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600" yWindow="525" windowWidth="8505" windowHeight="5445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Print_Area" localSheetId="0">Sheet1!$A$1:$L$24</definedName>
  </definedNames>
  <calcPr calcId="145621"/>
</workbook>
</file>

<file path=xl/calcChain.xml><?xml version="1.0" encoding="utf-8"?>
<calcChain xmlns="http://schemas.openxmlformats.org/spreadsheetml/2006/main">
  <c r="H265" i="1" l="1"/>
  <c r="H266" i="1"/>
  <c r="H267" i="1"/>
  <c r="H268" i="1"/>
  <c r="D18" i="4"/>
  <c r="C18" i="4"/>
  <c r="B18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47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49" i="4"/>
  <c r="M442" i="1" l="1"/>
  <c r="M410" i="1"/>
  <c r="H413" i="1" s="1"/>
  <c r="M382" i="1"/>
  <c r="H395" i="1" s="1"/>
  <c r="M354" i="1"/>
  <c r="N354" i="1" s="1"/>
  <c r="M326" i="1"/>
  <c r="H337" i="1" s="1"/>
  <c r="M299" i="1"/>
  <c r="H302" i="1" s="1"/>
  <c r="M271" i="1"/>
  <c r="N271" i="1" s="1"/>
  <c r="M240" i="1"/>
  <c r="N240" i="1" s="1"/>
  <c r="M213" i="1"/>
  <c r="H227" i="1" s="1"/>
  <c r="M186" i="1"/>
  <c r="H200" i="1" s="1"/>
  <c r="M157" i="1"/>
  <c r="M131" i="1"/>
  <c r="M104" i="1"/>
  <c r="H106" i="1" s="1"/>
  <c r="M58" i="1"/>
  <c r="M57" i="1"/>
  <c r="M30" i="1"/>
  <c r="H40" i="1" s="1"/>
  <c r="H27" i="1"/>
  <c r="H28" i="1"/>
  <c r="H29" i="1"/>
  <c r="H30" i="1"/>
  <c r="H31" i="1"/>
  <c r="H53" i="1"/>
  <c r="H54" i="1"/>
  <c r="H55" i="1"/>
  <c r="H56" i="1"/>
  <c r="H57" i="1"/>
  <c r="H58" i="1"/>
  <c r="H59" i="1"/>
  <c r="H101" i="1"/>
  <c r="H102" i="1"/>
  <c r="H103" i="1"/>
  <c r="H104" i="1"/>
  <c r="H128" i="1"/>
  <c r="H129" i="1"/>
  <c r="H130" i="1"/>
  <c r="H131" i="1"/>
  <c r="H153" i="1"/>
  <c r="H154" i="1"/>
  <c r="H155" i="1"/>
  <c r="H156" i="1"/>
  <c r="H157" i="1"/>
  <c r="H158" i="1"/>
  <c r="H159" i="1"/>
  <c r="H181" i="1"/>
  <c r="H182" i="1"/>
  <c r="H183" i="1"/>
  <c r="H184" i="1"/>
  <c r="H185" i="1"/>
  <c r="H186" i="1"/>
  <c r="H187" i="1"/>
  <c r="H188" i="1"/>
  <c r="H210" i="1"/>
  <c r="H211" i="1"/>
  <c r="H212" i="1"/>
  <c r="H213" i="1"/>
  <c r="H214" i="1"/>
  <c r="H236" i="1"/>
  <c r="H237" i="1"/>
  <c r="H238" i="1"/>
  <c r="H239" i="1"/>
  <c r="H240" i="1"/>
  <c r="H241" i="1"/>
  <c r="H242" i="1"/>
  <c r="H264" i="1"/>
  <c r="H269" i="1"/>
  <c r="H270" i="1"/>
  <c r="H271" i="1"/>
  <c r="H272" i="1"/>
  <c r="H273" i="1"/>
  <c r="H296" i="1"/>
  <c r="H297" i="1"/>
  <c r="H298" i="1"/>
  <c r="H299" i="1"/>
  <c r="H300" i="1"/>
  <c r="H301" i="1"/>
  <c r="H323" i="1"/>
  <c r="H324" i="1"/>
  <c r="H325" i="1"/>
  <c r="H326" i="1"/>
  <c r="H327" i="1"/>
  <c r="H350" i="1"/>
  <c r="H351" i="1"/>
  <c r="H352" i="1"/>
  <c r="H353" i="1"/>
  <c r="H354" i="1"/>
  <c r="H355" i="1"/>
  <c r="H378" i="1"/>
  <c r="H379" i="1"/>
  <c r="H380" i="1"/>
  <c r="H381" i="1"/>
  <c r="H382" i="1"/>
  <c r="H383" i="1"/>
  <c r="H384" i="1"/>
  <c r="H406" i="1"/>
  <c r="H407" i="1"/>
  <c r="H408" i="1"/>
  <c r="H409" i="1"/>
  <c r="H410" i="1"/>
  <c r="H411" i="1"/>
  <c r="H412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67" i="1"/>
  <c r="H468" i="1"/>
  <c r="H469" i="1"/>
  <c r="C47" i="4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I469" i="1" s="1"/>
  <c r="E1856" i="1"/>
  <c r="I468" i="1" s="1"/>
  <c r="E1855" i="1"/>
  <c r="I467" i="1" s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I445" i="1" s="1"/>
  <c r="E1832" i="1"/>
  <c r="I444" i="1" s="1"/>
  <c r="E1831" i="1"/>
  <c r="I443" i="1" s="1"/>
  <c r="E1830" i="1"/>
  <c r="I442" i="1" s="1"/>
  <c r="E1829" i="1"/>
  <c r="I441" i="1" s="1"/>
  <c r="E1828" i="1"/>
  <c r="I440" i="1" s="1"/>
  <c r="E1827" i="1"/>
  <c r="I439" i="1" s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I438" i="1" s="1"/>
  <c r="E1624" i="1"/>
  <c r="I437" i="1" s="1"/>
  <c r="E1623" i="1"/>
  <c r="I436" i="1" s="1"/>
  <c r="E1622" i="1"/>
  <c r="I435" i="1" s="1"/>
  <c r="E1621" i="1"/>
  <c r="I434" i="1" s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I412" i="1" s="1"/>
  <c r="E1598" i="1"/>
  <c r="I411" i="1" s="1"/>
  <c r="E1597" i="1"/>
  <c r="I410" i="1" s="1"/>
  <c r="E1596" i="1"/>
  <c r="I409" i="1" s="1"/>
  <c r="E1595" i="1"/>
  <c r="I408" i="1" s="1"/>
  <c r="E1594" i="1"/>
  <c r="I407" i="1" s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I406" i="1" s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I384" i="1" s="1"/>
  <c r="E1460" i="1"/>
  <c r="I383" i="1" s="1"/>
  <c r="E1459" i="1"/>
  <c r="I382" i="1" s="1"/>
  <c r="E1458" i="1"/>
  <c r="I381" i="1" s="1"/>
  <c r="E1457" i="1"/>
  <c r="I380" i="1" s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I379" i="1" s="1"/>
  <c r="E1425" i="1"/>
  <c r="I378" i="1" s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I355" i="1" s="1"/>
  <c r="E1401" i="1"/>
  <c r="I354" i="1" s="1"/>
  <c r="E1400" i="1"/>
  <c r="I353" i="1" s="1"/>
  <c r="E1399" i="1"/>
  <c r="I352" i="1" s="1"/>
  <c r="E1398" i="1"/>
  <c r="I351" i="1" s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I350" i="1" s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I327" i="1" s="1"/>
  <c r="E1258" i="1"/>
  <c r="I326" i="1" s="1"/>
  <c r="E1257" i="1"/>
  <c r="I325" i="1" s="1"/>
  <c r="E1256" i="1"/>
  <c r="I324" i="1" s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I323" i="1" s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I301" i="1" s="1"/>
  <c r="E1110" i="1"/>
  <c r="I300" i="1" s="1"/>
  <c r="E1109" i="1"/>
  <c r="I299" i="1" s="1"/>
  <c r="E1108" i="1"/>
  <c r="I298" i="1" s="1"/>
  <c r="E1107" i="1"/>
  <c r="I297" i="1" s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I296" i="1" s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I273" i="1" s="1"/>
  <c r="E846" i="1"/>
  <c r="I272" i="1" s="1"/>
  <c r="E845" i="1"/>
  <c r="I271" i="1" s="1"/>
  <c r="E844" i="1"/>
  <c r="I270" i="1" s="1"/>
  <c r="E843" i="1"/>
  <c r="I269" i="1" s="1"/>
  <c r="E842" i="1"/>
  <c r="I268" i="1" s="1"/>
  <c r="E841" i="1"/>
  <c r="I267" i="1" s="1"/>
  <c r="E840" i="1"/>
  <c r="I266" i="1" s="1"/>
  <c r="E839" i="1"/>
  <c r="I265" i="1" s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I264" i="1" s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I242" i="1" s="1"/>
  <c r="E779" i="1"/>
  <c r="I241" i="1" s="1"/>
  <c r="E778" i="1"/>
  <c r="I240" i="1" s="1"/>
  <c r="E777" i="1"/>
  <c r="I239" i="1" s="1"/>
  <c r="E776" i="1"/>
  <c r="I238" i="1" s="1"/>
  <c r="E775" i="1"/>
  <c r="I237" i="1" s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I236" i="1" s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I214" i="1" s="1"/>
  <c r="E540" i="1"/>
  <c r="I213" i="1" s="1"/>
  <c r="E539" i="1"/>
  <c r="I212" i="1" s="1"/>
  <c r="E538" i="1"/>
  <c r="I211" i="1" s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I210" i="1" s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I188" i="1" s="1"/>
  <c r="E472" i="1"/>
  <c r="I187" i="1" s="1"/>
  <c r="E471" i="1"/>
  <c r="I186" i="1" s="1"/>
  <c r="E470" i="1"/>
  <c r="I185" i="1" s="1"/>
  <c r="E469" i="1"/>
  <c r="I184" i="1" s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I183" i="1" s="1"/>
  <c r="E412" i="1"/>
  <c r="I182" i="1" s="1"/>
  <c r="E411" i="1"/>
  <c r="I181" i="1" s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I159" i="1" s="1"/>
  <c r="E388" i="1"/>
  <c r="I158" i="1" s="1"/>
  <c r="E387" i="1"/>
  <c r="I157" i="1" s="1"/>
  <c r="E386" i="1"/>
  <c r="I156" i="1" s="1"/>
  <c r="E385" i="1"/>
  <c r="I155" i="1" s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I154" i="1" s="1"/>
  <c r="E345" i="1"/>
  <c r="I153" i="1" s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I131" i="1" s="1"/>
  <c r="E322" i="1"/>
  <c r="I130" i="1" s="1"/>
  <c r="E321" i="1"/>
  <c r="I129" i="1" s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I128" i="1" s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I104" i="1" s="1"/>
  <c r="E277" i="1"/>
  <c r="I103" i="1" s="1"/>
  <c r="E276" i="1"/>
  <c r="I102" i="1" s="1"/>
  <c r="E275" i="1"/>
  <c r="I101" i="1" s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I59" i="1" s="1"/>
  <c r="E242" i="1"/>
  <c r="I58" i="1" s="1"/>
  <c r="E241" i="1"/>
  <c r="I57" i="1" s="1"/>
  <c r="E240" i="1"/>
  <c r="I56" i="1" s="1"/>
  <c r="E239" i="1"/>
  <c r="I55" i="1" s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I54" i="1" s="1"/>
  <c r="E176" i="1"/>
  <c r="I53" i="1" s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I31" i="1" s="1"/>
  <c r="E153" i="1"/>
  <c r="I30" i="1" s="1"/>
  <c r="E152" i="1"/>
  <c r="I29" i="1" s="1"/>
  <c r="E151" i="1"/>
  <c r="I28" i="1" s="1"/>
  <c r="E150" i="1"/>
  <c r="I27" i="1" s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B46" i="4"/>
  <c r="I385" i="1" l="1"/>
  <c r="I389" i="1"/>
  <c r="I393" i="1"/>
  <c r="I278" i="1"/>
  <c r="I276" i="1"/>
  <c r="I280" i="1"/>
  <c r="I284" i="1"/>
  <c r="H85" i="1"/>
  <c r="I88" i="1"/>
  <c r="I90" i="1"/>
  <c r="H84" i="1"/>
  <c r="H86" i="1"/>
  <c r="I89" i="1"/>
  <c r="H91" i="1"/>
  <c r="I85" i="1"/>
  <c r="H89" i="1"/>
  <c r="I84" i="1"/>
  <c r="I86" i="1"/>
  <c r="H88" i="1"/>
  <c r="H90" i="1"/>
  <c r="J90" i="1" s="1"/>
  <c r="I91" i="1"/>
  <c r="I87" i="1"/>
  <c r="H87" i="1"/>
  <c r="H76" i="1"/>
  <c r="H78" i="1"/>
  <c r="I79" i="1"/>
  <c r="I81" i="1"/>
  <c r="I82" i="1"/>
  <c r="I78" i="1"/>
  <c r="I77" i="1"/>
  <c r="H79" i="1"/>
  <c r="H81" i="1"/>
  <c r="H77" i="1"/>
  <c r="I80" i="1"/>
  <c r="I76" i="1"/>
  <c r="H80" i="1"/>
  <c r="J80" i="1" s="1"/>
  <c r="H82" i="1"/>
  <c r="I120" i="1"/>
  <c r="I359" i="1"/>
  <c r="I363" i="1"/>
  <c r="I367" i="1"/>
  <c r="I371" i="1"/>
  <c r="I375" i="1"/>
  <c r="I415" i="1"/>
  <c r="I419" i="1"/>
  <c r="I423" i="1"/>
  <c r="I427" i="1"/>
  <c r="I431" i="1"/>
  <c r="I287" i="1"/>
  <c r="I291" i="1"/>
  <c r="I295" i="1"/>
  <c r="I366" i="1"/>
  <c r="H283" i="1"/>
  <c r="I202" i="1"/>
  <c r="I206" i="1"/>
  <c r="H114" i="1"/>
  <c r="I193" i="1"/>
  <c r="I201" i="1"/>
  <c r="I209" i="1"/>
  <c r="I200" i="1"/>
  <c r="J200" i="1" s="1"/>
  <c r="I204" i="1"/>
  <c r="I208" i="1"/>
  <c r="O299" i="1"/>
  <c r="H192" i="1"/>
  <c r="H294" i="1"/>
  <c r="H422" i="1"/>
  <c r="I189" i="1"/>
  <c r="I197" i="1"/>
  <c r="I205" i="1"/>
  <c r="I191" i="1"/>
  <c r="I195" i="1"/>
  <c r="I207" i="1"/>
  <c r="H199" i="1"/>
  <c r="I135" i="1"/>
  <c r="H342" i="1"/>
  <c r="I96" i="1"/>
  <c r="I244" i="1"/>
  <c r="I248" i="1"/>
  <c r="I252" i="1"/>
  <c r="I256" i="1"/>
  <c r="I260" i="1"/>
  <c r="I304" i="1"/>
  <c r="I308" i="1"/>
  <c r="I312" i="1"/>
  <c r="I316" i="1"/>
  <c r="I320" i="1"/>
  <c r="H190" i="1"/>
  <c r="H281" i="1"/>
  <c r="H346" i="1"/>
  <c r="I387" i="1"/>
  <c r="I246" i="1"/>
  <c r="I250" i="1"/>
  <c r="I306" i="1"/>
  <c r="I310" i="1"/>
  <c r="H141" i="1"/>
  <c r="H198" i="1"/>
  <c r="H231" i="1"/>
  <c r="H292" i="1"/>
  <c r="H320" i="1"/>
  <c r="I148" i="1"/>
  <c r="I361" i="1"/>
  <c r="I369" i="1"/>
  <c r="I373" i="1"/>
  <c r="I377" i="1"/>
  <c r="I391" i="1"/>
  <c r="I413" i="1"/>
  <c r="I417" i="1"/>
  <c r="I421" i="1"/>
  <c r="I429" i="1"/>
  <c r="H45" i="1"/>
  <c r="I113" i="1"/>
  <c r="I105" i="1"/>
  <c r="H146" i="1"/>
  <c r="N186" i="1"/>
  <c r="H194" i="1"/>
  <c r="H203" i="1"/>
  <c r="H286" i="1"/>
  <c r="I339" i="1"/>
  <c r="H329" i="1"/>
  <c r="H368" i="1"/>
  <c r="I398" i="1"/>
  <c r="H418" i="1"/>
  <c r="I139" i="1"/>
  <c r="I97" i="1"/>
  <c r="H121" i="1"/>
  <c r="H133" i="1"/>
  <c r="H196" i="1"/>
  <c r="H205" i="1"/>
  <c r="I289" i="1"/>
  <c r="H275" i="1"/>
  <c r="H333" i="1"/>
  <c r="I372" i="1"/>
  <c r="I402" i="1"/>
  <c r="H425" i="1"/>
  <c r="H93" i="1"/>
  <c r="I160" i="1"/>
  <c r="H260" i="1"/>
  <c r="J260" i="1" s="1"/>
  <c r="I254" i="1"/>
  <c r="H249" i="1"/>
  <c r="H243" i="1"/>
  <c r="I314" i="1"/>
  <c r="H309" i="1"/>
  <c r="H305" i="1"/>
  <c r="H357" i="1"/>
  <c r="I446" i="1"/>
  <c r="H460" i="1"/>
  <c r="H452" i="1"/>
  <c r="I243" i="1"/>
  <c r="I247" i="1"/>
  <c r="I251" i="1"/>
  <c r="I255" i="1"/>
  <c r="I259" i="1"/>
  <c r="I263" i="1"/>
  <c r="I315" i="1"/>
  <c r="I319" i="1"/>
  <c r="I358" i="1"/>
  <c r="I362" i="1"/>
  <c r="I370" i="1"/>
  <c r="I374" i="1"/>
  <c r="I414" i="1"/>
  <c r="I418" i="1"/>
  <c r="O410" i="1"/>
  <c r="I426" i="1"/>
  <c r="I430" i="1"/>
  <c r="H96" i="1"/>
  <c r="H137" i="1"/>
  <c r="I152" i="1"/>
  <c r="O186" i="1"/>
  <c r="I196" i="1"/>
  <c r="I192" i="1"/>
  <c r="H209" i="1"/>
  <c r="I203" i="1"/>
  <c r="H235" i="1"/>
  <c r="H218" i="1"/>
  <c r="H262" i="1"/>
  <c r="H256" i="1"/>
  <c r="I249" i="1"/>
  <c r="H245" i="1"/>
  <c r="I293" i="1"/>
  <c r="H288" i="1"/>
  <c r="I282" i="1"/>
  <c r="H277" i="1"/>
  <c r="N299" i="1"/>
  <c r="H322" i="1"/>
  <c r="H316" i="1"/>
  <c r="I309" i="1"/>
  <c r="I305" i="1"/>
  <c r="H366" i="1"/>
  <c r="H374" i="1"/>
  <c r="I368" i="1"/>
  <c r="H363" i="1"/>
  <c r="I357" i="1"/>
  <c r="I404" i="1"/>
  <c r="I396" i="1"/>
  <c r="N410" i="1"/>
  <c r="H431" i="1"/>
  <c r="I425" i="1"/>
  <c r="H420" i="1"/>
  <c r="H414" i="1"/>
  <c r="H462" i="1"/>
  <c r="H454" i="1"/>
  <c r="H446" i="1"/>
  <c r="I41" i="1"/>
  <c r="H97" i="1"/>
  <c r="I93" i="1"/>
  <c r="H222" i="1"/>
  <c r="I262" i="1"/>
  <c r="H258" i="1"/>
  <c r="H251" i="1"/>
  <c r="I245" i="1"/>
  <c r="I322" i="1"/>
  <c r="H318" i="1"/>
  <c r="H312" i="1"/>
  <c r="H307" i="1"/>
  <c r="H303" i="1"/>
  <c r="H376" i="1"/>
  <c r="H370" i="1"/>
  <c r="H365" i="1"/>
  <c r="H359" i="1"/>
  <c r="H433" i="1"/>
  <c r="H427" i="1"/>
  <c r="I420" i="1"/>
  <c r="H416" i="1"/>
  <c r="H464" i="1"/>
  <c r="H456" i="1"/>
  <c r="H448" i="1"/>
  <c r="I253" i="1"/>
  <c r="I257" i="1"/>
  <c r="I261" i="1"/>
  <c r="I313" i="1"/>
  <c r="I317" i="1"/>
  <c r="I321" i="1"/>
  <c r="I356" i="1"/>
  <c r="I360" i="1"/>
  <c r="I364" i="1"/>
  <c r="I424" i="1"/>
  <c r="I428" i="1"/>
  <c r="I432" i="1"/>
  <c r="I46" i="1"/>
  <c r="H92" i="1"/>
  <c r="I138" i="1"/>
  <c r="H150" i="1"/>
  <c r="I144" i="1"/>
  <c r="I198" i="1"/>
  <c r="I194" i="1"/>
  <c r="I190" i="1"/>
  <c r="H207" i="1"/>
  <c r="H201" i="1"/>
  <c r="H252" i="1"/>
  <c r="I258" i="1"/>
  <c r="H254" i="1"/>
  <c r="H247" i="1"/>
  <c r="H290" i="1"/>
  <c r="I285" i="1"/>
  <c r="H279" i="1"/>
  <c r="I274" i="1"/>
  <c r="H311" i="1"/>
  <c r="I318" i="1"/>
  <c r="H314" i="1"/>
  <c r="I307" i="1"/>
  <c r="I303" i="1"/>
  <c r="I376" i="1"/>
  <c r="H372" i="1"/>
  <c r="I365" i="1"/>
  <c r="H361" i="1"/>
  <c r="I400" i="1"/>
  <c r="I433" i="1"/>
  <c r="H429" i="1"/>
  <c r="H423" i="1"/>
  <c r="I416" i="1"/>
  <c r="N442" i="1"/>
  <c r="H458" i="1"/>
  <c r="H450" i="1"/>
  <c r="I118" i="1"/>
  <c r="I122" i="1"/>
  <c r="I126" i="1"/>
  <c r="I107" i="1"/>
  <c r="I111" i="1"/>
  <c r="I115" i="1"/>
  <c r="H119" i="1"/>
  <c r="H123" i="1"/>
  <c r="H127" i="1"/>
  <c r="H108" i="1"/>
  <c r="H112" i="1"/>
  <c r="O104" i="1"/>
  <c r="I117" i="1"/>
  <c r="I121" i="1"/>
  <c r="I125" i="1"/>
  <c r="I106" i="1"/>
  <c r="J106" i="1" s="1"/>
  <c r="I110" i="1"/>
  <c r="I114" i="1"/>
  <c r="H118" i="1"/>
  <c r="H122" i="1"/>
  <c r="H126" i="1"/>
  <c r="H107" i="1"/>
  <c r="H111" i="1"/>
  <c r="H115" i="1"/>
  <c r="N213" i="1"/>
  <c r="H215" i="1"/>
  <c r="H217" i="1"/>
  <c r="H219" i="1"/>
  <c r="H221" i="1"/>
  <c r="H223" i="1"/>
  <c r="H226" i="1"/>
  <c r="H228" i="1"/>
  <c r="H230" i="1"/>
  <c r="H232" i="1"/>
  <c r="H234" i="1"/>
  <c r="I224" i="1"/>
  <c r="I216" i="1"/>
  <c r="I218" i="1"/>
  <c r="I220" i="1"/>
  <c r="I222" i="1"/>
  <c r="I225" i="1"/>
  <c r="I227" i="1"/>
  <c r="J227" i="1" s="1"/>
  <c r="I229" i="1"/>
  <c r="I231" i="1"/>
  <c r="I233" i="1"/>
  <c r="I235" i="1"/>
  <c r="H328" i="1"/>
  <c r="H330" i="1"/>
  <c r="H332" i="1"/>
  <c r="H334" i="1"/>
  <c r="H336" i="1"/>
  <c r="H338" i="1"/>
  <c r="H341" i="1"/>
  <c r="H343" i="1"/>
  <c r="H345" i="1"/>
  <c r="H347" i="1"/>
  <c r="H349" i="1"/>
  <c r="O326" i="1"/>
  <c r="I329" i="1"/>
  <c r="I331" i="1"/>
  <c r="I333" i="1"/>
  <c r="I335" i="1"/>
  <c r="I337" i="1"/>
  <c r="J337" i="1" s="1"/>
  <c r="I340" i="1"/>
  <c r="I342" i="1"/>
  <c r="I344" i="1"/>
  <c r="I346" i="1"/>
  <c r="I348" i="1"/>
  <c r="H339" i="1"/>
  <c r="I95" i="1"/>
  <c r="I99" i="1"/>
  <c r="H95" i="1"/>
  <c r="H99" i="1"/>
  <c r="N58" i="1"/>
  <c r="I94" i="1"/>
  <c r="I98" i="1"/>
  <c r="H94" i="1"/>
  <c r="H98" i="1"/>
  <c r="I92" i="1"/>
  <c r="O58" i="1"/>
  <c r="N382" i="1"/>
  <c r="H385" i="1"/>
  <c r="J385" i="1" s="1"/>
  <c r="H387" i="1"/>
  <c r="H389" i="1"/>
  <c r="J389" i="1" s="1"/>
  <c r="H391" i="1"/>
  <c r="H393" i="1"/>
  <c r="J393" i="1" s="1"/>
  <c r="H396" i="1"/>
  <c r="H398" i="1"/>
  <c r="H400" i="1"/>
  <c r="H402" i="1"/>
  <c r="H404" i="1"/>
  <c r="I395" i="1"/>
  <c r="J395" i="1" s="1"/>
  <c r="I386" i="1"/>
  <c r="I388" i="1"/>
  <c r="I390" i="1"/>
  <c r="I392" i="1"/>
  <c r="I394" i="1"/>
  <c r="I397" i="1"/>
  <c r="I399" i="1"/>
  <c r="I401" i="1"/>
  <c r="I403" i="1"/>
  <c r="I405" i="1"/>
  <c r="H66" i="1"/>
  <c r="I71" i="1"/>
  <c r="I63" i="1"/>
  <c r="I74" i="1"/>
  <c r="H110" i="1"/>
  <c r="H125" i="1"/>
  <c r="H117" i="1"/>
  <c r="I109" i="1"/>
  <c r="I124" i="1"/>
  <c r="I116" i="1"/>
  <c r="H180" i="1"/>
  <c r="H176" i="1"/>
  <c r="H172" i="1"/>
  <c r="H167" i="1"/>
  <c r="H163" i="1"/>
  <c r="H233" i="1"/>
  <c r="H229" i="1"/>
  <c r="H225" i="1"/>
  <c r="H220" i="1"/>
  <c r="H216" i="1"/>
  <c r="H348" i="1"/>
  <c r="H344" i="1"/>
  <c r="H340" i="1"/>
  <c r="H335" i="1"/>
  <c r="H331" i="1"/>
  <c r="H69" i="1"/>
  <c r="H61" i="1"/>
  <c r="H74" i="1"/>
  <c r="J74" i="1" s="1"/>
  <c r="I66" i="1"/>
  <c r="H100" i="1"/>
  <c r="I100" i="1"/>
  <c r="H113" i="1"/>
  <c r="H105" i="1"/>
  <c r="H120" i="1"/>
  <c r="I112" i="1"/>
  <c r="I127" i="1"/>
  <c r="I119" i="1"/>
  <c r="H140" i="1"/>
  <c r="H132" i="1"/>
  <c r="H145" i="1"/>
  <c r="I147" i="1"/>
  <c r="H170" i="1"/>
  <c r="I177" i="1"/>
  <c r="I173" i="1"/>
  <c r="I168" i="1"/>
  <c r="I164" i="1"/>
  <c r="I234" i="1"/>
  <c r="I230" i="1"/>
  <c r="I226" i="1"/>
  <c r="I221" i="1"/>
  <c r="I217" i="1"/>
  <c r="I349" i="1"/>
  <c r="I345" i="1"/>
  <c r="I341" i="1"/>
  <c r="I336" i="1"/>
  <c r="I332" i="1"/>
  <c r="I328" i="1"/>
  <c r="H403" i="1"/>
  <c r="H399" i="1"/>
  <c r="H394" i="1"/>
  <c r="H390" i="1"/>
  <c r="H386" i="1"/>
  <c r="H466" i="1"/>
  <c r="I462" i="1"/>
  <c r="I458" i="1"/>
  <c r="I454" i="1"/>
  <c r="I450" i="1"/>
  <c r="N57" i="1"/>
  <c r="I72" i="1"/>
  <c r="I61" i="1"/>
  <c r="I65" i="1"/>
  <c r="I69" i="1"/>
  <c r="H73" i="1"/>
  <c r="H60" i="1"/>
  <c r="H64" i="1"/>
  <c r="H68" i="1"/>
  <c r="I75" i="1"/>
  <c r="I60" i="1"/>
  <c r="I64" i="1"/>
  <c r="I68" i="1"/>
  <c r="H72" i="1"/>
  <c r="H63" i="1"/>
  <c r="H67" i="1"/>
  <c r="H71" i="1"/>
  <c r="N157" i="1"/>
  <c r="H160" i="1"/>
  <c r="H162" i="1"/>
  <c r="H164" i="1"/>
  <c r="H166" i="1"/>
  <c r="H168" i="1"/>
  <c r="H171" i="1"/>
  <c r="H173" i="1"/>
  <c r="H175" i="1"/>
  <c r="H177" i="1"/>
  <c r="H179" i="1"/>
  <c r="I170" i="1"/>
  <c r="I161" i="1"/>
  <c r="I163" i="1"/>
  <c r="I165" i="1"/>
  <c r="I167" i="1"/>
  <c r="I169" i="1"/>
  <c r="I172" i="1"/>
  <c r="I174" i="1"/>
  <c r="I176" i="1"/>
  <c r="I178" i="1"/>
  <c r="I180" i="1"/>
  <c r="I42" i="1"/>
  <c r="N30" i="1"/>
  <c r="I33" i="1"/>
  <c r="H36" i="1"/>
  <c r="O30" i="1"/>
  <c r="I50" i="1"/>
  <c r="H49" i="1"/>
  <c r="N131" i="1"/>
  <c r="I133" i="1"/>
  <c r="I137" i="1"/>
  <c r="I141" i="1"/>
  <c r="I146" i="1"/>
  <c r="I150" i="1"/>
  <c r="H144" i="1"/>
  <c r="H148" i="1"/>
  <c r="H152" i="1"/>
  <c r="H135" i="1"/>
  <c r="H139" i="1"/>
  <c r="J139" i="1" s="1"/>
  <c r="H142" i="1"/>
  <c r="I132" i="1"/>
  <c r="I136" i="1"/>
  <c r="I140" i="1"/>
  <c r="I145" i="1"/>
  <c r="I149" i="1"/>
  <c r="H143" i="1"/>
  <c r="H147" i="1"/>
  <c r="H151" i="1"/>
  <c r="H134" i="1"/>
  <c r="H138" i="1"/>
  <c r="I142" i="1"/>
  <c r="I447" i="1"/>
  <c r="I449" i="1"/>
  <c r="I451" i="1"/>
  <c r="I453" i="1"/>
  <c r="I455" i="1"/>
  <c r="I457" i="1"/>
  <c r="I459" i="1"/>
  <c r="I461" i="1"/>
  <c r="I463" i="1"/>
  <c r="I465" i="1"/>
  <c r="O442" i="1"/>
  <c r="H447" i="1"/>
  <c r="H449" i="1"/>
  <c r="H451" i="1"/>
  <c r="H453" i="1"/>
  <c r="H455" i="1"/>
  <c r="H457" i="1"/>
  <c r="H459" i="1"/>
  <c r="H461" i="1"/>
  <c r="H463" i="1"/>
  <c r="H465" i="1"/>
  <c r="I466" i="1"/>
  <c r="H70" i="1"/>
  <c r="H62" i="1"/>
  <c r="H75" i="1"/>
  <c r="I67" i="1"/>
  <c r="H178" i="1"/>
  <c r="H174" i="1"/>
  <c r="H169" i="1"/>
  <c r="H165" i="1"/>
  <c r="H161" i="1"/>
  <c r="H65" i="1"/>
  <c r="I70" i="1"/>
  <c r="I62" i="1"/>
  <c r="I73" i="1"/>
  <c r="N104" i="1"/>
  <c r="H109" i="1"/>
  <c r="H124" i="1"/>
  <c r="H116" i="1"/>
  <c r="I108" i="1"/>
  <c r="I123" i="1"/>
  <c r="H136" i="1"/>
  <c r="H149" i="1"/>
  <c r="I151" i="1"/>
  <c r="I143" i="1"/>
  <c r="I134" i="1"/>
  <c r="I179" i="1"/>
  <c r="I175" i="1"/>
  <c r="I171" i="1"/>
  <c r="I166" i="1"/>
  <c r="I162" i="1"/>
  <c r="H224" i="1"/>
  <c r="I232" i="1"/>
  <c r="I228" i="1"/>
  <c r="I223" i="1"/>
  <c r="I219" i="1"/>
  <c r="I215" i="1"/>
  <c r="N326" i="1"/>
  <c r="I347" i="1"/>
  <c r="I343" i="1"/>
  <c r="I338" i="1"/>
  <c r="I334" i="1"/>
  <c r="I330" i="1"/>
  <c r="H405" i="1"/>
  <c r="H401" i="1"/>
  <c r="H397" i="1"/>
  <c r="H392" i="1"/>
  <c r="H388" i="1"/>
  <c r="J413" i="1"/>
  <c r="I464" i="1"/>
  <c r="I460" i="1"/>
  <c r="I456" i="1"/>
  <c r="I452" i="1"/>
  <c r="I448" i="1"/>
  <c r="I199" i="1"/>
  <c r="H197" i="1"/>
  <c r="H195" i="1"/>
  <c r="H193" i="1"/>
  <c r="H191" i="1"/>
  <c r="H189" i="1"/>
  <c r="H208" i="1"/>
  <c r="J208" i="1" s="1"/>
  <c r="H206" i="1"/>
  <c r="H204" i="1"/>
  <c r="H202" i="1"/>
  <c r="H263" i="1"/>
  <c r="H261" i="1"/>
  <c r="H259" i="1"/>
  <c r="H257" i="1"/>
  <c r="H255" i="1"/>
  <c r="H253" i="1"/>
  <c r="H250" i="1"/>
  <c r="H248" i="1"/>
  <c r="H246" i="1"/>
  <c r="H244" i="1"/>
  <c r="H284" i="1"/>
  <c r="I294" i="1"/>
  <c r="I292" i="1"/>
  <c r="I290" i="1"/>
  <c r="I288" i="1"/>
  <c r="I286" i="1"/>
  <c r="I283" i="1"/>
  <c r="I281" i="1"/>
  <c r="I279" i="1"/>
  <c r="I277" i="1"/>
  <c r="I275" i="1"/>
  <c r="J275" i="1" s="1"/>
  <c r="I311" i="1"/>
  <c r="H321" i="1"/>
  <c r="H319" i="1"/>
  <c r="H317" i="1"/>
  <c r="H315" i="1"/>
  <c r="H313" i="1"/>
  <c r="H310" i="1"/>
  <c r="H308" i="1"/>
  <c r="H306" i="1"/>
  <c r="H304" i="1"/>
  <c r="H377" i="1"/>
  <c r="H375" i="1"/>
  <c r="H373" i="1"/>
  <c r="H371" i="1"/>
  <c r="H369" i="1"/>
  <c r="H367" i="1"/>
  <c r="H364" i="1"/>
  <c r="H362" i="1"/>
  <c r="H360" i="1"/>
  <c r="H358" i="1"/>
  <c r="H356" i="1"/>
  <c r="I422" i="1"/>
  <c r="H432" i="1"/>
  <c r="H430" i="1"/>
  <c r="H428" i="1"/>
  <c r="H426" i="1"/>
  <c r="H424" i="1"/>
  <c r="H421" i="1"/>
  <c r="H419" i="1"/>
  <c r="H417" i="1"/>
  <c r="H415" i="1"/>
  <c r="H295" i="1"/>
  <c r="H293" i="1"/>
  <c r="H291" i="1"/>
  <c r="H289" i="1"/>
  <c r="H287" i="1"/>
  <c r="H285" i="1"/>
  <c r="H282" i="1"/>
  <c r="H280" i="1"/>
  <c r="J280" i="1" s="1"/>
  <c r="H278" i="1"/>
  <c r="J278" i="1" s="1"/>
  <c r="H276" i="1"/>
  <c r="H274" i="1"/>
  <c r="I302" i="1"/>
  <c r="J302" i="1" s="1"/>
  <c r="O382" i="1"/>
  <c r="O354" i="1"/>
  <c r="O271" i="1"/>
  <c r="O240" i="1"/>
  <c r="O213" i="1"/>
  <c r="O157" i="1"/>
  <c r="O131" i="1"/>
  <c r="O57" i="1"/>
  <c r="H32" i="1"/>
  <c r="I37" i="1"/>
  <c r="H41" i="1"/>
  <c r="H37" i="1"/>
  <c r="H33" i="1"/>
  <c r="H50" i="1"/>
  <c r="H46" i="1"/>
  <c r="H42" i="1"/>
  <c r="I38" i="1"/>
  <c r="I34" i="1"/>
  <c r="I51" i="1"/>
  <c r="I47" i="1"/>
  <c r="H38" i="1"/>
  <c r="H34" i="1"/>
  <c r="J34" i="1" s="1"/>
  <c r="H51" i="1"/>
  <c r="H47" i="1"/>
  <c r="H43" i="1"/>
  <c r="I39" i="1"/>
  <c r="I35" i="1"/>
  <c r="I52" i="1"/>
  <c r="I48" i="1"/>
  <c r="I44" i="1"/>
  <c r="I43" i="1"/>
  <c r="H39" i="1"/>
  <c r="H35" i="1"/>
  <c r="H52" i="1"/>
  <c r="H48" i="1"/>
  <c r="H44" i="1"/>
  <c r="I40" i="1"/>
  <c r="J40" i="1" s="1"/>
  <c r="I36" i="1"/>
  <c r="I32" i="1"/>
  <c r="I49" i="1"/>
  <c r="I45" i="1"/>
  <c r="J101" i="1"/>
  <c r="J102" i="1"/>
  <c r="J103" i="1"/>
  <c r="J104" i="1"/>
  <c r="K50" i="4"/>
  <c r="C2114" i="4"/>
  <c r="C1776" i="4" s="1"/>
  <c r="K1779" i="4" s="1"/>
  <c r="O377" i="2"/>
  <c r="O378" i="2"/>
  <c r="O379" i="2"/>
  <c r="O380" i="2"/>
  <c r="O381" i="2"/>
  <c r="O382" i="2"/>
  <c r="O383" i="2"/>
  <c r="O384" i="2"/>
  <c r="O385" i="2"/>
  <c r="O386" i="2"/>
  <c r="O387" i="2"/>
  <c r="O376" i="2"/>
  <c r="O353" i="2"/>
  <c r="O354" i="2"/>
  <c r="O355" i="2"/>
  <c r="O356" i="2"/>
  <c r="O357" i="2"/>
  <c r="O358" i="2"/>
  <c r="O359" i="2"/>
  <c r="O360" i="2"/>
  <c r="O361" i="2"/>
  <c r="O362" i="2"/>
  <c r="O363" i="2"/>
  <c r="O352" i="2"/>
  <c r="O329" i="2"/>
  <c r="O330" i="2"/>
  <c r="O331" i="2"/>
  <c r="O332" i="2"/>
  <c r="O333" i="2"/>
  <c r="O334" i="2"/>
  <c r="O335" i="2"/>
  <c r="O336" i="2"/>
  <c r="O337" i="2"/>
  <c r="O338" i="2"/>
  <c r="O339" i="2"/>
  <c r="O328" i="2"/>
  <c r="O305" i="2"/>
  <c r="O306" i="2"/>
  <c r="O307" i="2"/>
  <c r="O308" i="2"/>
  <c r="O309" i="2"/>
  <c r="O310" i="2"/>
  <c r="O311" i="2"/>
  <c r="O312" i="2"/>
  <c r="O313" i="2"/>
  <c r="O314" i="2"/>
  <c r="O315" i="2"/>
  <c r="O304" i="2"/>
  <c r="O281" i="2"/>
  <c r="O282" i="2"/>
  <c r="O283" i="2"/>
  <c r="O284" i="2"/>
  <c r="O285" i="2"/>
  <c r="O286" i="2"/>
  <c r="O287" i="2"/>
  <c r="O288" i="2"/>
  <c r="O289" i="2"/>
  <c r="O290" i="2"/>
  <c r="O291" i="2"/>
  <c r="O280" i="2"/>
  <c r="O255" i="2"/>
  <c r="O256" i="2"/>
  <c r="O257" i="2"/>
  <c r="O258" i="2"/>
  <c r="O259" i="2"/>
  <c r="O260" i="2"/>
  <c r="O261" i="2"/>
  <c r="O262" i="2"/>
  <c r="O263" i="2"/>
  <c r="O264" i="2"/>
  <c r="O265" i="2"/>
  <c r="O254" i="2"/>
  <c r="L229" i="2"/>
  <c r="O226" i="2" s="1"/>
  <c r="L226" i="2"/>
  <c r="O225" i="2" s="1"/>
  <c r="O203" i="2"/>
  <c r="O204" i="2"/>
  <c r="O205" i="2"/>
  <c r="O206" i="2"/>
  <c r="O207" i="2"/>
  <c r="O208" i="2"/>
  <c r="O209" i="2"/>
  <c r="O210" i="2"/>
  <c r="O211" i="2"/>
  <c r="O212" i="2"/>
  <c r="O213" i="2"/>
  <c r="O202" i="2"/>
  <c r="O177" i="2"/>
  <c r="O178" i="2"/>
  <c r="O179" i="2"/>
  <c r="O180" i="2"/>
  <c r="O181" i="2"/>
  <c r="O182" i="2"/>
  <c r="O183" i="2"/>
  <c r="O184" i="2"/>
  <c r="O185" i="2"/>
  <c r="O186" i="2"/>
  <c r="O187" i="2"/>
  <c r="O176" i="2"/>
  <c r="O100" i="2"/>
  <c r="O151" i="2"/>
  <c r="O152" i="2"/>
  <c r="O153" i="2"/>
  <c r="O154" i="2"/>
  <c r="O155" i="2"/>
  <c r="O156" i="2"/>
  <c r="O157" i="2"/>
  <c r="O158" i="2"/>
  <c r="O159" i="2"/>
  <c r="O160" i="2"/>
  <c r="O161" i="2"/>
  <c r="O150" i="2"/>
  <c r="J38" i="1" l="1"/>
  <c r="J206" i="1"/>
  <c r="J284" i="1"/>
  <c r="J342" i="1"/>
  <c r="J333" i="1"/>
  <c r="J401" i="1"/>
  <c r="J338" i="1"/>
  <c r="J123" i="1"/>
  <c r="J346" i="1"/>
  <c r="J429" i="1"/>
  <c r="J247" i="1"/>
  <c r="J76" i="1"/>
  <c r="J86" i="1"/>
  <c r="J165" i="1"/>
  <c r="J221" i="1"/>
  <c r="J423" i="1"/>
  <c r="J370" i="1"/>
  <c r="J251" i="1"/>
  <c r="J137" i="1"/>
  <c r="K4" i="1"/>
  <c r="J82" i="1"/>
  <c r="K5" i="1"/>
  <c r="J250" i="1"/>
  <c r="J73" i="1"/>
  <c r="J391" i="1"/>
  <c r="J77" i="1"/>
  <c r="J91" i="1"/>
  <c r="J78" i="1"/>
  <c r="J89" i="1"/>
  <c r="J164" i="1"/>
  <c r="J71" i="1"/>
  <c r="J114" i="1"/>
  <c r="J372" i="1"/>
  <c r="J207" i="1"/>
  <c r="J414" i="1"/>
  <c r="J363" i="1"/>
  <c r="J79" i="1"/>
  <c r="J81" i="1"/>
  <c r="J87" i="1"/>
  <c r="J88" i="1"/>
  <c r="J85" i="1"/>
  <c r="J84" i="1"/>
  <c r="J134" i="1"/>
  <c r="J371" i="1"/>
  <c r="J65" i="1"/>
  <c r="J397" i="1"/>
  <c r="J161" i="1"/>
  <c r="J178" i="1"/>
  <c r="J64" i="1"/>
  <c r="J120" i="1"/>
  <c r="J100" i="1"/>
  <c r="J344" i="1"/>
  <c r="J192" i="1"/>
  <c r="J194" i="1"/>
  <c r="J279" i="1"/>
  <c r="J421" i="1"/>
  <c r="J405" i="1"/>
  <c r="J151" i="1"/>
  <c r="J160" i="1"/>
  <c r="J119" i="1"/>
  <c r="J198" i="1"/>
  <c r="J431" i="1"/>
  <c r="J366" i="1"/>
  <c r="J430" i="1"/>
  <c r="J317" i="1"/>
  <c r="J232" i="1"/>
  <c r="J312" i="1"/>
  <c r="J96" i="1"/>
  <c r="J359" i="1"/>
  <c r="J176" i="1"/>
  <c r="J92" i="1"/>
  <c r="J367" i="1"/>
  <c r="J375" i="1"/>
  <c r="J427" i="1"/>
  <c r="J287" i="1"/>
  <c r="J308" i="1"/>
  <c r="K12" i="1"/>
  <c r="J246" i="1"/>
  <c r="J195" i="1"/>
  <c r="J174" i="1"/>
  <c r="J226" i="1"/>
  <c r="J347" i="1"/>
  <c r="J330" i="1"/>
  <c r="J252" i="1"/>
  <c r="J356" i="1"/>
  <c r="J133" i="1"/>
  <c r="J292" i="1"/>
  <c r="J245" i="1"/>
  <c r="J189" i="1"/>
  <c r="J204" i="1"/>
  <c r="J199" i="1"/>
  <c r="J124" i="1"/>
  <c r="J309" i="1"/>
  <c r="J45" i="1"/>
  <c r="J282" i="1"/>
  <c r="J417" i="1"/>
  <c r="J426" i="1"/>
  <c r="J422" i="1"/>
  <c r="J304" i="1"/>
  <c r="J313" i="1"/>
  <c r="J191" i="1"/>
  <c r="J162" i="1"/>
  <c r="J179" i="1"/>
  <c r="J235" i="1"/>
  <c r="J107" i="1"/>
  <c r="J254" i="1"/>
  <c r="J60" i="1"/>
  <c r="J219" i="1"/>
  <c r="K6" i="1"/>
  <c r="J113" i="1"/>
  <c r="J66" i="1"/>
  <c r="J399" i="1"/>
  <c r="J396" i="1"/>
  <c r="J329" i="1"/>
  <c r="J217" i="1"/>
  <c r="J201" i="1"/>
  <c r="J361" i="1"/>
  <c r="J316" i="1"/>
  <c r="K21" i="1"/>
  <c r="J432" i="1"/>
  <c r="J360" i="1"/>
  <c r="J294" i="1"/>
  <c r="J150" i="1"/>
  <c r="J231" i="1"/>
  <c r="J311" i="1"/>
  <c r="J428" i="1"/>
  <c r="J196" i="1"/>
  <c r="J425" i="1"/>
  <c r="J320" i="1"/>
  <c r="K11" i="1"/>
  <c r="J69" i="1"/>
  <c r="J36" i="1"/>
  <c r="J193" i="1"/>
  <c r="J149" i="1"/>
  <c r="J141" i="1"/>
  <c r="J220" i="1"/>
  <c r="J402" i="1"/>
  <c r="J334" i="1"/>
  <c r="J121" i="1"/>
  <c r="J108" i="1"/>
  <c r="J433" i="1"/>
  <c r="J314" i="1"/>
  <c r="J253" i="1"/>
  <c r="J416" i="1"/>
  <c r="J262" i="1"/>
  <c r="J209" i="1"/>
  <c r="J152" i="1"/>
  <c r="J357" i="1"/>
  <c r="J205" i="1"/>
  <c r="J368" i="1"/>
  <c r="J203" i="1"/>
  <c r="J49" i="1"/>
  <c r="J293" i="1"/>
  <c r="J281" i="1"/>
  <c r="J290" i="1"/>
  <c r="J348" i="1"/>
  <c r="J339" i="1"/>
  <c r="J332" i="1"/>
  <c r="J233" i="1"/>
  <c r="J216" i="1"/>
  <c r="J374" i="1"/>
  <c r="J249" i="1"/>
  <c r="J170" i="1"/>
  <c r="J116" i="1"/>
  <c r="J95" i="1"/>
  <c r="J335" i="1"/>
  <c r="J223" i="1"/>
  <c r="J215" i="1"/>
  <c r="J115" i="1"/>
  <c r="J122" i="1"/>
  <c r="J303" i="1"/>
  <c r="J243" i="1"/>
  <c r="L413" i="1"/>
  <c r="U418" i="1" s="1"/>
  <c r="J369" i="1"/>
  <c r="J248" i="1"/>
  <c r="J228" i="1"/>
  <c r="J175" i="1"/>
  <c r="J336" i="1"/>
  <c r="J234" i="1"/>
  <c r="J424" i="1"/>
  <c r="J376" i="1"/>
  <c r="J97" i="1"/>
  <c r="J256" i="1"/>
  <c r="J418" i="1"/>
  <c r="J146" i="1"/>
  <c r="J167" i="1"/>
  <c r="J386" i="1"/>
  <c r="J283" i="1"/>
  <c r="L133" i="1"/>
  <c r="AA138" i="1" s="1"/>
  <c r="J144" i="1"/>
  <c r="J50" i="1"/>
  <c r="J274" i="1"/>
  <c r="J362" i="1"/>
  <c r="L274" i="1"/>
  <c r="AW288" i="1" s="1"/>
  <c r="J288" i="1"/>
  <c r="J259" i="1"/>
  <c r="J142" i="1"/>
  <c r="J168" i="1"/>
  <c r="J63" i="1"/>
  <c r="L61" i="1"/>
  <c r="AS69" i="1" s="1"/>
  <c r="K88" i="1"/>
  <c r="J173" i="1"/>
  <c r="J145" i="1"/>
  <c r="J403" i="1"/>
  <c r="K20" i="1"/>
  <c r="J37" i="1"/>
  <c r="J377" i="1"/>
  <c r="J388" i="1"/>
  <c r="J392" i="1"/>
  <c r="J398" i="1"/>
  <c r="J94" i="1"/>
  <c r="J341" i="1"/>
  <c r="J225" i="1"/>
  <c r="J126" i="1"/>
  <c r="J117" i="1"/>
  <c r="L106" i="1"/>
  <c r="J118" i="1"/>
  <c r="J318" i="1"/>
  <c r="J258" i="1"/>
  <c r="K9" i="1"/>
  <c r="J365" i="1"/>
  <c r="J307" i="1"/>
  <c r="J222" i="1"/>
  <c r="J420" i="1"/>
  <c r="L357" i="1"/>
  <c r="BB362" i="1" s="1"/>
  <c r="J218" i="1"/>
  <c r="J255" i="1"/>
  <c r="J305" i="1"/>
  <c r="J93" i="1"/>
  <c r="J110" i="1"/>
  <c r="L243" i="1"/>
  <c r="W252" i="1" s="1"/>
  <c r="K7" i="1"/>
  <c r="J140" i="1"/>
  <c r="K13" i="1"/>
  <c r="K19" i="1"/>
  <c r="J62" i="1"/>
  <c r="J147" i="1"/>
  <c r="J286" i="1"/>
  <c r="L189" i="1"/>
  <c r="BN195" i="1" s="1"/>
  <c r="J190" i="1"/>
  <c r="J171" i="1"/>
  <c r="L215" i="1"/>
  <c r="AT220" i="1" s="1"/>
  <c r="J322" i="1"/>
  <c r="L160" i="1"/>
  <c r="J277" i="1"/>
  <c r="L385" i="1"/>
  <c r="S394" i="1" s="1"/>
  <c r="J400" i="1"/>
  <c r="J32" i="1"/>
  <c r="J43" i="1"/>
  <c r="J35" i="1"/>
  <c r="L302" i="1"/>
  <c r="AS310" i="1" s="1"/>
  <c r="J343" i="1"/>
  <c r="L329" i="1"/>
  <c r="O334" i="1" s="1"/>
  <c r="J109" i="1"/>
  <c r="J289" i="1"/>
  <c r="J257" i="1"/>
  <c r="J105" i="1"/>
  <c r="J349" i="1"/>
  <c r="J358" i="1"/>
  <c r="J263" i="1"/>
  <c r="J98" i="1"/>
  <c r="K18" i="1"/>
  <c r="K10" i="1"/>
  <c r="J138" i="1"/>
  <c r="K8" i="1"/>
  <c r="J111" i="1"/>
  <c r="J68" i="1"/>
  <c r="J172" i="1"/>
  <c r="J197" i="1"/>
  <c r="J127" i="1"/>
  <c r="J33" i="1"/>
  <c r="J148" i="1"/>
  <c r="J72" i="1"/>
  <c r="J135" i="1"/>
  <c r="J202" i="1"/>
  <c r="J306" i="1"/>
  <c r="J125" i="1"/>
  <c r="J261" i="1"/>
  <c r="J99" i="1"/>
  <c r="J163" i="1"/>
  <c r="J315" i="1"/>
  <c r="J319" i="1"/>
  <c r="J310" i="1"/>
  <c r="J177" i="1"/>
  <c r="J331" i="1"/>
  <c r="J291" i="1"/>
  <c r="J321" i="1"/>
  <c r="J169" i="1"/>
  <c r="J394" i="1"/>
  <c r="J419" i="1"/>
  <c r="J390" i="1"/>
  <c r="J61" i="1"/>
  <c r="J75" i="1"/>
  <c r="J70" i="1"/>
  <c r="J112" i="1"/>
  <c r="J180" i="1"/>
  <c r="J244" i="1"/>
  <c r="J276" i="1"/>
  <c r="J415" i="1"/>
  <c r="J230" i="1"/>
  <c r="J166" i="1"/>
  <c r="J132" i="1"/>
  <c r="J229" i="1"/>
  <c r="J67" i="1"/>
  <c r="J224" i="1"/>
  <c r="J285" i="1"/>
  <c r="J328" i="1"/>
  <c r="J387" i="1"/>
  <c r="J143" i="1"/>
  <c r="J364" i="1"/>
  <c r="J404" i="1"/>
  <c r="J345" i="1"/>
  <c r="J136" i="1"/>
  <c r="J340" i="1"/>
  <c r="J373" i="1"/>
  <c r="J51" i="1"/>
  <c r="J47" i="1"/>
  <c r="J42" i="1"/>
  <c r="J44" i="1"/>
  <c r="J39" i="1"/>
  <c r="K3" i="1"/>
  <c r="J46" i="1"/>
  <c r="J48" i="1"/>
  <c r="L32" i="1"/>
  <c r="J52" i="1"/>
  <c r="J41" i="1"/>
  <c r="AW418" i="1"/>
  <c r="BQ426" i="1"/>
  <c r="O249" i="2"/>
  <c r="C715" i="4"/>
  <c r="K718" i="4" s="1"/>
  <c r="C1794" i="4"/>
  <c r="K1797" i="4" s="1"/>
  <c r="C1134" i="4"/>
  <c r="K1137" i="4" s="1"/>
  <c r="C816" i="4"/>
  <c r="K819" i="4" s="1"/>
  <c r="C226" i="4"/>
  <c r="K229" i="4" s="1"/>
  <c r="C1264" i="4"/>
  <c r="K1267" i="4" s="1"/>
  <c r="C1860" i="4"/>
  <c r="K1863" i="4" s="1"/>
  <c r="C1822" i="4"/>
  <c r="K1825" i="4" s="1"/>
  <c r="C2026" i="4"/>
  <c r="K2029" i="4" s="1"/>
  <c r="C90" i="4"/>
  <c r="K93" i="4" s="1"/>
  <c r="C851" i="4"/>
  <c r="K854" i="4" s="1"/>
  <c r="C1218" i="4"/>
  <c r="K1221" i="4" s="1"/>
  <c r="C654" i="4"/>
  <c r="K657" i="4" s="1"/>
  <c r="C1454" i="4"/>
  <c r="K1457" i="4" s="1"/>
  <c r="C1396" i="4"/>
  <c r="K1399" i="4" s="1"/>
  <c r="C1570" i="4"/>
  <c r="K1573" i="4" s="1"/>
  <c r="C1222" i="4"/>
  <c r="K1225" i="4" s="1"/>
  <c r="C1990" i="4"/>
  <c r="K1993" i="4" s="1"/>
  <c r="C195" i="4"/>
  <c r="K198" i="4" s="1"/>
  <c r="C177" i="4"/>
  <c r="K180" i="4" s="1"/>
  <c r="C673" i="4"/>
  <c r="K676" i="4" s="1"/>
  <c r="C1005" i="4"/>
  <c r="K1008" i="4" s="1"/>
  <c r="C478" i="4"/>
  <c r="K481" i="4" s="1"/>
  <c r="C252" i="4"/>
  <c r="K255" i="4" s="1"/>
  <c r="C775" i="4"/>
  <c r="K778" i="4" s="1"/>
  <c r="C1099" i="4"/>
  <c r="K1102" i="4" s="1"/>
  <c r="C1343" i="4"/>
  <c r="K1346" i="4" s="1"/>
  <c r="C1515" i="4"/>
  <c r="K1518" i="4" s="1"/>
  <c r="C1691" i="4"/>
  <c r="K1694" i="4" s="1"/>
  <c r="C1855" i="4"/>
  <c r="K1858" i="4" s="1"/>
  <c r="C2027" i="4"/>
  <c r="K2030" i="4" s="1"/>
  <c r="C276" i="4"/>
  <c r="K279" i="4" s="1"/>
  <c r="C612" i="4"/>
  <c r="K615" i="4" s="1"/>
  <c r="C783" i="4"/>
  <c r="K786" i="4" s="1"/>
  <c r="C954" i="4"/>
  <c r="K957" i="4" s="1"/>
  <c r="C1105" i="4"/>
  <c r="K1108" i="4" s="1"/>
  <c r="C1233" i="4"/>
  <c r="K1236" i="4" s="1"/>
  <c r="C1361" i="4"/>
  <c r="K1364" i="4" s="1"/>
  <c r="C1489" i="4"/>
  <c r="K1492" i="4" s="1"/>
  <c r="C1617" i="4"/>
  <c r="K1620" i="4" s="1"/>
  <c r="C1745" i="4"/>
  <c r="K1748" i="4" s="1"/>
  <c r="C1873" i="4"/>
  <c r="K1876" i="4" s="1"/>
  <c r="C2001" i="4"/>
  <c r="K2004" i="4" s="1"/>
  <c r="C146" i="4"/>
  <c r="K149" i="4" s="1"/>
  <c r="C739" i="4"/>
  <c r="K742" i="4" s="1"/>
  <c r="C1072" i="4"/>
  <c r="K1075" i="4" s="1"/>
  <c r="C1328" i="4"/>
  <c r="K1331" i="4" s="1"/>
  <c r="C1584" i="4"/>
  <c r="K1587" i="4" s="1"/>
  <c r="C1816" i="4"/>
  <c r="K1819" i="4" s="1"/>
  <c r="C2000" i="4"/>
  <c r="K2003" i="4" s="1"/>
  <c r="C218" i="4"/>
  <c r="K221" i="4" s="1"/>
  <c r="C646" i="4"/>
  <c r="K649" i="4" s="1"/>
  <c r="C891" i="4"/>
  <c r="K894" i="4" s="1"/>
  <c r="C1090" i="4"/>
  <c r="K1093" i="4" s="1"/>
  <c r="C1258" i="4"/>
  <c r="K1261" i="4" s="1"/>
  <c r="C1442" i="4"/>
  <c r="K1445" i="4" s="1"/>
  <c r="C1602" i="4"/>
  <c r="K1605" i="4" s="1"/>
  <c r="C1706" i="4"/>
  <c r="K1709" i="4" s="1"/>
  <c r="C1826" i="4"/>
  <c r="K1829" i="4" s="1"/>
  <c r="C1954" i="4"/>
  <c r="K1957" i="4" s="1"/>
  <c r="C2050" i="4"/>
  <c r="K2053" i="4" s="1"/>
  <c r="C2036" i="4"/>
  <c r="K2039" i="4" s="1"/>
  <c r="C1780" i="4"/>
  <c r="K1783" i="4" s="1"/>
  <c r="C1540" i="4"/>
  <c r="K1543" i="4" s="1"/>
  <c r="C1348" i="4"/>
  <c r="K1351" i="4" s="1"/>
  <c r="C1092" i="4"/>
  <c r="K1095" i="4" s="1"/>
  <c r="C830" i="4"/>
  <c r="K833" i="4" s="1"/>
  <c r="C595" i="4"/>
  <c r="K598" i="4" s="1"/>
  <c r="C2094" i="4"/>
  <c r="K2097" i="4" s="1"/>
  <c r="C1950" i="4"/>
  <c r="K1953" i="4" s="1"/>
  <c r="C1774" i="4"/>
  <c r="K1777" i="4" s="1"/>
  <c r="C1582" i="4"/>
  <c r="K1585" i="4" s="1"/>
  <c r="C1438" i="4"/>
  <c r="K1441" i="4" s="1"/>
  <c r="C1262" i="4"/>
  <c r="K1265" i="4" s="1"/>
  <c r="C1070" i="4"/>
  <c r="K1073" i="4" s="1"/>
  <c r="C886" i="4"/>
  <c r="K889" i="4" s="1"/>
  <c r="C651" i="4"/>
  <c r="K654" i="4" s="1"/>
  <c r="C138" i="4"/>
  <c r="K141" i="4" s="1"/>
  <c r="K2117" i="4"/>
  <c r="C1478" i="4"/>
  <c r="K1481" i="4" s="1"/>
  <c r="C323" i="4"/>
  <c r="K326" i="4" s="1"/>
  <c r="C305" i="4"/>
  <c r="K308" i="4" s="1"/>
  <c r="C753" i="4"/>
  <c r="K756" i="4" s="1"/>
  <c r="C94" i="4"/>
  <c r="K97" i="4" s="1"/>
  <c r="C80" i="4"/>
  <c r="K83" i="4" s="1"/>
  <c r="C460" i="4"/>
  <c r="K463" i="4" s="1"/>
  <c r="C860" i="4"/>
  <c r="K863" i="4" s="1"/>
  <c r="C1163" i="4"/>
  <c r="K1166" i="4" s="1"/>
  <c r="C1387" i="4"/>
  <c r="K1390" i="4" s="1"/>
  <c r="C1563" i="4"/>
  <c r="K1566" i="4" s="1"/>
  <c r="C1727" i="4"/>
  <c r="K1730" i="4" s="1"/>
  <c r="C1899" i="4"/>
  <c r="K1902" i="4" s="1"/>
  <c r="C2075" i="4"/>
  <c r="K2078" i="4" s="1"/>
  <c r="C939" i="4"/>
  <c r="K942" i="4" s="1"/>
  <c r="C451" i="4"/>
  <c r="K454" i="4" s="1"/>
  <c r="C433" i="4"/>
  <c r="K436" i="4" s="1"/>
  <c r="C845" i="4"/>
  <c r="K848" i="4" s="1"/>
  <c r="C222" i="4"/>
  <c r="K225" i="4" s="1"/>
  <c r="C208" i="4"/>
  <c r="K211" i="4" s="1"/>
  <c r="C604" i="4"/>
  <c r="K607" i="4" s="1"/>
  <c r="C946" i="4"/>
  <c r="K949" i="4" s="1"/>
  <c r="C1227" i="4"/>
  <c r="K1230" i="4" s="1"/>
  <c r="C1435" i="4"/>
  <c r="K1438" i="4" s="1"/>
  <c r="C1599" i="4"/>
  <c r="K1602" i="4" s="1"/>
  <c r="C1771" i="4"/>
  <c r="K1774" i="4" s="1"/>
  <c r="C1947" i="4"/>
  <c r="K1950" i="4" s="1"/>
  <c r="C2107" i="4"/>
  <c r="K2110" i="4" s="1"/>
  <c r="C476" i="4"/>
  <c r="K479" i="4" s="1"/>
  <c r="C698" i="4"/>
  <c r="K701" i="4" s="1"/>
  <c r="C868" i="4"/>
  <c r="K871" i="4" s="1"/>
  <c r="C1039" i="4"/>
  <c r="K1042" i="4" s="1"/>
  <c r="C1169" i="4"/>
  <c r="K1172" i="4" s="1"/>
  <c r="C1297" i="4"/>
  <c r="K1300" i="4" s="1"/>
  <c r="C1425" i="4"/>
  <c r="C1553" i="4"/>
  <c r="K1556" i="4" s="1"/>
  <c r="C1681" i="4"/>
  <c r="K1684" i="4" s="1"/>
  <c r="C1809" i="4"/>
  <c r="K1812" i="4" s="1"/>
  <c r="C1937" i="4"/>
  <c r="K1940" i="4" s="1"/>
  <c r="C2065" i="4"/>
  <c r="K2068" i="4" s="1"/>
  <c r="C560" i="4"/>
  <c r="K563" i="4" s="1"/>
  <c r="C910" i="4"/>
  <c r="K913" i="4" s="1"/>
  <c r="C1200" i="4"/>
  <c r="K1203" i="4" s="1"/>
  <c r="C1456" i="4"/>
  <c r="K1459" i="4" s="1"/>
  <c r="C1712" i="4"/>
  <c r="K1715" i="4" s="1"/>
  <c r="C1904" i="4"/>
  <c r="K1907" i="4" s="1"/>
  <c r="C2072" i="4"/>
  <c r="K2075" i="4" s="1"/>
  <c r="C522" i="4"/>
  <c r="K525" i="4" s="1"/>
  <c r="C763" i="4"/>
  <c r="K766" i="4" s="1"/>
  <c r="C987" i="4"/>
  <c r="K990" i="4" s="1"/>
  <c r="C1186" i="4"/>
  <c r="K1189" i="4" s="1"/>
  <c r="C1346" i="4"/>
  <c r="K1349" i="4" s="1"/>
  <c r="C1514" i="4"/>
  <c r="K1517" i="4" s="1"/>
  <c r="C1642" i="4"/>
  <c r="K1645" i="4" s="1"/>
  <c r="C1770" i="4"/>
  <c r="K1773" i="4" s="1"/>
  <c r="C1890" i="4"/>
  <c r="K1893" i="4" s="1"/>
  <c r="C1986" i="4"/>
  <c r="K1989" i="4" s="1"/>
  <c r="C48" i="4"/>
  <c r="K51" i="4" s="1"/>
  <c r="C1908" i="4"/>
  <c r="K1911" i="4" s="1"/>
  <c r="C1668" i="4"/>
  <c r="K1671" i="4" s="1"/>
  <c r="C1412" i="4"/>
  <c r="K1415" i="4" s="1"/>
  <c r="C1220" i="4"/>
  <c r="K1223" i="4" s="1"/>
  <c r="C1000" i="4"/>
  <c r="K1003" i="4" s="1"/>
  <c r="C680" i="4"/>
  <c r="K683" i="4" s="1"/>
  <c r="C400" i="4"/>
  <c r="K403" i="4" s="1"/>
  <c r="C2030" i="4"/>
  <c r="K2033" i="4" s="1"/>
  <c r="C1838" i="4"/>
  <c r="K1841" i="4" s="1"/>
  <c r="C1694" i="4"/>
  <c r="K1697" i="4" s="1"/>
  <c r="C1518" i="4"/>
  <c r="K1521" i="4" s="1"/>
  <c r="C1326" i="4"/>
  <c r="K1329" i="4" s="1"/>
  <c r="C1182" i="4"/>
  <c r="K1185" i="4" s="1"/>
  <c r="C992" i="4"/>
  <c r="K995" i="4" s="1"/>
  <c r="C736" i="4"/>
  <c r="K739" i="4" s="1"/>
  <c r="C512" i="4"/>
  <c r="K515" i="4" s="1"/>
  <c r="C67" i="4"/>
  <c r="K70" i="4" s="1"/>
  <c r="C49" i="4"/>
  <c r="K52" i="4" s="1"/>
  <c r="C561" i="4"/>
  <c r="K564" i="4" s="1"/>
  <c r="C929" i="4"/>
  <c r="K932" i="4" s="1"/>
  <c r="C350" i="4"/>
  <c r="K353" i="4" s="1"/>
  <c r="C336" i="4"/>
  <c r="K339" i="4" s="1"/>
  <c r="C690" i="4"/>
  <c r="K693" i="4" s="1"/>
  <c r="C1031" i="4"/>
  <c r="K1034" i="4" s="1"/>
  <c r="C1291" i="4"/>
  <c r="K1294" i="4" s="1"/>
  <c r="C1471" i="4"/>
  <c r="K1474" i="4" s="1"/>
  <c r="C1643" i="4"/>
  <c r="K1646" i="4" s="1"/>
  <c r="C1819" i="4"/>
  <c r="K1822" i="4" s="1"/>
  <c r="C1983" i="4"/>
  <c r="K1986" i="4" s="1"/>
  <c r="C148" i="4"/>
  <c r="K151" i="4" s="1"/>
  <c r="C562" i="4"/>
  <c r="K565" i="4" s="1"/>
  <c r="C740" i="4"/>
  <c r="K743" i="4" s="1"/>
  <c r="C911" i="4"/>
  <c r="K914" i="4" s="1"/>
  <c r="C1073" i="4"/>
  <c r="K1076" i="4" s="1"/>
  <c r="C1201" i="4"/>
  <c r="K1204" i="4" s="1"/>
  <c r="C1329" i="4"/>
  <c r="K1332" i="4" s="1"/>
  <c r="C1457" i="4"/>
  <c r="K1460" i="4" s="1"/>
  <c r="C1585" i="4"/>
  <c r="K1588" i="4" s="1"/>
  <c r="C384" i="4"/>
  <c r="K387" i="4" s="1"/>
  <c r="C907" i="4"/>
  <c r="K910" i="4" s="1"/>
  <c r="C1310" i="4"/>
  <c r="K1313" i="4" s="1"/>
  <c r="C1646" i="4"/>
  <c r="K1649" i="4" s="1"/>
  <c r="C1966" i="4"/>
  <c r="K1969" i="4" s="1"/>
  <c r="C659" i="4"/>
  <c r="K662" i="4" s="1"/>
  <c r="C1156" i="4"/>
  <c r="K1159" i="4" s="1"/>
  <c r="C1604" i="4"/>
  <c r="K1607" i="4" s="1"/>
  <c r="C2052" i="4"/>
  <c r="K2055" i="4" s="1"/>
  <c r="C1898" i="4"/>
  <c r="K1901" i="4" s="1"/>
  <c r="C1698" i="4"/>
  <c r="K1701" i="4" s="1"/>
  <c r="C1386" i="4"/>
  <c r="K1389" i="4" s="1"/>
  <c r="C1058" i="4"/>
  <c r="K1061" i="4" s="1"/>
  <c r="C592" i="4"/>
  <c r="K595" i="4" s="1"/>
  <c r="C1944" i="4"/>
  <c r="K1947" i="4" s="1"/>
  <c r="C1520" i="4"/>
  <c r="K1523" i="4" s="1"/>
  <c r="C995" i="4"/>
  <c r="K998" i="4" s="1"/>
  <c r="C2097" i="4"/>
  <c r="K2100" i="4" s="1"/>
  <c r="C1841" i="4"/>
  <c r="K1844" i="4" s="1"/>
  <c r="C1521" i="4"/>
  <c r="K1524" i="4" s="1"/>
  <c r="C996" i="4"/>
  <c r="K999" i="4" s="1"/>
  <c r="C554" i="4"/>
  <c r="K557" i="4" s="1"/>
  <c r="C1054" i="4"/>
  <c r="K1057" i="4" s="1"/>
  <c r="C1390" i="4"/>
  <c r="K1393" i="4" s="1"/>
  <c r="C1710" i="4"/>
  <c r="K1713" i="4" s="1"/>
  <c r="C2078" i="4"/>
  <c r="K2081" i="4" s="1"/>
  <c r="C766" i="4"/>
  <c r="K769" i="4" s="1"/>
  <c r="C1268" i="4"/>
  <c r="K1271" i="4" s="1"/>
  <c r="C1732" i="4"/>
  <c r="K1735" i="4" s="1"/>
  <c r="C2082" i="4"/>
  <c r="K2085" i="4" s="1"/>
  <c r="C1858" i="4"/>
  <c r="K1861" i="4" s="1"/>
  <c r="C1634" i="4"/>
  <c r="K1637" i="4" s="1"/>
  <c r="C1314" i="4"/>
  <c r="K1317" i="4" s="1"/>
  <c r="C934" i="4"/>
  <c r="K937" i="4" s="1"/>
  <c r="C372" i="4"/>
  <c r="K375" i="4" s="1"/>
  <c r="C1872" i="4"/>
  <c r="K1875" i="4" s="1"/>
  <c r="C1392" i="4"/>
  <c r="K1395" i="4" s="1"/>
  <c r="C824" i="4"/>
  <c r="K827" i="4" s="1"/>
  <c r="C2033" i="4"/>
  <c r="K2036" i="4" s="1"/>
  <c r="C1777" i="4"/>
  <c r="K1780" i="4" s="1"/>
  <c r="C1393" i="4"/>
  <c r="K1396" i="4" s="1"/>
  <c r="C826" i="4"/>
  <c r="K829" i="4" s="1"/>
  <c r="C1969" i="4"/>
  <c r="K1972" i="4" s="1"/>
  <c r="C1713" i="4"/>
  <c r="K1716" i="4" s="1"/>
  <c r="C1265" i="4"/>
  <c r="K1268" i="4" s="1"/>
  <c r="C655" i="4"/>
  <c r="K658" i="4" s="1"/>
  <c r="C74" i="4"/>
  <c r="K77" i="4" s="1"/>
  <c r="C822" i="4"/>
  <c r="K825" i="4" s="1"/>
  <c r="C1198" i="4"/>
  <c r="K1201" i="4" s="1"/>
  <c r="C1566" i="4"/>
  <c r="K1569" i="4" s="1"/>
  <c r="C1902" i="4"/>
  <c r="K1905" i="4" s="1"/>
  <c r="C442" i="4"/>
  <c r="K445" i="4" s="1"/>
  <c r="C1022" i="4"/>
  <c r="K1025" i="4" s="1"/>
  <c r="C1524" i="4"/>
  <c r="K1527" i="4" s="1"/>
  <c r="C1924" i="4"/>
  <c r="K1927" i="4" s="1"/>
  <c r="C1962" i="4"/>
  <c r="K1965" i="4" s="1"/>
  <c r="C1730" i="4"/>
  <c r="K1733" i="4" s="1"/>
  <c r="C1474" i="4"/>
  <c r="K1477" i="4" s="1"/>
  <c r="C1130" i="4"/>
  <c r="K1133" i="4" s="1"/>
  <c r="C720" i="4"/>
  <c r="K723" i="4" s="1"/>
  <c r="C2032" i="4"/>
  <c r="K2035" i="4" s="1"/>
  <c r="C1648" i="4"/>
  <c r="K1651" i="4" s="1"/>
  <c r="C1136" i="4"/>
  <c r="K1139" i="4" s="1"/>
  <c r="C388" i="4"/>
  <c r="K391" i="4" s="1"/>
  <c r="C1905" i="4"/>
  <c r="K1908" i="4" s="1"/>
  <c r="C1649" i="4"/>
  <c r="K1652" i="4" s="1"/>
  <c r="C1137" i="4"/>
  <c r="K1140" i="4" s="1"/>
  <c r="C392" i="4"/>
  <c r="K395" i="4" s="1"/>
  <c r="C1538" i="4"/>
  <c r="K1541" i="4" s="1"/>
  <c r="C1450" i="4"/>
  <c r="K1453" i="4" s="1"/>
  <c r="C1378" i="4"/>
  <c r="K1381" i="4" s="1"/>
  <c r="C1282" i="4"/>
  <c r="K1285" i="4" s="1"/>
  <c r="C1194" i="4"/>
  <c r="K1197" i="4" s="1"/>
  <c r="C1122" i="4"/>
  <c r="K1125" i="4" s="1"/>
  <c r="C1019" i="4"/>
  <c r="K1022" i="4" s="1"/>
  <c r="C902" i="4"/>
  <c r="K905" i="4" s="1"/>
  <c r="C806" i="4"/>
  <c r="K809" i="4" s="1"/>
  <c r="C678" i="4"/>
  <c r="K681" i="4" s="1"/>
  <c r="C544" i="4"/>
  <c r="K547" i="4" s="1"/>
  <c r="C346" i="4"/>
  <c r="K349" i="4" s="1"/>
  <c r="C2096" i="4"/>
  <c r="K2099" i="4" s="1"/>
  <c r="C2008" i="4"/>
  <c r="K2011" i="4" s="1"/>
  <c r="C1936" i="4"/>
  <c r="K1939" i="4" s="1"/>
  <c r="C1840" i="4"/>
  <c r="K1843" i="4" s="1"/>
  <c r="C1744" i="4"/>
  <c r="K1747" i="4" s="1"/>
  <c r="C1616" i="4"/>
  <c r="K1619" i="4" s="1"/>
  <c r="C1488" i="4"/>
  <c r="K1491" i="4" s="1"/>
  <c r="C1360" i="4"/>
  <c r="K1363" i="4" s="1"/>
  <c r="C1232" i="4"/>
  <c r="K1235" i="4" s="1"/>
  <c r="C1104" i="4"/>
  <c r="K1107" i="4" s="1"/>
  <c r="C952" i="4"/>
  <c r="K955" i="4" s="1"/>
  <c r="C782" i="4"/>
  <c r="K785" i="4" s="1"/>
  <c r="C611" i="4"/>
  <c r="K614" i="4" s="1"/>
  <c r="C274" i="4"/>
  <c r="K277" i="4" s="1"/>
  <c r="C2081" i="4"/>
  <c r="K2084" i="4" s="1"/>
  <c r="C2017" i="4"/>
  <c r="K2020" i="4" s="1"/>
  <c r="C1953" i="4"/>
  <c r="K1956" i="4" s="1"/>
  <c r="C1889" i="4"/>
  <c r="K1892" i="4" s="1"/>
  <c r="C1825" i="4"/>
  <c r="K1828" i="4" s="1"/>
  <c r="C1761" i="4"/>
  <c r="K1764" i="4" s="1"/>
  <c r="C1697" i="4"/>
  <c r="K1700" i="4" s="1"/>
  <c r="C1633" i="4"/>
  <c r="K1636" i="4" s="1"/>
  <c r="C1569" i="4"/>
  <c r="K1572" i="4" s="1"/>
  <c r="C1505" i="4"/>
  <c r="K1508" i="4" s="1"/>
  <c r="C1441" i="4"/>
  <c r="K1444" i="4" s="1"/>
  <c r="C1377" i="4"/>
  <c r="K1380" i="4" s="1"/>
  <c r="C1313" i="4"/>
  <c r="K1316" i="4" s="1"/>
  <c r="C1249" i="4"/>
  <c r="K1252" i="4" s="1"/>
  <c r="C1185" i="4"/>
  <c r="K1188" i="4" s="1"/>
  <c r="C1121" i="4"/>
  <c r="K1124" i="4" s="1"/>
  <c r="C1057" i="4"/>
  <c r="K1060" i="4" s="1"/>
  <c r="C975" i="4"/>
  <c r="K978" i="4" s="1"/>
  <c r="C890" i="4"/>
  <c r="K893" i="4" s="1"/>
  <c r="C804" i="4"/>
  <c r="K807" i="4" s="1"/>
  <c r="C719" i="4"/>
  <c r="K722" i="4" s="1"/>
  <c r="C634" i="4"/>
  <c r="K637" i="4" s="1"/>
  <c r="C520" i="4"/>
  <c r="K523" i="4" s="1"/>
  <c r="C340" i="4"/>
  <c r="K343" i="4" s="1"/>
  <c r="C84" i="4"/>
  <c r="K87" i="4" s="1"/>
  <c r="C2047" i="4"/>
  <c r="K2050" i="4" s="1"/>
  <c r="C1963" i="4"/>
  <c r="K1966" i="4" s="1"/>
  <c r="C1883" i="4"/>
  <c r="K1886" i="4" s="1"/>
  <c r="C1791" i="4"/>
  <c r="K1794" i="4" s="1"/>
  <c r="C1707" i="4"/>
  <c r="K1710" i="4" s="1"/>
  <c r="C1627" i="4"/>
  <c r="K1630" i="4" s="1"/>
  <c r="C1535" i="4"/>
  <c r="K1538" i="4" s="1"/>
  <c r="C1451" i="4"/>
  <c r="K1454" i="4" s="1"/>
  <c r="C1371" i="4"/>
  <c r="K1374" i="4" s="1"/>
  <c r="C1259" i="4"/>
  <c r="K1262" i="4" s="1"/>
  <c r="C1131" i="4"/>
  <c r="K1134" i="4" s="1"/>
  <c r="C988" i="4"/>
  <c r="K991" i="4" s="1"/>
  <c r="C818" i="4"/>
  <c r="K821" i="4" s="1"/>
  <c r="C647" i="4"/>
  <c r="K650" i="4" s="1"/>
  <c r="C376" i="4"/>
  <c r="K379" i="4" s="1"/>
  <c r="C272" i="4"/>
  <c r="K275" i="4" s="1"/>
  <c r="C542" i="4"/>
  <c r="K545" i="4" s="1"/>
  <c r="C286" i="4"/>
  <c r="K289" i="4" s="1"/>
  <c r="C1037" i="4"/>
  <c r="K1040" i="4" s="1"/>
  <c r="C881" i="4"/>
  <c r="K884" i="4" s="1"/>
  <c r="C717" i="4"/>
  <c r="K720" i="4" s="1"/>
  <c r="C497" i="4"/>
  <c r="K500" i="4" s="1"/>
  <c r="C241" i="4"/>
  <c r="K244" i="4" s="1"/>
  <c r="C515" i="4"/>
  <c r="K518" i="4" s="1"/>
  <c r="C259" i="4"/>
  <c r="K262" i="4" s="1"/>
  <c r="C2086" i="4"/>
  <c r="K2089" i="4" s="1"/>
  <c r="C2070" i="4"/>
  <c r="K2073" i="4" s="1"/>
  <c r="C1942" i="4"/>
  <c r="K1945" i="4" s="1"/>
  <c r="C1814" i="4"/>
  <c r="K1817" i="4" s="1"/>
  <c r="C1686" i="4"/>
  <c r="K1689" i="4" s="1"/>
  <c r="C1558" i="4"/>
  <c r="K1561" i="4" s="1"/>
  <c r="C1430" i="4"/>
  <c r="K1433" i="4" s="1"/>
  <c r="C1302" i="4"/>
  <c r="K1305" i="4" s="1"/>
  <c r="C1174" i="4"/>
  <c r="K1177" i="4" s="1"/>
  <c r="C1046" i="4"/>
  <c r="K1049" i="4" s="1"/>
  <c r="C875" i="4"/>
  <c r="K878" i="4" s="1"/>
  <c r="C704" i="4"/>
  <c r="K707" i="4" s="1"/>
  <c r="C490" i="4"/>
  <c r="K493" i="4" s="1"/>
  <c r="C79" i="4"/>
  <c r="K82" i="4" s="1"/>
  <c r="C111" i="4"/>
  <c r="K114" i="4" s="1"/>
  <c r="C143" i="4"/>
  <c r="K146" i="4" s="1"/>
  <c r="C175" i="4"/>
  <c r="K178" i="4" s="1"/>
  <c r="C207" i="4"/>
  <c r="K210" i="4" s="1"/>
  <c r="C239" i="4"/>
  <c r="K242" i="4" s="1"/>
  <c r="C271" i="4"/>
  <c r="K274" i="4" s="1"/>
  <c r="C303" i="4"/>
  <c r="K306" i="4" s="1"/>
  <c r="C335" i="4"/>
  <c r="K338" i="4" s="1"/>
  <c r="C367" i="4"/>
  <c r="K370" i="4" s="1"/>
  <c r="C399" i="4"/>
  <c r="K402" i="4" s="1"/>
  <c r="C431" i="4"/>
  <c r="K434" i="4" s="1"/>
  <c r="C463" i="4"/>
  <c r="K466" i="4" s="1"/>
  <c r="C495" i="4"/>
  <c r="K498" i="4" s="1"/>
  <c r="C527" i="4"/>
  <c r="K530" i="4" s="1"/>
  <c r="C559" i="4"/>
  <c r="K562" i="4" s="1"/>
  <c r="C61" i="4"/>
  <c r="K64" i="4" s="1"/>
  <c r="C93" i="4"/>
  <c r="K96" i="4" s="1"/>
  <c r="C125" i="4"/>
  <c r="K128" i="4" s="1"/>
  <c r="C157" i="4"/>
  <c r="K160" i="4" s="1"/>
  <c r="C189" i="4"/>
  <c r="K192" i="4" s="1"/>
  <c r="C221" i="4"/>
  <c r="K224" i="4" s="1"/>
  <c r="C253" i="4"/>
  <c r="K256" i="4" s="1"/>
  <c r="C285" i="4"/>
  <c r="K288" i="4" s="1"/>
  <c r="C317" i="4"/>
  <c r="K320" i="4" s="1"/>
  <c r="C349" i="4"/>
  <c r="K352" i="4" s="1"/>
  <c r="C381" i="4"/>
  <c r="K384" i="4" s="1"/>
  <c r="C413" i="4"/>
  <c r="K416" i="4" s="1"/>
  <c r="C445" i="4"/>
  <c r="K448" i="4" s="1"/>
  <c r="C477" i="4"/>
  <c r="K480" i="4" s="1"/>
  <c r="C509" i="4"/>
  <c r="K512" i="4" s="1"/>
  <c r="C541" i="4"/>
  <c r="K544" i="4" s="1"/>
  <c r="C573" i="4"/>
  <c r="K576" i="4" s="1"/>
  <c r="C605" i="4"/>
  <c r="K608" i="4" s="1"/>
  <c r="C637" i="4"/>
  <c r="K640" i="4" s="1"/>
  <c r="C669" i="4"/>
  <c r="K672" i="4" s="1"/>
  <c r="C701" i="4"/>
  <c r="K704" i="4" s="1"/>
  <c r="C733" i="4"/>
  <c r="K736" i="4" s="1"/>
  <c r="C765" i="4"/>
  <c r="K768" i="4" s="1"/>
  <c r="C797" i="4"/>
  <c r="K800" i="4" s="1"/>
  <c r="C829" i="4"/>
  <c r="K832" i="4" s="1"/>
  <c r="C861" i="4"/>
  <c r="K864" i="4" s="1"/>
  <c r="C893" i="4"/>
  <c r="K896" i="4" s="1"/>
  <c r="C925" i="4"/>
  <c r="K928" i="4" s="1"/>
  <c r="C957" i="4"/>
  <c r="K960" i="4" s="1"/>
  <c r="C2006" i="4"/>
  <c r="K2009" i="4" s="1"/>
  <c r="C1878" i="4"/>
  <c r="K1881" i="4" s="1"/>
  <c r="C1750" i="4"/>
  <c r="K1753" i="4" s="1"/>
  <c r="C1622" i="4"/>
  <c r="K1625" i="4" s="1"/>
  <c r="C1494" i="4"/>
  <c r="K1497" i="4" s="1"/>
  <c r="C1366" i="4"/>
  <c r="K1369" i="4" s="1"/>
  <c r="C1238" i="4"/>
  <c r="K1241" i="4" s="1"/>
  <c r="C1110" i="4"/>
  <c r="K1113" i="4" s="1"/>
  <c r="C960" i="4"/>
  <c r="K963" i="4" s="1"/>
  <c r="C790" i="4"/>
  <c r="K793" i="4" s="1"/>
  <c r="C619" i="4"/>
  <c r="K622" i="4" s="1"/>
  <c r="C298" i="4"/>
  <c r="K301" i="4" s="1"/>
  <c r="C63" i="4"/>
  <c r="K66" i="4" s="1"/>
  <c r="C95" i="4"/>
  <c r="K98" i="4" s="1"/>
  <c r="C127" i="4"/>
  <c r="K130" i="4" s="1"/>
  <c r="C159" i="4"/>
  <c r="K162" i="4" s="1"/>
  <c r="C191" i="4"/>
  <c r="K194" i="4" s="1"/>
  <c r="C223" i="4"/>
  <c r="K226" i="4" s="1"/>
  <c r="C255" i="4"/>
  <c r="K258" i="4" s="1"/>
  <c r="C287" i="4"/>
  <c r="K290" i="4" s="1"/>
  <c r="C319" i="4"/>
  <c r="K322" i="4" s="1"/>
  <c r="C351" i="4"/>
  <c r="K354" i="4" s="1"/>
  <c r="C383" i="4"/>
  <c r="K386" i="4" s="1"/>
  <c r="C415" i="4"/>
  <c r="K418" i="4" s="1"/>
  <c r="C447" i="4"/>
  <c r="K450" i="4" s="1"/>
  <c r="C479" i="4"/>
  <c r="K482" i="4" s="1"/>
  <c r="C511" i="4"/>
  <c r="K514" i="4" s="1"/>
  <c r="C543" i="4"/>
  <c r="K546" i="4" s="1"/>
  <c r="C575" i="4"/>
  <c r="K578" i="4" s="1"/>
  <c r="C77" i="4"/>
  <c r="K80" i="4" s="1"/>
  <c r="C109" i="4"/>
  <c r="K112" i="4" s="1"/>
  <c r="C141" i="4"/>
  <c r="K144" i="4" s="1"/>
  <c r="C173" i="4"/>
  <c r="K176" i="4" s="1"/>
  <c r="C205" i="4"/>
  <c r="K208" i="4" s="1"/>
  <c r="C237" i="4"/>
  <c r="K240" i="4" s="1"/>
  <c r="C269" i="4"/>
  <c r="K272" i="4" s="1"/>
  <c r="C301" i="4"/>
  <c r="K304" i="4" s="1"/>
  <c r="C333" i="4"/>
  <c r="K336" i="4" s="1"/>
  <c r="C365" i="4"/>
  <c r="K368" i="4" s="1"/>
  <c r="C397" i="4"/>
  <c r="K400" i="4" s="1"/>
  <c r="C429" i="4"/>
  <c r="K432" i="4" s="1"/>
  <c r="C461" i="4"/>
  <c r="K464" i="4" s="1"/>
  <c r="C493" i="4"/>
  <c r="K496" i="4" s="1"/>
  <c r="C525" i="4"/>
  <c r="K528" i="4" s="1"/>
  <c r="C557" i="4"/>
  <c r="K560" i="4" s="1"/>
  <c r="C589" i="4"/>
  <c r="K592" i="4" s="1"/>
  <c r="C621" i="4"/>
  <c r="K624" i="4" s="1"/>
  <c r="C1926" i="4"/>
  <c r="K1929" i="4" s="1"/>
  <c r="C1670" i="4"/>
  <c r="K1673" i="4" s="1"/>
  <c r="C1414" i="4"/>
  <c r="K1417" i="4" s="1"/>
  <c r="C1158" i="4"/>
  <c r="K1161" i="4" s="1"/>
  <c r="C854" i="4"/>
  <c r="K857" i="4" s="1"/>
  <c r="C448" i="4"/>
  <c r="K451" i="4" s="1"/>
  <c r="C83" i="4"/>
  <c r="K86" i="4" s="1"/>
  <c r="C147" i="4"/>
  <c r="K150" i="4" s="1"/>
  <c r="C211" i="4"/>
  <c r="K214" i="4" s="1"/>
  <c r="C275" i="4"/>
  <c r="K278" i="4" s="1"/>
  <c r="C339" i="4"/>
  <c r="K342" i="4" s="1"/>
  <c r="C403" i="4"/>
  <c r="K406" i="4" s="1"/>
  <c r="C467" i="4"/>
  <c r="K470" i="4" s="1"/>
  <c r="C531" i="4"/>
  <c r="K534" i="4" s="1"/>
  <c r="C65" i="4"/>
  <c r="K68" i="4" s="1"/>
  <c r="C129" i="4"/>
  <c r="K132" i="4" s="1"/>
  <c r="C193" i="4"/>
  <c r="K196" i="4" s="1"/>
  <c r="C257" i="4"/>
  <c r="K260" i="4" s="1"/>
  <c r="C321" i="4"/>
  <c r="K324" i="4" s="1"/>
  <c r="C385" i="4"/>
  <c r="K388" i="4" s="1"/>
  <c r="C449" i="4"/>
  <c r="K452" i="4" s="1"/>
  <c r="C513" i="4"/>
  <c r="K516" i="4" s="1"/>
  <c r="C577" i="4"/>
  <c r="K580" i="4" s="1"/>
  <c r="C641" i="4"/>
  <c r="K644" i="4" s="1"/>
  <c r="C685" i="4"/>
  <c r="K688" i="4" s="1"/>
  <c r="C721" i="4"/>
  <c r="K724" i="4" s="1"/>
  <c r="C769" i="4"/>
  <c r="K772" i="4" s="1"/>
  <c r="C813" i="4"/>
  <c r="K816" i="4" s="1"/>
  <c r="C849" i="4"/>
  <c r="K852" i="4" s="1"/>
  <c r="C897" i="4"/>
  <c r="K900" i="4" s="1"/>
  <c r="C941" i="4"/>
  <c r="K944" i="4" s="1"/>
  <c r="C977" i="4"/>
  <c r="K980" i="4" s="1"/>
  <c r="C1009" i="4"/>
  <c r="K1012" i="4" s="1"/>
  <c r="C1041" i="4"/>
  <c r="K1044" i="4" s="1"/>
  <c r="C102" i="4"/>
  <c r="K105" i="4" s="1"/>
  <c r="C166" i="4"/>
  <c r="K169" i="4" s="1"/>
  <c r="C230" i="4"/>
  <c r="K233" i="4" s="1"/>
  <c r="C294" i="4"/>
  <c r="K297" i="4" s="1"/>
  <c r="C358" i="4"/>
  <c r="K361" i="4" s="1"/>
  <c r="C422" i="4"/>
  <c r="K425" i="4" s="1"/>
  <c r="C486" i="4"/>
  <c r="K489" i="4" s="1"/>
  <c r="C550" i="4"/>
  <c r="K553" i="4" s="1"/>
  <c r="C88" i="4"/>
  <c r="K91" i="4" s="1"/>
  <c r="C152" i="4"/>
  <c r="K155" i="4" s="1"/>
  <c r="C216" i="4"/>
  <c r="K219" i="4" s="1"/>
  <c r="C280" i="4"/>
  <c r="K283" i="4" s="1"/>
  <c r="C344" i="4"/>
  <c r="K347" i="4" s="1"/>
  <c r="C140" i="4"/>
  <c r="K143" i="4" s="1"/>
  <c r="C268" i="4"/>
  <c r="K271" i="4" s="1"/>
  <c r="C386" i="4"/>
  <c r="K389" i="4" s="1"/>
  <c r="C472" i="4"/>
  <c r="K475" i="4" s="1"/>
  <c r="C556" i="4"/>
  <c r="K559" i="4" s="1"/>
  <c r="C610" i="4"/>
  <c r="K613" i="4" s="1"/>
  <c r="C652" i="4"/>
  <c r="K655" i="4" s="1"/>
  <c r="C695" i="4"/>
  <c r="K698" i="4" s="1"/>
  <c r="C738" i="4"/>
  <c r="K741" i="4" s="1"/>
  <c r="C780" i="4"/>
  <c r="K783" i="4" s="1"/>
  <c r="C823" i="4"/>
  <c r="K826" i="4" s="1"/>
  <c r="C866" i="4"/>
  <c r="K869" i="4" s="1"/>
  <c r="C908" i="4"/>
  <c r="K911" i="4" s="1"/>
  <c r="C951" i="4"/>
  <c r="K954" i="4" s="1"/>
  <c r="C994" i="4"/>
  <c r="K997" i="4" s="1"/>
  <c r="C1036" i="4"/>
  <c r="K1039" i="4" s="1"/>
  <c r="C1071" i="4"/>
  <c r="K1074" i="4" s="1"/>
  <c r="C1103" i="4"/>
  <c r="K1106" i="4" s="1"/>
  <c r="C1135" i="4"/>
  <c r="K1138" i="4" s="1"/>
  <c r="C1167" i="4"/>
  <c r="K1170" i="4" s="1"/>
  <c r="C1199" i="4"/>
  <c r="K1202" i="4" s="1"/>
  <c r="C1231" i="4"/>
  <c r="K1234" i="4" s="1"/>
  <c r="C1263" i="4"/>
  <c r="K1266" i="4" s="1"/>
  <c r="C1295" i="4"/>
  <c r="K1298" i="4" s="1"/>
  <c r="C1327" i="4"/>
  <c r="K1330" i="4" s="1"/>
  <c r="C1359" i="4"/>
  <c r="K1362" i="4" s="1"/>
  <c r="C1391" i="4"/>
  <c r="K1394" i="4" s="1"/>
  <c r="C1423" i="4"/>
  <c r="K1426" i="4" s="1"/>
  <c r="C1455" i="4"/>
  <c r="K1458" i="4" s="1"/>
  <c r="C1487" i="4"/>
  <c r="K1490" i="4" s="1"/>
  <c r="C1519" i="4"/>
  <c r="K1522" i="4" s="1"/>
  <c r="C1551" i="4"/>
  <c r="K1554" i="4" s="1"/>
  <c r="C1583" i="4"/>
  <c r="K1586" i="4" s="1"/>
  <c r="C1615" i="4"/>
  <c r="K1618" i="4" s="1"/>
  <c r="C1647" i="4"/>
  <c r="K1650" i="4" s="1"/>
  <c r="C1679" i="4"/>
  <c r="K1682" i="4" s="1"/>
  <c r="C1711" i="4"/>
  <c r="K1714" i="4" s="1"/>
  <c r="C1743" i="4"/>
  <c r="K1746" i="4" s="1"/>
  <c r="C1775" i="4"/>
  <c r="K1778" i="4" s="1"/>
  <c r="C1807" i="4"/>
  <c r="K1810" i="4" s="1"/>
  <c r="C1839" i="4"/>
  <c r="K1842" i="4" s="1"/>
  <c r="C1871" i="4"/>
  <c r="K1874" i="4" s="1"/>
  <c r="C1903" i="4"/>
  <c r="K1906" i="4" s="1"/>
  <c r="C1935" i="4"/>
  <c r="K1938" i="4" s="1"/>
  <c r="C1967" i="4"/>
  <c r="K1970" i="4" s="1"/>
  <c r="C1999" i="4"/>
  <c r="K2002" i="4" s="1"/>
  <c r="C2031" i="4"/>
  <c r="K2034" i="4" s="1"/>
  <c r="C2063" i="4"/>
  <c r="K2066" i="4" s="1"/>
  <c r="C2054" i="4"/>
  <c r="K2057" i="4" s="1"/>
  <c r="C1798" i="4"/>
  <c r="K1801" i="4" s="1"/>
  <c r="C1542" i="4"/>
  <c r="K1545" i="4" s="1"/>
  <c r="C1286" i="4"/>
  <c r="K1289" i="4" s="1"/>
  <c r="C1024" i="4"/>
  <c r="K1027" i="4" s="1"/>
  <c r="C683" i="4"/>
  <c r="K686" i="4" s="1"/>
  <c r="C51" i="4"/>
  <c r="K54" i="4" s="1"/>
  <c r="C115" i="4"/>
  <c r="K118" i="4" s="1"/>
  <c r="C179" i="4"/>
  <c r="K182" i="4" s="1"/>
  <c r="C243" i="4"/>
  <c r="K246" i="4" s="1"/>
  <c r="C307" i="4"/>
  <c r="K310" i="4" s="1"/>
  <c r="C371" i="4"/>
  <c r="K374" i="4" s="1"/>
  <c r="C435" i="4"/>
  <c r="K438" i="4" s="1"/>
  <c r="C499" i="4"/>
  <c r="K502" i="4" s="1"/>
  <c r="C563" i="4"/>
  <c r="K566" i="4" s="1"/>
  <c r="C97" i="4"/>
  <c r="K100" i="4" s="1"/>
  <c r="C161" i="4"/>
  <c r="K164" i="4" s="1"/>
  <c r="C225" i="4"/>
  <c r="K228" i="4" s="1"/>
  <c r="C289" i="4"/>
  <c r="K292" i="4" s="1"/>
  <c r="C353" i="4"/>
  <c r="K356" i="4" s="1"/>
  <c r="C417" i="4"/>
  <c r="K420" i="4" s="1"/>
  <c r="C481" i="4"/>
  <c r="K484" i="4" s="1"/>
  <c r="C545" i="4"/>
  <c r="K548" i="4" s="1"/>
  <c r="C609" i="4"/>
  <c r="K612" i="4" s="1"/>
  <c r="C657" i="4"/>
  <c r="K660" i="4" s="1"/>
  <c r="C705" i="4"/>
  <c r="K708" i="4" s="1"/>
  <c r="C749" i="4"/>
  <c r="K752" i="4" s="1"/>
  <c r="C785" i="4"/>
  <c r="K788" i="4" s="1"/>
  <c r="C833" i="4"/>
  <c r="K836" i="4" s="1"/>
  <c r="C877" i="4"/>
  <c r="K880" i="4" s="1"/>
  <c r="C913" i="4"/>
  <c r="K916" i="4" s="1"/>
  <c r="C961" i="4"/>
  <c r="K964" i="4" s="1"/>
  <c r="C993" i="4"/>
  <c r="K996" i="4" s="1"/>
  <c r="C1025" i="4"/>
  <c r="K1028" i="4" s="1"/>
  <c r="C70" i="4"/>
  <c r="K73" i="4" s="1"/>
  <c r="C134" i="4"/>
  <c r="K137" i="4" s="1"/>
  <c r="C198" i="4"/>
  <c r="K201" i="4" s="1"/>
  <c r="C262" i="4"/>
  <c r="K265" i="4" s="1"/>
  <c r="C326" i="4"/>
  <c r="K329" i="4" s="1"/>
  <c r="C390" i="4"/>
  <c r="K393" i="4" s="1"/>
  <c r="C454" i="4"/>
  <c r="K457" i="4" s="1"/>
  <c r="C518" i="4"/>
  <c r="K521" i="4" s="1"/>
  <c r="C56" i="4"/>
  <c r="K59" i="4" s="1"/>
  <c r="C120" i="4"/>
  <c r="K123" i="4" s="1"/>
  <c r="C184" i="4"/>
  <c r="K187" i="4" s="1"/>
  <c r="C248" i="4"/>
  <c r="K251" i="4" s="1"/>
  <c r="C312" i="4"/>
  <c r="K315" i="4" s="1"/>
  <c r="C76" i="4"/>
  <c r="K79" i="4" s="1"/>
  <c r="C204" i="4"/>
  <c r="K207" i="4" s="1"/>
  <c r="C332" i="4"/>
  <c r="K335" i="4" s="1"/>
  <c r="C428" i="4"/>
  <c r="K431" i="4" s="1"/>
  <c r="C514" i="4"/>
  <c r="K517" i="4" s="1"/>
  <c r="C588" i="4"/>
  <c r="K591" i="4" s="1"/>
  <c r="C631" i="4"/>
  <c r="K634" i="4" s="1"/>
  <c r="C674" i="4"/>
  <c r="K677" i="4" s="1"/>
  <c r="C716" i="4"/>
  <c r="K719" i="4" s="1"/>
  <c r="C759" i="4"/>
  <c r="K762" i="4" s="1"/>
  <c r="C802" i="4"/>
  <c r="K805" i="4" s="1"/>
  <c r="C844" i="4"/>
  <c r="K847" i="4" s="1"/>
  <c r="C887" i="4"/>
  <c r="K890" i="4" s="1"/>
  <c r="C930" i="4"/>
  <c r="K933" i="4" s="1"/>
  <c r="C972" i="4"/>
  <c r="K975" i="4" s="1"/>
  <c r="C1015" i="4"/>
  <c r="K1018" i="4" s="1"/>
  <c r="C1055" i="4"/>
  <c r="K1058" i="4" s="1"/>
  <c r="C1087" i="4"/>
  <c r="K1090" i="4" s="1"/>
  <c r="C1119" i="4"/>
  <c r="K1122" i="4" s="1"/>
  <c r="C1151" i="4"/>
  <c r="K1154" i="4" s="1"/>
  <c r="C1183" i="4"/>
  <c r="K1186" i="4" s="1"/>
  <c r="C1215" i="4"/>
  <c r="K1218" i="4" s="1"/>
  <c r="C1247" i="4"/>
  <c r="K1250" i="4" s="1"/>
  <c r="C1279" i="4"/>
  <c r="K1282" i="4" s="1"/>
  <c r="C1311" i="4"/>
  <c r="K1314" i="4" s="1"/>
  <c r="C106" i="4"/>
  <c r="K109" i="4" s="1"/>
  <c r="C1862" i="4"/>
  <c r="K1865" i="4" s="1"/>
  <c r="C1350" i="4"/>
  <c r="K1353" i="4" s="1"/>
  <c r="C768" i="4"/>
  <c r="K771" i="4" s="1"/>
  <c r="C99" i="4"/>
  <c r="K102" i="4" s="1"/>
  <c r="C227" i="4"/>
  <c r="K230" i="4" s="1"/>
  <c r="C355" i="4"/>
  <c r="K358" i="4" s="1"/>
  <c r="C483" i="4"/>
  <c r="K486" i="4" s="1"/>
  <c r="C81" i="4"/>
  <c r="K84" i="4" s="1"/>
  <c r="C209" i="4"/>
  <c r="K212" i="4" s="1"/>
  <c r="C337" i="4"/>
  <c r="K340" i="4" s="1"/>
  <c r="C465" i="4"/>
  <c r="K468" i="4" s="1"/>
  <c r="C593" i="4"/>
  <c r="K596" i="4" s="1"/>
  <c r="C689" i="4"/>
  <c r="K692" i="4" s="1"/>
  <c r="C781" i="4"/>
  <c r="K784" i="4" s="1"/>
  <c r="C865" i="4"/>
  <c r="K868" i="4" s="1"/>
  <c r="C945" i="4"/>
  <c r="K948" i="4" s="1"/>
  <c r="C1021" i="4"/>
  <c r="K1024" i="4" s="1"/>
  <c r="C126" i="4"/>
  <c r="K129" i="4" s="1"/>
  <c r="C254" i="4"/>
  <c r="K257" i="4" s="1"/>
  <c r="C382" i="4"/>
  <c r="K385" i="4" s="1"/>
  <c r="C510" i="4"/>
  <c r="K513" i="4" s="1"/>
  <c r="C112" i="4"/>
  <c r="K115" i="4" s="1"/>
  <c r="C240" i="4"/>
  <c r="K243" i="4" s="1"/>
  <c r="C60" i="4"/>
  <c r="K63" i="4" s="1"/>
  <c r="C316" i="4"/>
  <c r="K319" i="4" s="1"/>
  <c r="C504" i="4"/>
  <c r="K507" i="4" s="1"/>
  <c r="C626" i="4"/>
  <c r="K629" i="4" s="1"/>
  <c r="C711" i="4"/>
  <c r="K714" i="4" s="1"/>
  <c r="C796" i="4"/>
  <c r="K799" i="4" s="1"/>
  <c r="C882" i="4"/>
  <c r="K885" i="4" s="1"/>
  <c r="C967" i="4"/>
  <c r="K970" i="4" s="1"/>
  <c r="C1051" i="4"/>
  <c r="K1054" i="4" s="1"/>
  <c r="C1115" i="4"/>
  <c r="K1118" i="4" s="1"/>
  <c r="C1179" i="4"/>
  <c r="K1182" i="4" s="1"/>
  <c r="C1243" i="4"/>
  <c r="K1246" i="4" s="1"/>
  <c r="C1307" i="4"/>
  <c r="K1310" i="4" s="1"/>
  <c r="C1355" i="4"/>
  <c r="K1358" i="4" s="1"/>
  <c r="C1403" i="4"/>
  <c r="K1406" i="4" s="1"/>
  <c r="C1439" i="4"/>
  <c r="K1442" i="4" s="1"/>
  <c r="C1483" i="4"/>
  <c r="K1486" i="4" s="1"/>
  <c r="C1531" i="4"/>
  <c r="K1534" i="4" s="1"/>
  <c r="C1567" i="4"/>
  <c r="K1570" i="4" s="1"/>
  <c r="C1611" i="4"/>
  <c r="K1614" i="4" s="1"/>
  <c r="C1659" i="4"/>
  <c r="K1662" i="4" s="1"/>
  <c r="C1695" i="4"/>
  <c r="K1698" i="4" s="1"/>
  <c r="C1739" i="4"/>
  <c r="K1742" i="4" s="1"/>
  <c r="C1787" i="4"/>
  <c r="K1790" i="4" s="1"/>
  <c r="C1823" i="4"/>
  <c r="K1826" i="4" s="1"/>
  <c r="C1867" i="4"/>
  <c r="K1870" i="4" s="1"/>
  <c r="C1915" i="4"/>
  <c r="K1918" i="4" s="1"/>
  <c r="C1951" i="4"/>
  <c r="K1954" i="4" s="1"/>
  <c r="C1995" i="4"/>
  <c r="K1998" i="4" s="1"/>
  <c r="C2043" i="4"/>
  <c r="K2046" i="4" s="1"/>
  <c r="C2079" i="4"/>
  <c r="K2082" i="4" s="1"/>
  <c r="C2111" i="4"/>
  <c r="K2114" i="4" s="1"/>
  <c r="C164" i="4"/>
  <c r="K167" i="4" s="1"/>
  <c r="C292" i="4"/>
  <c r="K295" i="4" s="1"/>
  <c r="C402" i="4"/>
  <c r="K405" i="4" s="1"/>
  <c r="C488" i="4"/>
  <c r="K491" i="4" s="1"/>
  <c r="C572" i="4"/>
  <c r="K575" i="4" s="1"/>
  <c r="C618" i="4"/>
  <c r="K621" i="4" s="1"/>
  <c r="C660" i="4"/>
  <c r="K663" i="4" s="1"/>
  <c r="C703" i="4"/>
  <c r="K706" i="4" s="1"/>
  <c r="C746" i="4"/>
  <c r="K749" i="4" s="1"/>
  <c r="C788" i="4"/>
  <c r="K791" i="4" s="1"/>
  <c r="C831" i="4"/>
  <c r="K834" i="4" s="1"/>
  <c r="C874" i="4"/>
  <c r="K877" i="4" s="1"/>
  <c r="C916" i="4"/>
  <c r="K919" i="4" s="1"/>
  <c r="C959" i="4"/>
  <c r="K962" i="4" s="1"/>
  <c r="C1002" i="4"/>
  <c r="K1005" i="4" s="1"/>
  <c r="C1044" i="4"/>
  <c r="K1047" i="4" s="1"/>
  <c r="C1077" i="4"/>
  <c r="K1080" i="4" s="1"/>
  <c r="C1109" i="4"/>
  <c r="K1112" i="4" s="1"/>
  <c r="C1141" i="4"/>
  <c r="K1144" i="4" s="1"/>
  <c r="C1173" i="4"/>
  <c r="K1176" i="4" s="1"/>
  <c r="C1205" i="4"/>
  <c r="K1208" i="4" s="1"/>
  <c r="C1237" i="4"/>
  <c r="K1240" i="4" s="1"/>
  <c r="C1269" i="4"/>
  <c r="K1272" i="4" s="1"/>
  <c r="C1301" i="4"/>
  <c r="K1304" i="4" s="1"/>
  <c r="C1333" i="4"/>
  <c r="K1336" i="4" s="1"/>
  <c r="C1365" i="4"/>
  <c r="K1368" i="4" s="1"/>
  <c r="C1397" i="4"/>
  <c r="K1400" i="4" s="1"/>
  <c r="C1429" i="4"/>
  <c r="K1432" i="4" s="1"/>
  <c r="C1461" i="4"/>
  <c r="K1464" i="4" s="1"/>
  <c r="C1493" i="4"/>
  <c r="K1496" i="4" s="1"/>
  <c r="C1525" i="4"/>
  <c r="K1528" i="4" s="1"/>
  <c r="C1557" i="4"/>
  <c r="K1560" i="4" s="1"/>
  <c r="C1589" i="4"/>
  <c r="K1592" i="4" s="1"/>
  <c r="C1621" i="4"/>
  <c r="K1624" i="4" s="1"/>
  <c r="C1653" i="4"/>
  <c r="K1656" i="4" s="1"/>
  <c r="C1685" i="4"/>
  <c r="K1688" i="4" s="1"/>
  <c r="C1717" i="4"/>
  <c r="K1720" i="4" s="1"/>
  <c r="C1749" i="4"/>
  <c r="K1752" i="4" s="1"/>
  <c r="C1781" i="4"/>
  <c r="K1784" i="4" s="1"/>
  <c r="C1813" i="4"/>
  <c r="K1816" i="4" s="1"/>
  <c r="C1845" i="4"/>
  <c r="K1848" i="4" s="1"/>
  <c r="C1877" i="4"/>
  <c r="K1880" i="4" s="1"/>
  <c r="C1909" i="4"/>
  <c r="K1912" i="4" s="1"/>
  <c r="C1941" i="4"/>
  <c r="K1944" i="4" s="1"/>
  <c r="C1973" i="4"/>
  <c r="K1976" i="4" s="1"/>
  <c r="C2005" i="4"/>
  <c r="K2008" i="4" s="1"/>
  <c r="C2037" i="4"/>
  <c r="K2040" i="4" s="1"/>
  <c r="C2069" i="4"/>
  <c r="K2072" i="4" s="1"/>
  <c r="C2101" i="4"/>
  <c r="K2104" i="4" s="1"/>
  <c r="C178" i="4"/>
  <c r="K181" i="4" s="1"/>
  <c r="C410" i="4"/>
  <c r="K413" i="4" s="1"/>
  <c r="C579" i="4"/>
  <c r="K582" i="4" s="1"/>
  <c r="C664" i="4"/>
  <c r="K667" i="4" s="1"/>
  <c r="C750" i="4"/>
  <c r="K753" i="4" s="1"/>
  <c r="C835" i="4"/>
  <c r="K838" i="4" s="1"/>
  <c r="C920" i="4"/>
  <c r="K923" i="4" s="1"/>
  <c r="C1006" i="4"/>
  <c r="K1009" i="4" s="1"/>
  <c r="C1080" i="4"/>
  <c r="K1083" i="4" s="1"/>
  <c r="C1144" i="4"/>
  <c r="K1147" i="4" s="1"/>
  <c r="C1208" i="4"/>
  <c r="K1211" i="4" s="1"/>
  <c r="C1272" i="4"/>
  <c r="K1275" i="4" s="1"/>
  <c r="C1336" i="4"/>
  <c r="K1339" i="4" s="1"/>
  <c r="C1400" i="4"/>
  <c r="K1403" i="4" s="1"/>
  <c r="C1464" i="4"/>
  <c r="K1467" i="4" s="1"/>
  <c r="C1528" i="4"/>
  <c r="K1531" i="4" s="1"/>
  <c r="C1592" i="4"/>
  <c r="K1595" i="4" s="1"/>
  <c r="C1656" i="4"/>
  <c r="K1659" i="4" s="1"/>
  <c r="C1720" i="4"/>
  <c r="K1723" i="4" s="1"/>
  <c r="C1784" i="4"/>
  <c r="K1787" i="4" s="1"/>
  <c r="C1848" i="4"/>
  <c r="K1851" i="4" s="1"/>
  <c r="C1912" i="4"/>
  <c r="K1915" i="4" s="1"/>
  <c r="C1976" i="4"/>
  <c r="K1979" i="4" s="1"/>
  <c r="C2040" i="4"/>
  <c r="K2043" i="4" s="1"/>
  <c r="C2104" i="4"/>
  <c r="K2107" i="4" s="1"/>
  <c r="C250" i="4"/>
  <c r="K253" i="4" s="1"/>
  <c r="C458" i="4"/>
  <c r="K461" i="4" s="1"/>
  <c r="C603" i="4"/>
  <c r="K606" i="4" s="1"/>
  <c r="C688" i="4"/>
  <c r="K691" i="4" s="1"/>
  <c r="C774" i="4"/>
  <c r="K777" i="4" s="1"/>
  <c r="C859" i="4"/>
  <c r="K862" i="4" s="1"/>
  <c r="C944" i="4"/>
  <c r="K947" i="4" s="1"/>
  <c r="C1030" i="4"/>
  <c r="K1033" i="4" s="1"/>
  <c r="C1098" i="4"/>
  <c r="K1101" i="4" s="1"/>
  <c r="C1162" i="4"/>
  <c r="K1165" i="4" s="1"/>
  <c r="C1226" i="4"/>
  <c r="K1229" i="4" s="1"/>
  <c r="C1290" i="4"/>
  <c r="K1293" i="4" s="1"/>
  <c r="C1354" i="4"/>
  <c r="K1357" i="4" s="1"/>
  <c r="C1418" i="4"/>
  <c r="K1421" i="4" s="1"/>
  <c r="C1482" i="4"/>
  <c r="K1485" i="4" s="1"/>
  <c r="C1546" i="4"/>
  <c r="K1549" i="4" s="1"/>
  <c r="C1610" i="4"/>
  <c r="K1613" i="4" s="1"/>
  <c r="C1674" i="4"/>
  <c r="K1677" i="4" s="1"/>
  <c r="C1738" i="4"/>
  <c r="K1741" i="4" s="1"/>
  <c r="C1802" i="4"/>
  <c r="K1805" i="4" s="1"/>
  <c r="C1866" i="4"/>
  <c r="K1869" i="4" s="1"/>
  <c r="C1930" i="4"/>
  <c r="K1933" i="4" s="1"/>
  <c r="C1994" i="4"/>
  <c r="K1997" i="4" s="1"/>
  <c r="C2058" i="4"/>
  <c r="K2061" i="4" s="1"/>
  <c r="C2100" i="4"/>
  <c r="K2103" i="4" s="1"/>
  <c r="C1972" i="4"/>
  <c r="K1975" i="4" s="1"/>
  <c r="C1844" i="4"/>
  <c r="K1847" i="4" s="1"/>
  <c r="C1716" i="4"/>
  <c r="K1719" i="4" s="1"/>
  <c r="C1588" i="4"/>
  <c r="K1591" i="4" s="1"/>
  <c r="C1460" i="4"/>
  <c r="K1463" i="4" s="1"/>
  <c r="C1332" i="4"/>
  <c r="K1335" i="4" s="1"/>
  <c r="C1204" i="4"/>
  <c r="K1207" i="4" s="1"/>
  <c r="C1076" i="4"/>
  <c r="K1079" i="4" s="1"/>
  <c r="C915" i="4"/>
  <c r="K918" i="4" s="1"/>
  <c r="C1606" i="4"/>
  <c r="K1609" i="4" s="1"/>
  <c r="C1094" i="4"/>
  <c r="K1097" i="4" s="1"/>
  <c r="C234" i="4"/>
  <c r="K237" i="4" s="1"/>
  <c r="C163" i="4"/>
  <c r="K166" i="4" s="1"/>
  <c r="C291" i="4"/>
  <c r="K294" i="4" s="1"/>
  <c r="C419" i="4"/>
  <c r="K422" i="4" s="1"/>
  <c r="C547" i="4"/>
  <c r="K550" i="4" s="1"/>
  <c r="C145" i="4"/>
  <c r="K148" i="4" s="1"/>
  <c r="C273" i="4"/>
  <c r="K276" i="4" s="1"/>
  <c r="C401" i="4"/>
  <c r="K404" i="4" s="1"/>
  <c r="C529" i="4"/>
  <c r="K532" i="4" s="1"/>
  <c r="C653" i="4"/>
  <c r="K656" i="4" s="1"/>
  <c r="C737" i="4"/>
  <c r="K740" i="4" s="1"/>
  <c r="C817" i="4"/>
  <c r="K820" i="4" s="1"/>
  <c r="C909" i="4"/>
  <c r="K912" i="4" s="1"/>
  <c r="C989" i="4"/>
  <c r="K992" i="4" s="1"/>
  <c r="C62" i="4"/>
  <c r="K65" i="4" s="1"/>
  <c r="C190" i="4"/>
  <c r="K193" i="4" s="1"/>
  <c r="C318" i="4"/>
  <c r="K321" i="4" s="1"/>
  <c r="C446" i="4"/>
  <c r="K449" i="4" s="1"/>
  <c r="C574" i="4"/>
  <c r="K577" i="4" s="1"/>
  <c r="C176" i="4"/>
  <c r="K179" i="4" s="1"/>
  <c r="C304" i="4"/>
  <c r="K307" i="4" s="1"/>
  <c r="C188" i="4"/>
  <c r="K191" i="4" s="1"/>
  <c r="C418" i="4"/>
  <c r="K421" i="4" s="1"/>
  <c r="C583" i="4"/>
  <c r="K586" i="4" s="1"/>
  <c r="C668" i="4"/>
  <c r="K671" i="4" s="1"/>
  <c r="C754" i="4"/>
  <c r="K757" i="4" s="1"/>
  <c r="C839" i="4"/>
  <c r="K842" i="4" s="1"/>
  <c r="C924" i="4"/>
  <c r="K927" i="4" s="1"/>
  <c r="C1010" i="4"/>
  <c r="K1013" i="4" s="1"/>
  <c r="C1083" i="4"/>
  <c r="K1086" i="4" s="1"/>
  <c r="C1147" i="4"/>
  <c r="K1150" i="4" s="1"/>
  <c r="C1211" i="4"/>
  <c r="K1214" i="4" s="1"/>
  <c r="C1275" i="4"/>
  <c r="K1278" i="4" s="1"/>
  <c r="C1339" i="4"/>
  <c r="K1342" i="4" s="1"/>
  <c r="C1375" i="4"/>
  <c r="K1378" i="4" s="1"/>
  <c r="C1419" i="4"/>
  <c r="K1422" i="4" s="1"/>
  <c r="C1467" i="4"/>
  <c r="K1470" i="4" s="1"/>
  <c r="C1503" i="4"/>
  <c r="K1506" i="4" s="1"/>
  <c r="C1547" i="4"/>
  <c r="K1550" i="4" s="1"/>
  <c r="C1595" i="4"/>
  <c r="K1598" i="4" s="1"/>
  <c r="C1631" i="4"/>
  <c r="K1634" i="4" s="1"/>
  <c r="C1675" i="4"/>
  <c r="K1678" i="4" s="1"/>
  <c r="C1723" i="4"/>
  <c r="K1726" i="4" s="1"/>
  <c r="C1759" i="4"/>
  <c r="K1762" i="4" s="1"/>
  <c r="C1803" i="4"/>
  <c r="K1806" i="4" s="1"/>
  <c r="C1851" i="4"/>
  <c r="K1854" i="4" s="1"/>
  <c r="C1887" i="4"/>
  <c r="K1890" i="4" s="1"/>
  <c r="C1931" i="4"/>
  <c r="K1934" i="4" s="1"/>
  <c r="C1979" i="4"/>
  <c r="K1982" i="4" s="1"/>
  <c r="C2015" i="4"/>
  <c r="K2018" i="4" s="1"/>
  <c r="C2059" i="4"/>
  <c r="K2062" i="4" s="1"/>
  <c r="C2095" i="4"/>
  <c r="K2098" i="4" s="1"/>
  <c r="C100" i="4"/>
  <c r="K103" i="4" s="1"/>
  <c r="C228" i="4"/>
  <c r="K231" i="4" s="1"/>
  <c r="C356" i="4"/>
  <c r="K359" i="4" s="1"/>
  <c r="C444" i="4"/>
  <c r="K447" i="4" s="1"/>
  <c r="C530" i="4"/>
  <c r="K533" i="4" s="1"/>
  <c r="C596" i="4"/>
  <c r="K599" i="4" s="1"/>
  <c r="C639" i="4"/>
  <c r="K642" i="4" s="1"/>
  <c r="C682" i="4"/>
  <c r="K685" i="4" s="1"/>
  <c r="C724" i="4"/>
  <c r="K727" i="4" s="1"/>
  <c r="C767" i="4"/>
  <c r="K770" i="4" s="1"/>
  <c r="C810" i="4"/>
  <c r="K813" i="4" s="1"/>
  <c r="C852" i="4"/>
  <c r="K855" i="4" s="1"/>
  <c r="C895" i="4"/>
  <c r="K898" i="4" s="1"/>
  <c r="C938" i="4"/>
  <c r="K941" i="4" s="1"/>
  <c r="C980" i="4"/>
  <c r="K983" i="4" s="1"/>
  <c r="C1023" i="4"/>
  <c r="K1026" i="4" s="1"/>
  <c r="C1061" i="4"/>
  <c r="K1064" i="4" s="1"/>
  <c r="C1093" i="4"/>
  <c r="K1096" i="4" s="1"/>
  <c r="C1125" i="4"/>
  <c r="K1128" i="4" s="1"/>
  <c r="C1157" i="4"/>
  <c r="K1160" i="4" s="1"/>
  <c r="C1189" i="4"/>
  <c r="K1192" i="4" s="1"/>
  <c r="C1221" i="4"/>
  <c r="K1224" i="4" s="1"/>
  <c r="C1253" i="4"/>
  <c r="K1256" i="4" s="1"/>
  <c r="C1285" i="4"/>
  <c r="K1288" i="4" s="1"/>
  <c r="C1317" i="4"/>
  <c r="K1320" i="4" s="1"/>
  <c r="C1349" i="4"/>
  <c r="K1352" i="4" s="1"/>
  <c r="C1381" i="4"/>
  <c r="K1384" i="4" s="1"/>
  <c r="C1413" i="4"/>
  <c r="K1416" i="4" s="1"/>
  <c r="C1445" i="4"/>
  <c r="K1448" i="4" s="1"/>
  <c r="C1477" i="4"/>
  <c r="K1480" i="4" s="1"/>
  <c r="C1509" i="4"/>
  <c r="K1512" i="4" s="1"/>
  <c r="C1541" i="4"/>
  <c r="K1544" i="4" s="1"/>
  <c r="C1573" i="4"/>
  <c r="K1576" i="4" s="1"/>
  <c r="C1605" i="4"/>
  <c r="K1608" i="4" s="1"/>
  <c r="C1637" i="4"/>
  <c r="K1640" i="4" s="1"/>
  <c r="C1669" i="4"/>
  <c r="K1672" i="4" s="1"/>
  <c r="C1701" i="4"/>
  <c r="K1704" i="4" s="1"/>
  <c r="C1733" i="4"/>
  <c r="K1736" i="4" s="1"/>
  <c r="C1765" i="4"/>
  <c r="K1768" i="4" s="1"/>
  <c r="C1797" i="4"/>
  <c r="K1800" i="4" s="1"/>
  <c r="C1829" i="4"/>
  <c r="K1832" i="4" s="1"/>
  <c r="C1861" i="4"/>
  <c r="K1864" i="4" s="1"/>
  <c r="C1893" i="4"/>
  <c r="K1896" i="4" s="1"/>
  <c r="C1925" i="4"/>
  <c r="K1928" i="4" s="1"/>
  <c r="C1957" i="4"/>
  <c r="K1960" i="4" s="1"/>
  <c r="C1989" i="4"/>
  <c r="K1992" i="4" s="1"/>
  <c r="C2021" i="4"/>
  <c r="K2024" i="4" s="1"/>
  <c r="C2053" i="4"/>
  <c r="K2056" i="4" s="1"/>
  <c r="C2085" i="4"/>
  <c r="K2088" i="4" s="1"/>
  <c r="C50" i="4"/>
  <c r="K53" i="4" s="1"/>
  <c r="C306" i="4"/>
  <c r="K309" i="4" s="1"/>
  <c r="C496" i="4"/>
  <c r="K499" i="4" s="1"/>
  <c r="C622" i="4"/>
  <c r="K625" i="4" s="1"/>
  <c r="C707" i="4"/>
  <c r="K710" i="4" s="1"/>
  <c r="C792" i="4"/>
  <c r="K795" i="4" s="1"/>
  <c r="C878" i="4"/>
  <c r="K881" i="4" s="1"/>
  <c r="C963" i="4"/>
  <c r="K966" i="4" s="1"/>
  <c r="C1048" i="4"/>
  <c r="K1051" i="4" s="1"/>
  <c r="C1112" i="4"/>
  <c r="K1115" i="4" s="1"/>
  <c r="C1176" i="4"/>
  <c r="K1179" i="4" s="1"/>
  <c r="C1240" i="4"/>
  <c r="K1243" i="4" s="1"/>
  <c r="C1304" i="4"/>
  <c r="K1307" i="4" s="1"/>
  <c r="C1368" i="4"/>
  <c r="K1371" i="4" s="1"/>
  <c r="C1432" i="4"/>
  <c r="K1435" i="4" s="1"/>
  <c r="C1496" i="4"/>
  <c r="K1499" i="4" s="1"/>
  <c r="C1560" i="4"/>
  <c r="K1563" i="4" s="1"/>
  <c r="C1624" i="4"/>
  <c r="K1627" i="4" s="1"/>
  <c r="C1688" i="4"/>
  <c r="K1691" i="4" s="1"/>
  <c r="C1752" i="4"/>
  <c r="K1755" i="4" s="1"/>
  <c r="C330" i="4"/>
  <c r="K333" i="4" s="1"/>
  <c r="C630" i="4"/>
  <c r="K633" i="4" s="1"/>
  <c r="C800" i="4"/>
  <c r="K803" i="4" s="1"/>
  <c r="C971" i="4"/>
  <c r="K974" i="4" s="1"/>
  <c r="C1118" i="4"/>
  <c r="K1121" i="4" s="1"/>
  <c r="C1246" i="4"/>
  <c r="K1249" i="4" s="1"/>
  <c r="C1374" i="4"/>
  <c r="K1377" i="4" s="1"/>
  <c r="C1502" i="4"/>
  <c r="K1505" i="4" s="1"/>
  <c r="C1630" i="4"/>
  <c r="K1633" i="4" s="1"/>
  <c r="C1758" i="4"/>
  <c r="K1761" i="4" s="1"/>
  <c r="C1886" i="4"/>
  <c r="K1889" i="4" s="1"/>
  <c r="C2014" i="4"/>
  <c r="K2017" i="4" s="1"/>
  <c r="C162" i="4"/>
  <c r="K165" i="4" s="1"/>
  <c r="C570" i="4"/>
  <c r="K573" i="4" s="1"/>
  <c r="C744" i="4"/>
  <c r="K747" i="4" s="1"/>
  <c r="C936" i="4"/>
  <c r="K939" i="4" s="1"/>
  <c r="C1140" i="4"/>
  <c r="K1143" i="4" s="1"/>
  <c r="C1284" i="4"/>
  <c r="K1287" i="4" s="1"/>
  <c r="C1476" i="4"/>
  <c r="K1479" i="4" s="1"/>
  <c r="C1652" i="4"/>
  <c r="K1655" i="4" s="1"/>
  <c r="C1796" i="4"/>
  <c r="K1799" i="4" s="1"/>
  <c r="C1988" i="4"/>
  <c r="K1991" i="4" s="1"/>
  <c r="C2090" i="4"/>
  <c r="K2093" i="4" s="1"/>
  <c r="C2018" i="4"/>
  <c r="K2021" i="4" s="1"/>
  <c r="C1922" i="4"/>
  <c r="K1925" i="4" s="1"/>
  <c r="C1834" i="4"/>
  <c r="K1837" i="4" s="1"/>
  <c r="C1762" i="4"/>
  <c r="K1765" i="4" s="1"/>
  <c r="C1666" i="4"/>
  <c r="K1669" i="4" s="1"/>
  <c r="C1578" i="4"/>
  <c r="K1581" i="4" s="1"/>
  <c r="C1506" i="4"/>
  <c r="K1509" i="4" s="1"/>
  <c r="C1410" i="4"/>
  <c r="K1413" i="4" s="1"/>
  <c r="C1322" i="4"/>
  <c r="K1325" i="4" s="1"/>
  <c r="C1250" i="4"/>
  <c r="K1253" i="4" s="1"/>
  <c r="C1154" i="4"/>
  <c r="K1157" i="4" s="1"/>
  <c r="C1066" i="4"/>
  <c r="K1069" i="4" s="1"/>
  <c r="C976" i="4"/>
  <c r="K979" i="4" s="1"/>
  <c r="C848" i="4"/>
  <c r="K851" i="4" s="1"/>
  <c r="C731" i="4"/>
  <c r="K734" i="4" s="1"/>
  <c r="C635" i="4"/>
  <c r="K638" i="4" s="1"/>
  <c r="C436" i="4"/>
  <c r="K439" i="4" s="1"/>
  <c r="C122" i="4"/>
  <c r="K125" i="4" s="1"/>
  <c r="C2064" i="4"/>
  <c r="K2067" i="4" s="1"/>
  <c r="C1968" i="4"/>
  <c r="K1971" i="4" s="1"/>
  <c r="C1880" i="4"/>
  <c r="K1883" i="4" s="1"/>
  <c r="C1808" i="4"/>
  <c r="K1811" i="4" s="1"/>
  <c r="C1680" i="4"/>
  <c r="K1683" i="4" s="1"/>
  <c r="C1552" i="4"/>
  <c r="K1555" i="4" s="1"/>
  <c r="C1424" i="4"/>
  <c r="K1427" i="4" s="1"/>
  <c r="C1296" i="4"/>
  <c r="K1299" i="4" s="1"/>
  <c r="C1168" i="4"/>
  <c r="K1171" i="4" s="1"/>
  <c r="C1038" i="4"/>
  <c r="K1041" i="4" s="1"/>
  <c r="C867" i="4"/>
  <c r="K870" i="4" s="1"/>
  <c r="C696" i="4"/>
  <c r="K699" i="4" s="1"/>
  <c r="C474" i="4"/>
  <c r="K477" i="4" s="1"/>
  <c r="C2113" i="4"/>
  <c r="K2116" i="4" s="1"/>
  <c r="C2049" i="4"/>
  <c r="K2052" i="4" s="1"/>
  <c r="C1985" i="4"/>
  <c r="K1988" i="4" s="1"/>
  <c r="C1921" i="4"/>
  <c r="K1924" i="4" s="1"/>
  <c r="C1857" i="4"/>
  <c r="K1860" i="4" s="1"/>
  <c r="C1793" i="4"/>
  <c r="K1796" i="4" s="1"/>
  <c r="C1729" i="4"/>
  <c r="K1732" i="4" s="1"/>
  <c r="C1665" i="4"/>
  <c r="K1668" i="4" s="1"/>
  <c r="C1601" i="4"/>
  <c r="K1604" i="4" s="1"/>
  <c r="C1537" i="4"/>
  <c r="K1540" i="4" s="1"/>
  <c r="C1473" i="4"/>
  <c r="K1476" i="4" s="1"/>
  <c r="C1409" i="4"/>
  <c r="K1412" i="4" s="1"/>
  <c r="C1345" i="4"/>
  <c r="K1348" i="4" s="1"/>
  <c r="C1281" i="4"/>
  <c r="K1284" i="4" s="1"/>
  <c r="C1217" i="4"/>
  <c r="K1220" i="4" s="1"/>
  <c r="C1153" i="4"/>
  <c r="K1156" i="4" s="1"/>
  <c r="C1089" i="4"/>
  <c r="K1092" i="4" s="1"/>
  <c r="C1018" i="4"/>
  <c r="K1021" i="4" s="1"/>
  <c r="C932" i="4"/>
  <c r="K935" i="4" s="1"/>
  <c r="C847" i="4"/>
  <c r="K850" i="4" s="1"/>
  <c r="C762" i="4"/>
  <c r="K765" i="4" s="1"/>
  <c r="C676" i="4"/>
  <c r="K679" i="4" s="1"/>
  <c r="C591" i="4"/>
  <c r="K594" i="4" s="1"/>
  <c r="C434" i="4"/>
  <c r="K437" i="4" s="1"/>
  <c r="C212" i="4"/>
  <c r="K215" i="4" s="1"/>
  <c r="C2091" i="4"/>
  <c r="K2094" i="4" s="1"/>
  <c r="C2011" i="4"/>
  <c r="K2014" i="4" s="1"/>
  <c r="C1919" i="4"/>
  <c r="K1922" i="4" s="1"/>
  <c r="C1835" i="4"/>
  <c r="K1838" i="4" s="1"/>
  <c r="C1755" i="4"/>
  <c r="K1758" i="4" s="1"/>
  <c r="C1663" i="4"/>
  <c r="K1666" i="4" s="1"/>
  <c r="C1579" i="4"/>
  <c r="K1582" i="4" s="1"/>
  <c r="C1499" i="4"/>
  <c r="K1502" i="4" s="1"/>
  <c r="C1407" i="4"/>
  <c r="K1410" i="4" s="1"/>
  <c r="C1323" i="4"/>
  <c r="K1326" i="4" s="1"/>
  <c r="C1195" i="4"/>
  <c r="K1198" i="4" s="1"/>
  <c r="C1067" i="4"/>
  <c r="K1070" i="4" s="1"/>
  <c r="C903" i="4"/>
  <c r="K906" i="4" s="1"/>
  <c r="C732" i="4"/>
  <c r="K735" i="4" s="1"/>
  <c r="C546" i="4"/>
  <c r="K549" i="4" s="1"/>
  <c r="C124" i="4"/>
  <c r="K127" i="4" s="1"/>
  <c r="C144" i="4"/>
  <c r="K147" i="4" s="1"/>
  <c r="C414" i="4"/>
  <c r="K417" i="4" s="1"/>
  <c r="C158" i="4"/>
  <c r="K161" i="4" s="1"/>
  <c r="C973" i="4"/>
  <c r="K976" i="4" s="1"/>
  <c r="C801" i="4"/>
  <c r="K804" i="4" s="1"/>
  <c r="C625" i="4"/>
  <c r="K628" i="4" s="1"/>
  <c r="C369" i="4"/>
  <c r="K372" i="4" s="1"/>
  <c r="C113" i="4"/>
  <c r="K116" i="4" s="1"/>
  <c r="C387" i="4"/>
  <c r="K390" i="4" s="1"/>
  <c r="C131" i="4"/>
  <c r="K134" i="4" s="1"/>
  <c r="C598" i="4"/>
  <c r="K601" i="4" s="1"/>
  <c r="C1734" i="4"/>
  <c r="K1737" i="4" s="1"/>
  <c r="C202" i="4"/>
  <c r="K205" i="4" s="1"/>
  <c r="C426" i="4"/>
  <c r="K429" i="4" s="1"/>
  <c r="C587" i="4"/>
  <c r="K590" i="4" s="1"/>
  <c r="C672" i="4"/>
  <c r="K675" i="4" s="1"/>
  <c r="C758" i="4"/>
  <c r="K761" i="4" s="1"/>
  <c r="C843" i="4"/>
  <c r="K846" i="4" s="1"/>
  <c r="C928" i="4"/>
  <c r="K931" i="4" s="1"/>
  <c r="C1014" i="4"/>
  <c r="K1017" i="4" s="1"/>
  <c r="C1086" i="4"/>
  <c r="K1089" i="4" s="1"/>
  <c r="C1150" i="4"/>
  <c r="K1153" i="4" s="1"/>
  <c r="C1214" i="4"/>
  <c r="K1217" i="4" s="1"/>
  <c r="C1278" i="4"/>
  <c r="K1281" i="4" s="1"/>
  <c r="C1342" i="4"/>
  <c r="K1345" i="4" s="1"/>
  <c r="C1406" i="4"/>
  <c r="K1409" i="4" s="1"/>
  <c r="C1470" i="4"/>
  <c r="K1473" i="4" s="1"/>
  <c r="C1534" i="4"/>
  <c r="K1537" i="4" s="1"/>
  <c r="C1598" i="4"/>
  <c r="K1601" i="4" s="1"/>
  <c r="C1662" i="4"/>
  <c r="K1665" i="4" s="1"/>
  <c r="C1726" i="4"/>
  <c r="K1729" i="4" s="1"/>
  <c r="C1790" i="4"/>
  <c r="K1793" i="4" s="1"/>
  <c r="C1854" i="4"/>
  <c r="K1857" i="4" s="1"/>
  <c r="C1918" i="4"/>
  <c r="K1921" i="4" s="1"/>
  <c r="C1982" i="4"/>
  <c r="K1985" i="4" s="1"/>
  <c r="C2046" i="4"/>
  <c r="K2049" i="4" s="1"/>
  <c r="C2110" i="4"/>
  <c r="K2113" i="4" s="1"/>
  <c r="C290" i="4"/>
  <c r="K293" i="4" s="1"/>
  <c r="C484" i="4"/>
  <c r="K487" i="4" s="1"/>
  <c r="C616" i="4"/>
  <c r="K619" i="4" s="1"/>
  <c r="C702" i="4"/>
  <c r="K705" i="4" s="1"/>
  <c r="C787" i="4"/>
  <c r="K790" i="4" s="1"/>
  <c r="C872" i="4"/>
  <c r="K875" i="4" s="1"/>
  <c r="C958" i="4"/>
  <c r="K961" i="4" s="1"/>
  <c r="C1043" i="4"/>
  <c r="K1046" i="4" s="1"/>
  <c r="C1108" i="4"/>
  <c r="K1111" i="4" s="1"/>
  <c r="C1172" i="4"/>
  <c r="K1175" i="4" s="1"/>
  <c r="C1236" i="4"/>
  <c r="K1239" i="4" s="1"/>
  <c r="C1300" i="4"/>
  <c r="K1303" i="4" s="1"/>
  <c r="C1364" i="4"/>
  <c r="K1367" i="4" s="1"/>
  <c r="C1428" i="4"/>
  <c r="K1431" i="4" s="1"/>
  <c r="C1492" i="4"/>
  <c r="K1495" i="4" s="1"/>
  <c r="C1556" i="4"/>
  <c r="K1559" i="4" s="1"/>
  <c r="C1620" i="4"/>
  <c r="K1623" i="4" s="1"/>
  <c r="C1684" i="4"/>
  <c r="K1687" i="4" s="1"/>
  <c r="C1748" i="4"/>
  <c r="K1751" i="4" s="1"/>
  <c r="C1812" i="4"/>
  <c r="K1815" i="4" s="1"/>
  <c r="C1876" i="4"/>
  <c r="K1879" i="4" s="1"/>
  <c r="C1940" i="4"/>
  <c r="K1943" i="4" s="1"/>
  <c r="C2004" i="4"/>
  <c r="K2007" i="4" s="1"/>
  <c r="C2068" i="4"/>
  <c r="K2071" i="4" s="1"/>
  <c r="C2106" i="4"/>
  <c r="K2109" i="4" s="1"/>
  <c r="C2074" i="4"/>
  <c r="K2077" i="4" s="1"/>
  <c r="C2042" i="4"/>
  <c r="K2045" i="4" s="1"/>
  <c r="C2010" i="4"/>
  <c r="K2013" i="4" s="1"/>
  <c r="C1978" i="4"/>
  <c r="K1981" i="4" s="1"/>
  <c r="C1946" i="4"/>
  <c r="K1949" i="4" s="1"/>
  <c r="C1914" i="4"/>
  <c r="K1917" i="4" s="1"/>
  <c r="C1882" i="4"/>
  <c r="K1885" i="4" s="1"/>
  <c r="C1850" i="4"/>
  <c r="K1853" i="4" s="1"/>
  <c r="C1818" i="4"/>
  <c r="K1821" i="4" s="1"/>
  <c r="C1786" i="4"/>
  <c r="K1789" i="4" s="1"/>
  <c r="C1754" i="4"/>
  <c r="K1757" i="4" s="1"/>
  <c r="C1722" i="4"/>
  <c r="K1725" i="4" s="1"/>
  <c r="C1690" i="4"/>
  <c r="K1693" i="4" s="1"/>
  <c r="C1658" i="4"/>
  <c r="K1661" i="4" s="1"/>
  <c r="C1626" i="4"/>
  <c r="K1629" i="4" s="1"/>
  <c r="C1594" i="4"/>
  <c r="K1597" i="4" s="1"/>
  <c r="C1562" i="4"/>
  <c r="K1565" i="4" s="1"/>
  <c r="C1530" i="4"/>
  <c r="K1533" i="4" s="1"/>
  <c r="C1498" i="4"/>
  <c r="K1501" i="4" s="1"/>
  <c r="C1466" i="4"/>
  <c r="K1469" i="4" s="1"/>
  <c r="C1434" i="4"/>
  <c r="K1437" i="4" s="1"/>
  <c r="C1402" i="4"/>
  <c r="K1405" i="4" s="1"/>
  <c r="C1370" i="4"/>
  <c r="K1373" i="4" s="1"/>
  <c r="C1338" i="4"/>
  <c r="K1341" i="4" s="1"/>
  <c r="C1306" i="4"/>
  <c r="K1309" i="4" s="1"/>
  <c r="C1274" i="4"/>
  <c r="K1277" i="4" s="1"/>
  <c r="C1242" i="4"/>
  <c r="K1245" i="4" s="1"/>
  <c r="C1210" i="4"/>
  <c r="K1213" i="4" s="1"/>
  <c r="C1178" i="4"/>
  <c r="K1181" i="4" s="1"/>
  <c r="C1146" i="4"/>
  <c r="K1149" i="4" s="1"/>
  <c r="C1114" i="4"/>
  <c r="K1117" i="4" s="1"/>
  <c r="C1082" i="4"/>
  <c r="K1085" i="4" s="1"/>
  <c r="C1050" i="4"/>
  <c r="K1053" i="4" s="1"/>
  <c r="C1008" i="4"/>
  <c r="K1011" i="4" s="1"/>
  <c r="C966" i="4"/>
  <c r="K969" i="4" s="1"/>
  <c r="C923" i="4"/>
  <c r="K926" i="4" s="1"/>
  <c r="C880" i="4"/>
  <c r="K883" i="4" s="1"/>
  <c r="C838" i="4"/>
  <c r="K841" i="4" s="1"/>
  <c r="C795" i="4"/>
  <c r="K798" i="4" s="1"/>
  <c r="C752" i="4"/>
  <c r="K755" i="4" s="1"/>
  <c r="C710" i="4"/>
  <c r="K713" i="4" s="1"/>
  <c r="C667" i="4"/>
  <c r="K670" i="4" s="1"/>
  <c r="C624" i="4"/>
  <c r="K627" i="4" s="1"/>
  <c r="C582" i="4"/>
  <c r="K585" i="4" s="1"/>
  <c r="C500" i="4"/>
  <c r="K503" i="4" s="1"/>
  <c r="C416" i="4"/>
  <c r="K419" i="4" s="1"/>
  <c r="C314" i="4"/>
  <c r="K317" i="4" s="1"/>
  <c r="C186" i="4"/>
  <c r="K189" i="4" s="1"/>
  <c r="C58" i="4"/>
  <c r="K61" i="4" s="1"/>
  <c r="C2088" i="4"/>
  <c r="K2091" i="4" s="1"/>
  <c r="C2056" i="4"/>
  <c r="K2059" i="4" s="1"/>
  <c r="C2024" i="4"/>
  <c r="K2027" i="4" s="1"/>
  <c r="C1992" i="4"/>
  <c r="K1995" i="4" s="1"/>
  <c r="C1960" i="4"/>
  <c r="K1963" i="4" s="1"/>
  <c r="C1928" i="4"/>
  <c r="K1931" i="4" s="1"/>
  <c r="C1896" i="4"/>
  <c r="K1899" i="4" s="1"/>
  <c r="C1864" i="4"/>
  <c r="K1867" i="4" s="1"/>
  <c r="C1832" i="4"/>
  <c r="K1835" i="4" s="1"/>
  <c r="C1800" i="4"/>
  <c r="K1803" i="4" s="1"/>
  <c r="C1768" i="4"/>
  <c r="K1771" i="4" s="1"/>
  <c r="C1736" i="4"/>
  <c r="K1739" i="4" s="1"/>
  <c r="C1704" i="4"/>
  <c r="K1707" i="4" s="1"/>
  <c r="C1672" i="4"/>
  <c r="K1675" i="4" s="1"/>
  <c r="C1640" i="4"/>
  <c r="K1643" i="4" s="1"/>
  <c r="C1608" i="4"/>
  <c r="K1611" i="4" s="1"/>
  <c r="C1576" i="4"/>
  <c r="K1579" i="4" s="1"/>
  <c r="C1544" i="4"/>
  <c r="K1547" i="4" s="1"/>
  <c r="C1512" i="4"/>
  <c r="K1515" i="4" s="1"/>
  <c r="C1480" i="4"/>
  <c r="K1483" i="4" s="1"/>
  <c r="C1448" i="4"/>
  <c r="K1451" i="4" s="1"/>
  <c r="C1416" i="4"/>
  <c r="K1419" i="4" s="1"/>
  <c r="C1384" i="4"/>
  <c r="K1387" i="4" s="1"/>
  <c r="C1352" i="4"/>
  <c r="K1355" i="4" s="1"/>
  <c r="C1320" i="4"/>
  <c r="K1323" i="4" s="1"/>
  <c r="C1288" i="4"/>
  <c r="K1291" i="4" s="1"/>
  <c r="C1256" i="4"/>
  <c r="K1259" i="4" s="1"/>
  <c r="C1224" i="4"/>
  <c r="K1227" i="4" s="1"/>
  <c r="C1192" i="4"/>
  <c r="K1195" i="4" s="1"/>
  <c r="C1160" i="4"/>
  <c r="K1163" i="4" s="1"/>
  <c r="C1128" i="4"/>
  <c r="K1131" i="4" s="1"/>
  <c r="C1096" i="4"/>
  <c r="K1099" i="4" s="1"/>
  <c r="C1064" i="4"/>
  <c r="K1067" i="4" s="1"/>
  <c r="C1027" i="4"/>
  <c r="K1030" i="4" s="1"/>
  <c r="C984" i="4"/>
  <c r="K987" i="4" s="1"/>
  <c r="C942" i="4"/>
  <c r="K945" i="4" s="1"/>
  <c r="C899" i="4"/>
  <c r="K902" i="4" s="1"/>
  <c r="C856" i="4"/>
  <c r="K859" i="4" s="1"/>
  <c r="C814" i="4"/>
  <c r="K817" i="4" s="1"/>
  <c r="C771" i="4"/>
  <c r="K774" i="4" s="1"/>
  <c r="C728" i="4"/>
  <c r="K731" i="4" s="1"/>
  <c r="C686" i="4"/>
  <c r="K689" i="4" s="1"/>
  <c r="C643" i="4"/>
  <c r="K646" i="4" s="1"/>
  <c r="C600" i="4"/>
  <c r="K603" i="4" s="1"/>
  <c r="C538" i="4"/>
  <c r="K541" i="4" s="1"/>
  <c r="C452" i="4"/>
  <c r="K455" i="4" s="1"/>
  <c r="C368" i="4"/>
  <c r="K371" i="4" s="1"/>
  <c r="C242" i="4"/>
  <c r="K245" i="4" s="1"/>
  <c r="C114" i="4"/>
  <c r="K117" i="4" s="1"/>
  <c r="C2109" i="4"/>
  <c r="K2112" i="4" s="1"/>
  <c r="C2093" i="4"/>
  <c r="K2096" i="4" s="1"/>
  <c r="C2077" i="4"/>
  <c r="K2080" i="4" s="1"/>
  <c r="C2061" i="4"/>
  <c r="K2064" i="4" s="1"/>
  <c r="C2045" i="4"/>
  <c r="K2048" i="4" s="1"/>
  <c r="C2029" i="4"/>
  <c r="K2032" i="4" s="1"/>
  <c r="C2013" i="4"/>
  <c r="K2016" i="4" s="1"/>
  <c r="C1997" i="4"/>
  <c r="K2000" i="4" s="1"/>
  <c r="C1981" i="4"/>
  <c r="K1984" i="4" s="1"/>
  <c r="C1965" i="4"/>
  <c r="K1968" i="4" s="1"/>
  <c r="C1949" i="4"/>
  <c r="K1952" i="4" s="1"/>
  <c r="C1933" i="4"/>
  <c r="K1936" i="4" s="1"/>
  <c r="C1917" i="4"/>
  <c r="K1920" i="4" s="1"/>
  <c r="C1901" i="4"/>
  <c r="K1904" i="4" s="1"/>
  <c r="C1885" i="4"/>
  <c r="K1888" i="4" s="1"/>
  <c r="C1869" i="4"/>
  <c r="K1872" i="4" s="1"/>
  <c r="C1853" i="4"/>
  <c r="K1856" i="4" s="1"/>
  <c r="C1837" i="4"/>
  <c r="K1840" i="4" s="1"/>
  <c r="C1821" i="4"/>
  <c r="K1824" i="4" s="1"/>
  <c r="C1805" i="4"/>
  <c r="K1808" i="4" s="1"/>
  <c r="C1789" i="4"/>
  <c r="K1792" i="4" s="1"/>
  <c r="C1773" i="4"/>
  <c r="K1776" i="4" s="1"/>
  <c r="C1757" i="4"/>
  <c r="K1760" i="4" s="1"/>
  <c r="C1741" i="4"/>
  <c r="K1744" i="4" s="1"/>
  <c r="C1725" i="4"/>
  <c r="K1728" i="4" s="1"/>
  <c r="C1709" i="4"/>
  <c r="K1712" i="4" s="1"/>
  <c r="C1693" i="4"/>
  <c r="K1696" i="4" s="1"/>
  <c r="C1677" i="4"/>
  <c r="K1680" i="4" s="1"/>
  <c r="C1661" i="4"/>
  <c r="K1664" i="4" s="1"/>
  <c r="C1645" i="4"/>
  <c r="K1648" i="4" s="1"/>
  <c r="C1629" i="4"/>
  <c r="K1632" i="4" s="1"/>
  <c r="C1613" i="4"/>
  <c r="K1616" i="4" s="1"/>
  <c r="C1597" i="4"/>
  <c r="K1600" i="4" s="1"/>
  <c r="C1581" i="4"/>
  <c r="K1584" i="4" s="1"/>
  <c r="C1565" i="4"/>
  <c r="K1568" i="4" s="1"/>
  <c r="C1549" i="4"/>
  <c r="K1552" i="4" s="1"/>
  <c r="C1533" i="4"/>
  <c r="K1536" i="4" s="1"/>
  <c r="C1517" i="4"/>
  <c r="K1520" i="4" s="1"/>
  <c r="C1501" i="4"/>
  <c r="K1504" i="4" s="1"/>
  <c r="C1485" i="4"/>
  <c r="K1488" i="4" s="1"/>
  <c r="C1469" i="4"/>
  <c r="K1472" i="4" s="1"/>
  <c r="C1453" i="4"/>
  <c r="K1456" i="4" s="1"/>
  <c r="C1437" i="4"/>
  <c r="K1440" i="4" s="1"/>
  <c r="C1421" i="4"/>
  <c r="K1424" i="4" s="1"/>
  <c r="C1405" i="4"/>
  <c r="K1408" i="4" s="1"/>
  <c r="C1389" i="4"/>
  <c r="K1392" i="4" s="1"/>
  <c r="C1373" i="4"/>
  <c r="K1376" i="4" s="1"/>
  <c r="C1357" i="4"/>
  <c r="K1360" i="4" s="1"/>
  <c r="C1341" i="4"/>
  <c r="K1344" i="4" s="1"/>
  <c r="C1325" i="4"/>
  <c r="K1328" i="4" s="1"/>
  <c r="C1309" i="4"/>
  <c r="K1312" i="4" s="1"/>
  <c r="C1293" i="4"/>
  <c r="K1296" i="4" s="1"/>
  <c r="C1277" i="4"/>
  <c r="K1280" i="4" s="1"/>
  <c r="C1261" i="4"/>
  <c r="K1264" i="4" s="1"/>
  <c r="C1245" i="4"/>
  <c r="K1248" i="4" s="1"/>
  <c r="C1229" i="4"/>
  <c r="K1232" i="4" s="1"/>
  <c r="C1213" i="4"/>
  <c r="K1216" i="4" s="1"/>
  <c r="C1197" i="4"/>
  <c r="K1200" i="4" s="1"/>
  <c r="C1181" i="4"/>
  <c r="K1184" i="4" s="1"/>
  <c r="C1165" i="4"/>
  <c r="K1168" i="4" s="1"/>
  <c r="C1149" i="4"/>
  <c r="K1152" i="4" s="1"/>
  <c r="C1133" i="4"/>
  <c r="K1136" i="4" s="1"/>
  <c r="C1117" i="4"/>
  <c r="K1120" i="4" s="1"/>
  <c r="C1101" i="4"/>
  <c r="K1104" i="4" s="1"/>
  <c r="C1085" i="4"/>
  <c r="K1088" i="4" s="1"/>
  <c r="C1069" i="4"/>
  <c r="K1072" i="4" s="1"/>
  <c r="C1053" i="4"/>
  <c r="K1056" i="4" s="1"/>
  <c r="C1034" i="4"/>
  <c r="K1037" i="4" s="1"/>
  <c r="C1012" i="4"/>
  <c r="K1015" i="4" s="1"/>
  <c r="C991" i="4"/>
  <c r="K994" i="4" s="1"/>
  <c r="C970" i="4"/>
  <c r="K973" i="4" s="1"/>
  <c r="C948" i="4"/>
  <c r="K951" i="4" s="1"/>
  <c r="C927" i="4"/>
  <c r="K930" i="4" s="1"/>
  <c r="C906" i="4"/>
  <c r="K909" i="4" s="1"/>
  <c r="C884" i="4"/>
  <c r="K887" i="4" s="1"/>
  <c r="C863" i="4"/>
  <c r="K866" i="4" s="1"/>
  <c r="C842" i="4"/>
  <c r="K845" i="4" s="1"/>
  <c r="C820" i="4"/>
  <c r="K823" i="4" s="1"/>
  <c r="C799" i="4"/>
  <c r="K802" i="4" s="1"/>
  <c r="C778" i="4"/>
  <c r="K781" i="4" s="1"/>
  <c r="C756" i="4"/>
  <c r="K759" i="4" s="1"/>
  <c r="C735" i="4"/>
  <c r="K738" i="4" s="1"/>
  <c r="C714" i="4"/>
  <c r="K717" i="4" s="1"/>
  <c r="C692" i="4"/>
  <c r="K695" i="4" s="1"/>
  <c r="C671" i="4"/>
  <c r="K674" i="4" s="1"/>
  <c r="C650" i="4"/>
  <c r="K653" i="4" s="1"/>
  <c r="C628" i="4"/>
  <c r="K631" i="4" s="1"/>
  <c r="C607" i="4"/>
  <c r="K610" i="4" s="1"/>
  <c r="C586" i="4"/>
  <c r="K589" i="4" s="1"/>
  <c r="C552" i="4"/>
  <c r="K555" i="4" s="1"/>
  <c r="C508" i="4"/>
  <c r="K511" i="4" s="1"/>
  <c r="C466" i="4"/>
  <c r="K469" i="4" s="1"/>
  <c r="C424" i="4"/>
  <c r="K427" i="4" s="1"/>
  <c r="C380" i="4"/>
  <c r="K383" i="4" s="1"/>
  <c r="C324" i="4"/>
  <c r="K327" i="4" s="1"/>
  <c r="C260" i="4"/>
  <c r="K263" i="4" s="1"/>
  <c r="C196" i="4"/>
  <c r="K199" i="4" s="1"/>
  <c r="C132" i="4"/>
  <c r="K135" i="4" s="1"/>
  <c r="C68" i="4"/>
  <c r="K71" i="4" s="1"/>
  <c r="C2103" i="4"/>
  <c r="K2106" i="4" s="1"/>
  <c r="C2087" i="4"/>
  <c r="K2090" i="4" s="1"/>
  <c r="C2071" i="4"/>
  <c r="K2074" i="4" s="1"/>
  <c r="C2055" i="4"/>
  <c r="K2058" i="4" s="1"/>
  <c r="C2039" i="4"/>
  <c r="K2042" i="4" s="1"/>
  <c r="C2023" i="4"/>
  <c r="K2026" i="4" s="1"/>
  <c r="C2007" i="4"/>
  <c r="K2010" i="4" s="1"/>
  <c r="C1991" i="4"/>
  <c r="K1994" i="4" s="1"/>
  <c r="C1975" i="4"/>
  <c r="K1978" i="4" s="1"/>
  <c r="C1959" i="4"/>
  <c r="K1962" i="4" s="1"/>
  <c r="C1943" i="4"/>
  <c r="K1946" i="4" s="1"/>
  <c r="C1927" i="4"/>
  <c r="K1930" i="4" s="1"/>
  <c r="C1911" i="4"/>
  <c r="K1914" i="4" s="1"/>
  <c r="C1895" i="4"/>
  <c r="K1898" i="4" s="1"/>
  <c r="C1879" i="4"/>
  <c r="K1882" i="4" s="1"/>
  <c r="C1863" i="4"/>
  <c r="K1866" i="4" s="1"/>
  <c r="C1847" i="4"/>
  <c r="K1850" i="4" s="1"/>
  <c r="C1831" i="4"/>
  <c r="K1834" i="4" s="1"/>
  <c r="C1815" i="4"/>
  <c r="K1818" i="4" s="1"/>
  <c r="C1799" i="4"/>
  <c r="K1802" i="4" s="1"/>
  <c r="C1783" i="4"/>
  <c r="K1786" i="4" s="1"/>
  <c r="C1767" i="4"/>
  <c r="K1770" i="4" s="1"/>
  <c r="C1751" i="4"/>
  <c r="K1754" i="4" s="1"/>
  <c r="C1735" i="4"/>
  <c r="K1738" i="4" s="1"/>
  <c r="C1719" i="4"/>
  <c r="K1722" i="4" s="1"/>
  <c r="C1703" i="4"/>
  <c r="K1706" i="4" s="1"/>
  <c r="C1687" i="4"/>
  <c r="K1690" i="4" s="1"/>
  <c r="C1671" i="4"/>
  <c r="K1674" i="4" s="1"/>
  <c r="C1655" i="4"/>
  <c r="K1658" i="4" s="1"/>
  <c r="C1639" i="4"/>
  <c r="K1642" i="4" s="1"/>
  <c r="C1623" i="4"/>
  <c r="K1626" i="4" s="1"/>
  <c r="C1607" i="4"/>
  <c r="K1610" i="4" s="1"/>
  <c r="C1591" i="4"/>
  <c r="K1594" i="4" s="1"/>
  <c r="C1575" i="4"/>
  <c r="K1578" i="4" s="1"/>
  <c r="C1559" i="4"/>
  <c r="K1562" i="4" s="1"/>
  <c r="C1543" i="4"/>
  <c r="K1546" i="4" s="1"/>
  <c r="C1527" i="4"/>
  <c r="K1530" i="4" s="1"/>
  <c r="C1511" i="4"/>
  <c r="K1514" i="4" s="1"/>
  <c r="C1495" i="4"/>
  <c r="K1498" i="4" s="1"/>
  <c r="C1479" i="4"/>
  <c r="K1482" i="4" s="1"/>
  <c r="C1463" i="4"/>
  <c r="K1466" i="4" s="1"/>
  <c r="C1447" i="4"/>
  <c r="K1450" i="4" s="1"/>
  <c r="C1431" i="4"/>
  <c r="K1434" i="4" s="1"/>
  <c r="C1415" i="4"/>
  <c r="K1418" i="4" s="1"/>
  <c r="C1399" i="4"/>
  <c r="K1402" i="4" s="1"/>
  <c r="C1383" i="4"/>
  <c r="K1386" i="4" s="1"/>
  <c r="C1367" i="4"/>
  <c r="K1370" i="4" s="1"/>
  <c r="C1351" i="4"/>
  <c r="K1354" i="4" s="1"/>
  <c r="C1335" i="4"/>
  <c r="K1338" i="4" s="1"/>
  <c r="C1319" i="4"/>
  <c r="K1322" i="4" s="1"/>
  <c r="C1303" i="4"/>
  <c r="K1306" i="4" s="1"/>
  <c r="C1287" i="4"/>
  <c r="K1290" i="4" s="1"/>
  <c r="C1271" i="4"/>
  <c r="K1274" i="4" s="1"/>
  <c r="C1255" i="4"/>
  <c r="K1258" i="4" s="1"/>
  <c r="C1239" i="4"/>
  <c r="K1242" i="4" s="1"/>
  <c r="C1223" i="4"/>
  <c r="K1226" i="4" s="1"/>
  <c r="C1207" i="4"/>
  <c r="K1210" i="4" s="1"/>
  <c r="C1191" i="4"/>
  <c r="K1194" i="4" s="1"/>
  <c r="C1175" i="4"/>
  <c r="K1178" i="4" s="1"/>
  <c r="C1159" i="4"/>
  <c r="K1162" i="4" s="1"/>
  <c r="C1143" i="4"/>
  <c r="K1146" i="4" s="1"/>
  <c r="C1127" i="4"/>
  <c r="K1130" i="4" s="1"/>
  <c r="C1111" i="4"/>
  <c r="K1114" i="4" s="1"/>
  <c r="C1095" i="4"/>
  <c r="K1098" i="4" s="1"/>
  <c r="C1079" i="4"/>
  <c r="K1082" i="4" s="1"/>
  <c r="C1063" i="4"/>
  <c r="K1066" i="4" s="1"/>
  <c r="C1047" i="4"/>
  <c r="K1050" i="4" s="1"/>
  <c r="C1026" i="4"/>
  <c r="K1029" i="4" s="1"/>
  <c r="C1004" i="4"/>
  <c r="K1007" i="4" s="1"/>
  <c r="C983" i="4"/>
  <c r="K986" i="4" s="1"/>
  <c r="C962" i="4"/>
  <c r="K965" i="4" s="1"/>
  <c r="C940" i="4"/>
  <c r="K943" i="4" s="1"/>
  <c r="C919" i="4"/>
  <c r="K922" i="4" s="1"/>
  <c r="C898" i="4"/>
  <c r="K901" i="4" s="1"/>
  <c r="C876" i="4"/>
  <c r="K879" i="4" s="1"/>
  <c r="C855" i="4"/>
  <c r="K858" i="4" s="1"/>
  <c r="C834" i="4"/>
  <c r="K837" i="4" s="1"/>
  <c r="C812" i="4"/>
  <c r="K815" i="4" s="1"/>
  <c r="C791" i="4"/>
  <c r="K794" i="4" s="1"/>
  <c r="C770" i="4"/>
  <c r="K773" i="4" s="1"/>
  <c r="C748" i="4"/>
  <c r="K751" i="4" s="1"/>
  <c r="C727" i="4"/>
  <c r="K730" i="4" s="1"/>
  <c r="C706" i="4"/>
  <c r="K709" i="4" s="1"/>
  <c r="C684" i="4"/>
  <c r="K687" i="4" s="1"/>
  <c r="C663" i="4"/>
  <c r="K666" i="4" s="1"/>
  <c r="C642" i="4"/>
  <c r="K645" i="4" s="1"/>
  <c r="C620" i="4"/>
  <c r="K623" i="4" s="1"/>
  <c r="C599" i="4"/>
  <c r="K602" i="4" s="1"/>
  <c r="C578" i="4"/>
  <c r="K581" i="4" s="1"/>
  <c r="C536" i="4"/>
  <c r="K539" i="4" s="1"/>
  <c r="C492" i="4"/>
  <c r="K495" i="4" s="1"/>
  <c r="C450" i="4"/>
  <c r="K453" i="4" s="1"/>
  <c r="C408" i="4"/>
  <c r="K411" i="4" s="1"/>
  <c r="C364" i="4"/>
  <c r="K367" i="4" s="1"/>
  <c r="C300" i="4"/>
  <c r="K303" i="4" s="1"/>
  <c r="C236" i="4"/>
  <c r="K239" i="4" s="1"/>
  <c r="C172" i="4"/>
  <c r="K175" i="4" s="1"/>
  <c r="C108" i="4"/>
  <c r="K111" i="4" s="1"/>
  <c r="C360" i="4"/>
  <c r="K363" i="4" s="1"/>
  <c r="C328" i="4"/>
  <c r="K331" i="4" s="1"/>
  <c r="C296" i="4"/>
  <c r="K299" i="4" s="1"/>
  <c r="C264" i="4"/>
  <c r="K267" i="4" s="1"/>
  <c r="C232" i="4"/>
  <c r="K235" i="4" s="1"/>
  <c r="C200" i="4"/>
  <c r="K203" i="4" s="1"/>
  <c r="C168" i="4"/>
  <c r="K171" i="4" s="1"/>
  <c r="C136" i="4"/>
  <c r="K139" i="4" s="1"/>
  <c r="C104" i="4"/>
  <c r="K107" i="4" s="1"/>
  <c r="C72" i="4"/>
  <c r="K75" i="4" s="1"/>
  <c r="C566" i="4"/>
  <c r="K569" i="4" s="1"/>
  <c r="C534" i="4"/>
  <c r="K537" i="4" s="1"/>
  <c r="C502" i="4"/>
  <c r="K505" i="4" s="1"/>
  <c r="C470" i="4"/>
  <c r="K473" i="4" s="1"/>
  <c r="C438" i="4"/>
  <c r="K441" i="4" s="1"/>
  <c r="C406" i="4"/>
  <c r="K409" i="4" s="1"/>
  <c r="C374" i="4"/>
  <c r="K377" i="4" s="1"/>
  <c r="C342" i="4"/>
  <c r="K345" i="4" s="1"/>
  <c r="C310" i="4"/>
  <c r="K313" i="4" s="1"/>
  <c r="C278" i="4"/>
  <c r="K281" i="4" s="1"/>
  <c r="C246" i="4"/>
  <c r="K249" i="4" s="1"/>
  <c r="C214" i="4"/>
  <c r="K217" i="4" s="1"/>
  <c r="C182" i="4"/>
  <c r="K185" i="4" s="1"/>
  <c r="C150" i="4"/>
  <c r="K153" i="4" s="1"/>
  <c r="C118" i="4"/>
  <c r="K121" i="4" s="1"/>
  <c r="C86" i="4"/>
  <c r="K89" i="4" s="1"/>
  <c r="C54" i="4"/>
  <c r="K57" i="4" s="1"/>
  <c r="C1033" i="4"/>
  <c r="K1036" i="4" s="1"/>
  <c r="C1017" i="4"/>
  <c r="K1020" i="4" s="1"/>
  <c r="C1001" i="4"/>
  <c r="K1004" i="4" s="1"/>
  <c r="C985" i="4"/>
  <c r="K988" i="4" s="1"/>
  <c r="C969" i="4"/>
  <c r="K972" i="4" s="1"/>
  <c r="C953" i="4"/>
  <c r="K956" i="4" s="1"/>
  <c r="C937" i="4"/>
  <c r="K940" i="4" s="1"/>
  <c r="C921" i="4"/>
  <c r="K924" i="4" s="1"/>
  <c r="C905" i="4"/>
  <c r="K908" i="4" s="1"/>
  <c r="C889" i="4"/>
  <c r="K892" i="4" s="1"/>
  <c r="C873" i="4"/>
  <c r="K876" i="4" s="1"/>
  <c r="C857" i="4"/>
  <c r="K860" i="4" s="1"/>
  <c r="C841" i="4"/>
  <c r="K844" i="4" s="1"/>
  <c r="C825" i="4"/>
  <c r="K828" i="4" s="1"/>
  <c r="C809" i="4"/>
  <c r="K812" i="4" s="1"/>
  <c r="C793" i="4"/>
  <c r="K796" i="4" s="1"/>
  <c r="C777" i="4"/>
  <c r="K780" i="4" s="1"/>
  <c r="C761" i="4"/>
  <c r="K764" i="4" s="1"/>
  <c r="C745" i="4"/>
  <c r="K748" i="4" s="1"/>
  <c r="C729" i="4"/>
  <c r="K732" i="4" s="1"/>
  <c r="C713" i="4"/>
  <c r="K716" i="4" s="1"/>
  <c r="C697" i="4"/>
  <c r="K700" i="4" s="1"/>
  <c r="C681" i="4"/>
  <c r="K684" i="4" s="1"/>
  <c r="C665" i="4"/>
  <c r="K668" i="4" s="1"/>
  <c r="C649" i="4"/>
  <c r="K652" i="4" s="1"/>
  <c r="C633" i="4"/>
  <c r="K636" i="4" s="1"/>
  <c r="C617" i="4"/>
  <c r="K620" i="4" s="1"/>
  <c r="C601" i="4"/>
  <c r="K604" i="4" s="1"/>
  <c r="C585" i="4"/>
  <c r="K588" i="4" s="1"/>
  <c r="C569" i="4"/>
  <c r="K572" i="4" s="1"/>
  <c r="C553" i="4"/>
  <c r="K556" i="4" s="1"/>
  <c r="C537" i="4"/>
  <c r="K540" i="4" s="1"/>
  <c r="C521" i="4"/>
  <c r="K524" i="4" s="1"/>
  <c r="C505" i="4"/>
  <c r="K508" i="4" s="1"/>
  <c r="C489" i="4"/>
  <c r="K492" i="4" s="1"/>
  <c r="C473" i="4"/>
  <c r="K476" i="4" s="1"/>
  <c r="C457" i="4"/>
  <c r="K460" i="4" s="1"/>
  <c r="C441" i="4"/>
  <c r="K444" i="4" s="1"/>
  <c r="C425" i="4"/>
  <c r="K428" i="4" s="1"/>
  <c r="C409" i="4"/>
  <c r="K412" i="4" s="1"/>
  <c r="C393" i="4"/>
  <c r="K396" i="4" s="1"/>
  <c r="C377" i="4"/>
  <c r="K380" i="4" s="1"/>
  <c r="C361" i="4"/>
  <c r="K364" i="4" s="1"/>
  <c r="C345" i="4"/>
  <c r="K348" i="4" s="1"/>
  <c r="C329" i="4"/>
  <c r="K332" i="4" s="1"/>
  <c r="C313" i="4"/>
  <c r="K316" i="4" s="1"/>
  <c r="C297" i="4"/>
  <c r="K300" i="4" s="1"/>
  <c r="C281" i="4"/>
  <c r="K284" i="4" s="1"/>
  <c r="C265" i="4"/>
  <c r="K268" i="4" s="1"/>
  <c r="C249" i="4"/>
  <c r="K252" i="4" s="1"/>
  <c r="C233" i="4"/>
  <c r="K236" i="4" s="1"/>
  <c r="C217" i="4"/>
  <c r="K220" i="4" s="1"/>
  <c r="C201" i="4"/>
  <c r="K204" i="4" s="1"/>
  <c r="C185" i="4"/>
  <c r="K188" i="4" s="1"/>
  <c r="C169" i="4"/>
  <c r="K172" i="4" s="1"/>
  <c r="C153" i="4"/>
  <c r="K156" i="4" s="1"/>
  <c r="C137" i="4"/>
  <c r="K140" i="4" s="1"/>
  <c r="C121" i="4"/>
  <c r="K124" i="4" s="1"/>
  <c r="C105" i="4"/>
  <c r="K108" i="4" s="1"/>
  <c r="C89" i="4"/>
  <c r="K92" i="4" s="1"/>
  <c r="C73" i="4"/>
  <c r="K76" i="4" s="1"/>
  <c r="C57" i="4"/>
  <c r="K60" i="4" s="1"/>
  <c r="C571" i="4"/>
  <c r="K574" i="4" s="1"/>
  <c r="C555" i="4"/>
  <c r="K558" i="4" s="1"/>
  <c r="C539" i="4"/>
  <c r="K542" i="4" s="1"/>
  <c r="C523" i="4"/>
  <c r="K526" i="4" s="1"/>
  <c r="C507" i="4"/>
  <c r="K510" i="4" s="1"/>
  <c r="C491" i="4"/>
  <c r="K494" i="4" s="1"/>
  <c r="C475" i="4"/>
  <c r="K478" i="4" s="1"/>
  <c r="C459" i="4"/>
  <c r="K462" i="4" s="1"/>
  <c r="C443" i="4"/>
  <c r="K446" i="4" s="1"/>
  <c r="C427" i="4"/>
  <c r="K430" i="4" s="1"/>
  <c r="C411" i="4"/>
  <c r="K414" i="4" s="1"/>
  <c r="C395" i="4"/>
  <c r="K398" i="4" s="1"/>
  <c r="C379" i="4"/>
  <c r="K382" i="4" s="1"/>
  <c r="C363" i="4"/>
  <c r="K366" i="4" s="1"/>
  <c r="C347" i="4"/>
  <c r="K350" i="4" s="1"/>
  <c r="C331" i="4"/>
  <c r="K334" i="4" s="1"/>
  <c r="C315" i="4"/>
  <c r="K318" i="4" s="1"/>
  <c r="C299" i="4"/>
  <c r="K302" i="4" s="1"/>
  <c r="C283" i="4"/>
  <c r="K286" i="4" s="1"/>
  <c r="C267" i="4"/>
  <c r="K270" i="4" s="1"/>
  <c r="C251" i="4"/>
  <c r="K254" i="4" s="1"/>
  <c r="C235" i="4"/>
  <c r="K238" i="4" s="1"/>
  <c r="C219" i="4"/>
  <c r="K222" i="4" s="1"/>
  <c r="C203" i="4"/>
  <c r="K206" i="4" s="1"/>
  <c r="C187" i="4"/>
  <c r="K190" i="4" s="1"/>
  <c r="C171" i="4"/>
  <c r="K174" i="4" s="1"/>
  <c r="C155" i="4"/>
  <c r="K158" i="4" s="1"/>
  <c r="C139" i="4"/>
  <c r="K142" i="4" s="1"/>
  <c r="C123" i="4"/>
  <c r="K126" i="4" s="1"/>
  <c r="C107" i="4"/>
  <c r="K110" i="4" s="1"/>
  <c r="C91" i="4"/>
  <c r="K94" i="4" s="1"/>
  <c r="C75" i="4"/>
  <c r="K78" i="4" s="1"/>
  <c r="C59" i="4"/>
  <c r="K62" i="4" s="1"/>
  <c r="C362" i="4"/>
  <c r="K365" i="4" s="1"/>
  <c r="C532" i="4"/>
  <c r="K535" i="4" s="1"/>
  <c r="C640" i="4"/>
  <c r="K643" i="4" s="1"/>
  <c r="C726" i="4"/>
  <c r="K729" i="4" s="1"/>
  <c r="C811" i="4"/>
  <c r="K814" i="4" s="1"/>
  <c r="C896" i="4"/>
  <c r="K899" i="4" s="1"/>
  <c r="C982" i="4"/>
  <c r="K985" i="4" s="1"/>
  <c r="C1062" i="4"/>
  <c r="K1065" i="4" s="1"/>
  <c r="C1126" i="4"/>
  <c r="K1129" i="4" s="1"/>
  <c r="C1190" i="4"/>
  <c r="K1193" i="4" s="1"/>
  <c r="C1254" i="4"/>
  <c r="K1257" i="4" s="1"/>
  <c r="C1318" i="4"/>
  <c r="K1321" i="4" s="1"/>
  <c r="C1382" i="4"/>
  <c r="K1385" i="4" s="1"/>
  <c r="C1446" i="4"/>
  <c r="K1449" i="4" s="1"/>
  <c r="C1510" i="4"/>
  <c r="K1513" i="4" s="1"/>
  <c r="C1574" i="4"/>
  <c r="K1577" i="4" s="1"/>
  <c r="C1638" i="4"/>
  <c r="K1641" i="4" s="1"/>
  <c r="C1702" i="4"/>
  <c r="K1705" i="4" s="1"/>
  <c r="C1766" i="4"/>
  <c r="K1769" i="4" s="1"/>
  <c r="C1830" i="4"/>
  <c r="K1833" i="4" s="1"/>
  <c r="C1894" i="4"/>
  <c r="K1897" i="4" s="1"/>
  <c r="C1958" i="4"/>
  <c r="K1961" i="4" s="1"/>
  <c r="C2022" i="4"/>
  <c r="K2025" i="4" s="1"/>
  <c r="C66" i="4"/>
  <c r="K69" i="4" s="1"/>
  <c r="C130" i="4"/>
  <c r="K133" i="4" s="1"/>
  <c r="C194" i="4"/>
  <c r="K197" i="4" s="1"/>
  <c r="C258" i="4"/>
  <c r="K261" i="4" s="1"/>
  <c r="C322" i="4"/>
  <c r="K325" i="4" s="1"/>
  <c r="C378" i="4"/>
  <c r="K381" i="4" s="1"/>
  <c r="C420" i="4"/>
  <c r="K423" i="4" s="1"/>
  <c r="C464" i="4"/>
  <c r="K467" i="4" s="1"/>
  <c r="C506" i="4"/>
  <c r="K509" i="4" s="1"/>
  <c r="C548" i="4"/>
  <c r="K551" i="4" s="1"/>
  <c r="C584" i="4"/>
  <c r="K587" i="4" s="1"/>
  <c r="C606" i="4"/>
  <c r="K609" i="4" s="1"/>
  <c r="C627" i="4"/>
  <c r="K630" i="4" s="1"/>
  <c r="C648" i="4"/>
  <c r="K651" i="4" s="1"/>
  <c r="C670" i="4"/>
  <c r="K673" i="4" s="1"/>
  <c r="C691" i="4"/>
  <c r="K694" i="4" s="1"/>
  <c r="C712" i="4"/>
  <c r="K715" i="4" s="1"/>
  <c r="C734" i="4"/>
  <c r="K737" i="4" s="1"/>
  <c r="C755" i="4"/>
  <c r="K758" i="4" s="1"/>
  <c r="C776" i="4"/>
  <c r="K779" i="4" s="1"/>
  <c r="C798" i="4"/>
  <c r="K801" i="4" s="1"/>
  <c r="C819" i="4"/>
  <c r="K822" i="4" s="1"/>
  <c r="C840" i="4"/>
  <c r="K843" i="4" s="1"/>
  <c r="C862" i="4"/>
  <c r="K865" i="4" s="1"/>
  <c r="C883" i="4"/>
  <c r="C904" i="4"/>
  <c r="K907" i="4" s="1"/>
  <c r="C926" i="4"/>
  <c r="K929" i="4" s="1"/>
  <c r="C947" i="4"/>
  <c r="K950" i="4" s="1"/>
  <c r="C968" i="4"/>
  <c r="K971" i="4" s="1"/>
  <c r="C990" i="4"/>
  <c r="K993" i="4" s="1"/>
  <c r="C1011" i="4"/>
  <c r="K1014" i="4" s="1"/>
  <c r="C1032" i="4"/>
  <c r="K1035" i="4" s="1"/>
  <c r="C1052" i="4"/>
  <c r="K1055" i="4" s="1"/>
  <c r="C1068" i="4"/>
  <c r="K1071" i="4" s="1"/>
  <c r="C1084" i="4"/>
  <c r="K1087" i="4" s="1"/>
  <c r="C1100" i="4"/>
  <c r="K1103" i="4" s="1"/>
  <c r="C1116" i="4"/>
  <c r="K1119" i="4" s="1"/>
  <c r="C1132" i="4"/>
  <c r="K1135" i="4" s="1"/>
  <c r="C1148" i="4"/>
  <c r="K1151" i="4" s="1"/>
  <c r="C1164" i="4"/>
  <c r="K1167" i="4" s="1"/>
  <c r="C1180" i="4"/>
  <c r="K1183" i="4" s="1"/>
  <c r="C1196" i="4"/>
  <c r="K1199" i="4" s="1"/>
  <c r="C1212" i="4"/>
  <c r="K1215" i="4" s="1"/>
  <c r="C1228" i="4"/>
  <c r="K1231" i="4" s="1"/>
  <c r="C1244" i="4"/>
  <c r="K1247" i="4" s="1"/>
  <c r="C1260" i="4"/>
  <c r="K1263" i="4" s="1"/>
  <c r="C1276" i="4"/>
  <c r="K1279" i="4" s="1"/>
  <c r="C1292" i="4"/>
  <c r="K1295" i="4" s="1"/>
  <c r="C1308" i="4"/>
  <c r="K1311" i="4" s="1"/>
  <c r="C1324" i="4"/>
  <c r="K1327" i="4" s="1"/>
  <c r="C1340" i="4"/>
  <c r="K1343" i="4" s="1"/>
  <c r="C1356" i="4"/>
  <c r="K1359" i="4" s="1"/>
  <c r="C1372" i="4"/>
  <c r="K1375" i="4" s="1"/>
  <c r="C1388" i="4"/>
  <c r="K1391" i="4" s="1"/>
  <c r="C1404" i="4"/>
  <c r="K1407" i="4" s="1"/>
  <c r="C1420" i="4"/>
  <c r="K1423" i="4" s="1"/>
  <c r="C1436" i="4"/>
  <c r="K1439" i="4" s="1"/>
  <c r="C1452" i="4"/>
  <c r="K1455" i="4" s="1"/>
  <c r="C1468" i="4"/>
  <c r="K1471" i="4" s="1"/>
  <c r="C1484" i="4"/>
  <c r="K1487" i="4" s="1"/>
  <c r="C1500" i="4"/>
  <c r="K1503" i="4" s="1"/>
  <c r="C1516" i="4"/>
  <c r="K1519" i="4" s="1"/>
  <c r="C1532" i="4"/>
  <c r="K1535" i="4" s="1"/>
  <c r="C1548" i="4"/>
  <c r="K1551" i="4" s="1"/>
  <c r="C1564" i="4"/>
  <c r="K1567" i="4" s="1"/>
  <c r="C1580" i="4"/>
  <c r="K1583" i="4" s="1"/>
  <c r="C1596" i="4"/>
  <c r="K1599" i="4" s="1"/>
  <c r="C1612" i="4"/>
  <c r="K1615" i="4" s="1"/>
  <c r="C1628" i="4"/>
  <c r="K1631" i="4" s="1"/>
  <c r="C1644" i="4"/>
  <c r="K1647" i="4" s="1"/>
  <c r="C1660" i="4"/>
  <c r="K1663" i="4" s="1"/>
  <c r="C1676" i="4"/>
  <c r="K1679" i="4" s="1"/>
  <c r="C1692" i="4"/>
  <c r="K1695" i="4" s="1"/>
  <c r="C1708" i="4"/>
  <c r="K1711" i="4" s="1"/>
  <c r="C1724" i="4"/>
  <c r="K1727" i="4" s="1"/>
  <c r="C1740" i="4"/>
  <c r="K1743" i="4" s="1"/>
  <c r="C1756" i="4"/>
  <c r="K1759" i="4" s="1"/>
  <c r="C1772" i="4"/>
  <c r="K1775" i="4" s="1"/>
  <c r="C1788" i="4"/>
  <c r="K1791" i="4" s="1"/>
  <c r="C1804" i="4"/>
  <c r="K1807" i="4" s="1"/>
  <c r="C1820" i="4"/>
  <c r="K1823" i="4" s="1"/>
  <c r="C1836" i="4"/>
  <c r="K1839" i="4" s="1"/>
  <c r="C1852" i="4"/>
  <c r="K1855" i="4" s="1"/>
  <c r="C1868" i="4"/>
  <c r="K1871" i="4" s="1"/>
  <c r="C1884" i="4"/>
  <c r="K1887" i="4" s="1"/>
  <c r="C1900" i="4"/>
  <c r="K1903" i="4" s="1"/>
  <c r="C1916" i="4"/>
  <c r="K1919" i="4" s="1"/>
  <c r="C1932" i="4"/>
  <c r="K1935" i="4" s="1"/>
  <c r="C1948" i="4"/>
  <c r="K1951" i="4" s="1"/>
  <c r="C1964" i="4"/>
  <c r="K1967" i="4" s="1"/>
  <c r="C1980" i="4"/>
  <c r="K1983" i="4" s="1"/>
  <c r="C1996" i="4"/>
  <c r="K1999" i="4" s="1"/>
  <c r="C2012" i="4"/>
  <c r="K2015" i="4" s="1"/>
  <c r="C2028" i="4"/>
  <c r="K2031" i="4" s="1"/>
  <c r="C2044" i="4"/>
  <c r="K2047" i="4" s="1"/>
  <c r="C2060" i="4"/>
  <c r="K2063" i="4" s="1"/>
  <c r="C2076" i="4"/>
  <c r="K2079" i="4" s="1"/>
  <c r="C2092" i="4"/>
  <c r="K2095" i="4" s="1"/>
  <c r="C2108" i="4"/>
  <c r="K2111" i="4" s="1"/>
  <c r="C266" i="4"/>
  <c r="K269" i="4" s="1"/>
  <c r="C468" i="4"/>
  <c r="K471" i="4" s="1"/>
  <c r="C608" i="4"/>
  <c r="K611" i="4" s="1"/>
  <c r="C694" i="4"/>
  <c r="K697" i="4" s="1"/>
  <c r="C779" i="4"/>
  <c r="K782" i="4" s="1"/>
  <c r="C864" i="4"/>
  <c r="K867" i="4" s="1"/>
  <c r="C950" i="4"/>
  <c r="K953" i="4" s="1"/>
  <c r="C1035" i="4"/>
  <c r="K1038" i="4" s="1"/>
  <c r="C1102" i="4"/>
  <c r="K1105" i="4" s="1"/>
  <c r="C1166" i="4"/>
  <c r="K1169" i="4" s="1"/>
  <c r="C1230" i="4"/>
  <c r="K1233" i="4" s="1"/>
  <c r="C1294" i="4"/>
  <c r="K1297" i="4" s="1"/>
  <c r="C1358" i="4"/>
  <c r="K1361" i="4" s="1"/>
  <c r="C1422" i="4"/>
  <c r="K1425" i="4" s="1"/>
  <c r="C1486" i="4"/>
  <c r="K1489" i="4" s="1"/>
  <c r="C1550" i="4"/>
  <c r="K1553" i="4" s="1"/>
  <c r="C1614" i="4"/>
  <c r="K1617" i="4" s="1"/>
  <c r="C1678" i="4"/>
  <c r="K1681" i="4" s="1"/>
  <c r="C1742" i="4"/>
  <c r="K1745" i="4" s="1"/>
  <c r="C1806" i="4"/>
  <c r="K1809" i="4" s="1"/>
  <c r="C1870" i="4"/>
  <c r="K1873" i="4" s="1"/>
  <c r="C1934" i="4"/>
  <c r="K1937" i="4" s="1"/>
  <c r="C1998" i="4"/>
  <c r="K2001" i="4" s="1"/>
  <c r="C2062" i="4"/>
  <c r="K2065" i="4" s="1"/>
  <c r="C98" i="4"/>
  <c r="K101" i="4" s="1"/>
  <c r="C354" i="4"/>
  <c r="K357" i="4" s="1"/>
  <c r="C528" i="4"/>
  <c r="K531" i="4" s="1"/>
  <c r="C638" i="4"/>
  <c r="K641" i="4" s="1"/>
  <c r="C723" i="4"/>
  <c r="K726" i="4" s="1"/>
  <c r="C808" i="4"/>
  <c r="K811" i="4" s="1"/>
  <c r="C894" i="4"/>
  <c r="K897" i="4" s="1"/>
  <c r="C979" i="4"/>
  <c r="K982" i="4" s="1"/>
  <c r="C1060" i="4"/>
  <c r="K1063" i="4" s="1"/>
  <c r="C1124" i="4"/>
  <c r="K1127" i="4" s="1"/>
  <c r="C1188" i="4"/>
  <c r="K1191" i="4" s="1"/>
  <c r="C1252" i="4"/>
  <c r="K1255" i="4" s="1"/>
  <c r="C1316" i="4"/>
  <c r="K1319" i="4" s="1"/>
  <c r="C1380" i="4"/>
  <c r="K1383" i="4" s="1"/>
  <c r="C1444" i="4"/>
  <c r="K1447" i="4" s="1"/>
  <c r="C1508" i="4"/>
  <c r="K1511" i="4" s="1"/>
  <c r="C1572" i="4"/>
  <c r="K1575" i="4" s="1"/>
  <c r="C1636" i="4"/>
  <c r="K1639" i="4" s="1"/>
  <c r="C1700" i="4"/>
  <c r="K1703" i="4" s="1"/>
  <c r="C1764" i="4"/>
  <c r="K1767" i="4" s="1"/>
  <c r="C1828" i="4"/>
  <c r="K1831" i="4" s="1"/>
  <c r="C1892" i="4"/>
  <c r="K1895" i="4" s="1"/>
  <c r="C1956" i="4"/>
  <c r="K1959" i="4" s="1"/>
  <c r="C2020" i="4"/>
  <c r="K2023" i="4" s="1"/>
  <c r="C2084" i="4"/>
  <c r="K2087" i="4" s="1"/>
  <c r="C2098" i="4"/>
  <c r="K2101" i="4" s="1"/>
  <c r="C2066" i="4"/>
  <c r="K2069" i="4" s="1"/>
  <c r="C2034" i="4"/>
  <c r="K2037" i="4" s="1"/>
  <c r="C2002" i="4"/>
  <c r="K2005" i="4" s="1"/>
  <c r="C1970" i="4"/>
  <c r="K1973" i="4" s="1"/>
  <c r="C1938" i="4"/>
  <c r="K1941" i="4" s="1"/>
  <c r="C1906" i="4"/>
  <c r="K1909" i="4" s="1"/>
  <c r="C1874" i="4"/>
  <c r="K1877" i="4" s="1"/>
  <c r="C1842" i="4"/>
  <c r="K1845" i="4" s="1"/>
  <c r="C1810" i="4"/>
  <c r="K1813" i="4" s="1"/>
  <c r="C1778" i="4"/>
  <c r="K1781" i="4" s="1"/>
  <c r="C1746" i="4"/>
  <c r="K1749" i="4" s="1"/>
  <c r="C1714" i="4"/>
  <c r="K1717" i="4" s="1"/>
  <c r="C1682" i="4"/>
  <c r="K1685" i="4" s="1"/>
  <c r="C1650" i="4"/>
  <c r="K1653" i="4" s="1"/>
  <c r="C1618" i="4"/>
  <c r="K1621" i="4" s="1"/>
  <c r="C1586" i="4"/>
  <c r="K1589" i="4" s="1"/>
  <c r="C1554" i="4"/>
  <c r="K1557" i="4" s="1"/>
  <c r="C1522" i="4"/>
  <c r="K1525" i="4" s="1"/>
  <c r="C1490" i="4"/>
  <c r="K1493" i="4" s="1"/>
  <c r="C1458" i="4"/>
  <c r="K1461" i="4" s="1"/>
  <c r="C1426" i="4"/>
  <c r="K1429" i="4" s="1"/>
  <c r="C1394" i="4"/>
  <c r="K1397" i="4" s="1"/>
  <c r="C1362" i="4"/>
  <c r="K1365" i="4" s="1"/>
  <c r="C1330" i="4"/>
  <c r="K1333" i="4" s="1"/>
  <c r="C1298" i="4"/>
  <c r="K1301" i="4" s="1"/>
  <c r="C1266" i="4"/>
  <c r="K1269" i="4" s="1"/>
  <c r="C1234" i="4"/>
  <c r="K1237" i="4" s="1"/>
  <c r="C1202" i="4"/>
  <c r="K1205" i="4" s="1"/>
  <c r="C1170" i="4"/>
  <c r="K1173" i="4" s="1"/>
  <c r="C1138" i="4"/>
  <c r="K1141" i="4" s="1"/>
  <c r="C1106" i="4"/>
  <c r="K1109" i="4" s="1"/>
  <c r="C1074" i="4"/>
  <c r="K1077" i="4" s="1"/>
  <c r="C1040" i="4"/>
  <c r="K1043" i="4" s="1"/>
  <c r="C998" i="4"/>
  <c r="K1001" i="4" s="1"/>
  <c r="C955" i="4"/>
  <c r="K958" i="4" s="1"/>
  <c r="C912" i="4"/>
  <c r="K915" i="4" s="1"/>
  <c r="C870" i="4"/>
  <c r="K873" i="4" s="1"/>
  <c r="C827" i="4"/>
  <c r="K830" i="4" s="1"/>
  <c r="C784" i="4"/>
  <c r="K787" i="4" s="1"/>
  <c r="C742" i="4"/>
  <c r="K745" i="4" s="1"/>
  <c r="C699" i="4"/>
  <c r="K702" i="4" s="1"/>
  <c r="C656" i="4"/>
  <c r="K659" i="4" s="1"/>
  <c r="C614" i="4"/>
  <c r="K617" i="4" s="1"/>
  <c r="C564" i="4"/>
  <c r="K567" i="4" s="1"/>
  <c r="C480" i="4"/>
  <c r="K483" i="4" s="1"/>
  <c r="C394" i="4"/>
  <c r="K397" i="4" s="1"/>
  <c r="C282" i="4"/>
  <c r="K285" i="4" s="1"/>
  <c r="C154" i="4"/>
  <c r="K157" i="4" s="1"/>
  <c r="C2112" i="4"/>
  <c r="K2115" i="4" s="1"/>
  <c r="C2080" i="4"/>
  <c r="K2083" i="4" s="1"/>
  <c r="C2048" i="4"/>
  <c r="K2051" i="4" s="1"/>
  <c r="C2016" i="4"/>
  <c r="K2019" i="4" s="1"/>
  <c r="C1984" i="4"/>
  <c r="K1987" i="4" s="1"/>
  <c r="C1952" i="4"/>
  <c r="K1955" i="4" s="1"/>
  <c r="C1920" i="4"/>
  <c r="K1923" i="4" s="1"/>
  <c r="C1888" i="4"/>
  <c r="K1891" i="4" s="1"/>
  <c r="C1856" i="4"/>
  <c r="K1859" i="4" s="1"/>
  <c r="C1824" i="4"/>
  <c r="K1827" i="4" s="1"/>
  <c r="C1792" i="4"/>
  <c r="K1795" i="4" s="1"/>
  <c r="C1760" i="4"/>
  <c r="K1763" i="4" s="1"/>
  <c r="C1728" i="4"/>
  <c r="K1731" i="4" s="1"/>
  <c r="C1696" i="4"/>
  <c r="K1699" i="4" s="1"/>
  <c r="C1664" i="4"/>
  <c r="K1667" i="4" s="1"/>
  <c r="C1632" i="4"/>
  <c r="K1635" i="4" s="1"/>
  <c r="C1600" i="4"/>
  <c r="K1603" i="4" s="1"/>
  <c r="C1568" i="4"/>
  <c r="K1571" i="4" s="1"/>
  <c r="C1536" i="4"/>
  <c r="K1539" i="4" s="1"/>
  <c r="C1504" i="4"/>
  <c r="K1507" i="4" s="1"/>
  <c r="C1472" i="4"/>
  <c r="K1475" i="4" s="1"/>
  <c r="C1440" i="4"/>
  <c r="K1443" i="4" s="1"/>
  <c r="C1408" i="4"/>
  <c r="K1411" i="4" s="1"/>
  <c r="C1376" i="4"/>
  <c r="K1379" i="4" s="1"/>
  <c r="C1344" i="4"/>
  <c r="K1347" i="4" s="1"/>
  <c r="C1312" i="4"/>
  <c r="K1315" i="4" s="1"/>
  <c r="C1280" i="4"/>
  <c r="K1283" i="4" s="1"/>
  <c r="C1248" i="4"/>
  <c r="K1251" i="4" s="1"/>
  <c r="C1216" i="4"/>
  <c r="K1219" i="4" s="1"/>
  <c r="C1184" i="4"/>
  <c r="K1187" i="4" s="1"/>
  <c r="C1152" i="4"/>
  <c r="K1155" i="4" s="1"/>
  <c r="C1120" i="4"/>
  <c r="K1123" i="4" s="1"/>
  <c r="C1088" i="4"/>
  <c r="K1091" i="4" s="1"/>
  <c r="C1056" i="4"/>
  <c r="K1059" i="4" s="1"/>
  <c r="C1016" i="4"/>
  <c r="K1019" i="4" s="1"/>
  <c r="C974" i="4"/>
  <c r="K977" i="4" s="1"/>
  <c r="C931" i="4"/>
  <c r="K934" i="4" s="1"/>
  <c r="C888" i="4"/>
  <c r="K891" i="4" s="1"/>
  <c r="C846" i="4"/>
  <c r="K849" i="4" s="1"/>
  <c r="C803" i="4"/>
  <c r="K806" i="4" s="1"/>
  <c r="C760" i="4"/>
  <c r="K763" i="4" s="1"/>
  <c r="C718" i="4"/>
  <c r="K721" i="4" s="1"/>
  <c r="C675" i="4"/>
  <c r="K678" i="4" s="1"/>
  <c r="C632" i="4"/>
  <c r="K635" i="4" s="1"/>
  <c r="C590" i="4"/>
  <c r="K593" i="4" s="1"/>
  <c r="C516" i="4"/>
  <c r="K519" i="4" s="1"/>
  <c r="C432" i="4"/>
  <c r="K435" i="4" s="1"/>
  <c r="C338" i="4"/>
  <c r="K341" i="4" s="1"/>
  <c r="C210" i="4"/>
  <c r="K213" i="4" s="1"/>
  <c r="C82" i="4"/>
  <c r="K85" i="4" s="1"/>
  <c r="C2105" i="4"/>
  <c r="K2108" i="4" s="1"/>
  <c r="C2089" i="4"/>
  <c r="K2092" i="4" s="1"/>
  <c r="C2073" i="4"/>
  <c r="K2076" i="4" s="1"/>
  <c r="C2057" i="4"/>
  <c r="K2060" i="4" s="1"/>
  <c r="C2041" i="4"/>
  <c r="K2044" i="4" s="1"/>
  <c r="C2025" i="4"/>
  <c r="K2028" i="4" s="1"/>
  <c r="C2009" i="4"/>
  <c r="K2012" i="4" s="1"/>
  <c r="C1993" i="4"/>
  <c r="K1996" i="4" s="1"/>
  <c r="C1977" i="4"/>
  <c r="K1980" i="4" s="1"/>
  <c r="C1961" i="4"/>
  <c r="K1964" i="4" s="1"/>
  <c r="C1945" i="4"/>
  <c r="K1948" i="4" s="1"/>
  <c r="C1929" i="4"/>
  <c r="K1932" i="4" s="1"/>
  <c r="C1913" i="4"/>
  <c r="K1916" i="4" s="1"/>
  <c r="C1897" i="4"/>
  <c r="K1900" i="4" s="1"/>
  <c r="C1881" i="4"/>
  <c r="K1884" i="4" s="1"/>
  <c r="C1865" i="4"/>
  <c r="K1868" i="4" s="1"/>
  <c r="C1849" i="4"/>
  <c r="K1852" i="4" s="1"/>
  <c r="C1833" i="4"/>
  <c r="K1836" i="4" s="1"/>
  <c r="C1817" i="4"/>
  <c r="K1820" i="4" s="1"/>
  <c r="C1801" i="4"/>
  <c r="K1804" i="4" s="1"/>
  <c r="C1785" i="4"/>
  <c r="K1788" i="4" s="1"/>
  <c r="C1769" i="4"/>
  <c r="K1772" i="4" s="1"/>
  <c r="C1753" i="4"/>
  <c r="K1756" i="4" s="1"/>
  <c r="C1737" i="4"/>
  <c r="K1740" i="4" s="1"/>
  <c r="C1721" i="4"/>
  <c r="K1724" i="4" s="1"/>
  <c r="C1705" i="4"/>
  <c r="K1708" i="4" s="1"/>
  <c r="C1689" i="4"/>
  <c r="K1692" i="4" s="1"/>
  <c r="C1673" i="4"/>
  <c r="K1676" i="4" s="1"/>
  <c r="C1657" i="4"/>
  <c r="K1660" i="4" s="1"/>
  <c r="C1641" i="4"/>
  <c r="K1644" i="4" s="1"/>
  <c r="C1625" i="4"/>
  <c r="K1628" i="4" s="1"/>
  <c r="C1609" i="4"/>
  <c r="K1612" i="4" s="1"/>
  <c r="C1593" i="4"/>
  <c r="K1596" i="4" s="1"/>
  <c r="C1577" i="4"/>
  <c r="K1580" i="4" s="1"/>
  <c r="C1561" i="4"/>
  <c r="K1564" i="4" s="1"/>
  <c r="C1545" i="4"/>
  <c r="K1548" i="4" s="1"/>
  <c r="C1529" i="4"/>
  <c r="K1532" i="4" s="1"/>
  <c r="C1513" i="4"/>
  <c r="K1516" i="4" s="1"/>
  <c r="C1497" i="4"/>
  <c r="K1500" i="4" s="1"/>
  <c r="C1481" i="4"/>
  <c r="K1484" i="4" s="1"/>
  <c r="C1465" i="4"/>
  <c r="K1468" i="4" s="1"/>
  <c r="C1449" i="4"/>
  <c r="K1452" i="4" s="1"/>
  <c r="C1433" i="4"/>
  <c r="K1436" i="4" s="1"/>
  <c r="C1417" i="4"/>
  <c r="K1420" i="4" s="1"/>
  <c r="C1401" i="4"/>
  <c r="K1404" i="4" s="1"/>
  <c r="C1385" i="4"/>
  <c r="K1388" i="4" s="1"/>
  <c r="C1369" i="4"/>
  <c r="K1372" i="4" s="1"/>
  <c r="C1353" i="4"/>
  <c r="K1356" i="4" s="1"/>
  <c r="C1337" i="4"/>
  <c r="K1340" i="4" s="1"/>
  <c r="C1321" i="4"/>
  <c r="K1324" i="4" s="1"/>
  <c r="C1305" i="4"/>
  <c r="K1308" i="4" s="1"/>
  <c r="C1289" i="4"/>
  <c r="K1292" i="4" s="1"/>
  <c r="C1273" i="4"/>
  <c r="K1276" i="4" s="1"/>
  <c r="C1257" i="4"/>
  <c r="K1260" i="4" s="1"/>
  <c r="C1241" i="4"/>
  <c r="K1244" i="4" s="1"/>
  <c r="C1225" i="4"/>
  <c r="K1228" i="4" s="1"/>
  <c r="C1209" i="4"/>
  <c r="K1212" i="4" s="1"/>
  <c r="C1193" i="4"/>
  <c r="K1196" i="4" s="1"/>
  <c r="C1177" i="4"/>
  <c r="K1180" i="4" s="1"/>
  <c r="C1161" i="4"/>
  <c r="K1164" i="4" s="1"/>
  <c r="C1145" i="4"/>
  <c r="K1148" i="4" s="1"/>
  <c r="C1129" i="4"/>
  <c r="K1132" i="4" s="1"/>
  <c r="C1113" i="4"/>
  <c r="K1116" i="4" s="1"/>
  <c r="C1097" i="4"/>
  <c r="K1100" i="4" s="1"/>
  <c r="C1081" i="4"/>
  <c r="K1084" i="4" s="1"/>
  <c r="C1065" i="4"/>
  <c r="K1068" i="4" s="1"/>
  <c r="C1049" i="4"/>
  <c r="K1052" i="4" s="1"/>
  <c r="C1028" i="4"/>
  <c r="K1031" i="4" s="1"/>
  <c r="C1007" i="4"/>
  <c r="K1010" i="4" s="1"/>
  <c r="C986" i="4"/>
  <c r="K989" i="4" s="1"/>
  <c r="C964" i="4"/>
  <c r="K967" i="4" s="1"/>
  <c r="C943" i="4"/>
  <c r="K946" i="4" s="1"/>
  <c r="C922" i="4"/>
  <c r="K925" i="4" s="1"/>
  <c r="C900" i="4"/>
  <c r="K903" i="4" s="1"/>
  <c r="C879" i="4"/>
  <c r="K882" i="4" s="1"/>
  <c r="C858" i="4"/>
  <c r="K861" i="4" s="1"/>
  <c r="C836" i="4"/>
  <c r="K839" i="4" s="1"/>
  <c r="C815" i="4"/>
  <c r="K818" i="4" s="1"/>
  <c r="C794" i="4"/>
  <c r="K797" i="4" s="1"/>
  <c r="C772" i="4"/>
  <c r="K775" i="4" s="1"/>
  <c r="C751" i="4"/>
  <c r="K754" i="4" s="1"/>
  <c r="C730" i="4"/>
  <c r="K733" i="4" s="1"/>
  <c r="C708" i="4"/>
  <c r="K711" i="4" s="1"/>
  <c r="C687" i="4"/>
  <c r="K690" i="4" s="1"/>
  <c r="C666" i="4"/>
  <c r="K669" i="4" s="1"/>
  <c r="C644" i="4"/>
  <c r="K647" i="4" s="1"/>
  <c r="C623" i="4"/>
  <c r="K626" i="4" s="1"/>
  <c r="C602" i="4"/>
  <c r="K605" i="4" s="1"/>
  <c r="C580" i="4"/>
  <c r="K583" i="4" s="1"/>
  <c r="C540" i="4"/>
  <c r="K543" i="4" s="1"/>
  <c r="C498" i="4"/>
  <c r="K501" i="4" s="1"/>
  <c r="C456" i="4"/>
  <c r="K459" i="4" s="1"/>
  <c r="C412" i="4"/>
  <c r="K415" i="4" s="1"/>
  <c r="C370" i="4"/>
  <c r="K373" i="4" s="1"/>
  <c r="C308" i="4"/>
  <c r="K311" i="4" s="1"/>
  <c r="C244" i="4"/>
  <c r="K247" i="4" s="1"/>
  <c r="C180" i="4"/>
  <c r="K183" i="4" s="1"/>
  <c r="C116" i="4"/>
  <c r="K119" i="4" s="1"/>
  <c r="C52" i="4"/>
  <c r="K55" i="4" s="1"/>
  <c r="C2099" i="4"/>
  <c r="K2102" i="4" s="1"/>
  <c r="C2083" i="4"/>
  <c r="K2086" i="4" s="1"/>
  <c r="C2067" i="4"/>
  <c r="K2070" i="4" s="1"/>
  <c r="C2051" i="4"/>
  <c r="K2054" i="4" s="1"/>
  <c r="C2035" i="4"/>
  <c r="K2038" i="4" s="1"/>
  <c r="C2019" i="4"/>
  <c r="K2022" i="4" s="1"/>
  <c r="C2003" i="4"/>
  <c r="K2006" i="4" s="1"/>
  <c r="C1987" i="4"/>
  <c r="K1990" i="4" s="1"/>
  <c r="C1971" i="4"/>
  <c r="K1974" i="4" s="1"/>
  <c r="C1955" i="4"/>
  <c r="K1958" i="4" s="1"/>
  <c r="C1939" i="4"/>
  <c r="K1942" i="4" s="1"/>
  <c r="C1923" i="4"/>
  <c r="K1926" i="4" s="1"/>
  <c r="C1907" i="4"/>
  <c r="K1910" i="4" s="1"/>
  <c r="C1891" i="4"/>
  <c r="K1894" i="4" s="1"/>
  <c r="C1875" i="4"/>
  <c r="K1878" i="4" s="1"/>
  <c r="C1859" i="4"/>
  <c r="K1862" i="4" s="1"/>
  <c r="C1843" i="4"/>
  <c r="K1846" i="4" s="1"/>
  <c r="C1827" i="4"/>
  <c r="K1830" i="4" s="1"/>
  <c r="C1811" i="4"/>
  <c r="K1814" i="4" s="1"/>
  <c r="C1795" i="4"/>
  <c r="K1798" i="4" s="1"/>
  <c r="C1779" i="4"/>
  <c r="K1782" i="4" s="1"/>
  <c r="C1763" i="4"/>
  <c r="K1766" i="4" s="1"/>
  <c r="C1747" i="4"/>
  <c r="K1750" i="4" s="1"/>
  <c r="C1731" i="4"/>
  <c r="K1734" i="4" s="1"/>
  <c r="C1715" i="4"/>
  <c r="K1718" i="4" s="1"/>
  <c r="C1699" i="4"/>
  <c r="K1702" i="4" s="1"/>
  <c r="C1683" i="4"/>
  <c r="K1686" i="4" s="1"/>
  <c r="C1667" i="4"/>
  <c r="K1670" i="4" s="1"/>
  <c r="C1651" i="4"/>
  <c r="K1654" i="4" s="1"/>
  <c r="C1635" i="4"/>
  <c r="K1638" i="4" s="1"/>
  <c r="C1619" i="4"/>
  <c r="K1622" i="4" s="1"/>
  <c r="C1603" i="4"/>
  <c r="K1606" i="4" s="1"/>
  <c r="C1587" i="4"/>
  <c r="K1590" i="4" s="1"/>
  <c r="C1571" i="4"/>
  <c r="K1574" i="4" s="1"/>
  <c r="C1555" i="4"/>
  <c r="K1558" i="4" s="1"/>
  <c r="C1539" i="4"/>
  <c r="K1542" i="4" s="1"/>
  <c r="C1523" i="4"/>
  <c r="K1526" i="4" s="1"/>
  <c r="C1507" i="4"/>
  <c r="K1510" i="4" s="1"/>
  <c r="C1491" i="4"/>
  <c r="K1494" i="4" s="1"/>
  <c r="C1475" i="4"/>
  <c r="K1478" i="4" s="1"/>
  <c r="C1459" i="4"/>
  <c r="K1462" i="4" s="1"/>
  <c r="C1443" i="4"/>
  <c r="K1446" i="4" s="1"/>
  <c r="C1427" i="4"/>
  <c r="K1430" i="4" s="1"/>
  <c r="C1411" i="4"/>
  <c r="K1414" i="4" s="1"/>
  <c r="C1395" i="4"/>
  <c r="K1398" i="4" s="1"/>
  <c r="C1379" i="4"/>
  <c r="K1382" i="4" s="1"/>
  <c r="C1363" i="4"/>
  <c r="K1366" i="4" s="1"/>
  <c r="C1347" i="4"/>
  <c r="K1350" i="4" s="1"/>
  <c r="C1331" i="4"/>
  <c r="K1334" i="4" s="1"/>
  <c r="C1315" i="4"/>
  <c r="K1318" i="4" s="1"/>
  <c r="C1299" i="4"/>
  <c r="K1302" i="4" s="1"/>
  <c r="C1283" i="4"/>
  <c r="K1286" i="4" s="1"/>
  <c r="C1267" i="4"/>
  <c r="K1270" i="4" s="1"/>
  <c r="C1251" i="4"/>
  <c r="K1254" i="4" s="1"/>
  <c r="C1235" i="4"/>
  <c r="K1238" i="4" s="1"/>
  <c r="C1219" i="4"/>
  <c r="K1222" i="4" s="1"/>
  <c r="C1203" i="4"/>
  <c r="K1206" i="4" s="1"/>
  <c r="C1187" i="4"/>
  <c r="K1190" i="4" s="1"/>
  <c r="C1171" i="4"/>
  <c r="K1174" i="4" s="1"/>
  <c r="C1155" i="4"/>
  <c r="K1158" i="4" s="1"/>
  <c r="C1139" i="4"/>
  <c r="K1142" i="4" s="1"/>
  <c r="C1123" i="4"/>
  <c r="K1126" i="4" s="1"/>
  <c r="C1107" i="4"/>
  <c r="K1110" i="4" s="1"/>
  <c r="C1091" i="4"/>
  <c r="K1094" i="4" s="1"/>
  <c r="C1075" i="4"/>
  <c r="K1078" i="4" s="1"/>
  <c r="C1059" i="4"/>
  <c r="K1062" i="4" s="1"/>
  <c r="C1042" i="4"/>
  <c r="K1045" i="4" s="1"/>
  <c r="C1020" i="4"/>
  <c r="K1023" i="4" s="1"/>
  <c r="C999" i="4"/>
  <c r="K1002" i="4" s="1"/>
  <c r="C978" i="4"/>
  <c r="K981" i="4" s="1"/>
  <c r="C956" i="4"/>
  <c r="K959" i="4" s="1"/>
  <c r="C935" i="4"/>
  <c r="K938" i="4" s="1"/>
  <c r="C914" i="4"/>
  <c r="K917" i="4" s="1"/>
  <c r="C892" i="4"/>
  <c r="K895" i="4" s="1"/>
  <c r="C871" i="4"/>
  <c r="K874" i="4" s="1"/>
  <c r="C850" i="4"/>
  <c r="K853" i="4" s="1"/>
  <c r="C828" i="4"/>
  <c r="K831" i="4" s="1"/>
  <c r="C807" i="4"/>
  <c r="K810" i="4" s="1"/>
  <c r="C786" i="4"/>
  <c r="K789" i="4" s="1"/>
  <c r="C764" i="4"/>
  <c r="K767" i="4" s="1"/>
  <c r="C743" i="4"/>
  <c r="K746" i="4" s="1"/>
  <c r="C722" i="4"/>
  <c r="K725" i="4" s="1"/>
  <c r="C700" i="4"/>
  <c r="K703" i="4" s="1"/>
  <c r="C679" i="4"/>
  <c r="K682" i="4" s="1"/>
  <c r="C658" i="4"/>
  <c r="K661" i="4" s="1"/>
  <c r="C636" i="4"/>
  <c r="K639" i="4" s="1"/>
  <c r="C615" i="4"/>
  <c r="K618" i="4" s="1"/>
  <c r="C594" i="4"/>
  <c r="K597" i="4" s="1"/>
  <c r="C568" i="4"/>
  <c r="K571" i="4" s="1"/>
  <c r="C524" i="4"/>
  <c r="K527" i="4" s="1"/>
  <c r="C482" i="4"/>
  <c r="K485" i="4" s="1"/>
  <c r="C440" i="4"/>
  <c r="K443" i="4" s="1"/>
  <c r="C396" i="4"/>
  <c r="K399" i="4" s="1"/>
  <c r="C348" i="4"/>
  <c r="K351" i="4" s="1"/>
  <c r="C284" i="4"/>
  <c r="K287" i="4" s="1"/>
  <c r="C220" i="4"/>
  <c r="K223" i="4" s="1"/>
  <c r="C156" i="4"/>
  <c r="K159" i="4" s="1"/>
  <c r="C92" i="4"/>
  <c r="K95" i="4" s="1"/>
  <c r="C352" i="4"/>
  <c r="K355" i="4" s="1"/>
  <c r="C320" i="4"/>
  <c r="K323" i="4" s="1"/>
  <c r="C288" i="4"/>
  <c r="K291" i="4" s="1"/>
  <c r="C256" i="4"/>
  <c r="K259" i="4" s="1"/>
  <c r="C224" i="4"/>
  <c r="K227" i="4" s="1"/>
  <c r="C192" i="4"/>
  <c r="K195" i="4" s="1"/>
  <c r="C160" i="4"/>
  <c r="K163" i="4" s="1"/>
  <c r="C128" i="4"/>
  <c r="K131" i="4" s="1"/>
  <c r="C96" i="4"/>
  <c r="K99" i="4" s="1"/>
  <c r="C64" i="4"/>
  <c r="K67" i="4" s="1"/>
  <c r="C558" i="4"/>
  <c r="K561" i="4" s="1"/>
  <c r="C526" i="4"/>
  <c r="K529" i="4" s="1"/>
  <c r="C494" i="4"/>
  <c r="K497" i="4" s="1"/>
  <c r="C462" i="4"/>
  <c r="K465" i="4" s="1"/>
  <c r="C430" i="4"/>
  <c r="K433" i="4" s="1"/>
  <c r="C398" i="4"/>
  <c r="K401" i="4" s="1"/>
  <c r="C366" i="4"/>
  <c r="K369" i="4" s="1"/>
  <c r="C334" i="4"/>
  <c r="K337" i="4" s="1"/>
  <c r="C302" i="4"/>
  <c r="K305" i="4" s="1"/>
  <c r="C270" i="4"/>
  <c r="K273" i="4" s="1"/>
  <c r="C238" i="4"/>
  <c r="K241" i="4" s="1"/>
  <c r="C206" i="4"/>
  <c r="K209" i="4" s="1"/>
  <c r="C174" i="4"/>
  <c r="K177" i="4" s="1"/>
  <c r="C142" i="4"/>
  <c r="K145" i="4" s="1"/>
  <c r="C110" i="4"/>
  <c r="K113" i="4" s="1"/>
  <c r="C78" i="4"/>
  <c r="K81" i="4" s="1"/>
  <c r="C1045" i="4"/>
  <c r="K1048" i="4" s="1"/>
  <c r="C1029" i="4"/>
  <c r="K1032" i="4" s="1"/>
  <c r="C1013" i="4"/>
  <c r="K1016" i="4" s="1"/>
  <c r="C997" i="4"/>
  <c r="K1000" i="4" s="1"/>
  <c r="C981" i="4"/>
  <c r="K984" i="4" s="1"/>
  <c r="C965" i="4"/>
  <c r="K968" i="4" s="1"/>
  <c r="C949" i="4"/>
  <c r="K952" i="4" s="1"/>
  <c r="C933" i="4"/>
  <c r="K936" i="4" s="1"/>
  <c r="C917" i="4"/>
  <c r="K920" i="4" s="1"/>
  <c r="C901" i="4"/>
  <c r="K904" i="4" s="1"/>
  <c r="C885" i="4"/>
  <c r="K888" i="4" s="1"/>
  <c r="C869" i="4"/>
  <c r="K872" i="4" s="1"/>
  <c r="C853" i="4"/>
  <c r="K856" i="4" s="1"/>
  <c r="C837" i="4"/>
  <c r="K840" i="4" s="1"/>
  <c r="C821" i="4"/>
  <c r="K824" i="4" s="1"/>
  <c r="C805" i="4"/>
  <c r="K808" i="4" s="1"/>
  <c r="C789" i="4"/>
  <c r="K792" i="4" s="1"/>
  <c r="C773" i="4"/>
  <c r="K776" i="4" s="1"/>
  <c r="C757" i="4"/>
  <c r="K760" i="4" s="1"/>
  <c r="C741" i="4"/>
  <c r="K744" i="4" s="1"/>
  <c r="C725" i="4"/>
  <c r="K728" i="4" s="1"/>
  <c r="C709" i="4"/>
  <c r="K712" i="4" s="1"/>
  <c r="C693" i="4"/>
  <c r="K696" i="4" s="1"/>
  <c r="C677" i="4"/>
  <c r="K680" i="4" s="1"/>
  <c r="C661" i="4"/>
  <c r="K664" i="4" s="1"/>
  <c r="C645" i="4"/>
  <c r="K648" i="4" s="1"/>
  <c r="C629" i="4"/>
  <c r="K632" i="4" s="1"/>
  <c r="C613" i="4"/>
  <c r="K616" i="4" s="1"/>
  <c r="C597" i="4"/>
  <c r="K600" i="4" s="1"/>
  <c r="C581" i="4"/>
  <c r="K584" i="4" s="1"/>
  <c r="C565" i="4"/>
  <c r="K568" i="4" s="1"/>
  <c r="C549" i="4"/>
  <c r="K552" i="4" s="1"/>
  <c r="C533" i="4"/>
  <c r="K536" i="4" s="1"/>
  <c r="C517" i="4"/>
  <c r="K520" i="4" s="1"/>
  <c r="C501" i="4"/>
  <c r="K504" i="4" s="1"/>
  <c r="C485" i="4"/>
  <c r="K488" i="4" s="1"/>
  <c r="C469" i="4"/>
  <c r="K472" i="4" s="1"/>
  <c r="C453" i="4"/>
  <c r="K456" i="4" s="1"/>
  <c r="C437" i="4"/>
  <c r="K440" i="4" s="1"/>
  <c r="C421" i="4"/>
  <c r="K424" i="4" s="1"/>
  <c r="C405" i="4"/>
  <c r="K408" i="4" s="1"/>
  <c r="C389" i="4"/>
  <c r="K392" i="4" s="1"/>
  <c r="C373" i="4"/>
  <c r="K376" i="4" s="1"/>
  <c r="C357" i="4"/>
  <c r="K360" i="4" s="1"/>
  <c r="C341" i="4"/>
  <c r="K344" i="4" s="1"/>
  <c r="C325" i="4"/>
  <c r="K328" i="4" s="1"/>
  <c r="C309" i="4"/>
  <c r="K312" i="4" s="1"/>
  <c r="C293" i="4"/>
  <c r="K296" i="4" s="1"/>
  <c r="C277" i="4"/>
  <c r="K280" i="4" s="1"/>
  <c r="C261" i="4"/>
  <c r="K264" i="4" s="1"/>
  <c r="C245" i="4"/>
  <c r="K248" i="4" s="1"/>
  <c r="C229" i="4"/>
  <c r="K232" i="4" s="1"/>
  <c r="C213" i="4"/>
  <c r="K216" i="4" s="1"/>
  <c r="C197" i="4"/>
  <c r="K200" i="4" s="1"/>
  <c r="C181" i="4"/>
  <c r="K184" i="4" s="1"/>
  <c r="C165" i="4"/>
  <c r="K168" i="4" s="1"/>
  <c r="C149" i="4"/>
  <c r="K152" i="4" s="1"/>
  <c r="C133" i="4"/>
  <c r="K136" i="4" s="1"/>
  <c r="C117" i="4"/>
  <c r="K120" i="4" s="1"/>
  <c r="C101" i="4"/>
  <c r="K104" i="4" s="1"/>
  <c r="C85" i="4"/>
  <c r="K88" i="4" s="1"/>
  <c r="C69" i="4"/>
  <c r="K72" i="4" s="1"/>
  <c r="C53" i="4"/>
  <c r="K56" i="4" s="1"/>
  <c r="C567" i="4"/>
  <c r="K570" i="4" s="1"/>
  <c r="C551" i="4"/>
  <c r="K554" i="4" s="1"/>
  <c r="C535" i="4"/>
  <c r="K538" i="4" s="1"/>
  <c r="C519" i="4"/>
  <c r="K522" i="4" s="1"/>
  <c r="C503" i="4"/>
  <c r="K506" i="4" s="1"/>
  <c r="C487" i="4"/>
  <c r="K490" i="4" s="1"/>
  <c r="C471" i="4"/>
  <c r="K474" i="4" s="1"/>
  <c r="C455" i="4"/>
  <c r="K458" i="4" s="1"/>
  <c r="C439" i="4"/>
  <c r="K442" i="4" s="1"/>
  <c r="C423" i="4"/>
  <c r="K426" i="4" s="1"/>
  <c r="C407" i="4"/>
  <c r="K410" i="4" s="1"/>
  <c r="C391" i="4"/>
  <c r="K394" i="4" s="1"/>
  <c r="C375" i="4"/>
  <c r="K378" i="4" s="1"/>
  <c r="C359" i="4"/>
  <c r="K362" i="4" s="1"/>
  <c r="C343" i="4"/>
  <c r="K346" i="4" s="1"/>
  <c r="C327" i="4"/>
  <c r="K330" i="4" s="1"/>
  <c r="C311" i="4"/>
  <c r="K314" i="4" s="1"/>
  <c r="C295" i="4"/>
  <c r="K298" i="4" s="1"/>
  <c r="C279" i="4"/>
  <c r="K282" i="4" s="1"/>
  <c r="C263" i="4"/>
  <c r="K266" i="4" s="1"/>
  <c r="C247" i="4"/>
  <c r="K250" i="4" s="1"/>
  <c r="C231" i="4"/>
  <c r="K234" i="4" s="1"/>
  <c r="C215" i="4"/>
  <c r="K218" i="4" s="1"/>
  <c r="C199" i="4"/>
  <c r="K202" i="4" s="1"/>
  <c r="C183" i="4"/>
  <c r="K186" i="4" s="1"/>
  <c r="C167" i="4"/>
  <c r="K170" i="4" s="1"/>
  <c r="C151" i="4"/>
  <c r="K154" i="4" s="1"/>
  <c r="C135" i="4"/>
  <c r="K138" i="4" s="1"/>
  <c r="C119" i="4"/>
  <c r="K122" i="4" s="1"/>
  <c r="C103" i="4"/>
  <c r="K106" i="4" s="1"/>
  <c r="C87" i="4"/>
  <c r="K90" i="4" s="1"/>
  <c r="C71" i="4"/>
  <c r="K74" i="4" s="1"/>
  <c r="C55" i="4"/>
  <c r="K58" i="4" s="1"/>
  <c r="C170" i="4"/>
  <c r="K173" i="4" s="1"/>
  <c r="C404" i="4"/>
  <c r="K407" i="4" s="1"/>
  <c r="C576" i="4"/>
  <c r="K579" i="4" s="1"/>
  <c r="C662" i="4"/>
  <c r="K665" i="4" s="1"/>
  <c r="C747" i="4"/>
  <c r="K750" i="4" s="1"/>
  <c r="C832" i="4"/>
  <c r="K835" i="4" s="1"/>
  <c r="C918" i="4"/>
  <c r="K921" i="4" s="1"/>
  <c r="C1003" i="4"/>
  <c r="K1006" i="4" s="1"/>
  <c r="C1078" i="4"/>
  <c r="K1081" i="4" s="1"/>
  <c r="C1142" i="4"/>
  <c r="K1145" i="4" s="1"/>
  <c r="C1206" i="4"/>
  <c r="K1209" i="4" s="1"/>
  <c r="C1270" i="4"/>
  <c r="K1273" i="4" s="1"/>
  <c r="C1334" i="4"/>
  <c r="K1337" i="4" s="1"/>
  <c r="C1398" i="4"/>
  <c r="K1401" i="4" s="1"/>
  <c r="C1462" i="4"/>
  <c r="K1465" i="4" s="1"/>
  <c r="C1526" i="4"/>
  <c r="K1529" i="4" s="1"/>
  <c r="C1590" i="4"/>
  <c r="K1593" i="4" s="1"/>
  <c r="C1654" i="4"/>
  <c r="K1657" i="4" s="1"/>
  <c r="C1718" i="4"/>
  <c r="K1721" i="4" s="1"/>
  <c r="C1782" i="4"/>
  <c r="K1785" i="4" s="1"/>
  <c r="C1846" i="4"/>
  <c r="K1849" i="4" s="1"/>
  <c r="C1910" i="4"/>
  <c r="K1913" i="4" s="1"/>
  <c r="C1974" i="4"/>
  <c r="K1977" i="4" s="1"/>
  <c r="C2038" i="4"/>
  <c r="K2041" i="4" s="1"/>
  <c r="C2102" i="4"/>
  <c r="K2105" i="4" s="1"/>
  <c r="O229" i="2"/>
  <c r="O239" i="2"/>
  <c r="O237" i="2"/>
  <c r="O235" i="2"/>
  <c r="O233" i="2"/>
  <c r="O231" i="2"/>
  <c r="O247" i="2"/>
  <c r="O245" i="2"/>
  <c r="O243" i="2"/>
  <c r="O241" i="2"/>
  <c r="O248" i="2"/>
  <c r="O240" i="2"/>
  <c r="O238" i="2"/>
  <c r="O236" i="2"/>
  <c r="O234" i="2"/>
  <c r="O232" i="2"/>
  <c r="O230" i="2"/>
  <c r="O246" i="2"/>
  <c r="O244" i="2"/>
  <c r="O242" i="2"/>
  <c r="C33" i="4"/>
  <c r="D33" i="4"/>
  <c r="B33" i="4"/>
  <c r="O103" i="2"/>
  <c r="O104" i="2"/>
  <c r="O105" i="2"/>
  <c r="O106" i="2"/>
  <c r="O107" i="2"/>
  <c r="O108" i="2"/>
  <c r="O109" i="2"/>
  <c r="O110" i="2"/>
  <c r="O111" i="2"/>
  <c r="O112" i="2"/>
  <c r="O113" i="2"/>
  <c r="O102" i="2"/>
  <c r="O31" i="2"/>
  <c r="O32" i="2"/>
  <c r="O33" i="2"/>
  <c r="O34" i="2"/>
  <c r="O35" i="2"/>
  <c r="O36" i="2"/>
  <c r="O37" i="2"/>
  <c r="O38" i="2"/>
  <c r="O39" i="2"/>
  <c r="O40" i="2"/>
  <c r="O41" i="2"/>
  <c r="O30" i="2"/>
  <c r="O8" i="2"/>
  <c r="O9" i="2"/>
  <c r="O10" i="2"/>
  <c r="O11" i="2"/>
  <c r="O12" i="2"/>
  <c r="O13" i="2"/>
  <c r="O14" i="2"/>
  <c r="O15" i="2"/>
  <c r="O16" i="2"/>
  <c r="O17" i="2"/>
  <c r="O18" i="2"/>
  <c r="O7" i="2"/>
  <c r="L130" i="2"/>
  <c r="O124" i="2" s="1"/>
  <c r="L127" i="2"/>
  <c r="O123" i="2" s="1"/>
  <c r="L124" i="2"/>
  <c r="O122" i="2" s="1"/>
  <c r="L83" i="2"/>
  <c r="O77" i="2" s="1"/>
  <c r="L80" i="2"/>
  <c r="O76" i="2" s="1"/>
  <c r="L77" i="2"/>
  <c r="O75" i="2" s="1"/>
  <c r="L55" i="2"/>
  <c r="O52" i="2" s="1"/>
  <c r="L52" i="2"/>
  <c r="O51" i="2" s="1"/>
  <c r="AT93" i="1" l="1"/>
  <c r="BJ165" i="1"/>
  <c r="BM116" i="1"/>
  <c r="V71" i="1"/>
  <c r="O427" i="1"/>
  <c r="AQ420" i="1"/>
  <c r="AZ424" i="1"/>
  <c r="L419" i="1"/>
  <c r="AI427" i="1"/>
  <c r="AA423" i="1"/>
  <c r="Z420" i="1"/>
  <c r="BN424" i="1"/>
  <c r="X418" i="1"/>
  <c r="L424" i="1"/>
  <c r="AC427" i="1"/>
  <c r="BD426" i="1"/>
  <c r="BE423" i="1"/>
  <c r="BA420" i="1"/>
  <c r="BV424" i="1"/>
  <c r="AJ423" i="1"/>
  <c r="BJ426" i="1"/>
  <c r="AF422" i="1"/>
  <c r="AD422" i="1"/>
  <c r="AM198" i="1"/>
  <c r="J4" i="1"/>
  <c r="Z316" i="1"/>
  <c r="J5" i="1"/>
  <c r="V418" i="1"/>
  <c r="AN317" i="1"/>
  <c r="BA258" i="1"/>
  <c r="BQ175" i="1"/>
  <c r="AO70" i="1"/>
  <c r="BE173" i="1"/>
  <c r="AL169" i="1"/>
  <c r="AG74" i="1"/>
  <c r="BA165" i="1"/>
  <c r="BN72" i="1"/>
  <c r="BQ174" i="1"/>
  <c r="AH75" i="1"/>
  <c r="BP418" i="1"/>
  <c r="P428" i="1"/>
  <c r="BJ419" i="1"/>
  <c r="BK423" i="1"/>
  <c r="AE425" i="1"/>
  <c r="BB425" i="1"/>
  <c r="AB420" i="1"/>
  <c r="AU422" i="1"/>
  <c r="AB421" i="1"/>
  <c r="BC421" i="1"/>
  <c r="U366" i="1"/>
  <c r="BN309" i="1"/>
  <c r="AR199" i="1"/>
  <c r="AT428" i="1"/>
  <c r="Y424" i="1"/>
  <c r="AN425" i="1"/>
  <c r="T418" i="1"/>
  <c r="BU427" i="1"/>
  <c r="AS419" i="1"/>
  <c r="AX423" i="1"/>
  <c r="BG424" i="1"/>
  <c r="AM418" i="1"/>
  <c r="X419" i="1"/>
  <c r="AY419" i="1"/>
  <c r="AV315" i="1"/>
  <c r="BD253" i="1"/>
  <c r="AE337" i="1"/>
  <c r="BL372" i="1"/>
  <c r="AG340" i="1"/>
  <c r="R362" i="1"/>
  <c r="AZ367" i="1"/>
  <c r="AI372" i="1"/>
  <c r="AT364" i="1"/>
  <c r="BS340" i="1"/>
  <c r="BD339" i="1"/>
  <c r="BQ337" i="1"/>
  <c r="BA144" i="1"/>
  <c r="W286" i="1"/>
  <c r="T362" i="1"/>
  <c r="AY364" i="1"/>
  <c r="AC369" i="1"/>
  <c r="AI342" i="1"/>
  <c r="V345" i="1"/>
  <c r="Y336" i="1"/>
  <c r="AZ174" i="1"/>
  <c r="M143" i="1"/>
  <c r="U72" i="1"/>
  <c r="Z282" i="1"/>
  <c r="P367" i="1"/>
  <c r="T368" i="1"/>
  <c r="Q341" i="1"/>
  <c r="AH342" i="1"/>
  <c r="BB341" i="1"/>
  <c r="BQ370" i="1"/>
  <c r="T369" i="1"/>
  <c r="R364" i="1"/>
  <c r="V369" i="1"/>
  <c r="W366" i="1"/>
  <c r="AG362" i="1"/>
  <c r="BE343" i="1"/>
  <c r="AQ343" i="1"/>
  <c r="L334" i="1"/>
  <c r="AI341" i="1"/>
  <c r="AV335" i="1"/>
  <c r="AC338" i="1"/>
  <c r="BB335" i="1"/>
  <c r="AZ139" i="1"/>
  <c r="AG280" i="1"/>
  <c r="AQ391" i="1"/>
  <c r="L370" i="1"/>
  <c r="AT370" i="1"/>
  <c r="AX370" i="1"/>
  <c r="BT371" i="1"/>
  <c r="O369" i="1"/>
  <c r="BU369" i="1"/>
  <c r="X370" i="1"/>
  <c r="P366" i="1"/>
  <c r="Y367" i="1"/>
  <c r="BA364" i="1"/>
  <c r="BD363" i="1"/>
  <c r="BQ343" i="1"/>
  <c r="BI345" i="1"/>
  <c r="AH344" i="1"/>
  <c r="AS344" i="1"/>
  <c r="BT337" i="1"/>
  <c r="R343" i="1"/>
  <c r="AK342" i="1"/>
  <c r="AZ337" i="1"/>
  <c r="AX339" i="1"/>
  <c r="BF337" i="1"/>
  <c r="Y138" i="1"/>
  <c r="AG141" i="1"/>
  <c r="P362" i="1"/>
  <c r="BU366" i="1"/>
  <c r="AN369" i="1"/>
  <c r="Y368" i="1"/>
  <c r="AE364" i="1"/>
  <c r="AO363" i="1"/>
  <c r="AR335" i="1"/>
  <c r="S342" i="1"/>
  <c r="BH341" i="1"/>
  <c r="X362" i="1"/>
  <c r="BE372" i="1"/>
  <c r="BJ371" i="1"/>
  <c r="AA364" i="1"/>
  <c r="BG371" i="1"/>
  <c r="AG371" i="1"/>
  <c r="Z371" i="1"/>
  <c r="R367" i="1"/>
  <c r="AA368" i="1"/>
  <c r="BC365" i="1"/>
  <c r="BL364" i="1"/>
  <c r="AV341" i="1"/>
  <c r="AT342" i="1"/>
  <c r="BF334" i="1"/>
  <c r="AU345" i="1"/>
  <c r="AQ340" i="1"/>
  <c r="T344" i="1"/>
  <c r="AK336" i="1"/>
  <c r="AB339" i="1"/>
  <c r="AZ340" i="1"/>
  <c r="U334" i="1"/>
  <c r="BM335" i="1"/>
  <c r="BU145" i="1"/>
  <c r="AW140" i="1"/>
  <c r="AU95" i="1"/>
  <c r="V428" i="1"/>
  <c r="BQ425" i="1"/>
  <c r="M428" i="1"/>
  <c r="U419" i="1"/>
  <c r="AB427" i="1"/>
  <c r="BP423" i="1"/>
  <c r="BL425" i="1"/>
  <c r="BG427" i="1"/>
  <c r="BO418" i="1"/>
  <c r="U427" i="1"/>
  <c r="BG423" i="1"/>
  <c r="BT426" i="1"/>
  <c r="BP424" i="1"/>
  <c r="BG422" i="1"/>
  <c r="BD418" i="1"/>
  <c r="BU423" i="1"/>
  <c r="M421" i="1"/>
  <c r="AT422" i="1"/>
  <c r="AP420" i="1"/>
  <c r="AL418" i="1"/>
  <c r="BQ420" i="1"/>
  <c r="BM418" i="1"/>
  <c r="R363" i="1"/>
  <c r="AB362" i="1"/>
  <c r="AS369" i="1"/>
  <c r="BC371" i="1"/>
  <c r="BG363" i="1"/>
  <c r="AD371" i="1"/>
  <c r="R368" i="1"/>
  <c r="BV372" i="1"/>
  <c r="AB367" i="1"/>
  <c r="AO370" i="1"/>
  <c r="BO372" i="1"/>
  <c r="BB370" i="1"/>
  <c r="W367" i="1"/>
  <c r="BD370" i="1"/>
  <c r="AZ368" i="1"/>
  <c r="AV366" i="1"/>
  <c r="BV362" i="1"/>
  <c r="BE367" i="1"/>
  <c r="AV365" i="1"/>
  <c r="W365" i="1"/>
  <c r="BI362" i="1"/>
  <c r="AF364" i="1"/>
  <c r="AU344" i="1"/>
  <c r="BU345" i="1"/>
  <c r="BV334" i="1"/>
  <c r="AQ338" i="1"/>
  <c r="AZ342" i="1"/>
  <c r="AJ345" i="1"/>
  <c r="V340" i="1"/>
  <c r="O345" i="1"/>
  <c r="BU342" i="1"/>
  <c r="AO339" i="1"/>
  <c r="BB345" i="1"/>
  <c r="AX343" i="1"/>
  <c r="BF340" i="1"/>
  <c r="AG334" i="1"/>
  <c r="BM340" i="1"/>
  <c r="AU338" i="1"/>
  <c r="AT334" i="1"/>
  <c r="T340" i="1"/>
  <c r="AA337" i="1"/>
  <c r="BH338" i="1"/>
  <c r="AZ334" i="1"/>
  <c r="BK334" i="1"/>
  <c r="AW314" i="1"/>
  <c r="W309" i="1"/>
  <c r="BK250" i="1"/>
  <c r="BK144" i="1"/>
  <c r="R147" i="1"/>
  <c r="BV145" i="1"/>
  <c r="AZ96" i="1"/>
  <c r="BD427" i="1"/>
  <c r="BD420" i="1"/>
  <c r="S425" i="1"/>
  <c r="AF428" i="1"/>
  <c r="BO425" i="1"/>
  <c r="BL420" i="1"/>
  <c r="BT420" i="1"/>
  <c r="BU424" i="1"/>
  <c r="AA428" i="1"/>
  <c r="BH425" i="1"/>
  <c r="AU420" i="1"/>
  <c r="BR425" i="1"/>
  <c r="BN423" i="1"/>
  <c r="BH420" i="1"/>
  <c r="M425" i="1"/>
  <c r="BP422" i="1"/>
  <c r="BS418" i="1"/>
  <c r="AR421" i="1"/>
  <c r="AN419" i="1"/>
  <c r="BS421" i="1"/>
  <c r="BO419" i="1"/>
  <c r="V363" i="1"/>
  <c r="N372" i="1"/>
  <c r="AK365" i="1"/>
  <c r="BQ368" i="1"/>
  <c r="AF372" i="1"/>
  <c r="BQ369" i="1"/>
  <c r="N366" i="1"/>
  <c r="BF370" i="1"/>
  <c r="BI372" i="1"/>
  <c r="BM366" i="1"/>
  <c r="BM371" i="1"/>
  <c r="AA369" i="1"/>
  <c r="AP364" i="1"/>
  <c r="BB369" i="1"/>
  <c r="AX367" i="1"/>
  <c r="AG365" i="1"/>
  <c r="BG368" i="1"/>
  <c r="BC366" i="1"/>
  <c r="AF363" i="1"/>
  <c r="U364" i="1"/>
  <c r="AH365" i="1"/>
  <c r="M363" i="1"/>
  <c r="BL345" i="1"/>
  <c r="AG341" i="1"/>
  <c r="BB344" i="1"/>
  <c r="BG344" i="1"/>
  <c r="BC338" i="1"/>
  <c r="AF343" i="1"/>
  <c r="L339" i="1"/>
  <c r="M344" i="1"/>
  <c r="AS341" i="1"/>
  <c r="BP335" i="1"/>
  <c r="AZ344" i="1"/>
  <c r="AQ342" i="1"/>
  <c r="AL338" i="1"/>
  <c r="BO341" i="1"/>
  <c r="BK339" i="1"/>
  <c r="AX336" i="1"/>
  <c r="V341" i="1"/>
  <c r="BU338" i="1"/>
  <c r="W335" i="1"/>
  <c r="BD336" i="1"/>
  <c r="BO336" i="1"/>
  <c r="BM317" i="1"/>
  <c r="BJ313" i="1"/>
  <c r="P257" i="1"/>
  <c r="BQ199" i="1"/>
  <c r="P147" i="1"/>
  <c r="BC147" i="1"/>
  <c r="AH144" i="1"/>
  <c r="AZ140" i="1"/>
  <c r="BM95" i="1"/>
  <c r="N282" i="1"/>
  <c r="L282" i="1"/>
  <c r="L286" i="1"/>
  <c r="L290" i="1"/>
  <c r="L294" i="1"/>
  <c r="L280" i="1"/>
  <c r="L283" i="1"/>
  <c r="L281" i="1"/>
  <c r="L285" i="1"/>
  <c r="L289" i="1"/>
  <c r="L293" i="1"/>
  <c r="L284" i="1"/>
  <c r="L288" i="1"/>
  <c r="L292" i="1"/>
  <c r="L279" i="1"/>
  <c r="L287" i="1"/>
  <c r="L291" i="1"/>
  <c r="BP290" i="1"/>
  <c r="BV286" i="1"/>
  <c r="U395" i="1"/>
  <c r="AD172" i="1"/>
  <c r="AR170" i="1"/>
  <c r="BQ168" i="1"/>
  <c r="X69" i="1"/>
  <c r="BF68" i="1"/>
  <c r="S72" i="1"/>
  <c r="AA294" i="1"/>
  <c r="BS282" i="1"/>
  <c r="AF396" i="1"/>
  <c r="O223" i="1"/>
  <c r="BM171" i="1"/>
  <c r="BI170" i="1"/>
  <c r="AD165" i="1"/>
  <c r="BC69" i="1"/>
  <c r="T75" i="1"/>
  <c r="AE71" i="1"/>
  <c r="BJ289" i="1"/>
  <c r="T291" i="1"/>
  <c r="BD283" i="1"/>
  <c r="AB280" i="1"/>
  <c r="U401" i="1"/>
  <c r="AL176" i="1"/>
  <c r="BU175" i="1"/>
  <c r="AV172" i="1"/>
  <c r="BM172" i="1"/>
  <c r="AZ167" i="1"/>
  <c r="AH167" i="1"/>
  <c r="BQ68" i="1"/>
  <c r="BB72" i="1"/>
  <c r="BG74" i="1"/>
  <c r="R74" i="1"/>
  <c r="AI75" i="1"/>
  <c r="Z73" i="1"/>
  <c r="O70" i="1"/>
  <c r="AM284" i="1"/>
  <c r="BO293" i="1"/>
  <c r="BE292" i="1"/>
  <c r="AP392" i="1"/>
  <c r="AB173" i="1"/>
  <c r="BL175" i="1"/>
  <c r="BD176" i="1"/>
  <c r="BU176" i="1"/>
  <c r="Y165" i="1"/>
  <c r="BM166" i="1"/>
  <c r="AW75" i="1"/>
  <c r="AB73" i="1"/>
  <c r="M68" i="1"/>
  <c r="BJ70" i="1"/>
  <c r="AC73" i="1"/>
  <c r="R69" i="1"/>
  <c r="V279" i="1"/>
  <c r="P294" i="1"/>
  <c r="BA287" i="1"/>
  <c r="BS280" i="1"/>
  <c r="AA288" i="1"/>
  <c r="S282" i="1"/>
  <c r="M284" i="1"/>
  <c r="BC396" i="1"/>
  <c r="BP400" i="1"/>
  <c r="BB396" i="1"/>
  <c r="BN393" i="1"/>
  <c r="AV288" i="1"/>
  <c r="BQ291" i="1"/>
  <c r="AX293" i="1"/>
  <c r="AZ285" i="1"/>
  <c r="M287" i="1"/>
  <c r="AE290" i="1"/>
  <c r="X293" i="1"/>
  <c r="P289" i="1"/>
  <c r="AY284" i="1"/>
  <c r="BA290" i="1"/>
  <c r="AS286" i="1"/>
  <c r="O285" i="1"/>
  <c r="AV284" i="1"/>
  <c r="AK282" i="1"/>
  <c r="AF282" i="1"/>
  <c r="AN427" i="1"/>
  <c r="AE427" i="1"/>
  <c r="AS426" i="1"/>
  <c r="BD422" i="1"/>
  <c r="AS428" i="1"/>
  <c r="BU425" i="1"/>
  <c r="BS420" i="1"/>
  <c r="AV428" i="1"/>
  <c r="AT427" i="1"/>
  <c r="Z426" i="1"/>
  <c r="AL424" i="1"/>
  <c r="BN421" i="1"/>
  <c r="AX426" i="1"/>
  <c r="BO422" i="1"/>
  <c r="AC428" i="1"/>
  <c r="BP425" i="1"/>
  <c r="Y421" i="1"/>
  <c r="AQ428" i="1"/>
  <c r="AO427" i="1"/>
  <c r="S426" i="1"/>
  <c r="AC424" i="1"/>
  <c r="AW421" i="1"/>
  <c r="Z427" i="1"/>
  <c r="X426" i="1"/>
  <c r="V425" i="1"/>
  <c r="T424" i="1"/>
  <c r="R423" i="1"/>
  <c r="AD421" i="1"/>
  <c r="Z419" i="1"/>
  <c r="AC425" i="1"/>
  <c r="AA424" i="1"/>
  <c r="Y423" i="1"/>
  <c r="AS421" i="1"/>
  <c r="AO419" i="1"/>
  <c r="BJ422" i="1"/>
  <c r="BH421" i="1"/>
  <c r="BF420" i="1"/>
  <c r="BD419" i="1"/>
  <c r="BB418" i="1"/>
  <c r="Y422" i="1"/>
  <c r="W421" i="1"/>
  <c r="U420" i="1"/>
  <c r="S419" i="1"/>
  <c r="Q418" i="1"/>
  <c r="L394" i="1"/>
  <c r="AP395" i="1"/>
  <c r="BE394" i="1"/>
  <c r="BG393" i="1"/>
  <c r="AD316" i="1"/>
  <c r="AT312" i="1"/>
  <c r="AW307" i="1"/>
  <c r="BH309" i="1"/>
  <c r="AH252" i="1"/>
  <c r="BP250" i="1"/>
  <c r="BP197" i="1"/>
  <c r="BA196" i="1"/>
  <c r="P225" i="1"/>
  <c r="AC95" i="1"/>
  <c r="AQ92" i="1"/>
  <c r="AT291" i="1"/>
  <c r="BN291" i="1"/>
  <c r="BQ294" i="1"/>
  <c r="V292" i="1"/>
  <c r="N288" i="1"/>
  <c r="AY289" i="1"/>
  <c r="AK285" i="1"/>
  <c r="AT283" i="1"/>
  <c r="AI281" i="1"/>
  <c r="AD281" i="1"/>
  <c r="AV398" i="1"/>
  <c r="S229" i="1"/>
  <c r="AD291" i="1"/>
  <c r="BC294" i="1"/>
  <c r="BB294" i="1"/>
  <c r="BF287" i="1"/>
  <c r="U291" i="1"/>
  <c r="AI292" i="1"/>
  <c r="BU282" i="1"/>
  <c r="R290" i="1"/>
  <c r="BT285" i="1"/>
  <c r="BC291" i="1"/>
  <c r="AU287" i="1"/>
  <c r="AD280" i="1"/>
  <c r="BO280" i="1"/>
  <c r="BT279" i="1"/>
  <c r="AE279" i="1"/>
  <c r="Z279" i="1"/>
  <c r="AH428" i="1"/>
  <c r="AR427" i="1"/>
  <c r="BT423" i="1"/>
  <c r="L421" i="1"/>
  <c r="BG426" i="1"/>
  <c r="N423" i="1"/>
  <c r="BL428" i="1"/>
  <c r="BJ427" i="1"/>
  <c r="AU426" i="1"/>
  <c r="BR424" i="1"/>
  <c r="BI422" i="1"/>
  <c r="BH418" i="1"/>
  <c r="BL423" i="1"/>
  <c r="BE428" i="1"/>
  <c r="AQ426" i="1"/>
  <c r="BM422" i="1"/>
  <c r="BG428" i="1"/>
  <c r="BE427" i="1"/>
  <c r="AO426" i="1"/>
  <c r="BI424" i="1"/>
  <c r="AW422" i="1"/>
  <c r="AQ418" i="1"/>
  <c r="AN426" i="1"/>
  <c r="AL425" i="1"/>
  <c r="AJ424" i="1"/>
  <c r="AH423" i="1"/>
  <c r="BJ421" i="1"/>
  <c r="BF419" i="1"/>
  <c r="AS425" i="1"/>
  <c r="AQ424" i="1"/>
  <c r="AO423" i="1"/>
  <c r="O422" i="1"/>
  <c r="BU419" i="1"/>
  <c r="P423" i="1"/>
  <c r="N422" i="1"/>
  <c r="BV420" i="1"/>
  <c r="BT419" i="1"/>
  <c r="BR418" i="1"/>
  <c r="AO422" i="1"/>
  <c r="AM421" i="1"/>
  <c r="AK420" i="1"/>
  <c r="AI419" i="1"/>
  <c r="AG418" i="1"/>
  <c r="AT395" i="1"/>
  <c r="Q399" i="1"/>
  <c r="AZ399" i="1"/>
  <c r="AE397" i="1"/>
  <c r="M391" i="1"/>
  <c r="AF313" i="1"/>
  <c r="Z311" i="1"/>
  <c r="O315" i="1"/>
  <c r="AG312" i="1"/>
  <c r="AQ258" i="1"/>
  <c r="BC253" i="1"/>
  <c r="AC198" i="1"/>
  <c r="Q199" i="1"/>
  <c r="M225" i="1"/>
  <c r="X294" i="1"/>
  <c r="BJ293" i="1"/>
  <c r="AL287" i="1"/>
  <c r="AY293" i="1"/>
  <c r="AS285" i="1"/>
  <c r="V294" i="1"/>
  <c r="BL290" i="1"/>
  <c r="BD286" i="1"/>
  <c r="AK283" i="1"/>
  <c r="Y289" i="1"/>
  <c r="AK294" i="1"/>
  <c r="AG291" i="1"/>
  <c r="Y287" i="1"/>
  <c r="BD293" i="1"/>
  <c r="AZ291" i="1"/>
  <c r="AV289" i="1"/>
  <c r="AR287" i="1"/>
  <c r="AG285" i="1"/>
  <c r="O280" i="1"/>
  <c r="W291" i="1"/>
  <c r="S289" i="1"/>
  <c r="O287" i="1"/>
  <c r="BD284" i="1"/>
  <c r="AU285" i="1"/>
  <c r="AQ283" i="1"/>
  <c r="BM279" i="1"/>
  <c r="M283" i="1"/>
  <c r="BQ282" i="1"/>
  <c r="BM280" i="1"/>
  <c r="BL282" i="1"/>
  <c r="BH280" i="1"/>
  <c r="BB395" i="1"/>
  <c r="BJ399" i="1"/>
  <c r="S400" i="1"/>
  <c r="AJ391" i="1"/>
  <c r="BR400" i="1"/>
  <c r="R398" i="1"/>
  <c r="BE398" i="1"/>
  <c r="BQ390" i="1"/>
  <c r="Q393" i="1"/>
  <c r="Q222" i="1"/>
  <c r="AV226" i="1"/>
  <c r="BJ166" i="1"/>
  <c r="AH174" i="1"/>
  <c r="BL171" i="1"/>
  <c r="BQ173" i="1"/>
  <c r="BB175" i="1"/>
  <c r="AT171" i="1"/>
  <c r="BS175" i="1"/>
  <c r="BK171" i="1"/>
  <c r="BE167" i="1"/>
  <c r="AV165" i="1"/>
  <c r="BK165" i="1"/>
  <c r="AF166" i="1"/>
  <c r="BB75" i="1"/>
  <c r="AG73" i="1"/>
  <c r="N75" i="1"/>
  <c r="AF74" i="1"/>
  <c r="BI75" i="1"/>
  <c r="Q70" i="1"/>
  <c r="AX74" i="1"/>
  <c r="BL71" i="1"/>
  <c r="BO75" i="1"/>
  <c r="BK73" i="1"/>
  <c r="BG69" i="1"/>
  <c r="T70" i="1"/>
  <c r="Q71" i="1"/>
  <c r="BJ291" i="1"/>
  <c r="BH286" i="1"/>
  <c r="AR294" i="1"/>
  <c r="BC280" i="1"/>
  <c r="BE289" i="1"/>
  <c r="BP292" i="1"/>
  <c r="BH288" i="1"/>
  <c r="O284" i="1"/>
  <c r="N293" i="1"/>
  <c r="BB284" i="1"/>
  <c r="AA293" i="1"/>
  <c r="AC289" i="1"/>
  <c r="BR284" i="1"/>
  <c r="BB292" i="1"/>
  <c r="AX290" i="1"/>
  <c r="AT288" i="1"/>
  <c r="AP286" i="1"/>
  <c r="AW283" i="1"/>
  <c r="Y292" i="1"/>
  <c r="U290" i="1"/>
  <c r="Q288" i="1"/>
  <c r="M286" i="1"/>
  <c r="AH282" i="1"/>
  <c r="AS284" i="1"/>
  <c r="BQ281" i="1"/>
  <c r="P284" i="1"/>
  <c r="BV280" i="1"/>
  <c r="BO281" i="1"/>
  <c r="BK279" i="1"/>
  <c r="BJ281" i="1"/>
  <c r="BF279" i="1"/>
  <c r="AU401" i="1"/>
  <c r="AE399" i="1"/>
  <c r="L401" i="1"/>
  <c r="AT397" i="1"/>
  <c r="BK398" i="1"/>
  <c r="BQ397" i="1"/>
  <c r="P395" i="1"/>
  <c r="M396" i="1"/>
  <c r="BJ391" i="1"/>
  <c r="BI229" i="1"/>
  <c r="R222" i="1"/>
  <c r="BM169" i="1"/>
  <c r="W170" i="1"/>
  <c r="BI171" i="1"/>
  <c r="AO169" i="1"/>
  <c r="AX173" i="1"/>
  <c r="Z168" i="1"/>
  <c r="BO173" i="1"/>
  <c r="AG169" i="1"/>
  <c r="BB169" i="1"/>
  <c r="BO167" i="1"/>
  <c r="AJ168" i="1"/>
  <c r="BU75" i="1"/>
  <c r="AS73" i="1"/>
  <c r="AT68" i="1"/>
  <c r="AB71" i="1"/>
  <c r="BE73" i="1"/>
  <c r="AZ75" i="1"/>
  <c r="AV73" i="1"/>
  <c r="BH69" i="1"/>
  <c r="BM74" i="1"/>
  <c r="AG72" i="1"/>
  <c r="X72" i="1"/>
  <c r="P68" i="1"/>
  <c r="M69" i="1"/>
  <c r="BP294" i="1"/>
  <c r="BL288" i="1"/>
  <c r="V287" i="1"/>
  <c r="AR286" i="1"/>
  <c r="AP289" i="1"/>
  <c r="BG282" i="1"/>
  <c r="W294" i="1"/>
  <c r="BG290" i="1"/>
  <c r="AY286" i="1"/>
  <c r="V280" i="1"/>
  <c r="AL294" i="1"/>
  <c r="AC293" i="1"/>
  <c r="AH291" i="1"/>
  <c r="AD289" i="1"/>
  <c r="Z287" i="1"/>
  <c r="BS284" i="1"/>
  <c r="AT285" i="1"/>
  <c r="BE293" i="1"/>
  <c r="S290" i="1"/>
  <c r="BU285" i="1"/>
  <c r="BA294" i="1"/>
  <c r="AW293" i="1"/>
  <c r="BM291" i="1"/>
  <c r="BI289" i="1"/>
  <c r="BE287" i="1"/>
  <c r="AX285" i="1"/>
  <c r="BR280" i="1"/>
  <c r="BR292" i="1"/>
  <c r="BP291" i="1"/>
  <c r="BN290" i="1"/>
  <c r="BL289" i="1"/>
  <c r="BJ288" i="1"/>
  <c r="BH287" i="1"/>
  <c r="BF286" i="1"/>
  <c r="BB285" i="1"/>
  <c r="S284" i="1"/>
  <c r="Q281" i="1"/>
  <c r="AO292" i="1"/>
  <c r="AM291" i="1"/>
  <c r="AK290" i="1"/>
  <c r="AI289" i="1"/>
  <c r="AG288" i="1"/>
  <c r="AE287" i="1"/>
  <c r="AC286" i="1"/>
  <c r="P285" i="1"/>
  <c r="X283" i="1"/>
  <c r="AB279" i="1"/>
  <c r="BI284" i="1"/>
  <c r="BG283" i="1"/>
  <c r="AM282" i="1"/>
  <c r="AI280" i="1"/>
  <c r="AF284" i="1"/>
  <c r="AD283" i="1"/>
  <c r="AR281" i="1"/>
  <c r="AN279" i="1"/>
  <c r="U282" i="1"/>
  <c r="S281" i="1"/>
  <c r="Q280" i="1"/>
  <c r="O279" i="1"/>
  <c r="P282" i="1"/>
  <c r="N281" i="1"/>
  <c r="BV279" i="1"/>
  <c r="AQ399" i="1"/>
  <c r="BO399" i="1"/>
  <c r="BR395" i="1"/>
  <c r="AU398" i="1"/>
  <c r="BA401" i="1"/>
  <c r="AW399" i="1"/>
  <c r="AR396" i="1"/>
  <c r="BN401" i="1"/>
  <c r="O396" i="1"/>
  <c r="AD400" i="1"/>
  <c r="AY396" i="1"/>
  <c r="AF397" i="1"/>
  <c r="BH393" i="1"/>
  <c r="Q398" i="1"/>
  <c r="O395" i="1"/>
  <c r="BP394" i="1"/>
  <c r="BH390" i="1"/>
  <c r="O392" i="1"/>
  <c r="AE221" i="1"/>
  <c r="BF225" i="1"/>
  <c r="M222" i="1"/>
  <c r="BL220" i="1"/>
  <c r="X171" i="1"/>
  <c r="BA171" i="1"/>
  <c r="AJ175" i="1"/>
  <c r="AB171" i="1"/>
  <c r="BP173" i="1"/>
  <c r="BM173" i="1"/>
  <c r="BS174" i="1"/>
  <c r="BK170" i="1"/>
  <c r="X176" i="1"/>
  <c r="T174" i="1"/>
  <c r="P172" i="1"/>
  <c r="BO169" i="1"/>
  <c r="AO176" i="1"/>
  <c r="AK174" i="1"/>
  <c r="AG172" i="1"/>
  <c r="AA170" i="1"/>
  <c r="BG168" i="1"/>
  <c r="X170" i="1"/>
  <c r="AX166" i="1"/>
  <c r="AK168" i="1"/>
  <c r="AG166" i="1"/>
  <c r="BP168" i="1"/>
  <c r="BL166" i="1"/>
  <c r="Y75" i="1"/>
  <c r="BQ73" i="1"/>
  <c r="AF69" i="1"/>
  <c r="BG71" i="1"/>
  <c r="BV73" i="1"/>
  <c r="BN75" i="1"/>
  <c r="BJ73" i="1"/>
  <c r="Z70" i="1"/>
  <c r="AC75" i="1"/>
  <c r="U73" i="1"/>
  <c r="O69" i="1"/>
  <c r="AJ75" i="1"/>
  <c r="AH74" i="1"/>
  <c r="AE73" i="1"/>
  <c r="AF71" i="1"/>
  <c r="AB69" i="1"/>
  <c r="AY75" i="1"/>
  <c r="AW74" i="1"/>
  <c r="AU73" i="1"/>
  <c r="BK71" i="1"/>
  <c r="BE68" i="1"/>
  <c r="BB71" i="1"/>
  <c r="AX69" i="1"/>
  <c r="AY72" i="1"/>
  <c r="AU70" i="1"/>
  <c r="AQ68" i="1"/>
  <c r="BB287" i="1"/>
  <c r="BT292" i="1"/>
  <c r="T294" i="1"/>
  <c r="AZ290" i="1"/>
  <c r="AK293" i="1"/>
  <c r="BE285" i="1"/>
  <c r="BS292" i="1"/>
  <c r="BC288" i="1"/>
  <c r="BP283" i="1"/>
  <c r="BR294" i="1"/>
  <c r="BP293" i="1"/>
  <c r="AJ292" i="1"/>
  <c r="AF290" i="1"/>
  <c r="AB288" i="1"/>
  <c r="X286" i="1"/>
  <c r="BV282" i="1"/>
  <c r="BG294" i="1"/>
  <c r="O292" i="1"/>
  <c r="O288" i="1"/>
  <c r="U294" i="1"/>
  <c r="BO292" i="1"/>
  <c r="BK290" i="1"/>
  <c r="BG288" i="1"/>
  <c r="BC286" i="1"/>
  <c r="N284" i="1"/>
  <c r="AN293" i="1"/>
  <c r="AL292" i="1"/>
  <c r="AJ291" i="1"/>
  <c r="AH290" i="1"/>
  <c r="AF289" i="1"/>
  <c r="AD288" i="1"/>
  <c r="AB287" i="1"/>
  <c r="Z286" i="1"/>
  <c r="BV284" i="1"/>
  <c r="Q283" i="1"/>
  <c r="M279" i="1"/>
  <c r="BS291" i="1"/>
  <c r="BQ290" i="1"/>
  <c r="BO289" i="1"/>
  <c r="BM288" i="1"/>
  <c r="BK287" i="1"/>
  <c r="BI286" i="1"/>
  <c r="BF285" i="1"/>
  <c r="Z284" i="1"/>
  <c r="AF281" i="1"/>
  <c r="AE285" i="1"/>
  <c r="AC284" i="1"/>
  <c r="AA283" i="1"/>
  <c r="AK281" i="1"/>
  <c r="AG279" i="1"/>
  <c r="BJ283" i="1"/>
  <c r="AT282" i="1"/>
  <c r="AP280" i="1"/>
  <c r="BA282" i="1"/>
  <c r="AY281" i="1"/>
  <c r="AW280" i="1"/>
  <c r="AU279" i="1"/>
  <c r="AV282" i="1"/>
  <c r="AT281" i="1"/>
  <c r="AR280" i="1"/>
  <c r="AP279" i="1"/>
  <c r="BA400" i="1"/>
  <c r="AA401" i="1"/>
  <c r="AI401" i="1"/>
  <c r="BT400" i="1"/>
  <c r="Q394" i="1"/>
  <c r="AY400" i="1"/>
  <c r="AN398" i="1"/>
  <c r="AN393" i="1"/>
  <c r="BV399" i="1"/>
  <c r="BD401" i="1"/>
  <c r="BN398" i="1"/>
  <c r="U392" i="1"/>
  <c r="N396" i="1"/>
  <c r="BR390" i="1"/>
  <c r="BA396" i="1"/>
  <c r="AO392" i="1"/>
  <c r="BL392" i="1"/>
  <c r="AY223" i="1"/>
  <c r="AG227" i="1"/>
  <c r="P229" i="1"/>
  <c r="AN175" i="1"/>
  <c r="BI175" i="1"/>
  <c r="S166" i="1"/>
  <c r="AF173" i="1"/>
  <c r="P167" i="1"/>
  <c r="AJ169" i="1"/>
  <c r="L166" i="1"/>
  <c r="BO172" i="1"/>
  <c r="AG165" i="1"/>
  <c r="V175" i="1"/>
  <c r="R173" i="1"/>
  <c r="N171" i="1"/>
  <c r="V166" i="1"/>
  <c r="AM175" i="1"/>
  <c r="AI173" i="1"/>
  <c r="AE171" i="1"/>
  <c r="AC167" i="1"/>
  <c r="BC166" i="1"/>
  <c r="BB168" i="1"/>
  <c r="AM169" i="1"/>
  <c r="AI167" i="1"/>
  <c r="AE165" i="1"/>
  <c r="BN167" i="1"/>
  <c r="BE75" i="1"/>
  <c r="T74" i="1"/>
  <c r="AL75" i="1"/>
  <c r="AU74" i="1"/>
  <c r="L72" i="1"/>
  <c r="AX70" i="1"/>
  <c r="BL74" i="1"/>
  <c r="AD72" i="1"/>
  <c r="V68" i="1"/>
  <c r="AA74" i="1"/>
  <c r="S71" i="1"/>
  <c r="BP75" i="1"/>
  <c r="BN74" i="1"/>
  <c r="BL73" i="1"/>
  <c r="AH72" i="1"/>
  <c r="AD70" i="1"/>
  <c r="Z68" i="1"/>
  <c r="S75" i="1"/>
  <c r="Q74" i="1"/>
  <c r="BM72" i="1"/>
  <c r="BI70" i="1"/>
  <c r="BD72" i="1"/>
  <c r="AZ70" i="1"/>
  <c r="AV68" i="1"/>
  <c r="AW71" i="1"/>
  <c r="BO112" i="1"/>
  <c r="AP428" i="1"/>
  <c r="AZ427" i="1"/>
  <c r="BL427" i="1"/>
  <c r="L422" i="1"/>
  <c r="BN426" i="1"/>
  <c r="AR425" i="1"/>
  <c r="AF423" i="1"/>
  <c r="BB419" i="1"/>
  <c r="BI428" i="1"/>
  <c r="BC427" i="1"/>
  <c r="AL426" i="1"/>
  <c r="AW424" i="1"/>
  <c r="BU421" i="1"/>
  <c r="AI418" i="1"/>
  <c r="BD428" i="1"/>
  <c r="X428" i="1"/>
  <c r="BB427" i="1"/>
  <c r="Q427" i="1"/>
  <c r="AK426" i="1"/>
  <c r="BD425" i="1"/>
  <c r="BB424" i="1"/>
  <c r="AZ423" i="1"/>
  <c r="AJ422" i="1"/>
  <c r="AF420" i="1"/>
  <c r="AB418" i="1"/>
  <c r="AJ425" i="1"/>
  <c r="AN423" i="1"/>
  <c r="BR419" i="1"/>
  <c r="AO428" i="1"/>
  <c r="AU427" i="1"/>
  <c r="V426" i="1"/>
  <c r="AG424" i="1"/>
  <c r="AA422" i="1"/>
  <c r="L427" i="1"/>
  <c r="AY428" i="1"/>
  <c r="S428" i="1"/>
  <c r="AW427" i="1"/>
  <c r="BU426" i="1"/>
  <c r="AD426" i="1"/>
  <c r="AU425" i="1"/>
  <c r="AS424" i="1"/>
  <c r="AQ423" i="1"/>
  <c r="S422" i="1"/>
  <c r="O420" i="1"/>
  <c r="AH427" i="1"/>
  <c r="BL426" i="1"/>
  <c r="AF426" i="1"/>
  <c r="BJ425" i="1"/>
  <c r="AD425" i="1"/>
  <c r="BH424" i="1"/>
  <c r="AB424" i="1"/>
  <c r="BF423" i="1"/>
  <c r="Z423" i="1"/>
  <c r="AV422" i="1"/>
  <c r="AT421" i="1"/>
  <c r="AR420" i="1"/>
  <c r="AP419" i="1"/>
  <c r="AN418" i="1"/>
  <c r="AK425" i="1"/>
  <c r="BO424" i="1"/>
  <c r="AI424" i="1"/>
  <c r="BM423" i="1"/>
  <c r="AG423" i="1"/>
  <c r="BE422" i="1"/>
  <c r="BI421" i="1"/>
  <c r="BG420" i="1"/>
  <c r="BE419" i="1"/>
  <c r="BC418" i="1"/>
  <c r="BR422" i="1"/>
  <c r="AL422" i="1"/>
  <c r="BP421" i="1"/>
  <c r="AJ421" i="1"/>
  <c r="BN420" i="1"/>
  <c r="AH420" i="1"/>
  <c r="BL419" i="1"/>
  <c r="AF419" i="1"/>
  <c r="BJ418" i="1"/>
  <c r="AD418" i="1"/>
  <c r="AG422" i="1"/>
  <c r="BK421" i="1"/>
  <c r="AE421" i="1"/>
  <c r="BI420" i="1"/>
  <c r="AC420" i="1"/>
  <c r="BG419" i="1"/>
  <c r="AA419" i="1"/>
  <c r="BE418" i="1"/>
  <c r="Y418" i="1"/>
  <c r="AV362" i="1"/>
  <c r="AZ362" i="1"/>
  <c r="Z363" i="1"/>
  <c r="AX372" i="1"/>
  <c r="AE370" i="1"/>
  <c r="AX366" i="1"/>
  <c r="Y372" i="1"/>
  <c r="BH369" i="1"/>
  <c r="BS365" i="1"/>
  <c r="AV372" i="1"/>
  <c r="AT371" i="1"/>
  <c r="AC370" i="1"/>
  <c r="AX368" i="1"/>
  <c r="AT366" i="1"/>
  <c r="BQ362" i="1"/>
  <c r="AN371" i="1"/>
  <c r="AD368" i="1"/>
  <c r="O362" i="1"/>
  <c r="AA371" i="1"/>
  <c r="BO367" i="1"/>
  <c r="L371" i="1"/>
  <c r="S372" i="1"/>
  <c r="M371" i="1"/>
  <c r="AZ369" i="1"/>
  <c r="BC367" i="1"/>
  <c r="AR365" i="1"/>
  <c r="BT370" i="1"/>
  <c r="BR369" i="1"/>
  <c r="BP368" i="1"/>
  <c r="BN367" i="1"/>
  <c r="BL366" i="1"/>
  <c r="BJ365" i="1"/>
  <c r="BC363" i="1"/>
  <c r="M369" i="1"/>
  <c r="BU367" i="1"/>
  <c r="BS366" i="1"/>
  <c r="BQ365" i="1"/>
  <c r="M364" i="1"/>
  <c r="AM365" i="1"/>
  <c r="AK364" i="1"/>
  <c r="T363" i="1"/>
  <c r="AX365" i="1"/>
  <c r="AV364" i="1"/>
  <c r="AI363" i="1"/>
  <c r="L362" i="1"/>
  <c r="BN338" i="1"/>
  <c r="BM338" i="1"/>
  <c r="BO342" i="1"/>
  <c r="BK344" i="1"/>
  <c r="BD345" i="1"/>
  <c r="BJ340" i="1"/>
  <c r="AC345" i="1"/>
  <c r="Y343" i="1"/>
  <c r="BQ339" i="1"/>
  <c r="BP345" i="1"/>
  <c r="BL343" i="1"/>
  <c r="X341" i="1"/>
  <c r="AA335" i="1"/>
  <c r="AE345" i="1"/>
  <c r="AC344" i="1"/>
  <c r="AA343" i="1"/>
  <c r="BV341" i="1"/>
  <c r="BU339" i="1"/>
  <c r="BR336" i="1"/>
  <c r="BR345" i="1"/>
  <c r="BP344" i="1"/>
  <c r="BN343" i="1"/>
  <c r="BL342" i="1"/>
  <c r="AB341" i="1"/>
  <c r="S339" i="1"/>
  <c r="AI335" i="1"/>
  <c r="U342" i="1"/>
  <c r="S341" i="1"/>
  <c r="Q340" i="1"/>
  <c r="BQ338" i="1"/>
  <c r="T337" i="1"/>
  <c r="P335" i="1"/>
  <c r="AL341" i="1"/>
  <c r="AJ340" i="1"/>
  <c r="AF339" i="1"/>
  <c r="BG337" i="1"/>
  <c r="BC335" i="1"/>
  <c r="N339" i="1"/>
  <c r="BT336" i="1"/>
  <c r="BP334" i="1"/>
  <c r="U337" i="1"/>
  <c r="Q335" i="1"/>
  <c r="W317" i="1"/>
  <c r="BA312" i="1"/>
  <c r="BH313" i="1"/>
  <c r="R317" i="1"/>
  <c r="AL316" i="1"/>
  <c r="V315" i="1"/>
  <c r="V307" i="1"/>
  <c r="BO311" i="1"/>
  <c r="Z257" i="1"/>
  <c r="BI253" i="1"/>
  <c r="AL248" i="1"/>
  <c r="X248" i="1"/>
  <c r="L202" i="1"/>
  <c r="R204" i="1"/>
  <c r="BM202" i="1"/>
  <c r="BB197" i="1"/>
  <c r="BL146" i="1"/>
  <c r="AB147" i="1"/>
  <c r="AG142" i="1"/>
  <c r="AO143" i="1"/>
  <c r="BC145" i="1"/>
  <c r="BA142" i="1"/>
  <c r="AI142" i="1"/>
  <c r="AI92" i="1"/>
  <c r="AS94" i="1"/>
  <c r="AC92" i="1"/>
  <c r="BB428" i="1"/>
  <c r="BN428" i="1"/>
  <c r="BV428" i="1"/>
  <c r="N428" i="1"/>
  <c r="W426" i="1"/>
  <c r="AP424" i="1"/>
  <c r="BF421" i="1"/>
  <c r="AJ418" i="1"/>
  <c r="Y428" i="1"/>
  <c r="S427" i="1"/>
  <c r="AY425" i="1"/>
  <c r="BC423" i="1"/>
  <c r="W420" i="1"/>
  <c r="BT428" i="1"/>
  <c r="AN428" i="1"/>
  <c r="BR427" i="1"/>
  <c r="AL427" i="1"/>
  <c r="BF426" i="1"/>
  <c r="O426" i="1"/>
  <c r="X425" i="1"/>
  <c r="V424" i="1"/>
  <c r="T423" i="1"/>
  <c r="AH421" i="1"/>
  <c r="AD419" i="1"/>
  <c r="AC426" i="1"/>
  <c r="AH424" i="1"/>
  <c r="BV421" i="1"/>
  <c r="BU428" i="1"/>
  <c r="BS427" i="1"/>
  <c r="BM426" i="1"/>
  <c r="AQ425" i="1"/>
  <c r="AM423" i="1"/>
  <c r="BQ419" i="1"/>
  <c r="BO428" i="1"/>
  <c r="AI428" i="1"/>
  <c r="BM427" i="1"/>
  <c r="AF427" i="1"/>
  <c r="AY426" i="1"/>
  <c r="BS425" i="1"/>
  <c r="O425" i="1"/>
  <c r="M424" i="1"/>
  <c r="BS422" i="1"/>
  <c r="Q421" i="1"/>
  <c r="M419" i="1"/>
  <c r="R427" i="1"/>
  <c r="AV426" i="1"/>
  <c r="P426" i="1"/>
  <c r="AT425" i="1"/>
  <c r="N425" i="1"/>
  <c r="AR424" i="1"/>
  <c r="BV423" i="1"/>
  <c r="AP423" i="1"/>
  <c r="BQ422" i="1"/>
  <c r="P422" i="1"/>
  <c r="N421" i="1"/>
  <c r="BV419" i="1"/>
  <c r="BT418" i="1"/>
  <c r="BA425" i="1"/>
  <c r="U425" i="1"/>
  <c r="AY424" i="1"/>
  <c r="S424" i="1"/>
  <c r="AW423" i="1"/>
  <c r="Q423" i="1"/>
  <c r="AE422" i="1"/>
  <c r="AC421" i="1"/>
  <c r="AA420" i="1"/>
  <c r="Y419" i="1"/>
  <c r="W418" i="1"/>
  <c r="BB422" i="1"/>
  <c r="V422" i="1"/>
  <c r="AZ421" i="1"/>
  <c r="T421" i="1"/>
  <c r="AX420" i="1"/>
  <c r="R420" i="1"/>
  <c r="AV419" i="1"/>
  <c r="P419" i="1"/>
  <c r="AT418" i="1"/>
  <c r="N418" i="1"/>
  <c r="Q422" i="1"/>
  <c r="AU421" i="1"/>
  <c r="O421" i="1"/>
  <c r="AS420" i="1"/>
  <c r="M420" i="1"/>
  <c r="AQ419" i="1"/>
  <c r="BU418" i="1"/>
  <c r="AO418" i="1"/>
  <c r="AX363" i="1"/>
  <c r="BB363" i="1"/>
  <c r="AD363" i="1"/>
  <c r="AV371" i="1"/>
  <c r="BB368" i="1"/>
  <c r="Q363" i="1"/>
  <c r="U371" i="1"/>
  <c r="M368" i="1"/>
  <c r="L368" i="1"/>
  <c r="P372" i="1"/>
  <c r="BS370" i="1"/>
  <c r="AV369" i="1"/>
  <c r="AV367" i="1"/>
  <c r="AC365" i="1"/>
  <c r="AL372" i="1"/>
  <c r="O370" i="1"/>
  <c r="Z366" i="1"/>
  <c r="AC372" i="1"/>
  <c r="BM369" i="1"/>
  <c r="BK365" i="1"/>
  <c r="AY372" i="1"/>
  <c r="AW371" i="1"/>
  <c r="AG370" i="1"/>
  <c r="BE368" i="1"/>
  <c r="BA366" i="1"/>
  <c r="AA363" i="1"/>
  <c r="AN370" i="1"/>
  <c r="AL369" i="1"/>
  <c r="AJ368" i="1"/>
  <c r="AH367" i="1"/>
  <c r="AF366" i="1"/>
  <c r="BK364" i="1"/>
  <c r="AE362" i="1"/>
  <c r="AQ368" i="1"/>
  <c r="AO367" i="1"/>
  <c r="AM366" i="1"/>
  <c r="P365" i="1"/>
  <c r="AY362" i="1"/>
  <c r="BQ364" i="1"/>
  <c r="BK363" i="1"/>
  <c r="AM362" i="1"/>
  <c r="R365" i="1"/>
  <c r="O364" i="1"/>
  <c r="BF342" i="1"/>
  <c r="BH343" i="1"/>
  <c r="BS344" i="1"/>
  <c r="Y339" i="1"/>
  <c r="AT344" i="1"/>
  <c r="AZ343" i="1"/>
  <c r="AO334" i="1"/>
  <c r="AA344" i="1"/>
  <c r="BT341" i="1"/>
  <c r="BJ336" i="1"/>
  <c r="BN344" i="1"/>
  <c r="BJ342" i="1"/>
  <c r="M339" i="1"/>
  <c r="BK345" i="1"/>
  <c r="BI344" i="1"/>
  <c r="BG343" i="1"/>
  <c r="BC342" i="1"/>
  <c r="M341" i="1"/>
  <c r="BI338" i="1"/>
  <c r="BN334" i="1"/>
  <c r="AL345" i="1"/>
  <c r="AJ344" i="1"/>
  <c r="AH343" i="1"/>
  <c r="V342" i="1"/>
  <c r="Z340" i="1"/>
  <c r="AM337" i="1"/>
  <c r="BA342" i="1"/>
  <c r="AY341" i="1"/>
  <c r="AW340" i="1"/>
  <c r="AU339" i="1"/>
  <c r="V338" i="1"/>
  <c r="R336" i="1"/>
  <c r="N334" i="1"/>
  <c r="BP340" i="1"/>
  <c r="BN339" i="1"/>
  <c r="AY338" i="1"/>
  <c r="BE336" i="1"/>
  <c r="BA334" i="1"/>
  <c r="BV337" i="1"/>
  <c r="BR335" i="1"/>
  <c r="W338" i="1"/>
  <c r="S336" i="1"/>
  <c r="AB308" i="1"/>
  <c r="BK316" i="1"/>
  <c r="R307" i="1"/>
  <c r="AQ308" i="1"/>
  <c r="AW312" i="1"/>
  <c r="AN312" i="1"/>
  <c r="U307" i="1"/>
  <c r="Y258" i="1"/>
  <c r="AV255" i="1"/>
  <c r="AO252" i="1"/>
  <c r="AK248" i="1"/>
  <c r="O248" i="1"/>
  <c r="BU205" i="1"/>
  <c r="BI204" i="1"/>
  <c r="W194" i="1"/>
  <c r="BL147" i="1"/>
  <c r="BD147" i="1"/>
  <c r="BE148" i="1"/>
  <c r="AX147" i="1"/>
  <c r="AD146" i="1"/>
  <c r="BT139" i="1"/>
  <c r="BB141" i="1"/>
  <c r="AE90" i="1"/>
  <c r="BP93" i="1"/>
  <c r="AL111" i="1"/>
  <c r="J21" i="1"/>
  <c r="Z165" i="1"/>
  <c r="V165" i="1"/>
  <c r="BB165" i="1"/>
  <c r="X166" i="1"/>
  <c r="BD166" i="1"/>
  <c r="Z167" i="1"/>
  <c r="BF167" i="1"/>
  <c r="AB168" i="1"/>
  <c r="BH168" i="1"/>
  <c r="AD169" i="1"/>
  <c r="W165" i="1"/>
  <c r="BC165" i="1"/>
  <c r="Y166" i="1"/>
  <c r="BE166" i="1"/>
  <c r="AA167" i="1"/>
  <c r="BG167" i="1"/>
  <c r="AC168" i="1"/>
  <c r="BI168" i="1"/>
  <c r="AE169" i="1"/>
  <c r="AF165" i="1"/>
  <c r="AH166" i="1"/>
  <c r="AJ167" i="1"/>
  <c r="AL168" i="1"/>
  <c r="AN169" i="1"/>
  <c r="P170" i="1"/>
  <c r="AK165" i="1"/>
  <c r="AM166" i="1"/>
  <c r="AO167" i="1"/>
  <c r="AQ168" i="1"/>
  <c r="AS169" i="1"/>
  <c r="BG166" i="1"/>
  <c r="BK168" i="1"/>
  <c r="Q170" i="1"/>
  <c r="BA170" i="1"/>
  <c r="W171" i="1"/>
  <c r="BC171" i="1"/>
  <c r="Y172" i="1"/>
  <c r="BE172" i="1"/>
  <c r="AA173" i="1"/>
  <c r="BG173" i="1"/>
  <c r="AC174" i="1"/>
  <c r="BI174" i="1"/>
  <c r="AE175" i="1"/>
  <c r="BK175" i="1"/>
  <c r="AG176" i="1"/>
  <c r="BM176" i="1"/>
  <c r="AZ165" i="1"/>
  <c r="BD167" i="1"/>
  <c r="BD169" i="1"/>
  <c r="AJ170" i="1"/>
  <c r="BP170" i="1"/>
  <c r="AL171" i="1"/>
  <c r="BR171" i="1"/>
  <c r="AN172" i="1"/>
  <c r="BT172" i="1"/>
  <c r="AP173" i="1"/>
  <c r="BV173" i="1"/>
  <c r="AR174" i="1"/>
  <c r="N175" i="1"/>
  <c r="AT175" i="1"/>
  <c r="P176" i="1"/>
  <c r="AV176" i="1"/>
  <c r="L171" i="1"/>
  <c r="AM168" i="1"/>
  <c r="AU170" i="1"/>
  <c r="AW171" i="1"/>
  <c r="AY172" i="1"/>
  <c r="BA173" i="1"/>
  <c r="BC174" i="1"/>
  <c r="BE175" i="1"/>
  <c r="BG176" i="1"/>
  <c r="AC171" i="1"/>
  <c r="AG173" i="1"/>
  <c r="AK175" i="1"/>
  <c r="AF167" i="1"/>
  <c r="AF171" i="1"/>
  <c r="AJ173" i="1"/>
  <c r="AF175" i="1"/>
  <c r="N166" i="1"/>
  <c r="BL169" i="1"/>
  <c r="BV170" i="1"/>
  <c r="N172" i="1"/>
  <c r="P173" i="1"/>
  <c r="R174" i="1"/>
  <c r="T175" i="1"/>
  <c r="V176" i="1"/>
  <c r="L165" i="1"/>
  <c r="Y169" i="1"/>
  <c r="U171" i="1"/>
  <c r="Y173" i="1"/>
  <c r="AC175" i="1"/>
  <c r="AB165" i="1"/>
  <c r="AT170" i="1"/>
  <c r="BF172" i="1"/>
  <c r="BR174" i="1"/>
  <c r="BV176" i="1"/>
  <c r="N165" i="1"/>
  <c r="AT165" i="1"/>
  <c r="P166" i="1"/>
  <c r="AV166" i="1"/>
  <c r="R167" i="1"/>
  <c r="AX167" i="1"/>
  <c r="T168" i="1"/>
  <c r="AZ168" i="1"/>
  <c r="V169" i="1"/>
  <c r="O165" i="1"/>
  <c r="AU165" i="1"/>
  <c r="Q166" i="1"/>
  <c r="AW166" i="1"/>
  <c r="S167" i="1"/>
  <c r="AY167" i="1"/>
  <c r="U168" i="1"/>
  <c r="BA168" i="1"/>
  <c r="W169" i="1"/>
  <c r="P165" i="1"/>
  <c r="R166" i="1"/>
  <c r="T167" i="1"/>
  <c r="V168" i="1"/>
  <c r="X169" i="1"/>
  <c r="BR169" i="1"/>
  <c r="U165" i="1"/>
  <c r="W166" i="1"/>
  <c r="Y167" i="1"/>
  <c r="AA168" i="1"/>
  <c r="AC169" i="1"/>
  <c r="AA166" i="1"/>
  <c r="AE168" i="1"/>
  <c r="BP169" i="1"/>
  <c r="AS170" i="1"/>
  <c r="O171" i="1"/>
  <c r="AU171" i="1"/>
  <c r="Q172" i="1"/>
  <c r="AW172" i="1"/>
  <c r="S173" i="1"/>
  <c r="AY173" i="1"/>
  <c r="U174" i="1"/>
  <c r="BA174" i="1"/>
  <c r="W175" i="1"/>
  <c r="BC175" i="1"/>
  <c r="Y176" i="1"/>
  <c r="BE176" i="1"/>
  <c r="T165" i="1"/>
  <c r="X167" i="1"/>
  <c r="AB169" i="1"/>
  <c r="Z170" i="1"/>
  <c r="BH170" i="1"/>
  <c r="AD171" i="1"/>
  <c r="BJ171" i="1"/>
  <c r="AF172" i="1"/>
  <c r="BL172" i="1"/>
  <c r="AH173" i="1"/>
  <c r="BN173" i="1"/>
  <c r="AJ174" i="1"/>
  <c r="BP174" i="1"/>
  <c r="AL175" i="1"/>
  <c r="BR175" i="1"/>
  <c r="AN176" i="1"/>
  <c r="BT176" i="1"/>
  <c r="AK167" i="1"/>
  <c r="AD170" i="1"/>
  <c r="AG171" i="1"/>
  <c r="AI172" i="1"/>
  <c r="AK173" i="1"/>
  <c r="AM174" i="1"/>
  <c r="AO175" i="1"/>
  <c r="AQ176" i="1"/>
  <c r="AY170" i="1"/>
  <c r="BK172" i="1"/>
  <c r="BO174" i="1"/>
  <c r="BS176" i="1"/>
  <c r="BJ170" i="1"/>
  <c r="BN172" i="1"/>
  <c r="BJ174" i="1"/>
  <c r="BN176" i="1"/>
  <c r="T169" i="1"/>
  <c r="BF170" i="1"/>
  <c r="BH171" i="1"/>
  <c r="BJ172" i="1"/>
  <c r="BL173" i="1"/>
  <c r="BN174" i="1"/>
  <c r="BP175" i="1"/>
  <c r="BR176" i="1"/>
  <c r="W168" i="1"/>
  <c r="BG170" i="1"/>
  <c r="BC172" i="1"/>
  <c r="BG174" i="1"/>
  <c r="BK176" i="1"/>
  <c r="BQ169" i="1"/>
  <c r="Z172" i="1"/>
  <c r="AL174" i="1"/>
  <c r="AP176" i="1"/>
  <c r="W68" i="1"/>
  <c r="AM68" i="1"/>
  <c r="BC68" i="1"/>
  <c r="BS68" i="1"/>
  <c r="Y69" i="1"/>
  <c r="AO69" i="1"/>
  <c r="BE69" i="1"/>
  <c r="BU69" i="1"/>
  <c r="AA70" i="1"/>
  <c r="AQ70" i="1"/>
  <c r="BG70" i="1"/>
  <c r="M71" i="1"/>
  <c r="AC71" i="1"/>
  <c r="AS71" i="1"/>
  <c r="BI71" i="1"/>
  <c r="O72" i="1"/>
  <c r="AE72" i="1"/>
  <c r="AU72" i="1"/>
  <c r="BK72" i="1"/>
  <c r="Q73" i="1"/>
  <c r="AB68" i="1"/>
  <c r="AR68" i="1"/>
  <c r="BH68" i="1"/>
  <c r="N69" i="1"/>
  <c r="AD69" i="1"/>
  <c r="AT69" i="1"/>
  <c r="BJ69" i="1"/>
  <c r="P70" i="1"/>
  <c r="AF70" i="1"/>
  <c r="AV70" i="1"/>
  <c r="BL70" i="1"/>
  <c r="R71" i="1"/>
  <c r="AH71" i="1"/>
  <c r="AX71" i="1"/>
  <c r="BN71" i="1"/>
  <c r="T72" i="1"/>
  <c r="AJ72" i="1"/>
  <c r="AZ72" i="1"/>
  <c r="BP72" i="1"/>
  <c r="V73" i="1"/>
  <c r="Q68" i="1"/>
  <c r="AW68" i="1"/>
  <c r="S69" i="1"/>
  <c r="AY69" i="1"/>
  <c r="U70" i="1"/>
  <c r="BA70" i="1"/>
  <c r="W71" i="1"/>
  <c r="BC71" i="1"/>
  <c r="Y72" i="1"/>
  <c r="BE72" i="1"/>
  <c r="X73" i="1"/>
  <c r="AQ73" i="1"/>
  <c r="BG73" i="1"/>
  <c r="M74" i="1"/>
  <c r="AC74" i="1"/>
  <c r="AS74" i="1"/>
  <c r="BI74" i="1"/>
  <c r="O75" i="1"/>
  <c r="AE75" i="1"/>
  <c r="AU75" i="1"/>
  <c r="BK75" i="1"/>
  <c r="R68" i="1"/>
  <c r="AX68" i="1"/>
  <c r="T69" i="1"/>
  <c r="AZ69" i="1"/>
  <c r="V70" i="1"/>
  <c r="BB70" i="1"/>
  <c r="X71" i="1"/>
  <c r="BD71" i="1"/>
  <c r="Z72" i="1"/>
  <c r="BF72" i="1"/>
  <c r="Y73" i="1"/>
  <c r="AR73" i="1"/>
  <c r="BH73" i="1"/>
  <c r="N74" i="1"/>
  <c r="AD74" i="1"/>
  <c r="AT74" i="1"/>
  <c r="BJ74" i="1"/>
  <c r="P75" i="1"/>
  <c r="AF75" i="1"/>
  <c r="AV75" i="1"/>
  <c r="BL75" i="1"/>
  <c r="L74" i="1"/>
  <c r="BI68" i="1"/>
  <c r="BK69" i="1"/>
  <c r="BM70" i="1"/>
  <c r="BO71" i="1"/>
  <c r="BQ72" i="1"/>
  <c r="AW73" i="1"/>
  <c r="S74" i="1"/>
  <c r="AY74" i="1"/>
  <c r="U75" i="1"/>
  <c r="BA75" i="1"/>
  <c r="L68" i="1"/>
  <c r="BR68" i="1"/>
  <c r="BT69" i="1"/>
  <c r="BV70" i="1"/>
  <c r="N72" i="1"/>
  <c r="P73" i="1"/>
  <c r="BB73" i="1"/>
  <c r="X74" i="1"/>
  <c r="BD74" i="1"/>
  <c r="Z75" i="1"/>
  <c r="BF75" i="1"/>
  <c r="N68" i="1"/>
  <c r="R70" i="1"/>
  <c r="V72" i="1"/>
  <c r="BF73" i="1"/>
  <c r="BH74" i="1"/>
  <c r="BJ75" i="1"/>
  <c r="W69" i="1"/>
  <c r="AA71" i="1"/>
  <c r="AA73" i="1"/>
  <c r="AE74" i="1"/>
  <c r="AG75" i="1"/>
  <c r="AD68" i="1"/>
  <c r="AL72" i="1"/>
  <c r="BP74" i="1"/>
  <c r="AM69" i="1"/>
  <c r="AK73" i="1"/>
  <c r="AO75" i="1"/>
  <c r="BR72" i="1"/>
  <c r="BS69" i="1"/>
  <c r="W74" i="1"/>
  <c r="AZ74" i="1"/>
  <c r="BC74" i="1"/>
  <c r="S68" i="1"/>
  <c r="AI68" i="1"/>
  <c r="AY68" i="1"/>
  <c r="BO68" i="1"/>
  <c r="U69" i="1"/>
  <c r="AK69" i="1"/>
  <c r="BA69" i="1"/>
  <c r="BQ69" i="1"/>
  <c r="W70" i="1"/>
  <c r="AM70" i="1"/>
  <c r="BC70" i="1"/>
  <c r="BS70" i="1"/>
  <c r="Y71" i="1"/>
  <c r="AO71" i="1"/>
  <c r="BE71" i="1"/>
  <c r="BU71" i="1"/>
  <c r="AA72" i="1"/>
  <c r="AQ72" i="1"/>
  <c r="BG72" i="1"/>
  <c r="M73" i="1"/>
  <c r="X68" i="1"/>
  <c r="AN68" i="1"/>
  <c r="BD68" i="1"/>
  <c r="BT68" i="1"/>
  <c r="Z69" i="1"/>
  <c r="AP69" i="1"/>
  <c r="BF69" i="1"/>
  <c r="BV69" i="1"/>
  <c r="AB70" i="1"/>
  <c r="AR70" i="1"/>
  <c r="BH70" i="1"/>
  <c r="N71" i="1"/>
  <c r="AD71" i="1"/>
  <c r="AT71" i="1"/>
  <c r="BJ71" i="1"/>
  <c r="P72" i="1"/>
  <c r="AF72" i="1"/>
  <c r="AV72" i="1"/>
  <c r="BL72" i="1"/>
  <c r="R73" i="1"/>
  <c r="AH73" i="1"/>
  <c r="AO68" i="1"/>
  <c r="BU68" i="1"/>
  <c r="AQ69" i="1"/>
  <c r="M70" i="1"/>
  <c r="AS70" i="1"/>
  <c r="O71" i="1"/>
  <c r="AU71" i="1"/>
  <c r="Q72" i="1"/>
  <c r="AW72" i="1"/>
  <c r="S73" i="1"/>
  <c r="AM73" i="1"/>
  <c r="BC73" i="1"/>
  <c r="BS73" i="1"/>
  <c r="Y74" i="1"/>
  <c r="AO74" i="1"/>
  <c r="BE74" i="1"/>
  <c r="BU74" i="1"/>
  <c r="AA75" i="1"/>
  <c r="AQ75" i="1"/>
  <c r="BG75" i="1"/>
  <c r="L69" i="1"/>
  <c r="AP68" i="1"/>
  <c r="BV68" i="1"/>
  <c r="AR69" i="1"/>
  <c r="N70" i="1"/>
  <c r="AT70" i="1"/>
  <c r="P71" i="1"/>
  <c r="AV71" i="1"/>
  <c r="R72" i="1"/>
  <c r="AX72" i="1"/>
  <c r="T73" i="1"/>
  <c r="AN73" i="1"/>
  <c r="BD73" i="1"/>
  <c r="BT73" i="1"/>
  <c r="Z74" i="1"/>
  <c r="AP74" i="1"/>
  <c r="BF74" i="1"/>
  <c r="BV74" i="1"/>
  <c r="AB75" i="1"/>
  <c r="AR75" i="1"/>
  <c r="BH75" i="1"/>
  <c r="L70" i="1"/>
  <c r="AS68" i="1"/>
  <c r="AU69" i="1"/>
  <c r="AW70" i="1"/>
  <c r="AY71" i="1"/>
  <c r="BA72" i="1"/>
  <c r="AO73" i="1"/>
  <c r="BU73" i="1"/>
  <c r="AQ74" i="1"/>
  <c r="M75" i="1"/>
  <c r="AS75" i="1"/>
  <c r="L71" i="1"/>
  <c r="BB68" i="1"/>
  <c r="BD69" i="1"/>
  <c r="BF70" i="1"/>
  <c r="BH71" i="1"/>
  <c r="BJ72" i="1"/>
  <c r="AT73" i="1"/>
  <c r="P74" i="1"/>
  <c r="AV74" i="1"/>
  <c r="R75" i="1"/>
  <c r="AX75" i="1"/>
  <c r="L75" i="1"/>
  <c r="AV69" i="1"/>
  <c r="AZ71" i="1"/>
  <c r="AP73" i="1"/>
  <c r="AR74" i="1"/>
  <c r="AT75" i="1"/>
  <c r="BA68" i="1"/>
  <c r="BE70" i="1"/>
  <c r="BI72" i="1"/>
  <c r="O74" i="1"/>
  <c r="Q75" i="1"/>
  <c r="L73" i="1"/>
  <c r="AJ71" i="1"/>
  <c r="AJ74" i="1"/>
  <c r="AK68" i="1"/>
  <c r="AS72" i="1"/>
  <c r="BS74" i="1"/>
  <c r="BN70" i="1"/>
  <c r="BP71" i="1"/>
  <c r="O73" i="1"/>
  <c r="AX73" i="1"/>
  <c r="BA73" i="1"/>
  <c r="AU334" i="1"/>
  <c r="AW335" i="1"/>
  <c r="AY336" i="1"/>
  <c r="BA337" i="1"/>
  <c r="AJ334" i="1"/>
  <c r="AL335" i="1"/>
  <c r="AN336" i="1"/>
  <c r="AP337" i="1"/>
  <c r="AR338" i="1"/>
  <c r="AE334" i="1"/>
  <c r="AG335" i="1"/>
  <c r="AI336" i="1"/>
  <c r="AK337" i="1"/>
  <c r="T334" i="1"/>
  <c r="V335" i="1"/>
  <c r="X336" i="1"/>
  <c r="Z337" i="1"/>
  <c r="AB338" i="1"/>
  <c r="AD339" i="1"/>
  <c r="AA91" i="1"/>
  <c r="BB90" i="1"/>
  <c r="AX95" i="1"/>
  <c r="AQ93" i="1"/>
  <c r="AR91" i="1"/>
  <c r="BI93" i="1"/>
  <c r="BG89" i="1"/>
  <c r="S90" i="1"/>
  <c r="BO89" i="1"/>
  <c r="AH91" i="1"/>
  <c r="AV94" i="1"/>
  <c r="AM92" i="1"/>
  <c r="AW96" i="1"/>
  <c r="AC91" i="1"/>
  <c r="AT96" i="1"/>
  <c r="BN91" i="1"/>
  <c r="AE140" i="1"/>
  <c r="AX139" i="1"/>
  <c r="AS138" i="1"/>
  <c r="BT144" i="1"/>
  <c r="AY143" i="1"/>
  <c r="AM141" i="1"/>
  <c r="AQ148" i="1"/>
  <c r="AP146" i="1"/>
  <c r="AZ148" i="1"/>
  <c r="AV146" i="1"/>
  <c r="BQ143" i="1"/>
  <c r="Z138" i="1"/>
  <c r="AF146" i="1"/>
  <c r="R148" i="1"/>
  <c r="AC139" i="1"/>
  <c r="AV138" i="1"/>
  <c r="BD142" i="1"/>
  <c r="BR143" i="1"/>
  <c r="N142" i="1"/>
  <c r="BE146" i="1"/>
  <c r="AO147" i="1"/>
  <c r="AS145" i="1"/>
  <c r="T148" i="1"/>
  <c r="BJ144" i="1"/>
  <c r="AT140" i="1"/>
  <c r="AD148" i="1"/>
  <c r="AU141" i="1"/>
  <c r="BQ148" i="1"/>
  <c r="BT175" i="1"/>
  <c r="BD171" i="1"/>
  <c r="AE176" i="1"/>
  <c r="W172" i="1"/>
  <c r="U167" i="1"/>
  <c r="AZ175" i="1"/>
  <c r="AV173" i="1"/>
  <c r="AR171" i="1"/>
  <c r="R168" i="1"/>
  <c r="AD174" i="1"/>
  <c r="AL170" i="1"/>
  <c r="AI174" i="1"/>
  <c r="AW165" i="1"/>
  <c r="Y175" i="1"/>
  <c r="U173" i="1"/>
  <c r="Q171" i="1"/>
  <c r="AI166" i="1"/>
  <c r="AF176" i="1"/>
  <c r="AD175" i="1"/>
  <c r="AB174" i="1"/>
  <c r="Z173" i="1"/>
  <c r="X172" i="1"/>
  <c r="V171" i="1"/>
  <c r="O170" i="1"/>
  <c r="BB166" i="1"/>
  <c r="AW176" i="1"/>
  <c r="AU175" i="1"/>
  <c r="AS174" i="1"/>
  <c r="AQ173" i="1"/>
  <c r="AO172" i="1"/>
  <c r="AM171" i="1"/>
  <c r="AK170" i="1"/>
  <c r="BI167" i="1"/>
  <c r="M169" i="1"/>
  <c r="BS166" i="1"/>
  <c r="AF170" i="1"/>
  <c r="BR168" i="1"/>
  <c r="BN166" i="1"/>
  <c r="AU169" i="1"/>
  <c r="AS168" i="1"/>
  <c r="AQ167" i="1"/>
  <c r="AO166" i="1"/>
  <c r="AM165" i="1"/>
  <c r="N169" i="1"/>
  <c r="BV167" i="1"/>
  <c r="BT166" i="1"/>
  <c r="BR165" i="1"/>
  <c r="BL69" i="1"/>
  <c r="V75" i="1"/>
  <c r="AM74" i="1"/>
  <c r="BR75" i="1"/>
  <c r="AH70" i="1"/>
  <c r="BK74" i="1"/>
  <c r="AC72" i="1"/>
  <c r="U68" i="1"/>
  <c r="AB74" i="1"/>
  <c r="T71" i="1"/>
  <c r="BV75" i="1"/>
  <c r="BT74" i="1"/>
  <c r="BR73" i="1"/>
  <c r="AT72" i="1"/>
  <c r="AP70" i="1"/>
  <c r="AL68" i="1"/>
  <c r="AK75" i="1"/>
  <c r="AI74" i="1"/>
  <c r="AF73" i="1"/>
  <c r="AI71" i="1"/>
  <c r="AE69" i="1"/>
  <c r="BT75" i="1"/>
  <c r="AN75" i="1"/>
  <c r="BR74" i="1"/>
  <c r="AL74" i="1"/>
  <c r="BP73" i="1"/>
  <c r="AJ73" i="1"/>
  <c r="AP72" i="1"/>
  <c r="AN71" i="1"/>
  <c r="AL70" i="1"/>
  <c r="AJ69" i="1"/>
  <c r="AH68" i="1"/>
  <c r="BC75" i="1"/>
  <c r="W75" i="1"/>
  <c r="BA74" i="1"/>
  <c r="U74" i="1"/>
  <c r="AY73" i="1"/>
  <c r="BU72" i="1"/>
  <c r="BS71" i="1"/>
  <c r="BQ70" i="1"/>
  <c r="BO69" i="1"/>
  <c r="BM68" i="1"/>
  <c r="AD73" i="1"/>
  <c r="BH72" i="1"/>
  <c r="AB72" i="1"/>
  <c r="BF71" i="1"/>
  <c r="Z71" i="1"/>
  <c r="BD70" i="1"/>
  <c r="X70" i="1"/>
  <c r="BB69" i="1"/>
  <c r="V69" i="1"/>
  <c r="AZ68" i="1"/>
  <c r="T68" i="1"/>
  <c r="BC72" i="1"/>
  <c r="W72" i="1"/>
  <c r="BA71" i="1"/>
  <c r="U71" i="1"/>
  <c r="AY70" i="1"/>
  <c r="S70" i="1"/>
  <c r="AW69" i="1"/>
  <c r="Q69" i="1"/>
  <c r="AU68" i="1"/>
  <c r="O68" i="1"/>
  <c r="AC70" i="1"/>
  <c r="AA69" i="1"/>
  <c r="Y68" i="1"/>
  <c r="BT72" i="1"/>
  <c r="AN72" i="1"/>
  <c r="BR71" i="1"/>
  <c r="AL71" i="1"/>
  <c r="BP70" i="1"/>
  <c r="AJ70" i="1"/>
  <c r="BN69" i="1"/>
  <c r="AH69" i="1"/>
  <c r="BL68" i="1"/>
  <c r="AF68" i="1"/>
  <c r="BO72" i="1"/>
  <c r="AI72" i="1"/>
  <c r="BM71" i="1"/>
  <c r="AG71" i="1"/>
  <c r="BK70" i="1"/>
  <c r="AE70" i="1"/>
  <c r="BI69" i="1"/>
  <c r="AC69" i="1"/>
  <c r="BG68" i="1"/>
  <c r="AA68" i="1"/>
  <c r="BH173" i="1"/>
  <c r="BN168" i="1"/>
  <c r="AA174" i="1"/>
  <c r="Y170" i="1"/>
  <c r="BB176" i="1"/>
  <c r="AX174" i="1"/>
  <c r="AT172" i="1"/>
  <c r="AP170" i="1"/>
  <c r="AH176" i="1"/>
  <c r="AH172" i="1"/>
  <c r="AM176" i="1"/>
  <c r="AE172" i="1"/>
  <c r="AA176" i="1"/>
  <c r="W174" i="1"/>
  <c r="S172" i="1"/>
  <c r="BS169" i="1"/>
  <c r="BL176" i="1"/>
  <c r="BJ175" i="1"/>
  <c r="BH174" i="1"/>
  <c r="BF173" i="1"/>
  <c r="BD172" i="1"/>
  <c r="BB171" i="1"/>
  <c r="AZ170" i="1"/>
  <c r="BF168" i="1"/>
  <c r="L172" i="1"/>
  <c r="Q176" i="1"/>
  <c r="O175" i="1"/>
  <c r="M174" i="1"/>
  <c r="BU172" i="1"/>
  <c r="BS171" i="1"/>
  <c r="BQ170" i="1"/>
  <c r="BE169" i="1"/>
  <c r="BE165" i="1"/>
  <c r="BU167" i="1"/>
  <c r="BQ165" i="1"/>
  <c r="BJ169" i="1"/>
  <c r="BP167" i="1"/>
  <c r="BL165" i="1"/>
  <c r="O169" i="1"/>
  <c r="M168" i="1"/>
  <c r="BU166" i="1"/>
  <c r="BS165" i="1"/>
  <c r="AT169" i="1"/>
  <c r="AR168" i="1"/>
  <c r="AP167" i="1"/>
  <c r="AN166" i="1"/>
  <c r="AL165" i="1"/>
  <c r="M72" i="1"/>
  <c r="BU70" i="1"/>
  <c r="BJ68" i="1"/>
  <c r="AQ71" i="1"/>
  <c r="BN73" i="1"/>
  <c r="BM75" i="1"/>
  <c r="BI73" i="1"/>
  <c r="Y70" i="1"/>
  <c r="AD75" i="1"/>
  <c r="W73" i="1"/>
  <c r="P69" i="1"/>
  <c r="AP75" i="1"/>
  <c r="AN74" i="1"/>
  <c r="AL73" i="1"/>
  <c r="AR71" i="1"/>
  <c r="AN69" i="1"/>
  <c r="BQ75" i="1"/>
  <c r="BO74" i="1"/>
  <c r="BM73" i="1"/>
  <c r="AK72" i="1"/>
  <c r="AG70" i="1"/>
  <c r="AC68" i="1"/>
  <c r="BD75" i="1"/>
  <c r="X75" i="1"/>
  <c r="BB74" i="1"/>
  <c r="V74" i="1"/>
  <c r="AZ73" i="1"/>
  <c r="BV72" i="1"/>
  <c r="BT71" i="1"/>
  <c r="BR70" i="1"/>
  <c r="BP69" i="1"/>
  <c r="BN68" i="1"/>
  <c r="BS75" i="1"/>
  <c r="AM75" i="1"/>
  <c r="BQ74" i="1"/>
  <c r="AK74" i="1"/>
  <c r="BO73" i="1"/>
  <c r="AI73" i="1"/>
  <c r="AO72" i="1"/>
  <c r="AM71" i="1"/>
  <c r="AK70" i="1"/>
  <c r="AI69" i="1"/>
  <c r="AG68" i="1"/>
  <c r="N73" i="1"/>
  <c r="AR72" i="1"/>
  <c r="BV71" i="1"/>
  <c r="AP71" i="1"/>
  <c r="BT70" i="1"/>
  <c r="AN70" i="1"/>
  <c r="BR69" i="1"/>
  <c r="AL69" i="1"/>
  <c r="BP68" i="1"/>
  <c r="AJ68" i="1"/>
  <c r="BS72" i="1"/>
  <c r="AM72" i="1"/>
  <c r="BQ71" i="1"/>
  <c r="AK71" i="1"/>
  <c r="BO70" i="1"/>
  <c r="AI70" i="1"/>
  <c r="BM69" i="1"/>
  <c r="AG69" i="1"/>
  <c r="BK68" i="1"/>
  <c r="AE68" i="1"/>
  <c r="P93" i="1"/>
  <c r="BT95" i="1"/>
  <c r="AS90" i="1"/>
  <c r="N90" i="1"/>
  <c r="J19" i="1"/>
  <c r="J20" i="1"/>
  <c r="J11" i="1"/>
  <c r="BU38" i="1"/>
  <c r="M40" i="1"/>
  <c r="Y43" i="1"/>
  <c r="AK44" i="1"/>
  <c r="AP37" i="1"/>
  <c r="BF38" i="1"/>
  <c r="AL43" i="1"/>
  <c r="BN46" i="1"/>
  <c r="AF40" i="1"/>
  <c r="BD37" i="1"/>
  <c r="AX42" i="1"/>
  <c r="AA44" i="1"/>
  <c r="AV46" i="1"/>
  <c r="BI37" i="1"/>
  <c r="O40" i="1"/>
  <c r="S334" i="1"/>
  <c r="AI334" i="1"/>
  <c r="AY334" i="1"/>
  <c r="BO334" i="1"/>
  <c r="U335" i="1"/>
  <c r="AK335" i="1"/>
  <c r="BA335" i="1"/>
  <c r="BQ335" i="1"/>
  <c r="W336" i="1"/>
  <c r="AM336" i="1"/>
  <c r="BC336" i="1"/>
  <c r="BS336" i="1"/>
  <c r="Y337" i="1"/>
  <c r="AO337" i="1"/>
  <c r="BE337" i="1"/>
  <c r="BU337" i="1"/>
  <c r="AA338" i="1"/>
  <c r="X334" i="1"/>
  <c r="AN334" i="1"/>
  <c r="BD334" i="1"/>
  <c r="BT334" i="1"/>
  <c r="Z335" i="1"/>
  <c r="AP335" i="1"/>
  <c r="BF335" i="1"/>
  <c r="BV335" i="1"/>
  <c r="AB336" i="1"/>
  <c r="AR336" i="1"/>
  <c r="BH336" i="1"/>
  <c r="N337" i="1"/>
  <c r="AD337" i="1"/>
  <c r="AT337" i="1"/>
  <c r="BJ337" i="1"/>
  <c r="P338" i="1"/>
  <c r="AF338" i="1"/>
  <c r="AV338" i="1"/>
  <c r="BL338" i="1"/>
  <c r="R339" i="1"/>
  <c r="AH339" i="1"/>
  <c r="AC334" i="1"/>
  <c r="BI334" i="1"/>
  <c r="AE335" i="1"/>
  <c r="BK335" i="1"/>
  <c r="AG336" i="1"/>
  <c r="BM336" i="1"/>
  <c r="AI337" i="1"/>
  <c r="BO337" i="1"/>
  <c r="AI338" i="1"/>
  <c r="BE338" i="1"/>
  <c r="P339" i="1"/>
  <c r="AK339" i="1"/>
  <c r="BB339" i="1"/>
  <c r="BR339" i="1"/>
  <c r="X340" i="1"/>
  <c r="AN340" i="1"/>
  <c r="BD340" i="1"/>
  <c r="BT340" i="1"/>
  <c r="Z341" i="1"/>
  <c r="AP341" i="1"/>
  <c r="BF341" i="1"/>
  <c r="V334" i="1"/>
  <c r="BB334" i="1"/>
  <c r="X335" i="1"/>
  <c r="BD335" i="1"/>
  <c r="Z336" i="1"/>
  <c r="BF336" i="1"/>
  <c r="AB337" i="1"/>
  <c r="BH337" i="1"/>
  <c r="AD338" i="1"/>
  <c r="BA338" i="1"/>
  <c r="BV338" i="1"/>
  <c r="AG339" i="1"/>
  <c r="AY339" i="1"/>
  <c r="BO339" i="1"/>
  <c r="U340" i="1"/>
  <c r="AK340" i="1"/>
  <c r="BA340" i="1"/>
  <c r="BQ340" i="1"/>
  <c r="W341" i="1"/>
  <c r="AM341" i="1"/>
  <c r="BC341" i="1"/>
  <c r="BS341" i="1"/>
  <c r="Y342" i="1"/>
  <c r="AO342" i="1"/>
  <c r="BE342" i="1"/>
  <c r="AW334" i="1"/>
  <c r="AY335" i="1"/>
  <c r="BA336" i="1"/>
  <c r="BC337" i="1"/>
  <c r="AW338" i="1"/>
  <c r="AC339" i="1"/>
  <c r="BL339" i="1"/>
  <c r="AH340" i="1"/>
  <c r="BN340" i="1"/>
  <c r="AJ341" i="1"/>
  <c r="BP341" i="1"/>
  <c r="AA342" i="1"/>
  <c r="AV342" i="1"/>
  <c r="BP342" i="1"/>
  <c r="V343" i="1"/>
  <c r="AL343" i="1"/>
  <c r="BB343" i="1"/>
  <c r="BR343" i="1"/>
  <c r="X344" i="1"/>
  <c r="AN344" i="1"/>
  <c r="BD344" i="1"/>
  <c r="BT344" i="1"/>
  <c r="Z345" i="1"/>
  <c r="AP345" i="1"/>
  <c r="BF345" i="1"/>
  <c r="BV345" i="1"/>
  <c r="R334" i="1"/>
  <c r="T335" i="1"/>
  <c r="V336" i="1"/>
  <c r="X337" i="1"/>
  <c r="Z338" i="1"/>
  <c r="BS338" i="1"/>
  <c r="AW339" i="1"/>
  <c r="S340" i="1"/>
  <c r="AY340" i="1"/>
  <c r="U341" i="1"/>
  <c r="BA341" i="1"/>
  <c r="R342" i="1"/>
  <c r="AM342" i="1"/>
  <c r="BH342" i="1"/>
  <c r="O343" i="1"/>
  <c r="AE343" i="1"/>
  <c r="AU343" i="1"/>
  <c r="BK343" i="1"/>
  <c r="Q344" i="1"/>
  <c r="AG344" i="1"/>
  <c r="AW344" i="1"/>
  <c r="BM344" i="1"/>
  <c r="S345" i="1"/>
  <c r="AI345" i="1"/>
  <c r="AY345" i="1"/>
  <c r="BO345" i="1"/>
  <c r="L343" i="1"/>
  <c r="BG335" i="1"/>
  <c r="BK337" i="1"/>
  <c r="AI339" i="1"/>
  <c r="AL340" i="1"/>
  <c r="AN341" i="1"/>
  <c r="AD342" i="1"/>
  <c r="BR342" i="1"/>
  <c r="AN343" i="1"/>
  <c r="BT343" i="1"/>
  <c r="AP344" i="1"/>
  <c r="BV344" i="1"/>
  <c r="AR345" i="1"/>
  <c r="L336" i="1"/>
  <c r="AB335" i="1"/>
  <c r="AF337" i="1"/>
  <c r="O339" i="1"/>
  <c r="W340" i="1"/>
  <c r="Y341" i="1"/>
  <c r="T342" i="1"/>
  <c r="BK342" i="1"/>
  <c r="AG343" i="1"/>
  <c r="BM343" i="1"/>
  <c r="AI344" i="1"/>
  <c r="BO344" i="1"/>
  <c r="AK345" i="1"/>
  <c r="BQ345" i="1"/>
  <c r="AQ335" i="1"/>
  <c r="X339" i="1"/>
  <c r="AF341" i="1"/>
  <c r="BN342" i="1"/>
  <c r="BP343" i="1"/>
  <c r="BR344" i="1"/>
  <c r="BT345" i="1"/>
  <c r="BV342" i="1"/>
  <c r="P345" i="1"/>
  <c r="M343" i="1"/>
  <c r="AG345" i="1"/>
  <c r="AT336" i="1"/>
  <c r="BI339" i="1"/>
  <c r="BM341" i="1"/>
  <c r="U343" i="1"/>
  <c r="W344" i="1"/>
  <c r="Y345" i="1"/>
  <c r="BU334" i="1"/>
  <c r="AR339" i="1"/>
  <c r="N342" i="1"/>
  <c r="AD344" i="1"/>
  <c r="N336" i="1"/>
  <c r="AS339" i="1"/>
  <c r="AW341" i="1"/>
  <c r="AC343" i="1"/>
  <c r="Q345" i="1"/>
  <c r="AA334" i="1"/>
  <c r="AQ334" i="1"/>
  <c r="BG334" i="1"/>
  <c r="M335" i="1"/>
  <c r="AC335" i="1"/>
  <c r="AS335" i="1"/>
  <c r="BI335" i="1"/>
  <c r="O336" i="1"/>
  <c r="AE336" i="1"/>
  <c r="AU336" i="1"/>
  <c r="BK336" i="1"/>
  <c r="Q337" i="1"/>
  <c r="AG337" i="1"/>
  <c r="AW337" i="1"/>
  <c r="BM337" i="1"/>
  <c r="S338" i="1"/>
  <c r="P334" i="1"/>
  <c r="AF334" i="1"/>
  <c r="AV334" i="1"/>
  <c r="BL334" i="1"/>
  <c r="R335" i="1"/>
  <c r="AH335" i="1"/>
  <c r="AX335" i="1"/>
  <c r="BN335" i="1"/>
  <c r="T336" i="1"/>
  <c r="AJ336" i="1"/>
  <c r="AZ336" i="1"/>
  <c r="BP336" i="1"/>
  <c r="V337" i="1"/>
  <c r="AL337" i="1"/>
  <c r="BB337" i="1"/>
  <c r="BR337" i="1"/>
  <c r="X338" i="1"/>
  <c r="AN338" i="1"/>
  <c r="BD338" i="1"/>
  <c r="BT338" i="1"/>
  <c r="Z339" i="1"/>
  <c r="M334" i="1"/>
  <c r="AS334" i="1"/>
  <c r="O335" i="1"/>
  <c r="AU335" i="1"/>
  <c r="Q336" i="1"/>
  <c r="AW336" i="1"/>
  <c r="S337" i="1"/>
  <c r="AY337" i="1"/>
  <c r="U338" i="1"/>
  <c r="AT338" i="1"/>
  <c r="BO338" i="1"/>
  <c r="AA339" i="1"/>
  <c r="AT339" i="1"/>
  <c r="BJ339" i="1"/>
  <c r="P340" i="1"/>
  <c r="AF340" i="1"/>
  <c r="AV340" i="1"/>
  <c r="BL340" i="1"/>
  <c r="R341" i="1"/>
  <c r="AH341" i="1"/>
  <c r="AX341" i="1"/>
  <c r="BN341" i="1"/>
  <c r="AL334" i="1"/>
  <c r="BR334" i="1"/>
  <c r="AN335" i="1"/>
  <c r="BT335" i="1"/>
  <c r="AP336" i="1"/>
  <c r="BV336" i="1"/>
  <c r="AR337" i="1"/>
  <c r="N338" i="1"/>
  <c r="AP338" i="1"/>
  <c r="BK338" i="1"/>
  <c r="W339" i="1"/>
  <c r="AQ339" i="1"/>
  <c r="BG339" i="1"/>
  <c r="M340" i="1"/>
  <c r="AC340" i="1"/>
  <c r="AS340" i="1"/>
  <c r="BI340" i="1"/>
  <c r="O341" i="1"/>
  <c r="AE341" i="1"/>
  <c r="AU341" i="1"/>
  <c r="BK341" i="1"/>
  <c r="Q342" i="1"/>
  <c r="AG342" i="1"/>
  <c r="AW342" i="1"/>
  <c r="Q334" i="1"/>
  <c r="S335" i="1"/>
  <c r="U336" i="1"/>
  <c r="W337" i="1"/>
  <c r="Y338" i="1"/>
  <c r="BR338" i="1"/>
  <c r="AV339" i="1"/>
  <c r="R340" i="1"/>
  <c r="AX340" i="1"/>
  <c r="T341" i="1"/>
  <c r="AZ341" i="1"/>
  <c r="P342" i="1"/>
  <c r="AL342" i="1"/>
  <c r="BG342" i="1"/>
  <c r="N343" i="1"/>
  <c r="AD343" i="1"/>
  <c r="AT343" i="1"/>
  <c r="BJ343" i="1"/>
  <c r="P344" i="1"/>
  <c r="AF344" i="1"/>
  <c r="AV344" i="1"/>
  <c r="BL344" i="1"/>
  <c r="R345" i="1"/>
  <c r="AH345" i="1"/>
  <c r="AX345" i="1"/>
  <c r="BN345" i="1"/>
  <c r="L342" i="1"/>
  <c r="AX334" i="1"/>
  <c r="AZ335" i="1"/>
  <c r="BB336" i="1"/>
  <c r="BD337" i="1"/>
  <c r="AX338" i="1"/>
  <c r="AE339" i="1"/>
  <c r="BM339" i="1"/>
  <c r="AI340" i="1"/>
  <c r="BO340" i="1"/>
  <c r="AK341" i="1"/>
  <c r="BQ341" i="1"/>
  <c r="AB342" i="1"/>
  <c r="AX342" i="1"/>
  <c r="BQ342" i="1"/>
  <c r="W343" i="1"/>
  <c r="AM343" i="1"/>
  <c r="BC343" i="1"/>
  <c r="BS343" i="1"/>
  <c r="Y344" i="1"/>
  <c r="AO344" i="1"/>
  <c r="BE344" i="1"/>
  <c r="BU344" i="1"/>
  <c r="AA345" i="1"/>
  <c r="AQ345" i="1"/>
  <c r="BG345" i="1"/>
  <c r="L335" i="1"/>
  <c r="BE334" i="1"/>
  <c r="BI336" i="1"/>
  <c r="BB338" i="1"/>
  <c r="BP339" i="1"/>
  <c r="BR340" i="1"/>
  <c r="BR341" i="1"/>
  <c r="AY342" i="1"/>
  <c r="X343" i="1"/>
  <c r="BD343" i="1"/>
  <c r="Z344" i="1"/>
  <c r="BF344" i="1"/>
  <c r="AB345" i="1"/>
  <c r="BH345" i="1"/>
  <c r="Z334" i="1"/>
  <c r="AD336" i="1"/>
  <c r="AH338" i="1"/>
  <c r="BA339" i="1"/>
  <c r="BC340" i="1"/>
  <c r="BE341" i="1"/>
  <c r="AP342" i="1"/>
  <c r="Q343" i="1"/>
  <c r="AW343" i="1"/>
  <c r="S344" i="1"/>
  <c r="AY344" i="1"/>
  <c r="U345" i="1"/>
  <c r="BA345" i="1"/>
  <c r="L345" i="1"/>
  <c r="AU337" i="1"/>
  <c r="AD340" i="1"/>
  <c r="X342" i="1"/>
  <c r="AJ343" i="1"/>
  <c r="AL344" i="1"/>
  <c r="AN345" i="1"/>
  <c r="P341" i="1"/>
  <c r="N344" i="1"/>
  <c r="L340" i="1"/>
  <c r="AE344" i="1"/>
  <c r="AP334" i="1"/>
  <c r="AS338" i="1"/>
  <c r="BK340" i="1"/>
  <c r="AU342" i="1"/>
  <c r="BA343" i="1"/>
  <c r="BC344" i="1"/>
  <c r="BE345" i="1"/>
  <c r="Q338" i="1"/>
  <c r="AT340" i="1"/>
  <c r="AB343" i="1"/>
  <c r="AF345" i="1"/>
  <c r="R338" i="1"/>
  <c r="AU340" i="1"/>
  <c r="AJ342" i="1"/>
  <c r="O344" i="1"/>
  <c r="L341" i="1"/>
  <c r="Q362" i="1"/>
  <c r="AL362" i="1"/>
  <c r="BG362" i="1"/>
  <c r="S363" i="1"/>
  <c r="AN363" i="1"/>
  <c r="BI363" i="1"/>
  <c r="T364" i="1"/>
  <c r="AJ364" i="1"/>
  <c r="AZ364" i="1"/>
  <c r="BP364" i="1"/>
  <c r="V365" i="1"/>
  <c r="AL365" i="1"/>
  <c r="BB365" i="1"/>
  <c r="W362" i="1"/>
  <c r="AS362" i="1"/>
  <c r="BN362" i="1"/>
  <c r="Y363" i="1"/>
  <c r="AU363" i="1"/>
  <c r="BP363" i="1"/>
  <c r="Y364" i="1"/>
  <c r="AO364" i="1"/>
  <c r="BE364" i="1"/>
  <c r="BU364" i="1"/>
  <c r="AA365" i="1"/>
  <c r="AQ365" i="1"/>
  <c r="S362" i="1"/>
  <c r="BJ362" i="1"/>
  <c r="AQ363" i="1"/>
  <c r="V364" i="1"/>
  <c r="BB364" i="1"/>
  <c r="X365" i="1"/>
  <c r="BD365" i="1"/>
  <c r="BU365" i="1"/>
  <c r="AA366" i="1"/>
  <c r="AQ366" i="1"/>
  <c r="BG366" i="1"/>
  <c r="M367" i="1"/>
  <c r="AC367" i="1"/>
  <c r="AS367" i="1"/>
  <c r="BI367" i="1"/>
  <c r="O368" i="1"/>
  <c r="AE368" i="1"/>
  <c r="AU368" i="1"/>
  <c r="BK368" i="1"/>
  <c r="Q369" i="1"/>
  <c r="AG369" i="1"/>
  <c r="AP362" i="1"/>
  <c r="W363" i="1"/>
  <c r="BM363" i="1"/>
  <c r="AM364" i="1"/>
  <c r="BS364" i="1"/>
  <c r="AO365" i="1"/>
  <c r="BN365" i="1"/>
  <c r="T366" i="1"/>
  <c r="AJ366" i="1"/>
  <c r="AZ366" i="1"/>
  <c r="BP366" i="1"/>
  <c r="V367" i="1"/>
  <c r="AL367" i="1"/>
  <c r="BB367" i="1"/>
  <c r="BR367" i="1"/>
  <c r="X368" i="1"/>
  <c r="AN368" i="1"/>
  <c r="BD368" i="1"/>
  <c r="BT368" i="1"/>
  <c r="Z369" i="1"/>
  <c r="AP369" i="1"/>
  <c r="BF369" i="1"/>
  <c r="BV369" i="1"/>
  <c r="AB370" i="1"/>
  <c r="AR370" i="1"/>
  <c r="BH370" i="1"/>
  <c r="N371" i="1"/>
  <c r="Y362" i="1"/>
  <c r="AV363" i="1"/>
  <c r="BF364" i="1"/>
  <c r="BG365" i="1"/>
  <c r="AC366" i="1"/>
  <c r="BI366" i="1"/>
  <c r="AE367" i="1"/>
  <c r="BK367" i="1"/>
  <c r="AG368" i="1"/>
  <c r="BM368" i="1"/>
  <c r="AI369" i="1"/>
  <c r="BE369" i="1"/>
  <c r="Q370" i="1"/>
  <c r="AL370" i="1"/>
  <c r="BG370" i="1"/>
  <c r="S371" i="1"/>
  <c r="AK371" i="1"/>
  <c r="BA371" i="1"/>
  <c r="BQ371" i="1"/>
  <c r="W372" i="1"/>
  <c r="AM372" i="1"/>
  <c r="BC372" i="1"/>
  <c r="BS372" i="1"/>
  <c r="N362" i="1"/>
  <c r="AH364" i="1"/>
  <c r="Y366" i="1"/>
  <c r="S367" i="1"/>
  <c r="U368" i="1"/>
  <c r="AE369" i="1"/>
  <c r="N370" i="1"/>
  <c r="AY370" i="1"/>
  <c r="AI371" i="1"/>
  <c r="BO371" i="1"/>
  <c r="AK372" i="1"/>
  <c r="BQ372" i="1"/>
  <c r="BF362" i="1"/>
  <c r="U365" i="1"/>
  <c r="AP366" i="1"/>
  <c r="AR367" i="1"/>
  <c r="AT368" i="1"/>
  <c r="AY369" i="1"/>
  <c r="Z370" i="1"/>
  <c r="BV370" i="1"/>
  <c r="AR371" i="1"/>
  <c r="R372" i="1"/>
  <c r="AT372" i="1"/>
  <c r="L366" i="1"/>
  <c r="AB363" i="1"/>
  <c r="AQ364" i="1"/>
  <c r="AS365" i="1"/>
  <c r="V366" i="1"/>
  <c r="BB366" i="1"/>
  <c r="X367" i="1"/>
  <c r="BD367" i="1"/>
  <c r="Z368" i="1"/>
  <c r="BF368" i="1"/>
  <c r="AB369" i="1"/>
  <c r="BA369" i="1"/>
  <c r="M370" i="1"/>
  <c r="AH370" i="1"/>
  <c r="BC370" i="1"/>
  <c r="O371" i="1"/>
  <c r="AH371" i="1"/>
  <c r="AX371" i="1"/>
  <c r="BN371" i="1"/>
  <c r="T372" i="1"/>
  <c r="AJ372" i="1"/>
  <c r="AZ372" i="1"/>
  <c r="BP372" i="1"/>
  <c r="L372" i="1"/>
  <c r="AX364" i="1"/>
  <c r="Q366" i="1"/>
  <c r="AA367" i="1"/>
  <c r="AC368" i="1"/>
  <c r="W369" i="1"/>
  <c r="BS369" i="1"/>
  <c r="BE370" i="1"/>
  <c r="AE371" i="1"/>
  <c r="BK371" i="1"/>
  <c r="AG372" i="1"/>
  <c r="BM372" i="1"/>
  <c r="BH363" i="1"/>
  <c r="BL365" i="1"/>
  <c r="BN366" i="1"/>
  <c r="BP367" i="1"/>
  <c r="BJ368" i="1"/>
  <c r="BD369" i="1"/>
  <c r="AP370" i="1"/>
  <c r="Q371" i="1"/>
  <c r="BD371" i="1"/>
  <c r="V372" i="1"/>
  <c r="BF372" i="1"/>
  <c r="P364" i="1"/>
  <c r="N363" i="1"/>
  <c r="BV363" i="1"/>
  <c r="BT362" i="1"/>
  <c r="AA362" i="1"/>
  <c r="AW362" i="1"/>
  <c r="BR362" i="1"/>
  <c r="AC363" i="1"/>
  <c r="AY363" i="1"/>
  <c r="BT363" i="1"/>
  <c r="AB364" i="1"/>
  <c r="AR364" i="1"/>
  <c r="BH364" i="1"/>
  <c r="N365" i="1"/>
  <c r="AD365" i="1"/>
  <c r="AT365" i="1"/>
  <c r="M362" i="1"/>
  <c r="AH362" i="1"/>
  <c r="BC362" i="1"/>
  <c r="O363" i="1"/>
  <c r="AJ363" i="1"/>
  <c r="BE363" i="1"/>
  <c r="Q364" i="1"/>
  <c r="AG364" i="1"/>
  <c r="AW364" i="1"/>
  <c r="BM364" i="1"/>
  <c r="S365" i="1"/>
  <c r="AI365" i="1"/>
  <c r="AY365" i="1"/>
  <c r="AO362" i="1"/>
  <c r="U363" i="1"/>
  <c r="BL363" i="1"/>
  <c r="AL364" i="1"/>
  <c r="BR364" i="1"/>
  <c r="AN365" i="1"/>
  <c r="BM365" i="1"/>
  <c r="S366" i="1"/>
  <c r="AI366" i="1"/>
  <c r="AY366" i="1"/>
  <c r="BO366" i="1"/>
  <c r="U367" i="1"/>
  <c r="AK367" i="1"/>
  <c r="BA367" i="1"/>
  <c r="BQ367" i="1"/>
  <c r="W368" i="1"/>
  <c r="AM368" i="1"/>
  <c r="BC368" i="1"/>
  <c r="BS368" i="1"/>
  <c r="Y369" i="1"/>
  <c r="U362" i="1"/>
  <c r="BK362" i="1"/>
  <c r="AR363" i="1"/>
  <c r="W364" i="1"/>
  <c r="BC364" i="1"/>
  <c r="Y365" i="1"/>
  <c r="BE365" i="1"/>
  <c r="BV365" i="1"/>
  <c r="AB366" i="1"/>
  <c r="AR366" i="1"/>
  <c r="BH366" i="1"/>
  <c r="N367" i="1"/>
  <c r="AD367" i="1"/>
  <c r="AT367" i="1"/>
  <c r="BJ367" i="1"/>
  <c r="P368" i="1"/>
  <c r="AF368" i="1"/>
  <c r="AV368" i="1"/>
  <c r="BL368" i="1"/>
  <c r="R369" i="1"/>
  <c r="AH369" i="1"/>
  <c r="AX369" i="1"/>
  <c r="BN369" i="1"/>
  <c r="T370" i="1"/>
  <c r="AJ370" i="1"/>
  <c r="AZ370" i="1"/>
  <c r="BP370" i="1"/>
  <c r="V371" i="1"/>
  <c r="BO362" i="1"/>
  <c r="Z364" i="1"/>
  <c r="AB365" i="1"/>
  <c r="M366" i="1"/>
  <c r="AS366" i="1"/>
  <c r="O367" i="1"/>
  <c r="AU367" i="1"/>
  <c r="Q368" i="1"/>
  <c r="AW368" i="1"/>
  <c r="S369" i="1"/>
  <c r="AU369" i="1"/>
  <c r="BP369" i="1"/>
  <c r="AA370" i="1"/>
  <c r="AW370" i="1"/>
  <c r="BR370" i="1"/>
  <c r="AC371" i="1"/>
  <c r="AS371" i="1"/>
  <c r="BI371" i="1"/>
  <c r="O372" i="1"/>
  <c r="AE372" i="1"/>
  <c r="AU372" i="1"/>
  <c r="BK372" i="1"/>
  <c r="L367" i="1"/>
  <c r="AK363" i="1"/>
  <c r="AJ365" i="1"/>
  <c r="BE366" i="1"/>
  <c r="AY367" i="1"/>
  <c r="BA368" i="1"/>
  <c r="AW369" i="1"/>
  <c r="AD370" i="1"/>
  <c r="P371" i="1"/>
  <c r="AY371" i="1"/>
  <c r="U372" i="1"/>
  <c r="BA372" i="1"/>
  <c r="L369" i="1"/>
  <c r="S364" i="1"/>
  <c r="BT365" i="1"/>
  <c r="BV366" i="1"/>
  <c r="N368" i="1"/>
  <c r="X369" i="1"/>
  <c r="BO369" i="1"/>
  <c r="AU370" i="1"/>
  <c r="AF371" i="1"/>
  <c r="BL371" i="1"/>
  <c r="AD372" i="1"/>
  <c r="BJ372" i="1"/>
  <c r="AU362" i="1"/>
  <c r="BS363" i="1"/>
  <c r="M365" i="1"/>
  <c r="BP365" i="1"/>
  <c r="AL366" i="1"/>
  <c r="BR366" i="1"/>
  <c r="AN367" i="1"/>
  <c r="BT367" i="1"/>
  <c r="AP368" i="1"/>
  <c r="BV368" i="1"/>
  <c r="AQ369" i="1"/>
  <c r="BL369" i="1"/>
  <c r="W370" i="1"/>
  <c r="AS370" i="1"/>
  <c r="BN370" i="1"/>
  <c r="Y371" i="1"/>
  <c r="AP371" i="1"/>
  <c r="BF371" i="1"/>
  <c r="BV371" i="1"/>
  <c r="AB372" i="1"/>
  <c r="AR372" i="1"/>
  <c r="BH372" i="1"/>
  <c r="L364" i="1"/>
  <c r="P363" i="1"/>
  <c r="AZ365" i="1"/>
  <c r="AW366" i="1"/>
  <c r="BG367" i="1"/>
  <c r="BI368" i="1"/>
  <c r="BC369" i="1"/>
  <c r="AI370" i="1"/>
  <c r="BU370" i="1"/>
  <c r="AU371" i="1"/>
  <c r="Q372" i="1"/>
  <c r="AW372" i="1"/>
  <c r="AK362" i="1"/>
  <c r="BO364" i="1"/>
  <c r="AH366" i="1"/>
  <c r="AJ367" i="1"/>
  <c r="AL368" i="1"/>
  <c r="AF369" i="1"/>
  <c r="U370" i="1"/>
  <c r="BK370" i="1"/>
  <c r="AJ371" i="1"/>
  <c r="BP371" i="1"/>
  <c r="AP372" i="1"/>
  <c r="BR372" i="1"/>
  <c r="AT363" i="1"/>
  <c r="AR362" i="1"/>
  <c r="AP363" i="1"/>
  <c r="AN362" i="1"/>
  <c r="M89" i="1"/>
  <c r="AD89" i="1"/>
  <c r="AY89" i="1"/>
  <c r="BT89" i="1"/>
  <c r="AF90" i="1"/>
  <c r="BA90" i="1"/>
  <c r="BV90" i="1"/>
  <c r="AE91" i="1"/>
  <c r="AU91" i="1"/>
  <c r="BK91" i="1"/>
  <c r="Q92" i="1"/>
  <c r="AG92" i="1"/>
  <c r="R89" i="1"/>
  <c r="AM89" i="1"/>
  <c r="BH89" i="1"/>
  <c r="T90" i="1"/>
  <c r="AO90" i="1"/>
  <c r="BJ90" i="1"/>
  <c r="V91" i="1"/>
  <c r="AL91" i="1"/>
  <c r="BB91" i="1"/>
  <c r="AP89" i="1"/>
  <c r="V90" i="1"/>
  <c r="BM90" i="1"/>
  <c r="AN91" i="1"/>
  <c r="BP91" i="1"/>
  <c r="AA92" i="1"/>
  <c r="AV92" i="1"/>
  <c r="BL92" i="1"/>
  <c r="R93" i="1"/>
  <c r="AH93" i="1"/>
  <c r="AX93" i="1"/>
  <c r="BN93" i="1"/>
  <c r="T94" i="1"/>
  <c r="AJ94" i="1"/>
  <c r="AZ94" i="1"/>
  <c r="BP94" i="1"/>
  <c r="V95" i="1"/>
  <c r="AL95" i="1"/>
  <c r="BB95" i="1"/>
  <c r="BR95" i="1"/>
  <c r="X96" i="1"/>
  <c r="AN96" i="1"/>
  <c r="BD96" i="1"/>
  <c r="BT96" i="1"/>
  <c r="AF89" i="1"/>
  <c r="M90" i="1"/>
  <c r="BD90" i="1"/>
  <c r="AG91" i="1"/>
  <c r="BL91" i="1"/>
  <c r="W92" i="1"/>
  <c r="AR92" i="1"/>
  <c r="BI92" i="1"/>
  <c r="O93" i="1"/>
  <c r="AE93" i="1"/>
  <c r="AU93" i="1"/>
  <c r="BK93" i="1"/>
  <c r="Q94" i="1"/>
  <c r="AG94" i="1"/>
  <c r="AW94" i="1"/>
  <c r="BM94" i="1"/>
  <c r="S95" i="1"/>
  <c r="AI95" i="1"/>
  <c r="AY95" i="1"/>
  <c r="BO95" i="1"/>
  <c r="U96" i="1"/>
  <c r="AK96" i="1"/>
  <c r="BA96" i="1"/>
  <c r="BQ96" i="1"/>
  <c r="Z89" i="1"/>
  <c r="AW90" i="1"/>
  <c r="BH91" i="1"/>
  <c r="AN92" i="1"/>
  <c r="BV92" i="1"/>
  <c r="AR93" i="1"/>
  <c r="N94" i="1"/>
  <c r="AT94" i="1"/>
  <c r="P95" i="1"/>
  <c r="AV95" i="1"/>
  <c r="R96" i="1"/>
  <c r="AX96" i="1"/>
  <c r="L89" i="1"/>
  <c r="AC90" i="1"/>
  <c r="AS91" i="1"/>
  <c r="AE92" i="1"/>
  <c r="BO92" i="1"/>
  <c r="AK93" i="1"/>
  <c r="BQ93" i="1"/>
  <c r="AM94" i="1"/>
  <c r="BS94" i="1"/>
  <c r="AO95" i="1"/>
  <c r="BU95" i="1"/>
  <c r="AQ96" i="1"/>
  <c r="L90" i="1"/>
  <c r="S91" i="1"/>
  <c r="BB92" i="1"/>
  <c r="BD93" i="1"/>
  <c r="BF94" i="1"/>
  <c r="BH95" i="1"/>
  <c r="BJ96" i="1"/>
  <c r="AL96" i="1"/>
  <c r="S94" i="1"/>
  <c r="W96" i="1"/>
  <c r="AN90" i="1"/>
  <c r="AJ92" i="1"/>
  <c r="AO93" i="1"/>
  <c r="AQ94" i="1"/>
  <c r="AS95" i="1"/>
  <c r="AU96" i="1"/>
  <c r="Q90" i="1"/>
  <c r="X92" i="1"/>
  <c r="AF93" i="1"/>
  <c r="AH94" i="1"/>
  <c r="AZ95" i="1"/>
  <c r="R90" i="1"/>
  <c r="Z92" i="1"/>
  <c r="BM93" i="1"/>
  <c r="BQ95" i="1"/>
  <c r="BO90" i="1"/>
  <c r="BM89" i="1"/>
  <c r="M91" i="1"/>
  <c r="BQ89" i="1"/>
  <c r="Q91" i="1"/>
  <c r="O90" i="1"/>
  <c r="BG90" i="1"/>
  <c r="BE89" i="1"/>
  <c r="S89" i="1"/>
  <c r="AN89" i="1"/>
  <c r="BJ89" i="1"/>
  <c r="U90" i="1"/>
  <c r="AP90" i="1"/>
  <c r="BL90" i="1"/>
  <c r="W91" i="1"/>
  <c r="AM91" i="1"/>
  <c r="BC91" i="1"/>
  <c r="BS91" i="1"/>
  <c r="Y92" i="1"/>
  <c r="AO92" i="1"/>
  <c r="AB89" i="1"/>
  <c r="AX89" i="1"/>
  <c r="BS89" i="1"/>
  <c r="AD90" i="1"/>
  <c r="AZ90" i="1"/>
  <c r="BU90" i="1"/>
  <c r="AD91" i="1"/>
  <c r="AT91" i="1"/>
  <c r="T89" i="1"/>
  <c r="BK89" i="1"/>
  <c r="AR90" i="1"/>
  <c r="X91" i="1"/>
  <c r="BD91" i="1"/>
  <c r="P92" i="1"/>
  <c r="AL92" i="1"/>
  <c r="BD92" i="1"/>
  <c r="BT92" i="1"/>
  <c r="Z93" i="1"/>
  <c r="AP93" i="1"/>
  <c r="BF93" i="1"/>
  <c r="BV93" i="1"/>
  <c r="AB94" i="1"/>
  <c r="AR94" i="1"/>
  <c r="BH94" i="1"/>
  <c r="N95" i="1"/>
  <c r="AD95" i="1"/>
  <c r="AT95" i="1"/>
  <c r="BJ95" i="1"/>
  <c r="P96" i="1"/>
  <c r="AF96" i="1"/>
  <c r="AV96" i="1"/>
  <c r="BL96" i="1"/>
  <c r="L95" i="1"/>
  <c r="BB89" i="1"/>
  <c r="AH90" i="1"/>
  <c r="O91" i="1"/>
  <c r="AW91" i="1"/>
  <c r="BV91" i="1"/>
  <c r="AH92" i="1"/>
  <c r="BA92" i="1"/>
  <c r="BQ92" i="1"/>
  <c r="W93" i="1"/>
  <c r="AM93" i="1"/>
  <c r="BC93" i="1"/>
  <c r="BS93" i="1"/>
  <c r="Y94" i="1"/>
  <c r="AO94" i="1"/>
  <c r="BE94" i="1"/>
  <c r="BU94" i="1"/>
  <c r="AA95" i="1"/>
  <c r="AQ95" i="1"/>
  <c r="BG95" i="1"/>
  <c r="M96" i="1"/>
  <c r="AC96" i="1"/>
  <c r="AS96" i="1"/>
  <c r="BI96" i="1"/>
  <c r="L92" i="1"/>
  <c r="BP89" i="1"/>
  <c r="AB91" i="1"/>
  <c r="S92" i="1"/>
  <c r="BF92" i="1"/>
  <c r="AB93" i="1"/>
  <c r="BH93" i="1"/>
  <c r="AD94" i="1"/>
  <c r="BJ94" i="1"/>
  <c r="AF95" i="1"/>
  <c r="BL95" i="1"/>
  <c r="AH96" i="1"/>
  <c r="BN96" i="1"/>
  <c r="AV89" i="1"/>
  <c r="BT90" i="1"/>
  <c r="BT91" i="1"/>
  <c r="AY92" i="1"/>
  <c r="U93" i="1"/>
  <c r="BA93" i="1"/>
  <c r="W94" i="1"/>
  <c r="BC94" i="1"/>
  <c r="Y95" i="1"/>
  <c r="BE95" i="1"/>
  <c r="AA96" i="1"/>
  <c r="BG96" i="1"/>
  <c r="BF89" i="1"/>
  <c r="N92" i="1"/>
  <c r="X93" i="1"/>
  <c r="Z94" i="1"/>
  <c r="AB95" i="1"/>
  <c r="AD96" i="1"/>
  <c r="T95" i="1"/>
  <c r="BK92" i="1"/>
  <c r="U95" i="1"/>
  <c r="P89" i="1"/>
  <c r="BA91" i="1"/>
  <c r="BS92" i="1"/>
  <c r="BU93" i="1"/>
  <c r="M95" i="1"/>
  <c r="O96" i="1"/>
  <c r="L94" i="1"/>
  <c r="AJ91" i="1"/>
  <c r="BJ92" i="1"/>
  <c r="BL93" i="1"/>
  <c r="BN94" i="1"/>
  <c r="BB96" i="1"/>
  <c r="AK91" i="1"/>
  <c r="Q93" i="1"/>
  <c r="BO94" i="1"/>
  <c r="BS96" i="1"/>
  <c r="AI90" i="1"/>
  <c r="AG89" i="1"/>
  <c r="AM90" i="1"/>
  <c r="AK89" i="1"/>
  <c r="AU90" i="1"/>
  <c r="AS89" i="1"/>
  <c r="AA90" i="1"/>
  <c r="Y89" i="1"/>
  <c r="AI89" i="1"/>
  <c r="P90" i="1"/>
  <c r="BF90" i="1"/>
  <c r="AI91" i="1"/>
  <c r="BO91" i="1"/>
  <c r="AK92" i="1"/>
  <c r="AR89" i="1"/>
  <c r="Y90" i="1"/>
  <c r="BP90" i="1"/>
  <c r="AP91" i="1"/>
  <c r="AZ89" i="1"/>
  <c r="N91" i="1"/>
  <c r="BU91" i="1"/>
  <c r="AZ92" i="1"/>
  <c r="V93" i="1"/>
  <c r="BB93" i="1"/>
  <c r="X94" i="1"/>
  <c r="BD94" i="1"/>
  <c r="Z95" i="1"/>
  <c r="BF95" i="1"/>
  <c r="AB96" i="1"/>
  <c r="BH96" i="1"/>
  <c r="AQ89" i="1"/>
  <c r="BN90" i="1"/>
  <c r="BQ91" i="1"/>
  <c r="AW92" i="1"/>
  <c r="S93" i="1"/>
  <c r="AY93" i="1"/>
  <c r="U94" i="1"/>
  <c r="BA94" i="1"/>
  <c r="W95" i="1"/>
  <c r="BC95" i="1"/>
  <c r="Y96" i="1"/>
  <c r="BE96" i="1"/>
  <c r="AU89" i="1"/>
  <c r="BR91" i="1"/>
  <c r="T93" i="1"/>
  <c r="V94" i="1"/>
  <c r="X95" i="1"/>
  <c r="Z96" i="1"/>
  <c r="AA89" i="1"/>
  <c r="BI91" i="1"/>
  <c r="M93" i="1"/>
  <c r="O94" i="1"/>
  <c r="Q95" i="1"/>
  <c r="S96" i="1"/>
  <c r="O89" i="1"/>
  <c r="BR92" i="1"/>
  <c r="BV94" i="1"/>
  <c r="L93" i="1"/>
  <c r="AY94" i="1"/>
  <c r="T91" i="1"/>
  <c r="BE93" i="1"/>
  <c r="BI95" i="1"/>
  <c r="BH90" i="1"/>
  <c r="AV93" i="1"/>
  <c r="V96" i="1"/>
  <c r="AU92" i="1"/>
  <c r="AM96" i="1"/>
  <c r="AW89" i="1"/>
  <c r="BA89" i="1"/>
  <c r="BI89" i="1"/>
  <c r="AO89" i="1"/>
  <c r="N89" i="1"/>
  <c r="BD89" i="1"/>
  <c r="AK90" i="1"/>
  <c r="R91" i="1"/>
  <c r="AY91" i="1"/>
  <c r="U92" i="1"/>
  <c r="W89" i="1"/>
  <c r="BN89" i="1"/>
  <c r="AT90" i="1"/>
  <c r="Z91" i="1"/>
  <c r="BF91" i="1"/>
  <c r="AG90" i="1"/>
  <c r="AV91" i="1"/>
  <c r="AF92" i="1"/>
  <c r="BP92" i="1"/>
  <c r="AL93" i="1"/>
  <c r="BR93" i="1"/>
  <c r="AN94" i="1"/>
  <c r="BT94" i="1"/>
  <c r="AP95" i="1"/>
  <c r="BV95" i="1"/>
  <c r="AR96" i="1"/>
  <c r="L91" i="1"/>
  <c r="X90" i="1"/>
  <c r="AO91" i="1"/>
  <c r="AB92" i="1"/>
  <c r="BM92" i="1"/>
  <c r="AI93" i="1"/>
  <c r="BO93" i="1"/>
  <c r="AK94" i="1"/>
  <c r="BQ94" i="1"/>
  <c r="AM95" i="1"/>
  <c r="BS95" i="1"/>
  <c r="AO96" i="1"/>
  <c r="BU96" i="1"/>
  <c r="BR90" i="1"/>
  <c r="AX92" i="1"/>
  <c r="AZ93" i="1"/>
  <c r="BB94" i="1"/>
  <c r="BD95" i="1"/>
  <c r="BF96" i="1"/>
  <c r="AX90" i="1"/>
  <c r="AP92" i="1"/>
  <c r="AS93" i="1"/>
  <c r="AU94" i="1"/>
  <c r="AW95" i="1"/>
  <c r="AY96" i="1"/>
  <c r="AZ91" i="1"/>
  <c r="BT93" i="1"/>
  <c r="N96" i="1"/>
  <c r="BR96" i="1"/>
  <c r="BC96" i="1"/>
  <c r="BC92" i="1"/>
  <c r="BG94" i="1"/>
  <c r="BK96" i="1"/>
  <c r="AT92" i="1"/>
  <c r="AX94" i="1"/>
  <c r="BI90" i="1"/>
  <c r="AI94" i="1"/>
  <c r="AY90" i="1"/>
  <c r="BC90" i="1"/>
  <c r="BK90" i="1"/>
  <c r="AQ90" i="1"/>
  <c r="Z90" i="1"/>
  <c r="AQ91" i="1"/>
  <c r="AS92" i="1"/>
  <c r="AJ90" i="1"/>
  <c r="AX91" i="1"/>
  <c r="AF91" i="1"/>
  <c r="BH92" i="1"/>
  <c r="BJ93" i="1"/>
  <c r="BL94" i="1"/>
  <c r="BN95" i="1"/>
  <c r="BP96" i="1"/>
  <c r="Y91" i="1"/>
  <c r="BE92" i="1"/>
  <c r="BG93" i="1"/>
  <c r="BI94" i="1"/>
  <c r="BK95" i="1"/>
  <c r="BM96" i="1"/>
  <c r="AD92" i="1"/>
  <c r="AL94" i="1"/>
  <c r="AP96" i="1"/>
  <c r="T92" i="1"/>
  <c r="AE94" i="1"/>
  <c r="AI96" i="1"/>
  <c r="AN93" i="1"/>
  <c r="BP95" i="1"/>
  <c r="O92" i="1"/>
  <c r="AE96" i="1"/>
  <c r="R94" i="1"/>
  <c r="AG93" i="1"/>
  <c r="Q89" i="1"/>
  <c r="AC89" i="1"/>
  <c r="AT89" i="1"/>
  <c r="BQ90" i="1"/>
  <c r="M92" i="1"/>
  <c r="BC89" i="1"/>
  <c r="P91" i="1"/>
  <c r="BV89" i="1"/>
  <c r="V92" i="1"/>
  <c r="AD93" i="1"/>
  <c r="AF94" i="1"/>
  <c r="AH95" i="1"/>
  <c r="AJ96" i="1"/>
  <c r="BL89" i="1"/>
  <c r="R92" i="1"/>
  <c r="AA93" i="1"/>
  <c r="AC94" i="1"/>
  <c r="AE95" i="1"/>
  <c r="AG96" i="1"/>
  <c r="AB90" i="1"/>
  <c r="AJ93" i="1"/>
  <c r="AN95" i="1"/>
  <c r="BR89" i="1"/>
  <c r="AC93" i="1"/>
  <c r="AG95" i="1"/>
  <c r="AL90" i="1"/>
  <c r="AR95" i="1"/>
  <c r="BA95" i="1"/>
  <c r="AA94" i="1"/>
  <c r="BM91" i="1"/>
  <c r="AL89" i="1"/>
  <c r="U91" i="1"/>
  <c r="U89" i="1"/>
  <c r="BS90" i="1"/>
  <c r="L138" i="1"/>
  <c r="O138" i="1"/>
  <c r="AE138" i="1"/>
  <c r="AU138" i="1"/>
  <c r="BK138" i="1"/>
  <c r="Q139" i="1"/>
  <c r="AG139" i="1"/>
  <c r="AW139" i="1"/>
  <c r="BM139" i="1"/>
  <c r="S140" i="1"/>
  <c r="AI140" i="1"/>
  <c r="AY140" i="1"/>
  <c r="BO140" i="1"/>
  <c r="U141" i="1"/>
  <c r="AK141" i="1"/>
  <c r="BA141" i="1"/>
  <c r="BQ141" i="1"/>
  <c r="W142" i="1"/>
  <c r="AM142" i="1"/>
  <c r="BC142" i="1"/>
  <c r="T138" i="1"/>
  <c r="AJ138" i="1"/>
  <c r="AZ138" i="1"/>
  <c r="BP138" i="1"/>
  <c r="V139" i="1"/>
  <c r="AL139" i="1"/>
  <c r="BB139" i="1"/>
  <c r="BR139" i="1"/>
  <c r="X140" i="1"/>
  <c r="AN140" i="1"/>
  <c r="BD140" i="1"/>
  <c r="BT140" i="1"/>
  <c r="Z141" i="1"/>
  <c r="AP141" i="1"/>
  <c r="BF141" i="1"/>
  <c r="BV141" i="1"/>
  <c r="AB142" i="1"/>
  <c r="AR142" i="1"/>
  <c r="BH142" i="1"/>
  <c r="N143" i="1"/>
  <c r="AD143" i="1"/>
  <c r="U138" i="1"/>
  <c r="BA138" i="1"/>
  <c r="W139" i="1"/>
  <c r="BC139" i="1"/>
  <c r="Y140" i="1"/>
  <c r="BE140" i="1"/>
  <c r="AA141" i="1"/>
  <c r="BG141" i="1"/>
  <c r="AC142" i="1"/>
  <c r="BI142" i="1"/>
  <c r="U143" i="1"/>
  <c r="AP143" i="1"/>
  <c r="BF143" i="1"/>
  <c r="BV143" i="1"/>
  <c r="AB144" i="1"/>
  <c r="AR144" i="1"/>
  <c r="BH144" i="1"/>
  <c r="N145" i="1"/>
  <c r="AD145" i="1"/>
  <c r="AT145" i="1"/>
  <c r="BJ145" i="1"/>
  <c r="N138" i="1"/>
  <c r="AT138" i="1"/>
  <c r="P139" i="1"/>
  <c r="AV139" i="1"/>
  <c r="R140" i="1"/>
  <c r="AX140" i="1"/>
  <c r="T141" i="1"/>
  <c r="AZ141" i="1"/>
  <c r="V142" i="1"/>
  <c r="BB142" i="1"/>
  <c r="Q143" i="1"/>
  <c r="AM143" i="1"/>
  <c r="BC143" i="1"/>
  <c r="BS143" i="1"/>
  <c r="Y144" i="1"/>
  <c r="AO144" i="1"/>
  <c r="BE144" i="1"/>
  <c r="BU144" i="1"/>
  <c r="AA145" i="1"/>
  <c r="AQ145" i="1"/>
  <c r="BG145" i="1"/>
  <c r="M146" i="1"/>
  <c r="AC146" i="1"/>
  <c r="AS146" i="1"/>
  <c r="BI146" i="1"/>
  <c r="AW138" i="1"/>
  <c r="AY139" i="1"/>
  <c r="BA140" i="1"/>
  <c r="BC141" i="1"/>
  <c r="BE142" i="1"/>
  <c r="AN143" i="1"/>
  <c r="BT143" i="1"/>
  <c r="AP144" i="1"/>
  <c r="BV144" i="1"/>
  <c r="AR145" i="1"/>
  <c r="N146" i="1"/>
  <c r="AI146" i="1"/>
  <c r="BD146" i="1"/>
  <c r="M147" i="1"/>
  <c r="AC147" i="1"/>
  <c r="AS147" i="1"/>
  <c r="BI147" i="1"/>
  <c r="O148" i="1"/>
  <c r="AE148" i="1"/>
  <c r="AU148" i="1"/>
  <c r="BK148" i="1"/>
  <c r="L145" i="1"/>
  <c r="BN138" i="1"/>
  <c r="BP139" i="1"/>
  <c r="BR140" i="1"/>
  <c r="BT141" i="1"/>
  <c r="BS142" i="1"/>
  <c r="AW143" i="1"/>
  <c r="S144" i="1"/>
  <c r="AY144" i="1"/>
  <c r="U145" i="1"/>
  <c r="BA145" i="1"/>
  <c r="W138" i="1"/>
  <c r="AM138" i="1"/>
  <c r="BC138" i="1"/>
  <c r="BS138" i="1"/>
  <c r="Y139" i="1"/>
  <c r="AO139" i="1"/>
  <c r="BE139" i="1"/>
  <c r="BU139" i="1"/>
  <c r="AA140" i="1"/>
  <c r="AQ140" i="1"/>
  <c r="BG140" i="1"/>
  <c r="M141" i="1"/>
  <c r="AC141" i="1"/>
  <c r="AS141" i="1"/>
  <c r="BI141" i="1"/>
  <c r="O142" i="1"/>
  <c r="AE142" i="1"/>
  <c r="AU142" i="1"/>
  <c r="BK142" i="1"/>
  <c r="AB138" i="1"/>
  <c r="AR138" i="1"/>
  <c r="BH138" i="1"/>
  <c r="N139" i="1"/>
  <c r="AD139" i="1"/>
  <c r="AT139" i="1"/>
  <c r="BJ139" i="1"/>
  <c r="P140" i="1"/>
  <c r="AF140" i="1"/>
  <c r="AV140" i="1"/>
  <c r="BL140" i="1"/>
  <c r="R141" i="1"/>
  <c r="AH141" i="1"/>
  <c r="AX141" i="1"/>
  <c r="BN141" i="1"/>
  <c r="T142" i="1"/>
  <c r="AJ142" i="1"/>
  <c r="AZ142" i="1"/>
  <c r="BP142" i="1"/>
  <c r="V143" i="1"/>
  <c r="AL143" i="1"/>
  <c r="AK138" i="1"/>
  <c r="BQ138" i="1"/>
  <c r="AM139" i="1"/>
  <c r="BS139" i="1"/>
  <c r="AO140" i="1"/>
  <c r="BU140" i="1"/>
  <c r="AQ141" i="1"/>
  <c r="M142" i="1"/>
  <c r="AS142" i="1"/>
  <c r="BU142" i="1"/>
  <c r="AF143" i="1"/>
  <c r="AX143" i="1"/>
  <c r="BN143" i="1"/>
  <c r="T144" i="1"/>
  <c r="AJ144" i="1"/>
  <c r="AZ144" i="1"/>
  <c r="BP144" i="1"/>
  <c r="V145" i="1"/>
  <c r="AL145" i="1"/>
  <c r="BB145" i="1"/>
  <c r="BR145" i="1"/>
  <c r="AD138" i="1"/>
  <c r="BJ138" i="1"/>
  <c r="AF139" i="1"/>
  <c r="BL139" i="1"/>
  <c r="AH140" i="1"/>
  <c r="BN140" i="1"/>
  <c r="AJ141" i="1"/>
  <c r="BP141" i="1"/>
  <c r="AL142" i="1"/>
  <c r="BQ142" i="1"/>
  <c r="AB143" i="1"/>
  <c r="AU143" i="1"/>
  <c r="BK143" i="1"/>
  <c r="Q144" i="1"/>
  <c r="AG144" i="1"/>
  <c r="AW144" i="1"/>
  <c r="BM144" i="1"/>
  <c r="S145" i="1"/>
  <c r="AI145" i="1"/>
  <c r="AY145" i="1"/>
  <c r="BO145" i="1"/>
  <c r="U146" i="1"/>
  <c r="AK146" i="1"/>
  <c r="BA146" i="1"/>
  <c r="Q138" i="1"/>
  <c r="S139" i="1"/>
  <c r="U140" i="1"/>
  <c r="W141" i="1"/>
  <c r="Y142" i="1"/>
  <c r="S143" i="1"/>
  <c r="BD143" i="1"/>
  <c r="Z144" i="1"/>
  <c r="BF144" i="1"/>
  <c r="AB145" i="1"/>
  <c r="BH145" i="1"/>
  <c r="X146" i="1"/>
  <c r="AT146" i="1"/>
  <c r="BO146" i="1"/>
  <c r="U147" i="1"/>
  <c r="AK147" i="1"/>
  <c r="BA147" i="1"/>
  <c r="BQ147" i="1"/>
  <c r="W148" i="1"/>
  <c r="AM148" i="1"/>
  <c r="BC148" i="1"/>
  <c r="BS148" i="1"/>
  <c r="AH138" i="1"/>
  <c r="AJ139" i="1"/>
  <c r="AL140" i="1"/>
  <c r="AN141" i="1"/>
  <c r="AP142" i="1"/>
  <c r="AE143" i="1"/>
  <c r="BM143" i="1"/>
  <c r="AI144" i="1"/>
  <c r="BO144" i="1"/>
  <c r="AK145" i="1"/>
  <c r="AI138" i="1"/>
  <c r="BO138" i="1"/>
  <c r="AK139" i="1"/>
  <c r="BQ139" i="1"/>
  <c r="AM140" i="1"/>
  <c r="BS140" i="1"/>
  <c r="AO141" i="1"/>
  <c r="BU141" i="1"/>
  <c r="AQ142" i="1"/>
  <c r="X138" i="1"/>
  <c r="BD138" i="1"/>
  <c r="Z139" i="1"/>
  <c r="BF139" i="1"/>
  <c r="AB140" i="1"/>
  <c r="BH140" i="1"/>
  <c r="AD141" i="1"/>
  <c r="BJ141" i="1"/>
  <c r="AF142" i="1"/>
  <c r="BL142" i="1"/>
  <c r="AH143" i="1"/>
  <c r="BI138" i="1"/>
  <c r="BK139" i="1"/>
  <c r="BM140" i="1"/>
  <c r="BO141" i="1"/>
  <c r="BO142" i="1"/>
  <c r="AT143" i="1"/>
  <c r="P144" i="1"/>
  <c r="AV144" i="1"/>
  <c r="R145" i="1"/>
  <c r="AX145" i="1"/>
  <c r="V138" i="1"/>
  <c r="X139" i="1"/>
  <c r="Z140" i="1"/>
  <c r="AB141" i="1"/>
  <c r="AD142" i="1"/>
  <c r="W143" i="1"/>
  <c r="BG143" i="1"/>
  <c r="AC144" i="1"/>
  <c r="BI144" i="1"/>
  <c r="AE145" i="1"/>
  <c r="BK145" i="1"/>
  <c r="AG146" i="1"/>
  <c r="BM146" i="1"/>
  <c r="BO139" i="1"/>
  <c r="BS141" i="1"/>
  <c r="AV143" i="1"/>
  <c r="AX144" i="1"/>
  <c r="AZ145" i="1"/>
  <c r="AN146" i="1"/>
  <c r="Q147" i="1"/>
  <c r="AW147" i="1"/>
  <c r="S148" i="1"/>
  <c r="AY148" i="1"/>
  <c r="R138" i="1"/>
  <c r="V140" i="1"/>
  <c r="Z142" i="1"/>
  <c r="BE143" i="1"/>
  <c r="BG144" i="1"/>
  <c r="BI145" i="1"/>
  <c r="Z146" i="1"/>
  <c r="AU146" i="1"/>
  <c r="BP146" i="1"/>
  <c r="V147" i="1"/>
  <c r="AL147" i="1"/>
  <c r="BB147" i="1"/>
  <c r="BR147" i="1"/>
  <c r="X148" i="1"/>
  <c r="AN148" i="1"/>
  <c r="BD148" i="1"/>
  <c r="BT148" i="1"/>
  <c r="BE138" i="1"/>
  <c r="BI140" i="1"/>
  <c r="BM142" i="1"/>
  <c r="N144" i="1"/>
  <c r="P145" i="1"/>
  <c r="P146" i="1"/>
  <c r="BG146" i="1"/>
  <c r="AE147" i="1"/>
  <c r="BK147" i="1"/>
  <c r="AG148" i="1"/>
  <c r="BM148" i="1"/>
  <c r="BV138" i="1"/>
  <c r="P141" i="1"/>
  <c r="O143" i="1"/>
  <c r="W144" i="1"/>
  <c r="Y145" i="1"/>
  <c r="W146" i="1"/>
  <c r="BN146" i="1"/>
  <c r="AJ147" i="1"/>
  <c r="BP147" i="1"/>
  <c r="AL148" i="1"/>
  <c r="BR148" i="1"/>
  <c r="AB139" i="1"/>
  <c r="Y143" i="1"/>
  <c r="AG145" i="1"/>
  <c r="BR146" i="1"/>
  <c r="BT147" i="1"/>
  <c r="BV148" i="1"/>
  <c r="AW142" i="1"/>
  <c r="BR144" i="1"/>
  <c r="BB146" i="1"/>
  <c r="M140" i="1"/>
  <c r="AZ143" i="1"/>
  <c r="BD145" i="1"/>
  <c r="S147" i="1"/>
  <c r="U148" i="1"/>
  <c r="L147" i="1"/>
  <c r="Q145" i="1"/>
  <c r="AX148" i="1"/>
  <c r="BH139" i="1"/>
  <c r="BG147" i="1"/>
  <c r="O144" i="1"/>
  <c r="AH148" i="1"/>
  <c r="AF147" i="1"/>
  <c r="S138" i="1"/>
  <c r="AY138" i="1"/>
  <c r="U139" i="1"/>
  <c r="BA139" i="1"/>
  <c r="W140" i="1"/>
  <c r="BC140" i="1"/>
  <c r="Y141" i="1"/>
  <c r="BE141" i="1"/>
  <c r="AA142" i="1"/>
  <c r="BG142" i="1"/>
  <c r="AN138" i="1"/>
  <c r="BT138" i="1"/>
  <c r="AP139" i="1"/>
  <c r="BV139" i="1"/>
  <c r="AR140" i="1"/>
  <c r="N141" i="1"/>
  <c r="AT141" i="1"/>
  <c r="P142" i="1"/>
  <c r="AV142" i="1"/>
  <c r="R143" i="1"/>
  <c r="AC138" i="1"/>
  <c r="AE139" i="1"/>
  <c r="AG140" i="1"/>
  <c r="AI141" i="1"/>
  <c r="AK142" i="1"/>
  <c r="AA143" i="1"/>
  <c r="BJ143" i="1"/>
  <c r="AF144" i="1"/>
  <c r="BL144" i="1"/>
  <c r="AH145" i="1"/>
  <c r="BN145" i="1"/>
  <c r="BB138" i="1"/>
  <c r="BD139" i="1"/>
  <c r="BF140" i="1"/>
  <c r="BH141" i="1"/>
  <c r="BJ142" i="1"/>
  <c r="AQ143" i="1"/>
  <c r="M144" i="1"/>
  <c r="AS144" i="1"/>
  <c r="O145" i="1"/>
  <c r="AU145" i="1"/>
  <c r="Q146" i="1"/>
  <c r="AW146" i="1"/>
  <c r="BM138" i="1"/>
  <c r="BQ140" i="1"/>
  <c r="BR142" i="1"/>
  <c r="R144" i="1"/>
  <c r="T145" i="1"/>
  <c r="S146" i="1"/>
  <c r="BJ146" i="1"/>
  <c r="AG147" i="1"/>
  <c r="BM147" i="1"/>
  <c r="AI148" i="1"/>
  <c r="BO148" i="1"/>
  <c r="T139" i="1"/>
  <c r="X141" i="1"/>
  <c r="T143" i="1"/>
  <c r="AA144" i="1"/>
  <c r="AC145" i="1"/>
  <c r="O146" i="1"/>
  <c r="AJ146" i="1"/>
  <c r="BF146" i="1"/>
  <c r="N147" i="1"/>
  <c r="AD147" i="1"/>
  <c r="AT147" i="1"/>
  <c r="BJ147" i="1"/>
  <c r="P148" i="1"/>
  <c r="AF148" i="1"/>
  <c r="AV148" i="1"/>
  <c r="BL148" i="1"/>
  <c r="L146" i="1"/>
  <c r="BG139" i="1"/>
  <c r="BK141" i="1"/>
  <c r="AR143" i="1"/>
  <c r="AT144" i="1"/>
  <c r="AV145" i="1"/>
  <c r="AL146" i="1"/>
  <c r="O147" i="1"/>
  <c r="AU147" i="1"/>
  <c r="Q148" i="1"/>
  <c r="AW148" i="1"/>
  <c r="L143" i="1"/>
  <c r="N140" i="1"/>
  <c r="R142" i="1"/>
  <c r="BA143" i="1"/>
  <c r="BC144" i="1"/>
  <c r="BE145" i="1"/>
  <c r="AR146" i="1"/>
  <c r="T147" i="1"/>
  <c r="AZ147" i="1"/>
  <c r="V148" i="1"/>
  <c r="BB148" i="1"/>
  <c r="L148" i="1"/>
  <c r="AF141" i="1"/>
  <c r="AE144" i="1"/>
  <c r="AB146" i="1"/>
  <c r="AN147" i="1"/>
  <c r="AP148" i="1"/>
  <c r="AS140" i="1"/>
  <c r="BP143" i="1"/>
  <c r="BT145" i="1"/>
  <c r="AQ147" i="1"/>
  <c r="Q142" i="1"/>
  <c r="BB144" i="1"/>
  <c r="AQ146" i="1"/>
  <c r="AY147" i="1"/>
  <c r="BA148" i="1"/>
  <c r="BF138" i="1"/>
  <c r="AV147" i="1"/>
  <c r="BL141" i="1"/>
  <c r="AW145" i="1"/>
  <c r="BI148" i="1"/>
  <c r="AA147" i="1"/>
  <c r="AU144" i="1"/>
  <c r="L139" i="1"/>
  <c r="AQ138" i="1"/>
  <c r="AS139" i="1"/>
  <c r="AU140" i="1"/>
  <c r="AW141" i="1"/>
  <c r="AY142" i="1"/>
  <c r="BL138" i="1"/>
  <c r="BN139" i="1"/>
  <c r="BP140" i="1"/>
  <c r="BR141" i="1"/>
  <c r="BT142" i="1"/>
  <c r="O139" i="1"/>
  <c r="S141" i="1"/>
  <c r="P143" i="1"/>
  <c r="X144" i="1"/>
  <c r="Z145" i="1"/>
  <c r="AL138" i="1"/>
  <c r="AP140" i="1"/>
  <c r="AT142" i="1"/>
  <c r="BO143" i="1"/>
  <c r="BQ144" i="1"/>
  <c r="BS145" i="1"/>
  <c r="AG138" i="1"/>
  <c r="AO142" i="1"/>
  <c r="BN144" i="1"/>
  <c r="AY146" i="1"/>
  <c r="BE147" i="1"/>
  <c r="BG148" i="1"/>
  <c r="BB140" i="1"/>
  <c r="BU143" i="1"/>
  <c r="BQ145" i="1"/>
  <c r="AZ146" i="1"/>
  <c r="Z147" i="1"/>
  <c r="BF147" i="1"/>
  <c r="AB148" i="1"/>
  <c r="BH148" i="1"/>
  <c r="AA139" i="1"/>
  <c r="X143" i="1"/>
  <c r="AF145" i="1"/>
  <c r="BQ146" i="1"/>
  <c r="BS147" i="1"/>
  <c r="BU148" i="1"/>
  <c r="AV141" i="1"/>
  <c r="AM144" i="1"/>
  <c r="AH146" i="1"/>
  <c r="AR147" i="1"/>
  <c r="AT148" i="1"/>
  <c r="AD140" i="1"/>
  <c r="BM145" i="1"/>
  <c r="Z148" i="1"/>
  <c r="AI143" i="1"/>
  <c r="BU146" i="1"/>
  <c r="V144" i="1"/>
  <c r="AI147" i="1"/>
  <c r="AQ139" i="1"/>
  <c r="L144" i="1"/>
  <c r="AC148" i="1"/>
  <c r="BN148" i="1"/>
  <c r="M139" i="1"/>
  <c r="O140" i="1"/>
  <c r="Q141" i="1"/>
  <c r="S142" i="1"/>
  <c r="AF138" i="1"/>
  <c r="AH139" i="1"/>
  <c r="AJ140" i="1"/>
  <c r="AL141" i="1"/>
  <c r="AN142" i="1"/>
  <c r="M138" i="1"/>
  <c r="Q140" i="1"/>
  <c r="U142" i="1"/>
  <c r="BB143" i="1"/>
  <c r="BD144" i="1"/>
  <c r="BF145" i="1"/>
  <c r="AN139" i="1"/>
  <c r="AR141" i="1"/>
  <c r="AG143" i="1"/>
  <c r="AK144" i="1"/>
  <c r="AM145" i="1"/>
  <c r="AO146" i="1"/>
  <c r="AK140" i="1"/>
  <c r="BL143" i="1"/>
  <c r="BP145" i="1"/>
  <c r="Y147" i="1"/>
  <c r="AA148" i="1"/>
  <c r="AX138" i="1"/>
  <c r="BF142" i="1"/>
  <c r="M145" i="1"/>
  <c r="AE146" i="1"/>
  <c r="BT146" i="1"/>
  <c r="AP147" i="1"/>
  <c r="BV147" i="1"/>
  <c r="AR148" i="1"/>
  <c r="L142" i="1"/>
  <c r="AE141" i="1"/>
  <c r="AD144" i="1"/>
  <c r="AA146" i="1"/>
  <c r="AM147" i="1"/>
  <c r="AO148" i="1"/>
  <c r="AR139" i="1"/>
  <c r="AJ143" i="1"/>
  <c r="AO145" i="1"/>
  <c r="BV146" i="1"/>
  <c r="N148" i="1"/>
  <c r="L140" i="1"/>
  <c r="BI143" i="1"/>
  <c r="X147" i="1"/>
  <c r="AO138" i="1"/>
  <c r="AN145" i="1"/>
  <c r="O141" i="1"/>
  <c r="V146" i="1"/>
  <c r="AK148" i="1"/>
  <c r="BH146" i="1"/>
  <c r="AS143" i="1"/>
  <c r="R146" i="1"/>
  <c r="M148" i="1"/>
  <c r="BF428" i="1"/>
  <c r="BR428" i="1"/>
  <c r="BP427" i="1"/>
  <c r="L426" i="1"/>
  <c r="R428" i="1"/>
  <c r="BS426" i="1"/>
  <c r="T427" i="1"/>
  <c r="AD428" i="1"/>
  <c r="Y427" i="1"/>
  <c r="AH426" i="1"/>
  <c r="BG425" i="1"/>
  <c r="BF424" i="1"/>
  <c r="BD423" i="1"/>
  <c r="AB422" i="1"/>
  <c r="X420" i="1"/>
  <c r="AZ418" i="1"/>
  <c r="BQ428" i="1"/>
  <c r="AG428" i="1"/>
  <c r="BK427" i="1"/>
  <c r="X427" i="1"/>
  <c r="AW426" i="1"/>
  <c r="BK425" i="1"/>
  <c r="BM424" i="1"/>
  <c r="BS423" i="1"/>
  <c r="AQ422" i="1"/>
  <c r="AM420" i="1"/>
  <c r="AY418" i="1"/>
  <c r="L420" i="1"/>
  <c r="BH428" i="1"/>
  <c r="AR428" i="1"/>
  <c r="AB428" i="1"/>
  <c r="BV427" i="1"/>
  <c r="BF427" i="1"/>
  <c r="AP427" i="1"/>
  <c r="W427" i="1"/>
  <c r="BK426" i="1"/>
  <c r="AP426" i="1"/>
  <c r="U426" i="1"/>
  <c r="BI425" i="1"/>
  <c r="AF425" i="1"/>
  <c r="BJ424" i="1"/>
  <c r="AD424" i="1"/>
  <c r="BH423" i="1"/>
  <c r="AB423" i="1"/>
  <c r="AY422" i="1"/>
  <c r="AX421" i="1"/>
  <c r="AV420" i="1"/>
  <c r="AT419" i="1"/>
  <c r="AR418" i="1"/>
  <c r="AM426" i="1"/>
  <c r="AZ425" i="1"/>
  <c r="AX424" i="1"/>
  <c r="AV423" i="1"/>
  <c r="AR422" i="1"/>
  <c r="AN420" i="1"/>
  <c r="L425" i="1"/>
  <c r="BA428" i="1"/>
  <c r="Q428" i="1"/>
  <c r="AY427" i="1"/>
  <c r="M427" i="1"/>
  <c r="AG426" i="1"/>
  <c r="BE425" i="1"/>
  <c r="BE424" i="1"/>
  <c r="AU423" i="1"/>
  <c r="BC422" i="1"/>
  <c r="BC420" i="1"/>
  <c r="S418" i="1"/>
  <c r="BS428" i="1"/>
  <c r="BC428" i="1"/>
  <c r="AM428" i="1"/>
  <c r="W428" i="1"/>
  <c r="BQ427" i="1"/>
  <c r="BA427" i="1"/>
  <c r="AK427" i="1"/>
  <c r="P427" i="1"/>
  <c r="BE426" i="1"/>
  <c r="AI426" i="1"/>
  <c r="N426" i="1"/>
  <c r="BC425" i="1"/>
  <c r="W425" i="1"/>
  <c r="BA424" i="1"/>
  <c r="U424" i="1"/>
  <c r="AY423" i="1"/>
  <c r="S423" i="1"/>
  <c r="AI422" i="1"/>
  <c r="AG421" i="1"/>
  <c r="AE420" i="1"/>
  <c r="AC419" i="1"/>
  <c r="AA418" i="1"/>
  <c r="V427" i="1"/>
  <c r="BP426" i="1"/>
  <c r="AZ426" i="1"/>
  <c r="AJ426" i="1"/>
  <c r="T426" i="1"/>
  <c r="BN425" i="1"/>
  <c r="AX425" i="1"/>
  <c r="AH425" i="1"/>
  <c r="R425" i="1"/>
  <c r="BL424" i="1"/>
  <c r="AV424" i="1"/>
  <c r="AF424" i="1"/>
  <c r="P424" i="1"/>
  <c r="BJ423" i="1"/>
  <c r="AT423" i="1"/>
  <c r="AD423" i="1"/>
  <c r="M423" i="1"/>
  <c r="BA422" i="1"/>
  <c r="X422" i="1"/>
  <c r="BB421" i="1"/>
  <c r="V421" i="1"/>
  <c r="AZ420" i="1"/>
  <c r="T420" i="1"/>
  <c r="AX419" i="1"/>
  <c r="R419" i="1"/>
  <c r="AV418" i="1"/>
  <c r="P418" i="1"/>
  <c r="AO425" i="1"/>
  <c r="Y425" i="1"/>
  <c r="BS424" i="1"/>
  <c r="BC424" i="1"/>
  <c r="AM424" i="1"/>
  <c r="W424" i="1"/>
  <c r="BQ423" i="1"/>
  <c r="BA423" i="1"/>
  <c r="AK423" i="1"/>
  <c r="U423" i="1"/>
  <c r="BK422" i="1"/>
  <c r="AM422" i="1"/>
  <c r="BQ421" i="1"/>
  <c r="AK421" i="1"/>
  <c r="BO420" i="1"/>
  <c r="AI420" i="1"/>
  <c r="BM419" i="1"/>
  <c r="AG419" i="1"/>
  <c r="BK418" i="1"/>
  <c r="AE418" i="1"/>
  <c r="BV422" i="1"/>
  <c r="BF422" i="1"/>
  <c r="AP422" i="1"/>
  <c r="Z422" i="1"/>
  <c r="BT421" i="1"/>
  <c r="BD421" i="1"/>
  <c r="AN421" i="1"/>
  <c r="X421" i="1"/>
  <c r="BR420" i="1"/>
  <c r="BB420" i="1"/>
  <c r="AL420" i="1"/>
  <c r="V420" i="1"/>
  <c r="BP419" i="1"/>
  <c r="AZ419" i="1"/>
  <c r="AJ419" i="1"/>
  <c r="T419" i="1"/>
  <c r="BN418" i="1"/>
  <c r="AX418" i="1"/>
  <c r="AH418" i="1"/>
  <c r="R418" i="1"/>
  <c r="AK422" i="1"/>
  <c r="U422" i="1"/>
  <c r="BO421" i="1"/>
  <c r="AY421" i="1"/>
  <c r="AI421" i="1"/>
  <c r="S421" i="1"/>
  <c r="BM420" i="1"/>
  <c r="AW420" i="1"/>
  <c r="AG420" i="1"/>
  <c r="Q420" i="1"/>
  <c r="BK419" i="1"/>
  <c r="AU419" i="1"/>
  <c r="AE419" i="1"/>
  <c r="O419" i="1"/>
  <c r="BI418" i="1"/>
  <c r="AS418" i="1"/>
  <c r="AC418" i="1"/>
  <c r="M418" i="1"/>
  <c r="AF362" i="1"/>
  <c r="AH363" i="1"/>
  <c r="AJ362" i="1"/>
  <c r="AL363" i="1"/>
  <c r="BD362" i="1"/>
  <c r="BH362" i="1"/>
  <c r="BN372" i="1"/>
  <c r="BH371" i="1"/>
  <c r="BA370" i="1"/>
  <c r="P369" i="1"/>
  <c r="T367" i="1"/>
  <c r="AI364" i="1"/>
  <c r="AO372" i="1"/>
  <c r="AM371" i="1"/>
  <c r="Y370" i="1"/>
  <c r="AS368" i="1"/>
  <c r="AG366" i="1"/>
  <c r="AI362" i="1"/>
  <c r="BD372" i="1"/>
  <c r="X372" i="1"/>
  <c r="BB371" i="1"/>
  <c r="T371" i="1"/>
  <c r="AM370" i="1"/>
  <c r="BG369" i="1"/>
  <c r="BN368" i="1"/>
  <c r="BL367" i="1"/>
  <c r="BJ366" i="1"/>
  <c r="BH365" i="1"/>
  <c r="AW363" i="1"/>
  <c r="BB372" i="1"/>
  <c r="AZ371" i="1"/>
  <c r="AK370" i="1"/>
  <c r="BR368" i="1"/>
  <c r="BF366" i="1"/>
  <c r="AM363" i="1"/>
  <c r="AS372" i="1"/>
  <c r="AQ371" i="1"/>
  <c r="S370" i="1"/>
  <c r="AK368" i="1"/>
  <c r="AO366" i="1"/>
  <c r="BE362" i="1"/>
  <c r="BG372" i="1"/>
  <c r="AA372" i="1"/>
  <c r="BE371" i="1"/>
  <c r="X371" i="1"/>
  <c r="AQ370" i="1"/>
  <c r="BK369" i="1"/>
  <c r="BU368" i="1"/>
  <c r="BS367" i="1"/>
  <c r="BQ366" i="1"/>
  <c r="BO365" i="1"/>
  <c r="BQ363" i="1"/>
  <c r="R371" i="1"/>
  <c r="AV370" i="1"/>
  <c r="P370" i="1"/>
  <c r="AT369" i="1"/>
  <c r="N369" i="1"/>
  <c r="AR368" i="1"/>
  <c r="BV367" i="1"/>
  <c r="AP367" i="1"/>
  <c r="BT366" i="1"/>
  <c r="AN366" i="1"/>
  <c r="BR365" i="1"/>
  <c r="Q365" i="1"/>
  <c r="N364" i="1"/>
  <c r="BA362" i="1"/>
  <c r="U369" i="1"/>
  <c r="AY368" i="1"/>
  <c r="S368" i="1"/>
  <c r="AW367" i="1"/>
  <c r="Q367" i="1"/>
  <c r="AU366" i="1"/>
  <c r="O366" i="1"/>
  <c r="AF365" i="1"/>
  <c r="AD364" i="1"/>
  <c r="BU362" i="1"/>
  <c r="AU365" i="1"/>
  <c r="O365" i="1"/>
  <c r="AS364" i="1"/>
  <c r="BU363" i="1"/>
  <c r="AE363" i="1"/>
  <c r="AX362" i="1"/>
  <c r="BF365" i="1"/>
  <c r="Z365" i="1"/>
  <c r="BD364" i="1"/>
  <c r="X364" i="1"/>
  <c r="AS363" i="1"/>
  <c r="BM362" i="1"/>
  <c r="V362" i="1"/>
  <c r="AS343" i="1"/>
  <c r="O340" i="1"/>
  <c r="BJ344" i="1"/>
  <c r="N340" i="1"/>
  <c r="AO345" i="1"/>
  <c r="AK343" i="1"/>
  <c r="AE340" i="1"/>
  <c r="AW345" i="1"/>
  <c r="AV345" i="1"/>
  <c r="M336" i="1"/>
  <c r="V344" i="1"/>
  <c r="BL341" i="1"/>
  <c r="AS336" i="1"/>
  <c r="AS345" i="1"/>
  <c r="AQ344" i="1"/>
  <c r="AO343" i="1"/>
  <c r="AE342" i="1"/>
  <c r="AM340" i="1"/>
  <c r="BL337" i="1"/>
  <c r="L344" i="1"/>
  <c r="T345" i="1"/>
  <c r="R344" i="1"/>
  <c r="P343" i="1"/>
  <c r="BD341" i="1"/>
  <c r="AZ339" i="1"/>
  <c r="AC336" i="1"/>
  <c r="BS345" i="1"/>
  <c r="AM345" i="1"/>
  <c r="BQ344" i="1"/>
  <c r="AK344" i="1"/>
  <c r="BO343" i="1"/>
  <c r="AI343" i="1"/>
  <c r="BM342" i="1"/>
  <c r="W342" i="1"/>
  <c r="AC341" i="1"/>
  <c r="AA340" i="1"/>
  <c r="T339" i="1"/>
  <c r="AN337" i="1"/>
  <c r="AJ335" i="1"/>
  <c r="L338" i="1"/>
  <c r="AT345" i="1"/>
  <c r="N345" i="1"/>
  <c r="AR344" i="1"/>
  <c r="BV343" i="1"/>
  <c r="AP343" i="1"/>
  <c r="BT342" i="1"/>
  <c r="AF342" i="1"/>
  <c r="AR341" i="1"/>
  <c r="AP340" i="1"/>
  <c r="AN339" i="1"/>
  <c r="BS337" i="1"/>
  <c r="BO335" i="1"/>
  <c r="BI342" i="1"/>
  <c r="AC342" i="1"/>
  <c r="BG341" i="1"/>
  <c r="AA341" i="1"/>
  <c r="BE340" i="1"/>
  <c r="Y340" i="1"/>
  <c r="BC339" i="1"/>
  <c r="Q339" i="1"/>
  <c r="AK338" i="1"/>
  <c r="AJ337" i="1"/>
  <c r="AH336" i="1"/>
  <c r="AF335" i="1"/>
  <c r="AD334" i="1"/>
  <c r="AT341" i="1"/>
  <c r="N341" i="1"/>
  <c r="AR340" i="1"/>
  <c r="BV339" i="1"/>
  <c r="AP339" i="1"/>
  <c r="BJ338" i="1"/>
  <c r="M338" i="1"/>
  <c r="BU336" i="1"/>
  <c r="BS335" i="1"/>
  <c r="BQ334" i="1"/>
  <c r="AL339" i="1"/>
  <c r="BP338" i="1"/>
  <c r="AJ338" i="1"/>
  <c r="BN337" i="1"/>
  <c r="AH337" i="1"/>
  <c r="BL336" i="1"/>
  <c r="AF336" i="1"/>
  <c r="BJ335" i="1"/>
  <c r="AD335" i="1"/>
  <c r="BH334" i="1"/>
  <c r="AB334" i="1"/>
  <c r="O338" i="1"/>
  <c r="AS337" i="1"/>
  <c r="M337" i="1"/>
  <c r="AQ336" i="1"/>
  <c r="BU335" i="1"/>
  <c r="AO335" i="1"/>
  <c r="BS334" i="1"/>
  <c r="AM334" i="1"/>
  <c r="AW316" i="1"/>
  <c r="AI315" i="1"/>
  <c r="AP317" i="1"/>
  <c r="AS309" i="1"/>
  <c r="AC316" i="1"/>
  <c r="BF312" i="1"/>
  <c r="AX314" i="1"/>
  <c r="N316" i="1"/>
  <c r="BT317" i="1"/>
  <c r="BE315" i="1"/>
  <c r="W310" i="1"/>
  <c r="AR314" i="1"/>
  <c r="AD311" i="1"/>
  <c r="BI313" i="1"/>
  <c r="T311" i="1"/>
  <c r="BD254" i="1"/>
  <c r="AG252" i="1"/>
  <c r="AP252" i="1"/>
  <c r="AP258" i="1"/>
  <c r="P255" i="1"/>
  <c r="O255" i="1"/>
  <c r="AF252" i="1"/>
  <c r="AS203" i="1"/>
  <c r="R203" i="1"/>
  <c r="BF202" i="1"/>
  <c r="AD202" i="1"/>
  <c r="AR202" i="1"/>
  <c r="BU200" i="1"/>
  <c r="P199" i="1"/>
  <c r="BJ140" i="1"/>
  <c r="BN142" i="1"/>
  <c r="X145" i="1"/>
  <c r="AL144" i="1"/>
  <c r="AX146" i="1"/>
  <c r="BJ148" i="1"/>
  <c r="BC146" i="1"/>
  <c r="AX142" i="1"/>
  <c r="Y148" i="1"/>
  <c r="BL145" i="1"/>
  <c r="AC140" i="1"/>
  <c r="AJ148" i="1"/>
  <c r="AH147" i="1"/>
  <c r="T146" i="1"/>
  <c r="BD141" i="1"/>
  <c r="BU147" i="1"/>
  <c r="AJ145" i="1"/>
  <c r="AI139" i="1"/>
  <c r="W145" i="1"/>
  <c r="BV142" i="1"/>
  <c r="BR138" i="1"/>
  <c r="AN144" i="1"/>
  <c r="AY141" i="1"/>
  <c r="Z143" i="1"/>
  <c r="V141" i="1"/>
  <c r="R139" i="1"/>
  <c r="BM141" i="1"/>
  <c r="BI139" i="1"/>
  <c r="BU89" i="1"/>
  <c r="AK95" i="1"/>
  <c r="AJ89" i="1"/>
  <c r="AW93" i="1"/>
  <c r="BO96" i="1"/>
  <c r="BG92" i="1"/>
  <c r="BR94" i="1"/>
  <c r="L96" i="1"/>
  <c r="O95" i="1"/>
  <c r="BU92" i="1"/>
  <c r="V89" i="1"/>
  <c r="R95" i="1"/>
  <c r="N93" i="1"/>
  <c r="AE89" i="1"/>
  <c r="AH89" i="1"/>
  <c r="AV90" i="1"/>
  <c r="M308" i="1"/>
  <c r="AM309" i="1"/>
  <c r="BI310" i="1"/>
  <c r="AB307" i="1"/>
  <c r="BB308" i="1"/>
  <c r="N310" i="1"/>
  <c r="AJ311" i="1"/>
  <c r="BA307" i="1"/>
  <c r="AI310" i="1"/>
  <c r="AY312" i="1"/>
  <c r="O314" i="1"/>
  <c r="AI307" i="1"/>
  <c r="BE308" i="1"/>
  <c r="Q310" i="1"/>
  <c r="AQ311" i="1"/>
  <c r="BT307" i="1"/>
  <c r="AF309" i="1"/>
  <c r="BF310" i="1"/>
  <c r="R312" i="1"/>
  <c r="BS308" i="1"/>
  <c r="BI311" i="1"/>
  <c r="AG313" i="1"/>
  <c r="BC314" i="1"/>
  <c r="S307" i="1"/>
  <c r="BK309" i="1"/>
  <c r="BD307" i="1"/>
  <c r="AP310" i="1"/>
  <c r="AM308" i="1"/>
  <c r="Q313" i="1"/>
  <c r="BB307" i="1"/>
  <c r="AJ310" i="1"/>
  <c r="BD312" i="1"/>
  <c r="P314" i="1"/>
  <c r="AL315" i="1"/>
  <c r="AY308" i="1"/>
  <c r="S313" i="1"/>
  <c r="AE315" i="1"/>
  <c r="AX316" i="1"/>
  <c r="AZ317" i="1"/>
  <c r="BI309" i="1"/>
  <c r="AB315" i="1"/>
  <c r="AL317" i="1"/>
  <c r="AN313" i="1"/>
  <c r="BN307" i="1"/>
  <c r="BU311" i="1"/>
  <c r="V314" i="1"/>
  <c r="BL315" i="1"/>
  <c r="M317" i="1"/>
  <c r="L310" i="1"/>
  <c r="AM313" i="1"/>
  <c r="BD316" i="1"/>
  <c r="N309" i="1"/>
  <c r="Z314" i="1"/>
  <c r="BS317" i="1"/>
  <c r="O317" i="1"/>
  <c r="AO308" i="1"/>
  <c r="AA311" i="1"/>
  <c r="P309" i="1"/>
  <c r="BL311" i="1"/>
  <c r="AC311" i="1"/>
  <c r="AM314" i="1"/>
  <c r="R309" i="1"/>
  <c r="BJ311" i="1"/>
  <c r="AH313" i="1"/>
  <c r="BH314" i="1"/>
  <c r="T316" i="1"/>
  <c r="Y311" i="1"/>
  <c r="AK314" i="1"/>
  <c r="BU315" i="1"/>
  <c r="T317" i="1"/>
  <c r="L317" i="1"/>
  <c r="AE313" i="1"/>
  <c r="AR316" i="1"/>
  <c r="AF310" i="1"/>
  <c r="AC315" i="1"/>
  <c r="BR309" i="1"/>
  <c r="T313" i="1"/>
  <c r="U315" i="1"/>
  <c r="AQ316" i="1"/>
  <c r="AS317" i="1"/>
  <c r="Q311" i="1"/>
  <c r="AM315" i="1"/>
  <c r="BR317" i="1"/>
  <c r="BN311" i="1"/>
  <c r="BI315" i="1"/>
  <c r="BU316" i="1"/>
  <c r="L316" i="1"/>
  <c r="AF194" i="1"/>
  <c r="AB196" i="1"/>
  <c r="P198" i="1"/>
  <c r="AW194" i="1"/>
  <c r="Q197" i="1"/>
  <c r="AP199" i="1"/>
  <c r="AX194" i="1"/>
  <c r="S197" i="1"/>
  <c r="AQ199" i="1"/>
  <c r="AE201" i="1"/>
  <c r="AA203" i="1"/>
  <c r="BG195" i="1"/>
  <c r="AD200" i="1"/>
  <c r="BS202" i="1"/>
  <c r="S205" i="1"/>
  <c r="BS195" i="1"/>
  <c r="AU200" i="1"/>
  <c r="AY202" i="1"/>
  <c r="AL204" i="1"/>
  <c r="BL205" i="1"/>
  <c r="AC199" i="1"/>
  <c r="AL203" i="1"/>
  <c r="BE197" i="1"/>
  <c r="BQ205" i="1"/>
  <c r="AW199" i="1"/>
  <c r="BI203" i="1"/>
  <c r="BA195" i="1"/>
  <c r="AQ204" i="1"/>
  <c r="BE199" i="1"/>
  <c r="BJ205" i="1"/>
  <c r="AD195" i="1"/>
  <c r="R197" i="1"/>
  <c r="BT198" i="1"/>
  <c r="BI195" i="1"/>
  <c r="Y198" i="1"/>
  <c r="AN200" i="1"/>
  <c r="BP195" i="1"/>
  <c r="AE198" i="1"/>
  <c r="AO200" i="1"/>
  <c r="AC202" i="1"/>
  <c r="Q204" i="1"/>
  <c r="V198" i="1"/>
  <c r="BA201" i="1"/>
  <c r="P204" i="1"/>
  <c r="L199" i="1"/>
  <c r="AS198" i="1"/>
  <c r="BB201" i="1"/>
  <c r="AV203" i="1"/>
  <c r="T205" i="1"/>
  <c r="AQ195" i="1"/>
  <c r="BD201" i="1"/>
  <c r="Q205" i="1"/>
  <c r="AP202" i="1"/>
  <c r="Y196" i="1"/>
  <c r="BP201" i="1"/>
  <c r="Z205" i="1"/>
  <c r="AC201" i="1"/>
  <c r="N196" i="1"/>
  <c r="AZ204" i="1"/>
  <c r="N205" i="1"/>
  <c r="BT194" i="1"/>
  <c r="AZ198" i="1"/>
  <c r="BH197" i="1"/>
  <c r="AJ195" i="1"/>
  <c r="U200" i="1"/>
  <c r="BG203" i="1"/>
  <c r="Z201" i="1"/>
  <c r="BC205" i="1"/>
  <c r="AG201" i="1"/>
  <c r="BN204" i="1"/>
  <c r="M201" i="1"/>
  <c r="R201" i="1"/>
  <c r="Y201" i="1"/>
  <c r="AN199" i="1"/>
  <c r="BU201" i="1"/>
  <c r="BH196" i="1"/>
  <c r="AI195" i="1"/>
  <c r="P200" i="1"/>
  <c r="BI197" i="1"/>
  <c r="BS201" i="1"/>
  <c r="AE197" i="1"/>
  <c r="AZ203" i="1"/>
  <c r="AQ197" i="1"/>
  <c r="Z203" i="1"/>
  <c r="S194" i="1"/>
  <c r="AU204" i="1"/>
  <c r="BK194" i="1"/>
  <c r="BD204" i="1"/>
  <c r="BA194" i="1"/>
  <c r="AQ202" i="1"/>
  <c r="AE248" i="1"/>
  <c r="BE249" i="1"/>
  <c r="Q251" i="1"/>
  <c r="AM252" i="1"/>
  <c r="AN248" i="1"/>
  <c r="BJ249" i="1"/>
  <c r="V251" i="1"/>
  <c r="AV252" i="1"/>
  <c r="BQ248" i="1"/>
  <c r="AY251" i="1"/>
  <c r="BS253" i="1"/>
  <c r="AE255" i="1"/>
  <c r="BR248" i="1"/>
  <c r="BH251" i="1"/>
  <c r="BT253" i="1"/>
  <c r="AF255" i="1"/>
  <c r="AO253" i="1"/>
  <c r="BP255" i="1"/>
  <c r="AF257" i="1"/>
  <c r="BF258" i="1"/>
  <c r="BK254" i="1"/>
  <c r="BN257" i="1"/>
  <c r="R248" i="1"/>
  <c r="AP253" i="1"/>
  <c r="BQ255" i="1"/>
  <c r="AK257" i="1"/>
  <c r="BG258" i="1"/>
  <c r="BQ253" i="1"/>
  <c r="BJ257" i="1"/>
  <c r="T253" i="1"/>
  <c r="AN255" i="1"/>
  <c r="AC256" i="1"/>
  <c r="AO256" i="1"/>
  <c r="M249" i="1"/>
  <c r="AI250" i="1"/>
  <c r="BI251" i="1"/>
  <c r="U253" i="1"/>
  <c r="R249" i="1"/>
  <c r="AR250" i="1"/>
  <c r="BN251" i="1"/>
  <c r="Z253" i="1"/>
  <c r="AG250" i="1"/>
  <c r="O253" i="1"/>
  <c r="AW254" i="1"/>
  <c r="M256" i="1"/>
  <c r="AH250" i="1"/>
  <c r="P253" i="1"/>
  <c r="BB254" i="1"/>
  <c r="BA250" i="1"/>
  <c r="BG254" i="1"/>
  <c r="BB256" i="1"/>
  <c r="N258" i="1"/>
  <c r="AS250" i="1"/>
  <c r="BD256" i="1"/>
  <c r="AP248" i="1"/>
  <c r="BB250" i="1"/>
  <c r="BP254" i="1"/>
  <c r="BC256" i="1"/>
  <c r="O258" i="1"/>
  <c r="AQ249" i="1"/>
  <c r="AF256" i="1"/>
  <c r="L254" i="1"/>
  <c r="S257" i="1"/>
  <c r="Y256" i="1"/>
  <c r="BM258" i="1"/>
  <c r="BG248" i="1"/>
  <c r="AS251" i="1"/>
  <c r="BL248" i="1"/>
  <c r="AX251" i="1"/>
  <c r="BK249" i="1"/>
  <c r="AG254" i="1"/>
  <c r="BL249" i="1"/>
  <c r="AL254" i="1"/>
  <c r="AA254" i="1"/>
  <c r="BH257" i="1"/>
  <c r="S256" i="1"/>
  <c r="AZ249" i="1"/>
  <c r="AM256" i="1"/>
  <c r="L248" i="1"/>
  <c r="AR258" i="1"/>
  <c r="BU258" i="1"/>
  <c r="S250" i="1"/>
  <c r="BO252" i="1"/>
  <c r="AB250" i="1"/>
  <c r="BT252" i="1"/>
  <c r="AS252" i="1"/>
  <c r="BG255" i="1"/>
  <c r="AT252" i="1"/>
  <c r="AY249" i="1"/>
  <c r="AL256" i="1"/>
  <c r="L256" i="1"/>
  <c r="BH258" i="1"/>
  <c r="AJ254" i="1"/>
  <c r="BI257" i="1"/>
  <c r="AW255" i="1"/>
  <c r="O256" i="1"/>
  <c r="BK257" i="1"/>
  <c r="AO112" i="1"/>
  <c r="Z119" i="1"/>
  <c r="AS120" i="1"/>
  <c r="AD118" i="1"/>
  <c r="AA120" i="1"/>
  <c r="R115" i="1"/>
  <c r="AK116" i="1"/>
  <c r="BF118" i="1"/>
  <c r="Q111" i="1"/>
  <c r="AJ121" i="1"/>
  <c r="BQ112" i="1"/>
  <c r="BU120" i="1"/>
  <c r="BL120" i="1"/>
  <c r="BA111" i="1"/>
  <c r="BL119" i="1"/>
  <c r="AT115" i="1"/>
  <c r="Y111" i="1"/>
  <c r="AS119" i="1"/>
  <c r="BT427" i="1"/>
  <c r="AL428" i="1"/>
  <c r="AJ427" i="1"/>
  <c r="AX428" i="1"/>
  <c r="AV427" i="1"/>
  <c r="Z428" i="1"/>
  <c r="BJ428" i="1"/>
  <c r="BH427" i="1"/>
  <c r="BC426" i="1"/>
  <c r="R426" i="1"/>
  <c r="AB425" i="1"/>
  <c r="Z424" i="1"/>
  <c r="O423" i="1"/>
  <c r="Z421" i="1"/>
  <c r="AL419" i="1"/>
  <c r="L418" i="1"/>
  <c r="AW428" i="1"/>
  <c r="U428" i="1"/>
  <c r="AQ427" i="1"/>
  <c r="BR426" i="1"/>
  <c r="AA426" i="1"/>
  <c r="AI425" i="1"/>
  <c r="AO424" i="1"/>
  <c r="AE423" i="1"/>
  <c r="AO421" i="1"/>
  <c r="BA419" i="1"/>
  <c r="L428" i="1"/>
  <c r="BP428" i="1"/>
  <c r="AZ428" i="1"/>
  <c r="AJ428" i="1"/>
  <c r="T428" i="1"/>
  <c r="BN427" i="1"/>
  <c r="AX427" i="1"/>
  <c r="AG427" i="1"/>
  <c r="BV426" i="1"/>
  <c r="BA426" i="1"/>
  <c r="AE426" i="1"/>
  <c r="BT425" i="1"/>
  <c r="AV425" i="1"/>
  <c r="P425" i="1"/>
  <c r="AT424" i="1"/>
  <c r="N424" i="1"/>
  <c r="AR423" i="1"/>
  <c r="BT422" i="1"/>
  <c r="T422" i="1"/>
  <c r="R421" i="1"/>
  <c r="P420" i="1"/>
  <c r="N419" i="1"/>
  <c r="BI426" i="1"/>
  <c r="M426" i="1"/>
  <c r="T425" i="1"/>
  <c r="R424" i="1"/>
  <c r="X423" i="1"/>
  <c r="AP421" i="1"/>
  <c r="V419" i="1"/>
  <c r="BM428" i="1"/>
  <c r="AK428" i="1"/>
  <c r="BO427" i="1"/>
  <c r="AM427" i="1"/>
  <c r="BB426" i="1"/>
  <c r="Q426" i="1"/>
  <c r="AA425" i="1"/>
  <c r="Q424" i="1"/>
  <c r="W423" i="1"/>
  <c r="BE421" i="1"/>
  <c r="AK419" i="1"/>
  <c r="L423" i="1"/>
  <c r="BK428" i="1"/>
  <c r="AU428" i="1"/>
  <c r="AE428" i="1"/>
  <c r="O428" i="1"/>
  <c r="BI427" i="1"/>
  <c r="AS427" i="1"/>
  <c r="AA427" i="1"/>
  <c r="BO426" i="1"/>
  <c r="AT426" i="1"/>
  <c r="Y426" i="1"/>
  <c r="BM425" i="1"/>
  <c r="AM425" i="1"/>
  <c r="BQ424" i="1"/>
  <c r="AK424" i="1"/>
  <c r="BO423" i="1"/>
  <c r="AI423" i="1"/>
  <c r="BH422" i="1"/>
  <c r="BM421" i="1"/>
  <c r="BK420" i="1"/>
  <c r="BI419" i="1"/>
  <c r="BG418" i="1"/>
  <c r="AD427" i="1"/>
  <c r="N427" i="1"/>
  <c r="BH426" i="1"/>
  <c r="AR426" i="1"/>
  <c r="AB426" i="1"/>
  <c r="BV425" i="1"/>
  <c r="BF425" i="1"/>
  <c r="AP425" i="1"/>
  <c r="Z425" i="1"/>
  <c r="BT424" i="1"/>
  <c r="BD424" i="1"/>
  <c r="AN424" i="1"/>
  <c r="X424" i="1"/>
  <c r="BR423" i="1"/>
  <c r="BB423" i="1"/>
  <c r="AL423" i="1"/>
  <c r="V423" i="1"/>
  <c r="BL422" i="1"/>
  <c r="AN422" i="1"/>
  <c r="BR421" i="1"/>
  <c r="AL421" i="1"/>
  <c r="BP420" i="1"/>
  <c r="AJ420" i="1"/>
  <c r="BN419" i="1"/>
  <c r="AH419" i="1"/>
  <c r="BL418" i="1"/>
  <c r="AF418" i="1"/>
  <c r="AW425" i="1"/>
  <c r="AG425" i="1"/>
  <c r="Q425" i="1"/>
  <c r="BK424" i="1"/>
  <c r="AU424" i="1"/>
  <c r="AE424" i="1"/>
  <c r="O424" i="1"/>
  <c r="BI423" i="1"/>
  <c r="AS423" i="1"/>
  <c r="AC423" i="1"/>
  <c r="BU422" i="1"/>
  <c r="AZ422" i="1"/>
  <c r="W422" i="1"/>
  <c r="BA421" i="1"/>
  <c r="U421" i="1"/>
  <c r="AY420" i="1"/>
  <c r="S420" i="1"/>
  <c r="AW419" i="1"/>
  <c r="Q419" i="1"/>
  <c r="AU418" i="1"/>
  <c r="O418" i="1"/>
  <c r="BN422" i="1"/>
  <c r="AX422" i="1"/>
  <c r="AH422" i="1"/>
  <c r="R422" i="1"/>
  <c r="BL421" i="1"/>
  <c r="AV421" i="1"/>
  <c r="AF421" i="1"/>
  <c r="P421" i="1"/>
  <c r="BJ420" i="1"/>
  <c r="AT420" i="1"/>
  <c r="AD420" i="1"/>
  <c r="N420" i="1"/>
  <c r="BH419" i="1"/>
  <c r="AR419" i="1"/>
  <c r="AB419" i="1"/>
  <c r="BV418" i="1"/>
  <c r="BF418" i="1"/>
  <c r="AP418" i="1"/>
  <c r="Z418" i="1"/>
  <c r="AS422" i="1"/>
  <c r="AC422" i="1"/>
  <c r="M422" i="1"/>
  <c r="BG421" i="1"/>
  <c r="AQ421" i="1"/>
  <c r="AA421" i="1"/>
  <c r="BU420" i="1"/>
  <c r="BE420" i="1"/>
  <c r="AO420" i="1"/>
  <c r="Y420" i="1"/>
  <c r="BS419" i="1"/>
  <c r="BC419" i="1"/>
  <c r="AM419" i="1"/>
  <c r="W419" i="1"/>
  <c r="BQ418" i="1"/>
  <c r="BA418" i="1"/>
  <c r="AK418" i="1"/>
  <c r="BL362" i="1"/>
  <c r="BN363" i="1"/>
  <c r="BP362" i="1"/>
  <c r="BR363" i="1"/>
  <c r="BF363" i="1"/>
  <c r="BJ363" i="1"/>
  <c r="AH372" i="1"/>
  <c r="AB371" i="1"/>
  <c r="BT369" i="1"/>
  <c r="V368" i="1"/>
  <c r="R366" i="1"/>
  <c r="L365" i="1"/>
  <c r="BS371" i="1"/>
  <c r="BO370" i="1"/>
  <c r="AM369" i="1"/>
  <c r="AQ367" i="1"/>
  <c r="T365" i="1"/>
  <c r="BT372" i="1"/>
  <c r="AN372" i="1"/>
  <c r="BR371" i="1"/>
  <c r="AL371" i="1"/>
  <c r="BI370" i="1"/>
  <c r="R370" i="1"/>
  <c r="AJ369" i="1"/>
  <c r="AH368" i="1"/>
  <c r="AF367" i="1"/>
  <c r="AD366" i="1"/>
  <c r="BG364" i="1"/>
  <c r="Z362" i="1"/>
  <c r="Z372" i="1"/>
  <c r="W371" i="1"/>
  <c r="BI369" i="1"/>
  <c r="BH367" i="1"/>
  <c r="BA365" i="1"/>
  <c r="BU372" i="1"/>
  <c r="M372" i="1"/>
  <c r="BJ370" i="1"/>
  <c r="AR369" i="1"/>
  <c r="AI367" i="1"/>
  <c r="BN364" i="1"/>
  <c r="L363" i="1"/>
  <c r="AQ372" i="1"/>
  <c r="BU371" i="1"/>
  <c r="AO371" i="1"/>
  <c r="BM370" i="1"/>
  <c r="V370" i="1"/>
  <c r="AO369" i="1"/>
  <c r="AO368" i="1"/>
  <c r="AM367" i="1"/>
  <c r="AK366" i="1"/>
  <c r="BV364" i="1"/>
  <c r="AT362" i="1"/>
  <c r="BL370" i="1"/>
  <c r="AF370" i="1"/>
  <c r="BJ369" i="1"/>
  <c r="AD369" i="1"/>
  <c r="BH368" i="1"/>
  <c r="AB368" i="1"/>
  <c r="BF367" i="1"/>
  <c r="Z367" i="1"/>
  <c r="BD366" i="1"/>
  <c r="X366" i="1"/>
  <c r="AW365" i="1"/>
  <c r="AU364" i="1"/>
  <c r="AG363" i="1"/>
  <c r="AK369" i="1"/>
  <c r="BO368" i="1"/>
  <c r="AI368" i="1"/>
  <c r="BM367" i="1"/>
  <c r="AG367" i="1"/>
  <c r="BK366" i="1"/>
  <c r="AE366" i="1"/>
  <c r="BI365" i="1"/>
  <c r="BJ364" i="1"/>
  <c r="BA363" i="1"/>
  <c r="AD362" i="1"/>
  <c r="AE365" i="1"/>
  <c r="BI364" i="1"/>
  <c r="AC364" i="1"/>
  <c r="AZ363" i="1"/>
  <c r="BS362" i="1"/>
  <c r="AC362" i="1"/>
  <c r="AP365" i="1"/>
  <c r="BT364" i="1"/>
  <c r="AN364" i="1"/>
  <c r="BO363" i="1"/>
  <c r="X363" i="1"/>
  <c r="AQ362" i="1"/>
  <c r="BM345" i="1"/>
  <c r="O342" i="1"/>
  <c r="P337" i="1"/>
  <c r="BD342" i="1"/>
  <c r="O337" i="1"/>
  <c r="AM344" i="1"/>
  <c r="Z342" i="1"/>
  <c r="AV337" i="1"/>
  <c r="BI343" i="1"/>
  <c r="AR343" i="1"/>
  <c r="X345" i="1"/>
  <c r="T343" i="1"/>
  <c r="BH339" i="1"/>
  <c r="L337" i="1"/>
  <c r="M345" i="1"/>
  <c r="BU343" i="1"/>
  <c r="BS342" i="1"/>
  <c r="AO341" i="1"/>
  <c r="AJ339" i="1"/>
  <c r="BH335" i="1"/>
  <c r="AZ345" i="1"/>
  <c r="AX344" i="1"/>
  <c r="AV343" i="1"/>
  <c r="AN342" i="1"/>
  <c r="BB340" i="1"/>
  <c r="AG338" i="1"/>
  <c r="Y334" i="1"/>
  <c r="BC345" i="1"/>
  <c r="W345" i="1"/>
  <c r="BA344" i="1"/>
  <c r="U344" i="1"/>
  <c r="AY343" i="1"/>
  <c r="S343" i="1"/>
  <c r="AR342" i="1"/>
  <c r="BI341" i="1"/>
  <c r="BG340" i="1"/>
  <c r="BE339" i="1"/>
  <c r="AM338" i="1"/>
  <c r="AL336" i="1"/>
  <c r="AH334" i="1"/>
  <c r="BJ345" i="1"/>
  <c r="AD345" i="1"/>
  <c r="BH344" i="1"/>
  <c r="AB344" i="1"/>
  <c r="BF343" i="1"/>
  <c r="Z343" i="1"/>
  <c r="BB342" i="1"/>
  <c r="BU341" i="1"/>
  <c r="BV340" i="1"/>
  <c r="BT339" i="1"/>
  <c r="BG338" i="1"/>
  <c r="BQ336" i="1"/>
  <c r="BM334" i="1"/>
  <c r="AS342" i="1"/>
  <c r="M342" i="1"/>
  <c r="AQ341" i="1"/>
  <c r="BU340" i="1"/>
  <c r="AO340" i="1"/>
  <c r="BS339" i="1"/>
  <c r="AM339" i="1"/>
  <c r="BF338" i="1"/>
  <c r="BP337" i="1"/>
  <c r="BN336" i="1"/>
  <c r="BL335" i="1"/>
  <c r="BJ334" i="1"/>
  <c r="BJ341" i="1"/>
  <c r="AD341" i="1"/>
  <c r="BH340" i="1"/>
  <c r="AB340" i="1"/>
  <c r="BF339" i="1"/>
  <c r="U339" i="1"/>
  <c r="AO338" i="1"/>
  <c r="AQ337" i="1"/>
  <c r="AO336" i="1"/>
  <c r="AM335" i="1"/>
  <c r="AK334" i="1"/>
  <c r="V339" i="1"/>
  <c r="AZ338" i="1"/>
  <c r="T338" i="1"/>
  <c r="AX337" i="1"/>
  <c r="R337" i="1"/>
  <c r="AV336" i="1"/>
  <c r="P336" i="1"/>
  <c r="AT335" i="1"/>
  <c r="N335" i="1"/>
  <c r="AR334" i="1"/>
  <c r="AE338" i="1"/>
  <c r="BI337" i="1"/>
  <c r="AC337" i="1"/>
  <c r="BG336" i="1"/>
  <c r="AA336" i="1"/>
  <c r="BE335" i="1"/>
  <c r="Y335" i="1"/>
  <c r="BC334" i="1"/>
  <c r="W334" i="1"/>
  <c r="U316" i="1"/>
  <c r="AV310" i="1"/>
  <c r="BE314" i="1"/>
  <c r="AG317" i="1"/>
  <c r="BJ314" i="1"/>
  <c r="V309" i="1"/>
  <c r="BV317" i="1"/>
  <c r="AJ312" i="1"/>
  <c r="BR316" i="1"/>
  <c r="M314" i="1"/>
  <c r="BN315" i="1"/>
  <c r="R313" i="1"/>
  <c r="AV308" i="1"/>
  <c r="BM309" i="1"/>
  <c r="AL308" i="1"/>
  <c r="BG307" i="1"/>
  <c r="P251" i="1"/>
  <c r="U257" i="1"/>
  <c r="AL257" i="1"/>
  <c r="AT255" i="1"/>
  <c r="AB251" i="1"/>
  <c r="S251" i="1"/>
  <c r="AT249" i="1"/>
  <c r="AO249" i="1"/>
  <c r="AG203" i="1"/>
  <c r="BO204" i="1"/>
  <c r="AV205" i="1"/>
  <c r="Q195" i="1"/>
  <c r="BE194" i="1"/>
  <c r="BB196" i="1"/>
  <c r="Q194" i="1"/>
  <c r="AM146" i="1"/>
  <c r="AS148" i="1"/>
  <c r="BO147" i="1"/>
  <c r="BU138" i="1"/>
  <c r="BF148" i="1"/>
  <c r="AH142" i="1"/>
  <c r="BH147" i="1"/>
  <c r="BS144" i="1"/>
  <c r="AP138" i="1"/>
  <c r="W147" i="1"/>
  <c r="BH143" i="1"/>
  <c r="BP148" i="1"/>
  <c r="BN147" i="1"/>
  <c r="BK146" i="1"/>
  <c r="AQ144" i="1"/>
  <c r="L141" i="1"/>
  <c r="BS146" i="1"/>
  <c r="AC143" i="1"/>
  <c r="Y146" i="1"/>
  <c r="U144" i="1"/>
  <c r="BV140" i="1"/>
  <c r="AP145" i="1"/>
  <c r="AK143" i="1"/>
  <c r="AU139" i="1"/>
  <c r="X142" i="1"/>
  <c r="T140" i="1"/>
  <c r="P138" i="1"/>
  <c r="BK140" i="1"/>
  <c r="BG138" i="1"/>
  <c r="W90" i="1"/>
  <c r="AJ95" i="1"/>
  <c r="Y93" i="1"/>
  <c r="AP94" i="1"/>
  <c r="BK94" i="1"/>
  <c r="BV96" i="1"/>
  <c r="BN92" i="1"/>
  <c r="Q96" i="1"/>
  <c r="M94" i="1"/>
  <c r="BE91" i="1"/>
  <c r="T96" i="1"/>
  <c r="P94" i="1"/>
  <c r="BJ91" i="1"/>
  <c r="BE90" i="1"/>
  <c r="BG91" i="1"/>
  <c r="X89" i="1"/>
  <c r="AA42" i="1"/>
  <c r="J10" i="1"/>
  <c r="J8" i="1"/>
  <c r="J13" i="1"/>
  <c r="W390" i="1"/>
  <c r="AA390" i="1"/>
  <c r="BG390" i="1"/>
  <c r="AC391" i="1"/>
  <c r="BI391" i="1"/>
  <c r="AE392" i="1"/>
  <c r="BK392" i="1"/>
  <c r="AG393" i="1"/>
  <c r="BM393" i="1"/>
  <c r="AI394" i="1"/>
  <c r="BO394" i="1"/>
  <c r="AK395" i="1"/>
  <c r="AR390" i="1"/>
  <c r="N391" i="1"/>
  <c r="AT391" i="1"/>
  <c r="P392" i="1"/>
  <c r="AV392" i="1"/>
  <c r="R393" i="1"/>
  <c r="AX393" i="1"/>
  <c r="T394" i="1"/>
  <c r="AZ394" i="1"/>
  <c r="V395" i="1"/>
  <c r="AK390" i="1"/>
  <c r="S390" i="1"/>
  <c r="AY390" i="1"/>
  <c r="U391" i="1"/>
  <c r="BA391" i="1"/>
  <c r="W392" i="1"/>
  <c r="BC392" i="1"/>
  <c r="Y393" i="1"/>
  <c r="BE393" i="1"/>
  <c r="AA394" i="1"/>
  <c r="BG394" i="1"/>
  <c r="AC395" i="1"/>
  <c r="AJ390" i="1"/>
  <c r="BP390" i="1"/>
  <c r="AL391" i="1"/>
  <c r="BR391" i="1"/>
  <c r="AN392" i="1"/>
  <c r="BT392" i="1"/>
  <c r="AP393" i="1"/>
  <c r="BV393" i="1"/>
  <c r="AR394" i="1"/>
  <c r="N395" i="1"/>
  <c r="U390" i="1"/>
  <c r="W391" i="1"/>
  <c r="Y392" i="1"/>
  <c r="AA393" i="1"/>
  <c r="AC394" i="1"/>
  <c r="AE395" i="1"/>
  <c r="BO395" i="1"/>
  <c r="AK396" i="1"/>
  <c r="BQ396" i="1"/>
  <c r="AM397" i="1"/>
  <c r="BS397" i="1"/>
  <c r="AO398" i="1"/>
  <c r="V390" i="1"/>
  <c r="X391" i="1"/>
  <c r="Z392" i="1"/>
  <c r="AB393" i="1"/>
  <c r="AD394" i="1"/>
  <c r="AF395" i="1"/>
  <c r="BP395" i="1"/>
  <c r="AL396" i="1"/>
  <c r="BR396" i="1"/>
  <c r="AN397" i="1"/>
  <c r="BT397" i="1"/>
  <c r="S391" i="1"/>
  <c r="W393" i="1"/>
  <c r="AA395" i="1"/>
  <c r="AI396" i="1"/>
  <c r="AK397" i="1"/>
  <c r="AH398" i="1"/>
  <c r="BV398" i="1"/>
  <c r="AR399" i="1"/>
  <c r="N400" i="1"/>
  <c r="AT400" i="1"/>
  <c r="P401" i="1"/>
  <c r="AV401" i="1"/>
  <c r="L396" i="1"/>
  <c r="AE393" i="1"/>
  <c r="AU396" i="1"/>
  <c r="AP398" i="1"/>
  <c r="AT399" i="1"/>
  <c r="O307" i="1"/>
  <c r="AE307" i="1"/>
  <c r="AU307" i="1"/>
  <c r="BK307" i="1"/>
  <c r="Q308" i="1"/>
  <c r="AG308" i="1"/>
  <c r="AW308" i="1"/>
  <c r="BM308" i="1"/>
  <c r="S309" i="1"/>
  <c r="AI309" i="1"/>
  <c r="AY309" i="1"/>
  <c r="BO309" i="1"/>
  <c r="U310" i="1"/>
  <c r="AK310" i="1"/>
  <c r="BA310" i="1"/>
  <c r="BQ310" i="1"/>
  <c r="W311" i="1"/>
  <c r="AM311" i="1"/>
  <c r="BC311" i="1"/>
  <c r="P307" i="1"/>
  <c r="AF307" i="1"/>
  <c r="AV307" i="1"/>
  <c r="BL307" i="1"/>
  <c r="R308" i="1"/>
  <c r="AH308" i="1"/>
  <c r="AX308" i="1"/>
  <c r="BN308" i="1"/>
  <c r="T309" i="1"/>
  <c r="AJ309" i="1"/>
  <c r="AZ309" i="1"/>
  <c r="BP309" i="1"/>
  <c r="V310" i="1"/>
  <c r="AL310" i="1"/>
  <c r="BB310" i="1"/>
  <c r="BR310" i="1"/>
  <c r="X311" i="1"/>
  <c r="AN311" i="1"/>
  <c r="BD311" i="1"/>
  <c r="BT311" i="1"/>
  <c r="Z312" i="1"/>
  <c r="M307" i="1"/>
  <c r="AS307" i="1"/>
  <c r="O308" i="1"/>
  <c r="AU308" i="1"/>
  <c r="Q309" i="1"/>
  <c r="AW309" i="1"/>
  <c r="S310" i="1"/>
  <c r="AY310" i="1"/>
  <c r="U311" i="1"/>
  <c r="BA311" i="1"/>
  <c r="Q312" i="1"/>
  <c r="AM312" i="1"/>
  <c r="BC312" i="1"/>
  <c r="BS312" i="1"/>
  <c r="Y313" i="1"/>
  <c r="AO313" i="1"/>
  <c r="BE313" i="1"/>
  <c r="BU313" i="1"/>
  <c r="AA314" i="1"/>
  <c r="AQ314" i="1"/>
  <c r="BG314" i="1"/>
  <c r="M315" i="1"/>
  <c r="AL307" i="1"/>
  <c r="BR307" i="1"/>
  <c r="AN308" i="1"/>
  <c r="BT308" i="1"/>
  <c r="AP309" i="1"/>
  <c r="BV309" i="1"/>
  <c r="AR310" i="1"/>
  <c r="N311" i="1"/>
  <c r="AT311" i="1"/>
  <c r="M312" i="1"/>
  <c r="AI312" i="1"/>
  <c r="AZ312" i="1"/>
  <c r="BP312" i="1"/>
  <c r="V313" i="1"/>
  <c r="AL313" i="1"/>
  <c r="BB313" i="1"/>
  <c r="BR313" i="1"/>
  <c r="X314" i="1"/>
  <c r="AN314" i="1"/>
  <c r="BD314" i="1"/>
  <c r="BT314" i="1"/>
  <c r="Z315" i="1"/>
  <c r="AP315" i="1"/>
  <c r="BF315" i="1"/>
  <c r="BV315" i="1"/>
  <c r="AB316" i="1"/>
  <c r="AG307" i="1"/>
  <c r="AI308" i="1"/>
  <c r="AK309" i="1"/>
  <c r="AM310" i="1"/>
  <c r="AO311" i="1"/>
  <c r="AE312" i="1"/>
  <c r="BM312" i="1"/>
  <c r="AI313" i="1"/>
  <c r="BO313" i="1"/>
  <c r="AA307" i="1"/>
  <c r="AY307" i="1"/>
  <c r="BS307" i="1"/>
  <c r="AC308" i="1"/>
  <c r="BA308" i="1"/>
  <c r="BU308" i="1"/>
  <c r="AE309" i="1"/>
  <c r="BC309" i="1"/>
  <c r="M310" i="1"/>
  <c r="AG310" i="1"/>
  <c r="BE310" i="1"/>
  <c r="O311" i="1"/>
  <c r="AI311" i="1"/>
  <c r="BG311" i="1"/>
  <c r="X307" i="1"/>
  <c r="AR307" i="1"/>
  <c r="BP307" i="1"/>
  <c r="Z308" i="1"/>
  <c r="AT308" i="1"/>
  <c r="BR308" i="1"/>
  <c r="AB309" i="1"/>
  <c r="AV309" i="1"/>
  <c r="BT309" i="1"/>
  <c r="AD310" i="1"/>
  <c r="AX310" i="1"/>
  <c r="BV310" i="1"/>
  <c r="AF311" i="1"/>
  <c r="AZ311" i="1"/>
  <c r="N312" i="1"/>
  <c r="AH312" i="1"/>
  <c r="AK307" i="1"/>
  <c r="W308" i="1"/>
  <c r="BK308" i="1"/>
  <c r="AO309" i="1"/>
  <c r="AA310" i="1"/>
  <c r="BO310" i="1"/>
  <c r="AS311" i="1"/>
  <c r="W312" i="1"/>
  <c r="AU312" i="1"/>
  <c r="BO312" i="1"/>
  <c r="AC313" i="1"/>
  <c r="AW313" i="1"/>
  <c r="BQ313" i="1"/>
  <c r="AE314" i="1"/>
  <c r="AY314" i="1"/>
  <c r="BS314" i="1"/>
  <c r="AT307" i="1"/>
  <c r="X308" i="1"/>
  <c r="BL308" i="1"/>
  <c r="AX309" i="1"/>
  <c r="AB310" i="1"/>
  <c r="BP310" i="1"/>
  <c r="BB311" i="1"/>
  <c r="X312" i="1"/>
  <c r="AV312" i="1"/>
  <c r="BT312" i="1"/>
  <c r="AD313" i="1"/>
  <c r="AX313" i="1"/>
  <c r="BV313" i="1"/>
  <c r="AF314" i="1"/>
  <c r="AZ314" i="1"/>
  <c r="N315" i="1"/>
  <c r="AH315" i="1"/>
  <c r="BB315" i="1"/>
  <c r="P316" i="1"/>
  <c r="AJ316" i="1"/>
  <c r="S308" i="1"/>
  <c r="BA309" i="1"/>
  <c r="BS310" i="1"/>
  <c r="T312" i="1"/>
  <c r="BU312" i="1"/>
  <c r="AY313" i="1"/>
  <c r="AC314" i="1"/>
  <c r="BI314" i="1"/>
  <c r="Y315" i="1"/>
  <c r="AU315" i="1"/>
  <c r="BP315" i="1"/>
  <c r="AA316" i="1"/>
  <c r="AT316" i="1"/>
  <c r="BJ316" i="1"/>
  <c r="P317" i="1"/>
  <c r="AF317" i="1"/>
  <c r="AV317" i="1"/>
  <c r="BL317" i="1"/>
  <c r="L313" i="1"/>
  <c r="BU307" i="1"/>
  <c r="AC309" i="1"/>
  <c r="AW311" i="1"/>
  <c r="O313" i="1"/>
  <c r="Y314" i="1"/>
  <c r="Q315" i="1"/>
  <c r="BC315" i="1"/>
  <c r="AI316" i="1"/>
  <c r="BP316" i="1"/>
  <c r="AD317" i="1"/>
  <c r="BJ317" i="1"/>
  <c r="BF307" i="1"/>
  <c r="P312" i="1"/>
  <c r="P313" i="1"/>
  <c r="R314" i="1"/>
  <c r="S315" i="1"/>
  <c r="BO315" i="1"/>
  <c r="AX307" i="1"/>
  <c r="AZ308" i="1"/>
  <c r="BB309" i="1"/>
  <c r="BD310" i="1"/>
  <c r="BF311" i="1"/>
  <c r="AP312" i="1"/>
  <c r="BV312" i="1"/>
  <c r="AR313" i="1"/>
  <c r="N314" i="1"/>
  <c r="AT314" i="1"/>
  <c r="P315" i="1"/>
  <c r="AK315" i="1"/>
  <c r="BG315" i="1"/>
  <c r="R316" i="1"/>
  <c r="AM316" i="1"/>
  <c r="BC316" i="1"/>
  <c r="BS316" i="1"/>
  <c r="Y317" i="1"/>
  <c r="AO317" i="1"/>
  <c r="BE317" i="1"/>
  <c r="BU317" i="1"/>
  <c r="Y307" i="1"/>
  <c r="AE310" i="1"/>
  <c r="Y312" i="1"/>
  <c r="W313" i="1"/>
  <c r="Q314" i="1"/>
  <c r="W315" i="1"/>
  <c r="BS315" i="1"/>
  <c r="AV316" i="1"/>
  <c r="V317" i="1"/>
  <c r="BF317" i="1"/>
  <c r="AP307" i="1"/>
  <c r="BH308" i="1"/>
  <c r="BJ309" i="1"/>
  <c r="AX311" i="1"/>
  <c r="BR312" i="1"/>
  <c r="BL313" i="1"/>
  <c r="BV314" i="1"/>
  <c r="AY315" i="1"/>
  <c r="BA316" i="1"/>
  <c r="BC317" i="1"/>
  <c r="AI317" i="1"/>
  <c r="BE316" i="1"/>
  <c r="BG317" i="1"/>
  <c r="BI316" i="1"/>
  <c r="BK317" i="1"/>
  <c r="AY317" i="1"/>
  <c r="W307" i="1"/>
  <c r="AQ307" i="1"/>
  <c r="BO307" i="1"/>
  <c r="Y308" i="1"/>
  <c r="AS308" i="1"/>
  <c r="BQ308" i="1"/>
  <c r="AA309" i="1"/>
  <c r="AU309" i="1"/>
  <c r="BS309" i="1"/>
  <c r="AC310" i="1"/>
  <c r="AW310" i="1"/>
  <c r="BU310" i="1"/>
  <c r="AE311" i="1"/>
  <c r="AY311" i="1"/>
  <c r="T307" i="1"/>
  <c r="AN307" i="1"/>
  <c r="BH307" i="1"/>
  <c r="V308" i="1"/>
  <c r="AP308" i="1"/>
  <c r="BJ308" i="1"/>
  <c r="X309" i="1"/>
  <c r="AR309" i="1"/>
  <c r="BL309" i="1"/>
  <c r="Z310" i="1"/>
  <c r="AT310" i="1"/>
  <c r="BN310" i="1"/>
  <c r="AB311" i="1"/>
  <c r="AV311" i="1"/>
  <c r="BP311" i="1"/>
  <c r="AD312" i="1"/>
  <c r="AC307" i="1"/>
  <c r="BQ307" i="1"/>
  <c r="BC308" i="1"/>
  <c r="AG309" i="1"/>
  <c r="BU309" i="1"/>
  <c r="BG310" i="1"/>
  <c r="AK311" i="1"/>
  <c r="BV311" i="1"/>
  <c r="AQ312" i="1"/>
  <c r="BK312" i="1"/>
  <c r="U313" i="1"/>
  <c r="AS313" i="1"/>
  <c r="BM313" i="1"/>
  <c r="W314" i="1"/>
  <c r="AU314" i="1"/>
  <c r="BO314" i="1"/>
  <c r="AD307" i="1"/>
  <c r="P308" i="1"/>
  <c r="BD308" i="1"/>
  <c r="AH309" i="1"/>
  <c r="T310" i="1"/>
  <c r="BH310" i="1"/>
  <c r="AL311" i="1"/>
  <c r="S312" i="1"/>
  <c r="AR312" i="1"/>
  <c r="BL312" i="1"/>
  <c r="Z313" i="1"/>
  <c r="AT313" i="1"/>
  <c r="BN313" i="1"/>
  <c r="AB314" i="1"/>
  <c r="AV314" i="1"/>
  <c r="BP314" i="1"/>
  <c r="AD315" i="1"/>
  <c r="AX315" i="1"/>
  <c r="BR315" i="1"/>
  <c r="AF316" i="1"/>
  <c r="BM307" i="1"/>
  <c r="U309" i="1"/>
  <c r="BC310" i="1"/>
  <c r="BS311" i="1"/>
  <c r="BE312" i="1"/>
  <c r="AQ313" i="1"/>
  <c r="U314" i="1"/>
  <c r="BA314" i="1"/>
  <c r="T315" i="1"/>
  <c r="AO315" i="1"/>
  <c r="BK315" i="1"/>
  <c r="V316" i="1"/>
  <c r="AP316" i="1"/>
  <c r="BF316" i="1"/>
  <c r="BV316" i="1"/>
  <c r="AB317" i="1"/>
  <c r="AR317" i="1"/>
  <c r="BH317" i="1"/>
  <c r="L309" i="1"/>
  <c r="BE307" i="1"/>
  <c r="M309" i="1"/>
  <c r="BK310" i="1"/>
  <c r="BI312" i="1"/>
  <c r="BS313" i="1"/>
  <c r="BM314" i="1"/>
  <c r="AR315" i="1"/>
  <c r="Y316" i="1"/>
  <c r="BH316" i="1"/>
  <c r="Z317" i="1"/>
  <c r="BB317" i="1"/>
  <c r="L315" i="1"/>
  <c r="AH311" i="1"/>
  <c r="BJ312" i="1"/>
  <c r="BT313" i="1"/>
  <c r="BN314" i="1"/>
  <c r="BD315" i="1"/>
  <c r="AH307" i="1"/>
  <c r="AJ308" i="1"/>
  <c r="AL309" i="1"/>
  <c r="AN310" i="1"/>
  <c r="AP311" i="1"/>
  <c r="AF312" i="1"/>
  <c r="BN312" i="1"/>
  <c r="AJ313" i="1"/>
  <c r="BP313" i="1"/>
  <c r="AL314" i="1"/>
  <c r="BR314" i="1"/>
  <c r="AF315" i="1"/>
  <c r="BA315" i="1"/>
  <c r="M316" i="1"/>
  <c r="AH316" i="1"/>
  <c r="AY316" i="1"/>
  <c r="BO316" i="1"/>
  <c r="U317" i="1"/>
  <c r="AK317" i="1"/>
  <c r="BA317" i="1"/>
  <c r="BQ317" i="1"/>
  <c r="L307" i="1"/>
  <c r="O310" i="1"/>
  <c r="O312" i="1"/>
  <c r="BQ312" i="1"/>
  <c r="BK313" i="1"/>
  <c r="BU314" i="1"/>
  <c r="BH315" i="1"/>
  <c r="AN316" i="1"/>
  <c r="BT316" i="1"/>
  <c r="AX317" i="1"/>
  <c r="Z307" i="1"/>
  <c r="AR308" i="1"/>
  <c r="AT309" i="1"/>
  <c r="R311" i="1"/>
  <c r="BB312" i="1"/>
  <c r="AV313" i="1"/>
  <c r="BF314" i="1"/>
  <c r="AN315" i="1"/>
  <c r="AK316" i="1"/>
  <c r="AM317" i="1"/>
  <c r="BM316" i="1"/>
  <c r="AO316" i="1"/>
  <c r="AQ317" i="1"/>
  <c r="AS316" i="1"/>
  <c r="AU317" i="1"/>
  <c r="S317" i="1"/>
  <c r="T194" i="1"/>
  <c r="AJ194" i="1"/>
  <c r="AZ194" i="1"/>
  <c r="BP194" i="1"/>
  <c r="V195" i="1"/>
  <c r="AL195" i="1"/>
  <c r="BB195" i="1"/>
  <c r="BR195" i="1"/>
  <c r="X196" i="1"/>
  <c r="AN196" i="1"/>
  <c r="BD196" i="1"/>
  <c r="BT196" i="1"/>
  <c r="Z197" i="1"/>
  <c r="AP197" i="1"/>
  <c r="BF197" i="1"/>
  <c r="BV197" i="1"/>
  <c r="AB198" i="1"/>
  <c r="AR198" i="1"/>
  <c r="BH198" i="1"/>
  <c r="N199" i="1"/>
  <c r="AD199" i="1"/>
  <c r="V194" i="1"/>
  <c r="AQ194" i="1"/>
  <c r="BM194" i="1"/>
  <c r="X195" i="1"/>
  <c r="AS195" i="1"/>
  <c r="BO195" i="1"/>
  <c r="Z196" i="1"/>
  <c r="AU196" i="1"/>
  <c r="BQ196" i="1"/>
  <c r="AB197" i="1"/>
  <c r="AW197" i="1"/>
  <c r="BS197" i="1"/>
  <c r="AD198" i="1"/>
  <c r="AY198" i="1"/>
  <c r="BU198" i="1"/>
  <c r="AF199" i="1"/>
  <c r="AX199" i="1"/>
  <c r="BN199" i="1"/>
  <c r="T200" i="1"/>
  <c r="AJ200" i="1"/>
  <c r="AZ200" i="1"/>
  <c r="R194" i="1"/>
  <c r="AM194" i="1"/>
  <c r="BI194" i="1"/>
  <c r="T195" i="1"/>
  <c r="AO195" i="1"/>
  <c r="BK195" i="1"/>
  <c r="V196" i="1"/>
  <c r="AQ196" i="1"/>
  <c r="BM196" i="1"/>
  <c r="X197" i="1"/>
  <c r="AS197" i="1"/>
  <c r="BO197" i="1"/>
  <c r="Z198" i="1"/>
  <c r="AU198" i="1"/>
  <c r="BQ198" i="1"/>
  <c r="AB199" i="1"/>
  <c r="AU199" i="1"/>
  <c r="BK199" i="1"/>
  <c r="Q200" i="1"/>
  <c r="AG200" i="1"/>
  <c r="AW200" i="1"/>
  <c r="BM200" i="1"/>
  <c r="S201" i="1"/>
  <c r="AI201" i="1"/>
  <c r="AY201" i="1"/>
  <c r="BO201" i="1"/>
  <c r="U202" i="1"/>
  <c r="AK202" i="1"/>
  <c r="BA202" i="1"/>
  <c r="BQ202" i="1"/>
  <c r="W203" i="1"/>
  <c r="AM203" i="1"/>
  <c r="BC203" i="1"/>
  <c r="BS203" i="1"/>
  <c r="Y204" i="1"/>
  <c r="Y194" i="1"/>
  <c r="BO194" i="1"/>
  <c r="AV195" i="1"/>
  <c r="AC196" i="1"/>
  <c r="BS196" i="1"/>
  <c r="AZ197" i="1"/>
  <c r="AG198" i="1"/>
  <c r="M199" i="1"/>
  <c r="AZ199" i="1"/>
  <c r="V200" i="1"/>
  <c r="BB200" i="1"/>
  <c r="P201" i="1"/>
  <c r="AK201" i="1"/>
  <c r="BF201" i="1"/>
  <c r="R202" i="1"/>
  <c r="AM202" i="1"/>
  <c r="BH202" i="1"/>
  <c r="T203" i="1"/>
  <c r="AO203" i="1"/>
  <c r="BJ203" i="1"/>
  <c r="V204" i="1"/>
  <c r="AO204" i="1"/>
  <c r="BE204" i="1"/>
  <c r="BU204" i="1"/>
  <c r="AA205" i="1"/>
  <c r="AQ205" i="1"/>
  <c r="BG205" i="1"/>
  <c r="L195" i="1"/>
  <c r="Z194" i="1"/>
  <c r="BQ194" i="1"/>
  <c r="AW195" i="1"/>
  <c r="AD196" i="1"/>
  <c r="BU196" i="1"/>
  <c r="BA197" i="1"/>
  <c r="AH198" i="1"/>
  <c r="O199" i="1"/>
  <c r="BA199" i="1"/>
  <c r="W200" i="1"/>
  <c r="BC200" i="1"/>
  <c r="Q201" i="1"/>
  <c r="P194" i="1"/>
  <c r="AN194" i="1"/>
  <c r="BH194" i="1"/>
  <c r="R195" i="1"/>
  <c r="AP195" i="1"/>
  <c r="BJ195" i="1"/>
  <c r="T196" i="1"/>
  <c r="AR196" i="1"/>
  <c r="BL196" i="1"/>
  <c r="V197" i="1"/>
  <c r="AT197" i="1"/>
  <c r="BN197" i="1"/>
  <c r="X198" i="1"/>
  <c r="AV198" i="1"/>
  <c r="BP198" i="1"/>
  <c r="Z199" i="1"/>
  <c r="AA194" i="1"/>
  <c r="BB194" i="1"/>
  <c r="S195" i="1"/>
  <c r="AY195" i="1"/>
  <c r="O196" i="1"/>
  <c r="AP196" i="1"/>
  <c r="BV196" i="1"/>
  <c r="AM197" i="1"/>
  <c r="BM197" i="1"/>
  <c r="AI198" i="1"/>
  <c r="BJ198" i="1"/>
  <c r="AA199" i="1"/>
  <c r="BB199" i="1"/>
  <c r="BV199" i="1"/>
  <c r="AF200" i="1"/>
  <c r="BD200" i="1"/>
  <c r="AC194" i="1"/>
  <c r="BC194" i="1"/>
  <c r="Y195" i="1"/>
  <c r="AZ195" i="1"/>
  <c r="Q196" i="1"/>
  <c r="AW196" i="1"/>
  <c r="M197" i="1"/>
  <c r="AN197" i="1"/>
  <c r="BT197" i="1"/>
  <c r="AK198" i="1"/>
  <c r="BK198" i="1"/>
  <c r="AG199" i="1"/>
  <c r="BC199" i="1"/>
  <c r="M200" i="1"/>
  <c r="AK200" i="1"/>
  <c r="BE200" i="1"/>
  <c r="O201" i="1"/>
  <c r="AM201" i="1"/>
  <c r="BG201" i="1"/>
  <c r="Q202" i="1"/>
  <c r="AO202" i="1"/>
  <c r="BI202" i="1"/>
  <c r="S203" i="1"/>
  <c r="AQ203" i="1"/>
  <c r="BK203" i="1"/>
  <c r="U204" i="1"/>
  <c r="AI194" i="1"/>
  <c r="AA195" i="1"/>
  <c r="R196" i="1"/>
  <c r="T197" i="1"/>
  <c r="BU197" i="1"/>
  <c r="BM198" i="1"/>
  <c r="BH199" i="1"/>
  <c r="AL200" i="1"/>
  <c r="BT200" i="1"/>
  <c r="AP201" i="1"/>
  <c r="BQ201" i="1"/>
  <c r="AH202" i="1"/>
  <c r="BN202" i="1"/>
  <c r="AD203" i="1"/>
  <c r="BE203" i="1"/>
  <c r="AA204" i="1"/>
  <c r="AW204" i="1"/>
  <c r="BQ204" i="1"/>
  <c r="AE205" i="1"/>
  <c r="AY205" i="1"/>
  <c r="BS205" i="1"/>
  <c r="AK194" i="1"/>
  <c r="AB195" i="1"/>
  <c r="S196" i="1"/>
  <c r="U197" i="1"/>
  <c r="M198" i="1"/>
  <c r="BN198" i="1"/>
  <c r="BI199" i="1"/>
  <c r="AM200" i="1"/>
  <c r="BV200" i="1"/>
  <c r="AL201" i="1"/>
  <c r="BH201" i="1"/>
  <c r="S202" i="1"/>
  <c r="AN202" i="1"/>
  <c r="BJ202" i="1"/>
  <c r="U203" i="1"/>
  <c r="AP203" i="1"/>
  <c r="BL203" i="1"/>
  <c r="W204" i="1"/>
  <c r="AP204" i="1"/>
  <c r="BF204" i="1"/>
  <c r="BV204" i="1"/>
  <c r="AB205" i="1"/>
  <c r="AR205" i="1"/>
  <c r="BH205" i="1"/>
  <c r="L196" i="1"/>
  <c r="AO194" i="1"/>
  <c r="BL195" i="1"/>
  <c r="Y197" i="1"/>
  <c r="AW198" i="1"/>
  <c r="BL199" i="1"/>
  <c r="BL200" i="1"/>
  <c r="AS201" i="1"/>
  <c r="Z202" i="1"/>
  <c r="BP202" i="1"/>
  <c r="AW203" i="1"/>
  <c r="AD204" i="1"/>
  <c r="BK204" i="1"/>
  <c r="AG205" i="1"/>
  <c r="BM205" i="1"/>
  <c r="O197" i="1"/>
  <c r="BD199" i="1"/>
  <c r="AN201" i="1"/>
  <c r="BK202" i="1"/>
  <c r="X204" i="1"/>
  <c r="AK205" i="1"/>
  <c r="AE194" i="1"/>
  <c r="AP194" i="1"/>
  <c r="BM195" i="1"/>
  <c r="AA197" i="1"/>
  <c r="AX198" i="1"/>
  <c r="BM199" i="1"/>
  <c r="BN200" i="1"/>
  <c r="AT201" i="1"/>
  <c r="AA202" i="1"/>
  <c r="BR202" i="1"/>
  <c r="AX203" i="1"/>
  <c r="AE204" i="1"/>
  <c r="BL204" i="1"/>
  <c r="AH205" i="1"/>
  <c r="BN205" i="1"/>
  <c r="BU194" i="1"/>
  <c r="AH196" i="1"/>
  <c r="BG198" i="1"/>
  <c r="BF200" i="1"/>
  <c r="AE202" i="1"/>
  <c r="BB203" i="1"/>
  <c r="BG204" i="1"/>
  <c r="BI205" i="1"/>
  <c r="AG195" i="1"/>
  <c r="BE196" i="1"/>
  <c r="R198" i="1"/>
  <c r="AO199" i="1"/>
  <c r="BG200" i="1"/>
  <c r="BB202" i="1"/>
  <c r="V205" i="1"/>
  <c r="V202" i="1"/>
  <c r="BH204" i="1"/>
  <c r="M203" i="1"/>
  <c r="BJ201" i="1"/>
  <c r="AR204" i="1"/>
  <c r="AF202" i="1"/>
  <c r="AB194" i="1"/>
  <c r="BD194" i="1"/>
  <c r="Z195" i="1"/>
  <c r="AX195" i="1"/>
  <c r="P196" i="1"/>
  <c r="AV196" i="1"/>
  <c r="N197" i="1"/>
  <c r="AL197" i="1"/>
  <c r="BR197" i="1"/>
  <c r="AJ198" i="1"/>
  <c r="BL198" i="1"/>
  <c r="AH199" i="1"/>
  <c r="AL194" i="1"/>
  <c r="M195" i="1"/>
  <c r="BD195" i="1"/>
  <c r="AE196" i="1"/>
  <c r="BK196" i="1"/>
  <c r="AR197" i="1"/>
  <c r="S198" i="1"/>
  <c r="BE198" i="1"/>
  <c r="AK199" i="1"/>
  <c r="BJ199" i="1"/>
  <c r="AB200" i="1"/>
  <c r="BH200" i="1"/>
  <c r="AS194" i="1"/>
  <c r="O195" i="1"/>
  <c r="BE195" i="1"/>
  <c r="AG196" i="1"/>
  <c r="BR196" i="1"/>
  <c r="AY197" i="1"/>
  <c r="U198" i="1"/>
  <c r="BF198" i="1"/>
  <c r="AM199" i="1"/>
  <c r="BO199" i="1"/>
  <c r="AC200" i="1"/>
  <c r="BI200" i="1"/>
  <c r="AA201" i="1"/>
  <c r="BC201" i="1"/>
  <c r="Y202" i="1"/>
  <c r="AW202" i="1"/>
  <c r="O203" i="1"/>
  <c r="AU203" i="1"/>
  <c r="M204" i="1"/>
  <c r="N194" i="1"/>
  <c r="AK195" i="1"/>
  <c r="AX196" i="1"/>
  <c r="BK197" i="1"/>
  <c r="X199" i="1"/>
  <c r="N200" i="1"/>
  <c r="BO200" i="1"/>
  <c r="AV201" i="1"/>
  <c r="W202" i="1"/>
  <c r="BC202" i="1"/>
  <c r="AJ203" i="1"/>
  <c r="BU203" i="1"/>
  <c r="AS204" i="1"/>
  <c r="O205" i="1"/>
  <c r="AM205" i="1"/>
  <c r="BO205" i="1"/>
  <c r="AU194" i="1"/>
  <c r="BH195" i="1"/>
  <c r="BJ196" i="1"/>
  <c r="W198" i="1"/>
  <c r="AJ199" i="1"/>
  <c r="AE200" i="1"/>
  <c r="V201" i="1"/>
  <c r="AW201" i="1"/>
  <c r="N202" i="1"/>
  <c r="AT202" i="1"/>
  <c r="BT202" i="1"/>
  <c r="AK203" i="1"/>
  <c r="BQ203" i="1"/>
  <c r="AH204" i="1"/>
  <c r="BB204" i="1"/>
  <c r="P205" i="1"/>
  <c r="AJ205" i="1"/>
  <c r="BD205" i="1"/>
  <c r="L200" i="1"/>
  <c r="U195" i="1"/>
  <c r="BN196" i="1"/>
  <c r="BR198" i="1"/>
  <c r="AH200" i="1"/>
  <c r="AH201" i="1"/>
  <c r="AJ202" i="1"/>
  <c r="AB203" i="1"/>
  <c r="S204" i="1"/>
  <c r="BS204" i="1"/>
  <c r="AW205" i="1"/>
  <c r="AY194" i="1"/>
  <c r="Z200" i="1"/>
  <c r="T202" i="1"/>
  <c r="BM203" i="1"/>
  <c r="BA205" i="1"/>
  <c r="T201" i="1"/>
  <c r="AR195" i="1"/>
  <c r="AV197" i="1"/>
  <c r="AE199" i="1"/>
  <c r="AY200" i="1"/>
  <c r="BE201" i="1"/>
  <c r="AV202" i="1"/>
  <c r="AN203" i="1"/>
  <c r="AN204" i="1"/>
  <c r="R205" i="1"/>
  <c r="BF205" i="1"/>
  <c r="AF195" i="1"/>
  <c r="AJ197" i="1"/>
  <c r="AP200" i="1"/>
  <c r="AZ202" i="1"/>
  <c r="AI204" i="1"/>
  <c r="AS205" i="1"/>
  <c r="BC195" i="1"/>
  <c r="AK197" i="1"/>
  <c r="T199" i="1"/>
  <c r="BS200" i="1"/>
  <c r="O204" i="1"/>
  <c r="AO201" i="1"/>
  <c r="AD205" i="1"/>
  <c r="BP204" i="1"/>
  <c r="BN203" i="1"/>
  <c r="AJ204" i="1"/>
  <c r="X194" i="1"/>
  <c r="AV194" i="1"/>
  <c r="N195" i="1"/>
  <c r="AT195" i="1"/>
  <c r="BV195" i="1"/>
  <c r="AJ196" i="1"/>
  <c r="BP196" i="1"/>
  <c r="AH197" i="1"/>
  <c r="BJ197" i="1"/>
  <c r="AF198" i="1"/>
  <c r="BD198" i="1"/>
  <c r="V199" i="1"/>
  <c r="AG194" i="1"/>
  <c r="BR194" i="1"/>
  <c r="AN195" i="1"/>
  <c r="U196" i="1"/>
  <c r="BF196" i="1"/>
  <c r="AG197" i="1"/>
  <c r="N198" i="1"/>
  <c r="AT198" i="1"/>
  <c r="U199" i="1"/>
  <c r="BF199" i="1"/>
  <c r="X200" i="1"/>
  <c r="AV200" i="1"/>
  <c r="AH194" i="1"/>
  <c r="BS194" i="1"/>
  <c r="AU195" i="1"/>
  <c r="AA196" i="1"/>
  <c r="BG196" i="1"/>
  <c r="AI197" i="1"/>
  <c r="O198" i="1"/>
  <c r="BA198" i="1"/>
  <c r="W199" i="1"/>
  <c r="BG199" i="1"/>
  <c r="Y200" i="1"/>
  <c r="BA200" i="1"/>
  <c r="W201" i="1"/>
  <c r="AU201" i="1"/>
  <c r="M202" i="1"/>
  <c r="AS202" i="1"/>
  <c r="BU202" i="1"/>
  <c r="AI203" i="1"/>
  <c r="BO203" i="1"/>
  <c r="AG204" i="1"/>
  <c r="P195" i="1"/>
  <c r="AM196" i="1"/>
  <c r="AO197" i="1"/>
  <c r="BB198" i="1"/>
  <c r="BP199" i="1"/>
  <c r="BJ200" i="1"/>
  <c r="AF201" i="1"/>
  <c r="BV201" i="1"/>
  <c r="AX202" i="1"/>
  <c r="Y203" i="1"/>
  <c r="BP203" i="1"/>
  <c r="AK204" i="1"/>
  <c r="BM204" i="1"/>
  <c r="AI205" i="1"/>
  <c r="BK205" i="1"/>
  <c r="O194" i="1"/>
  <c r="AM195" i="1"/>
  <c r="AY196" i="1"/>
  <c r="BL197" i="1"/>
  <c r="Y199" i="1"/>
  <c r="O200" i="1"/>
  <c r="BP200" i="1"/>
  <c r="AR201" i="1"/>
  <c r="BR201" i="1"/>
  <c r="AI202" i="1"/>
  <c r="BO202" i="1"/>
  <c r="AF203" i="1"/>
  <c r="BF203" i="1"/>
  <c r="AB204" i="1"/>
  <c r="AX204" i="1"/>
  <c r="BR204" i="1"/>
  <c r="AF205" i="1"/>
  <c r="AZ205" i="1"/>
  <c r="BT205" i="1"/>
  <c r="BJ194" i="1"/>
  <c r="AS196" i="1"/>
  <c r="AA198" i="1"/>
  <c r="R200" i="1"/>
  <c r="X201" i="1"/>
  <c r="O202" i="1"/>
  <c r="Q203" i="1"/>
  <c r="BR203" i="1"/>
  <c r="BC204" i="1"/>
  <c r="AO205" i="1"/>
  <c r="L201" i="1"/>
  <c r="S199" i="1"/>
  <c r="BI201" i="1"/>
  <c r="AR203" i="1"/>
  <c r="U205" i="1"/>
  <c r="AQ200" i="1"/>
  <c r="W195" i="1"/>
  <c r="BO196" i="1"/>
  <c r="BS198" i="1"/>
  <c r="AI200" i="1"/>
  <c r="AJ201" i="1"/>
  <c r="AL202" i="1"/>
  <c r="AC203" i="1"/>
  <c r="T204" i="1"/>
  <c r="BT204" i="1"/>
  <c r="AX205" i="1"/>
  <c r="AD194" i="1"/>
  <c r="BC196" i="1"/>
  <c r="BT199" i="1"/>
  <c r="BT201" i="1"/>
  <c r="N204" i="1"/>
  <c r="AC205" i="1"/>
  <c r="BV194" i="1"/>
  <c r="P197" i="1"/>
  <c r="BI198" i="1"/>
  <c r="AA200" i="1"/>
  <c r="AH203" i="1"/>
  <c r="L194" i="1"/>
  <c r="Z204" i="1"/>
  <c r="BD203" i="1"/>
  <c r="X203" i="1"/>
  <c r="L198" i="1"/>
  <c r="S248" i="1"/>
  <c r="AI248" i="1"/>
  <c r="AY248" i="1"/>
  <c r="BO248" i="1"/>
  <c r="U249" i="1"/>
  <c r="AK249" i="1"/>
  <c r="BA249" i="1"/>
  <c r="BQ249" i="1"/>
  <c r="W250" i="1"/>
  <c r="AM250" i="1"/>
  <c r="BC250" i="1"/>
  <c r="BS250" i="1"/>
  <c r="Y251" i="1"/>
  <c r="AO251" i="1"/>
  <c r="BE251" i="1"/>
  <c r="BU251" i="1"/>
  <c r="AA252" i="1"/>
  <c r="AQ252" i="1"/>
  <c r="BG252" i="1"/>
  <c r="M253" i="1"/>
  <c r="AC253" i="1"/>
  <c r="T248" i="1"/>
  <c r="AJ248" i="1"/>
  <c r="AZ248" i="1"/>
  <c r="BP248" i="1"/>
  <c r="V249" i="1"/>
  <c r="AL249" i="1"/>
  <c r="BB249" i="1"/>
  <c r="BR249" i="1"/>
  <c r="X250" i="1"/>
  <c r="AN250" i="1"/>
  <c r="BD250" i="1"/>
  <c r="BT250" i="1"/>
  <c r="Z251" i="1"/>
  <c r="AP251" i="1"/>
  <c r="BF251" i="1"/>
  <c r="BV251" i="1"/>
  <c r="AB252" i="1"/>
  <c r="AR252" i="1"/>
  <c r="BH252" i="1"/>
  <c r="N253" i="1"/>
  <c r="AD253" i="1"/>
  <c r="U248" i="1"/>
  <c r="BA248" i="1"/>
  <c r="W249" i="1"/>
  <c r="BC249" i="1"/>
  <c r="Y250" i="1"/>
  <c r="BE250" i="1"/>
  <c r="AA251" i="1"/>
  <c r="BG251" i="1"/>
  <c r="AC252" i="1"/>
  <c r="BI252" i="1"/>
  <c r="AE253" i="1"/>
  <c r="AY253" i="1"/>
  <c r="BO253" i="1"/>
  <c r="U254" i="1"/>
  <c r="AK254" i="1"/>
  <c r="BA254" i="1"/>
  <c r="BQ254" i="1"/>
  <c r="W255" i="1"/>
  <c r="AM255" i="1"/>
  <c r="BC255" i="1"/>
  <c r="BS255" i="1"/>
  <c r="N248" i="1"/>
  <c r="AT248" i="1"/>
  <c r="P249" i="1"/>
  <c r="AV249" i="1"/>
  <c r="R250" i="1"/>
  <c r="AX250" i="1"/>
  <c r="T251" i="1"/>
  <c r="AZ251" i="1"/>
  <c r="V252" i="1"/>
  <c r="BB252" i="1"/>
  <c r="X253" i="1"/>
  <c r="AV253" i="1"/>
  <c r="BL253" i="1"/>
  <c r="R254" i="1"/>
  <c r="AH254" i="1"/>
  <c r="AX254" i="1"/>
  <c r="BN254" i="1"/>
  <c r="T255" i="1"/>
  <c r="Q248" i="1"/>
  <c r="S249" i="1"/>
  <c r="U250" i="1"/>
  <c r="W251" i="1"/>
  <c r="Y252" i="1"/>
  <c r="AA253" i="1"/>
  <c r="BM253" i="1"/>
  <c r="AI254" i="1"/>
  <c r="BO254" i="1"/>
  <c r="AJ255" i="1"/>
  <c r="BE255" i="1"/>
  <c r="P256" i="1"/>
  <c r="AH256" i="1"/>
  <c r="AX256" i="1"/>
  <c r="BN256" i="1"/>
  <c r="T257" i="1"/>
  <c r="AJ257" i="1"/>
  <c r="AZ257" i="1"/>
  <c r="BP257" i="1"/>
  <c r="V258" i="1"/>
  <c r="AL258" i="1"/>
  <c r="BB258" i="1"/>
  <c r="BR258" i="1"/>
  <c r="AO248" i="1"/>
  <c r="O251" i="1"/>
  <c r="S253" i="1"/>
  <c r="AE254" i="1"/>
  <c r="AG255" i="1"/>
  <c r="BR255" i="1"/>
  <c r="AR256" i="1"/>
  <c r="N257" i="1"/>
  <c r="AT257" i="1"/>
  <c r="BV257" i="1"/>
  <c r="AV258" i="1"/>
  <c r="L250" i="1"/>
  <c r="BH249" i="1"/>
  <c r="BL251" i="1"/>
  <c r="BB253" i="1"/>
  <c r="BN248" i="1"/>
  <c r="BP249" i="1"/>
  <c r="BR250" i="1"/>
  <c r="BT251" i="1"/>
  <c r="BV252" i="1"/>
  <c r="BF253" i="1"/>
  <c r="AB254" i="1"/>
  <c r="BH254" i="1"/>
  <c r="AD255" i="1"/>
  <c r="BA255" i="1"/>
  <c r="BV255" i="1"/>
  <c r="AE256" i="1"/>
  <c r="AU256" i="1"/>
  <c r="BK256" i="1"/>
  <c r="Q257" i="1"/>
  <c r="AG257" i="1"/>
  <c r="AW257" i="1"/>
  <c r="BM257" i="1"/>
  <c r="S258" i="1"/>
  <c r="AI258" i="1"/>
  <c r="AY258" i="1"/>
  <c r="BO258" i="1"/>
  <c r="L257" i="1"/>
  <c r="BU248" i="1"/>
  <c r="BI250" i="1"/>
  <c r="BM252" i="1"/>
  <c r="W254" i="1"/>
  <c r="Y255" i="1"/>
  <c r="N256" i="1"/>
  <c r="AV256" i="1"/>
  <c r="R257" i="1"/>
  <c r="BB257" i="1"/>
  <c r="X258" i="1"/>
  <c r="BD258" i="1"/>
  <c r="Z248" i="1"/>
  <c r="N250" i="1"/>
  <c r="R252" i="1"/>
  <c r="BJ253" i="1"/>
  <c r="BD255" i="1"/>
  <c r="BM256" i="1"/>
  <c r="BO257" i="1"/>
  <c r="BQ258" i="1"/>
  <c r="BI255" i="1"/>
  <c r="BS257" i="1"/>
  <c r="R255" i="1"/>
  <c r="AA257" i="1"/>
  <c r="X254" i="1"/>
  <c r="BT255" i="1"/>
  <c r="O257" i="1"/>
  <c r="Q258" i="1"/>
  <c r="L255" i="1"/>
  <c r="W257" i="1"/>
  <c r="AV254" i="1"/>
  <c r="AQ257" i="1"/>
  <c r="AA248" i="1"/>
  <c r="AU248" i="1"/>
  <c r="BS248" i="1"/>
  <c r="AC249" i="1"/>
  <c r="AW249" i="1"/>
  <c r="BU249" i="1"/>
  <c r="AE250" i="1"/>
  <c r="AY250" i="1"/>
  <c r="M251" i="1"/>
  <c r="AG251" i="1"/>
  <c r="BA251" i="1"/>
  <c r="O252" i="1"/>
  <c r="AI252" i="1"/>
  <c r="BC252" i="1"/>
  <c r="Q253" i="1"/>
  <c r="AK253" i="1"/>
  <c r="AF248" i="1"/>
  <c r="BD248" i="1"/>
  <c r="N249" i="1"/>
  <c r="AH249" i="1"/>
  <c r="BF249" i="1"/>
  <c r="P250" i="1"/>
  <c r="AJ250" i="1"/>
  <c r="BH250" i="1"/>
  <c r="R251" i="1"/>
  <c r="AL251" i="1"/>
  <c r="BJ251" i="1"/>
  <c r="T252" i="1"/>
  <c r="AN252" i="1"/>
  <c r="BL252" i="1"/>
  <c r="V253" i="1"/>
  <c r="M248" i="1"/>
  <c r="BI248" i="1"/>
  <c r="AM249" i="1"/>
  <c r="Q250" i="1"/>
  <c r="BM250" i="1"/>
  <c r="AQ251" i="1"/>
  <c r="U252" i="1"/>
  <c r="BQ252" i="1"/>
  <c r="AQ253" i="1"/>
  <c r="BK253" i="1"/>
  <c r="Y254" i="1"/>
  <c r="AS254" i="1"/>
  <c r="BM254" i="1"/>
  <c r="AA255" i="1"/>
  <c r="AU255" i="1"/>
  <c r="BO255" i="1"/>
  <c r="V248" i="1"/>
  <c r="BJ248" i="1"/>
  <c r="AN249" i="1"/>
  <c r="Z250" i="1"/>
  <c r="BN250" i="1"/>
  <c r="AR251" i="1"/>
  <c r="AD252" i="1"/>
  <c r="BR252" i="1"/>
  <c r="AR253" i="1"/>
  <c r="BP253" i="1"/>
  <c r="Z254" i="1"/>
  <c r="AT254" i="1"/>
  <c r="BR254" i="1"/>
  <c r="AB255" i="1"/>
  <c r="BM248" i="1"/>
  <c r="AK250" i="1"/>
  <c r="BC251" i="1"/>
  <c r="BU252" i="1"/>
  <c r="BU253" i="1"/>
  <c r="AY254" i="1"/>
  <c r="AC255" i="1"/>
  <c r="BJ255" i="1"/>
  <c r="Z256" i="1"/>
  <c r="AT256" i="1"/>
  <c r="BR256" i="1"/>
  <c r="AB257" i="1"/>
  <c r="AV257" i="1"/>
  <c r="BT257" i="1"/>
  <c r="AD258" i="1"/>
  <c r="AX258" i="1"/>
  <c r="BV258" i="1"/>
  <c r="BG249" i="1"/>
  <c r="AW252" i="1"/>
  <c r="AU254" i="1"/>
  <c r="BB255" i="1"/>
  <c r="AJ256" i="1"/>
  <c r="V257" i="1"/>
  <c r="BF257" i="1"/>
  <c r="AN258" i="1"/>
  <c r="L258" i="1"/>
  <c r="BJ250" i="1"/>
  <c r="AJ253" i="1"/>
  <c r="T249" i="1"/>
  <c r="AL250" i="1"/>
  <c r="BD251" i="1"/>
  <c r="AB253" i="1"/>
  <c r="BV253" i="1"/>
  <c r="AZ254" i="1"/>
  <c r="AK255" i="1"/>
  <c r="BL255" i="1"/>
  <c r="AA256" i="1"/>
  <c r="AY256" i="1"/>
  <c r="BS256" i="1"/>
  <c r="AC257" i="1"/>
  <c r="BA257" i="1"/>
  <c r="BU257" i="1"/>
  <c r="AE258" i="1"/>
  <c r="BC258" i="1"/>
  <c r="L249" i="1"/>
  <c r="BE248" i="1"/>
  <c r="AE251" i="1"/>
  <c r="BA253" i="1"/>
  <c r="BS254" i="1"/>
  <c r="X256" i="1"/>
  <c r="BH256" i="1"/>
  <c r="AP257" i="1"/>
  <c r="AB258" i="1"/>
  <c r="BT258" i="1"/>
  <c r="AR249" i="1"/>
  <c r="AX252" i="1"/>
  <c r="BL254" i="1"/>
  <c r="AW256" i="1"/>
  <c r="U258" i="1"/>
  <c r="BT254" i="1"/>
  <c r="AM257" i="1"/>
  <c r="AS255" i="1"/>
  <c r="AC258" i="1"/>
  <c r="AX255" i="1"/>
  <c r="AE257" i="1"/>
  <c r="AW258" i="1"/>
  <c r="BA256" i="1"/>
  <c r="BN255" i="1"/>
  <c r="AS258" i="1"/>
  <c r="W248" i="1"/>
  <c r="AQ248" i="1"/>
  <c r="BK248" i="1"/>
  <c r="Y249" i="1"/>
  <c r="AS249" i="1"/>
  <c r="BM249" i="1"/>
  <c r="AA250" i="1"/>
  <c r="AU250" i="1"/>
  <c r="BO250" i="1"/>
  <c r="AC251" i="1"/>
  <c r="AW251" i="1"/>
  <c r="BQ251" i="1"/>
  <c r="AE252" i="1"/>
  <c r="AY252" i="1"/>
  <c r="BS252" i="1"/>
  <c r="AG253" i="1"/>
  <c r="AB248" i="1"/>
  <c r="AV248" i="1"/>
  <c r="BT248" i="1"/>
  <c r="AD249" i="1"/>
  <c r="AX249" i="1"/>
  <c r="BV249" i="1"/>
  <c r="AF250" i="1"/>
  <c r="AZ250" i="1"/>
  <c r="N251" i="1"/>
  <c r="AH251" i="1"/>
  <c r="BB251" i="1"/>
  <c r="P252" i="1"/>
  <c r="AJ252" i="1"/>
  <c r="BD252" i="1"/>
  <c r="R253" i="1"/>
  <c r="AL253" i="1"/>
  <c r="AS248" i="1"/>
  <c r="AE249" i="1"/>
  <c r="BS249" i="1"/>
  <c r="AW250" i="1"/>
  <c r="AI251" i="1"/>
  <c r="M252" i="1"/>
  <c r="BA252" i="1"/>
  <c r="AM253" i="1"/>
  <c r="BG253" i="1"/>
  <c r="Q254" i="1"/>
  <c r="AO254" i="1"/>
  <c r="BI254" i="1"/>
  <c r="S255" i="1"/>
  <c r="AQ255" i="1"/>
  <c r="BK255" i="1"/>
  <c r="U256" i="1"/>
  <c r="BB248" i="1"/>
  <c r="AF249" i="1"/>
  <c r="BT249" i="1"/>
  <c r="BF250" i="1"/>
  <c r="AJ251" i="1"/>
  <c r="N252" i="1"/>
  <c r="BJ252" i="1"/>
  <c r="AN253" i="1"/>
  <c r="BH253" i="1"/>
  <c r="V254" i="1"/>
  <c r="AP254" i="1"/>
  <c r="BJ254" i="1"/>
  <c r="X255" i="1"/>
  <c r="AW248" i="1"/>
  <c r="BO249" i="1"/>
  <c r="AM251" i="1"/>
  <c r="BE252" i="1"/>
  <c r="BE253" i="1"/>
  <c r="AQ254" i="1"/>
  <c r="U255" i="1"/>
  <c r="AZ255" i="1"/>
  <c r="V256" i="1"/>
  <c r="AP256" i="1"/>
  <c r="BJ256" i="1"/>
  <c r="X257" i="1"/>
  <c r="AR257" i="1"/>
  <c r="BL257" i="1"/>
  <c r="Z258" i="1"/>
  <c r="AT258" i="1"/>
  <c r="BN258" i="1"/>
  <c r="AA249" i="1"/>
  <c r="Q252" i="1"/>
  <c r="O254" i="1"/>
  <c r="AR255" i="1"/>
  <c r="AB256" i="1"/>
  <c r="BP256" i="1"/>
  <c r="AX257" i="1"/>
  <c r="AF258" i="1"/>
  <c r="BP258" i="1"/>
  <c r="AD250" i="1"/>
  <c r="BN252" i="1"/>
  <c r="AX248" i="1"/>
  <c r="V250" i="1"/>
  <c r="AN251" i="1"/>
  <c r="BF252" i="1"/>
  <c r="BN253" i="1"/>
  <c r="AR254" i="1"/>
  <c r="V255" i="1"/>
  <c r="BF255" i="1"/>
  <c r="W256" i="1"/>
  <c r="AQ256" i="1"/>
  <c r="BO256" i="1"/>
  <c r="Y257" i="1"/>
  <c r="AS257" i="1"/>
  <c r="BQ257" i="1"/>
  <c r="AA258" i="1"/>
  <c r="AU258" i="1"/>
  <c r="BS258" i="1"/>
  <c r="Y248" i="1"/>
  <c r="AC250" i="1"/>
  <c r="AI253" i="1"/>
  <c r="BC254" i="1"/>
  <c r="BM255" i="1"/>
  <c r="AZ256" i="1"/>
  <c r="AH257" i="1"/>
  <c r="P258" i="1"/>
  <c r="BL258" i="1"/>
  <c r="BV248" i="1"/>
  <c r="AV251" i="1"/>
  <c r="AF254" i="1"/>
  <c r="AG256" i="1"/>
  <c r="AY257" i="1"/>
  <c r="BR253" i="1"/>
  <c r="BQ256" i="1"/>
  <c r="P254" i="1"/>
  <c r="BG257" i="1"/>
  <c r="Z255" i="1"/>
  <c r="BI256" i="1"/>
  <c r="AG258" i="1"/>
  <c r="T256" i="1"/>
  <c r="BE258" i="1"/>
  <c r="M258" i="1"/>
  <c r="R111" i="1"/>
  <c r="AH111" i="1"/>
  <c r="AX111" i="1"/>
  <c r="BN111" i="1"/>
  <c r="T112" i="1"/>
  <c r="AJ112" i="1"/>
  <c r="AZ112" i="1"/>
  <c r="BP112" i="1"/>
  <c r="V113" i="1"/>
  <c r="AL113" i="1"/>
  <c r="O111" i="1"/>
  <c r="AE111" i="1"/>
  <c r="AU111" i="1"/>
  <c r="BK111" i="1"/>
  <c r="Q112" i="1"/>
  <c r="AG112" i="1"/>
  <c r="AW112" i="1"/>
  <c r="BM112" i="1"/>
  <c r="S113" i="1"/>
  <c r="AI113" i="1"/>
  <c r="AY113" i="1"/>
  <c r="BO113" i="1"/>
  <c r="AR111" i="1"/>
  <c r="N112" i="1"/>
  <c r="AT112" i="1"/>
  <c r="P113" i="1"/>
  <c r="AV113" i="1"/>
  <c r="BR113" i="1"/>
  <c r="X114" i="1"/>
  <c r="AN114" i="1"/>
  <c r="BD114" i="1"/>
  <c r="BT114" i="1"/>
  <c r="Z115" i="1"/>
  <c r="AP115" i="1"/>
  <c r="BF115" i="1"/>
  <c r="BV115" i="1"/>
  <c r="AB116" i="1"/>
  <c r="AR116" i="1"/>
  <c r="BH116" i="1"/>
  <c r="N117" i="1"/>
  <c r="AD117" i="1"/>
  <c r="AT117" i="1"/>
  <c r="BJ117" i="1"/>
  <c r="P118" i="1"/>
  <c r="AF118" i="1"/>
  <c r="AV118" i="1"/>
  <c r="BL118" i="1"/>
  <c r="R119" i="1"/>
  <c r="M111" i="1"/>
  <c r="AS111" i="1"/>
  <c r="O112" i="1"/>
  <c r="AU112" i="1"/>
  <c r="Q113" i="1"/>
  <c r="AW113" i="1"/>
  <c r="BS113" i="1"/>
  <c r="Y114" i="1"/>
  <c r="AO114" i="1"/>
  <c r="BE114" i="1"/>
  <c r="BU114" i="1"/>
  <c r="AA115" i="1"/>
  <c r="AQ115" i="1"/>
  <c r="BG115" i="1"/>
  <c r="M116" i="1"/>
  <c r="AC116" i="1"/>
  <c r="AS116" i="1"/>
  <c r="BI116" i="1"/>
  <c r="O117" i="1"/>
  <c r="AE117" i="1"/>
  <c r="AU117" i="1"/>
  <c r="BK117" i="1"/>
  <c r="Q118" i="1"/>
  <c r="AG118" i="1"/>
  <c r="AW118" i="1"/>
  <c r="BM118" i="1"/>
  <c r="S119" i="1"/>
  <c r="AI119" i="1"/>
  <c r="AY119" i="1"/>
  <c r="BO119" i="1"/>
  <c r="U120" i="1"/>
  <c r="AK120" i="1"/>
  <c r="BA120" i="1"/>
  <c r="BQ120" i="1"/>
  <c r="W121" i="1"/>
  <c r="AM121" i="1"/>
  <c r="BL111" i="1"/>
  <c r="BN112" i="1"/>
  <c r="BJ113" i="1"/>
  <c r="AH114" i="1"/>
  <c r="BN114" i="1"/>
  <c r="AJ115" i="1"/>
  <c r="BP115" i="1"/>
  <c r="AL116" i="1"/>
  <c r="BR116" i="1"/>
  <c r="AN117" i="1"/>
  <c r="BT117" i="1"/>
  <c r="AP118" i="1"/>
  <c r="BV118" i="1"/>
  <c r="AN119" i="1"/>
  <c r="BI119" i="1"/>
  <c r="T120" i="1"/>
  <c r="AP120" i="1"/>
  <c r="BK120" i="1"/>
  <c r="V121" i="1"/>
  <c r="AQ121" i="1"/>
  <c r="BG121" i="1"/>
  <c r="L112" i="1"/>
  <c r="AN111" i="1"/>
  <c r="AR113" i="1"/>
  <c r="BB114" i="1"/>
  <c r="BD115" i="1"/>
  <c r="BF116" i="1"/>
  <c r="BH117" i="1"/>
  <c r="BJ118" i="1"/>
  <c r="BA119" i="1"/>
  <c r="AM120" i="1"/>
  <c r="T121" i="1"/>
  <c r="BI121" i="1"/>
  <c r="AQ112" i="1"/>
  <c r="W114" i="1"/>
  <c r="Y115" i="1"/>
  <c r="AA116" i="1"/>
  <c r="AC117" i="1"/>
  <c r="AE118" i="1"/>
  <c r="AG119" i="1"/>
  <c r="N120" i="1"/>
  <c r="BD120" i="1"/>
  <c r="AK121" i="1"/>
  <c r="BV121" i="1"/>
  <c r="AW111" i="1"/>
  <c r="AY112" i="1"/>
  <c r="BA113" i="1"/>
  <c r="AA114" i="1"/>
  <c r="BG114" i="1"/>
  <c r="AC115" i="1"/>
  <c r="BI115" i="1"/>
  <c r="AE116" i="1"/>
  <c r="BK116" i="1"/>
  <c r="AG117" i="1"/>
  <c r="BM117" i="1"/>
  <c r="AI118" i="1"/>
  <c r="BO118" i="1"/>
  <c r="AJ119" i="1"/>
  <c r="BE119" i="1"/>
  <c r="P120" i="1"/>
  <c r="AL120" i="1"/>
  <c r="BG120" i="1"/>
  <c r="R121" i="1"/>
  <c r="AN121" i="1"/>
  <c r="BD121" i="1"/>
  <c r="BT121" i="1"/>
  <c r="BT111" i="1"/>
  <c r="BE113" i="1"/>
  <c r="BJ114" i="1"/>
  <c r="BL115" i="1"/>
  <c r="BN116" i="1"/>
  <c r="BP117" i="1"/>
  <c r="BR118" i="1"/>
  <c r="BF119" i="1"/>
  <c r="AH120" i="1"/>
  <c r="N121" i="1"/>
  <c r="BA121" i="1"/>
  <c r="L118" i="1"/>
  <c r="BU111" i="1"/>
  <c r="BF113" i="1"/>
  <c r="BK114" i="1"/>
  <c r="BM115" i="1"/>
  <c r="BO116" i="1"/>
  <c r="BQ117" i="1"/>
  <c r="BS118" i="1"/>
  <c r="BH119" i="1"/>
  <c r="AI120" i="1"/>
  <c r="U121" i="1"/>
  <c r="BB121" i="1"/>
  <c r="N111" i="1"/>
  <c r="AD111" i="1"/>
  <c r="AT111" i="1"/>
  <c r="BJ111" i="1"/>
  <c r="P112" i="1"/>
  <c r="AF112" i="1"/>
  <c r="AV112" i="1"/>
  <c r="BL112" i="1"/>
  <c r="R113" i="1"/>
  <c r="AH113" i="1"/>
  <c r="AX113" i="1"/>
  <c r="AA111" i="1"/>
  <c r="AQ111" i="1"/>
  <c r="BG111" i="1"/>
  <c r="M112" i="1"/>
  <c r="AC112" i="1"/>
  <c r="AS112" i="1"/>
  <c r="BI112" i="1"/>
  <c r="O113" i="1"/>
  <c r="AE113" i="1"/>
  <c r="AU113" i="1"/>
  <c r="BK113" i="1"/>
  <c r="AJ111" i="1"/>
  <c r="BP111" i="1"/>
  <c r="AL112" i="1"/>
  <c r="BR112" i="1"/>
  <c r="AN113" i="1"/>
  <c r="BM113" i="1"/>
  <c r="T114" i="1"/>
  <c r="AJ114" i="1"/>
  <c r="AZ114" i="1"/>
  <c r="BP114" i="1"/>
  <c r="V115" i="1"/>
  <c r="AL115" i="1"/>
  <c r="BB115" i="1"/>
  <c r="BR115" i="1"/>
  <c r="X116" i="1"/>
  <c r="AN116" i="1"/>
  <c r="BD116" i="1"/>
  <c r="BT116" i="1"/>
  <c r="Z117" i="1"/>
  <c r="AP117" i="1"/>
  <c r="BF117" i="1"/>
  <c r="BV117" i="1"/>
  <c r="AB118" i="1"/>
  <c r="AR118" i="1"/>
  <c r="BH118" i="1"/>
  <c r="N119" i="1"/>
  <c r="AD119" i="1"/>
  <c r="AK111" i="1"/>
  <c r="BQ111" i="1"/>
  <c r="AM112" i="1"/>
  <c r="BS112" i="1"/>
  <c r="AO113" i="1"/>
  <c r="BN113" i="1"/>
  <c r="U114" i="1"/>
  <c r="AK114" i="1"/>
  <c r="BA114" i="1"/>
  <c r="BQ114" i="1"/>
  <c r="W115" i="1"/>
  <c r="AM115" i="1"/>
  <c r="BC115" i="1"/>
  <c r="BS115" i="1"/>
  <c r="Y116" i="1"/>
  <c r="AO116" i="1"/>
  <c r="BE116" i="1"/>
  <c r="BU116" i="1"/>
  <c r="AA117" i="1"/>
  <c r="AQ117" i="1"/>
  <c r="BG117" i="1"/>
  <c r="M118" i="1"/>
  <c r="AC118" i="1"/>
  <c r="AS118" i="1"/>
  <c r="BI118" i="1"/>
  <c r="O119" i="1"/>
  <c r="AE119" i="1"/>
  <c r="AU119" i="1"/>
  <c r="BK119" i="1"/>
  <c r="Q120" i="1"/>
  <c r="AG120" i="1"/>
  <c r="AW120" i="1"/>
  <c r="BM120" i="1"/>
  <c r="S121" i="1"/>
  <c r="AI121" i="1"/>
  <c r="AV111" i="1"/>
  <c r="AX112" i="1"/>
  <c r="AZ113" i="1"/>
  <c r="Z114" i="1"/>
  <c r="BF114" i="1"/>
  <c r="AB115" i="1"/>
  <c r="BH115" i="1"/>
  <c r="AD116" i="1"/>
  <c r="BJ116" i="1"/>
  <c r="AF117" i="1"/>
  <c r="BL117" i="1"/>
  <c r="AH118" i="1"/>
  <c r="BN118" i="1"/>
  <c r="AH119" i="1"/>
  <c r="BD119" i="1"/>
  <c r="O120" i="1"/>
  <c r="AJ120" i="1"/>
  <c r="BF120" i="1"/>
  <c r="Q121" i="1"/>
  <c r="AL121" i="1"/>
  <c r="BC121" i="1"/>
  <c r="BS121" i="1"/>
  <c r="X111" i="1"/>
  <c r="BF112" i="1"/>
  <c r="AL114" i="1"/>
  <c r="AN115" i="1"/>
  <c r="AP116" i="1"/>
  <c r="AR117" i="1"/>
  <c r="AT118" i="1"/>
  <c r="AP119" i="1"/>
  <c r="AB120" i="1"/>
  <c r="BS120" i="1"/>
  <c r="AW121" i="1"/>
  <c r="L111" i="1"/>
  <c r="BQ113" i="1"/>
  <c r="BS114" i="1"/>
  <c r="BU115" i="1"/>
  <c r="M117" i="1"/>
  <c r="O118" i="1"/>
  <c r="Q119" i="1"/>
  <c r="BM119" i="1"/>
  <c r="AY120" i="1"/>
  <c r="Z121" i="1"/>
  <c r="BN121" i="1"/>
  <c r="AG111" i="1"/>
  <c r="AI112" i="1"/>
  <c r="AK113" i="1"/>
  <c r="S114" i="1"/>
  <c r="AY114" i="1"/>
  <c r="U115" i="1"/>
  <c r="BA115" i="1"/>
  <c r="W116" i="1"/>
  <c r="BC116" i="1"/>
  <c r="Y117" i="1"/>
  <c r="BE117" i="1"/>
  <c r="AA118" i="1"/>
  <c r="BG118" i="1"/>
  <c r="AC119" i="1"/>
  <c r="AZ119" i="1"/>
  <c r="BU119" i="1"/>
  <c r="AF120" i="1"/>
  <c r="BB120" i="1"/>
  <c r="M121" i="1"/>
  <c r="AH121" i="1"/>
  <c r="AZ121" i="1"/>
  <c r="BP121" i="1"/>
  <c r="L121" i="1"/>
  <c r="AB113" i="1"/>
  <c r="AT114" i="1"/>
  <c r="AV115" i="1"/>
  <c r="AX116" i="1"/>
  <c r="AZ117" i="1"/>
  <c r="BB118" i="1"/>
  <c r="AV119" i="1"/>
  <c r="W120" i="1"/>
  <c r="BN120" i="1"/>
  <c r="AS121" i="1"/>
  <c r="BU121" i="1"/>
  <c r="BE111" i="1"/>
  <c r="AC113" i="1"/>
  <c r="AU114" i="1"/>
  <c r="AW115" i="1"/>
  <c r="AY116" i="1"/>
  <c r="BA117" i="1"/>
  <c r="BC118" i="1"/>
  <c r="AW119" i="1"/>
  <c r="X120" i="1"/>
  <c r="BT120" i="1"/>
  <c r="AT121" i="1"/>
  <c r="L115" i="1"/>
  <c r="Z111" i="1"/>
  <c r="BF111" i="1"/>
  <c r="AB112" i="1"/>
  <c r="BH112" i="1"/>
  <c r="AD113" i="1"/>
  <c r="W111" i="1"/>
  <c r="BC111" i="1"/>
  <c r="Y112" i="1"/>
  <c r="BE112" i="1"/>
  <c r="AA113" i="1"/>
  <c r="BG113" i="1"/>
  <c r="BH111" i="1"/>
  <c r="BJ112" i="1"/>
  <c r="BH113" i="1"/>
  <c r="AF114" i="1"/>
  <c r="BL114" i="1"/>
  <c r="AH115" i="1"/>
  <c r="BN115" i="1"/>
  <c r="AJ116" i="1"/>
  <c r="BP116" i="1"/>
  <c r="AL117" i="1"/>
  <c r="BR117" i="1"/>
  <c r="AN118" i="1"/>
  <c r="BT118" i="1"/>
  <c r="AC111" i="1"/>
  <c r="AE112" i="1"/>
  <c r="AG113" i="1"/>
  <c r="Q114" i="1"/>
  <c r="AW114" i="1"/>
  <c r="S115" i="1"/>
  <c r="AY115" i="1"/>
  <c r="U116" i="1"/>
  <c r="BA116" i="1"/>
  <c r="W117" i="1"/>
  <c r="BC117" i="1"/>
  <c r="Y118" i="1"/>
  <c r="BE118" i="1"/>
  <c r="AA119" i="1"/>
  <c r="BG119" i="1"/>
  <c r="AC120" i="1"/>
  <c r="BI120" i="1"/>
  <c r="AE121" i="1"/>
  <c r="AH112" i="1"/>
  <c r="R114" i="1"/>
  <c r="T115" i="1"/>
  <c r="V116" i="1"/>
  <c r="X117" i="1"/>
  <c r="Z118" i="1"/>
  <c r="AB119" i="1"/>
  <c r="BT119" i="1"/>
  <c r="AZ120" i="1"/>
  <c r="AG121" i="1"/>
  <c r="BO121" i="1"/>
  <c r="Z112" i="1"/>
  <c r="X115" i="1"/>
  <c r="AB117" i="1"/>
  <c r="AF119" i="1"/>
  <c r="BH120" i="1"/>
  <c r="L114" i="1"/>
  <c r="BC114" i="1"/>
  <c r="BG116" i="1"/>
  <c r="BK118" i="1"/>
  <c r="AN120" i="1"/>
  <c r="BF121" i="1"/>
  <c r="S112" i="1"/>
  <c r="BU113" i="1"/>
  <c r="M115" i="1"/>
  <c r="O116" i="1"/>
  <c r="Q117" i="1"/>
  <c r="S118" i="1"/>
  <c r="U119" i="1"/>
  <c r="BP119" i="1"/>
  <c r="AV120" i="1"/>
  <c r="AC121" i="1"/>
  <c r="BL121" i="1"/>
  <c r="BV112" i="1"/>
  <c r="AF115" i="1"/>
  <c r="AJ117" i="1"/>
  <c r="AK119" i="1"/>
  <c r="BC120" i="1"/>
  <c r="BM121" i="1"/>
  <c r="BG112" i="1"/>
  <c r="AG115" i="1"/>
  <c r="AK117" i="1"/>
  <c r="AL119" i="1"/>
  <c r="BJ120" i="1"/>
  <c r="BR121" i="1"/>
  <c r="V111" i="1"/>
  <c r="BB111" i="1"/>
  <c r="X112" i="1"/>
  <c r="BD112" i="1"/>
  <c r="Z113" i="1"/>
  <c r="S111" i="1"/>
  <c r="AY111" i="1"/>
  <c r="U112" i="1"/>
  <c r="BA112" i="1"/>
  <c r="W113" i="1"/>
  <c r="BC113" i="1"/>
  <c r="AZ111" i="1"/>
  <c r="BB112" i="1"/>
  <c r="BB113" i="1"/>
  <c r="AB114" i="1"/>
  <c r="BH114" i="1"/>
  <c r="AD115" i="1"/>
  <c r="BJ115" i="1"/>
  <c r="AF116" i="1"/>
  <c r="BL116" i="1"/>
  <c r="AH117" i="1"/>
  <c r="BN117" i="1"/>
  <c r="AJ118" i="1"/>
  <c r="BP118" i="1"/>
  <c r="U111" i="1"/>
  <c r="W112" i="1"/>
  <c r="Y113" i="1"/>
  <c r="M114" i="1"/>
  <c r="AS114" i="1"/>
  <c r="O115" i="1"/>
  <c r="AU115" i="1"/>
  <c r="Q116" i="1"/>
  <c r="AW116" i="1"/>
  <c r="S117" i="1"/>
  <c r="AY117" i="1"/>
  <c r="U118" i="1"/>
  <c r="BA118" i="1"/>
  <c r="W119" i="1"/>
  <c r="BC119" i="1"/>
  <c r="Y120" i="1"/>
  <c r="BE120" i="1"/>
  <c r="AA121" i="1"/>
  <c r="R112" i="1"/>
  <c r="BT113" i="1"/>
  <c r="BV114" i="1"/>
  <c r="N116" i="1"/>
  <c r="P117" i="1"/>
  <c r="R118" i="1"/>
  <c r="T119" i="1"/>
  <c r="BN119" i="1"/>
  <c r="AU120" i="1"/>
  <c r="AB121" i="1"/>
  <c r="BK121" i="1"/>
  <c r="BD111" i="1"/>
  <c r="BR114" i="1"/>
  <c r="BV116" i="1"/>
  <c r="P119" i="1"/>
  <c r="AX120" i="1"/>
  <c r="BQ121" i="1"/>
  <c r="AM114" i="1"/>
  <c r="AQ116" i="1"/>
  <c r="AU118" i="1"/>
  <c r="AD120" i="1"/>
  <c r="AX121" i="1"/>
  <c r="BM111" i="1"/>
  <c r="BL113" i="1"/>
  <c r="BO114" i="1"/>
  <c r="BQ115" i="1"/>
  <c r="BS116" i="1"/>
  <c r="BU117" i="1"/>
  <c r="M119" i="1"/>
  <c r="BJ119" i="1"/>
  <c r="AQ120" i="1"/>
  <c r="X121" i="1"/>
  <c r="BH121" i="1"/>
  <c r="AP112" i="1"/>
  <c r="P115" i="1"/>
  <c r="T117" i="1"/>
  <c r="X119" i="1"/>
  <c r="AR120" i="1"/>
  <c r="BE121" i="1"/>
  <c r="AA112" i="1"/>
  <c r="Q115" i="1"/>
  <c r="U117" i="1"/>
  <c r="Y119" i="1"/>
  <c r="AT120" i="1"/>
  <c r="BJ121" i="1"/>
  <c r="BR111" i="1"/>
  <c r="BT112" i="1"/>
  <c r="AI111" i="1"/>
  <c r="AK112" i="1"/>
  <c r="AM113" i="1"/>
  <c r="V112" i="1"/>
  <c r="BV113" i="1"/>
  <c r="N115" i="1"/>
  <c r="P116" i="1"/>
  <c r="R117" i="1"/>
  <c r="T118" i="1"/>
  <c r="V119" i="1"/>
  <c r="BC112" i="1"/>
  <c r="AC114" i="1"/>
  <c r="AE115" i="1"/>
  <c r="AG116" i="1"/>
  <c r="AI117" i="1"/>
  <c r="AK118" i="1"/>
  <c r="AM119" i="1"/>
  <c r="AO120" i="1"/>
  <c r="P111" i="1"/>
  <c r="AP114" i="1"/>
  <c r="AT116" i="1"/>
  <c r="AX118" i="1"/>
  <c r="Z120" i="1"/>
  <c r="AU121" i="1"/>
  <c r="BP113" i="1"/>
  <c r="N118" i="1"/>
  <c r="AD121" i="1"/>
  <c r="AO115" i="1"/>
  <c r="AR119" i="1"/>
  <c r="L119" i="1"/>
  <c r="AI114" i="1"/>
  <c r="AM116" i="1"/>
  <c r="AQ118" i="1"/>
  <c r="V120" i="1"/>
  <c r="AR121" i="1"/>
  <c r="N114" i="1"/>
  <c r="V118" i="1"/>
  <c r="Y121" i="1"/>
  <c r="O114" i="1"/>
  <c r="W118" i="1"/>
  <c r="AF121" i="1"/>
  <c r="AP111" i="1"/>
  <c r="AR112" i="1"/>
  <c r="AT113" i="1"/>
  <c r="BS111" i="1"/>
  <c r="BU112" i="1"/>
  <c r="AB111" i="1"/>
  <c r="AF113" i="1"/>
  <c r="AV114" i="1"/>
  <c r="AX115" i="1"/>
  <c r="AZ116" i="1"/>
  <c r="BB117" i="1"/>
  <c r="BD118" i="1"/>
  <c r="BI111" i="1"/>
  <c r="BI113" i="1"/>
  <c r="BM114" i="1"/>
  <c r="BO115" i="1"/>
  <c r="BQ116" i="1"/>
  <c r="BS117" i="1"/>
  <c r="BU118" i="1"/>
  <c r="M120" i="1"/>
  <c r="O121" i="1"/>
  <c r="AJ113" i="1"/>
  <c r="AZ115" i="1"/>
  <c r="BD117" i="1"/>
  <c r="AX119" i="1"/>
  <c r="BV120" i="1"/>
  <c r="L120" i="1"/>
  <c r="Z116" i="1"/>
  <c r="BV119" i="1"/>
  <c r="AS113" i="1"/>
  <c r="BI117" i="1"/>
  <c r="P121" i="1"/>
  <c r="U113" i="1"/>
  <c r="AS115" i="1"/>
  <c r="AW117" i="1"/>
  <c r="AT119" i="1"/>
  <c r="BR120" i="1"/>
  <c r="L117" i="1"/>
  <c r="AH116" i="1"/>
  <c r="R120" i="1"/>
  <c r="AO111" i="1"/>
  <c r="AI116" i="1"/>
  <c r="S120" i="1"/>
  <c r="AN112" i="1"/>
  <c r="BO111" i="1"/>
  <c r="T111" i="1"/>
  <c r="AR114" i="1"/>
  <c r="AV116" i="1"/>
  <c r="AZ118" i="1"/>
  <c r="BD113" i="1"/>
  <c r="BK115" i="1"/>
  <c r="BO117" i="1"/>
  <c r="BS119" i="1"/>
  <c r="T113" i="1"/>
  <c r="AV117" i="1"/>
  <c r="BP120" i="1"/>
  <c r="BT115" i="1"/>
  <c r="M113" i="1"/>
  <c r="BO120" i="1"/>
  <c r="AK115" i="1"/>
  <c r="AO119" i="1"/>
  <c r="L113" i="1"/>
  <c r="BQ119" i="1"/>
  <c r="S116" i="1"/>
  <c r="BV111" i="1"/>
  <c r="AM111" i="1"/>
  <c r="AQ113" i="1"/>
  <c r="P114" i="1"/>
  <c r="T116" i="1"/>
  <c r="X118" i="1"/>
  <c r="BK112" i="1"/>
  <c r="AI115" i="1"/>
  <c r="AM117" i="1"/>
  <c r="AQ119" i="1"/>
  <c r="AF111" i="1"/>
  <c r="BB116" i="1"/>
  <c r="AE120" i="1"/>
  <c r="V114" i="1"/>
  <c r="AO121" i="1"/>
  <c r="BB119" i="1"/>
  <c r="AQ114" i="1"/>
  <c r="AY118" i="1"/>
  <c r="AV121" i="1"/>
  <c r="AL118" i="1"/>
  <c r="AE114" i="1"/>
  <c r="AP121" i="1"/>
  <c r="J6" i="1"/>
  <c r="Z293" i="1"/>
  <c r="AV294" i="1"/>
  <c r="AN294" i="1"/>
  <c r="AL291" i="1"/>
  <c r="AD287" i="1"/>
  <c r="AF292" i="1"/>
  <c r="AF294" i="1"/>
  <c r="R289" i="1"/>
  <c r="BH294" i="1"/>
  <c r="P292" i="1"/>
  <c r="BR287" i="1"/>
  <c r="BC284" i="1"/>
  <c r="Y281" i="1"/>
  <c r="BK294" i="1"/>
  <c r="BI293" i="1"/>
  <c r="W292" i="1"/>
  <c r="BU289" i="1"/>
  <c r="BQ287" i="1"/>
  <c r="BM285" i="1"/>
  <c r="BF282" i="1"/>
  <c r="BF294" i="1"/>
  <c r="Z294" i="1"/>
  <c r="BC293" i="1"/>
  <c r="M293" i="1"/>
  <c r="BV291" i="1"/>
  <c r="BT290" i="1"/>
  <c r="BR289" i="1"/>
  <c r="BP288" i="1"/>
  <c r="BN287" i="1"/>
  <c r="BL286" i="1"/>
  <c r="BJ285" i="1"/>
  <c r="AE284" i="1"/>
  <c r="AO281" i="1"/>
  <c r="W284" i="1"/>
  <c r="AI294" i="1"/>
  <c r="Y293" i="1"/>
  <c r="AC291" i="1"/>
  <c r="AO289" i="1"/>
  <c r="AC287" i="1"/>
  <c r="M285" i="1"/>
  <c r="BU294" i="1"/>
  <c r="AO294" i="1"/>
  <c r="BS293" i="1"/>
  <c r="AG293" i="1"/>
  <c r="AQ292" i="1"/>
  <c r="AO291" i="1"/>
  <c r="AM290" i="1"/>
  <c r="AK289" i="1"/>
  <c r="AI288" i="1"/>
  <c r="AG287" i="1"/>
  <c r="AE286" i="1"/>
  <c r="R285" i="1"/>
  <c r="AB283" i="1"/>
  <c r="AJ279" i="1"/>
  <c r="AB293" i="1"/>
  <c r="BF292" i="1"/>
  <c r="Z292" i="1"/>
  <c r="BD291" i="1"/>
  <c r="X291" i="1"/>
  <c r="AL290" i="1"/>
  <c r="BP289" i="1"/>
  <c r="AJ289" i="1"/>
  <c r="BN288" i="1"/>
  <c r="AH288" i="1"/>
  <c r="BL287" i="1"/>
  <c r="AF287" i="1"/>
  <c r="BJ286" i="1"/>
  <c r="AD286" i="1"/>
  <c r="BH285" i="1"/>
  <c r="Q285" i="1"/>
  <c r="AA284" i="1"/>
  <c r="Y283" i="1"/>
  <c r="AG281" i="1"/>
  <c r="BI292" i="1"/>
  <c r="AC292" i="1"/>
  <c r="BG291" i="1"/>
  <c r="AA291" i="1"/>
  <c r="BE290" i="1"/>
  <c r="Y290" i="1"/>
  <c r="BC289" i="1"/>
  <c r="W289" i="1"/>
  <c r="BA288" i="1"/>
  <c r="U288" i="1"/>
  <c r="AY287" i="1"/>
  <c r="S287" i="1"/>
  <c r="AW286" i="1"/>
  <c r="Q286" i="1"/>
  <c r="AP285" i="1"/>
  <c r="BJ284" i="1"/>
  <c r="BL283" i="1"/>
  <c r="AX282" i="1"/>
  <c r="AT280" i="1"/>
  <c r="AY285" i="1"/>
  <c r="S285" i="1"/>
  <c r="AW284" i="1"/>
  <c r="BK283" i="1"/>
  <c r="AE283" i="1"/>
  <c r="AU282" i="1"/>
  <c r="AS281" i="1"/>
  <c r="AQ280" i="1"/>
  <c r="AO279" i="1"/>
  <c r="AJ284" i="1"/>
  <c r="BN283" i="1"/>
  <c r="AH283" i="1"/>
  <c r="BB282" i="1"/>
  <c r="AZ281" i="1"/>
  <c r="AX280" i="1"/>
  <c r="AV279" i="1"/>
  <c r="BE282" i="1"/>
  <c r="Y282" i="1"/>
  <c r="BC281" i="1"/>
  <c r="W281" i="1"/>
  <c r="AK280" i="1"/>
  <c r="BO279" i="1"/>
  <c r="AI279" i="1"/>
  <c r="BP282" i="1"/>
  <c r="AJ282" i="1"/>
  <c r="BN281" i="1"/>
  <c r="AH281" i="1"/>
  <c r="AV280" i="1"/>
  <c r="BJ279" i="1"/>
  <c r="BS399" i="1"/>
  <c r="L395" i="1"/>
  <c r="AH397" i="1"/>
  <c r="AA398" i="1"/>
  <c r="AV396" i="1"/>
  <c r="BK399" i="1"/>
  <c r="Z390" i="1"/>
  <c r="P400" i="1"/>
  <c r="Y397" i="1"/>
  <c r="BE390" i="1"/>
  <c r="AC401" i="1"/>
  <c r="AA400" i="1"/>
  <c r="Y399" i="1"/>
  <c r="BJ397" i="1"/>
  <c r="BF395" i="1"/>
  <c r="BP391" i="1"/>
  <c r="V401" i="1"/>
  <c r="N399" i="1"/>
  <c r="AC392" i="1"/>
  <c r="X401" i="1"/>
  <c r="BH399" i="1"/>
  <c r="W398" i="1"/>
  <c r="AW395" i="1"/>
  <c r="Q390" i="1"/>
  <c r="BJ396" i="1"/>
  <c r="AR395" i="1"/>
  <c r="BF392" i="1"/>
  <c r="BM398" i="1"/>
  <c r="AU397" i="1"/>
  <c r="U396" i="1"/>
  <c r="M394" i="1"/>
  <c r="AM391" i="1"/>
  <c r="AB394" i="1"/>
  <c r="X392" i="1"/>
  <c r="T390" i="1"/>
  <c r="AO393" i="1"/>
  <c r="AK391" i="1"/>
  <c r="O225" i="1"/>
  <c r="BN227" i="1"/>
  <c r="AI228" i="1"/>
  <c r="Y223" i="1"/>
  <c r="T220" i="1"/>
  <c r="BK220" i="1"/>
  <c r="BN293" i="1"/>
  <c r="BF289" i="1"/>
  <c r="X292" i="1"/>
  <c r="BD294" i="1"/>
  <c r="BA293" i="1"/>
  <c r="BR291" i="1"/>
  <c r="BN289" i="1"/>
  <c r="BJ287" i="1"/>
  <c r="BL292" i="1"/>
  <c r="Z289" i="1"/>
  <c r="BL294" i="1"/>
  <c r="BD292" i="1"/>
  <c r="AX289" i="1"/>
  <c r="AT287" i="1"/>
  <c r="BV293" i="1"/>
  <c r="AV292" i="1"/>
  <c r="AR290" i="1"/>
  <c r="AN288" i="1"/>
  <c r="AJ286" i="1"/>
  <c r="N285" i="1"/>
  <c r="BA283" i="1"/>
  <c r="BE281" i="1"/>
  <c r="BA279" i="1"/>
  <c r="BS294" i="1"/>
  <c r="AM294" i="1"/>
  <c r="BQ293" i="1"/>
  <c r="AD293" i="1"/>
  <c r="AM292" i="1"/>
  <c r="AK291" i="1"/>
  <c r="AA290" i="1"/>
  <c r="Q289" i="1"/>
  <c r="W288" i="1"/>
  <c r="U287" i="1"/>
  <c r="S286" i="1"/>
  <c r="BL284" i="1"/>
  <c r="T283" i="1"/>
  <c r="X281" i="1"/>
  <c r="T279" i="1"/>
  <c r="BJ294" i="1"/>
  <c r="AT294" i="1"/>
  <c r="AD294" i="1"/>
  <c r="N294" i="1"/>
  <c r="BH293" i="1"/>
  <c r="AM293" i="1"/>
  <c r="R293" i="1"/>
  <c r="AZ292" i="1"/>
  <c r="T292" i="1"/>
  <c r="AX291" i="1"/>
  <c r="R291" i="1"/>
  <c r="AV290" i="1"/>
  <c r="P290" i="1"/>
  <c r="AT289" i="1"/>
  <c r="N289" i="1"/>
  <c r="AR288" i="1"/>
  <c r="BV287" i="1"/>
  <c r="AP287" i="1"/>
  <c r="BT286" i="1"/>
  <c r="AN286" i="1"/>
  <c r="BR285" i="1"/>
  <c r="AD285" i="1"/>
  <c r="AU284" i="1"/>
  <c r="AS283" i="1"/>
  <c r="BU281" i="1"/>
  <c r="BQ279" i="1"/>
  <c r="BN284" i="1"/>
  <c r="AQ294" i="1"/>
  <c r="BU293" i="1"/>
  <c r="AI293" i="1"/>
  <c r="AU292" i="1"/>
  <c r="AS291" i="1"/>
  <c r="AY290" i="1"/>
  <c r="AW289" i="1"/>
  <c r="AU288" i="1"/>
  <c r="AS287" i="1"/>
  <c r="AQ286" i="1"/>
  <c r="AH285" i="1"/>
  <c r="AZ283" i="1"/>
  <c r="BI294" i="1"/>
  <c r="AS294" i="1"/>
  <c r="AC294" i="1"/>
  <c r="M294" i="1"/>
  <c r="BG293" i="1"/>
  <c r="AL293" i="1"/>
  <c r="Q293" i="1"/>
  <c r="AY292" i="1"/>
  <c r="S292" i="1"/>
  <c r="AW291" i="1"/>
  <c r="Q291" i="1"/>
  <c r="AU290" i="1"/>
  <c r="O290" i="1"/>
  <c r="AS289" i="1"/>
  <c r="M289" i="1"/>
  <c r="AQ288" i="1"/>
  <c r="BU287" i="1"/>
  <c r="AO287" i="1"/>
  <c r="BS286" i="1"/>
  <c r="AM286" i="1"/>
  <c r="BQ285" i="1"/>
  <c r="AC285" i="1"/>
  <c r="AT284" i="1"/>
  <c r="AR283" i="1"/>
  <c r="BT281" i="1"/>
  <c r="BP279" i="1"/>
  <c r="AV293" i="1"/>
  <c r="AF293" i="1"/>
  <c r="P293" i="1"/>
  <c r="BJ292" i="1"/>
  <c r="AT292" i="1"/>
  <c r="AD292" i="1"/>
  <c r="N292" i="1"/>
  <c r="BH291" i="1"/>
  <c r="AR291" i="1"/>
  <c r="AB291" i="1"/>
  <c r="BV290" i="1"/>
  <c r="BF290" i="1"/>
  <c r="AP290" i="1"/>
  <c r="Z290" i="1"/>
  <c r="BT289" i="1"/>
  <c r="BD289" i="1"/>
  <c r="AN289" i="1"/>
  <c r="X289" i="1"/>
  <c r="BR288" i="1"/>
  <c r="BB288" i="1"/>
  <c r="AL288" i="1"/>
  <c r="V288" i="1"/>
  <c r="BP287" i="1"/>
  <c r="AZ287" i="1"/>
  <c r="AJ287" i="1"/>
  <c r="T287" i="1"/>
  <c r="BN286" i="1"/>
  <c r="AX286" i="1"/>
  <c r="AH286" i="1"/>
  <c r="R286" i="1"/>
  <c r="BL285" i="1"/>
  <c r="AR285" i="1"/>
  <c r="V285" i="1"/>
  <c r="BK284" i="1"/>
  <c r="AI284" i="1"/>
  <c r="BM283" i="1"/>
  <c r="AG283" i="1"/>
  <c r="AY282" i="1"/>
  <c r="AW281" i="1"/>
  <c r="AU280" i="1"/>
  <c r="AS279" i="1"/>
  <c r="BM292" i="1"/>
  <c r="AW292" i="1"/>
  <c r="AG292" i="1"/>
  <c r="Q292" i="1"/>
  <c r="BK291" i="1"/>
  <c r="AU291" i="1"/>
  <c r="AE291" i="1"/>
  <c r="O291" i="1"/>
  <c r="BI290" i="1"/>
  <c r="AS290" i="1"/>
  <c r="AC290" i="1"/>
  <c r="M290" i="1"/>
  <c r="BG289" i="1"/>
  <c r="AQ289" i="1"/>
  <c r="AA289" i="1"/>
  <c r="BU288" i="1"/>
  <c r="BE288" i="1"/>
  <c r="AO288" i="1"/>
  <c r="Y288" i="1"/>
  <c r="BS287" i="1"/>
  <c r="BC287" i="1"/>
  <c r="AM287" i="1"/>
  <c r="W287" i="1"/>
  <c r="BQ286" i="1"/>
  <c r="BA286" i="1"/>
  <c r="AK286" i="1"/>
  <c r="U286" i="1"/>
  <c r="BO285" i="1"/>
  <c r="AV285" i="1"/>
  <c r="Z285" i="1"/>
  <c r="BO284" i="1"/>
  <c r="AP284" i="1"/>
  <c r="BT283" i="1"/>
  <c r="AN283" i="1"/>
  <c r="BN282" i="1"/>
  <c r="BL281" i="1"/>
  <c r="BJ280" i="1"/>
  <c r="BH279" i="1"/>
  <c r="BC285" i="1"/>
  <c r="AM285" i="1"/>
  <c r="W285" i="1"/>
  <c r="BQ284" i="1"/>
  <c r="BA284" i="1"/>
  <c r="AK284" i="1"/>
  <c r="U284" i="1"/>
  <c r="BO283" i="1"/>
  <c r="AY283" i="1"/>
  <c r="AI283" i="1"/>
  <c r="S283" i="1"/>
  <c r="BC282" i="1"/>
  <c r="W282" i="1"/>
  <c r="BA281" i="1"/>
  <c r="U281" i="1"/>
  <c r="AY280" i="1"/>
  <c r="S280" i="1"/>
  <c r="AW279" i="1"/>
  <c r="Q279" i="1"/>
  <c r="AN284" i="1"/>
  <c r="X284" i="1"/>
  <c r="BR283" i="1"/>
  <c r="BB283" i="1"/>
  <c r="AL283" i="1"/>
  <c r="V283" i="1"/>
  <c r="BJ282" i="1"/>
  <c r="AD282" i="1"/>
  <c r="BH281" i="1"/>
  <c r="AB281" i="1"/>
  <c r="BF280" i="1"/>
  <c r="Z280" i="1"/>
  <c r="BD279" i="1"/>
  <c r="X279" i="1"/>
  <c r="BI282" i="1"/>
  <c r="AS282" i="1"/>
  <c r="AC282" i="1"/>
  <c r="M282" i="1"/>
  <c r="BG281" i="1"/>
  <c r="AQ281" i="1"/>
  <c r="AA281" i="1"/>
  <c r="BU280" i="1"/>
  <c r="BE280" i="1"/>
  <c r="AO280" i="1"/>
  <c r="Y280" i="1"/>
  <c r="BS279" i="1"/>
  <c r="BC279" i="1"/>
  <c r="AM279" i="1"/>
  <c r="W279" i="1"/>
  <c r="BT282" i="1"/>
  <c r="BD282" i="1"/>
  <c r="AN282" i="1"/>
  <c r="X282" i="1"/>
  <c r="BR281" i="1"/>
  <c r="BB281" i="1"/>
  <c r="AL281" i="1"/>
  <c r="V281" i="1"/>
  <c r="BP280" i="1"/>
  <c r="AZ280" i="1"/>
  <c r="AJ280" i="1"/>
  <c r="T280" i="1"/>
  <c r="BN279" i="1"/>
  <c r="AX279" i="1"/>
  <c r="AH279" i="1"/>
  <c r="R279" i="1"/>
  <c r="BU400" i="1"/>
  <c r="BN394" i="1"/>
  <c r="T398" i="1"/>
  <c r="AS400" i="1"/>
  <c r="AF398" i="1"/>
  <c r="P393" i="1"/>
  <c r="W399" i="1"/>
  <c r="BS401" i="1"/>
  <c r="AX397" i="1"/>
  <c r="AP390" i="1"/>
  <c r="AG400" i="1"/>
  <c r="BV397" i="1"/>
  <c r="AD392" i="1"/>
  <c r="AT401" i="1"/>
  <c r="AJ400" i="1"/>
  <c r="Z399" i="1"/>
  <c r="BE397" i="1"/>
  <c r="BA395" i="1"/>
  <c r="BG391" i="1"/>
  <c r="BQ401" i="1"/>
  <c r="AK401" i="1"/>
  <c r="BO400" i="1"/>
  <c r="AI400" i="1"/>
  <c r="BM399" i="1"/>
  <c r="AG399" i="1"/>
  <c r="BJ398" i="1"/>
  <c r="P398" i="1"/>
  <c r="N397" i="1"/>
  <c r="BV395" i="1"/>
  <c r="AP394" i="1"/>
  <c r="AL392" i="1"/>
  <c r="AH390" i="1"/>
  <c r="AH401" i="1"/>
  <c r="AN400" i="1"/>
  <c r="AD399" i="1"/>
  <c r="AW397" i="1"/>
  <c r="AG394" i="1"/>
  <c r="BT401" i="1"/>
  <c r="AF401" i="1"/>
  <c r="BB400" i="1"/>
  <c r="BP399" i="1"/>
  <c r="AB399" i="1"/>
  <c r="AR398" i="1"/>
  <c r="U397" i="1"/>
  <c r="BM395" i="1"/>
  <c r="BC393" i="1"/>
  <c r="AW390" i="1"/>
  <c r="BD397" i="1"/>
  <c r="P397" i="1"/>
  <c r="AD396" i="1"/>
  <c r="AZ395" i="1"/>
  <c r="AT394" i="1"/>
  <c r="BV392" i="1"/>
  <c r="BD391" i="1"/>
  <c r="AL390" i="1"/>
  <c r="AG398" i="1"/>
  <c r="BC397" i="1"/>
  <c r="O397" i="1"/>
  <c r="AC396" i="1"/>
  <c r="AY395" i="1"/>
  <c r="AS394" i="1"/>
  <c r="BU392" i="1"/>
  <c r="BC391" i="1"/>
  <c r="AL395" i="1"/>
  <c r="AJ394" i="1"/>
  <c r="AH393" i="1"/>
  <c r="AF392" i="1"/>
  <c r="AD391" i="1"/>
  <c r="AB390" i="1"/>
  <c r="AY394" i="1"/>
  <c r="AW393" i="1"/>
  <c r="AU392" i="1"/>
  <c r="AS391" i="1"/>
  <c r="AQ390" i="1"/>
  <c r="AE317" i="1"/>
  <c r="AA317" i="1"/>
  <c r="AE316" i="1"/>
  <c r="O316" i="1"/>
  <c r="AP314" i="1"/>
  <c r="AK312" i="1"/>
  <c r="AD309" i="1"/>
  <c r="L311" i="1"/>
  <c r="BL316" i="1"/>
  <c r="AW315" i="1"/>
  <c r="BC313" i="1"/>
  <c r="AG311" i="1"/>
  <c r="L314" i="1"/>
  <c r="AW317" i="1"/>
  <c r="Q317" i="1"/>
  <c r="AU316" i="1"/>
  <c r="BQ315" i="1"/>
  <c r="AA315" i="1"/>
  <c r="AD314" i="1"/>
  <c r="AB313" i="1"/>
  <c r="U312" i="1"/>
  <c r="X310" i="1"/>
  <c r="T308" i="1"/>
  <c r="AS315" i="1"/>
  <c r="BD313" i="1"/>
  <c r="BL310" i="1"/>
  <c r="AT317" i="1"/>
  <c r="AZ316" i="1"/>
  <c r="AG315" i="1"/>
  <c r="AU313" i="1"/>
  <c r="AU310" i="1"/>
  <c r="AO307" i="1"/>
  <c r="BD317" i="1"/>
  <c r="X317" i="1"/>
  <c r="BB316" i="1"/>
  <c r="Q316" i="1"/>
  <c r="AJ315" i="1"/>
  <c r="AS314" i="1"/>
  <c r="AA313" i="1"/>
  <c r="BE311" i="1"/>
  <c r="BO308" i="1"/>
  <c r="X316" i="1"/>
  <c r="AT315" i="1"/>
  <c r="BL314" i="1"/>
  <c r="T314" i="1"/>
  <c r="AP313" i="1"/>
  <c r="BH312" i="1"/>
  <c r="BR311" i="1"/>
  <c r="AZ310" i="1"/>
  <c r="Z309" i="1"/>
  <c r="BJ307" i="1"/>
  <c r="BK314" i="1"/>
  <c r="S314" i="1"/>
  <c r="AK313" i="1"/>
  <c r="BG312" i="1"/>
  <c r="BQ311" i="1"/>
  <c r="AQ310" i="1"/>
  <c r="Y309" i="1"/>
  <c r="BI307" i="1"/>
  <c r="V312" i="1"/>
  <c r="AR311" i="1"/>
  <c r="BJ310" i="1"/>
  <c r="R310" i="1"/>
  <c r="AN309" i="1"/>
  <c r="BF308" i="1"/>
  <c r="N308" i="1"/>
  <c r="AJ307" i="1"/>
  <c r="AU311" i="1"/>
  <c r="BM310" i="1"/>
  <c r="Y310" i="1"/>
  <c r="AQ309" i="1"/>
  <c r="BI308" i="1"/>
  <c r="U308" i="1"/>
  <c r="AM307" i="1"/>
  <c r="BU256" i="1"/>
  <c r="AN254" i="1"/>
  <c r="AS256" i="1"/>
  <c r="BE256" i="1"/>
  <c r="AK256" i="1"/>
  <c r="AI257" i="1"/>
  <c r="AT253" i="1"/>
  <c r="BF248" i="1"/>
  <c r="BR257" i="1"/>
  <c r="AN256" i="1"/>
  <c r="AM254" i="1"/>
  <c r="M250" i="1"/>
  <c r="BK258" i="1"/>
  <c r="W258" i="1"/>
  <c r="AO257" i="1"/>
  <c r="BG256" i="1"/>
  <c r="R256" i="1"/>
  <c r="N255" i="1"/>
  <c r="AX253" i="1"/>
  <c r="X251" i="1"/>
  <c r="AH248" i="1"/>
  <c r="AB249" i="1"/>
  <c r="T258" i="1"/>
  <c r="BL256" i="1"/>
  <c r="Q255" i="1"/>
  <c r="AU251" i="1"/>
  <c r="BJ258" i="1"/>
  <c r="R258" i="1"/>
  <c r="AN257" i="1"/>
  <c r="BF256" i="1"/>
  <c r="BU255" i="1"/>
  <c r="M255" i="1"/>
  <c r="AW253" i="1"/>
  <c r="BQ250" i="1"/>
  <c r="AG248" i="1"/>
  <c r="BF254" i="1"/>
  <c r="N254" i="1"/>
  <c r="AF253" i="1"/>
  <c r="BP251" i="1"/>
  <c r="AP250" i="1"/>
  <c r="X249" i="1"/>
  <c r="Q256" i="1"/>
  <c r="AI255" i="1"/>
  <c r="BE254" i="1"/>
  <c r="M254" i="1"/>
  <c r="W253" i="1"/>
  <c r="BO251" i="1"/>
  <c r="AO250" i="1"/>
  <c r="O249" i="1"/>
  <c r="AH253" i="1"/>
  <c r="AZ252" i="1"/>
  <c r="BR251" i="1"/>
  <c r="AD251" i="1"/>
  <c r="AV250" i="1"/>
  <c r="BN249" i="1"/>
  <c r="Z249" i="1"/>
  <c r="AR248" i="1"/>
  <c r="Y253" i="1"/>
  <c r="AU252" i="1"/>
  <c r="BM251" i="1"/>
  <c r="U251" i="1"/>
  <c r="AQ250" i="1"/>
  <c r="BI249" i="1"/>
  <c r="Q249" i="1"/>
  <c r="AM248" i="1"/>
  <c r="AT205" i="1"/>
  <c r="AZ201" i="1"/>
  <c r="BB205" i="1"/>
  <c r="BU199" i="1"/>
  <c r="AI196" i="1"/>
  <c r="M205" i="1"/>
  <c r="AX201" i="1"/>
  <c r="M196" i="1"/>
  <c r="AP205" i="1"/>
  <c r="BT203" i="1"/>
  <c r="P202" i="1"/>
  <c r="S200" i="1"/>
  <c r="AT196" i="1"/>
  <c r="L205" i="1"/>
  <c r="V203" i="1"/>
  <c r="AL198" i="1"/>
  <c r="Y205" i="1"/>
  <c r="BH203" i="1"/>
  <c r="BN201" i="1"/>
  <c r="AV199" i="1"/>
  <c r="W196" i="1"/>
  <c r="BP205" i="1"/>
  <c r="X205" i="1"/>
  <c r="AT204" i="1"/>
  <c r="BA203" i="1"/>
  <c r="BD202" i="1"/>
  <c r="BM201" i="1"/>
  <c r="BK200" i="1"/>
  <c r="BC198" i="1"/>
  <c r="AO196" i="1"/>
  <c r="L203" i="1"/>
  <c r="W205" i="1"/>
  <c r="AF204" i="1"/>
  <c r="N203" i="1"/>
  <c r="BL201" i="1"/>
  <c r="AT200" i="1"/>
  <c r="AQ198" i="1"/>
  <c r="BQ195" i="1"/>
  <c r="AC204" i="1"/>
  <c r="AE203" i="1"/>
  <c r="AG202" i="1"/>
  <c r="AQ201" i="1"/>
  <c r="AS200" i="1"/>
  <c r="AY199" i="1"/>
  <c r="AP198" i="1"/>
  <c r="AC197" i="1"/>
  <c r="BU195" i="1"/>
  <c r="BN194" i="1"/>
  <c r="AR200" i="1"/>
  <c r="AT199" i="1"/>
  <c r="AO198" i="1"/>
  <c r="W197" i="1"/>
  <c r="BT195" i="1"/>
  <c r="BG194" i="1"/>
  <c r="R199" i="1"/>
  <c r="T198" i="1"/>
  <c r="AD197" i="1"/>
  <c r="AF196" i="1"/>
  <c r="AH195" i="1"/>
  <c r="AR194" i="1"/>
  <c r="O229" i="1"/>
  <c r="Q226" i="1"/>
  <c r="BE224" i="1"/>
  <c r="BC227" i="1"/>
  <c r="T228" i="1"/>
  <c r="AX223" i="1"/>
  <c r="AY228" i="1"/>
  <c r="O226" i="1"/>
  <c r="BE223" i="1"/>
  <c r="AT229" i="1"/>
  <c r="P222" i="1"/>
  <c r="T227" i="1"/>
  <c r="AR223" i="1"/>
  <c r="Y221" i="1"/>
  <c r="AM118" i="1"/>
  <c r="AD114" i="1"/>
  <c r="AU116" i="1"/>
  <c r="BE115" i="1"/>
  <c r="AY121" i="1"/>
  <c r="AX114" i="1"/>
  <c r="AO118" i="1"/>
  <c r="AG114" i="1"/>
  <c r="V117" i="1"/>
  <c r="AD112" i="1"/>
  <c r="N113" i="1"/>
  <c r="Z220" i="1"/>
  <c r="AD220" i="1"/>
  <c r="BJ220" i="1"/>
  <c r="AF221" i="1"/>
  <c r="BL221" i="1"/>
  <c r="AH222" i="1"/>
  <c r="O220" i="1"/>
  <c r="AU220" i="1"/>
  <c r="Q221" i="1"/>
  <c r="AW221" i="1"/>
  <c r="S222" i="1"/>
  <c r="AY222" i="1"/>
  <c r="AV220" i="1"/>
  <c r="AX221" i="1"/>
  <c r="AZ222" i="1"/>
  <c r="AB223" i="1"/>
  <c r="BH223" i="1"/>
  <c r="AD224" i="1"/>
  <c r="BJ224" i="1"/>
  <c r="AF225" i="1"/>
  <c r="BL225" i="1"/>
  <c r="AH226" i="1"/>
  <c r="BN226" i="1"/>
  <c r="AJ227" i="1"/>
  <c r="BP227" i="1"/>
  <c r="AL228" i="1"/>
  <c r="BR228" i="1"/>
  <c r="AN229" i="1"/>
  <c r="BT229" i="1"/>
  <c r="N221" i="1"/>
  <c r="N223" i="1"/>
  <c r="P224" i="1"/>
  <c r="BT224" i="1"/>
  <c r="P226" i="1"/>
  <c r="N227" i="1"/>
  <c r="P228" i="1"/>
  <c r="BT228" i="1"/>
  <c r="V220" i="1"/>
  <c r="BB220" i="1"/>
  <c r="X221" i="1"/>
  <c r="BD221" i="1"/>
  <c r="Z222" i="1"/>
  <c r="BF222" i="1"/>
  <c r="AM220" i="1"/>
  <c r="BS220" i="1"/>
  <c r="AO221" i="1"/>
  <c r="BU221" i="1"/>
  <c r="AQ222" i="1"/>
  <c r="AF220" i="1"/>
  <c r="AH221" i="1"/>
  <c r="AJ222" i="1"/>
  <c r="T223" i="1"/>
  <c r="AZ223" i="1"/>
  <c r="V224" i="1"/>
  <c r="BB224" i="1"/>
  <c r="X225" i="1"/>
  <c r="BD225" i="1"/>
  <c r="Z226" i="1"/>
  <c r="BF226" i="1"/>
  <c r="AB227" i="1"/>
  <c r="BH227" i="1"/>
  <c r="AD228" i="1"/>
  <c r="BJ228" i="1"/>
  <c r="AF229" i="1"/>
  <c r="BL229" i="1"/>
  <c r="AR220" i="1"/>
  <c r="AV222" i="1"/>
  <c r="BJ223" i="1"/>
  <c r="BH224" i="1"/>
  <c r="BJ225" i="1"/>
  <c r="BH226" i="1"/>
  <c r="BJ227" i="1"/>
  <c r="BH228" i="1"/>
  <c r="BJ229" i="1"/>
  <c r="BE220" i="1"/>
  <c r="BG221" i="1"/>
  <c r="BI222" i="1"/>
  <c r="AG223" i="1"/>
  <c r="BM223" i="1"/>
  <c r="AI224" i="1"/>
  <c r="BO224" i="1"/>
  <c r="AK225" i="1"/>
  <c r="BQ225" i="1"/>
  <c r="AM226" i="1"/>
  <c r="BS226" i="1"/>
  <c r="AO227" i="1"/>
  <c r="BU227" i="1"/>
  <c r="AQ228" i="1"/>
  <c r="M229" i="1"/>
  <c r="AS229" i="1"/>
  <c r="L223" i="1"/>
  <c r="BR221" i="1"/>
  <c r="AH223" i="1"/>
  <c r="AN224" i="1"/>
  <c r="AT225" i="1"/>
  <c r="AR226" i="1"/>
  <c r="AT227" i="1"/>
  <c r="BD228" i="1"/>
  <c r="BF229" i="1"/>
  <c r="Y222" i="1"/>
  <c r="AW224" i="1"/>
  <c r="BA226" i="1"/>
  <c r="BE228" i="1"/>
  <c r="BK221" i="1"/>
  <c r="BC225" i="1"/>
  <c r="AU229" i="1"/>
  <c r="BC223" i="1"/>
  <c r="BK227" i="1"/>
  <c r="AL220" i="1"/>
  <c r="AN221" i="1"/>
  <c r="AP222" i="1"/>
  <c r="BC220" i="1"/>
  <c r="BE221" i="1"/>
  <c r="BG222" i="1"/>
  <c r="BN221" i="1"/>
  <c r="AJ223" i="1"/>
  <c r="AL224" i="1"/>
  <c r="AN225" i="1"/>
  <c r="AP226" i="1"/>
  <c r="AR227" i="1"/>
  <c r="AT228" i="1"/>
  <c r="AV229" i="1"/>
  <c r="BB221" i="1"/>
  <c r="AB224" i="1"/>
  <c r="AF226" i="1"/>
  <c r="AF228" i="1"/>
  <c r="L224" i="1"/>
  <c r="AA221" i="1"/>
  <c r="AS222" i="1"/>
  <c r="AO223" i="1"/>
  <c r="S224" i="1"/>
  <c r="BG224" i="1"/>
  <c r="AS225" i="1"/>
  <c r="W226" i="1"/>
  <c r="BK226" i="1"/>
  <c r="AW227" i="1"/>
  <c r="AA228" i="1"/>
  <c r="BO228" i="1"/>
  <c r="BA229" i="1"/>
  <c r="BP220" i="1"/>
  <c r="R223" i="1"/>
  <c r="BD224" i="1"/>
  <c r="BV225" i="1"/>
  <c r="AH227" i="1"/>
  <c r="N229" i="1"/>
  <c r="U220" i="1"/>
  <c r="Q224" i="1"/>
  <c r="W227" i="1"/>
  <c r="BG229" i="1"/>
  <c r="BA224" i="1"/>
  <c r="AK220" i="1"/>
  <c r="BG225" i="1"/>
  <c r="M220" i="1"/>
  <c r="AQ223" i="1"/>
  <c r="AU225" i="1"/>
  <c r="AY227" i="1"/>
  <c r="BC229" i="1"/>
  <c r="BS225" i="1"/>
  <c r="AO222" i="1"/>
  <c r="O227" i="1"/>
  <c r="N220" i="1"/>
  <c r="AV221" i="1"/>
  <c r="W220" i="1"/>
  <c r="AG221" i="1"/>
  <c r="P220" i="1"/>
  <c r="BN222" i="1"/>
  <c r="N224" i="1"/>
  <c r="AV225" i="1"/>
  <c r="BV226" i="1"/>
  <c r="V228" i="1"/>
  <c r="BD229" i="1"/>
  <c r="AD223" i="1"/>
  <c r="AP225" i="1"/>
  <c r="AR228" i="1"/>
  <c r="AO220" i="1"/>
  <c r="AC222" i="1"/>
  <c r="AW223" i="1"/>
  <c r="AQ224" i="1"/>
  <c r="AC225" i="1"/>
  <c r="AE226" i="1"/>
  <c r="Y227" i="1"/>
  <c r="S228" i="1"/>
  <c r="U229" i="1"/>
  <c r="BQ229" i="1"/>
  <c r="BP222" i="1"/>
  <c r="N225" i="1"/>
  <c r="BL226" i="1"/>
  <c r="AN228" i="1"/>
  <c r="W221" i="1"/>
  <c r="AY225" i="1"/>
  <c r="AA229" i="1"/>
  <c r="BE226" i="1"/>
  <c r="BQ222" i="1"/>
  <c r="BO229" i="1"/>
  <c r="M224" i="1"/>
  <c r="AW226" i="1"/>
  <c r="W229" i="1"/>
  <c r="BU226" i="1"/>
  <c r="BU224" i="1"/>
  <c r="P221" i="1"/>
  <c r="AE220" i="1"/>
  <c r="AA222" i="1"/>
  <c r="T222" i="1"/>
  <c r="AT224" i="1"/>
  <c r="R226" i="1"/>
  <c r="N228" i="1"/>
  <c r="L226" i="1"/>
  <c r="AR224" i="1"/>
  <c r="AX227" i="1"/>
  <c r="BU220" i="1"/>
  <c r="Q223" i="1"/>
  <c r="AA224" i="1"/>
  <c r="BA225" i="1"/>
  <c r="BC226" i="1"/>
  <c r="BM227" i="1"/>
  <c r="AC229" i="1"/>
  <c r="AD221" i="1"/>
  <c r="X224" i="1"/>
  <c r="R227" i="1"/>
  <c r="AP229" i="1"/>
  <c r="S225" i="1"/>
  <c r="AC220" i="1"/>
  <c r="BI228" i="1"/>
  <c r="BM228" i="1"/>
  <c r="AS224" i="1"/>
  <c r="U228" i="1"/>
  <c r="BQ224" i="1"/>
  <c r="M226" i="1"/>
  <c r="BR220" i="1"/>
  <c r="AX222" i="1"/>
  <c r="BM221" i="1"/>
  <c r="R221" i="1"/>
  <c r="BP223" i="1"/>
  <c r="BT225" i="1"/>
  <c r="AZ227" i="1"/>
  <c r="X229" i="1"/>
  <c r="AT223" i="1"/>
  <c r="AD227" i="1"/>
  <c r="Y220" i="1"/>
  <c r="BS222" i="1"/>
  <c r="BU223" i="1"/>
  <c r="U225" i="1"/>
  <c r="AU226" i="1"/>
  <c r="BE227" i="1"/>
  <c r="BG228" i="1"/>
  <c r="AJ220" i="1"/>
  <c r="BN223" i="1"/>
  <c r="AB226" i="1"/>
  <c r="AD229" i="1"/>
  <c r="AU223" i="1"/>
  <c r="Y228" i="1"/>
  <c r="BG227" i="1"/>
  <c r="BI226" i="1"/>
  <c r="BU222" i="1"/>
  <c r="S227" i="1"/>
  <c r="BO223" i="1"/>
  <c r="BS223" i="1"/>
  <c r="BD288" i="1"/>
  <c r="V291" i="1"/>
  <c r="AE293" i="1"/>
  <c r="AH289" i="1"/>
  <c r="AZ294" i="1"/>
  <c r="X288" i="1"/>
  <c r="BB291" i="1"/>
  <c r="N287" i="1"/>
  <c r="BF293" i="1"/>
  <c r="BV289" i="1"/>
  <c r="BN285" i="1"/>
  <c r="U283" i="1"/>
  <c r="U279" i="1"/>
  <c r="AE294" i="1"/>
  <c r="S293" i="1"/>
  <c r="M291" i="1"/>
  <c r="BK288" i="1"/>
  <c r="BO286" i="1"/>
  <c r="AL284" i="1"/>
  <c r="BB280" i="1"/>
  <c r="BV294" i="1"/>
  <c r="AP294" i="1"/>
  <c r="BT293" i="1"/>
  <c r="AH293" i="1"/>
  <c r="AR292" i="1"/>
  <c r="AP291" i="1"/>
  <c r="AN290" i="1"/>
  <c r="AL289" i="1"/>
  <c r="AJ288" i="1"/>
  <c r="AH287" i="1"/>
  <c r="AF286" i="1"/>
  <c r="T285" i="1"/>
  <c r="AC283" i="1"/>
  <c r="AK279" i="1"/>
  <c r="BO294" i="1"/>
  <c r="BM293" i="1"/>
  <c r="AE292" i="1"/>
  <c r="AI290" i="1"/>
  <c r="AE288" i="1"/>
  <c r="AA286" i="1"/>
  <c r="BE294" i="1"/>
  <c r="Y294" i="1"/>
  <c r="BB293" i="1"/>
  <c r="BU292" i="1"/>
  <c r="BU291" i="1"/>
  <c r="BS290" i="1"/>
  <c r="BQ289" i="1"/>
  <c r="BO288" i="1"/>
  <c r="BM287" i="1"/>
  <c r="BK286" i="1"/>
  <c r="BI285" i="1"/>
  <c r="AD284" i="1"/>
  <c r="AN281" i="1"/>
  <c r="AR293" i="1"/>
  <c r="BV292" i="1"/>
  <c r="AP292" i="1"/>
  <c r="BT291" i="1"/>
  <c r="AN291" i="1"/>
  <c r="BR290" i="1"/>
  <c r="BB290" i="1"/>
  <c r="V290" i="1"/>
  <c r="AZ289" i="1"/>
  <c r="T289" i="1"/>
  <c r="AX288" i="1"/>
  <c r="R288" i="1"/>
  <c r="AV287" i="1"/>
  <c r="P287" i="1"/>
  <c r="AT286" i="1"/>
  <c r="N286" i="1"/>
  <c r="AL285" i="1"/>
  <c r="BF284" i="1"/>
  <c r="BE283" i="1"/>
  <c r="AI282" i="1"/>
  <c r="AE280" i="1"/>
  <c r="AC279" i="1"/>
  <c r="AS292" i="1"/>
  <c r="M292" i="1"/>
  <c r="AQ291" i="1"/>
  <c r="BU290" i="1"/>
  <c r="AO290" i="1"/>
  <c r="BS289" i="1"/>
  <c r="AM289" i="1"/>
  <c r="BQ288" i="1"/>
  <c r="AK288" i="1"/>
  <c r="BO287" i="1"/>
  <c r="AI287" i="1"/>
  <c r="BM286" i="1"/>
  <c r="AG286" i="1"/>
  <c r="BK285" i="1"/>
  <c r="U285" i="1"/>
  <c r="AH284" i="1"/>
  <c r="AF283" i="1"/>
  <c r="AV281" i="1"/>
  <c r="AR279" i="1"/>
  <c r="AI285" i="1"/>
  <c r="BM284" i="1"/>
  <c r="AG284" i="1"/>
  <c r="Q284" i="1"/>
  <c r="AU283" i="1"/>
  <c r="O283" i="1"/>
  <c r="O282" i="1"/>
  <c r="M281" i="1"/>
  <c r="BU279" i="1"/>
  <c r="AZ284" i="1"/>
  <c r="T284" i="1"/>
  <c r="AX283" i="1"/>
  <c r="R283" i="1"/>
  <c r="V282" i="1"/>
  <c r="T281" i="1"/>
  <c r="R280" i="1"/>
  <c r="P279" i="1"/>
  <c r="AO282" i="1"/>
  <c r="BS281" i="1"/>
  <c r="AM281" i="1"/>
  <c r="BQ280" i="1"/>
  <c r="BA280" i="1"/>
  <c r="U280" i="1"/>
  <c r="AY279" i="1"/>
  <c r="S279" i="1"/>
  <c r="AZ282" i="1"/>
  <c r="T282" i="1"/>
  <c r="AX281" i="1"/>
  <c r="R281" i="1"/>
  <c r="BL280" i="1"/>
  <c r="AF280" i="1"/>
  <c r="P280" i="1"/>
  <c r="AT279" i="1"/>
  <c r="AD279" i="1"/>
  <c r="N279" i="1"/>
  <c r="BC401" i="1"/>
  <c r="M400" i="1"/>
  <c r="BV390" i="1"/>
  <c r="BQ400" i="1"/>
  <c r="BO401" i="1"/>
  <c r="BT396" i="1"/>
  <c r="Z401" i="1"/>
  <c r="BP398" i="1"/>
  <c r="BM394" i="1"/>
  <c r="BI401" i="1"/>
  <c r="BG400" i="1"/>
  <c r="BE399" i="1"/>
  <c r="AY398" i="1"/>
  <c r="BH396" i="1"/>
  <c r="BT393" i="1"/>
  <c r="L398" i="1"/>
  <c r="AB400" i="1"/>
  <c r="Q397" i="1"/>
  <c r="BL401" i="1"/>
  <c r="AL400" i="1"/>
  <c r="T399" i="1"/>
  <c r="BO396" i="1"/>
  <c r="BA392" i="1"/>
  <c r="AV397" i="1"/>
  <c r="V396" i="1"/>
  <c r="N394" i="1"/>
  <c r="AN391" i="1"/>
  <c r="Y398" i="1"/>
  <c r="BI396" i="1"/>
  <c r="AQ395" i="1"/>
  <c r="BE392" i="1"/>
  <c r="AD395" i="1"/>
  <c r="Z393" i="1"/>
  <c r="V391" i="1"/>
  <c r="AQ394" i="1"/>
  <c r="AM392" i="1"/>
  <c r="AI390" i="1"/>
  <c r="M228" i="1"/>
  <c r="AM221" i="1"/>
  <c r="U226" i="1"/>
  <c r="AN222" i="1"/>
  <c r="BI225" i="1"/>
  <c r="Z229" i="1"/>
  <c r="AX226" i="1"/>
  <c r="BV222" i="1"/>
  <c r="AJ294" i="1"/>
  <c r="BH290" i="1"/>
  <c r="AZ286" i="1"/>
  <c r="AP293" i="1"/>
  <c r="BT294" i="1"/>
  <c r="BR293" i="1"/>
  <c r="AN292" i="1"/>
  <c r="AJ290" i="1"/>
  <c r="AF288" i="1"/>
  <c r="AB286" i="1"/>
  <c r="AU293" i="1"/>
  <c r="AB290" i="1"/>
  <c r="T286" i="1"/>
  <c r="U293" i="1"/>
  <c r="T290" i="1"/>
  <c r="P288" i="1"/>
  <c r="BV285" i="1"/>
  <c r="AB294" i="1"/>
  <c r="O293" i="1"/>
  <c r="N291" i="1"/>
  <c r="BT288" i="1"/>
  <c r="BP286" i="1"/>
  <c r="AJ285" i="1"/>
  <c r="BQ283" i="1"/>
  <c r="AA282" i="1"/>
  <c r="W280" i="1"/>
  <c r="AU294" i="1"/>
  <c r="O294" i="1"/>
  <c r="AO293" i="1"/>
  <c r="BC292" i="1"/>
  <c r="BA291" i="1"/>
  <c r="AQ290" i="1"/>
  <c r="AG289" i="1"/>
  <c r="AM288" i="1"/>
  <c r="AK287" i="1"/>
  <c r="AI286" i="1"/>
  <c r="X285" i="1"/>
  <c r="AJ283" i="1"/>
  <c r="BD281" i="1"/>
  <c r="AZ279" i="1"/>
  <c r="BN294" i="1"/>
  <c r="AX294" i="1"/>
  <c r="AH294" i="1"/>
  <c r="R294" i="1"/>
  <c r="BL293" i="1"/>
  <c r="AS293" i="1"/>
  <c r="W293" i="1"/>
  <c r="BH292" i="1"/>
  <c r="AB292" i="1"/>
  <c r="BF291" i="1"/>
  <c r="Z291" i="1"/>
  <c r="BD290" i="1"/>
  <c r="X290" i="1"/>
  <c r="BB289" i="1"/>
  <c r="V289" i="1"/>
  <c r="AZ288" i="1"/>
  <c r="T288" i="1"/>
  <c r="AX287" i="1"/>
  <c r="R287" i="1"/>
  <c r="AV286" i="1"/>
  <c r="P286" i="1"/>
  <c r="AO285" i="1"/>
  <c r="BH284" i="1"/>
  <c r="BI283" i="1"/>
  <c r="AQ282" i="1"/>
  <c r="AM280" i="1"/>
  <c r="Y285" i="1"/>
  <c r="AY294" i="1"/>
  <c r="S294" i="1"/>
  <c r="AT293" i="1"/>
  <c r="BK292" i="1"/>
  <c r="BI291" i="1"/>
  <c r="BO290" i="1"/>
  <c r="BM289" i="1"/>
  <c r="BS288" i="1"/>
  <c r="BI287" i="1"/>
  <c r="BG286" i="1"/>
  <c r="BD285" i="1"/>
  <c r="V284" i="1"/>
  <c r="BM294" i="1"/>
  <c r="AW294" i="1"/>
  <c r="AG294" i="1"/>
  <c r="Q294" i="1"/>
  <c r="BK293" i="1"/>
  <c r="AQ293" i="1"/>
  <c r="V293" i="1"/>
  <c r="BG292" i="1"/>
  <c r="AA292" i="1"/>
  <c r="BE291" i="1"/>
  <c r="Y291" i="1"/>
  <c r="BC290" i="1"/>
  <c r="W290" i="1"/>
  <c r="BA289" i="1"/>
  <c r="U289" i="1"/>
  <c r="AY288" i="1"/>
  <c r="S288" i="1"/>
  <c r="AW287" i="1"/>
  <c r="Q287" i="1"/>
  <c r="AU286" i="1"/>
  <c r="O286" i="1"/>
  <c r="AN285" i="1"/>
  <c r="BG284" i="1"/>
  <c r="BH283" i="1"/>
  <c r="AP282" i="1"/>
  <c r="AL280" i="1"/>
  <c r="AZ293" i="1"/>
  <c r="AJ293" i="1"/>
  <c r="T293" i="1"/>
  <c r="BN292" i="1"/>
  <c r="AX292" i="1"/>
  <c r="AH292" i="1"/>
  <c r="R292" i="1"/>
  <c r="BL291" i="1"/>
  <c r="AV291" i="1"/>
  <c r="AF291" i="1"/>
  <c r="P291" i="1"/>
  <c r="BJ290" i="1"/>
  <c r="AT290" i="1"/>
  <c r="AD290" i="1"/>
  <c r="N290" i="1"/>
  <c r="BH289" i="1"/>
  <c r="AR289" i="1"/>
  <c r="AB289" i="1"/>
  <c r="BV288" i="1"/>
  <c r="BF288" i="1"/>
  <c r="AP288" i="1"/>
  <c r="Z288" i="1"/>
  <c r="BT287" i="1"/>
  <c r="BD287" i="1"/>
  <c r="AN287" i="1"/>
  <c r="X287" i="1"/>
  <c r="BR286" i="1"/>
  <c r="BB286" i="1"/>
  <c r="AL286" i="1"/>
  <c r="V286" i="1"/>
  <c r="BP285" i="1"/>
  <c r="AW285" i="1"/>
  <c r="AB285" i="1"/>
  <c r="BP284" i="1"/>
  <c r="AQ284" i="1"/>
  <c r="BU283" i="1"/>
  <c r="AO283" i="1"/>
  <c r="BO282" i="1"/>
  <c r="BM281" i="1"/>
  <c r="BK280" i="1"/>
  <c r="BI279" i="1"/>
  <c r="BQ292" i="1"/>
  <c r="BA292" i="1"/>
  <c r="AK292" i="1"/>
  <c r="U292" i="1"/>
  <c r="BO291" i="1"/>
  <c r="AY291" i="1"/>
  <c r="AI291" i="1"/>
  <c r="S291" i="1"/>
  <c r="BM290" i="1"/>
  <c r="AW290" i="1"/>
  <c r="AG290" i="1"/>
  <c r="Q290" i="1"/>
  <c r="BK289" i="1"/>
  <c r="AU289" i="1"/>
  <c r="AE289" i="1"/>
  <c r="O289" i="1"/>
  <c r="BI288" i="1"/>
  <c r="AS288" i="1"/>
  <c r="AC288" i="1"/>
  <c r="M288" i="1"/>
  <c r="BG287" i="1"/>
  <c r="AQ287" i="1"/>
  <c r="AA287" i="1"/>
  <c r="BU286" i="1"/>
  <c r="BE286" i="1"/>
  <c r="AO286" i="1"/>
  <c r="Y286" i="1"/>
  <c r="BS285" i="1"/>
  <c r="BA285" i="1"/>
  <c r="AF285" i="1"/>
  <c r="BT284" i="1"/>
  <c r="AX284" i="1"/>
  <c r="R284" i="1"/>
  <c r="AV283" i="1"/>
  <c r="P283" i="1"/>
  <c r="R282" i="1"/>
  <c r="P281" i="1"/>
  <c r="N280" i="1"/>
  <c r="BG285" i="1"/>
  <c r="AQ285" i="1"/>
  <c r="AA285" i="1"/>
  <c r="BU284" i="1"/>
  <c r="BE284" i="1"/>
  <c r="AO284" i="1"/>
  <c r="Y284" i="1"/>
  <c r="BS283" i="1"/>
  <c r="BC283" i="1"/>
  <c r="AM283" i="1"/>
  <c r="W283" i="1"/>
  <c r="BK282" i="1"/>
  <c r="AE282" i="1"/>
  <c r="BI281" i="1"/>
  <c r="AC281" i="1"/>
  <c r="BG280" i="1"/>
  <c r="AA280" i="1"/>
  <c r="BE279" i="1"/>
  <c r="Y279" i="1"/>
  <c r="AR284" i="1"/>
  <c r="AB284" i="1"/>
  <c r="BV283" i="1"/>
  <c r="BF283" i="1"/>
  <c r="AP283" i="1"/>
  <c r="Z283" i="1"/>
  <c r="BR282" i="1"/>
  <c r="AL282" i="1"/>
  <c r="BP281" i="1"/>
  <c r="AJ281" i="1"/>
  <c r="BN280" i="1"/>
  <c r="AH280" i="1"/>
  <c r="BL279" i="1"/>
  <c r="AF279" i="1"/>
  <c r="BM282" i="1"/>
  <c r="AW282" i="1"/>
  <c r="AG282" i="1"/>
  <c r="Q282" i="1"/>
  <c r="BK281" i="1"/>
  <c r="AU281" i="1"/>
  <c r="AE281" i="1"/>
  <c r="O281" i="1"/>
  <c r="BI280" i="1"/>
  <c r="AS280" i="1"/>
  <c r="AC280" i="1"/>
  <c r="M280" i="1"/>
  <c r="BG279" i="1"/>
  <c r="AQ279" i="1"/>
  <c r="AA279" i="1"/>
  <c r="N283" i="1"/>
  <c r="BH282" i="1"/>
  <c r="AR282" i="1"/>
  <c r="AB282" i="1"/>
  <c r="BV281" i="1"/>
  <c r="BF281" i="1"/>
  <c r="AP281" i="1"/>
  <c r="Z281" i="1"/>
  <c r="BT280" i="1"/>
  <c r="BD280" i="1"/>
  <c r="AN280" i="1"/>
  <c r="X280" i="1"/>
  <c r="BR279" i="1"/>
  <c r="BB279" i="1"/>
  <c r="AL279" i="1"/>
  <c r="BG401" i="1"/>
  <c r="Z397" i="1"/>
  <c r="AY399" i="1"/>
  <c r="O401" i="1"/>
  <c r="BU398" i="1"/>
  <c r="T395" i="1"/>
  <c r="Y400" i="1"/>
  <c r="BH391" i="1"/>
  <c r="BL398" i="1"/>
  <c r="AV393" i="1"/>
  <c r="BM400" i="1"/>
  <c r="BG398" i="1"/>
  <c r="AH394" i="1"/>
  <c r="BJ401" i="1"/>
  <c r="AZ400" i="1"/>
  <c r="AP399" i="1"/>
  <c r="Z398" i="1"/>
  <c r="W396" i="1"/>
  <c r="O393" i="1"/>
  <c r="L393" i="1"/>
  <c r="AS401" i="1"/>
  <c r="M401" i="1"/>
  <c r="AQ400" i="1"/>
  <c r="BU399" i="1"/>
  <c r="AO399" i="1"/>
  <c r="BS398" i="1"/>
  <c r="AD398" i="1"/>
  <c r="AD397" i="1"/>
  <c r="AB396" i="1"/>
  <c r="BV394" i="1"/>
  <c r="BR392" i="1"/>
  <c r="BN390" i="1"/>
  <c r="AX401" i="1"/>
  <c r="BD400" i="1"/>
  <c r="BF399" i="1"/>
  <c r="S398" i="1"/>
  <c r="AS395" i="1"/>
  <c r="AO390" i="1"/>
  <c r="AN401" i="1"/>
  <c r="BJ400" i="1"/>
  <c r="V400" i="1"/>
  <c r="AJ399" i="1"/>
  <c r="BC398" i="1"/>
  <c r="BA397" i="1"/>
  <c r="S396" i="1"/>
  <c r="Y394" i="1"/>
  <c r="AY391" i="1"/>
  <c r="BL397" i="1"/>
  <c r="X397" i="1"/>
  <c r="AT396" i="1"/>
  <c r="BH395" i="1"/>
  <c r="BJ394" i="1"/>
  <c r="AR393" i="1"/>
  <c r="BT391" i="1"/>
  <c r="BB390" i="1"/>
  <c r="AW398" i="1"/>
  <c r="BK397" i="1"/>
  <c r="W397" i="1"/>
  <c r="AS396" i="1"/>
  <c r="BG395" i="1"/>
  <c r="BI394" i="1"/>
  <c r="AQ393" i="1"/>
  <c r="BS391" i="1"/>
  <c r="BA390" i="1"/>
  <c r="BH394" i="1"/>
  <c r="BF393" i="1"/>
  <c r="BD392" i="1"/>
  <c r="BB391" i="1"/>
  <c r="AZ390" i="1"/>
  <c r="M395" i="1"/>
  <c r="BU393" i="1"/>
  <c r="BS392" i="1"/>
  <c r="BQ391" i="1"/>
  <c r="BO390" i="1"/>
  <c r="L312" i="1"/>
  <c r="L308" i="1"/>
  <c r="BO317" i="1"/>
  <c r="BQ316" i="1"/>
  <c r="X315" i="1"/>
  <c r="X313" i="1"/>
  <c r="P310" i="1"/>
  <c r="BV307" i="1"/>
  <c r="AH317" i="1"/>
  <c r="S316" i="1"/>
  <c r="AO314" i="1"/>
  <c r="AS312" i="1"/>
  <c r="BG308" i="1"/>
  <c r="BI317" i="1"/>
  <c r="AC317" i="1"/>
  <c r="BG316" i="1"/>
  <c r="W316" i="1"/>
  <c r="AQ315" i="1"/>
  <c r="BB314" i="1"/>
  <c r="AZ313" i="1"/>
  <c r="AX312" i="1"/>
  <c r="BT310" i="1"/>
  <c r="BP308" i="1"/>
  <c r="BT315" i="1"/>
  <c r="AH314" i="1"/>
  <c r="AA312" i="1"/>
  <c r="BN317" i="1"/>
  <c r="N317" i="1"/>
  <c r="BM315" i="1"/>
  <c r="AG314" i="1"/>
  <c r="BM311" i="1"/>
  <c r="AA308" i="1"/>
  <c r="BP317" i="1"/>
  <c r="AJ317" i="1"/>
  <c r="BN316" i="1"/>
  <c r="AG316" i="1"/>
  <c r="AZ315" i="1"/>
  <c r="BQ314" i="1"/>
  <c r="BG313" i="1"/>
  <c r="AO312" i="1"/>
  <c r="BQ309" i="1"/>
  <c r="Q307" i="1"/>
  <c r="BJ315" i="1"/>
  <c r="R315" i="1"/>
  <c r="AJ314" i="1"/>
  <c r="BF313" i="1"/>
  <c r="N313" i="1"/>
  <c r="AC312" i="1"/>
  <c r="V311" i="1"/>
  <c r="BF309" i="1"/>
  <c r="AF308" i="1"/>
  <c r="N307" i="1"/>
  <c r="AI314" i="1"/>
  <c r="BA313" i="1"/>
  <c r="M313" i="1"/>
  <c r="AB312" i="1"/>
  <c r="M311" i="1"/>
  <c r="BE309" i="1"/>
  <c r="AE308" i="1"/>
  <c r="AL312" i="1"/>
  <c r="BH311" i="1"/>
  <c r="P311" i="1"/>
  <c r="AH310" i="1"/>
  <c r="BD309" i="1"/>
  <c r="BV308" i="1"/>
  <c r="AD308" i="1"/>
  <c r="AZ307" i="1"/>
  <c r="BK311" i="1"/>
  <c r="S311" i="1"/>
  <c r="AO310" i="1"/>
  <c r="BG309" i="1"/>
  <c r="O309" i="1"/>
  <c r="AK308" i="1"/>
  <c r="BC307" i="1"/>
  <c r="L251" i="1"/>
  <c r="BC257" i="1"/>
  <c r="AU257" i="1"/>
  <c r="BI258" i="1"/>
  <c r="AO258" i="1"/>
  <c r="AK258" i="1"/>
  <c r="AH255" i="1"/>
  <c r="AT250" i="1"/>
  <c r="AJ258" i="1"/>
  <c r="BT256" i="1"/>
  <c r="AL255" i="1"/>
  <c r="BK251" i="1"/>
  <c r="L253" i="1"/>
  <c r="AM258" i="1"/>
  <c r="BE257" i="1"/>
  <c r="M257" i="1"/>
  <c r="AI256" i="1"/>
  <c r="AP255" i="1"/>
  <c r="T254" i="1"/>
  <c r="Z252" i="1"/>
  <c r="AJ249" i="1"/>
  <c r="AF251" i="1"/>
  <c r="AZ258" i="1"/>
  <c r="AD257" i="1"/>
  <c r="BH255" i="1"/>
  <c r="AS253" i="1"/>
  <c r="L252" i="1"/>
  <c r="AH258" i="1"/>
  <c r="BD257" i="1"/>
  <c r="BV256" i="1"/>
  <c r="AD256" i="1"/>
  <c r="AO255" i="1"/>
  <c r="S254" i="1"/>
  <c r="BS251" i="1"/>
  <c r="AI249" i="1"/>
  <c r="BV254" i="1"/>
  <c r="AD254" i="1"/>
  <c r="AZ253" i="1"/>
  <c r="AL252" i="1"/>
  <c r="BV250" i="1"/>
  <c r="BD249" i="1"/>
  <c r="AD248" i="1"/>
  <c r="AY255" i="1"/>
  <c r="BU254" i="1"/>
  <c r="AC254" i="1"/>
  <c r="AU253" i="1"/>
  <c r="AK252" i="1"/>
  <c r="BU250" i="1"/>
  <c r="AU249" i="1"/>
  <c r="AC248" i="1"/>
  <c r="BP252" i="1"/>
  <c r="X252" i="1"/>
  <c r="AT251" i="1"/>
  <c r="BL250" i="1"/>
  <c r="T250" i="1"/>
  <c r="AP249" i="1"/>
  <c r="BH248" i="1"/>
  <c r="P248" i="1"/>
  <c r="BK252" i="1"/>
  <c r="S252" i="1"/>
  <c r="AK251" i="1"/>
  <c r="BG250" i="1"/>
  <c r="O250" i="1"/>
  <c r="AG249" i="1"/>
  <c r="BC248" i="1"/>
  <c r="AL205" i="1"/>
  <c r="BR205" i="1"/>
  <c r="BL202" i="1"/>
  <c r="AD201" i="1"/>
  <c r="BG197" i="1"/>
  <c r="L197" i="1"/>
  <c r="BV202" i="1"/>
  <c r="Q198" i="1"/>
  <c r="BV205" i="1"/>
  <c r="AV204" i="1"/>
  <c r="BG202" i="1"/>
  <c r="N201" i="1"/>
  <c r="BQ197" i="1"/>
  <c r="U194" i="1"/>
  <c r="AY204" i="1"/>
  <c r="BR200" i="1"/>
  <c r="BE205" i="1"/>
  <c r="AM204" i="1"/>
  <c r="AU202" i="1"/>
  <c r="AX200" i="1"/>
  <c r="AU197" i="1"/>
  <c r="L204" i="1"/>
  <c r="AN205" i="1"/>
  <c r="BJ204" i="1"/>
  <c r="BV203" i="1"/>
  <c r="P203" i="1"/>
  <c r="X202" i="1"/>
  <c r="AB201" i="1"/>
  <c r="AS199" i="1"/>
  <c r="AF197" i="1"/>
  <c r="BF194" i="1"/>
  <c r="AU205" i="1"/>
  <c r="BA204" i="1"/>
  <c r="AT203" i="1"/>
  <c r="AB202" i="1"/>
  <c r="U201" i="1"/>
  <c r="AI199" i="1"/>
  <c r="BI196" i="1"/>
  <c r="AT194" i="1"/>
  <c r="AY203" i="1"/>
  <c r="BE202" i="1"/>
  <c r="BK201" i="1"/>
  <c r="BQ200" i="1"/>
  <c r="BS199" i="1"/>
  <c r="BV198" i="1"/>
  <c r="BD197" i="1"/>
  <c r="AL196" i="1"/>
  <c r="AE195" i="1"/>
  <c r="M194" i="1"/>
  <c r="BR199" i="1"/>
  <c r="BO198" i="1"/>
  <c r="BC197" i="1"/>
  <c r="AK196" i="1"/>
  <c r="AC195" i="1"/>
  <c r="AL199" i="1"/>
  <c r="AN198" i="1"/>
  <c r="AX197" i="1"/>
  <c r="AZ196" i="1"/>
  <c r="BF195" i="1"/>
  <c r="BL194" i="1"/>
  <c r="Q228" i="1"/>
  <c r="BA228" i="1"/>
  <c r="O221" i="1"/>
  <c r="BM222" i="1"/>
  <c r="BV229" i="1"/>
  <c r="AD225" i="1"/>
  <c r="AK229" i="1"/>
  <c r="Q227" i="1"/>
  <c r="AY224" i="1"/>
  <c r="AQ221" i="1"/>
  <c r="Z225" i="1"/>
  <c r="BB228" i="1"/>
  <c r="BR224" i="1"/>
  <c r="AI222" i="1"/>
  <c r="BT221" i="1"/>
  <c r="BR119" i="1"/>
  <c r="R116" i="1"/>
  <c r="AO117" i="1"/>
  <c r="AS117" i="1"/>
  <c r="L116" i="1"/>
  <c r="AR115" i="1"/>
  <c r="BQ118" i="1"/>
  <c r="BI114" i="1"/>
  <c r="AX117" i="1"/>
  <c r="X113" i="1"/>
  <c r="AP113" i="1"/>
  <c r="W46" i="1"/>
  <c r="AZ38" i="1"/>
  <c r="AF42" i="1"/>
  <c r="BL41" i="1"/>
  <c r="AA37" i="1"/>
  <c r="Q42" i="1"/>
  <c r="BJ40" i="1"/>
  <c r="BQ41" i="1"/>
  <c r="AB40" i="1"/>
  <c r="S38" i="1"/>
  <c r="BE46" i="1"/>
  <c r="BL45" i="1"/>
  <c r="T45" i="1"/>
  <c r="BV45" i="1"/>
  <c r="O41" i="1"/>
  <c r="BH39" i="1"/>
  <c r="BM39" i="1"/>
  <c r="X38" i="1"/>
  <c r="AN44" i="1"/>
  <c r="BC45" i="1"/>
  <c r="BB44" i="1"/>
  <c r="AE43" i="1"/>
  <c r="AX45" i="1"/>
  <c r="J18" i="1"/>
  <c r="J9" i="1"/>
  <c r="J7" i="1"/>
  <c r="AO400" i="1"/>
  <c r="BF397" i="1"/>
  <c r="BJ392" i="1"/>
  <c r="U400" i="1"/>
  <c r="AR391" i="1"/>
  <c r="AE401" i="1"/>
  <c r="AC400" i="1"/>
  <c r="AA399" i="1"/>
  <c r="BN397" i="1"/>
  <c r="BJ395" i="1"/>
  <c r="N392" i="1"/>
  <c r="BE400" i="1"/>
  <c r="BQ398" i="1"/>
  <c r="BL393" i="1"/>
  <c r="AM401" i="1"/>
  <c r="AI399" i="1"/>
  <c r="R397" i="1"/>
  <c r="AX394" i="1"/>
  <c r="L399" i="1"/>
  <c r="S401" i="1"/>
  <c r="Q400" i="1"/>
  <c r="O399" i="1"/>
  <c r="AP397" i="1"/>
  <c r="AJ395" i="1"/>
  <c r="AB391" i="1"/>
  <c r="BR401" i="1"/>
  <c r="AL401" i="1"/>
  <c r="BH400" i="1"/>
  <c r="X400" i="1"/>
  <c r="BB399" i="1"/>
  <c r="R399" i="1"/>
  <c r="AJ398" i="1"/>
  <c r="AO397" i="1"/>
  <c r="AM396" i="1"/>
  <c r="AI395" i="1"/>
  <c r="AU393" i="1"/>
  <c r="AA391" i="1"/>
  <c r="L397" i="1"/>
  <c r="BM401" i="1"/>
  <c r="AW401" i="1"/>
  <c r="AG401" i="1"/>
  <c r="Q401" i="1"/>
  <c r="BK400" i="1"/>
  <c r="AU400" i="1"/>
  <c r="AE400" i="1"/>
  <c r="O400" i="1"/>
  <c r="BI399" i="1"/>
  <c r="AS399" i="1"/>
  <c r="AC399" i="1"/>
  <c r="M399" i="1"/>
  <c r="BD398" i="1"/>
  <c r="AI398" i="1"/>
  <c r="BR397" i="1"/>
  <c r="AL397" i="1"/>
  <c r="BP396" i="1"/>
  <c r="AJ396" i="1"/>
  <c r="BN395" i="1"/>
  <c r="AB395" i="1"/>
  <c r="Z394" i="1"/>
  <c r="X393" i="1"/>
  <c r="V392" i="1"/>
  <c r="T391" i="1"/>
  <c r="R390" i="1"/>
  <c r="BF401" i="1"/>
  <c r="AD401" i="1"/>
  <c r="BL400" i="1"/>
  <c r="AF400" i="1"/>
  <c r="BN399" i="1"/>
  <c r="AL399" i="1"/>
  <c r="BT398" i="1"/>
  <c r="AE398" i="1"/>
  <c r="AG397" i="1"/>
  <c r="AE396" i="1"/>
  <c r="S395" i="1"/>
  <c r="BI392" i="1"/>
  <c r="BU390" i="1"/>
  <c r="L392" i="1"/>
  <c r="BH401" i="1"/>
  <c r="AR401" i="1"/>
  <c r="AB401" i="1"/>
  <c r="BV400" i="1"/>
  <c r="BF400" i="1"/>
  <c r="AP400" i="1"/>
  <c r="Z400" i="1"/>
  <c r="BT399" i="1"/>
  <c r="BD399" i="1"/>
  <c r="AN399" i="1"/>
  <c r="X399" i="1"/>
  <c r="BR398" i="1"/>
  <c r="AX398" i="1"/>
  <c r="AB398" i="1"/>
  <c r="BI397" i="1"/>
  <c r="AC397" i="1"/>
  <c r="BG396" i="1"/>
  <c r="AA396" i="1"/>
  <c r="BE395" i="1"/>
  <c r="BU394" i="1"/>
  <c r="BS393" i="1"/>
  <c r="BQ392" i="1"/>
  <c r="BO391" i="1"/>
  <c r="BM390" i="1"/>
  <c r="V398" i="1"/>
  <c r="BP397" i="1"/>
  <c r="AZ397" i="1"/>
  <c r="AJ397" i="1"/>
  <c r="T397" i="1"/>
  <c r="BN396" i="1"/>
  <c r="AX396" i="1"/>
  <c r="AH396" i="1"/>
  <c r="R396" i="1"/>
  <c r="BL395" i="1"/>
  <c r="AV395" i="1"/>
  <c r="X395" i="1"/>
  <c r="BB394" i="1"/>
  <c r="V394" i="1"/>
  <c r="AZ393" i="1"/>
  <c r="T393" i="1"/>
  <c r="AX392" i="1"/>
  <c r="R392" i="1"/>
  <c r="AV391" i="1"/>
  <c r="P391" i="1"/>
  <c r="AT390" i="1"/>
  <c r="N390" i="1"/>
  <c r="BA398" i="1"/>
  <c r="AK398" i="1"/>
  <c r="U398" i="1"/>
  <c r="BO397" i="1"/>
  <c r="AY397" i="1"/>
  <c r="AI397" i="1"/>
  <c r="S397" i="1"/>
  <c r="BM396" i="1"/>
  <c r="AW396" i="1"/>
  <c r="AG396" i="1"/>
  <c r="Q396" i="1"/>
  <c r="BK395" i="1"/>
  <c r="AU395" i="1"/>
  <c r="W395" i="1"/>
  <c r="BA394" i="1"/>
  <c r="U394" i="1"/>
  <c r="AY393" i="1"/>
  <c r="S393" i="1"/>
  <c r="AW392" i="1"/>
  <c r="Q392" i="1"/>
  <c r="AU391" i="1"/>
  <c r="O391" i="1"/>
  <c r="AS390" i="1"/>
  <c r="M390" i="1"/>
  <c r="Z395" i="1"/>
  <c r="BT394" i="1"/>
  <c r="BD394" i="1"/>
  <c r="AN394" i="1"/>
  <c r="X394" i="1"/>
  <c r="BR393" i="1"/>
  <c r="BB393" i="1"/>
  <c r="AL393" i="1"/>
  <c r="V393" i="1"/>
  <c r="BP392" i="1"/>
  <c r="AZ392" i="1"/>
  <c r="AJ392" i="1"/>
  <c r="T392" i="1"/>
  <c r="BN391" i="1"/>
  <c r="AX391" i="1"/>
  <c r="AH391" i="1"/>
  <c r="R391" i="1"/>
  <c r="BL390" i="1"/>
  <c r="AV390" i="1"/>
  <c r="AF390" i="1"/>
  <c r="P390" i="1"/>
  <c r="Y395" i="1"/>
  <c r="BS394" i="1"/>
  <c r="BC394" i="1"/>
  <c r="AM394" i="1"/>
  <c r="W394" i="1"/>
  <c r="BQ393" i="1"/>
  <c r="BA393" i="1"/>
  <c r="AK393" i="1"/>
  <c r="U393" i="1"/>
  <c r="BO392" i="1"/>
  <c r="AY392" i="1"/>
  <c r="AI392" i="1"/>
  <c r="S392" i="1"/>
  <c r="BM391" i="1"/>
  <c r="AW391" i="1"/>
  <c r="AG391" i="1"/>
  <c r="Q391" i="1"/>
  <c r="BK390" i="1"/>
  <c r="AU390" i="1"/>
  <c r="AE390" i="1"/>
  <c r="O390" i="1"/>
  <c r="AY229" i="1"/>
  <c r="AU227" i="1"/>
  <c r="AQ225" i="1"/>
  <c r="AM223" i="1"/>
  <c r="AS228" i="1"/>
  <c r="AO226" i="1"/>
  <c r="AK224" i="1"/>
  <c r="BS229" i="1"/>
  <c r="BQ228" i="1"/>
  <c r="BO227" i="1"/>
  <c r="BM226" i="1"/>
  <c r="BK225" i="1"/>
  <c r="BI224" i="1"/>
  <c r="BG223" i="1"/>
  <c r="AW222" i="1"/>
  <c r="AS220" i="1"/>
  <c r="AI229" i="1"/>
  <c r="AE227" i="1"/>
  <c r="AA225" i="1"/>
  <c r="W223" i="1"/>
  <c r="BQ220" i="1"/>
  <c r="AE229" i="1"/>
  <c r="AA227" i="1"/>
  <c r="W225" i="1"/>
  <c r="S223" i="1"/>
  <c r="BI220" i="1"/>
  <c r="AQ229" i="1"/>
  <c r="AO228" i="1"/>
  <c r="AM227" i="1"/>
  <c r="AK226" i="1"/>
  <c r="AI225" i="1"/>
  <c r="AG224" i="1"/>
  <c r="AE223" i="1"/>
  <c r="BC221" i="1"/>
  <c r="L228" i="1"/>
  <c r="AX229" i="1"/>
  <c r="R229" i="1"/>
  <c r="AV228" i="1"/>
  <c r="BV227" i="1"/>
  <c r="AL227" i="1"/>
  <c r="BT226" i="1"/>
  <c r="AJ226" i="1"/>
  <c r="BN225" i="1"/>
  <c r="AL225" i="1"/>
  <c r="BP224" i="1"/>
  <c r="AF224" i="1"/>
  <c r="BF223" i="1"/>
  <c r="Z223" i="1"/>
  <c r="BD222" i="1"/>
  <c r="AT221" i="1"/>
  <c r="AZ220" i="1"/>
  <c r="BU229" i="1"/>
  <c r="BE229" i="1"/>
  <c r="AO229" i="1"/>
  <c r="Y229" i="1"/>
  <c r="BS228" i="1"/>
  <c r="BC228" i="1"/>
  <c r="AM228" i="1"/>
  <c r="W228" i="1"/>
  <c r="BQ227" i="1"/>
  <c r="BA227" i="1"/>
  <c r="AK227" i="1"/>
  <c r="U227" i="1"/>
  <c r="BO226" i="1"/>
  <c r="AY226" i="1"/>
  <c r="AI226" i="1"/>
  <c r="S226" i="1"/>
  <c r="BM225" i="1"/>
  <c r="AW225" i="1"/>
  <c r="AG225" i="1"/>
  <c r="Q225" i="1"/>
  <c r="BK224" i="1"/>
  <c r="AU224" i="1"/>
  <c r="AE224" i="1"/>
  <c r="O224" i="1"/>
  <c r="BI223" i="1"/>
  <c r="AS223" i="1"/>
  <c r="AC223" i="1"/>
  <c r="M223" i="1"/>
  <c r="BA222" i="1"/>
  <c r="U222" i="1"/>
  <c r="AY221" i="1"/>
  <c r="S221" i="1"/>
  <c r="AW220" i="1"/>
  <c r="Q220" i="1"/>
  <c r="BB229" i="1"/>
  <c r="V229" i="1"/>
  <c r="AZ228" i="1"/>
  <c r="X228" i="1"/>
  <c r="BB227" i="1"/>
  <c r="V227" i="1"/>
  <c r="BD226" i="1"/>
  <c r="X226" i="1"/>
  <c r="AX225" i="1"/>
  <c r="R225" i="1"/>
  <c r="AZ224" i="1"/>
  <c r="T224" i="1"/>
  <c r="BB223" i="1"/>
  <c r="V223" i="1"/>
  <c r="AF222" i="1"/>
  <c r="AL221" i="1"/>
  <c r="AB220" i="1"/>
  <c r="L222" i="1"/>
  <c r="BH229" i="1"/>
  <c r="AR229" i="1"/>
  <c r="AB229" i="1"/>
  <c r="BV228" i="1"/>
  <c r="BF228" i="1"/>
  <c r="AP228" i="1"/>
  <c r="Z228" i="1"/>
  <c r="BT227" i="1"/>
  <c r="BD227" i="1"/>
  <c r="AN227" i="1"/>
  <c r="X227" i="1"/>
  <c r="BR226" i="1"/>
  <c r="BB226" i="1"/>
  <c r="AL226" i="1"/>
  <c r="V226" i="1"/>
  <c r="BP225" i="1"/>
  <c r="AZ225" i="1"/>
  <c r="AJ225" i="1"/>
  <c r="T225" i="1"/>
  <c r="BN224" i="1"/>
  <c r="AX224" i="1"/>
  <c r="AH224" i="1"/>
  <c r="R224" i="1"/>
  <c r="BL223" i="1"/>
  <c r="AV223" i="1"/>
  <c r="AF223" i="1"/>
  <c r="P223" i="1"/>
  <c r="BH222" i="1"/>
  <c r="AB222" i="1"/>
  <c r="BF221" i="1"/>
  <c r="Z221" i="1"/>
  <c r="BD220" i="1"/>
  <c r="X220" i="1"/>
  <c r="BC222" i="1"/>
  <c r="AM222" i="1"/>
  <c r="W222" i="1"/>
  <c r="BQ221" i="1"/>
  <c r="BA221" i="1"/>
  <c r="AK221" i="1"/>
  <c r="U221" i="1"/>
  <c r="BO220" i="1"/>
  <c r="AY220" i="1"/>
  <c r="AI220" i="1"/>
  <c r="S220" i="1"/>
  <c r="BB222" i="1"/>
  <c r="AL222" i="1"/>
  <c r="V222" i="1"/>
  <c r="BP221" i="1"/>
  <c r="AZ221" i="1"/>
  <c r="AJ221" i="1"/>
  <c r="T221" i="1"/>
  <c r="BN220" i="1"/>
  <c r="AX220" i="1"/>
  <c r="AH220" i="1"/>
  <c r="R220" i="1"/>
  <c r="BF176" i="1"/>
  <c r="BD175" i="1"/>
  <c r="BB174" i="1"/>
  <c r="AR173" i="1"/>
  <c r="AP172" i="1"/>
  <c r="AN171" i="1"/>
  <c r="AC170" i="1"/>
  <c r="BL167" i="1"/>
  <c r="L170" i="1"/>
  <c r="O176" i="1"/>
  <c r="M175" i="1"/>
  <c r="BU173" i="1"/>
  <c r="BS172" i="1"/>
  <c r="BQ171" i="1"/>
  <c r="BO170" i="1"/>
  <c r="N170" i="1"/>
  <c r="BC168" i="1"/>
  <c r="AY166" i="1"/>
  <c r="L169" i="1"/>
  <c r="AT176" i="1"/>
  <c r="N176" i="1"/>
  <c r="AR175" i="1"/>
  <c r="BV174" i="1"/>
  <c r="AP174" i="1"/>
  <c r="BT173" i="1"/>
  <c r="AN173" i="1"/>
  <c r="BR172" i="1"/>
  <c r="AL172" i="1"/>
  <c r="BP171" i="1"/>
  <c r="AJ171" i="1"/>
  <c r="BN170" i="1"/>
  <c r="AH170" i="1"/>
  <c r="AZ169" i="1"/>
  <c r="AV167" i="1"/>
  <c r="AR165" i="1"/>
  <c r="R176" i="1"/>
  <c r="P175" i="1"/>
  <c r="N174" i="1"/>
  <c r="T173" i="1"/>
  <c r="R172" i="1"/>
  <c r="P171" i="1"/>
  <c r="R170" i="1"/>
  <c r="BH165" i="1"/>
  <c r="W176" i="1"/>
  <c r="U175" i="1"/>
  <c r="S174" i="1"/>
  <c r="Q173" i="1"/>
  <c r="O172" i="1"/>
  <c r="M171" i="1"/>
  <c r="L174" i="1"/>
  <c r="AY176" i="1"/>
  <c r="S176" i="1"/>
  <c r="AW175" i="1"/>
  <c r="Q175" i="1"/>
  <c r="AU174" i="1"/>
  <c r="O174" i="1"/>
  <c r="AS173" i="1"/>
  <c r="M173" i="1"/>
  <c r="AQ172" i="1"/>
  <c r="BU171" i="1"/>
  <c r="AO171" i="1"/>
  <c r="BS170" i="1"/>
  <c r="AM170" i="1"/>
  <c r="BH169" i="1"/>
  <c r="BQ167" i="1"/>
  <c r="BM165" i="1"/>
  <c r="L167" i="1"/>
  <c r="BH176" i="1"/>
  <c r="AR176" i="1"/>
  <c r="AB176" i="1"/>
  <c r="BV175" i="1"/>
  <c r="BF175" i="1"/>
  <c r="AP175" i="1"/>
  <c r="Z175" i="1"/>
  <c r="BT174" i="1"/>
  <c r="BD174" i="1"/>
  <c r="AN174" i="1"/>
  <c r="X174" i="1"/>
  <c r="BR173" i="1"/>
  <c r="BB173" i="1"/>
  <c r="AL173" i="1"/>
  <c r="V173" i="1"/>
  <c r="BP172" i="1"/>
  <c r="AZ172" i="1"/>
  <c r="AJ172" i="1"/>
  <c r="T172" i="1"/>
  <c r="BN171" i="1"/>
  <c r="AX171" i="1"/>
  <c r="AH171" i="1"/>
  <c r="R171" i="1"/>
  <c r="BL170" i="1"/>
  <c r="AV170" i="1"/>
  <c r="AE170" i="1"/>
  <c r="BT169" i="1"/>
  <c r="AR169" i="1"/>
  <c r="AP168" i="1"/>
  <c r="AN167" i="1"/>
  <c r="AL166" i="1"/>
  <c r="AJ165" i="1"/>
  <c r="L168" i="1"/>
  <c r="BI176" i="1"/>
  <c r="AS176" i="1"/>
  <c r="AC176" i="1"/>
  <c r="M176" i="1"/>
  <c r="BG175" i="1"/>
  <c r="AQ175" i="1"/>
  <c r="AA175" i="1"/>
  <c r="BU174" i="1"/>
  <c r="BE174" i="1"/>
  <c r="AO174" i="1"/>
  <c r="Y174" i="1"/>
  <c r="BS173" i="1"/>
  <c r="BC173" i="1"/>
  <c r="AM173" i="1"/>
  <c r="W173" i="1"/>
  <c r="BQ172" i="1"/>
  <c r="BA172" i="1"/>
  <c r="AK172" i="1"/>
  <c r="U172" i="1"/>
  <c r="BO171" i="1"/>
  <c r="AY171" i="1"/>
  <c r="AI171" i="1"/>
  <c r="S171" i="1"/>
  <c r="BM170" i="1"/>
  <c r="AW170" i="1"/>
  <c r="AG170" i="1"/>
  <c r="BU169" i="1"/>
  <c r="AW169" i="1"/>
  <c r="AU168" i="1"/>
  <c r="AS167" i="1"/>
  <c r="AQ166" i="1"/>
  <c r="AO165" i="1"/>
  <c r="AK169" i="1"/>
  <c r="BO168" i="1"/>
  <c r="AI168" i="1"/>
  <c r="BM167" i="1"/>
  <c r="AG167" i="1"/>
  <c r="BK166" i="1"/>
  <c r="AE166" i="1"/>
  <c r="BI165" i="1"/>
  <c r="AC165" i="1"/>
  <c r="AB170" i="1"/>
  <c r="BV169" i="1"/>
  <c r="BF169" i="1"/>
  <c r="AF169" i="1"/>
  <c r="BJ168" i="1"/>
  <c r="AD168" i="1"/>
  <c r="BH167" i="1"/>
  <c r="AB167" i="1"/>
  <c r="BF166" i="1"/>
  <c r="Z166" i="1"/>
  <c r="BD165" i="1"/>
  <c r="X165" i="1"/>
  <c r="AQ169" i="1"/>
  <c r="AA169" i="1"/>
  <c r="BU168" i="1"/>
  <c r="BE168" i="1"/>
  <c r="AO168" i="1"/>
  <c r="Y168" i="1"/>
  <c r="BS167" i="1"/>
  <c r="BC167" i="1"/>
  <c r="AM167" i="1"/>
  <c r="W167" i="1"/>
  <c r="BQ166" i="1"/>
  <c r="BA166" i="1"/>
  <c r="AK166" i="1"/>
  <c r="U166" i="1"/>
  <c r="BO165" i="1"/>
  <c r="AY165" i="1"/>
  <c r="AI165" i="1"/>
  <c r="S165" i="1"/>
  <c r="AP169" i="1"/>
  <c r="Z169" i="1"/>
  <c r="BT168" i="1"/>
  <c r="BD168" i="1"/>
  <c r="AN168" i="1"/>
  <c r="X168" i="1"/>
  <c r="BR167" i="1"/>
  <c r="BB167" i="1"/>
  <c r="AL167" i="1"/>
  <c r="V167" i="1"/>
  <c r="BP166" i="1"/>
  <c r="AZ166" i="1"/>
  <c r="AJ166" i="1"/>
  <c r="T166" i="1"/>
  <c r="BN165" i="1"/>
  <c r="AX165" i="1"/>
  <c r="AH165" i="1"/>
  <c r="R165" i="1"/>
  <c r="AQ401" i="1"/>
  <c r="AM399" i="1"/>
  <c r="X396" i="1"/>
  <c r="W401" i="1"/>
  <c r="S399" i="1"/>
  <c r="BK401" i="1"/>
  <c r="BI400" i="1"/>
  <c r="BG399" i="1"/>
  <c r="BB398" i="1"/>
  <c r="BL396" i="1"/>
  <c r="R394" i="1"/>
  <c r="L391" i="1"/>
  <c r="BC399" i="1"/>
  <c r="BD396" i="1"/>
  <c r="BF390" i="1"/>
  <c r="AK400" i="1"/>
  <c r="AQ398" i="1"/>
  <c r="P396" i="1"/>
  <c r="AT392" i="1"/>
  <c r="AY401" i="1"/>
  <c r="AW400" i="1"/>
  <c r="AU399" i="1"/>
  <c r="AL398" i="1"/>
  <c r="AN396" i="1"/>
  <c r="AF393" i="1"/>
  <c r="L390" i="1"/>
  <c r="BB401" i="1"/>
  <c r="R401" i="1"/>
  <c r="AR400" i="1"/>
  <c r="BR399" i="1"/>
  <c r="AH399" i="1"/>
  <c r="BF398" i="1"/>
  <c r="BU397" i="1"/>
  <c r="BS396" i="1"/>
  <c r="BQ395" i="1"/>
  <c r="AW394" i="1"/>
  <c r="AS392" i="1"/>
  <c r="Y390" i="1"/>
  <c r="BU401" i="1"/>
  <c r="BE401" i="1"/>
  <c r="AO401" i="1"/>
  <c r="Y401" i="1"/>
  <c r="BS400" i="1"/>
  <c r="BC400" i="1"/>
  <c r="AM400" i="1"/>
  <c r="W400" i="1"/>
  <c r="BQ399" i="1"/>
  <c r="BA399" i="1"/>
  <c r="AK399" i="1"/>
  <c r="U399" i="1"/>
  <c r="BO398" i="1"/>
  <c r="AT398" i="1"/>
  <c r="X398" i="1"/>
  <c r="BB397" i="1"/>
  <c r="V397" i="1"/>
  <c r="AZ396" i="1"/>
  <c r="T396" i="1"/>
  <c r="AX395" i="1"/>
  <c r="BF394" i="1"/>
  <c r="BD393" i="1"/>
  <c r="BB392" i="1"/>
  <c r="AZ391" i="1"/>
  <c r="AX390" i="1"/>
  <c r="BV401" i="1"/>
  <c r="AP401" i="1"/>
  <c r="N401" i="1"/>
  <c r="AV400" i="1"/>
  <c r="T400" i="1"/>
  <c r="AX399" i="1"/>
  <c r="V399" i="1"/>
  <c r="AZ398" i="1"/>
  <c r="BM397" i="1"/>
  <c r="BK396" i="1"/>
  <c r="BI395" i="1"/>
  <c r="BK393" i="1"/>
  <c r="M392" i="1"/>
  <c r="L400" i="1"/>
  <c r="BP401" i="1"/>
  <c r="AZ401" i="1"/>
  <c r="AJ401" i="1"/>
  <c r="T401" i="1"/>
  <c r="BN400" i="1"/>
  <c r="AX400" i="1"/>
  <c r="AH400" i="1"/>
  <c r="R400" i="1"/>
  <c r="BL399" i="1"/>
  <c r="AV399" i="1"/>
  <c r="AF399" i="1"/>
  <c r="P399" i="1"/>
  <c r="BH398" i="1"/>
  <c r="AM398" i="1"/>
  <c r="O398" i="1"/>
  <c r="AS397" i="1"/>
  <c r="M397" i="1"/>
  <c r="AQ396" i="1"/>
  <c r="BU395" i="1"/>
  <c r="AO395" i="1"/>
  <c r="AO394" i="1"/>
  <c r="AM393" i="1"/>
  <c r="AK392" i="1"/>
  <c r="AI391" i="1"/>
  <c r="AG390" i="1"/>
  <c r="N398" i="1"/>
  <c r="BH397" i="1"/>
  <c r="AR397" i="1"/>
  <c r="AB397" i="1"/>
  <c r="BV396" i="1"/>
  <c r="BF396" i="1"/>
  <c r="AP396" i="1"/>
  <c r="Z396" i="1"/>
  <c r="BT395" i="1"/>
  <c r="BD395" i="1"/>
  <c r="AN395" i="1"/>
  <c r="BR394" i="1"/>
  <c r="AL394" i="1"/>
  <c r="BP393" i="1"/>
  <c r="AJ393" i="1"/>
  <c r="BN392" i="1"/>
  <c r="AH392" i="1"/>
  <c r="BL391" i="1"/>
  <c r="AF391" i="1"/>
  <c r="BJ390" i="1"/>
  <c r="AD390" i="1"/>
  <c r="BI398" i="1"/>
  <c r="AS398" i="1"/>
  <c r="AC398" i="1"/>
  <c r="M398" i="1"/>
  <c r="BG397" i="1"/>
  <c r="AQ397" i="1"/>
  <c r="AA397" i="1"/>
  <c r="BU396" i="1"/>
  <c r="BE396" i="1"/>
  <c r="AO396" i="1"/>
  <c r="Y396" i="1"/>
  <c r="BS395" i="1"/>
  <c r="BC395" i="1"/>
  <c r="AM395" i="1"/>
  <c r="BQ394" i="1"/>
  <c r="AK394" i="1"/>
  <c r="BO393" i="1"/>
  <c r="AI393" i="1"/>
  <c r="BM392" i="1"/>
  <c r="AG392" i="1"/>
  <c r="BK391" i="1"/>
  <c r="AE391" i="1"/>
  <c r="BI390" i="1"/>
  <c r="AC390" i="1"/>
  <c r="AH395" i="1"/>
  <c r="R395" i="1"/>
  <c r="BL394" i="1"/>
  <c r="AV394" i="1"/>
  <c r="AF394" i="1"/>
  <c r="P394" i="1"/>
  <c r="BJ393" i="1"/>
  <c r="AT393" i="1"/>
  <c r="AD393" i="1"/>
  <c r="N393" i="1"/>
  <c r="BH392" i="1"/>
  <c r="AR392" i="1"/>
  <c r="AB392" i="1"/>
  <c r="BV391" i="1"/>
  <c r="BF391" i="1"/>
  <c r="AP391" i="1"/>
  <c r="Z391" i="1"/>
  <c r="BT390" i="1"/>
  <c r="BD390" i="1"/>
  <c r="AN390" i="1"/>
  <c r="X390" i="1"/>
  <c r="AG395" i="1"/>
  <c r="Q395" i="1"/>
  <c r="BK394" i="1"/>
  <c r="AU394" i="1"/>
  <c r="AE394" i="1"/>
  <c r="O394" i="1"/>
  <c r="BI393" i="1"/>
  <c r="AS393" i="1"/>
  <c r="AC393" i="1"/>
  <c r="M393" i="1"/>
  <c r="BG392" i="1"/>
  <c r="AQ392" i="1"/>
  <c r="AA392" i="1"/>
  <c r="BU391" i="1"/>
  <c r="BE391" i="1"/>
  <c r="AO391" i="1"/>
  <c r="Y391" i="1"/>
  <c r="BS390" i="1"/>
  <c r="BC390" i="1"/>
  <c r="AM390" i="1"/>
  <c r="AW228" i="1"/>
  <c r="AS226" i="1"/>
  <c r="AO224" i="1"/>
  <c r="BK229" i="1"/>
  <c r="AQ227" i="1"/>
  <c r="AM225" i="1"/>
  <c r="AI223" i="1"/>
  <c r="AM229" i="1"/>
  <c r="AK228" i="1"/>
  <c r="AI227" i="1"/>
  <c r="AG226" i="1"/>
  <c r="AE225" i="1"/>
  <c r="AC224" i="1"/>
  <c r="AA223" i="1"/>
  <c r="AU221" i="1"/>
  <c r="L229" i="1"/>
  <c r="AG228" i="1"/>
  <c r="AC226" i="1"/>
  <c r="Y224" i="1"/>
  <c r="BS221" i="1"/>
  <c r="L225" i="1"/>
  <c r="AC228" i="1"/>
  <c r="Y226" i="1"/>
  <c r="U224" i="1"/>
  <c r="AG222" i="1"/>
  <c r="L221" i="1"/>
  <c r="BU228" i="1"/>
  <c r="BS227" i="1"/>
  <c r="BQ226" i="1"/>
  <c r="BO225" i="1"/>
  <c r="BM224" i="1"/>
  <c r="BK223" i="1"/>
  <c r="BE222" i="1"/>
  <c r="BA220" i="1"/>
  <c r="BN229" i="1"/>
  <c r="AL229" i="1"/>
  <c r="BL228" i="1"/>
  <c r="AB228" i="1"/>
  <c r="BF227" i="1"/>
  <c r="Z227" i="1"/>
  <c r="AZ226" i="1"/>
  <c r="T226" i="1"/>
  <c r="BB225" i="1"/>
  <c r="V225" i="1"/>
  <c r="AV224" i="1"/>
  <c r="BV223" i="1"/>
  <c r="AP223" i="1"/>
  <c r="BT222" i="1"/>
  <c r="X222" i="1"/>
  <c r="V221" i="1"/>
  <c r="L227" i="1"/>
  <c r="BM229" i="1"/>
  <c r="AW229" i="1"/>
  <c r="AG229" i="1"/>
  <c r="Q229" i="1"/>
  <c r="BK228" i="1"/>
  <c r="AU228" i="1"/>
  <c r="AE228" i="1"/>
  <c r="O228" i="1"/>
  <c r="BI227" i="1"/>
  <c r="AS227" i="1"/>
  <c r="AC227" i="1"/>
  <c r="M227" i="1"/>
  <c r="BG226" i="1"/>
  <c r="AQ226" i="1"/>
  <c r="AA226" i="1"/>
  <c r="BU225" i="1"/>
  <c r="BE225" i="1"/>
  <c r="AO225" i="1"/>
  <c r="Y225" i="1"/>
  <c r="BS224" i="1"/>
  <c r="BC224" i="1"/>
  <c r="AM224" i="1"/>
  <c r="W224" i="1"/>
  <c r="BQ223" i="1"/>
  <c r="BA223" i="1"/>
  <c r="AK223" i="1"/>
  <c r="U223" i="1"/>
  <c r="BO222" i="1"/>
  <c r="AK222" i="1"/>
  <c r="BO221" i="1"/>
  <c r="AI221" i="1"/>
  <c r="BM220" i="1"/>
  <c r="AG220" i="1"/>
  <c r="BR229" i="1"/>
  <c r="AH229" i="1"/>
  <c r="BP228" i="1"/>
  <c r="AJ228" i="1"/>
  <c r="BR227" i="1"/>
  <c r="AP227" i="1"/>
  <c r="BP226" i="1"/>
  <c r="AN226" i="1"/>
  <c r="BR225" i="1"/>
  <c r="AH225" i="1"/>
  <c r="BL224" i="1"/>
  <c r="AJ224" i="1"/>
  <c r="BR223" i="1"/>
  <c r="AL223" i="1"/>
  <c r="BL222" i="1"/>
  <c r="BJ221" i="1"/>
  <c r="BH220" i="1"/>
  <c r="L220" i="1"/>
  <c r="BP229" i="1"/>
  <c r="AZ229" i="1"/>
  <c r="AJ229" i="1"/>
  <c r="T229" i="1"/>
  <c r="BN228" i="1"/>
  <c r="AX228" i="1"/>
  <c r="AH228" i="1"/>
  <c r="R228" i="1"/>
  <c r="BL227" i="1"/>
  <c r="AV227" i="1"/>
  <c r="AF227" i="1"/>
  <c r="P227" i="1"/>
  <c r="BJ226" i="1"/>
  <c r="AT226" i="1"/>
  <c r="AD226" i="1"/>
  <c r="N226" i="1"/>
  <c r="BH225" i="1"/>
  <c r="AR225" i="1"/>
  <c r="AB225" i="1"/>
  <c r="BV224" i="1"/>
  <c r="BF224" i="1"/>
  <c r="AP224" i="1"/>
  <c r="Z224" i="1"/>
  <c r="BT223" i="1"/>
  <c r="BD223" i="1"/>
  <c r="AN223" i="1"/>
  <c r="X223" i="1"/>
  <c r="BR222" i="1"/>
  <c r="AR222" i="1"/>
  <c r="BV221" i="1"/>
  <c r="AP221" i="1"/>
  <c r="BT220" i="1"/>
  <c r="AN220" i="1"/>
  <c r="BK222" i="1"/>
  <c r="AU222" i="1"/>
  <c r="AE222" i="1"/>
  <c r="O222" i="1"/>
  <c r="BI221" i="1"/>
  <c r="AS221" i="1"/>
  <c r="AC221" i="1"/>
  <c r="M221" i="1"/>
  <c r="BG220" i="1"/>
  <c r="AQ220" i="1"/>
  <c r="AA220" i="1"/>
  <c r="BJ222" i="1"/>
  <c r="AT222" i="1"/>
  <c r="AD222" i="1"/>
  <c r="N222" i="1"/>
  <c r="BH221" i="1"/>
  <c r="AR221" i="1"/>
  <c r="AB221" i="1"/>
  <c r="BV220" i="1"/>
  <c r="BF220" i="1"/>
  <c r="AP220" i="1"/>
  <c r="L173" i="1"/>
  <c r="Z176" i="1"/>
  <c r="X175" i="1"/>
  <c r="V174" i="1"/>
  <c r="BV172" i="1"/>
  <c r="BT171" i="1"/>
  <c r="BR170" i="1"/>
  <c r="BG169" i="1"/>
  <c r="AD166" i="1"/>
  <c r="AU176" i="1"/>
  <c r="AS175" i="1"/>
  <c r="AQ174" i="1"/>
  <c r="AO173" i="1"/>
  <c r="AM172" i="1"/>
  <c r="AK171" i="1"/>
  <c r="AQ170" i="1"/>
  <c r="BC169" i="1"/>
  <c r="BA167" i="1"/>
  <c r="Q165" i="1"/>
  <c r="BJ176" i="1"/>
  <c r="AD176" i="1"/>
  <c r="BH175" i="1"/>
  <c r="AB175" i="1"/>
  <c r="BF174" i="1"/>
  <c r="Z174" i="1"/>
  <c r="BD173" i="1"/>
  <c r="X173" i="1"/>
  <c r="BB172" i="1"/>
  <c r="V172" i="1"/>
  <c r="AZ171" i="1"/>
  <c r="T171" i="1"/>
  <c r="AX170" i="1"/>
  <c r="M170" i="1"/>
  <c r="AX168" i="1"/>
  <c r="AT166" i="1"/>
  <c r="AX176" i="1"/>
  <c r="AV175" i="1"/>
  <c r="AT174" i="1"/>
  <c r="AZ173" i="1"/>
  <c r="AX172" i="1"/>
  <c r="AV171" i="1"/>
  <c r="BB170" i="1"/>
  <c r="AH168" i="1"/>
  <c r="BC176" i="1"/>
  <c r="BA175" i="1"/>
  <c r="AY174" i="1"/>
  <c r="AW173" i="1"/>
  <c r="AU172" i="1"/>
  <c r="AS171" i="1"/>
  <c r="AI170" i="1"/>
  <c r="BO176" i="1"/>
  <c r="AI176" i="1"/>
  <c r="BM175" i="1"/>
  <c r="AG175" i="1"/>
  <c r="BK174" i="1"/>
  <c r="AE174" i="1"/>
  <c r="BI173" i="1"/>
  <c r="AC173" i="1"/>
  <c r="BG172" i="1"/>
  <c r="AA172" i="1"/>
  <c r="BE171" i="1"/>
  <c r="Y171" i="1"/>
  <c r="BC170" i="1"/>
  <c r="S170" i="1"/>
  <c r="BS168" i="1"/>
  <c r="BO166" i="1"/>
  <c r="L175" i="1"/>
  <c r="BP176" i="1"/>
  <c r="AZ176" i="1"/>
  <c r="AJ176" i="1"/>
  <c r="T176" i="1"/>
  <c r="BN175" i="1"/>
  <c r="AX175" i="1"/>
  <c r="AH175" i="1"/>
  <c r="R175" i="1"/>
  <c r="BL174" i="1"/>
  <c r="AV174" i="1"/>
  <c r="AF174" i="1"/>
  <c r="P174" i="1"/>
  <c r="BJ173" i="1"/>
  <c r="AT173" i="1"/>
  <c r="AD173" i="1"/>
  <c r="N173" i="1"/>
  <c r="BH172" i="1"/>
  <c r="AR172" i="1"/>
  <c r="AB172" i="1"/>
  <c r="BV171" i="1"/>
  <c r="BF171" i="1"/>
  <c r="AP171" i="1"/>
  <c r="Z171" i="1"/>
  <c r="BT170" i="1"/>
  <c r="BD170" i="1"/>
  <c r="AN170" i="1"/>
  <c r="U170" i="1"/>
  <c r="BI169" i="1"/>
  <c r="BV168" i="1"/>
  <c r="BT167" i="1"/>
  <c r="BR166" i="1"/>
  <c r="BP165" i="1"/>
  <c r="L176" i="1"/>
  <c r="BQ176" i="1"/>
  <c r="BA176" i="1"/>
  <c r="AK176" i="1"/>
  <c r="U176" i="1"/>
  <c r="BO175" i="1"/>
  <c r="AY175" i="1"/>
  <c r="AI175" i="1"/>
  <c r="S175" i="1"/>
  <c r="BM174" i="1"/>
  <c r="AW174" i="1"/>
  <c r="AG174" i="1"/>
  <c r="Q174" i="1"/>
  <c r="BK173" i="1"/>
  <c r="AU173" i="1"/>
  <c r="AE173" i="1"/>
  <c r="O173" i="1"/>
  <c r="BI172" i="1"/>
  <c r="AS172" i="1"/>
  <c r="AC172" i="1"/>
  <c r="M172" i="1"/>
  <c r="BG171" i="1"/>
  <c r="AQ171" i="1"/>
  <c r="AA171" i="1"/>
  <c r="BU170" i="1"/>
  <c r="BE170" i="1"/>
  <c r="AO170" i="1"/>
  <c r="V170" i="1"/>
  <c r="BK169" i="1"/>
  <c r="Q169" i="1"/>
  <c r="O168" i="1"/>
  <c r="M167" i="1"/>
  <c r="BU165" i="1"/>
  <c r="BA169" i="1"/>
  <c r="U169" i="1"/>
  <c r="AY168" i="1"/>
  <c r="S168" i="1"/>
  <c r="AW167" i="1"/>
  <c r="Q167" i="1"/>
  <c r="AU166" i="1"/>
  <c r="O166" i="1"/>
  <c r="AS165" i="1"/>
  <c r="M165" i="1"/>
  <c r="T170" i="1"/>
  <c r="BN169" i="1"/>
  <c r="AV169" i="1"/>
  <c r="P169" i="1"/>
  <c r="AT168" i="1"/>
  <c r="N168" i="1"/>
  <c r="AR167" i="1"/>
  <c r="BV166" i="1"/>
  <c r="AP166" i="1"/>
  <c r="BT165" i="1"/>
  <c r="AN165" i="1"/>
  <c r="AY169" i="1"/>
  <c r="AI169" i="1"/>
  <c r="S169" i="1"/>
  <c r="BM168" i="1"/>
  <c r="AW168" i="1"/>
  <c r="AG168" i="1"/>
  <c r="Q168" i="1"/>
  <c r="BK167" i="1"/>
  <c r="AU167" i="1"/>
  <c r="AE167" i="1"/>
  <c r="O167" i="1"/>
  <c r="BI166" i="1"/>
  <c r="AS166" i="1"/>
  <c r="AC166" i="1"/>
  <c r="M166" i="1"/>
  <c r="BG165" i="1"/>
  <c r="AQ165" i="1"/>
  <c r="AA165" i="1"/>
  <c r="AX169" i="1"/>
  <c r="AH169" i="1"/>
  <c r="R169" i="1"/>
  <c r="BL168" i="1"/>
  <c r="AV168" i="1"/>
  <c r="AF168" i="1"/>
  <c r="P168" i="1"/>
  <c r="BJ167" i="1"/>
  <c r="AT167" i="1"/>
  <c r="AD167" i="1"/>
  <c r="N167" i="1"/>
  <c r="BH166" i="1"/>
  <c r="AR166" i="1"/>
  <c r="AB166" i="1"/>
  <c r="BV165" i="1"/>
  <c r="BF165" i="1"/>
  <c r="AP165" i="1"/>
  <c r="J12" i="1"/>
  <c r="K1428" i="4"/>
  <c r="BP46" i="1"/>
  <c r="AD39" i="1"/>
  <c r="AS45" i="1"/>
  <c r="AW41" i="1"/>
  <c r="Z46" i="1"/>
  <c r="AJ43" i="1"/>
  <c r="L44" i="1"/>
  <c r="BV44" i="1"/>
  <c r="S43" i="1"/>
  <c r="BL44" i="1"/>
  <c r="BJ43" i="1"/>
  <c r="N41" i="1"/>
  <c r="BT38" i="1"/>
  <c r="AY44" i="1"/>
  <c r="AW43" i="1"/>
  <c r="AU42" i="1"/>
  <c r="AY40" i="1"/>
  <c r="AU38" i="1"/>
  <c r="Z42" i="1"/>
  <c r="X41" i="1"/>
  <c r="T39" i="1"/>
  <c r="R38" i="1"/>
  <c r="P37" i="1"/>
  <c r="AM41" i="1"/>
  <c r="AK40" i="1"/>
  <c r="AI39" i="1"/>
  <c r="BC37" i="1"/>
  <c r="T42" i="1"/>
  <c r="R44" i="1"/>
  <c r="BR45" i="1"/>
  <c r="BL40" i="1"/>
  <c r="BC46" i="1"/>
  <c r="BA45" i="1"/>
  <c r="AG44" i="1"/>
  <c r="S42" i="1"/>
  <c r="BU37" i="1"/>
  <c r="AH46" i="1"/>
  <c r="AF45" i="1"/>
  <c r="AZ43" i="1"/>
  <c r="BD40" i="1"/>
  <c r="N39" i="1"/>
  <c r="Y46" i="1"/>
  <c r="W45" i="1"/>
  <c r="AI43" i="1"/>
  <c r="W40" i="1"/>
  <c r="BT44" i="1"/>
  <c r="BR43" i="1"/>
  <c r="BP42" i="1"/>
  <c r="AD41" i="1"/>
  <c r="Z39" i="1"/>
  <c r="V37" i="1"/>
  <c r="BE43" i="1"/>
  <c r="BC42" i="1"/>
  <c r="BO40" i="1"/>
  <c r="BK38" i="1"/>
  <c r="AH42" i="1"/>
  <c r="AF41" i="1"/>
  <c r="AD40" i="1"/>
  <c r="AB39" i="1"/>
  <c r="Z38" i="1"/>
  <c r="X37" i="1"/>
  <c r="AU41" i="1"/>
  <c r="AS40" i="1"/>
  <c r="AQ39" i="1"/>
  <c r="BS37" i="1"/>
  <c r="AB46" i="1"/>
  <c r="P43" i="1"/>
  <c r="AH44" i="1"/>
  <c r="AU46" i="1"/>
  <c r="Q44" i="1"/>
  <c r="AO37" i="1"/>
  <c r="X45" i="1"/>
  <c r="X40" i="1"/>
  <c r="Q46" i="1"/>
  <c r="BA39" i="1"/>
  <c r="BH42" i="1"/>
  <c r="V40" i="1"/>
  <c r="K886" i="4"/>
  <c r="X46" i="1"/>
  <c r="P46" i="1"/>
  <c r="BO44" i="1"/>
  <c r="BE44" i="1"/>
  <c r="L42" i="1"/>
  <c r="O46" i="1"/>
  <c r="BS44" i="1"/>
  <c r="O43" i="1"/>
  <c r="AS39" i="1"/>
  <c r="BF46" i="1"/>
  <c r="BD45" i="1"/>
  <c r="AL44" i="1"/>
  <c r="AB42" i="1"/>
  <c r="T38" i="1"/>
  <c r="AW46" i="1"/>
  <c r="AU45" i="1"/>
  <c r="U44" i="1"/>
  <c r="BE41" i="1"/>
  <c r="AW37" i="1"/>
  <c r="AF44" i="1"/>
  <c r="AD43" i="1"/>
  <c r="P42" i="1"/>
  <c r="BV39" i="1"/>
  <c r="BR37" i="1"/>
  <c r="S44" i="1"/>
  <c r="Q43" i="1"/>
  <c r="BA41" i="1"/>
  <c r="AW39" i="1"/>
  <c r="AS37" i="1"/>
  <c r="BD41" i="1"/>
  <c r="BB40" i="1"/>
  <c r="AZ39" i="1"/>
  <c r="AX38" i="1"/>
  <c r="AV37" i="1"/>
  <c r="BS41" i="1"/>
  <c r="BQ40" i="1"/>
  <c r="BO39" i="1"/>
  <c r="BE38" i="1"/>
  <c r="AN43" i="1"/>
  <c r="BL43" i="1"/>
  <c r="L43" i="1"/>
  <c r="BU44" i="1"/>
  <c r="L39" i="1"/>
  <c r="BT46" i="1"/>
  <c r="AZ46" i="1"/>
  <c r="BB42" i="1"/>
  <c r="BV37" i="1"/>
  <c r="BK46" i="1"/>
  <c r="AE46" i="1"/>
  <c r="BI45" i="1"/>
  <c r="AC45" i="1"/>
  <c r="AW44" i="1"/>
  <c r="AU43" i="1"/>
  <c r="AS42" i="1"/>
  <c r="AU40" i="1"/>
  <c r="AQ38" i="1"/>
  <c r="BV46" i="1"/>
  <c r="AP46" i="1"/>
  <c r="BT45" i="1"/>
  <c r="AN45" i="1"/>
  <c r="BM44" i="1"/>
  <c r="BP43" i="1"/>
  <c r="BN42" i="1"/>
  <c r="Z41" i="1"/>
  <c r="V39" i="1"/>
  <c r="R37" i="1"/>
  <c r="BM46" i="1"/>
  <c r="AG46" i="1"/>
  <c r="BK45" i="1"/>
  <c r="AE45" i="1"/>
  <c r="BA44" i="1"/>
  <c r="AY43" i="1"/>
  <c r="AW42" i="1"/>
  <c r="BC40" i="1"/>
  <c r="AY38" i="1"/>
  <c r="R45" i="1"/>
  <c r="AV44" i="1"/>
  <c r="P44" i="1"/>
  <c r="AT43" i="1"/>
  <c r="N43" i="1"/>
  <c r="AR42" i="1"/>
  <c r="AT41" i="1"/>
  <c r="AR40" i="1"/>
  <c r="AP39" i="1"/>
  <c r="AN38" i="1"/>
  <c r="AL37" i="1"/>
  <c r="AI44" i="1"/>
  <c r="BM43" i="1"/>
  <c r="AG43" i="1"/>
  <c r="BK42" i="1"/>
  <c r="W42" i="1"/>
  <c r="U41" i="1"/>
  <c r="S40" i="1"/>
  <c r="Q39" i="1"/>
  <c r="O38" i="1"/>
  <c r="M37" i="1"/>
  <c r="BT41" i="1"/>
  <c r="AN41" i="1"/>
  <c r="BR40" i="1"/>
  <c r="AL40" i="1"/>
  <c r="BP39" i="1"/>
  <c r="AJ39" i="1"/>
  <c r="BN38" i="1"/>
  <c r="AH38" i="1"/>
  <c r="BL37" i="1"/>
  <c r="AF37" i="1"/>
  <c r="Y42" i="1"/>
  <c r="BC41" i="1"/>
  <c r="W41" i="1"/>
  <c r="BA40" i="1"/>
  <c r="U40" i="1"/>
  <c r="AY39" i="1"/>
  <c r="S39" i="1"/>
  <c r="Y38" i="1"/>
  <c r="W37" i="1"/>
  <c r="Z45" i="1"/>
  <c r="U45" i="1"/>
  <c r="BN45" i="1"/>
  <c r="AT45" i="1"/>
  <c r="AX41" i="1"/>
  <c r="BR42" i="1"/>
  <c r="R41" i="1"/>
  <c r="BD43" i="1"/>
  <c r="AR38" i="1"/>
  <c r="BS46" i="1"/>
  <c r="AM46" i="1"/>
  <c r="BQ45" i="1"/>
  <c r="AK45" i="1"/>
  <c r="BI44" i="1"/>
  <c r="BK43" i="1"/>
  <c r="BI42" i="1"/>
  <c r="Q41" i="1"/>
  <c r="M39" i="1"/>
  <c r="L45" i="1"/>
  <c r="AX46" i="1"/>
  <c r="R46" i="1"/>
  <c r="AV45" i="1"/>
  <c r="M45" i="1"/>
  <c r="V44" i="1"/>
  <c r="T43" i="1"/>
  <c r="BF41" i="1"/>
  <c r="BB39" i="1"/>
  <c r="AX37" i="1"/>
  <c r="BU46" i="1"/>
  <c r="AO46" i="1"/>
  <c r="BS45" i="1"/>
  <c r="AM45" i="1"/>
  <c r="BK44" i="1"/>
  <c r="BO43" i="1"/>
  <c r="BM42" i="1"/>
  <c r="Y41" i="1"/>
  <c r="U39" i="1"/>
  <c r="Q37" i="1"/>
  <c r="BD44" i="1"/>
  <c r="X44" i="1"/>
  <c r="BB43" i="1"/>
  <c r="V43" i="1"/>
  <c r="AZ42" i="1"/>
  <c r="BJ41" i="1"/>
  <c r="BH40" i="1"/>
  <c r="BF39" i="1"/>
  <c r="BD38" i="1"/>
  <c r="BB37" i="1"/>
  <c r="AQ44" i="1"/>
  <c r="BU43" i="1"/>
  <c r="AO43" i="1"/>
  <c r="BS42" i="1"/>
  <c r="AM42" i="1"/>
  <c r="AK41" i="1"/>
  <c r="AI40" i="1"/>
  <c r="AG39" i="1"/>
  <c r="AE38" i="1"/>
  <c r="AC37" i="1"/>
  <c r="R42" i="1"/>
  <c r="AV41" i="1"/>
  <c r="P41" i="1"/>
  <c r="AT40" i="1"/>
  <c r="N40" i="1"/>
  <c r="AR39" i="1"/>
  <c r="BV38" i="1"/>
  <c r="AP38" i="1"/>
  <c r="BT37" i="1"/>
  <c r="AN37" i="1"/>
  <c r="AG42" i="1"/>
  <c r="BK41" i="1"/>
  <c r="AE41" i="1"/>
  <c r="BI40" i="1"/>
  <c r="AC40" i="1"/>
  <c r="BG39" i="1"/>
  <c r="AA39" i="1"/>
  <c r="AO38" i="1"/>
  <c r="AM37" i="1"/>
  <c r="J3" i="1"/>
  <c r="BM38" i="1"/>
  <c r="AW38" i="1"/>
  <c r="AG38" i="1"/>
  <c r="Q38" i="1"/>
  <c r="BK37" i="1"/>
  <c r="AU37" i="1"/>
  <c r="AE37" i="1"/>
  <c r="O37" i="1"/>
  <c r="BH46" i="1"/>
  <c r="AP44" i="1"/>
  <c r="BD46" i="1"/>
  <c r="BJ44" i="1"/>
  <c r="P40" i="1"/>
  <c r="AH45" i="1"/>
  <c r="AF46" i="1"/>
  <c r="AD45" i="1"/>
  <c r="AV43" i="1"/>
  <c r="AV40" i="1"/>
  <c r="AP45" i="1"/>
  <c r="AH41" i="1"/>
  <c r="AL45" i="1"/>
  <c r="L37" i="1"/>
  <c r="P45" i="1"/>
  <c r="X43" i="1"/>
  <c r="BJ39" i="1"/>
  <c r="AB38" i="1"/>
  <c r="L46" i="1"/>
  <c r="BO46" i="1"/>
  <c r="AY46" i="1"/>
  <c r="AI46" i="1"/>
  <c r="S46" i="1"/>
  <c r="BM45" i="1"/>
  <c r="AW45" i="1"/>
  <c r="AG45" i="1"/>
  <c r="O45" i="1"/>
  <c r="BC44" i="1"/>
  <c r="Y44" i="1"/>
  <c r="BC43" i="1"/>
  <c r="W43" i="1"/>
  <c r="BA42" i="1"/>
  <c r="BM41" i="1"/>
  <c r="BK40" i="1"/>
  <c r="BI39" i="1"/>
  <c r="BG38" i="1"/>
  <c r="BE37" i="1"/>
  <c r="L41" i="1"/>
  <c r="BJ46" i="1"/>
  <c r="AT46" i="1"/>
  <c r="AD46" i="1"/>
  <c r="N46" i="1"/>
  <c r="BH45" i="1"/>
  <c r="AR45" i="1"/>
  <c r="AB45" i="1"/>
  <c r="BR44" i="1"/>
  <c r="AT44" i="1"/>
  <c r="N44" i="1"/>
  <c r="AR43" i="1"/>
  <c r="BV42" i="1"/>
  <c r="AP42" i="1"/>
  <c r="AP41" i="1"/>
  <c r="AN40" i="1"/>
  <c r="AL39" i="1"/>
  <c r="AJ38" i="1"/>
  <c r="AH37" i="1"/>
  <c r="Z37" i="1"/>
  <c r="BQ46" i="1"/>
  <c r="BA46" i="1"/>
  <c r="AK46" i="1"/>
  <c r="U46" i="1"/>
  <c r="BO45" i="1"/>
  <c r="AY45" i="1"/>
  <c r="AI45" i="1"/>
  <c r="Q45" i="1"/>
  <c r="BF44" i="1"/>
  <c r="AC44" i="1"/>
  <c r="BG43" i="1"/>
  <c r="AA43" i="1"/>
  <c r="BE42" i="1"/>
  <c r="BU41" i="1"/>
  <c r="BS40" i="1"/>
  <c r="BQ39" i="1"/>
  <c r="BO38" i="1"/>
  <c r="BM37" i="1"/>
  <c r="V45" i="1"/>
  <c r="BP44" i="1"/>
  <c r="AZ44" i="1"/>
  <c r="AJ44" i="1"/>
  <c r="T44" i="1"/>
  <c r="BN43" i="1"/>
  <c r="AX43" i="1"/>
  <c r="AH43" i="1"/>
  <c r="R43" i="1"/>
  <c r="BL42" i="1"/>
  <c r="AV42" i="1"/>
  <c r="X42" i="1"/>
  <c r="BB41" i="1"/>
  <c r="V41" i="1"/>
  <c r="AZ40" i="1"/>
  <c r="T40" i="1"/>
  <c r="AX39" i="1"/>
  <c r="R39" i="1"/>
  <c r="AV38" i="1"/>
  <c r="P38" i="1"/>
  <c r="AT37" i="1"/>
  <c r="N37" i="1"/>
  <c r="AM44" i="1"/>
  <c r="W44" i="1"/>
  <c r="BQ43" i="1"/>
  <c r="BA43" i="1"/>
  <c r="AK43" i="1"/>
  <c r="U43" i="1"/>
  <c r="BO42" i="1"/>
  <c r="AY42" i="1"/>
  <c r="AE42" i="1"/>
  <c r="BI41" i="1"/>
  <c r="AC41" i="1"/>
  <c r="BG40" i="1"/>
  <c r="AA40" i="1"/>
  <c r="BE39" i="1"/>
  <c r="Y39" i="1"/>
  <c r="BC38" i="1"/>
  <c r="W38" i="1"/>
  <c r="BA37" i="1"/>
  <c r="U37" i="1"/>
  <c r="AD42" i="1"/>
  <c r="N42" i="1"/>
  <c r="BH41" i="1"/>
  <c r="AR41" i="1"/>
  <c r="AB41" i="1"/>
  <c r="BV40" i="1"/>
  <c r="BF40" i="1"/>
  <c r="AP40" i="1"/>
  <c r="Z40" i="1"/>
  <c r="BT39" i="1"/>
  <c r="BD39" i="1"/>
  <c r="AN39" i="1"/>
  <c r="X39" i="1"/>
  <c r="BR38" i="1"/>
  <c r="BB38" i="1"/>
  <c r="AL38" i="1"/>
  <c r="V38" i="1"/>
  <c r="BP37" i="1"/>
  <c r="AZ37" i="1"/>
  <c r="AJ37" i="1"/>
  <c r="T37" i="1"/>
  <c r="AC42" i="1"/>
  <c r="M42" i="1"/>
  <c r="BG41" i="1"/>
  <c r="AQ41" i="1"/>
  <c r="AA41" i="1"/>
  <c r="BU40" i="1"/>
  <c r="BE40" i="1"/>
  <c r="AO40" i="1"/>
  <c r="Y40" i="1"/>
  <c r="BS39" i="1"/>
  <c r="BC39" i="1"/>
  <c r="AM39" i="1"/>
  <c r="W39" i="1"/>
  <c r="BQ38" i="1"/>
  <c r="BA38" i="1"/>
  <c r="AK38" i="1"/>
  <c r="U38" i="1"/>
  <c r="BO37" i="1"/>
  <c r="AY37" i="1"/>
  <c r="AI37" i="1"/>
  <c r="S37" i="1"/>
  <c r="BF45" i="1"/>
  <c r="AJ42" i="1"/>
  <c r="BB45" i="1"/>
  <c r="BJ42" i="1"/>
  <c r="AJ46" i="1"/>
  <c r="BL46" i="1"/>
  <c r="BJ45" i="1"/>
  <c r="AX44" i="1"/>
  <c r="AT42" i="1"/>
  <c r="AR46" i="1"/>
  <c r="BT43" i="1"/>
  <c r="AN46" i="1"/>
  <c r="AF43" i="1"/>
  <c r="T46" i="1"/>
  <c r="Z44" i="1"/>
  <c r="BN41" i="1"/>
  <c r="BH38" i="1"/>
  <c r="BF37" i="1"/>
  <c r="L38" i="1"/>
  <c r="BG46" i="1"/>
  <c r="AQ46" i="1"/>
  <c r="AA46" i="1"/>
  <c r="BU45" i="1"/>
  <c r="BE45" i="1"/>
  <c r="AO45" i="1"/>
  <c r="Y45" i="1"/>
  <c r="BN44" i="1"/>
  <c r="AO44" i="1"/>
  <c r="BS43" i="1"/>
  <c r="AM43" i="1"/>
  <c r="BQ42" i="1"/>
  <c r="AI42" i="1"/>
  <c r="AG41" i="1"/>
  <c r="AE40" i="1"/>
  <c r="AC39" i="1"/>
  <c r="AA38" i="1"/>
  <c r="Y37" i="1"/>
  <c r="BR46" i="1"/>
  <c r="BB46" i="1"/>
  <c r="AL46" i="1"/>
  <c r="V46" i="1"/>
  <c r="BP45" i="1"/>
  <c r="AZ45" i="1"/>
  <c r="AJ45" i="1"/>
  <c r="S45" i="1"/>
  <c r="BG44" i="1"/>
  <c r="AD44" i="1"/>
  <c r="BH43" i="1"/>
  <c r="AB43" i="1"/>
  <c r="BF42" i="1"/>
  <c r="BV41" i="1"/>
  <c r="BT40" i="1"/>
  <c r="BR39" i="1"/>
  <c r="BP38" i="1"/>
  <c r="BN37" i="1"/>
  <c r="AT39" i="1"/>
  <c r="L40" i="1"/>
  <c r="BI46" i="1"/>
  <c r="AS46" i="1"/>
  <c r="AC46" i="1"/>
  <c r="M46" i="1"/>
  <c r="BG45" i="1"/>
  <c r="AQ45" i="1"/>
  <c r="AA45" i="1"/>
  <c r="BQ44" i="1"/>
  <c r="AS44" i="1"/>
  <c r="M44" i="1"/>
  <c r="AQ43" i="1"/>
  <c r="BU42" i="1"/>
  <c r="AO42" i="1"/>
  <c r="AO41" i="1"/>
  <c r="AM40" i="1"/>
  <c r="AK39" i="1"/>
  <c r="AI38" i="1"/>
  <c r="AG37" i="1"/>
  <c r="N45" i="1"/>
  <c r="BH44" i="1"/>
  <c r="AR44" i="1"/>
  <c r="AB44" i="1"/>
  <c r="BV43" i="1"/>
  <c r="BF43" i="1"/>
  <c r="AP43" i="1"/>
  <c r="Z43" i="1"/>
  <c r="BT42" i="1"/>
  <c r="BD42" i="1"/>
  <c r="AN42" i="1"/>
  <c r="BR41" i="1"/>
  <c r="AL41" i="1"/>
  <c r="BP40" i="1"/>
  <c r="AJ40" i="1"/>
  <c r="BN39" i="1"/>
  <c r="AH39" i="1"/>
  <c r="BL38" i="1"/>
  <c r="AF38" i="1"/>
  <c r="BJ37" i="1"/>
  <c r="AD37" i="1"/>
  <c r="AU44" i="1"/>
  <c r="AE44" i="1"/>
  <c r="O44" i="1"/>
  <c r="BI43" i="1"/>
  <c r="AS43" i="1"/>
  <c r="AC43" i="1"/>
  <c r="M43" i="1"/>
  <c r="BG42" i="1"/>
  <c r="AQ42" i="1"/>
  <c r="O42" i="1"/>
  <c r="AS41" i="1"/>
  <c r="M41" i="1"/>
  <c r="AQ40" i="1"/>
  <c r="BU39" i="1"/>
  <c r="AO39" i="1"/>
  <c r="BS38" i="1"/>
  <c r="AM38" i="1"/>
  <c r="BQ37" i="1"/>
  <c r="AK37" i="1"/>
  <c r="AL42" i="1"/>
  <c r="V42" i="1"/>
  <c r="BP41" i="1"/>
  <c r="AZ41" i="1"/>
  <c r="AJ41" i="1"/>
  <c r="T41" i="1"/>
  <c r="BN40" i="1"/>
  <c r="AX40" i="1"/>
  <c r="AH40" i="1"/>
  <c r="R40" i="1"/>
  <c r="BL39" i="1"/>
  <c r="AV39" i="1"/>
  <c r="AF39" i="1"/>
  <c r="P39" i="1"/>
  <c r="BJ38" i="1"/>
  <c r="AT38" i="1"/>
  <c r="AD38" i="1"/>
  <c r="N38" i="1"/>
  <c r="BH37" i="1"/>
  <c r="AR37" i="1"/>
  <c r="AB37" i="1"/>
  <c r="AK42" i="1"/>
  <c r="U42" i="1"/>
  <c r="BO41" i="1"/>
  <c r="AY41" i="1"/>
  <c r="AI41" i="1"/>
  <c r="S41" i="1"/>
  <c r="BM40" i="1"/>
  <c r="AW40" i="1"/>
  <c r="AG40" i="1"/>
  <c r="Q40" i="1"/>
  <c r="BK39" i="1"/>
  <c r="AU39" i="1"/>
  <c r="AE39" i="1"/>
  <c r="O39" i="1"/>
  <c r="BI38" i="1"/>
  <c r="AS38" i="1"/>
  <c r="AC38" i="1"/>
  <c r="M38" i="1"/>
  <c r="BG37" i="1"/>
  <c r="AQ37" i="1"/>
  <c r="O57" i="2"/>
  <c r="O61" i="2"/>
  <c r="O58" i="2"/>
  <c r="O65" i="2"/>
  <c r="O55" i="2"/>
  <c r="O63" i="2"/>
  <c r="O59" i="2"/>
  <c r="O64" i="2"/>
  <c r="O60" i="2"/>
  <c r="O56" i="2"/>
  <c r="O82" i="2"/>
  <c r="O66" i="2"/>
  <c r="O62" i="2"/>
  <c r="O127" i="2"/>
  <c r="O141" i="2"/>
  <c r="O139" i="2"/>
  <c r="O137" i="2"/>
  <c r="O135" i="2"/>
  <c r="O133" i="2"/>
  <c r="O131" i="2"/>
  <c r="O129" i="2"/>
  <c r="O142" i="2"/>
  <c r="O140" i="2"/>
  <c r="O138" i="2"/>
  <c r="O136" i="2"/>
  <c r="O134" i="2"/>
  <c r="O132" i="2"/>
  <c r="O130" i="2"/>
  <c r="O128" i="2"/>
  <c r="O91" i="2"/>
  <c r="O89" i="2"/>
  <c r="O87" i="2"/>
  <c r="O85" i="2"/>
  <c r="O83" i="2"/>
  <c r="O81" i="2"/>
  <c r="O80" i="2"/>
  <c r="O90" i="2"/>
  <c r="O88" i="2"/>
  <c r="O86" i="2"/>
  <c r="O84" i="2"/>
  <c r="BN64" i="1" l="1"/>
  <c r="T277" i="1"/>
  <c r="BV416" i="1"/>
  <c r="BU416" i="1"/>
  <c r="BF64" i="1"/>
  <c r="BS246" i="1"/>
  <c r="AM136" i="1"/>
  <c r="Q87" i="1"/>
  <c r="AX64" i="1"/>
  <c r="AC64" i="1"/>
  <c r="AG360" i="1"/>
  <c r="AA416" i="1"/>
  <c r="BC332" i="1"/>
  <c r="AC416" i="1"/>
  <c r="BL416" i="1"/>
  <c r="BK305" i="1"/>
  <c r="AC360" i="1"/>
  <c r="AI332" i="1"/>
  <c r="AV64" i="1"/>
  <c r="W64" i="1"/>
  <c r="X64" i="1"/>
  <c r="BC192" i="1"/>
  <c r="BO192" i="1"/>
  <c r="AF388" i="1"/>
  <c r="T416" i="1"/>
  <c r="AV87" i="1"/>
  <c r="AM360" i="1"/>
  <c r="AK64" i="1"/>
  <c r="BG64" i="1"/>
  <c r="Q64" i="1"/>
  <c r="BH136" i="1"/>
  <c r="AG64" i="1"/>
  <c r="X332" i="1"/>
  <c r="AN64" i="1"/>
  <c r="AD64" i="1"/>
  <c r="M64" i="1"/>
  <c r="BS64" i="1"/>
  <c r="BI218" i="1"/>
  <c r="Z277" i="1"/>
  <c r="BS277" i="1"/>
  <c r="BA192" i="1"/>
  <c r="BE305" i="1"/>
  <c r="AT277" i="1"/>
  <c r="AU277" i="1"/>
  <c r="BD109" i="1"/>
  <c r="AL109" i="1"/>
  <c r="AU109" i="1"/>
  <c r="T246" i="1"/>
  <c r="AR192" i="1"/>
  <c r="V192" i="1"/>
  <c r="T305" i="1"/>
  <c r="BS388" i="1"/>
  <c r="X87" i="1"/>
  <c r="T332" i="1"/>
  <c r="AP360" i="1"/>
  <c r="BA360" i="1"/>
  <c r="BK360" i="1"/>
  <c r="BC416" i="1"/>
  <c r="BG416" i="1"/>
  <c r="AF416" i="1"/>
  <c r="BO416" i="1"/>
  <c r="L416" i="1"/>
  <c r="V416" i="1"/>
  <c r="P416" i="1"/>
  <c r="AO416" i="1"/>
  <c r="AL416" i="1"/>
  <c r="BK246" i="1"/>
  <c r="AH246" i="1"/>
  <c r="M246" i="1"/>
  <c r="BR87" i="1"/>
  <c r="BD136" i="1"/>
  <c r="AF332" i="1"/>
  <c r="AT332" i="1"/>
  <c r="AI416" i="1"/>
  <c r="BP416" i="1"/>
  <c r="BT416" i="1"/>
  <c r="BQ416" i="1"/>
  <c r="BJ416" i="1"/>
  <c r="AP416" i="1"/>
  <c r="BN136" i="1"/>
  <c r="BF136" i="1"/>
  <c r="AY136" i="1"/>
  <c r="AZ136" i="1"/>
  <c r="AW136" i="1"/>
  <c r="AX136" i="1"/>
  <c r="AC87" i="1"/>
  <c r="BK87" i="1"/>
  <c r="BD87" i="1"/>
  <c r="BU87" i="1"/>
  <c r="BT87" i="1"/>
  <c r="BJ87" i="1"/>
  <c r="BG360" i="1"/>
  <c r="AK360" i="1"/>
  <c r="BR360" i="1"/>
  <c r="BM360" i="1"/>
  <c r="BE360" i="1"/>
  <c r="AV360" i="1"/>
  <c r="BP360" i="1"/>
  <c r="BT332" i="1"/>
  <c r="BQ332" i="1"/>
  <c r="AE64" i="1"/>
  <c r="AI64" i="1"/>
  <c r="AP64" i="1"/>
  <c r="P64" i="1"/>
  <c r="BJ64" i="1"/>
  <c r="W163" i="1"/>
  <c r="AF64" i="1"/>
  <c r="AJ64" i="1"/>
  <c r="AH64" i="1"/>
  <c r="AL64" i="1"/>
  <c r="U64" i="1"/>
  <c r="AS136" i="1"/>
  <c r="BG87" i="1"/>
  <c r="O64" i="1"/>
  <c r="BE64" i="1"/>
  <c r="BD64" i="1"/>
  <c r="AB64" i="1"/>
  <c r="T64" i="1"/>
  <c r="BV64" i="1"/>
  <c r="AQ64" i="1"/>
  <c r="N64" i="1"/>
  <c r="BU64" i="1"/>
  <c r="BO64" i="1"/>
  <c r="S64" i="1"/>
  <c r="BL64" i="1"/>
  <c r="V64" i="1"/>
  <c r="R64" i="1"/>
  <c r="AT64" i="1"/>
  <c r="AM64" i="1"/>
  <c r="BV388" i="1"/>
  <c r="N388" i="1"/>
  <c r="AD218" i="1"/>
  <c r="BF305" i="1"/>
  <c r="W246" i="1"/>
  <c r="AA192" i="1"/>
  <c r="BT305" i="1"/>
  <c r="BE332" i="1"/>
  <c r="BL332" i="1"/>
  <c r="BD332" i="1"/>
  <c r="AS416" i="1"/>
  <c r="S416" i="1"/>
  <c r="W416" i="1"/>
  <c r="AU416" i="1"/>
  <c r="BN416" i="1"/>
  <c r="Z416" i="1"/>
  <c r="BJ332" i="1"/>
  <c r="BQ360" i="1"/>
  <c r="O416" i="1"/>
  <c r="U416" i="1"/>
  <c r="R416" i="1"/>
  <c r="M416" i="1"/>
  <c r="BS416" i="1"/>
  <c r="AI136" i="1"/>
  <c r="AY87" i="1"/>
  <c r="AY360" i="1"/>
  <c r="BB360" i="1"/>
  <c r="AS332" i="1"/>
  <c r="Y64" i="1"/>
  <c r="BK64" i="1"/>
  <c r="AA64" i="1"/>
  <c r="AY64" i="1"/>
  <c r="AG332" i="1"/>
  <c r="BB64" i="1"/>
  <c r="BK109" i="1"/>
  <c r="AA246" i="1"/>
  <c r="S246" i="1"/>
  <c r="AI192" i="1"/>
  <c r="AS305" i="1"/>
  <c r="BL305" i="1"/>
  <c r="R360" i="1"/>
  <c r="AW64" i="1"/>
  <c r="AJ218" i="1"/>
  <c r="AJ388" i="1"/>
  <c r="AY163" i="1"/>
  <c r="BP388" i="1"/>
  <c r="AH388" i="1"/>
  <c r="L388" i="1"/>
  <c r="AC246" i="1"/>
  <c r="BV277" i="1"/>
  <c r="AE277" i="1"/>
  <c r="P277" i="1"/>
  <c r="BG218" i="1"/>
  <c r="BG192" i="1"/>
  <c r="AG246" i="1"/>
  <c r="AM246" i="1"/>
  <c r="BB277" i="1"/>
  <c r="U277" i="1"/>
  <c r="BT277" i="1"/>
  <c r="AY277" i="1"/>
  <c r="BU277" i="1"/>
  <c r="AS277" i="1"/>
  <c r="AF109" i="1"/>
  <c r="BM109" i="1"/>
  <c r="U109" i="1"/>
  <c r="AJ109" i="1"/>
  <c r="AD109" i="1"/>
  <c r="W109" i="1"/>
  <c r="BB246" i="1"/>
  <c r="AB246" i="1"/>
  <c r="AZ246" i="1"/>
  <c r="N192" i="1"/>
  <c r="AG192" i="1"/>
  <c r="AK192" i="1"/>
  <c r="AZ192" i="1"/>
  <c r="T192" i="1"/>
  <c r="V305" i="1"/>
  <c r="AQ305" i="1"/>
  <c r="BH305" i="1"/>
  <c r="BU305" i="1"/>
  <c r="BI332" i="1"/>
  <c r="BA109" i="1"/>
  <c r="AJ332" i="1"/>
  <c r="BB416" i="1"/>
  <c r="AG416" i="1"/>
  <c r="AA136" i="1"/>
  <c r="AD136" i="1"/>
  <c r="P136" i="1"/>
  <c r="AS87" i="1"/>
  <c r="BQ87" i="1"/>
  <c r="BO360" i="1"/>
  <c r="BP64" i="1"/>
  <c r="Z64" i="1"/>
  <c r="BI64" i="1"/>
  <c r="BC64" i="1"/>
  <c r="AO277" i="1"/>
  <c r="BA277" i="1"/>
  <c r="BC109" i="1"/>
  <c r="AQ109" i="1"/>
  <c r="BJ305" i="1"/>
  <c r="BA136" i="1"/>
  <c r="AU136" i="1"/>
  <c r="AE87" i="1"/>
  <c r="BP332" i="1"/>
  <c r="BN332" i="1"/>
  <c r="AZ64" i="1"/>
  <c r="AL332" i="1"/>
  <c r="AS64" i="1"/>
  <c r="BT64" i="1"/>
  <c r="BQ64" i="1"/>
  <c r="L64" i="1"/>
  <c r="BA64" i="1"/>
  <c r="AR64" i="1"/>
  <c r="AO64" i="1"/>
  <c r="AF163" i="1"/>
  <c r="BN163" i="1"/>
  <c r="AG163" i="1"/>
  <c r="AL163" i="1"/>
  <c r="BQ163" i="1"/>
  <c r="BL246" i="1"/>
  <c r="AD246" i="1"/>
  <c r="BD305" i="1"/>
  <c r="BV305" i="1"/>
  <c r="N277" i="1"/>
  <c r="Q277" i="1"/>
  <c r="BG277" i="1"/>
  <c r="AG277" i="1"/>
  <c r="BQ277" i="1"/>
  <c r="BL218" i="1"/>
  <c r="U305" i="1"/>
  <c r="AL388" i="1"/>
  <c r="AQ277" i="1"/>
  <c r="S277" i="1"/>
  <c r="AR277" i="1"/>
  <c r="AH277" i="1"/>
  <c r="BN277" i="1"/>
  <c r="AS109" i="1"/>
  <c r="V109" i="1"/>
  <c r="R109" i="1"/>
  <c r="Y109" i="1"/>
  <c r="L109" i="1"/>
  <c r="AB109" i="1"/>
  <c r="BT109" i="1"/>
  <c r="BN246" i="1"/>
  <c r="BA246" i="1"/>
  <c r="Y192" i="1"/>
  <c r="AU192" i="1"/>
  <c r="BU192" i="1"/>
  <c r="AP192" i="1"/>
  <c r="R192" i="1"/>
  <c r="AB192" i="1"/>
  <c r="AF305" i="1"/>
  <c r="L246" i="1"/>
  <c r="AI360" i="1"/>
  <c r="Q416" i="1"/>
  <c r="Y416" i="1"/>
  <c r="BB136" i="1"/>
  <c r="AO136" i="1"/>
  <c r="AG87" i="1"/>
  <c r="BV87" i="1"/>
  <c r="AP87" i="1"/>
  <c r="BM64" i="1"/>
  <c r="BN87" i="1"/>
  <c r="AU64" i="1"/>
  <c r="BR64" i="1"/>
  <c r="BH64" i="1"/>
  <c r="AA163" i="1"/>
  <c r="AE305" i="1"/>
  <c r="M305" i="1"/>
  <c r="W388" i="1"/>
  <c r="AX332" i="1"/>
  <c r="AQ332" i="1"/>
  <c r="BT360" i="1"/>
  <c r="L360" i="1"/>
  <c r="AN416" i="1"/>
  <c r="BH416" i="1"/>
  <c r="BI416" i="1"/>
  <c r="N416" i="1"/>
  <c r="AE416" i="1"/>
  <c r="S192" i="1"/>
  <c r="AF192" i="1"/>
  <c r="BN305" i="1"/>
  <c r="AB305" i="1"/>
  <c r="AD305" i="1"/>
  <c r="BU332" i="1"/>
  <c r="BU360" i="1"/>
  <c r="AS360" i="1"/>
  <c r="BD416" i="1"/>
  <c r="AK416" i="1"/>
  <c r="AR416" i="1"/>
  <c r="AD416" i="1"/>
  <c r="AB416" i="1"/>
  <c r="AK136" i="1"/>
  <c r="AL136" i="1"/>
  <c r="AE136" i="1"/>
  <c r="AR136" i="1"/>
  <c r="Y136" i="1"/>
  <c r="Q136" i="1"/>
  <c r="BU136" i="1"/>
  <c r="BL136" i="1"/>
  <c r="AP136" i="1"/>
  <c r="T136" i="1"/>
  <c r="BK136" i="1"/>
  <c r="AL87" i="1"/>
  <c r="AT87" i="1"/>
  <c r="AJ87" i="1"/>
  <c r="AI87" i="1"/>
  <c r="BB87" i="1"/>
  <c r="BM87" i="1"/>
  <c r="AK87" i="1"/>
  <c r="AU87" i="1"/>
  <c r="S87" i="1"/>
  <c r="BE87" i="1"/>
  <c r="BO87" i="1"/>
  <c r="Z87" i="1"/>
  <c r="AF87" i="1"/>
  <c r="AD87" i="1"/>
  <c r="Z360" i="1"/>
  <c r="AT360" i="1"/>
  <c r="U360" i="1"/>
  <c r="AD360" i="1"/>
  <c r="BV360" i="1"/>
  <c r="AX360" i="1"/>
  <c r="M360" i="1"/>
  <c r="W360" i="1"/>
  <c r="AA360" i="1"/>
  <c r="AJ360" i="1"/>
  <c r="Q332" i="1"/>
  <c r="BB332" i="1"/>
  <c r="BR332" i="1"/>
  <c r="BV332" i="1"/>
  <c r="AU332" i="1"/>
  <c r="V332" i="1"/>
  <c r="AE332" i="1"/>
  <c r="AC332" i="1"/>
  <c r="L332" i="1"/>
  <c r="BK332" i="1"/>
  <c r="Z332" i="1"/>
  <c r="AM332" i="1"/>
  <c r="P163" i="1"/>
  <c r="U163" i="1"/>
  <c r="Y163" i="1"/>
  <c r="AI218" i="1"/>
  <c r="AE163" i="1"/>
  <c r="BU163" i="1"/>
  <c r="BC218" i="1"/>
  <c r="T388" i="1"/>
  <c r="BD192" i="1"/>
  <c r="BI277" i="1"/>
  <c r="AM277" i="1"/>
  <c r="AZ277" i="1"/>
  <c r="BE277" i="1"/>
  <c r="BJ218" i="1"/>
  <c r="Z246" i="1"/>
  <c r="X246" i="1"/>
  <c r="AM305" i="1"/>
  <c r="V277" i="1"/>
  <c r="BK218" i="1"/>
  <c r="BP277" i="1"/>
  <c r="AA109" i="1"/>
  <c r="BL109" i="1"/>
  <c r="S109" i="1"/>
  <c r="T109" i="1"/>
  <c r="AW109" i="1"/>
  <c r="Z109" i="1"/>
  <c r="AY109" i="1"/>
  <c r="BE109" i="1"/>
  <c r="X109" i="1"/>
  <c r="M109" i="1"/>
  <c r="AV109" i="1"/>
  <c r="AT109" i="1"/>
  <c r="AF246" i="1"/>
  <c r="AE246" i="1"/>
  <c r="BM246" i="1"/>
  <c r="AR246" i="1"/>
  <c r="V246" i="1"/>
  <c r="AY246" i="1"/>
  <c r="AO246" i="1"/>
  <c r="AT246" i="1"/>
  <c r="U246" i="1"/>
  <c r="W192" i="1"/>
  <c r="AH192" i="1"/>
  <c r="BJ192" i="1"/>
  <c r="BV192" i="1"/>
  <c r="X192" i="1"/>
  <c r="AL192" i="1"/>
  <c r="Q192" i="1"/>
  <c r="AC192" i="1"/>
  <c r="BL192" i="1"/>
  <c r="Z192" i="1"/>
  <c r="AH305" i="1"/>
  <c r="BM305" i="1"/>
  <c r="BC305" i="1"/>
  <c r="AG305" i="1"/>
  <c r="AL305" i="1"/>
  <c r="AJ305" i="1"/>
  <c r="BB192" i="1"/>
  <c r="Y332" i="1"/>
  <c r="N332" i="1"/>
  <c r="BF332" i="1"/>
  <c r="O332" i="1"/>
  <c r="BI360" i="1"/>
  <c r="T360" i="1"/>
  <c r="AW416" i="1"/>
  <c r="AH416" i="1"/>
  <c r="BE416" i="1"/>
  <c r="AT416" i="1"/>
  <c r="N87" i="1"/>
  <c r="BR136" i="1"/>
  <c r="M332" i="1"/>
  <c r="BO332" i="1"/>
  <c r="BD360" i="1"/>
  <c r="AE360" i="1"/>
  <c r="N360" i="1"/>
  <c r="BS360" i="1"/>
  <c r="X360" i="1"/>
  <c r="AW360" i="1"/>
  <c r="BM416" i="1"/>
  <c r="AJ416" i="1"/>
  <c r="AY416" i="1"/>
  <c r="AV416" i="1"/>
  <c r="X416" i="1"/>
  <c r="BG136" i="1"/>
  <c r="BM136" i="1"/>
  <c r="BT136" i="1"/>
  <c r="BV136" i="1"/>
  <c r="R136" i="1"/>
  <c r="AT136" i="1"/>
  <c r="AF136" i="1"/>
  <c r="X136" i="1"/>
  <c r="BS136" i="1"/>
  <c r="BO136" i="1"/>
  <c r="S136" i="1"/>
  <c r="BJ136" i="1"/>
  <c r="N136" i="1"/>
  <c r="BE136" i="1"/>
  <c r="BC136" i="1"/>
  <c r="AV136" i="1"/>
  <c r="AC136" i="1"/>
  <c r="U136" i="1"/>
  <c r="W136" i="1"/>
  <c r="O136" i="1"/>
  <c r="AX87" i="1"/>
  <c r="AQ87" i="1"/>
  <c r="AZ87" i="1"/>
  <c r="AR87" i="1"/>
  <c r="BF87" i="1"/>
  <c r="AA87" i="1"/>
  <c r="BS87" i="1"/>
  <c r="T87" i="1"/>
  <c r="AB87" i="1"/>
  <c r="BC87" i="1"/>
  <c r="R87" i="1"/>
  <c r="AW87" i="1"/>
  <c r="AH87" i="1"/>
  <c r="V87" i="1"/>
  <c r="BH87" i="1"/>
  <c r="AH360" i="1"/>
  <c r="BJ360" i="1"/>
  <c r="BL360" i="1"/>
  <c r="O360" i="1"/>
  <c r="AN360" i="1"/>
  <c r="P332" i="1"/>
  <c r="AZ332" i="1"/>
  <c r="U332" i="1"/>
  <c r="AH332" i="1"/>
  <c r="AW332" i="1"/>
  <c r="AB332" i="1"/>
  <c r="AR332" i="1"/>
  <c r="AP332" i="1"/>
  <c r="BS305" i="1"/>
  <c r="AY305" i="1"/>
  <c r="M87" i="1"/>
  <c r="BH332" i="1"/>
  <c r="AV332" i="1"/>
  <c r="AZ360" i="1"/>
  <c r="AU360" i="1"/>
  <c r="BN360" i="1"/>
  <c r="AM416" i="1"/>
  <c r="AQ416" i="1"/>
  <c r="BR416" i="1"/>
  <c r="BA416" i="1"/>
  <c r="AP246" i="1"/>
  <c r="AN246" i="1"/>
  <c r="BA305" i="1"/>
  <c r="BS332" i="1"/>
  <c r="BH360" i="1"/>
  <c r="AL360" i="1"/>
  <c r="AZ416" i="1"/>
  <c r="BF416" i="1"/>
  <c r="AX416" i="1"/>
  <c r="BK416" i="1"/>
  <c r="AJ136" i="1"/>
  <c r="BP136" i="1"/>
  <c r="AG136" i="1"/>
  <c r="AN136" i="1"/>
  <c r="AB136" i="1"/>
  <c r="Z136" i="1"/>
  <c r="BI136" i="1"/>
  <c r="AH136" i="1"/>
  <c r="BQ136" i="1"/>
  <c r="AQ136" i="1"/>
  <c r="M136" i="1"/>
  <c r="V136" i="1"/>
  <c r="L136" i="1"/>
  <c r="AN87" i="1"/>
  <c r="Y87" i="1"/>
  <c r="W87" i="1"/>
  <c r="BI87" i="1"/>
  <c r="P87" i="1"/>
  <c r="O87" i="1"/>
  <c r="AO87" i="1"/>
  <c r="U87" i="1"/>
  <c r="L87" i="1"/>
  <c r="BL87" i="1"/>
  <c r="BP87" i="1"/>
  <c r="AM87" i="1"/>
  <c r="BA87" i="1"/>
  <c r="AF360" i="1"/>
  <c r="P360" i="1"/>
  <c r="AR360" i="1"/>
  <c r="BC360" i="1"/>
  <c r="Q360" i="1"/>
  <c r="AB360" i="1"/>
  <c r="V360" i="1"/>
  <c r="BF360" i="1"/>
  <c r="AO360" i="1"/>
  <c r="AQ360" i="1"/>
  <c r="Y360" i="1"/>
  <c r="S360" i="1"/>
  <c r="BA332" i="1"/>
  <c r="BM332" i="1"/>
  <c r="S332" i="1"/>
  <c r="AA332" i="1"/>
  <c r="R332" i="1"/>
  <c r="W332" i="1"/>
  <c r="BG332" i="1"/>
  <c r="AY332" i="1"/>
  <c r="AN332" i="1"/>
  <c r="AD332" i="1"/>
  <c r="AO332" i="1"/>
  <c r="AK332" i="1"/>
  <c r="BV163" i="1"/>
  <c r="AS163" i="1"/>
  <c r="Q163" i="1"/>
  <c r="O163" i="1"/>
  <c r="BR163" i="1"/>
  <c r="BV218" i="1"/>
  <c r="AA218" i="1"/>
  <c r="AE218" i="1"/>
  <c r="BR218" i="1"/>
  <c r="P218" i="1"/>
  <c r="L218" i="1"/>
  <c r="AH218" i="1"/>
  <c r="BB388" i="1"/>
  <c r="BB163" i="1"/>
  <c r="AY218" i="1"/>
  <c r="BI192" i="1"/>
  <c r="L192" i="1"/>
  <c r="AI246" i="1"/>
  <c r="BG305" i="1"/>
  <c r="BK277" i="1"/>
  <c r="BR277" i="1"/>
  <c r="R277" i="1"/>
  <c r="O277" i="1"/>
  <c r="AD277" i="1"/>
  <c r="Q246" i="1"/>
  <c r="AA277" i="1"/>
  <c r="AL277" i="1"/>
  <c r="BO277" i="1"/>
  <c r="AN277" i="1"/>
  <c r="AW277" i="1"/>
  <c r="X277" i="1"/>
  <c r="AC388" i="1"/>
  <c r="W277" i="1"/>
  <c r="AN109" i="1"/>
  <c r="BV109" i="1"/>
  <c r="AK109" i="1"/>
  <c r="BQ109" i="1"/>
  <c r="AE109" i="1"/>
  <c r="BN109" i="1"/>
  <c r="AS246" i="1"/>
  <c r="AW246" i="1"/>
  <c r="R246" i="1"/>
  <c r="BT246" i="1"/>
  <c r="BP246" i="1"/>
  <c r="BF192" i="1"/>
  <c r="AY192" i="1"/>
  <c r="AS192" i="1"/>
  <c r="AE192" i="1"/>
  <c r="BN192" i="1"/>
  <c r="O192" i="1"/>
  <c r="BS192" i="1"/>
  <c r="AJ192" i="1"/>
  <c r="AC305" i="1"/>
  <c r="AA305" i="1"/>
  <c r="Y305" i="1"/>
  <c r="BR305" i="1"/>
  <c r="AI305" i="1"/>
  <c r="S305" i="1"/>
  <c r="O305" i="1"/>
  <c r="AP388" i="1"/>
  <c r="BA35" i="1"/>
  <c r="N163" i="1"/>
  <c r="AQ163" i="1"/>
  <c r="AW163" i="1"/>
  <c r="M163" i="1"/>
  <c r="BO163" i="1"/>
  <c r="N218" i="1"/>
  <c r="AC218" i="1"/>
  <c r="BT218" i="1"/>
  <c r="AL218" i="1"/>
  <c r="Q388" i="1"/>
  <c r="BJ388" i="1"/>
  <c r="BQ388" i="1"/>
  <c r="AX388" i="1"/>
  <c r="AZ163" i="1"/>
  <c r="S163" i="1"/>
  <c r="AD163" i="1"/>
  <c r="AM163" i="1"/>
  <c r="BF218" i="1"/>
  <c r="U192" i="1"/>
  <c r="O246" i="1"/>
  <c r="AK305" i="1"/>
  <c r="BQ305" i="1"/>
  <c r="BF277" i="1"/>
  <c r="AN388" i="1"/>
  <c r="AF277" i="1"/>
  <c r="AO218" i="1"/>
  <c r="BF246" i="1"/>
  <c r="N305" i="1"/>
  <c r="AD388" i="1"/>
  <c r="AC277" i="1"/>
  <c r="BH277" i="1"/>
  <c r="BC277" i="1"/>
  <c r="Y277" i="1"/>
  <c r="BS109" i="1"/>
  <c r="AI109" i="1"/>
  <c r="BB109" i="1"/>
  <c r="AC109" i="1"/>
  <c r="BJ109" i="1"/>
  <c r="O109" i="1"/>
  <c r="AX109" i="1"/>
  <c r="BF109" i="1"/>
  <c r="BP109" i="1"/>
  <c r="AX246" i="1"/>
  <c r="AV246" i="1"/>
  <c r="AQ246" i="1"/>
  <c r="BJ246" i="1"/>
  <c r="BR246" i="1"/>
  <c r="AD192" i="1"/>
  <c r="AX192" i="1"/>
  <c r="AO192" i="1"/>
  <c r="P192" i="1"/>
  <c r="AQ192" i="1"/>
  <c r="BQ192" i="1"/>
  <c r="BO305" i="1"/>
  <c r="X305" i="1"/>
  <c r="AR305" i="1"/>
  <c r="AN305" i="1"/>
  <c r="Q305" i="1"/>
  <c r="BC388" i="1"/>
  <c r="AT218" i="1"/>
  <c r="AK218" i="1"/>
  <c r="BS218" i="1"/>
  <c r="AQ388" i="1"/>
  <c r="Z388" i="1"/>
  <c r="T163" i="1"/>
  <c r="BC163" i="1"/>
  <c r="BE163" i="1"/>
  <c r="AC163" i="1"/>
  <c r="AN163" i="1"/>
  <c r="BN218" i="1"/>
  <c r="BP218" i="1"/>
  <c r="S218" i="1"/>
  <c r="BD218" i="1"/>
  <c r="BH218" i="1"/>
  <c r="Q218" i="1"/>
  <c r="AG388" i="1"/>
  <c r="AI388" i="1"/>
  <c r="R388" i="1"/>
  <c r="AU388" i="1"/>
  <c r="AY388" i="1"/>
  <c r="AV388" i="1"/>
  <c r="BB218" i="1"/>
  <c r="BC246" i="1"/>
  <c r="AK246" i="1"/>
  <c r="BH246" i="1"/>
  <c r="AZ305" i="1"/>
  <c r="BP305" i="1"/>
  <c r="BB305" i="1"/>
  <c r="P305" i="1"/>
  <c r="AR388" i="1"/>
  <c r="AB277" i="1"/>
  <c r="AV277" i="1"/>
  <c r="BM277" i="1"/>
  <c r="AP277" i="1"/>
  <c r="BD277" i="1"/>
  <c r="AX277" i="1"/>
  <c r="M277" i="1"/>
  <c r="BO218" i="1"/>
  <c r="AU218" i="1"/>
  <c r="AF218" i="1"/>
  <c r="BE218" i="1"/>
  <c r="BT192" i="1"/>
  <c r="AT192" i="1"/>
  <c r="BQ246" i="1"/>
  <c r="BI305" i="1"/>
  <c r="AO305" i="1"/>
  <c r="BJ277" i="1"/>
  <c r="AI277" i="1"/>
  <c r="AK277" i="1"/>
  <c r="BL277" i="1"/>
  <c r="L277" i="1"/>
  <c r="AJ277" i="1"/>
  <c r="AM109" i="1"/>
  <c r="BI109" i="1"/>
  <c r="AR109" i="1"/>
  <c r="P109" i="1"/>
  <c r="BR109" i="1"/>
  <c r="AP109" i="1"/>
  <c r="Q109" i="1"/>
  <c r="BH109" i="1"/>
  <c r="AZ109" i="1"/>
  <c r="BG109" i="1"/>
  <c r="AG109" i="1"/>
  <c r="BU109" i="1"/>
  <c r="AO109" i="1"/>
  <c r="N109" i="1"/>
  <c r="BO109" i="1"/>
  <c r="AH109" i="1"/>
  <c r="BV246" i="1"/>
  <c r="BI246" i="1"/>
  <c r="Y246" i="1"/>
  <c r="P246" i="1"/>
  <c r="BD246" i="1"/>
  <c r="AU246" i="1"/>
  <c r="N246" i="1"/>
  <c r="BU246" i="1"/>
  <c r="BO246" i="1"/>
  <c r="AL246" i="1"/>
  <c r="AJ246" i="1"/>
  <c r="BG246" i="1"/>
  <c r="BE246" i="1"/>
  <c r="AN192" i="1"/>
  <c r="BE192" i="1"/>
  <c r="M192" i="1"/>
  <c r="BH192" i="1"/>
  <c r="AW192" i="1"/>
  <c r="AV192" i="1"/>
  <c r="BK192" i="1"/>
  <c r="AM192" i="1"/>
  <c r="BM192" i="1"/>
  <c r="BR192" i="1"/>
  <c r="BP192" i="1"/>
  <c r="R305" i="1"/>
  <c r="L305" i="1"/>
  <c r="AT305" i="1"/>
  <c r="W305" i="1"/>
  <c r="AP305" i="1"/>
  <c r="AX305" i="1"/>
  <c r="AV305" i="1"/>
  <c r="Z305" i="1"/>
  <c r="AW305" i="1"/>
  <c r="AU305" i="1"/>
  <c r="BA388" i="1"/>
  <c r="AX163" i="1"/>
  <c r="BD163" i="1"/>
  <c r="BH163" i="1"/>
  <c r="BT163" i="1"/>
  <c r="AP218" i="1"/>
  <c r="V218" i="1"/>
  <c r="T218" i="1"/>
  <c r="BA218" i="1"/>
  <c r="BU388" i="1"/>
  <c r="M388" i="1"/>
  <c r="O388" i="1"/>
  <c r="BF388" i="1"/>
  <c r="BH388" i="1"/>
  <c r="BL388" i="1"/>
  <c r="BM388" i="1"/>
  <c r="AO388" i="1"/>
  <c r="AZ388" i="1"/>
  <c r="BD388" i="1"/>
  <c r="BD35" i="1"/>
  <c r="BB35" i="1"/>
  <c r="R35" i="1"/>
  <c r="BJ163" i="1"/>
  <c r="BL163" i="1"/>
  <c r="AP163" i="1"/>
  <c r="AU163" i="1"/>
  <c r="BP163" i="1"/>
  <c r="BI163" i="1"/>
  <c r="BG163" i="1"/>
  <c r="AH163" i="1"/>
  <c r="AT163" i="1"/>
  <c r="M218" i="1"/>
  <c r="O218" i="1"/>
  <c r="AN218" i="1"/>
  <c r="AR218" i="1"/>
  <c r="BM218" i="1"/>
  <c r="BU218" i="1"/>
  <c r="Y218" i="1"/>
  <c r="BE388" i="1"/>
  <c r="BG388" i="1"/>
  <c r="BI388" i="1"/>
  <c r="BK388" i="1"/>
  <c r="AT388" i="1"/>
  <c r="R163" i="1"/>
  <c r="V163" i="1"/>
  <c r="Z163" i="1"/>
  <c r="BA163" i="1"/>
  <c r="X163" i="1"/>
  <c r="AB163" i="1"/>
  <c r="L163" i="1"/>
  <c r="BF163" i="1"/>
  <c r="U218" i="1"/>
  <c r="W218" i="1"/>
  <c r="R218" i="1"/>
  <c r="AZ218" i="1"/>
  <c r="AW218" i="1"/>
  <c r="AQ218" i="1"/>
  <c r="AK388" i="1"/>
  <c r="AM388" i="1"/>
  <c r="AW388" i="1"/>
  <c r="BO388" i="1"/>
  <c r="X388" i="1"/>
  <c r="AS388" i="1"/>
  <c r="AI163" i="1"/>
  <c r="AK163" i="1"/>
  <c r="AO163" i="1"/>
  <c r="BK163" i="1"/>
  <c r="BM163" i="1"/>
  <c r="BS163" i="1"/>
  <c r="AV163" i="1"/>
  <c r="AJ163" i="1"/>
  <c r="AR163" i="1"/>
  <c r="AX218" i="1"/>
  <c r="BQ218" i="1"/>
  <c r="X218" i="1"/>
  <c r="AB218" i="1"/>
  <c r="AV218" i="1"/>
  <c r="Z218" i="1"/>
  <c r="AG218" i="1"/>
  <c r="AS218" i="1"/>
  <c r="AM218" i="1"/>
  <c r="S388" i="1"/>
  <c r="U388" i="1"/>
  <c r="Y388" i="1"/>
  <c r="BN388" i="1"/>
  <c r="BR388" i="1"/>
  <c r="BT388" i="1"/>
  <c r="P388" i="1"/>
  <c r="AE388" i="1"/>
  <c r="V388" i="1"/>
  <c r="AA388" i="1"/>
  <c r="AB388" i="1"/>
  <c r="AK35" i="1"/>
  <c r="AI35" i="1"/>
  <c r="Z35" i="1"/>
  <c r="AJ35" i="1"/>
  <c r="AR35" i="1"/>
  <c r="AS35" i="1"/>
  <c r="BC35" i="1"/>
  <c r="AE35" i="1"/>
  <c r="AF35" i="1"/>
  <c r="AB35" i="1"/>
  <c r="BS35" i="1"/>
  <c r="BP35" i="1"/>
  <c r="BT35" i="1"/>
  <c r="BK35" i="1"/>
  <c r="BV35" i="1"/>
  <c r="AA35" i="1"/>
  <c r="BR35" i="1"/>
  <c r="BO35" i="1"/>
  <c r="BH35" i="1"/>
  <c r="BJ35" i="1"/>
  <c r="BN35" i="1"/>
  <c r="BU35" i="1"/>
  <c r="AP35" i="1"/>
  <c r="BF35" i="1"/>
  <c r="BE35" i="1"/>
  <c r="AT35" i="1"/>
  <c r="BL35" i="1"/>
  <c r="V35" i="1"/>
  <c r="AC35" i="1"/>
  <c r="AM35" i="1"/>
  <c r="AQ35" i="1"/>
  <c r="AU35" i="1"/>
  <c r="S35" i="1"/>
  <c r="Y35" i="1"/>
  <c r="BQ35" i="1"/>
  <c r="M35" i="1"/>
  <c r="AZ35" i="1"/>
  <c r="U35" i="1"/>
  <c r="P35" i="1"/>
  <c r="AH35" i="1"/>
  <c r="BM35" i="1"/>
  <c r="W35" i="1"/>
  <c r="BG35" i="1"/>
  <c r="BI35" i="1"/>
  <c r="AV35" i="1"/>
  <c r="AX35" i="1"/>
  <c r="AO35" i="1"/>
  <c r="O35" i="1"/>
  <c r="AG35" i="1"/>
  <c r="L35" i="1"/>
  <c r="T35" i="1"/>
  <c r="X35" i="1"/>
  <c r="AD35" i="1"/>
  <c r="AY35" i="1"/>
  <c r="N35" i="1"/>
  <c r="Q35" i="1"/>
  <c r="AN35" i="1"/>
  <c r="AW35" i="1"/>
  <c r="AL35" i="1"/>
  <c r="J463" i="1"/>
  <c r="J466" i="1"/>
  <c r="J465" i="1"/>
  <c r="J462" i="1" l="1"/>
  <c r="J464" i="1"/>
  <c r="J461" i="1" l="1"/>
  <c r="J459" i="1"/>
  <c r="J460" i="1"/>
  <c r="J455" i="1" l="1"/>
  <c r="J457" i="1"/>
  <c r="J458" i="1"/>
  <c r="J453" i="1"/>
  <c r="J451" i="1" l="1"/>
  <c r="J456" i="1"/>
  <c r="J454" i="1"/>
  <c r="J449" i="1" l="1"/>
  <c r="J452" i="1"/>
  <c r="J14" i="1" s="1"/>
  <c r="L446" i="1"/>
  <c r="L451" i="1" s="1"/>
  <c r="K14" i="1"/>
  <c r="J450" i="1"/>
  <c r="J446" i="1" l="1"/>
  <c r="K262" i="2"/>
  <c r="N14" i="1"/>
  <c r="K261" i="2"/>
  <c r="M14" i="1"/>
  <c r="J447" i="1"/>
  <c r="J448" i="1"/>
  <c r="BI458" i="1"/>
  <c r="BM460" i="1"/>
  <c r="BN458" i="1"/>
  <c r="BR460" i="1"/>
  <c r="BM459" i="1"/>
  <c r="BN459" i="1"/>
  <c r="BU461" i="1"/>
  <c r="BN461" i="1"/>
  <c r="AY459" i="1"/>
  <c r="BC461" i="1"/>
  <c r="BD459" i="1"/>
  <c r="BH461" i="1"/>
  <c r="AS461" i="1"/>
  <c r="AT461" i="1"/>
  <c r="Z461" i="1"/>
  <c r="O460" i="1"/>
  <c r="BS452" i="1"/>
  <c r="M455" i="1"/>
  <c r="Q457" i="1"/>
  <c r="BV451" i="1"/>
  <c r="BQ458" i="1"/>
  <c r="BU460" i="1"/>
  <c r="BV458" i="1"/>
  <c r="P461" i="1"/>
  <c r="S460" i="1"/>
  <c r="T460" i="1"/>
  <c r="AJ458" i="1"/>
  <c r="AS459" i="1"/>
  <c r="BG459" i="1"/>
  <c r="BK461" i="1"/>
  <c r="BL459" i="1"/>
  <c r="BP461" i="1"/>
  <c r="BI461" i="1"/>
  <c r="BJ461" i="1"/>
  <c r="BF461" i="1"/>
  <c r="M451" i="1"/>
  <c r="Q453" i="1"/>
  <c r="U455" i="1"/>
  <c r="Y457" i="1"/>
  <c r="T452" i="1"/>
  <c r="O459" i="1"/>
  <c r="T459" i="1"/>
  <c r="AI460" i="1"/>
  <c r="BP458" i="1"/>
  <c r="BO459" i="1"/>
  <c r="BT459" i="1"/>
  <c r="L461" i="1"/>
  <c r="AA458" i="1"/>
  <c r="Y453" i="1"/>
  <c r="AG457" i="1"/>
  <c r="BJ453" i="1"/>
  <c r="BN455" i="1"/>
  <c r="BR457" i="1"/>
  <c r="BB454" i="1"/>
  <c r="BG451" i="1"/>
  <c r="BO455" i="1"/>
  <c r="BR452" i="1"/>
  <c r="P457" i="1"/>
  <c r="M454" i="1"/>
  <c r="AX461" i="1"/>
  <c r="AY452" i="1"/>
  <c r="BC454" i="1"/>
  <c r="BG456" i="1"/>
  <c r="BB451" i="1"/>
  <c r="BF453" i="1"/>
  <c r="AA461" i="1"/>
  <c r="AF461" i="1"/>
  <c r="AZ460" i="1"/>
  <c r="AT459" i="1"/>
  <c r="N458" i="1"/>
  <c r="W458" i="1"/>
  <c r="AY458" i="1"/>
  <c r="AC451" i="1"/>
  <c r="AK455" i="1"/>
  <c r="AJ452" i="1"/>
  <c r="BT454" i="1"/>
  <c r="N457" i="1"/>
  <c r="BN452" i="1"/>
  <c r="AE459" i="1"/>
  <c r="AI461" i="1"/>
  <c r="AJ459" i="1"/>
  <c r="AN461" i="1"/>
  <c r="BO460" i="1"/>
  <c r="BP460" i="1"/>
  <c r="BR459" i="1"/>
  <c r="Q458" i="1"/>
  <c r="U460" i="1"/>
  <c r="V458" i="1"/>
  <c r="Z460" i="1"/>
  <c r="AM458" i="1"/>
  <c r="AN458" i="1"/>
  <c r="U459" i="1"/>
  <c r="AE460" i="1"/>
  <c r="AK451" i="1"/>
  <c r="AO453" i="1"/>
  <c r="AS455" i="1"/>
  <c r="AW457" i="1"/>
  <c r="AR452" i="1"/>
  <c r="AM459" i="1"/>
  <c r="AQ461" i="1"/>
  <c r="AR459" i="1"/>
  <c r="AV461" i="1"/>
  <c r="U461" i="1"/>
  <c r="V461" i="1"/>
  <c r="AN460" i="1"/>
  <c r="Y458" i="1"/>
  <c r="AC460" i="1"/>
  <c r="AD458" i="1"/>
  <c r="AH460" i="1"/>
  <c r="BC458" i="1"/>
  <c r="BD458" i="1"/>
  <c r="BA459" i="1"/>
  <c r="AG461" i="1"/>
  <c r="AS451" i="1"/>
  <c r="AW453" i="1"/>
  <c r="BA455" i="1"/>
  <c r="BE457" i="1"/>
  <c r="AZ452" i="1"/>
  <c r="Q460" i="1"/>
  <c r="V460" i="1"/>
  <c r="AF458" i="1"/>
  <c r="BI459" i="1"/>
  <c r="BQ460" i="1"/>
  <c r="BV460" i="1"/>
  <c r="BV459" i="1"/>
  <c r="AQ458" i="1"/>
  <c r="AA454" i="1"/>
  <c r="Z451" i="1"/>
  <c r="AF454" i="1"/>
  <c r="AJ456" i="1"/>
  <c r="AV451" i="1"/>
  <c r="BD455" i="1"/>
  <c r="BI452" i="1"/>
  <c r="BQ456" i="1"/>
  <c r="BT453" i="1"/>
  <c r="O455" i="1"/>
  <c r="Q451" i="1"/>
  <c r="U453" i="1"/>
  <c r="Y455" i="1"/>
  <c r="AC457" i="1"/>
  <c r="X452" i="1"/>
  <c r="U458" i="1"/>
  <c r="Z458" i="1"/>
  <c r="AU458" i="1"/>
  <c r="AK459" i="1"/>
  <c r="BU458" i="1"/>
  <c r="P459" i="1"/>
  <c r="AA460" i="1"/>
  <c r="AZ458" i="1"/>
  <c r="AE452" i="1"/>
  <c r="AM456" i="1"/>
  <c r="AL453" i="1"/>
  <c r="AP455" i="1"/>
  <c r="AT457" i="1"/>
  <c r="BP453" i="1"/>
  <c r="BK459" i="1"/>
  <c r="BP459" i="1"/>
  <c r="BQ461" i="1"/>
  <c r="BV461" i="1"/>
  <c r="BA460" i="1"/>
  <c r="BF460" i="1"/>
  <c r="AP459" i="1"/>
  <c r="AF460" i="1"/>
  <c r="BU453" i="1"/>
  <c r="L456" i="1"/>
  <c r="BS459" i="1"/>
  <c r="N460" i="1"/>
  <c r="P458" i="1"/>
  <c r="BG458" i="1"/>
  <c r="BI460" i="1"/>
  <c r="BN460" i="1"/>
  <c r="BF459" i="1"/>
  <c r="AH461" i="1"/>
  <c r="S454" i="1"/>
  <c r="R451" i="1"/>
  <c r="S461" i="1"/>
  <c r="AJ460" i="1"/>
  <c r="BS461" i="1"/>
  <c r="S458" i="1"/>
  <c r="AC455" i="1"/>
  <c r="BL454" i="1"/>
  <c r="AX452" i="1"/>
  <c r="BK453" i="1"/>
  <c r="BV454" i="1"/>
  <c r="Q456" i="1"/>
  <c r="BA453" i="1"/>
  <c r="BI457" i="1"/>
  <c r="W459" i="1"/>
  <c r="AY460" i="1"/>
  <c r="M460" i="1"/>
  <c r="X458" i="1"/>
  <c r="AG453" i="1"/>
  <c r="BR453" i="1"/>
  <c r="L453" i="1"/>
  <c r="BV456" i="1"/>
  <c r="Q454" i="1"/>
  <c r="T451" i="1"/>
  <c r="AB455" i="1"/>
  <c r="Y452" i="1"/>
  <c r="AG456" i="1"/>
  <c r="BE451" i="1"/>
  <c r="BI453" i="1"/>
  <c r="BD461" i="1"/>
  <c r="AG458" i="1"/>
  <c r="BS458" i="1"/>
  <c r="BA451" i="1"/>
  <c r="BH452" i="1"/>
  <c r="V457" i="1"/>
  <c r="AB457" i="1"/>
  <c r="AJ451" i="1"/>
  <c r="AO452" i="1"/>
  <c r="BM451" i="1"/>
  <c r="AG455" i="1"/>
  <c r="L452" i="1"/>
  <c r="AX453" i="1"/>
  <c r="BJ455" i="1"/>
  <c r="BN457" i="1"/>
  <c r="AT454" i="1"/>
  <c r="AY451" i="1"/>
  <c r="BG455" i="1"/>
  <c r="BJ452" i="1"/>
  <c r="BR456" i="1"/>
  <c r="BO453" i="1"/>
  <c r="L454" i="1"/>
  <c r="BS453" i="1"/>
  <c r="R454" i="1"/>
  <c r="S453" i="1"/>
  <c r="AW460" i="1"/>
  <c r="BJ459" i="1"/>
  <c r="M459" i="1"/>
  <c r="AZ456" i="1"/>
  <c r="AM457" i="1"/>
  <c r="AG451" i="1"/>
  <c r="BA457" i="1"/>
  <c r="AT455" i="1"/>
  <c r="N454" i="1"/>
  <c r="AA455" i="1"/>
  <c r="AL456" i="1"/>
  <c r="AQ457" i="1"/>
  <c r="AW459" i="1"/>
  <c r="AC461" i="1"/>
  <c r="BN451" i="1"/>
  <c r="AP456" i="1"/>
  <c r="BH459" i="1"/>
  <c r="AP461" i="1"/>
  <c r="AX460" i="1"/>
  <c r="AD459" i="1"/>
  <c r="BU457" i="1"/>
  <c r="AB456" i="1"/>
  <c r="AN455" i="1"/>
  <c r="BA456" i="1"/>
  <c r="BL457" i="1"/>
  <c r="P460" i="1"/>
  <c r="BK454" i="1"/>
  <c r="AS457" i="1"/>
  <c r="R453" i="1"/>
  <c r="AL455" i="1"/>
  <c r="AP457" i="1"/>
  <c r="BH453" i="1"/>
  <c r="M456" i="1"/>
  <c r="Q452" i="1"/>
  <c r="BS460" i="1"/>
  <c r="AG460" i="1"/>
  <c r="AL460" i="1"/>
  <c r="BL458" i="1"/>
  <c r="BM461" i="1"/>
  <c r="W461" i="1"/>
  <c r="AB461" i="1"/>
  <c r="AR460" i="1"/>
  <c r="AR458" i="1"/>
  <c r="AQ454" i="1"/>
  <c r="AP451" i="1"/>
  <c r="AO460" i="1"/>
  <c r="AT460" i="1"/>
  <c r="R459" i="1"/>
  <c r="BH458" i="1"/>
  <c r="AE461" i="1"/>
  <c r="AJ461" i="1"/>
  <c r="BH460" i="1"/>
  <c r="AV460" i="1"/>
  <c r="AY454" i="1"/>
  <c r="AX451" i="1"/>
  <c r="R458" i="1"/>
  <c r="BO458" i="1"/>
  <c r="BR458" i="1"/>
  <c r="T458" i="1"/>
  <c r="AE456" i="1"/>
  <c r="AH455" i="1"/>
  <c r="AZ453" i="1"/>
  <c r="BM454" i="1"/>
  <c r="N456" i="1"/>
  <c r="S457" i="1"/>
  <c r="W454" i="1"/>
  <c r="V451" i="1"/>
  <c r="Y460" i="1"/>
  <c r="AV458" i="1"/>
  <c r="O461" i="1"/>
  <c r="AB460" i="1"/>
  <c r="AI454" i="1"/>
  <c r="AN454" i="1"/>
  <c r="BL451" i="1"/>
  <c r="L455" i="1"/>
  <c r="S455" i="1"/>
  <c r="V452" i="1"/>
  <c r="AD456" i="1"/>
  <c r="AA453" i="1"/>
  <c r="AI457" i="1"/>
  <c r="AA452" i="1"/>
  <c r="AU459" i="1"/>
  <c r="AK461" i="1"/>
  <c r="AK460" i="1"/>
  <c r="BT458" i="1"/>
  <c r="BE453" i="1"/>
  <c r="P454" i="1"/>
  <c r="P451" i="1"/>
  <c r="AC452" i="1"/>
  <c r="AN453" i="1"/>
  <c r="AS454" i="1"/>
  <c r="BO452" i="1"/>
  <c r="BU455" i="1"/>
  <c r="AT451" i="1"/>
  <c r="AB454" i="1"/>
  <c r="AF456" i="1"/>
  <c r="AN451" i="1"/>
  <c r="AV455" i="1"/>
  <c r="BA452" i="1"/>
  <c r="BI456" i="1"/>
  <c r="BL453" i="1"/>
  <c r="BT457" i="1"/>
  <c r="BQ454" i="1"/>
  <c r="BJ454" i="1"/>
  <c r="BU454" i="1"/>
  <c r="T455" i="1"/>
  <c r="W455" i="1"/>
  <c r="AX458" i="1"/>
  <c r="AM461" i="1"/>
  <c r="BG454" i="1"/>
  <c r="R452" i="1"/>
  <c r="AP454" i="1"/>
  <c r="AK453" i="1"/>
  <c r="BR451" i="1"/>
  <c r="AV456" i="1"/>
  <c r="R456" i="1"/>
  <c r="AE457" i="1"/>
  <c r="BO461" i="1"/>
  <c r="BR461" i="1"/>
  <c r="BB458" i="1"/>
  <c r="Y461" i="1"/>
  <c r="O456" i="1"/>
  <c r="L459" i="1"/>
  <c r="AI458" i="1"/>
  <c r="BJ458" i="1"/>
  <c r="BE461" i="1"/>
  <c r="W456" i="1"/>
  <c r="X461" i="1"/>
  <c r="L460" i="1"/>
  <c r="AB452" i="1"/>
  <c r="BF456" i="1"/>
  <c r="BS451" i="1"/>
  <c r="BE455" i="1"/>
  <c r="AB459" i="1"/>
  <c r="R460" i="1"/>
  <c r="AO457" i="1"/>
  <c r="BR454" i="1"/>
  <c r="U456" i="1"/>
  <c r="AF457" i="1"/>
  <c r="Q461" i="1"/>
  <c r="AY461" i="1"/>
  <c r="AL458" i="1"/>
  <c r="BI455" i="1"/>
  <c r="T453" i="1"/>
  <c r="AR455" i="1"/>
  <c r="BQ453" i="1"/>
  <c r="AF452" i="1"/>
  <c r="BL456" i="1"/>
  <c r="AX456" i="1"/>
  <c r="BK457" i="1"/>
  <c r="BK451" i="1"/>
  <c r="BN456" i="1"/>
  <c r="X457" i="1"/>
  <c r="AG459" i="1"/>
  <c r="BF451" i="1"/>
  <c r="AM451" i="1"/>
  <c r="AH453" i="1"/>
  <c r="S451" i="1"/>
  <c r="AE451" i="1"/>
  <c r="BE460" i="1"/>
  <c r="AV459" i="1"/>
  <c r="BD454" i="1"/>
  <c r="BC459" i="1"/>
  <c r="BB461" i="1"/>
  <c r="Y459" i="1"/>
  <c r="BM453" i="1"/>
  <c r="Z455" i="1"/>
  <c r="AR457" i="1"/>
  <c r="BD453" i="1"/>
  <c r="BM456" i="1"/>
  <c r="AO455" i="1"/>
  <c r="BJ451" i="1"/>
  <c r="BP454" i="1"/>
  <c r="BV457" i="1"/>
  <c r="BP457" i="1"/>
  <c r="V456" i="1"/>
  <c r="AI459" i="1"/>
  <c r="BC452" i="1"/>
  <c r="BB457" i="1"/>
  <c r="AL452" i="1"/>
  <c r="AI452" i="1"/>
  <c r="AD451" i="1"/>
  <c r="P456" i="1"/>
  <c r="P455" i="1"/>
  <c r="AC456" i="1"/>
  <c r="AN457" i="1"/>
  <c r="BJ460" i="1"/>
  <c r="AZ461" i="1"/>
  <c r="BB453" i="1"/>
  <c r="AQ451" i="1"/>
  <c r="AO451" i="1"/>
  <c r="BB455" i="1"/>
  <c r="AQ455" i="1"/>
  <c r="BG457" i="1"/>
  <c r="BA454" i="1"/>
  <c r="AZ454" i="1"/>
  <c r="BC455" i="1"/>
  <c r="AB453" i="1"/>
  <c r="BB452" i="1"/>
  <c r="AL451" i="1"/>
  <c r="AK452" i="1"/>
  <c r="BD456" i="1"/>
  <c r="BJ456" i="1"/>
  <c r="AJ457" i="1"/>
  <c r="AE454" i="1"/>
  <c r="T457" i="1"/>
  <c r="AG452" i="1"/>
  <c r="AX459" i="1"/>
  <c r="BF455" i="1"/>
  <c r="Q455" i="1"/>
  <c r="BF457" i="1"/>
  <c r="AF455" i="1"/>
  <c r="BF454" i="1"/>
  <c r="BO457" i="1"/>
  <c r="BG453" i="1"/>
  <c r="T454" i="1"/>
  <c r="AH456" i="1"/>
  <c r="AR451" i="1"/>
  <c r="O458" i="1"/>
  <c r="BE459" i="1"/>
  <c r="V453" i="1"/>
  <c r="U451" i="1"/>
  <c r="BS457" i="1"/>
  <c r="BD452" i="1"/>
  <c r="AL459" i="1"/>
  <c r="BV455" i="1"/>
  <c r="X453" i="1"/>
  <c r="BG452" i="1"/>
  <c r="W460" i="1"/>
  <c r="AG454" i="1"/>
  <c r="AY456" i="1"/>
  <c r="AP452" i="1"/>
  <c r="BN454" i="1"/>
  <c r="O457" i="1"/>
  <c r="AR461" i="1"/>
  <c r="BS454" i="1"/>
  <c r="AD452" i="1"/>
  <c r="AO461" i="1"/>
  <c r="N459" i="1"/>
  <c r="BL461" i="1"/>
  <c r="BC460" i="1"/>
  <c r="AF451" i="1"/>
  <c r="BE452" i="1"/>
  <c r="BO456" i="1"/>
  <c r="AN456" i="1"/>
  <c r="L458" i="1"/>
  <c r="M461" i="1"/>
  <c r="AA451" i="1"/>
  <c r="AQ453" i="1"/>
  <c r="BV453" i="1"/>
  <c r="U452" i="1"/>
  <c r="AK454" i="1"/>
  <c r="BK452" i="1"/>
  <c r="BC457" i="1"/>
  <c r="AD454" i="1"/>
  <c r="AS456" i="1"/>
  <c r="AS453" i="1"/>
  <c r="U457" i="1"/>
  <c r="AQ452" i="1"/>
  <c r="X456" i="1"/>
  <c r="AU457" i="1"/>
  <c r="AW452" i="1"/>
  <c r="AC458" i="1"/>
  <c r="S459" i="1"/>
  <c r="AM452" i="1"/>
  <c r="Q459" i="1"/>
  <c r="BG460" i="1"/>
  <c r="M458" i="1"/>
  <c r="W452" i="1"/>
  <c r="BP451" i="1"/>
  <c r="S452" i="1"/>
  <c r="BK460" i="1"/>
  <c r="AR456" i="1"/>
  <c r="Z454" i="1"/>
  <c r="AC453" i="1"/>
  <c r="AB458" i="1"/>
  <c r="AK456" i="1"/>
  <c r="AK457" i="1"/>
  <c r="AR453" i="1"/>
  <c r="BP455" i="1"/>
  <c r="N452" i="1"/>
  <c r="N461" i="1"/>
  <c r="AI456" i="1"/>
  <c r="AH454" i="1"/>
  <c r="AH458" i="1"/>
  <c r="BQ459" i="1"/>
  <c r="X459" i="1"/>
  <c r="V459" i="1"/>
  <c r="AU456" i="1"/>
  <c r="AP458" i="1"/>
  <c r="AM460" i="1"/>
  <c r="AF459" i="1"/>
  <c r="BB459" i="1"/>
  <c r="BC456" i="1"/>
  <c r="AE458" i="1"/>
  <c r="BU459" i="1"/>
  <c r="AD453" i="1"/>
  <c r="BH457" i="1"/>
  <c r="BU452" i="1"/>
  <c r="AA456" i="1"/>
  <c r="AD460" i="1"/>
  <c r="T461" i="1"/>
  <c r="AH451" i="1"/>
  <c r="BT455" i="1"/>
  <c r="W457" i="1"/>
  <c r="W451" i="1"/>
  <c r="Y451" i="1"/>
  <c r="AZ459" i="1"/>
  <c r="AP460" i="1"/>
  <c r="BM457" i="1"/>
  <c r="X455" i="1"/>
  <c r="AV457" i="1"/>
  <c r="AU454" i="1"/>
  <c r="BT452" i="1"/>
  <c r="AH457" i="1"/>
  <c r="AZ457" i="1"/>
  <c r="BH451" i="1"/>
  <c r="BM452" i="1"/>
  <c r="BO451" i="1"/>
  <c r="O451" i="1"/>
  <c r="AH459" i="1"/>
  <c r="AV454" i="1"/>
  <c r="AU455" i="1"/>
  <c r="AR454" i="1"/>
  <c r="W453" i="1"/>
  <c r="AI453" i="1"/>
  <c r="BF458" i="1"/>
  <c r="AD461" i="1"/>
  <c r="BH456" i="1"/>
  <c r="BG461" i="1"/>
  <c r="AO458" i="1"/>
  <c r="Z459" i="1"/>
  <c r="BQ455" i="1"/>
  <c r="AD457" i="1"/>
  <c r="AS452" i="1"/>
  <c r="BH455" i="1"/>
  <c r="BU451" i="1"/>
  <c r="S456" i="1"/>
  <c r="AN452" i="1"/>
  <c r="BR455" i="1"/>
  <c r="BD451" i="1"/>
  <c r="BQ452" i="1"/>
  <c r="U454" i="1"/>
  <c r="AN459" i="1"/>
  <c r="BK456" i="1"/>
  <c r="V454" i="1"/>
  <c r="AT456" i="1"/>
  <c r="AV452" i="1"/>
  <c r="R457" i="1"/>
  <c r="AB451" i="1"/>
  <c r="BD460" i="1"/>
  <c r="AY455" i="1"/>
  <c r="AT452" i="1"/>
  <c r="Z452" i="1"/>
  <c r="AO454" i="1"/>
  <c r="AV453" i="1"/>
  <c r="AM454" i="1"/>
  <c r="BT461" i="1"/>
  <c r="AW458" i="1"/>
  <c r="AO459" i="1"/>
  <c r="BQ451" i="1"/>
  <c r="N453" i="1"/>
  <c r="BE458" i="1"/>
  <c r="O452" i="1"/>
  <c r="AW461" i="1"/>
  <c r="BP456" i="1"/>
  <c r="AW451" i="1"/>
  <c r="AC459" i="1"/>
  <c r="M452" i="1"/>
  <c r="AC454" i="1"/>
  <c r="AL461" i="1"/>
  <c r="R455" i="1"/>
  <c r="AW456" i="1"/>
  <c r="BH454" i="1"/>
  <c r="BC453" i="1"/>
  <c r="BS455" i="1"/>
  <c r="AA457" i="1"/>
  <c r="Z456" i="1"/>
  <c r="AX457" i="1"/>
  <c r="AM455" i="1"/>
  <c r="AH452" i="1"/>
  <c r="AS460" i="1"/>
  <c r="BP452" i="1"/>
  <c r="AW454" i="1"/>
  <c r="M453" i="1"/>
  <c r="BN453" i="1"/>
  <c r="BF452" i="1"/>
  <c r="Y456" i="1"/>
  <c r="AT453" i="1"/>
  <c r="AW455" i="1"/>
  <c r="L457" i="1"/>
  <c r="AF453" i="1"/>
  <c r="BL460" i="1"/>
  <c r="BJ457" i="1"/>
  <c r="BQ457" i="1"/>
  <c r="BB456" i="1"/>
  <c r="AM453" i="1"/>
  <c r="AZ455" i="1"/>
  <c r="BK455" i="1"/>
  <c r="BL452" i="1"/>
  <c r="BK458" i="1"/>
  <c r="AQ460" i="1"/>
  <c r="AK458" i="1"/>
  <c r="AA459" i="1"/>
  <c r="AU452" i="1"/>
  <c r="BM458" i="1"/>
  <c r="AL457" i="1"/>
  <c r="Z453" i="1"/>
  <c r="AU460" i="1"/>
  <c r="O453" i="1"/>
  <c r="AE455" i="1"/>
  <c r="BT460" i="1"/>
  <c r="T456" i="1"/>
  <c r="R461" i="1"/>
  <c r="AD455" i="1"/>
  <c r="BE454" i="1"/>
  <c r="BU456" i="1"/>
  <c r="AS458" i="1"/>
  <c r="AE453" i="1"/>
  <c r="BT451" i="1"/>
  <c r="BA458" i="1"/>
  <c r="BO454" i="1"/>
  <c r="BI451" i="1"/>
  <c r="BI454" i="1"/>
  <c r="BT456" i="1"/>
  <c r="X460" i="1"/>
  <c r="M457" i="1"/>
  <c r="AJ455" i="1"/>
  <c r="AL454" i="1"/>
  <c r="AY453" i="1"/>
  <c r="V455" i="1"/>
  <c r="P452" i="1"/>
  <c r="X454" i="1"/>
  <c r="BL455" i="1"/>
  <c r="N455" i="1"/>
  <c r="AO456" i="1"/>
  <c r="BC451" i="1"/>
  <c r="BE456" i="1"/>
  <c r="AU451" i="1"/>
  <c r="AJ453" i="1"/>
  <c r="P453" i="1"/>
  <c r="BV452" i="1"/>
  <c r="AP453" i="1"/>
  <c r="BM455" i="1"/>
  <c r="AT458" i="1"/>
  <c r="AJ454" i="1"/>
  <c r="BB460" i="1"/>
  <c r="Y454" i="1"/>
  <c r="AI451" i="1"/>
  <c r="X451" i="1"/>
  <c r="AU453" i="1"/>
  <c r="O454" i="1"/>
  <c r="AX455" i="1"/>
  <c r="BD457" i="1"/>
  <c r="BA461" i="1"/>
  <c r="N451" i="1"/>
  <c r="AI455" i="1"/>
  <c r="AU461" i="1"/>
  <c r="AQ456" i="1"/>
  <c r="Z457" i="1"/>
  <c r="AQ459" i="1"/>
  <c r="AZ451" i="1"/>
  <c r="AY457" i="1"/>
  <c r="BS456" i="1"/>
  <c r="AX454" i="1"/>
  <c r="BF449" i="1" l="1"/>
  <c r="BP449" i="1"/>
  <c r="AN449" i="1"/>
  <c r="AS449" i="1"/>
  <c r="BU449" i="1"/>
  <c r="S449" i="1"/>
  <c r="AG449" i="1"/>
  <c r="AF449" i="1"/>
  <c r="AJ449" i="1"/>
  <c r="AQ449" i="1"/>
  <c r="U449" i="1"/>
  <c r="BB449" i="1"/>
  <c r="R449" i="1"/>
  <c r="L449" i="1"/>
  <c r="AX449" i="1"/>
  <c r="AE449" i="1"/>
  <c r="BV449" i="1"/>
  <c r="Z449" i="1"/>
  <c r="BQ449" i="1"/>
  <c r="BM449" i="1"/>
  <c r="Q449" i="1"/>
  <c r="BJ449" i="1"/>
  <c r="X449" i="1"/>
  <c r="AZ449" i="1"/>
  <c r="AR449" i="1"/>
  <c r="AU449" i="1"/>
  <c r="AH449" i="1"/>
  <c r="M449" i="1"/>
  <c r="AT449" i="1"/>
  <c r="N449" i="1"/>
  <c r="W449" i="1"/>
  <c r="AM449" i="1"/>
  <c r="BK449" i="1"/>
  <c r="AD449" i="1"/>
  <c r="AK449" i="1"/>
  <c r="AI449" i="1"/>
  <c r="AC449" i="1"/>
  <c r="AA449" i="1"/>
  <c r="V449" i="1"/>
  <c r="BI449" i="1"/>
  <c r="AY449" i="1"/>
  <c r="BR449" i="1"/>
  <c r="BS449" i="1"/>
  <c r="BE449" i="1"/>
  <c r="BA449" i="1"/>
  <c r="BT449" i="1"/>
  <c r="AW449" i="1"/>
  <c r="BC449" i="1"/>
  <c r="AB449" i="1"/>
  <c r="BN449" i="1"/>
  <c r="P449" i="1"/>
  <c r="BL449" i="1"/>
  <c r="O449" i="1"/>
  <c r="AV449" i="1"/>
  <c r="AP449" i="1"/>
  <c r="BG449" i="1"/>
  <c r="BD449" i="1"/>
  <c r="AL449" i="1"/>
  <c r="BO449" i="1"/>
  <c r="AO449" i="1"/>
  <c r="BH449" i="1"/>
  <c r="Y449" i="1"/>
  <c r="T449" i="1"/>
  <c r="O14" i="1" l="1"/>
  <c r="K384" i="2" l="1"/>
  <c r="K383" i="2"/>
  <c r="K360" i="2" l="1"/>
  <c r="N21" i="1"/>
  <c r="M21" i="1"/>
  <c r="K359" i="2"/>
  <c r="O21" i="1" l="1"/>
  <c r="M20" i="1" l="1"/>
  <c r="K335" i="2" l="1"/>
  <c r="N20" i="1"/>
  <c r="E41" i="4" s="1"/>
  <c r="E11" i="4"/>
  <c r="B11" i="4" s="1"/>
  <c r="B26" i="4" s="1"/>
  <c r="K336" i="2"/>
  <c r="O20" i="1"/>
  <c r="E26" i="4" s="1"/>
  <c r="C11" i="4" l="1"/>
  <c r="B41" i="4"/>
  <c r="D11" i="4"/>
  <c r="C41" i="4" l="1"/>
  <c r="C26" i="4"/>
  <c r="D41" i="4"/>
  <c r="D26" i="4"/>
  <c r="K312" i="2" l="1"/>
  <c r="E10" i="4"/>
  <c r="B10" i="4" s="1"/>
  <c r="B25" i="4" s="1"/>
  <c r="N19" i="1"/>
  <c r="E40" i="4" s="1"/>
  <c r="K311" i="2" l="1"/>
  <c r="M19" i="1"/>
  <c r="B40" i="4"/>
  <c r="C10" i="4"/>
  <c r="D10" i="4"/>
  <c r="D40" i="4" l="1"/>
  <c r="D25" i="4"/>
  <c r="C40" i="4"/>
  <c r="C25" i="4"/>
  <c r="O19" i="1"/>
  <c r="E25" i="4" s="1"/>
  <c r="K288" i="2" l="1"/>
  <c r="N18" i="1"/>
  <c r="M18" i="1"/>
  <c r="K287" i="2"/>
  <c r="O18" i="1" l="1"/>
  <c r="N13" i="1" l="1"/>
  <c r="M13" i="1"/>
  <c r="M12" i="1" l="1"/>
  <c r="N12" i="1"/>
  <c r="K240" i="2"/>
  <c r="K239" i="2" l="1"/>
  <c r="O12" i="1" l="1"/>
  <c r="M11" i="1" l="1"/>
  <c r="K209" i="2"/>
  <c r="E9" i="4"/>
  <c r="B9" i="4" s="1"/>
  <c r="B24" i="4" s="1"/>
  <c r="K210" i="2"/>
  <c r="N11" i="1"/>
  <c r="E39" i="4" s="1"/>
  <c r="D9" i="4" l="1"/>
  <c r="B39" i="4"/>
  <c r="C9" i="4"/>
  <c r="D39" i="4" l="1"/>
  <c r="D24" i="4"/>
  <c r="C39" i="4"/>
  <c r="C24" i="4"/>
  <c r="O11" i="1"/>
  <c r="E24" i="4" s="1"/>
  <c r="K183" i="2" l="1"/>
  <c r="M10" i="1"/>
  <c r="K184" i="2"/>
  <c r="N10" i="1"/>
  <c r="O10" i="1" l="1"/>
  <c r="E8" i="4" l="1"/>
  <c r="B8" i="4" s="1"/>
  <c r="B23" i="4" s="1"/>
  <c r="N9" i="1"/>
  <c r="E38" i="4" s="1"/>
  <c r="K158" i="2"/>
  <c r="K157" i="2"/>
  <c r="M9" i="1"/>
  <c r="C8" i="4" l="1"/>
  <c r="D8" i="4"/>
  <c r="B38" i="4"/>
  <c r="C38" i="4" l="1"/>
  <c r="C23" i="4"/>
  <c r="D38" i="4"/>
  <c r="D23" i="4"/>
  <c r="O9" i="1"/>
  <c r="E23" i="4" s="1"/>
  <c r="N8" i="1" l="1"/>
  <c r="E37" i="4" s="1"/>
  <c r="K134" i="2"/>
  <c r="E7" i="4"/>
  <c r="B7" i="4" s="1"/>
  <c r="B22" i="4" s="1"/>
  <c r="C7" i="4" l="1"/>
  <c r="B37" i="4"/>
  <c r="D7" i="4"/>
  <c r="M8" i="1"/>
  <c r="K133" i="2"/>
  <c r="D37" i="4" l="1"/>
  <c r="D22" i="4"/>
  <c r="C37" i="4"/>
  <c r="C22" i="4"/>
  <c r="O8" i="1"/>
  <c r="E22" i="4" s="1"/>
  <c r="K111" i="2" l="1"/>
  <c r="N7" i="1"/>
  <c r="K110" i="2"/>
  <c r="M7" i="1"/>
  <c r="O7" i="1" l="1"/>
  <c r="K87" i="2" l="1"/>
  <c r="N6" i="1"/>
  <c r="E36" i="4" s="1"/>
  <c r="E6" i="4"/>
  <c r="B6" i="4" s="1"/>
  <c r="B21" i="4" s="1"/>
  <c r="K86" i="2" l="1"/>
  <c r="M6" i="1"/>
  <c r="D6" i="4"/>
  <c r="C6" i="4"/>
  <c r="B36" i="4"/>
  <c r="C36" i="4" l="1"/>
  <c r="C21" i="4"/>
  <c r="D36" i="4"/>
  <c r="D21" i="4"/>
  <c r="O6" i="1"/>
  <c r="E21" i="4" s="1"/>
  <c r="O5" i="1" l="1"/>
  <c r="M5" i="1" l="1"/>
  <c r="K65" i="2"/>
  <c r="K66" i="2"/>
  <c r="N5" i="1"/>
  <c r="M4" i="1" l="1"/>
  <c r="K30" i="2"/>
  <c r="E5" i="4" l="1"/>
  <c r="B5" i="4" s="1"/>
  <c r="B20" i="4" s="1"/>
  <c r="K31" i="2"/>
  <c r="N4" i="1"/>
  <c r="E35" i="4" s="1"/>
  <c r="C5" i="4" l="1"/>
  <c r="D5" i="4"/>
  <c r="B35" i="4"/>
  <c r="C35" i="4" l="1"/>
  <c r="C20" i="4"/>
  <c r="D35" i="4"/>
  <c r="D20" i="4"/>
  <c r="O4" i="1"/>
  <c r="E20" i="4" s="1"/>
  <c r="O3" i="1" l="1"/>
  <c r="E19" i="4" s="1"/>
  <c r="M3" i="1"/>
  <c r="K7" i="2"/>
  <c r="N3" i="1" l="1"/>
  <c r="E34" i="4" s="1"/>
  <c r="K8" i="2"/>
  <c r="E4" i="4"/>
  <c r="B4" i="4" s="1"/>
  <c r="B19" i="4" s="1"/>
  <c r="B34" i="4" l="1"/>
  <c r="C4" i="4"/>
  <c r="D4" i="4"/>
  <c r="D34" i="4" l="1"/>
  <c r="D19" i="4"/>
  <c r="C34" i="4"/>
  <c r="Q35" i="4" s="1" a="1"/>
  <c r="C19" i="4"/>
  <c r="G3" i="4" a="1"/>
  <c r="H5" i="4" s="1"/>
  <c r="G35" i="4" l="1" a="1"/>
  <c r="J37" i="4" s="1"/>
  <c r="G19" i="4" a="1"/>
  <c r="Q19" i="4" a="1"/>
  <c r="Q40" i="4"/>
  <c r="R35" i="4"/>
  <c r="T38" i="4"/>
  <c r="Q38" i="4"/>
  <c r="S37" i="4"/>
  <c r="T36" i="4"/>
  <c r="T35" i="4"/>
  <c r="S40" i="4"/>
  <c r="Q39" i="4"/>
  <c r="Q37" i="4"/>
  <c r="R38" i="4"/>
  <c r="T37" i="4"/>
  <c r="R39" i="4"/>
  <c r="Q36" i="4"/>
  <c r="S35" i="4"/>
  <c r="R36" i="4"/>
  <c r="Q35" i="4"/>
  <c r="T40" i="4"/>
  <c r="T39" i="4"/>
  <c r="R40" i="4"/>
  <c r="S38" i="4"/>
  <c r="S36" i="4"/>
  <c r="S39" i="4"/>
  <c r="R37" i="4"/>
  <c r="I7" i="4"/>
  <c r="J5" i="4"/>
  <c r="G4" i="4"/>
  <c r="K4" i="4"/>
  <c r="I3" i="4"/>
  <c r="L8" i="4"/>
  <c r="I10" i="4"/>
  <c r="K5" i="4"/>
  <c r="H6" i="4"/>
  <c r="I4" i="4"/>
  <c r="L12" i="4"/>
  <c r="L5" i="4"/>
  <c r="J8" i="4"/>
  <c r="K3" i="4"/>
  <c r="G9" i="4"/>
  <c r="L10" i="4"/>
  <c r="K12" i="4"/>
  <c r="I8" i="4"/>
  <c r="J11" i="4"/>
  <c r="K7" i="4"/>
  <c r="H8" i="4"/>
  <c r="K8" i="4"/>
  <c r="L4" i="4"/>
  <c r="K11" i="4"/>
  <c r="K9" i="4"/>
  <c r="G7" i="4"/>
  <c r="L3" i="4"/>
  <c r="I12" i="4"/>
  <c r="G3" i="4"/>
  <c r="L11" i="4"/>
  <c r="H12" i="4"/>
  <c r="J4" i="4"/>
  <c r="L9" i="4"/>
  <c r="H4" i="4"/>
  <c r="G6" i="4"/>
  <c r="K6" i="4"/>
  <c r="K10" i="4"/>
  <c r="J3" i="4"/>
  <c r="J9" i="4"/>
  <c r="L7" i="4"/>
  <c r="J6" i="4"/>
  <c r="G8" i="4"/>
  <c r="I6" i="4"/>
  <c r="H11" i="4"/>
  <c r="I9" i="4"/>
  <c r="H9" i="4"/>
  <c r="J7" i="4"/>
  <c r="G11" i="4"/>
  <c r="G10" i="4"/>
  <c r="H10" i="4"/>
  <c r="I11" i="4"/>
  <c r="G5" i="4"/>
  <c r="J12" i="4"/>
  <c r="H7" i="4"/>
  <c r="I5" i="4"/>
  <c r="G12" i="4"/>
  <c r="L6" i="4"/>
  <c r="J10" i="4"/>
  <c r="H3" i="4"/>
  <c r="H36" i="4" l="1"/>
  <c r="H40" i="4"/>
  <c r="I38" i="4"/>
  <c r="I36" i="4"/>
  <c r="G37" i="4"/>
  <c r="J35" i="4"/>
  <c r="H38" i="4"/>
  <c r="H37" i="4"/>
  <c r="I39" i="4"/>
  <c r="H35" i="4"/>
  <c r="I40" i="4"/>
  <c r="H39" i="4"/>
  <c r="J38" i="4"/>
  <c r="G36" i="4"/>
  <c r="J36" i="4"/>
  <c r="G35" i="4"/>
  <c r="G39" i="4"/>
  <c r="G40" i="4"/>
  <c r="J40" i="4"/>
  <c r="I35" i="4"/>
  <c r="F1327" i="4" s="1"/>
  <c r="G38" i="4"/>
  <c r="J39" i="4"/>
  <c r="I37" i="4"/>
  <c r="G54" i="4"/>
  <c r="G58" i="4"/>
  <c r="G62" i="4"/>
  <c r="G66" i="4"/>
  <c r="G70" i="4"/>
  <c r="G74" i="4"/>
  <c r="G78" i="4"/>
  <c r="G82" i="4"/>
  <c r="G86" i="4"/>
  <c r="G90" i="4"/>
  <c r="G94" i="4"/>
  <c r="G98" i="4"/>
  <c r="G102" i="4"/>
  <c r="G106" i="4"/>
  <c r="G110" i="4"/>
  <c r="G114" i="4"/>
  <c r="G118" i="4"/>
  <c r="G122" i="4"/>
  <c r="G126" i="4"/>
  <c r="G130" i="4"/>
  <c r="G134" i="4"/>
  <c r="G138" i="4"/>
  <c r="G142" i="4"/>
  <c r="G146" i="4"/>
  <c r="G150" i="4"/>
  <c r="G154" i="4"/>
  <c r="G158" i="4"/>
  <c r="G162" i="4"/>
  <c r="G166" i="4"/>
  <c r="G170" i="4"/>
  <c r="G174" i="4"/>
  <c r="G178" i="4"/>
  <c r="G182" i="4"/>
  <c r="G186" i="4"/>
  <c r="G190" i="4"/>
  <c r="G194" i="4"/>
  <c r="G198" i="4"/>
  <c r="G202" i="4"/>
  <c r="G206" i="4"/>
  <c r="G210" i="4"/>
  <c r="G214" i="4"/>
  <c r="G218" i="4"/>
  <c r="G222" i="4"/>
  <c r="G226" i="4"/>
  <c r="G53" i="4"/>
  <c r="G57" i="4"/>
  <c r="G61" i="4"/>
  <c r="G65" i="4"/>
  <c r="G69" i="4"/>
  <c r="G73" i="4"/>
  <c r="G77" i="4"/>
  <c r="G81" i="4"/>
  <c r="G85" i="4"/>
  <c r="G89" i="4"/>
  <c r="G93" i="4"/>
  <c r="G97" i="4"/>
  <c r="G101" i="4"/>
  <c r="G105" i="4"/>
  <c r="G109" i="4"/>
  <c r="G113" i="4"/>
  <c r="G117" i="4"/>
  <c r="G121" i="4"/>
  <c r="G125" i="4"/>
  <c r="G129" i="4"/>
  <c r="G133" i="4"/>
  <c r="G137" i="4"/>
  <c r="G141" i="4"/>
  <c r="G145" i="4"/>
  <c r="G149" i="4"/>
  <c r="G153" i="4"/>
  <c r="G157" i="4"/>
  <c r="G161" i="4"/>
  <c r="G165" i="4"/>
  <c r="G169" i="4"/>
  <c r="G173" i="4"/>
  <c r="G177" i="4"/>
  <c r="G181" i="4"/>
  <c r="G185" i="4"/>
  <c r="G189" i="4"/>
  <c r="G193" i="4"/>
  <c r="G197" i="4"/>
  <c r="G201" i="4"/>
  <c r="G205" i="4"/>
  <c r="G209" i="4"/>
  <c r="G213" i="4"/>
  <c r="G217" i="4"/>
  <c r="G221" i="4"/>
  <c r="G225" i="4"/>
  <c r="G229" i="4"/>
  <c r="G233" i="4"/>
  <c r="G237" i="4"/>
  <c r="G241" i="4"/>
  <c r="G245" i="4"/>
  <c r="G249" i="4"/>
  <c r="G253" i="4"/>
  <c r="G257" i="4"/>
  <c r="G261" i="4"/>
  <c r="G265" i="4"/>
  <c r="G269" i="4"/>
  <c r="G273" i="4"/>
  <c r="G277" i="4"/>
  <c r="G281" i="4"/>
  <c r="G285" i="4"/>
  <c r="G289" i="4"/>
  <c r="G293" i="4"/>
  <c r="G297" i="4"/>
  <c r="G301" i="4"/>
  <c r="G305" i="4"/>
  <c r="G309" i="4"/>
  <c r="G313" i="4"/>
  <c r="G317" i="4"/>
  <c r="G321" i="4"/>
  <c r="G325" i="4"/>
  <c r="G329" i="4"/>
  <c r="G333" i="4"/>
  <c r="G337" i="4"/>
  <c r="G341" i="4"/>
  <c r="G345" i="4"/>
  <c r="G349" i="4"/>
  <c r="G353" i="4"/>
  <c r="G357" i="4"/>
  <c r="G361" i="4"/>
  <c r="G365" i="4"/>
  <c r="G369" i="4"/>
  <c r="G373" i="4"/>
  <c r="G377" i="4"/>
  <c r="G381" i="4"/>
  <c r="G385" i="4"/>
  <c r="G389" i="4"/>
  <c r="G393" i="4"/>
  <c r="G397" i="4"/>
  <c r="G401" i="4"/>
  <c r="G405" i="4"/>
  <c r="G409" i="4"/>
  <c r="G413" i="4"/>
  <c r="G417" i="4"/>
  <c r="G421" i="4"/>
  <c r="G425" i="4"/>
  <c r="G429" i="4"/>
  <c r="G433" i="4"/>
  <c r="G437" i="4"/>
  <c r="G441" i="4"/>
  <c r="G445" i="4"/>
  <c r="G449" i="4"/>
  <c r="G453" i="4"/>
  <c r="G457" i="4"/>
  <c r="G461" i="4"/>
  <c r="G465" i="4"/>
  <c r="G469" i="4"/>
  <c r="G473" i="4"/>
  <c r="G477" i="4"/>
  <c r="G481" i="4"/>
  <c r="G485" i="4"/>
  <c r="G489" i="4"/>
  <c r="G493" i="4"/>
  <c r="G497" i="4"/>
  <c r="G501" i="4"/>
  <c r="G505" i="4"/>
  <c r="G509" i="4"/>
  <c r="G513" i="4"/>
  <c r="G517" i="4"/>
  <c r="G521" i="4"/>
  <c r="G525" i="4"/>
  <c r="G529" i="4"/>
  <c r="G533" i="4"/>
  <c r="G537" i="4"/>
  <c r="G541" i="4"/>
  <c r="G545" i="4"/>
  <c r="G549" i="4"/>
  <c r="G553" i="4"/>
  <c r="G557" i="4"/>
  <c r="G561" i="4"/>
  <c r="G565" i="4"/>
  <c r="G569" i="4"/>
  <c r="G573" i="4"/>
  <c r="G577" i="4"/>
  <c r="G581" i="4"/>
  <c r="G585" i="4"/>
  <c r="G589" i="4"/>
  <c r="G593" i="4"/>
  <c r="G597" i="4"/>
  <c r="G601" i="4"/>
  <c r="G605" i="4"/>
  <c r="G609" i="4"/>
  <c r="G613" i="4"/>
  <c r="G617" i="4"/>
  <c r="G621" i="4"/>
  <c r="G625" i="4"/>
  <c r="G629" i="4"/>
  <c r="G633" i="4"/>
  <c r="G637" i="4"/>
  <c r="G641" i="4"/>
  <c r="G645" i="4"/>
  <c r="G649" i="4"/>
  <c r="G653" i="4"/>
  <c r="G657" i="4"/>
  <c r="G661" i="4"/>
  <c r="G665" i="4"/>
  <c r="G669" i="4"/>
  <c r="G673" i="4"/>
  <c r="G677" i="4"/>
  <c r="G681" i="4"/>
  <c r="G685" i="4"/>
  <c r="G689" i="4"/>
  <c r="G693" i="4"/>
  <c r="G697" i="4"/>
  <c r="G701" i="4"/>
  <c r="G705" i="4"/>
  <c r="G709" i="4"/>
  <c r="G713" i="4"/>
  <c r="G717" i="4"/>
  <c r="G721" i="4"/>
  <c r="G725" i="4"/>
  <c r="G729" i="4"/>
  <c r="G733" i="4"/>
  <c r="G737" i="4"/>
  <c r="G741" i="4"/>
  <c r="G745" i="4"/>
  <c r="G749" i="4"/>
  <c r="G753" i="4"/>
  <c r="G757" i="4"/>
  <c r="G761" i="4"/>
  <c r="G765" i="4"/>
  <c r="G769" i="4"/>
  <c r="G773" i="4"/>
  <c r="G777" i="4"/>
  <c r="G781" i="4"/>
  <c r="G785" i="4"/>
  <c r="G789" i="4"/>
  <c r="G793" i="4"/>
  <c r="G797" i="4"/>
  <c r="G801" i="4"/>
  <c r="G805" i="4"/>
  <c r="G809" i="4"/>
  <c r="G813" i="4"/>
  <c r="G817" i="4"/>
  <c r="G821" i="4"/>
  <c r="G825" i="4"/>
  <c r="G829" i="4"/>
  <c r="G833" i="4"/>
  <c r="G837" i="4"/>
  <c r="G841" i="4"/>
  <c r="G845" i="4"/>
  <c r="G849" i="4"/>
  <c r="G853" i="4"/>
  <c r="G857" i="4"/>
  <c r="G861" i="4"/>
  <c r="G865" i="4"/>
  <c r="G869" i="4"/>
  <c r="G873" i="4"/>
  <c r="G877" i="4"/>
  <c r="G881" i="4"/>
  <c r="G885" i="4"/>
  <c r="G889" i="4"/>
  <c r="G893" i="4"/>
  <c r="G897" i="4"/>
  <c r="G901" i="4"/>
  <c r="G905" i="4"/>
  <c r="G909" i="4"/>
  <c r="G913" i="4"/>
  <c r="G917" i="4"/>
  <c r="G921" i="4"/>
  <c r="G925" i="4"/>
  <c r="G929" i="4"/>
  <c r="G933" i="4"/>
  <c r="G937" i="4"/>
  <c r="G941" i="4"/>
  <c r="G945" i="4"/>
  <c r="G949" i="4"/>
  <c r="G953" i="4"/>
  <c r="G957" i="4"/>
  <c r="G961" i="4"/>
  <c r="G965" i="4"/>
  <c r="G969" i="4"/>
  <c r="G973" i="4"/>
  <c r="G977" i="4"/>
  <c r="G981" i="4"/>
  <c r="G985" i="4"/>
  <c r="G989" i="4"/>
  <c r="G993" i="4"/>
  <c r="G997" i="4"/>
  <c r="G1001" i="4"/>
  <c r="G1005" i="4"/>
  <c r="G1009" i="4"/>
  <c r="G1013" i="4"/>
  <c r="G1017" i="4"/>
  <c r="G1021" i="4"/>
  <c r="G1025" i="4"/>
  <c r="G1029" i="4"/>
  <c r="G1033" i="4"/>
  <c r="G1037" i="4"/>
  <c r="G1041" i="4"/>
  <c r="G1045" i="4"/>
  <c r="G1049" i="4"/>
  <c r="G1053" i="4"/>
  <c r="G1057" i="4"/>
  <c r="G1061" i="4"/>
  <c r="G1065" i="4"/>
  <c r="G1069" i="4"/>
  <c r="G1073" i="4"/>
  <c r="G56" i="4"/>
  <c r="G64" i="4"/>
  <c r="G72" i="4"/>
  <c r="G80" i="4"/>
  <c r="G88" i="4"/>
  <c r="G96" i="4"/>
  <c r="G104" i="4"/>
  <c r="G112" i="4"/>
  <c r="G120" i="4"/>
  <c r="G128" i="4"/>
  <c r="G136" i="4"/>
  <c r="G144" i="4"/>
  <c r="G152" i="4"/>
  <c r="G160" i="4"/>
  <c r="G168" i="4"/>
  <c r="G176" i="4"/>
  <c r="G184" i="4"/>
  <c r="G192" i="4"/>
  <c r="G200" i="4"/>
  <c r="G208" i="4"/>
  <c r="G216" i="4"/>
  <c r="G224" i="4"/>
  <c r="G231" i="4"/>
  <c r="G236" i="4"/>
  <c r="G242" i="4"/>
  <c r="G247" i="4"/>
  <c r="G252" i="4"/>
  <c r="G258" i="4"/>
  <c r="G263" i="4"/>
  <c r="G268" i="4"/>
  <c r="G274" i="4"/>
  <c r="G279" i="4"/>
  <c r="G284" i="4"/>
  <c r="G290" i="4"/>
  <c r="G295" i="4"/>
  <c r="G300" i="4"/>
  <c r="G306" i="4"/>
  <c r="G311" i="4"/>
  <c r="G316" i="4"/>
  <c r="G322" i="4"/>
  <c r="G327" i="4"/>
  <c r="G332" i="4"/>
  <c r="G338" i="4"/>
  <c r="G343" i="4"/>
  <c r="G348" i="4"/>
  <c r="G354" i="4"/>
  <c r="G359" i="4"/>
  <c r="G364" i="4"/>
  <c r="G370" i="4"/>
  <c r="G375" i="4"/>
  <c r="G380" i="4"/>
  <c r="G386" i="4"/>
  <c r="G391" i="4"/>
  <c r="G396" i="4"/>
  <c r="G402" i="4"/>
  <c r="G407" i="4"/>
  <c r="G412" i="4"/>
  <c r="G418" i="4"/>
  <c r="G423" i="4"/>
  <c r="G428" i="4"/>
  <c r="G434" i="4"/>
  <c r="G439" i="4"/>
  <c r="G444" i="4"/>
  <c r="G450" i="4"/>
  <c r="G455" i="4"/>
  <c r="G460" i="4"/>
  <c r="G466" i="4"/>
  <c r="G471" i="4"/>
  <c r="G476" i="4"/>
  <c r="G482" i="4"/>
  <c r="G487" i="4"/>
  <c r="G492" i="4"/>
  <c r="G498" i="4"/>
  <c r="G503" i="4"/>
  <c r="G508" i="4"/>
  <c r="G514" i="4"/>
  <c r="G519" i="4"/>
  <c r="G524" i="4"/>
  <c r="G530" i="4"/>
  <c r="G535" i="4"/>
  <c r="G540" i="4"/>
  <c r="G546" i="4"/>
  <c r="G551" i="4"/>
  <c r="G556" i="4"/>
  <c r="G562" i="4"/>
  <c r="G567" i="4"/>
  <c r="G572" i="4"/>
  <c r="G578" i="4"/>
  <c r="G583" i="4"/>
  <c r="G588" i="4"/>
  <c r="G594" i="4"/>
  <c r="G599" i="4"/>
  <c r="G604" i="4"/>
  <c r="G610" i="4"/>
  <c r="G615" i="4"/>
  <c r="G620" i="4"/>
  <c r="G626" i="4"/>
  <c r="G631" i="4"/>
  <c r="G636" i="4"/>
  <c r="G642" i="4"/>
  <c r="G647" i="4"/>
  <c r="G652" i="4"/>
  <c r="G658" i="4"/>
  <c r="G663" i="4"/>
  <c r="G668" i="4"/>
  <c r="G674" i="4"/>
  <c r="G679" i="4"/>
  <c r="G684" i="4"/>
  <c r="G690" i="4"/>
  <c r="G695" i="4"/>
  <c r="G700" i="4"/>
  <c r="G706" i="4"/>
  <c r="G711" i="4"/>
  <c r="G716" i="4"/>
  <c r="G52" i="4"/>
  <c r="G60" i="4"/>
  <c r="G68" i="4"/>
  <c r="G76" i="4"/>
  <c r="G84" i="4"/>
  <c r="G92" i="4"/>
  <c r="G100" i="4"/>
  <c r="G108" i="4"/>
  <c r="G116" i="4"/>
  <c r="G124" i="4"/>
  <c r="G132" i="4"/>
  <c r="G140" i="4"/>
  <c r="G148" i="4"/>
  <c r="G156" i="4"/>
  <c r="G164" i="4"/>
  <c r="G172" i="4"/>
  <c r="G180" i="4"/>
  <c r="G188" i="4"/>
  <c r="G196" i="4"/>
  <c r="G204" i="4"/>
  <c r="G212" i="4"/>
  <c r="G220" i="4"/>
  <c r="G228" i="4"/>
  <c r="G234" i="4"/>
  <c r="G239" i="4"/>
  <c r="G244" i="4"/>
  <c r="G250" i="4"/>
  <c r="G255" i="4"/>
  <c r="G260" i="4"/>
  <c r="G266" i="4"/>
  <c r="G271" i="4"/>
  <c r="G276" i="4"/>
  <c r="G282" i="4"/>
  <c r="G287" i="4"/>
  <c r="G292" i="4"/>
  <c r="G298" i="4"/>
  <c r="G303" i="4"/>
  <c r="G308" i="4"/>
  <c r="G314" i="4"/>
  <c r="G319" i="4"/>
  <c r="G324" i="4"/>
  <c r="G330" i="4"/>
  <c r="G335" i="4"/>
  <c r="G340" i="4"/>
  <c r="G346" i="4"/>
  <c r="G351" i="4"/>
  <c r="G356" i="4"/>
  <c r="G362" i="4"/>
  <c r="G367" i="4"/>
  <c r="G372" i="4"/>
  <c r="G378" i="4"/>
  <c r="G383" i="4"/>
  <c r="G388" i="4"/>
  <c r="G394" i="4"/>
  <c r="G399" i="4"/>
  <c r="G404" i="4"/>
  <c r="G410" i="4"/>
  <c r="G415" i="4"/>
  <c r="G420" i="4"/>
  <c r="G426" i="4"/>
  <c r="G431" i="4"/>
  <c r="G436" i="4"/>
  <c r="G442" i="4"/>
  <c r="G447" i="4"/>
  <c r="G452" i="4"/>
  <c r="G458" i="4"/>
  <c r="G463" i="4"/>
  <c r="G468" i="4"/>
  <c r="G474" i="4"/>
  <c r="G479" i="4"/>
  <c r="G484" i="4"/>
  <c r="G490" i="4"/>
  <c r="G495" i="4"/>
  <c r="G500" i="4"/>
  <c r="G506" i="4"/>
  <c r="G511" i="4"/>
  <c r="G516" i="4"/>
  <c r="G522" i="4"/>
  <c r="G527" i="4"/>
  <c r="G532" i="4"/>
  <c r="G538" i="4"/>
  <c r="G543" i="4"/>
  <c r="G548" i="4"/>
  <c r="G554" i="4"/>
  <c r="G559" i="4"/>
  <c r="G564" i="4"/>
  <c r="G570" i="4"/>
  <c r="G575" i="4"/>
  <c r="G580" i="4"/>
  <c r="G586" i="4"/>
  <c r="G591" i="4"/>
  <c r="G596" i="4"/>
  <c r="G602" i="4"/>
  <c r="G607" i="4"/>
  <c r="G612" i="4"/>
  <c r="G618" i="4"/>
  <c r="G623" i="4"/>
  <c r="G628" i="4"/>
  <c r="G634" i="4"/>
  <c r="G639" i="4"/>
  <c r="G644" i="4"/>
  <c r="G650" i="4"/>
  <c r="G655" i="4"/>
  <c r="G660" i="4"/>
  <c r="G666" i="4"/>
  <c r="G671" i="4"/>
  <c r="G676" i="4"/>
  <c r="G682" i="4"/>
  <c r="G687" i="4"/>
  <c r="G692" i="4"/>
  <c r="G698" i="4"/>
  <c r="G703" i="4"/>
  <c r="G708" i="4"/>
  <c r="G714" i="4"/>
  <c r="G719" i="4"/>
  <c r="G724" i="4"/>
  <c r="G730" i="4"/>
  <c r="G735" i="4"/>
  <c r="G740" i="4"/>
  <c r="G746" i="4"/>
  <c r="G751" i="4"/>
  <c r="G756" i="4"/>
  <c r="G762" i="4"/>
  <c r="G767" i="4"/>
  <c r="G772" i="4"/>
  <c r="G778" i="4"/>
  <c r="G783" i="4"/>
  <c r="G788" i="4"/>
  <c r="G794" i="4"/>
  <c r="G799" i="4"/>
  <c r="G804" i="4"/>
  <c r="G810" i="4"/>
  <c r="G815" i="4"/>
  <c r="G820" i="4"/>
  <c r="G826" i="4"/>
  <c r="G831" i="4"/>
  <c r="G836" i="4"/>
  <c r="G842" i="4"/>
  <c r="G847" i="4"/>
  <c r="G852" i="4"/>
  <c r="G858" i="4"/>
  <c r="G863" i="4"/>
  <c r="G868" i="4"/>
  <c r="G874" i="4"/>
  <c r="G879" i="4"/>
  <c r="G884" i="4"/>
  <c r="G890" i="4"/>
  <c r="G895" i="4"/>
  <c r="G900" i="4"/>
  <c r="G906" i="4"/>
  <c r="G911" i="4"/>
  <c r="G916" i="4"/>
  <c r="G922" i="4"/>
  <c r="G927" i="4"/>
  <c r="G932" i="4"/>
  <c r="G938" i="4"/>
  <c r="G943" i="4"/>
  <c r="G948" i="4"/>
  <c r="G954" i="4"/>
  <c r="G959" i="4"/>
  <c r="G964" i="4"/>
  <c r="G970" i="4"/>
  <c r="G975" i="4"/>
  <c r="G980" i="4"/>
  <c r="G986" i="4"/>
  <c r="G991" i="4"/>
  <c r="G996" i="4"/>
  <c r="G1002" i="4"/>
  <c r="G1007" i="4"/>
  <c r="G1012" i="4"/>
  <c r="G1018" i="4"/>
  <c r="G1023" i="4"/>
  <c r="G1028" i="4"/>
  <c r="G1034" i="4"/>
  <c r="G1039" i="4"/>
  <c r="G1044" i="4"/>
  <c r="G1050" i="4"/>
  <c r="G1055" i="4"/>
  <c r="G1060" i="4"/>
  <c r="G1066" i="4"/>
  <c r="G1071" i="4"/>
  <c r="G1076" i="4"/>
  <c r="G1080" i="4"/>
  <c r="G1084" i="4"/>
  <c r="G1088" i="4"/>
  <c r="G1092" i="4"/>
  <c r="G1096" i="4"/>
  <c r="G1100" i="4"/>
  <c r="G1104" i="4"/>
  <c r="G1108" i="4"/>
  <c r="G1112" i="4"/>
  <c r="G1116" i="4"/>
  <c r="G1120" i="4"/>
  <c r="G1124" i="4"/>
  <c r="G1128" i="4"/>
  <c r="G1132" i="4"/>
  <c r="G1136" i="4"/>
  <c r="G1140" i="4"/>
  <c r="G1144" i="4"/>
  <c r="G1148" i="4"/>
  <c r="G1152" i="4"/>
  <c r="G1156" i="4"/>
  <c r="G1160" i="4"/>
  <c r="G1164" i="4"/>
  <c r="G1168" i="4"/>
  <c r="G1172" i="4"/>
  <c r="G1176" i="4"/>
  <c r="G1180" i="4"/>
  <c r="G1184" i="4"/>
  <c r="G1188" i="4"/>
  <c r="G1192" i="4"/>
  <c r="G1196" i="4"/>
  <c r="G1200" i="4"/>
  <c r="G1204" i="4"/>
  <c r="G1208" i="4"/>
  <c r="G1212" i="4"/>
  <c r="G1216" i="4"/>
  <c r="G1220" i="4"/>
  <c r="G1224" i="4"/>
  <c r="G1228" i="4"/>
  <c r="G1232" i="4"/>
  <c r="G1236" i="4"/>
  <c r="G1240" i="4"/>
  <c r="G1244" i="4"/>
  <c r="G1248" i="4"/>
  <c r="G1252" i="4"/>
  <c r="G1256" i="4"/>
  <c r="G1260" i="4"/>
  <c r="G1264" i="4"/>
  <c r="G1268" i="4"/>
  <c r="G1272" i="4"/>
  <c r="G1276" i="4"/>
  <c r="G1280" i="4"/>
  <c r="G1284" i="4"/>
  <c r="G1288" i="4"/>
  <c r="G1292" i="4"/>
  <c r="G1296" i="4"/>
  <c r="G1300" i="4"/>
  <c r="G1304" i="4"/>
  <c r="G1308" i="4"/>
  <c r="G1312" i="4"/>
  <c r="G1316" i="4"/>
  <c r="G1320" i="4"/>
  <c r="G1324" i="4"/>
  <c r="G1328" i="4"/>
  <c r="G1332" i="4"/>
  <c r="G1336" i="4"/>
  <c r="G1340" i="4"/>
  <c r="G1344" i="4"/>
  <c r="G1348" i="4"/>
  <c r="G1352" i="4"/>
  <c r="G1356" i="4"/>
  <c r="G1360" i="4"/>
  <c r="G1364" i="4"/>
  <c r="G1368" i="4"/>
  <c r="G1372" i="4"/>
  <c r="G63" i="4"/>
  <c r="G79" i="4"/>
  <c r="G95" i="4"/>
  <c r="G111" i="4"/>
  <c r="G127" i="4"/>
  <c r="G143" i="4"/>
  <c r="G159" i="4"/>
  <c r="G175" i="4"/>
  <c r="G191" i="4"/>
  <c r="G207" i="4"/>
  <c r="G223" i="4"/>
  <c r="G235" i="4"/>
  <c r="G246" i="4"/>
  <c r="G256" i="4"/>
  <c r="G267" i="4"/>
  <c r="G278" i="4"/>
  <c r="G288" i="4"/>
  <c r="G299" i="4"/>
  <c r="G310" i="4"/>
  <c r="G320" i="4"/>
  <c r="G331" i="4"/>
  <c r="G342" i="4"/>
  <c r="G352" i="4"/>
  <c r="G363" i="4"/>
  <c r="G374" i="4"/>
  <c r="G384" i="4"/>
  <c r="G395" i="4"/>
  <c r="G406" i="4"/>
  <c r="G416" i="4"/>
  <c r="G427" i="4"/>
  <c r="G438" i="4"/>
  <c r="G448" i="4"/>
  <c r="G459" i="4"/>
  <c r="G470" i="4"/>
  <c r="G480" i="4"/>
  <c r="G491" i="4"/>
  <c r="G502" i="4"/>
  <c r="G512" i="4"/>
  <c r="G523" i="4"/>
  <c r="G534" i="4"/>
  <c r="G544" i="4"/>
  <c r="G555" i="4"/>
  <c r="G566" i="4"/>
  <c r="G576" i="4"/>
  <c r="G587" i="4"/>
  <c r="G598" i="4"/>
  <c r="G608" i="4"/>
  <c r="G619" i="4"/>
  <c r="G630" i="4"/>
  <c r="G640" i="4"/>
  <c r="G651" i="4"/>
  <c r="G662" i="4"/>
  <c r="G672" i="4"/>
  <c r="G683" i="4"/>
  <c r="G694" i="4"/>
  <c r="G704" i="4"/>
  <c r="G715" i="4"/>
  <c r="G723" i="4"/>
  <c r="G731" i="4"/>
  <c r="G738" i="4"/>
  <c r="G744" i="4"/>
  <c r="G752" i="4"/>
  <c r="G759" i="4"/>
  <c r="G766" i="4"/>
  <c r="G774" i="4"/>
  <c r="G780" i="4"/>
  <c r="G787" i="4"/>
  <c r="G795" i="4"/>
  <c r="G802" i="4"/>
  <c r="G808" i="4"/>
  <c r="G816" i="4"/>
  <c r="G823" i="4"/>
  <c r="G830" i="4"/>
  <c r="G838" i="4"/>
  <c r="G844" i="4"/>
  <c r="G851" i="4"/>
  <c r="G859" i="4"/>
  <c r="G866" i="4"/>
  <c r="G872" i="4"/>
  <c r="G880" i="4"/>
  <c r="G887" i="4"/>
  <c r="G894" i="4"/>
  <c r="G902" i="4"/>
  <c r="G908" i="4"/>
  <c r="G915" i="4"/>
  <c r="G923" i="4"/>
  <c r="G930" i="4"/>
  <c r="G936" i="4"/>
  <c r="G944" i="4"/>
  <c r="G951" i="4"/>
  <c r="G958" i="4"/>
  <c r="G966" i="4"/>
  <c r="G972" i="4"/>
  <c r="G979" i="4"/>
  <c r="G987" i="4"/>
  <c r="G994" i="4"/>
  <c r="G1000" i="4"/>
  <c r="G1008" i="4"/>
  <c r="G1015" i="4"/>
  <c r="G1022" i="4"/>
  <c r="G1030" i="4"/>
  <c r="G1036" i="4"/>
  <c r="G1043" i="4"/>
  <c r="G1051" i="4"/>
  <c r="G1058" i="4"/>
  <c r="G1064" i="4"/>
  <c r="G1072" i="4"/>
  <c r="G1078" i="4"/>
  <c r="G1083" i="4"/>
  <c r="G1089" i="4"/>
  <c r="G1094" i="4"/>
  <c r="G1099" i="4"/>
  <c r="G1105" i="4"/>
  <c r="G1110" i="4"/>
  <c r="G1115" i="4"/>
  <c r="G1121" i="4"/>
  <c r="G1126" i="4"/>
  <c r="G1131" i="4"/>
  <c r="G1137" i="4"/>
  <c r="G1142" i="4"/>
  <c r="G1147" i="4"/>
  <c r="G1153" i="4"/>
  <c r="G1158" i="4"/>
  <c r="G1163" i="4"/>
  <c r="G1169" i="4"/>
  <c r="G1174" i="4"/>
  <c r="G1179" i="4"/>
  <c r="G1185" i="4"/>
  <c r="G1190" i="4"/>
  <c r="G1195" i="4"/>
  <c r="G1201" i="4"/>
  <c r="G1206" i="4"/>
  <c r="G1211" i="4"/>
  <c r="G1217" i="4"/>
  <c r="G1222" i="4"/>
  <c r="G1227" i="4"/>
  <c r="G1233" i="4"/>
  <c r="G1238" i="4"/>
  <c r="G1243" i="4"/>
  <c r="G1249" i="4"/>
  <c r="G1254" i="4"/>
  <c r="G1259" i="4"/>
  <c r="G1265" i="4"/>
  <c r="G1270" i="4"/>
  <c r="G1275" i="4"/>
  <c r="G1281" i="4"/>
  <c r="G1286" i="4"/>
  <c r="G1291" i="4"/>
  <c r="G1297" i="4"/>
  <c r="G1302" i="4"/>
  <c r="G1307" i="4"/>
  <c r="G1313" i="4"/>
  <c r="G1318" i="4"/>
  <c r="G1323" i="4"/>
  <c r="G1329" i="4"/>
  <c r="G1334" i="4"/>
  <c r="G1339" i="4"/>
  <c r="G1345" i="4"/>
  <c r="G1350" i="4"/>
  <c r="G1355" i="4"/>
  <c r="G1361" i="4"/>
  <c r="G1366" i="4"/>
  <c r="G1371" i="4"/>
  <c r="G1376" i="4"/>
  <c r="G1380" i="4"/>
  <c r="G1384" i="4"/>
  <c r="G1388" i="4"/>
  <c r="G1392" i="4"/>
  <c r="G1396" i="4"/>
  <c r="G1400" i="4"/>
  <c r="G1404" i="4"/>
  <c r="G1408" i="4"/>
  <c r="G1412" i="4"/>
  <c r="G1416" i="4"/>
  <c r="G1420" i="4"/>
  <c r="G1424" i="4"/>
  <c r="G1428" i="4"/>
  <c r="G1432" i="4"/>
  <c r="G1436" i="4"/>
  <c r="G1440" i="4"/>
  <c r="G1444" i="4"/>
  <c r="G1448" i="4"/>
  <c r="G1452" i="4"/>
  <c r="G1456" i="4"/>
  <c r="G1460" i="4"/>
  <c r="G1464" i="4"/>
  <c r="G1468" i="4"/>
  <c r="G1472" i="4"/>
  <c r="G1476" i="4"/>
  <c r="G1480" i="4"/>
  <c r="G1484" i="4"/>
  <c r="G1488" i="4"/>
  <c r="G1492" i="4"/>
  <c r="G1496" i="4"/>
  <c r="G1500" i="4"/>
  <c r="G1504" i="4"/>
  <c r="G1508" i="4"/>
  <c r="G1512" i="4"/>
  <c r="G1516" i="4"/>
  <c r="G1520" i="4"/>
  <c r="G1524" i="4"/>
  <c r="G1528" i="4"/>
  <c r="G1532" i="4"/>
  <c r="G1536" i="4"/>
  <c r="G1540" i="4"/>
  <c r="G1544" i="4"/>
  <c r="G1548" i="4"/>
  <c r="G1552" i="4"/>
  <c r="G1556" i="4"/>
  <c r="G1560" i="4"/>
  <c r="G1564" i="4"/>
  <c r="G1568" i="4"/>
  <c r="G1572" i="4"/>
  <c r="G1576" i="4"/>
  <c r="G1580" i="4"/>
  <c r="G1584" i="4"/>
  <c r="G1588" i="4"/>
  <c r="G1592" i="4"/>
  <c r="G1596" i="4"/>
  <c r="G1600" i="4"/>
  <c r="G1604" i="4"/>
  <c r="G1608" i="4"/>
  <c r="G1612" i="4"/>
  <c r="G1616" i="4"/>
  <c r="G1620" i="4"/>
  <c r="G1624" i="4"/>
  <c r="G1628" i="4"/>
  <c r="G1632" i="4"/>
  <c r="G1636" i="4"/>
  <c r="G1640" i="4"/>
  <c r="G1644" i="4"/>
  <c r="G1648" i="4"/>
  <c r="G1652" i="4"/>
  <c r="G1656" i="4"/>
  <c r="G1660" i="4"/>
  <c r="G1664" i="4"/>
  <c r="G1668" i="4"/>
  <c r="G1672" i="4"/>
  <c r="G1676" i="4"/>
  <c r="G1680" i="4"/>
  <c r="G1684" i="4"/>
  <c r="G1688" i="4"/>
  <c r="G1692" i="4"/>
  <c r="G1696" i="4"/>
  <c r="G1700" i="4"/>
  <c r="G1704" i="4"/>
  <c r="G1708" i="4"/>
  <c r="G1712" i="4"/>
  <c r="G1716" i="4"/>
  <c r="G1720" i="4"/>
  <c r="G1724" i="4"/>
  <c r="G1728" i="4"/>
  <c r="G1732" i="4"/>
  <c r="G1736" i="4"/>
  <c r="G1740" i="4"/>
  <c r="G1744" i="4"/>
  <c r="G55" i="4"/>
  <c r="G71" i="4"/>
  <c r="G87" i="4"/>
  <c r="G103" i="4"/>
  <c r="G119" i="4"/>
  <c r="G135" i="4"/>
  <c r="G151" i="4"/>
  <c r="G167" i="4"/>
  <c r="G183" i="4"/>
  <c r="G199" i="4"/>
  <c r="G215" i="4"/>
  <c r="G230" i="4"/>
  <c r="G240" i="4"/>
  <c r="G251" i="4"/>
  <c r="G262" i="4"/>
  <c r="G272" i="4"/>
  <c r="G283" i="4"/>
  <c r="G294" i="4"/>
  <c r="G304" i="4"/>
  <c r="G315" i="4"/>
  <c r="G326" i="4"/>
  <c r="G336" i="4"/>
  <c r="G347" i="4"/>
  <c r="G358" i="4"/>
  <c r="G368" i="4"/>
  <c r="G379" i="4"/>
  <c r="G390" i="4"/>
  <c r="G400" i="4"/>
  <c r="G411" i="4"/>
  <c r="G422" i="4"/>
  <c r="G432" i="4"/>
  <c r="G443" i="4"/>
  <c r="G454" i="4"/>
  <c r="G464" i="4"/>
  <c r="G475" i="4"/>
  <c r="G486" i="4"/>
  <c r="G496" i="4"/>
  <c r="G507" i="4"/>
  <c r="G518" i="4"/>
  <c r="G528" i="4"/>
  <c r="G539" i="4"/>
  <c r="G550" i="4"/>
  <c r="G560" i="4"/>
  <c r="G571" i="4"/>
  <c r="G582" i="4"/>
  <c r="G592" i="4"/>
  <c r="G603" i="4"/>
  <c r="G614" i="4"/>
  <c r="G624" i="4"/>
  <c r="G635" i="4"/>
  <c r="G646" i="4"/>
  <c r="G656" i="4"/>
  <c r="G667" i="4"/>
  <c r="G678" i="4"/>
  <c r="G688" i="4"/>
  <c r="G699" i="4"/>
  <c r="G710" i="4"/>
  <c r="G720" i="4"/>
  <c r="G727" i="4"/>
  <c r="G734" i="4"/>
  <c r="G742" i="4"/>
  <c r="G748" i="4"/>
  <c r="G755" i="4"/>
  <c r="G763" i="4"/>
  <c r="G770" i="4"/>
  <c r="G776" i="4"/>
  <c r="G784" i="4"/>
  <c r="G791" i="4"/>
  <c r="G798" i="4"/>
  <c r="G806" i="4"/>
  <c r="G812" i="4"/>
  <c r="G819" i="4"/>
  <c r="G827" i="4"/>
  <c r="G834" i="4"/>
  <c r="G840" i="4"/>
  <c r="G848" i="4"/>
  <c r="G855" i="4"/>
  <c r="G862" i="4"/>
  <c r="G870" i="4"/>
  <c r="G876" i="4"/>
  <c r="G883" i="4"/>
  <c r="G891" i="4"/>
  <c r="G898" i="4"/>
  <c r="G904" i="4"/>
  <c r="G912" i="4"/>
  <c r="G919" i="4"/>
  <c r="G926" i="4"/>
  <c r="G934" i="4"/>
  <c r="G940" i="4"/>
  <c r="G947" i="4"/>
  <c r="G955" i="4"/>
  <c r="G962" i="4"/>
  <c r="G968" i="4"/>
  <c r="G976" i="4"/>
  <c r="G983" i="4"/>
  <c r="G990" i="4"/>
  <c r="G998" i="4"/>
  <c r="G1004" i="4"/>
  <c r="G1011" i="4"/>
  <c r="G1019" i="4"/>
  <c r="G1026" i="4"/>
  <c r="G1032" i="4"/>
  <c r="G1040" i="4"/>
  <c r="G1047" i="4"/>
  <c r="G1054" i="4"/>
  <c r="G1062" i="4"/>
  <c r="G1068" i="4"/>
  <c r="G1075" i="4"/>
  <c r="G1081" i="4"/>
  <c r="G1086" i="4"/>
  <c r="G1091" i="4"/>
  <c r="G1097" i="4"/>
  <c r="G1102" i="4"/>
  <c r="G1107" i="4"/>
  <c r="G1113" i="4"/>
  <c r="G1118" i="4"/>
  <c r="G1123" i="4"/>
  <c r="G1129" i="4"/>
  <c r="G1134" i="4"/>
  <c r="G1139" i="4"/>
  <c r="G1145" i="4"/>
  <c r="G1150" i="4"/>
  <c r="G1155" i="4"/>
  <c r="G1161" i="4"/>
  <c r="G1166" i="4"/>
  <c r="G1171" i="4"/>
  <c r="G1177" i="4"/>
  <c r="G1182" i="4"/>
  <c r="G1187" i="4"/>
  <c r="G1193" i="4"/>
  <c r="G1198" i="4"/>
  <c r="G1203" i="4"/>
  <c r="G1209" i="4"/>
  <c r="G1214" i="4"/>
  <c r="G1219" i="4"/>
  <c r="G1225" i="4"/>
  <c r="G1230" i="4"/>
  <c r="G1235" i="4"/>
  <c r="G1241" i="4"/>
  <c r="G1246" i="4"/>
  <c r="G1251" i="4"/>
  <c r="G1257" i="4"/>
  <c r="G1262" i="4"/>
  <c r="G1267" i="4"/>
  <c r="G1273" i="4"/>
  <c r="G1278" i="4"/>
  <c r="G1283" i="4"/>
  <c r="G1289" i="4"/>
  <c r="G1294" i="4"/>
  <c r="G1299" i="4"/>
  <c r="G1305" i="4"/>
  <c r="G1310" i="4"/>
  <c r="G1315" i="4"/>
  <c r="G1321" i="4"/>
  <c r="G1326" i="4"/>
  <c r="G1331" i="4"/>
  <c r="G1337" i="4"/>
  <c r="G1342" i="4"/>
  <c r="G1347" i="4"/>
  <c r="G1353" i="4"/>
  <c r="G1358" i="4"/>
  <c r="G1363" i="4"/>
  <c r="G1369" i="4"/>
  <c r="G1374" i="4"/>
  <c r="G1378" i="4"/>
  <c r="G1382" i="4"/>
  <c r="G1386" i="4"/>
  <c r="G1390" i="4"/>
  <c r="G1394" i="4"/>
  <c r="G1398" i="4"/>
  <c r="G1402" i="4"/>
  <c r="G1406" i="4"/>
  <c r="G1410" i="4"/>
  <c r="G1414" i="4"/>
  <c r="G1418" i="4"/>
  <c r="G1422" i="4"/>
  <c r="G1426" i="4"/>
  <c r="G1430" i="4"/>
  <c r="G1434" i="4"/>
  <c r="G1438" i="4"/>
  <c r="G1442" i="4"/>
  <c r="G1446" i="4"/>
  <c r="G1450" i="4"/>
  <c r="G1454" i="4"/>
  <c r="G1458" i="4"/>
  <c r="G1462" i="4"/>
  <c r="G1466" i="4"/>
  <c r="G1470" i="4"/>
  <c r="G1474" i="4"/>
  <c r="G1478" i="4"/>
  <c r="G1482" i="4"/>
  <c r="G1486" i="4"/>
  <c r="G1490" i="4"/>
  <c r="G1494" i="4"/>
  <c r="G1498" i="4"/>
  <c r="G1502" i="4"/>
  <c r="G1506" i="4"/>
  <c r="G1510" i="4"/>
  <c r="G1514" i="4"/>
  <c r="G1518" i="4"/>
  <c r="G1522" i="4"/>
  <c r="G1526" i="4"/>
  <c r="G1530" i="4"/>
  <c r="G1534" i="4"/>
  <c r="G1538" i="4"/>
  <c r="G1542" i="4"/>
  <c r="G1546" i="4"/>
  <c r="G1550" i="4"/>
  <c r="G1554" i="4"/>
  <c r="G1558" i="4"/>
  <c r="G1562" i="4"/>
  <c r="G1566" i="4"/>
  <c r="G1570" i="4"/>
  <c r="G1574" i="4"/>
  <c r="G1578" i="4"/>
  <c r="G1582" i="4"/>
  <c r="G1586" i="4"/>
  <c r="G1590" i="4"/>
  <c r="G1594" i="4"/>
  <c r="G1598" i="4"/>
  <c r="G1602" i="4"/>
  <c r="G1606" i="4"/>
  <c r="G1610" i="4"/>
  <c r="G1614" i="4"/>
  <c r="G1618" i="4"/>
  <c r="G1622" i="4"/>
  <c r="G1626" i="4"/>
  <c r="G1630" i="4"/>
  <c r="G1634" i="4"/>
  <c r="G1638" i="4"/>
  <c r="G1642" i="4"/>
  <c r="G1646" i="4"/>
  <c r="G1650" i="4"/>
  <c r="G1654" i="4"/>
  <c r="G1658" i="4"/>
  <c r="G1662" i="4"/>
  <c r="G1666" i="4"/>
  <c r="G1670" i="4"/>
  <c r="G1674" i="4"/>
  <c r="G1678" i="4"/>
  <c r="G1682" i="4"/>
  <c r="G1686" i="4"/>
  <c r="G1690" i="4"/>
  <c r="G1694" i="4"/>
  <c r="G1698" i="4"/>
  <c r="G1702" i="4"/>
  <c r="G1706" i="4"/>
  <c r="G1710" i="4"/>
  <c r="G1714" i="4"/>
  <c r="G1718" i="4"/>
  <c r="G1722" i="4"/>
  <c r="G1726" i="4"/>
  <c r="G1730" i="4"/>
  <c r="G1734" i="4"/>
  <c r="G1738" i="4"/>
  <c r="G1742" i="4"/>
  <c r="G1746" i="4"/>
  <c r="G1750" i="4"/>
  <c r="G1754" i="4"/>
  <c r="G1758" i="4"/>
  <c r="G1762" i="4"/>
  <c r="G1766" i="4"/>
  <c r="G1770" i="4"/>
  <c r="G1774" i="4"/>
  <c r="G1778" i="4"/>
  <c r="G1782" i="4"/>
  <c r="G1786" i="4"/>
  <c r="G1790" i="4"/>
  <c r="G1794" i="4"/>
  <c r="G1798" i="4"/>
  <c r="G1802" i="4"/>
  <c r="G1806" i="4"/>
  <c r="G1810" i="4"/>
  <c r="G1814" i="4"/>
  <c r="G1818" i="4"/>
  <c r="G1822" i="4"/>
  <c r="G1826" i="4"/>
  <c r="G1830" i="4"/>
  <c r="G1834" i="4"/>
  <c r="G1838" i="4"/>
  <c r="G1842" i="4"/>
  <c r="G1846" i="4"/>
  <c r="G1850" i="4"/>
  <c r="G1854" i="4"/>
  <c r="G1858" i="4"/>
  <c r="G1862" i="4"/>
  <c r="G1866" i="4"/>
  <c r="G1870" i="4"/>
  <c r="G1874" i="4"/>
  <c r="G1878" i="4"/>
  <c r="G1882" i="4"/>
  <c r="G1886" i="4"/>
  <c r="G1890" i="4"/>
  <c r="G1894" i="4"/>
  <c r="G1898" i="4"/>
  <c r="G1902" i="4"/>
  <c r="G1906" i="4"/>
  <c r="G1910" i="4"/>
  <c r="G1914" i="4"/>
  <c r="G1918" i="4"/>
  <c r="G1922" i="4"/>
  <c r="G1926" i="4"/>
  <c r="G1930" i="4"/>
  <c r="G1934" i="4"/>
  <c r="G1938" i="4"/>
  <c r="G1942" i="4"/>
  <c r="G1946" i="4"/>
  <c r="G1950" i="4"/>
  <c r="G1954" i="4"/>
  <c r="G1958" i="4"/>
  <c r="G1962" i="4"/>
  <c r="G1966" i="4"/>
  <c r="G1970" i="4"/>
  <c r="G1974" i="4"/>
  <c r="G1978" i="4"/>
  <c r="G1982" i="4"/>
  <c r="G1986" i="4"/>
  <c r="G1990" i="4"/>
  <c r="G1994" i="4"/>
  <c r="G1998" i="4"/>
  <c r="G2002" i="4"/>
  <c r="G2006" i="4"/>
  <c r="G2010" i="4"/>
  <c r="G2014" i="4"/>
  <c r="G2018" i="4"/>
  <c r="G2022" i="4"/>
  <c r="G2026" i="4"/>
  <c r="G2030" i="4"/>
  <c r="G2034" i="4"/>
  <c r="G2038" i="4"/>
  <c r="G2042" i="4"/>
  <c r="G2046" i="4"/>
  <c r="G2050" i="4"/>
  <c r="G2054" i="4"/>
  <c r="G2058" i="4"/>
  <c r="G2062" i="4"/>
  <c r="G2066" i="4"/>
  <c r="G2070" i="4"/>
  <c r="G2074" i="4"/>
  <c r="G2078" i="4"/>
  <c r="G2082" i="4"/>
  <c r="G2086" i="4"/>
  <c r="G2090" i="4"/>
  <c r="G2094" i="4"/>
  <c r="G2098" i="4"/>
  <c r="G2102" i="4"/>
  <c r="G2106" i="4"/>
  <c r="G2110" i="4"/>
  <c r="G2114" i="4"/>
  <c r="G50" i="4"/>
  <c r="G75" i="4"/>
  <c r="G107" i="4"/>
  <c r="G139" i="4"/>
  <c r="G171" i="4"/>
  <c r="G203" i="4"/>
  <c r="G232" i="4"/>
  <c r="G254" i="4"/>
  <c r="G275" i="4"/>
  <c r="G296" i="4"/>
  <c r="G318" i="4"/>
  <c r="G339" i="4"/>
  <c r="G360" i="4"/>
  <c r="G382" i="4"/>
  <c r="G403" i="4"/>
  <c r="G424" i="4"/>
  <c r="G446" i="4"/>
  <c r="G467" i="4"/>
  <c r="G488" i="4"/>
  <c r="G510" i="4"/>
  <c r="G531" i="4"/>
  <c r="G552" i="4"/>
  <c r="G574" i="4"/>
  <c r="G595" i="4"/>
  <c r="G616" i="4"/>
  <c r="G638" i="4"/>
  <c r="G659" i="4"/>
  <c r="G680" i="4"/>
  <c r="G702" i="4"/>
  <c r="G722" i="4"/>
  <c r="G736" i="4"/>
  <c r="G750" i="4"/>
  <c r="G764" i="4"/>
  <c r="G779" i="4"/>
  <c r="G792" i="4"/>
  <c r="G807" i="4"/>
  <c r="G822" i="4"/>
  <c r="G835" i="4"/>
  <c r="G850" i="4"/>
  <c r="G864" i="4"/>
  <c r="G878" i="4"/>
  <c r="G892" i="4"/>
  <c r="G907" i="4"/>
  <c r="G920" i="4"/>
  <c r="G935" i="4"/>
  <c r="G950" i="4"/>
  <c r="G963" i="4"/>
  <c r="G978" i="4"/>
  <c r="G992" i="4"/>
  <c r="G1006" i="4"/>
  <c r="G1020" i="4"/>
  <c r="G1035" i="4"/>
  <c r="G1048" i="4"/>
  <c r="G1063" i="4"/>
  <c r="G1077" i="4"/>
  <c r="G1087" i="4"/>
  <c r="G1098" i="4"/>
  <c r="G1109" i="4"/>
  <c r="G1119" i="4"/>
  <c r="G1130" i="4"/>
  <c r="G1141" i="4"/>
  <c r="G1151" i="4"/>
  <c r="G1162" i="4"/>
  <c r="G1173" i="4"/>
  <c r="G1183" i="4"/>
  <c r="G1194" i="4"/>
  <c r="G1205" i="4"/>
  <c r="G1215" i="4"/>
  <c r="G1226" i="4"/>
  <c r="G1237" i="4"/>
  <c r="G1247" i="4"/>
  <c r="G1258" i="4"/>
  <c r="G1269" i="4"/>
  <c r="G1279" i="4"/>
  <c r="G1290" i="4"/>
  <c r="G1301" i="4"/>
  <c r="G1311" i="4"/>
  <c r="G1322" i="4"/>
  <c r="G1333" i="4"/>
  <c r="G1343" i="4"/>
  <c r="G1354" i="4"/>
  <c r="G1365" i="4"/>
  <c r="G1375" i="4"/>
  <c r="G1383" i="4"/>
  <c r="G1391" i="4"/>
  <c r="G1399" i="4"/>
  <c r="G1407" i="4"/>
  <c r="G1415" i="4"/>
  <c r="G1423" i="4"/>
  <c r="G1431" i="4"/>
  <c r="G1439" i="4"/>
  <c r="G1447" i="4"/>
  <c r="G1455" i="4"/>
  <c r="G1463" i="4"/>
  <c r="G1471" i="4"/>
  <c r="G1479" i="4"/>
  <c r="G1487" i="4"/>
  <c r="G1495" i="4"/>
  <c r="G1503" i="4"/>
  <c r="G1511" i="4"/>
  <c r="G1519" i="4"/>
  <c r="G1527" i="4"/>
  <c r="G1535" i="4"/>
  <c r="G1543" i="4"/>
  <c r="G1551" i="4"/>
  <c r="G1559" i="4"/>
  <c r="G1567" i="4"/>
  <c r="G1575" i="4"/>
  <c r="G1583" i="4"/>
  <c r="G1591" i="4"/>
  <c r="G1599" i="4"/>
  <c r="G1607" i="4"/>
  <c r="G1615" i="4"/>
  <c r="G1623" i="4"/>
  <c r="G1631" i="4"/>
  <c r="G1639" i="4"/>
  <c r="G1647" i="4"/>
  <c r="G1655" i="4"/>
  <c r="G1663" i="4"/>
  <c r="G1671" i="4"/>
  <c r="G1679" i="4"/>
  <c r="G1687" i="4"/>
  <c r="G1695" i="4"/>
  <c r="G1703" i="4"/>
  <c r="G1711" i="4"/>
  <c r="G1719" i="4"/>
  <c r="G1727" i="4"/>
  <c r="G1735" i="4"/>
  <c r="G1743" i="4"/>
  <c r="G1749" i="4"/>
  <c r="G1755" i="4"/>
  <c r="G1760" i="4"/>
  <c r="G1765" i="4"/>
  <c r="G1771" i="4"/>
  <c r="G1776" i="4"/>
  <c r="G1781" i="4"/>
  <c r="G1787" i="4"/>
  <c r="G1792" i="4"/>
  <c r="G1797" i="4"/>
  <c r="G1803" i="4"/>
  <c r="G1808" i="4"/>
  <c r="G1813" i="4"/>
  <c r="G1819" i="4"/>
  <c r="G1824" i="4"/>
  <c r="G1829" i="4"/>
  <c r="G1835" i="4"/>
  <c r="G1840" i="4"/>
  <c r="G1845" i="4"/>
  <c r="G1851" i="4"/>
  <c r="G1856" i="4"/>
  <c r="G1861" i="4"/>
  <c r="G1867" i="4"/>
  <c r="G1872" i="4"/>
  <c r="G1877" i="4"/>
  <c r="G1883" i="4"/>
  <c r="G1888" i="4"/>
  <c r="G1893" i="4"/>
  <c r="G1899" i="4"/>
  <c r="G1904" i="4"/>
  <c r="G1909" i="4"/>
  <c r="G1915" i="4"/>
  <c r="G1920" i="4"/>
  <c r="G1925" i="4"/>
  <c r="G1931" i="4"/>
  <c r="G1936" i="4"/>
  <c r="G1941" i="4"/>
  <c r="G1947" i="4"/>
  <c r="G1952" i="4"/>
  <c r="G1957" i="4"/>
  <c r="G1963" i="4"/>
  <c r="G1968" i="4"/>
  <c r="G1973" i="4"/>
  <c r="G1979" i="4"/>
  <c r="G1984" i="4"/>
  <c r="G1989" i="4"/>
  <c r="G1995" i="4"/>
  <c r="G2000" i="4"/>
  <c r="G2005" i="4"/>
  <c r="G2011" i="4"/>
  <c r="G2016" i="4"/>
  <c r="G2021" i="4"/>
  <c r="G2027" i="4"/>
  <c r="G2032" i="4"/>
  <c r="G2037" i="4"/>
  <c r="G2043" i="4"/>
  <c r="G2048" i="4"/>
  <c r="G2053" i="4"/>
  <c r="G2059" i="4"/>
  <c r="G2064" i="4"/>
  <c r="G2069" i="4"/>
  <c r="G2075" i="4"/>
  <c r="G2080" i="4"/>
  <c r="G2085" i="4"/>
  <c r="G2091" i="4"/>
  <c r="G2096" i="4"/>
  <c r="G2101" i="4"/>
  <c r="G2107" i="4"/>
  <c r="G2112" i="4"/>
  <c r="G2117" i="4"/>
  <c r="G59" i="4"/>
  <c r="G91" i="4"/>
  <c r="G123" i="4"/>
  <c r="G155" i="4"/>
  <c r="G187" i="4"/>
  <c r="G219" i="4"/>
  <c r="G243" i="4"/>
  <c r="G264" i="4"/>
  <c r="G286" i="4"/>
  <c r="G307" i="4"/>
  <c r="G328" i="4"/>
  <c r="G350" i="4"/>
  <c r="G371" i="4"/>
  <c r="G392" i="4"/>
  <c r="G414" i="4"/>
  <c r="G435" i="4"/>
  <c r="G456" i="4"/>
  <c r="G478" i="4"/>
  <c r="G499" i="4"/>
  <c r="G520" i="4"/>
  <c r="G542" i="4"/>
  <c r="G563" i="4"/>
  <c r="G584" i="4"/>
  <c r="G606" i="4"/>
  <c r="G627" i="4"/>
  <c r="G648" i="4"/>
  <c r="G670" i="4"/>
  <c r="G691" i="4"/>
  <c r="G712" i="4"/>
  <c r="G728" i="4"/>
  <c r="G743" i="4"/>
  <c r="G758" i="4"/>
  <c r="G771" i="4"/>
  <c r="G786" i="4"/>
  <c r="G800" i="4"/>
  <c r="G814" i="4"/>
  <c r="G828" i="4"/>
  <c r="G843" i="4"/>
  <c r="G856" i="4"/>
  <c r="G871" i="4"/>
  <c r="G886" i="4"/>
  <c r="G899" i="4"/>
  <c r="G914" i="4"/>
  <c r="G928" i="4"/>
  <c r="G942" i="4"/>
  <c r="G956" i="4"/>
  <c r="G971" i="4"/>
  <c r="G984" i="4"/>
  <c r="G999" i="4"/>
  <c r="G1014" i="4"/>
  <c r="G1027" i="4"/>
  <c r="G1042" i="4"/>
  <c r="G1056" i="4"/>
  <c r="G1070" i="4"/>
  <c r="G1082" i="4"/>
  <c r="G1093" i="4"/>
  <c r="G1103" i="4"/>
  <c r="G1114" i="4"/>
  <c r="G1125" i="4"/>
  <c r="G1135" i="4"/>
  <c r="G1146" i="4"/>
  <c r="G1157" i="4"/>
  <c r="G1167" i="4"/>
  <c r="G1178" i="4"/>
  <c r="G1189" i="4"/>
  <c r="G1199" i="4"/>
  <c r="G1210" i="4"/>
  <c r="G1221" i="4"/>
  <c r="G1231" i="4"/>
  <c r="G1242" i="4"/>
  <c r="G1253" i="4"/>
  <c r="G1263" i="4"/>
  <c r="G1274" i="4"/>
  <c r="G1285" i="4"/>
  <c r="G1295" i="4"/>
  <c r="G1306" i="4"/>
  <c r="G1317" i="4"/>
  <c r="G1327" i="4"/>
  <c r="G1338" i="4"/>
  <c r="G1349" i="4"/>
  <c r="G1359" i="4"/>
  <c r="G1370" i="4"/>
  <c r="G1379" i="4"/>
  <c r="G1387" i="4"/>
  <c r="G1395" i="4"/>
  <c r="G1403" i="4"/>
  <c r="G1411" i="4"/>
  <c r="G1419" i="4"/>
  <c r="G1427" i="4"/>
  <c r="G1435" i="4"/>
  <c r="G1443" i="4"/>
  <c r="G1451" i="4"/>
  <c r="G1459" i="4"/>
  <c r="G1467" i="4"/>
  <c r="G1475" i="4"/>
  <c r="G1483" i="4"/>
  <c r="G1491" i="4"/>
  <c r="G1499" i="4"/>
  <c r="G1507" i="4"/>
  <c r="G1515" i="4"/>
  <c r="G1523" i="4"/>
  <c r="G1531" i="4"/>
  <c r="G1539" i="4"/>
  <c r="G1547" i="4"/>
  <c r="G1555" i="4"/>
  <c r="G1563" i="4"/>
  <c r="G1571" i="4"/>
  <c r="G1579" i="4"/>
  <c r="G1587" i="4"/>
  <c r="G1595" i="4"/>
  <c r="G1603" i="4"/>
  <c r="G1611" i="4"/>
  <c r="G1619" i="4"/>
  <c r="G1627" i="4"/>
  <c r="G1635" i="4"/>
  <c r="G1643" i="4"/>
  <c r="G1651" i="4"/>
  <c r="G1659" i="4"/>
  <c r="G1667" i="4"/>
  <c r="G1675" i="4"/>
  <c r="G1683" i="4"/>
  <c r="G1691" i="4"/>
  <c r="G1699" i="4"/>
  <c r="G1707" i="4"/>
  <c r="G1715" i="4"/>
  <c r="G1723" i="4"/>
  <c r="G1731" i="4"/>
  <c r="G1739" i="4"/>
  <c r="G1747" i="4"/>
  <c r="G1752" i="4"/>
  <c r="G1757" i="4"/>
  <c r="G1763" i="4"/>
  <c r="G1768" i="4"/>
  <c r="G1773" i="4"/>
  <c r="G1779" i="4"/>
  <c r="G1784" i="4"/>
  <c r="G1789" i="4"/>
  <c r="G1795" i="4"/>
  <c r="G1800" i="4"/>
  <c r="G1805" i="4"/>
  <c r="G1811" i="4"/>
  <c r="G1816" i="4"/>
  <c r="G1821" i="4"/>
  <c r="G1827" i="4"/>
  <c r="G1832" i="4"/>
  <c r="G1837" i="4"/>
  <c r="G1843" i="4"/>
  <c r="G1848" i="4"/>
  <c r="G1853" i="4"/>
  <c r="G1859" i="4"/>
  <c r="G1864" i="4"/>
  <c r="G1869" i="4"/>
  <c r="G1875" i="4"/>
  <c r="G1880" i="4"/>
  <c r="G1885" i="4"/>
  <c r="G1891" i="4"/>
  <c r="G1896" i="4"/>
  <c r="G1901" i="4"/>
  <c r="G1907" i="4"/>
  <c r="G1912" i="4"/>
  <c r="G1917" i="4"/>
  <c r="G1923" i="4"/>
  <c r="G1928" i="4"/>
  <c r="G1933" i="4"/>
  <c r="G1939" i="4"/>
  <c r="G1944" i="4"/>
  <c r="G1949" i="4"/>
  <c r="G1955" i="4"/>
  <c r="G1960" i="4"/>
  <c r="G1965" i="4"/>
  <c r="G1971" i="4"/>
  <c r="G1976" i="4"/>
  <c r="G1981" i="4"/>
  <c r="G1987" i="4"/>
  <c r="G1992" i="4"/>
  <c r="G1997" i="4"/>
  <c r="G2003" i="4"/>
  <c r="G2008" i="4"/>
  <c r="G2013" i="4"/>
  <c r="G2019" i="4"/>
  <c r="G2024" i="4"/>
  <c r="G2029" i="4"/>
  <c r="G2035" i="4"/>
  <c r="G2040" i="4"/>
  <c r="G2045" i="4"/>
  <c r="G2051" i="4"/>
  <c r="G2056" i="4"/>
  <c r="G2061" i="4"/>
  <c r="G2067" i="4"/>
  <c r="G2072" i="4"/>
  <c r="G2077" i="4"/>
  <c r="G2083" i="4"/>
  <c r="G2088" i="4"/>
  <c r="G2093" i="4"/>
  <c r="G2099" i="4"/>
  <c r="G2104" i="4"/>
  <c r="G2109" i="4"/>
  <c r="G2115" i="4"/>
  <c r="G99" i="4"/>
  <c r="G163" i="4"/>
  <c r="G227" i="4"/>
  <c r="G270" i="4"/>
  <c r="G312" i="4"/>
  <c r="G355" i="4"/>
  <c r="G398" i="4"/>
  <c r="G440" i="4"/>
  <c r="G483" i="4"/>
  <c r="G526" i="4"/>
  <c r="G568" i="4"/>
  <c r="G611" i="4"/>
  <c r="G654" i="4"/>
  <c r="G696" i="4"/>
  <c r="G732" i="4"/>
  <c r="G760" i="4"/>
  <c r="G790" i="4"/>
  <c r="G818" i="4"/>
  <c r="G846" i="4"/>
  <c r="G875" i="4"/>
  <c r="G903" i="4"/>
  <c r="G931" i="4"/>
  <c r="G960" i="4"/>
  <c r="G988" i="4"/>
  <c r="G1016" i="4"/>
  <c r="G1046" i="4"/>
  <c r="G1074" i="4"/>
  <c r="G1095" i="4"/>
  <c r="G1117" i="4"/>
  <c r="G1138" i="4"/>
  <c r="G1159" i="4"/>
  <c r="G1181" i="4"/>
  <c r="G1202" i="4"/>
  <c r="G1223" i="4"/>
  <c r="G1245" i="4"/>
  <c r="G1266" i="4"/>
  <c r="G1287" i="4"/>
  <c r="G1309" i="4"/>
  <c r="G1330" i="4"/>
  <c r="G1351" i="4"/>
  <c r="G1373" i="4"/>
  <c r="G1389" i="4"/>
  <c r="G1405" i="4"/>
  <c r="G1421" i="4"/>
  <c r="G1437" i="4"/>
  <c r="G1453" i="4"/>
  <c r="G1469" i="4"/>
  <c r="G1485" i="4"/>
  <c r="G1501" i="4"/>
  <c r="G1517" i="4"/>
  <c r="G1533" i="4"/>
  <c r="G1549" i="4"/>
  <c r="G1565" i="4"/>
  <c r="G1581" i="4"/>
  <c r="G1597" i="4"/>
  <c r="G1613" i="4"/>
  <c r="G1629" i="4"/>
  <c r="G1645" i="4"/>
  <c r="G1661" i="4"/>
  <c r="G1677" i="4"/>
  <c r="G1693" i="4"/>
  <c r="G1709" i="4"/>
  <c r="G1725" i="4"/>
  <c r="G1741" i="4"/>
  <c r="G1753" i="4"/>
  <c r="G1764" i="4"/>
  <c r="G1775" i="4"/>
  <c r="G1785" i="4"/>
  <c r="G1796" i="4"/>
  <c r="G1807" i="4"/>
  <c r="G1817" i="4"/>
  <c r="G1828" i="4"/>
  <c r="G1839" i="4"/>
  <c r="G1849" i="4"/>
  <c r="G1860" i="4"/>
  <c r="G1871" i="4"/>
  <c r="G1881" i="4"/>
  <c r="G1892" i="4"/>
  <c r="G1903" i="4"/>
  <c r="G1913" i="4"/>
  <c r="G1924" i="4"/>
  <c r="G1935" i="4"/>
  <c r="G1945" i="4"/>
  <c r="G1956" i="4"/>
  <c r="G1967" i="4"/>
  <c r="G1977" i="4"/>
  <c r="G1988" i="4"/>
  <c r="G1999" i="4"/>
  <c r="G2009" i="4"/>
  <c r="G2020" i="4"/>
  <c r="G2031" i="4"/>
  <c r="G2041" i="4"/>
  <c r="G2052" i="4"/>
  <c r="G2063" i="4"/>
  <c r="G2073" i="4"/>
  <c r="G2084" i="4"/>
  <c r="G2095" i="4"/>
  <c r="G2105" i="4"/>
  <c r="G2116" i="4"/>
  <c r="G67" i="4"/>
  <c r="G131" i="4"/>
  <c r="G195" i="4"/>
  <c r="G248" i="4"/>
  <c r="G291" i="4"/>
  <c r="G334" i="4"/>
  <c r="G376" i="4"/>
  <c r="G419" i="4"/>
  <c r="G462" i="4"/>
  <c r="G504" i="4"/>
  <c r="G547" i="4"/>
  <c r="G590" i="4"/>
  <c r="G632" i="4"/>
  <c r="G675" i="4"/>
  <c r="G718" i="4"/>
  <c r="G747" i="4"/>
  <c r="G775" i="4"/>
  <c r="G803" i="4"/>
  <c r="G832" i="4"/>
  <c r="G860" i="4"/>
  <c r="G888" i="4"/>
  <c r="G918" i="4"/>
  <c r="G946" i="4"/>
  <c r="G974" i="4"/>
  <c r="G1003" i="4"/>
  <c r="G1031" i="4"/>
  <c r="G1059" i="4"/>
  <c r="G1085" i="4"/>
  <c r="G1106" i="4"/>
  <c r="G1127" i="4"/>
  <c r="G1149" i="4"/>
  <c r="G1170" i="4"/>
  <c r="G1191" i="4"/>
  <c r="G1213" i="4"/>
  <c r="G1234" i="4"/>
  <c r="G1255" i="4"/>
  <c r="G1277" i="4"/>
  <c r="G1298" i="4"/>
  <c r="G1319" i="4"/>
  <c r="G1341" i="4"/>
  <c r="G1362" i="4"/>
  <c r="G1381" i="4"/>
  <c r="G1397" i="4"/>
  <c r="G1413" i="4"/>
  <c r="G1429" i="4"/>
  <c r="G1445" i="4"/>
  <c r="G1461" i="4"/>
  <c r="G1477" i="4"/>
  <c r="G1493" i="4"/>
  <c r="G1509" i="4"/>
  <c r="G1525" i="4"/>
  <c r="G1541" i="4"/>
  <c r="G1557" i="4"/>
  <c r="G1573" i="4"/>
  <c r="G1589" i="4"/>
  <c r="G1605" i="4"/>
  <c r="G1621" i="4"/>
  <c r="G1637" i="4"/>
  <c r="G1653" i="4"/>
  <c r="G1669" i="4"/>
  <c r="G1685" i="4"/>
  <c r="G1701" i="4"/>
  <c r="G1717" i="4"/>
  <c r="G1733" i="4"/>
  <c r="G1748" i="4"/>
  <c r="G1759" i="4"/>
  <c r="G1769" i="4"/>
  <c r="G1780" i="4"/>
  <c r="G1791" i="4"/>
  <c r="G1801" i="4"/>
  <c r="G1812" i="4"/>
  <c r="G1823" i="4"/>
  <c r="G1833" i="4"/>
  <c r="G1844" i="4"/>
  <c r="G1855" i="4"/>
  <c r="G1865" i="4"/>
  <c r="G1876" i="4"/>
  <c r="G1887" i="4"/>
  <c r="G1897" i="4"/>
  <c r="G1908" i="4"/>
  <c r="G1919" i="4"/>
  <c r="G1929" i="4"/>
  <c r="G1940" i="4"/>
  <c r="G1951" i="4"/>
  <c r="G1961" i="4"/>
  <c r="G1972" i="4"/>
  <c r="G1983" i="4"/>
  <c r="G1993" i="4"/>
  <c r="G2004" i="4"/>
  <c r="G2015" i="4"/>
  <c r="G2025" i="4"/>
  <c r="G2036" i="4"/>
  <c r="G2047" i="4"/>
  <c r="G2057" i="4"/>
  <c r="G2068" i="4"/>
  <c r="G2079" i="4"/>
  <c r="G2089" i="4"/>
  <c r="G2100" i="4"/>
  <c r="G2111" i="4"/>
  <c r="G115" i="4"/>
  <c r="G238" i="4"/>
  <c r="G323" i="4"/>
  <c r="G408" i="4"/>
  <c r="G494" i="4"/>
  <c r="G579" i="4"/>
  <c r="G664" i="4"/>
  <c r="G739" i="4"/>
  <c r="G796" i="4"/>
  <c r="G854" i="4"/>
  <c r="G910" i="4"/>
  <c r="G967" i="4"/>
  <c r="G1024" i="4"/>
  <c r="G1079" i="4"/>
  <c r="G1122" i="4"/>
  <c r="G1165" i="4"/>
  <c r="G1207" i="4"/>
  <c r="G1250" i="4"/>
  <c r="G1293" i="4"/>
  <c r="G1335" i="4"/>
  <c r="G1377" i="4"/>
  <c r="G1409" i="4"/>
  <c r="G1441" i="4"/>
  <c r="G1473" i="4"/>
  <c r="G1505" i="4"/>
  <c r="G1537" i="4"/>
  <c r="G1569" i="4"/>
  <c r="G1601" i="4"/>
  <c r="G1633" i="4"/>
  <c r="G1665" i="4"/>
  <c r="G1697" i="4"/>
  <c r="G1729" i="4"/>
  <c r="G1756" i="4"/>
  <c r="G1777" i="4"/>
  <c r="G1799" i="4"/>
  <c r="G1820" i="4"/>
  <c r="G1841" i="4"/>
  <c r="G1863" i="4"/>
  <c r="G1884" i="4"/>
  <c r="G1905" i="4"/>
  <c r="G1927" i="4"/>
  <c r="G1948" i="4"/>
  <c r="G1969" i="4"/>
  <c r="G1991" i="4"/>
  <c r="G2012" i="4"/>
  <c r="G2033" i="4"/>
  <c r="G2055" i="4"/>
  <c r="G2076" i="4"/>
  <c r="G2097" i="4"/>
  <c r="G83" i="4"/>
  <c r="G211" i="4"/>
  <c r="G302" i="4"/>
  <c r="G387" i="4"/>
  <c r="G472" i="4"/>
  <c r="G558" i="4"/>
  <c r="G643" i="4"/>
  <c r="G726" i="4"/>
  <c r="G782" i="4"/>
  <c r="G839" i="4"/>
  <c r="G896" i="4"/>
  <c r="G952" i="4"/>
  <c r="G1010" i="4"/>
  <c r="G1067" i="4"/>
  <c r="G1111" i="4"/>
  <c r="G1154" i="4"/>
  <c r="G1197" i="4"/>
  <c r="G1239" i="4"/>
  <c r="G1282" i="4"/>
  <c r="G1325" i="4"/>
  <c r="G1367" i="4"/>
  <c r="G1401" i="4"/>
  <c r="G1433" i="4"/>
  <c r="G1465" i="4"/>
  <c r="G1497" i="4"/>
  <c r="G1529" i="4"/>
  <c r="G1561" i="4"/>
  <c r="G1593" i="4"/>
  <c r="G1625" i="4"/>
  <c r="G1657" i="4"/>
  <c r="G1689" i="4"/>
  <c r="G1721" i="4"/>
  <c r="G1751" i="4"/>
  <c r="G1772" i="4"/>
  <c r="G1793" i="4"/>
  <c r="G1815" i="4"/>
  <c r="G1836" i="4"/>
  <c r="G1857" i="4"/>
  <c r="G1879" i="4"/>
  <c r="G1900" i="4"/>
  <c r="G1921" i="4"/>
  <c r="G1943" i="4"/>
  <c r="G1964" i="4"/>
  <c r="G1985" i="4"/>
  <c r="G2007" i="4"/>
  <c r="G2028" i="4"/>
  <c r="G2049" i="4"/>
  <c r="G2071" i="4"/>
  <c r="G2092" i="4"/>
  <c r="G2113" i="4"/>
  <c r="G259" i="4"/>
  <c r="G430" i="4"/>
  <c r="G600" i="4"/>
  <c r="G754" i="4"/>
  <c r="G867" i="4"/>
  <c r="G982" i="4"/>
  <c r="G1090" i="4"/>
  <c r="G1175" i="4"/>
  <c r="G1261" i="4"/>
  <c r="G1346" i="4"/>
  <c r="G1417" i="4"/>
  <c r="G1481" i="4"/>
  <c r="G1545" i="4"/>
  <c r="G1609" i="4"/>
  <c r="G1673" i="4"/>
  <c r="G1737" i="4"/>
  <c r="G1783" i="4"/>
  <c r="G1825" i="4"/>
  <c r="G1868" i="4"/>
  <c r="G1911" i="4"/>
  <c r="G1953" i="4"/>
  <c r="G1996" i="4"/>
  <c r="G2039" i="4"/>
  <c r="G2081" i="4"/>
  <c r="G179" i="4"/>
  <c r="G366" i="4"/>
  <c r="G536" i="4"/>
  <c r="G707" i="4"/>
  <c r="G824" i="4"/>
  <c r="G939" i="4"/>
  <c r="G1052" i="4"/>
  <c r="G1143" i="4"/>
  <c r="G1229" i="4"/>
  <c r="G1314" i="4"/>
  <c r="G1393" i="4"/>
  <c r="G1457" i="4"/>
  <c r="G1521" i="4"/>
  <c r="G1585" i="4"/>
  <c r="G1649" i="4"/>
  <c r="G1713" i="4"/>
  <c r="G1767" i="4"/>
  <c r="G1809" i="4"/>
  <c r="G1852" i="4"/>
  <c r="G1895" i="4"/>
  <c r="G1937" i="4"/>
  <c r="G1980" i="4"/>
  <c r="G2023" i="4"/>
  <c r="G2065" i="4"/>
  <c r="G2108" i="4"/>
  <c r="G147" i="4"/>
  <c r="G344" i="4"/>
  <c r="G515" i="4"/>
  <c r="G686" i="4"/>
  <c r="G811" i="4"/>
  <c r="G924" i="4"/>
  <c r="G1038" i="4"/>
  <c r="G1133" i="4"/>
  <c r="G1218" i="4"/>
  <c r="G1303" i="4"/>
  <c r="G1385" i="4"/>
  <c r="G1449" i="4"/>
  <c r="G1513" i="4"/>
  <c r="G1577" i="4"/>
  <c r="G1641" i="4"/>
  <c r="G1705" i="4"/>
  <c r="G1761" i="4"/>
  <c r="G1804" i="4"/>
  <c r="G1847" i="4"/>
  <c r="G1889" i="4"/>
  <c r="G1932" i="4"/>
  <c r="G1975" i="4"/>
  <c r="G2017" i="4"/>
  <c r="G2060" i="4"/>
  <c r="G2103" i="4"/>
  <c r="G51" i="4"/>
  <c r="G280" i="4"/>
  <c r="G451" i="4"/>
  <c r="G622" i="4"/>
  <c r="G768" i="4"/>
  <c r="G882" i="4"/>
  <c r="G995" i="4"/>
  <c r="G1101" i="4"/>
  <c r="G1186" i="4"/>
  <c r="G1271" i="4"/>
  <c r="G1357" i="4"/>
  <c r="G1425" i="4"/>
  <c r="G1489" i="4"/>
  <c r="G1553" i="4"/>
  <c r="G1617" i="4"/>
  <c r="G1681" i="4"/>
  <c r="G1745" i="4"/>
  <c r="G1788" i="4"/>
  <c r="G1831" i="4"/>
  <c r="G1873" i="4"/>
  <c r="G1916" i="4"/>
  <c r="G1959" i="4"/>
  <c r="G2001" i="4"/>
  <c r="G2044" i="4"/>
  <c r="G2087" i="4"/>
  <c r="F54" i="4"/>
  <c r="S19" i="4"/>
  <c r="T22" i="4"/>
  <c r="Q22" i="4"/>
  <c r="R22" i="4"/>
  <c r="Q24" i="4"/>
  <c r="S24" i="4"/>
  <c r="S20" i="4"/>
  <c r="T20" i="4"/>
  <c r="T21" i="4"/>
  <c r="Q19" i="4"/>
  <c r="R21" i="4"/>
  <c r="Q23" i="4"/>
  <c r="S23" i="4"/>
  <c r="T23" i="4"/>
  <c r="T19" i="4"/>
  <c r="R23" i="4"/>
  <c r="R19" i="4"/>
  <c r="Q20" i="4"/>
  <c r="S21" i="4"/>
  <c r="T24" i="4"/>
  <c r="R24" i="4"/>
  <c r="R20" i="4"/>
  <c r="Q21" i="4"/>
  <c r="S22" i="4"/>
  <c r="G24" i="4"/>
  <c r="I20" i="4"/>
  <c r="J21" i="4"/>
  <c r="G23" i="4"/>
  <c r="H23" i="4"/>
  <c r="J19" i="4"/>
  <c r="I22" i="4"/>
  <c r="G19" i="4"/>
  <c r="I19" i="4"/>
  <c r="H24" i="4"/>
  <c r="H22" i="4"/>
  <c r="H21" i="4"/>
  <c r="G22" i="4"/>
  <c r="I23" i="4"/>
  <c r="J22" i="4"/>
  <c r="G21" i="4"/>
  <c r="J23" i="4"/>
  <c r="H20" i="4"/>
  <c r="I24" i="4"/>
  <c r="I21" i="4"/>
  <c r="J20" i="4"/>
  <c r="G20" i="4"/>
  <c r="H19" i="4"/>
  <c r="J24" i="4"/>
  <c r="F2019" i="4" l="1"/>
  <c r="F536" i="4"/>
  <c r="F864" i="4"/>
  <c r="S864" i="4" s="1"/>
  <c r="F805" i="4"/>
  <c r="F1531" i="4"/>
  <c r="N1531" i="4" s="1"/>
  <c r="F104" i="4"/>
  <c r="F642" i="4"/>
  <c r="F1653" i="4"/>
  <c r="N1653" i="4" s="1"/>
  <c r="F1511" i="4"/>
  <c r="N1511" i="4" s="1"/>
  <c r="F1250" i="4"/>
  <c r="F1989" i="4"/>
  <c r="S1989" i="4" s="1"/>
  <c r="F2063" i="4"/>
  <c r="N2063" i="4" s="1"/>
  <c r="F1449" i="4"/>
  <c r="N1449" i="4" s="1"/>
  <c r="F1697" i="4"/>
  <c r="F1264" i="4"/>
  <c r="F1672" i="4"/>
  <c r="S1672" i="4" s="1"/>
  <c r="F1016" i="4"/>
  <c r="N1016" i="4" s="1"/>
  <c r="F1961" i="4"/>
  <c r="F77" i="4"/>
  <c r="F296" i="4"/>
  <c r="F1521" i="4"/>
  <c r="N1521" i="4" s="1"/>
  <c r="F1909" i="4"/>
  <c r="F1146" i="4"/>
  <c r="F1943" i="4"/>
  <c r="F846" i="4"/>
  <c r="N846" i="4" s="1"/>
  <c r="F1635" i="4"/>
  <c r="F781" i="4"/>
  <c r="F1801" i="4"/>
  <c r="F1002" i="4"/>
  <c r="N1002" i="4" s="1"/>
  <c r="F1867" i="4"/>
  <c r="F1112" i="4"/>
  <c r="S1112" i="4" s="1"/>
  <c r="F2033" i="4"/>
  <c r="F1312" i="4"/>
  <c r="N1312" i="4" s="1"/>
  <c r="F269" i="4"/>
  <c r="F1821" i="4"/>
  <c r="F1477" i="4"/>
  <c r="F1040" i="4"/>
  <c r="N1040" i="4" s="1"/>
  <c r="F515" i="4"/>
  <c r="F1839" i="4"/>
  <c r="F616" i="4"/>
  <c r="F1610" i="4"/>
  <c r="N1610" i="4" s="1"/>
  <c r="F1811" i="4"/>
  <c r="F1237" i="4"/>
  <c r="F1325" i="4"/>
  <c r="N1325" i="4" s="1"/>
  <c r="F629" i="4"/>
  <c r="S629" i="4" s="1"/>
  <c r="F1565" i="4"/>
  <c r="F698" i="4"/>
  <c r="N698" i="4" s="1"/>
  <c r="F1074" i="4"/>
  <c r="F1971" i="4"/>
  <c r="S1971" i="4" s="1"/>
  <c r="F1459" i="4"/>
  <c r="F555" i="4"/>
  <c r="N555" i="4" s="1"/>
  <c r="F1625" i="4"/>
  <c r="S1625" i="4" s="1"/>
  <c r="F768" i="4"/>
  <c r="N768" i="4" s="1"/>
  <c r="F1707" i="4"/>
  <c r="F877" i="4"/>
  <c r="F1857" i="4"/>
  <c r="F1098" i="4"/>
  <c r="N1098" i="4" s="1"/>
  <c r="F2077" i="4"/>
  <c r="F1733" i="4"/>
  <c r="F1381" i="4"/>
  <c r="N1381" i="4" s="1"/>
  <c r="F922" i="4"/>
  <c r="N922" i="4" s="1"/>
  <c r="F237" i="4"/>
  <c r="F1719" i="4"/>
  <c r="S1719" i="4" s="1"/>
  <c r="F2012" i="4"/>
  <c r="N2012" i="4" s="1"/>
  <c r="F336" i="4"/>
  <c r="N336" i="4" s="1"/>
  <c r="F1987" i="4"/>
  <c r="F1907" i="4"/>
  <c r="S1907" i="4" s="1"/>
  <c r="F1747" i="4"/>
  <c r="S1747" i="4" s="1"/>
  <c r="F1571" i="4"/>
  <c r="F1378" i="4"/>
  <c r="F1165" i="4"/>
  <c r="S1165" i="4" s="1"/>
  <c r="F930" i="4"/>
  <c r="N930" i="4" s="1"/>
  <c r="F696" i="4"/>
  <c r="F403" i="4"/>
  <c r="F2073" i="4"/>
  <c r="F1897" i="4"/>
  <c r="N1897" i="4" s="1"/>
  <c r="F1737" i="4"/>
  <c r="N1737" i="4" s="1"/>
  <c r="F1561" i="4"/>
  <c r="F1365" i="4"/>
  <c r="F1152" i="4"/>
  <c r="S1152" i="4" s="1"/>
  <c r="F917" i="4"/>
  <c r="F682" i="4"/>
  <c r="F376" i="4"/>
  <c r="F1979" i="4"/>
  <c r="N1979" i="4" s="1"/>
  <c r="F1803" i="4"/>
  <c r="F1643" i="4"/>
  <c r="F1467" i="4"/>
  <c r="F1240" i="4"/>
  <c r="N1240" i="4" s="1"/>
  <c r="F1026" i="4"/>
  <c r="N1026" i="4" s="1"/>
  <c r="F792" i="4"/>
  <c r="F540" i="4"/>
  <c r="F125" i="4"/>
  <c r="S125" i="4" s="1"/>
  <c r="F1969" i="4"/>
  <c r="F1793" i="4"/>
  <c r="F1633" i="4"/>
  <c r="F1457" i="4"/>
  <c r="N1457" i="4" s="1"/>
  <c r="F1226" i="4"/>
  <c r="F1013" i="4"/>
  <c r="F778" i="4"/>
  <c r="F523" i="4"/>
  <c r="F99" i="4"/>
  <c r="F2045" i="4"/>
  <c r="F1957" i="4"/>
  <c r="F1877" i="4"/>
  <c r="N1877" i="4" s="1"/>
  <c r="F1789" i="4"/>
  <c r="F1701" i="4"/>
  <c r="F1621" i="4"/>
  <c r="F1533" i="4"/>
  <c r="F1445" i="4"/>
  <c r="F1338" i="4"/>
  <c r="F1221" i="4"/>
  <c r="S1221" i="4" s="1"/>
  <c r="F1104" i="4"/>
  <c r="N1104" i="4" s="1"/>
  <c r="F997" i="4"/>
  <c r="F880" i="4"/>
  <c r="F762" i="4"/>
  <c r="F634" i="4"/>
  <c r="F408" i="4"/>
  <c r="F109" i="4"/>
  <c r="F2023" i="4"/>
  <c r="S2023" i="4" s="1"/>
  <c r="F1903" i="4"/>
  <c r="F1799" i="4"/>
  <c r="F1679" i="4"/>
  <c r="F1416" i="4"/>
  <c r="N1416" i="4" s="1"/>
  <c r="F957" i="4"/>
  <c r="F456" i="4"/>
  <c r="N456" i="4" s="1"/>
  <c r="F1928" i="4"/>
  <c r="F1508" i="4"/>
  <c r="S1508" i="4" s="1"/>
  <c r="F512" i="4"/>
  <c r="N512" i="4" s="1"/>
  <c r="F1361" i="4"/>
  <c r="F58" i="4"/>
  <c r="F310" i="4"/>
  <c r="F566" i="4"/>
  <c r="F252" i="4"/>
  <c r="F84" i="4"/>
  <c r="F425" i="4"/>
  <c r="F655" i="4"/>
  <c r="N655" i="4" s="1"/>
  <c r="F771" i="4"/>
  <c r="S771" i="4" s="1"/>
  <c r="F899" i="4"/>
  <c r="F995" i="4"/>
  <c r="N995" i="4" s="1"/>
  <c r="F1119" i="4"/>
  <c r="S1119" i="4" s="1"/>
  <c r="F1247" i="4"/>
  <c r="F1339" i="4"/>
  <c r="F1395" i="4"/>
  <c r="N1395" i="4" s="1"/>
  <c r="F91" i="4"/>
  <c r="S91" i="4" s="1"/>
  <c r="F219" i="4"/>
  <c r="S219" i="4" s="1"/>
  <c r="F379" i="4"/>
  <c r="F539" i="4"/>
  <c r="F620" i="4"/>
  <c r="N620" i="4" s="1"/>
  <c r="F700" i="4"/>
  <c r="S700" i="4" s="1"/>
  <c r="F785" i="4"/>
  <c r="F849" i="4"/>
  <c r="N849" i="4" s="1"/>
  <c r="F924" i="4"/>
  <c r="N924" i="4" s="1"/>
  <c r="F1009" i="4"/>
  <c r="N1009" i="4" s="1"/>
  <c r="F1073" i="4"/>
  <c r="F1153" i="4"/>
  <c r="S1153" i="4" s="1"/>
  <c r="F1238" i="4"/>
  <c r="N1238" i="4" s="1"/>
  <c r="F1302" i="4"/>
  <c r="S1302" i="4" s="1"/>
  <c r="F1382" i="4"/>
  <c r="F1462" i="4"/>
  <c r="N1462" i="4" s="1"/>
  <c r="F1510" i="4"/>
  <c r="S1510" i="4" s="1"/>
  <c r="F1566" i="4"/>
  <c r="S1566" i="4" s="1"/>
  <c r="F1630" i="4"/>
  <c r="F1678" i="4"/>
  <c r="S1678" i="4" s="1"/>
  <c r="F1738" i="4"/>
  <c r="N1738" i="4" s="1"/>
  <c r="F1802" i="4"/>
  <c r="S1802" i="4" s="1"/>
  <c r="F1850" i="4"/>
  <c r="F1910" i="4"/>
  <c r="F1974" i="4"/>
  <c r="F2022" i="4"/>
  <c r="F2078" i="4"/>
  <c r="F107" i="4"/>
  <c r="S107" i="4" s="1"/>
  <c r="F235" i="4"/>
  <c r="S235" i="4" s="1"/>
  <c r="F395" i="4"/>
  <c r="S395" i="4" s="1"/>
  <c r="F549" i="4"/>
  <c r="F628" i="4"/>
  <c r="F708" i="4"/>
  <c r="N708" i="4" s="1"/>
  <c r="F793" i="4"/>
  <c r="S793" i="4" s="1"/>
  <c r="F852" i="4"/>
  <c r="F910" i="4"/>
  <c r="F974" i="4"/>
  <c r="N974" i="4" s="1"/>
  <c r="F1022" i="4"/>
  <c r="F1081" i="4"/>
  <c r="F1145" i="4"/>
  <c r="F1193" i="4"/>
  <c r="N1193" i="4" s="1"/>
  <c r="F1252" i="4"/>
  <c r="N1252" i="4" s="1"/>
  <c r="F1316" i="4"/>
  <c r="F1364" i="4"/>
  <c r="N1364" i="4" s="1"/>
  <c r="F1422" i="4"/>
  <c r="N1422" i="4" s="1"/>
  <c r="F1476" i="4"/>
  <c r="F1512" i="4"/>
  <c r="F1556" i="4"/>
  <c r="N1556" i="4" s="1"/>
  <c r="F1604" i="4"/>
  <c r="N1604" i="4" s="1"/>
  <c r="F1640" i="4"/>
  <c r="F1676" i="4"/>
  <c r="F1700" i="4"/>
  <c r="S1700" i="4" s="1"/>
  <c r="F1720" i="4"/>
  <c r="N1720" i="4" s="1"/>
  <c r="F1740" i="4"/>
  <c r="F1764" i="4"/>
  <c r="F1784" i="4"/>
  <c r="S1784" i="4" s="1"/>
  <c r="F1804" i="4"/>
  <c r="S1804" i="4" s="1"/>
  <c r="F1828" i="4"/>
  <c r="F1848" i="4"/>
  <c r="F1868" i="4"/>
  <c r="N1868" i="4" s="1"/>
  <c r="F1892" i="4"/>
  <c r="S1892" i="4" s="1"/>
  <c r="F1912" i="4"/>
  <c r="F1932" i="4"/>
  <c r="F1956" i="4"/>
  <c r="N1956" i="4" s="1"/>
  <c r="F1976" i="4"/>
  <c r="F1996" i="4"/>
  <c r="S1996" i="4" s="1"/>
  <c r="F2020" i="4"/>
  <c r="F2040" i="4"/>
  <c r="F2060" i="4"/>
  <c r="F2084" i="4"/>
  <c r="F2104" i="4"/>
  <c r="F122" i="4"/>
  <c r="S122" i="4" s="1"/>
  <c r="F378" i="4"/>
  <c r="N378" i="4" s="1"/>
  <c r="F570" i="4"/>
  <c r="F337" i="4"/>
  <c r="F212" i="4"/>
  <c r="S212" i="4" s="1"/>
  <c r="F468" i="4"/>
  <c r="S468" i="4" s="1"/>
  <c r="F687" i="4"/>
  <c r="F815" i="4"/>
  <c r="F911" i="4"/>
  <c r="F1027" i="4"/>
  <c r="N1027" i="4" s="1"/>
  <c r="F1155" i="4"/>
  <c r="S1155" i="4" s="1"/>
  <c r="F1251" i="4"/>
  <c r="F1355" i="4"/>
  <c r="N1355" i="4" s="1"/>
  <c r="F1419" i="4"/>
  <c r="S1419" i="4" s="1"/>
  <c r="F112" i="4"/>
  <c r="F261" i="4"/>
  <c r="F432" i="4"/>
  <c r="S432" i="4" s="1"/>
  <c r="F545" i="4"/>
  <c r="S545" i="4" s="1"/>
  <c r="F641" i="4"/>
  <c r="S641" i="4" s="1"/>
  <c r="F726" i="4"/>
  <c r="F790" i="4"/>
  <c r="F870" i="4"/>
  <c r="S870" i="4" s="1"/>
  <c r="F956" i="4"/>
  <c r="F1020" i="4"/>
  <c r="F1094" i="4"/>
  <c r="N1094" i="4" s="1"/>
  <c r="F1180" i="4"/>
  <c r="N1180" i="4" s="1"/>
  <c r="F1244" i="4"/>
  <c r="N1244" i="4" s="1"/>
  <c r="F1324" i="4"/>
  <c r="F1409" i="4"/>
  <c r="F1466" i="4"/>
  <c r="F1526" i="4"/>
  <c r="F1590" i="4"/>
  <c r="F1638" i="4"/>
  <c r="N1638" i="4" s="1"/>
  <c r="F1694" i="4"/>
  <c r="S1694" i="4" s="1"/>
  <c r="F1758" i="4"/>
  <c r="N1758" i="4" s="1"/>
  <c r="F1806" i="4"/>
  <c r="F1866" i="4"/>
  <c r="F1930" i="4"/>
  <c r="S1930" i="4" s="1"/>
  <c r="F1978" i="4"/>
  <c r="S1978" i="4" s="1"/>
  <c r="F2038" i="4"/>
  <c r="F2102" i="4"/>
  <c r="F128" i="4"/>
  <c r="N128" i="4" s="1"/>
  <c r="F277" i="4"/>
  <c r="F448" i="4"/>
  <c r="F556" i="4"/>
  <c r="N556" i="4" s="1"/>
  <c r="F649" i="4"/>
  <c r="N649" i="4" s="1"/>
  <c r="F734" i="4"/>
  <c r="S734" i="4" s="1"/>
  <c r="F798" i="4"/>
  <c r="F868" i="4"/>
  <c r="S868" i="4" s="1"/>
  <c r="F932" i="4"/>
  <c r="S932" i="4" s="1"/>
  <c r="F980" i="4"/>
  <c r="F1038" i="4"/>
  <c r="F1102" i="4"/>
  <c r="F1150" i="4"/>
  <c r="N1150" i="4" s="1"/>
  <c r="F1209" i="4"/>
  <c r="N1209" i="4" s="1"/>
  <c r="F1273" i="4"/>
  <c r="F1321" i="4"/>
  <c r="S1321" i="4" s="1"/>
  <c r="F1380" i="4"/>
  <c r="F1444" i="4"/>
  <c r="F1480" i="4"/>
  <c r="F1524" i="4"/>
  <c r="N1524" i="4" s="1"/>
  <c r="F1572" i="4"/>
  <c r="F1608" i="4"/>
  <c r="F1652" i="4"/>
  <c r="F1684" i="4"/>
  <c r="N1684" i="4" s="1"/>
  <c r="F1704" i="4"/>
  <c r="F1724" i="4"/>
  <c r="S1724" i="4" s="1"/>
  <c r="F1748" i="4"/>
  <c r="F1768" i="4"/>
  <c r="F1788" i="4"/>
  <c r="S1788" i="4" s="1"/>
  <c r="F1812" i="4"/>
  <c r="N1812" i="4" s="1"/>
  <c r="F1832" i="4"/>
  <c r="F1852" i="4"/>
  <c r="F1876" i="4"/>
  <c r="F1896" i="4"/>
  <c r="S1896" i="4" s="1"/>
  <c r="F1916" i="4"/>
  <c r="F1940" i="4"/>
  <c r="S1940" i="4" s="1"/>
  <c r="F1960" i="4"/>
  <c r="N1960" i="4" s="1"/>
  <c r="F1980" i="4"/>
  <c r="S1980" i="4" s="1"/>
  <c r="F2004" i="4"/>
  <c r="F2024" i="4"/>
  <c r="F2044" i="4"/>
  <c r="F2068" i="4"/>
  <c r="N2068" i="4" s="1"/>
  <c r="F2088" i="4"/>
  <c r="F2108" i="4"/>
  <c r="N2108" i="4" s="1"/>
  <c r="F214" i="4"/>
  <c r="F87" i="4"/>
  <c r="N87" i="4" s="1"/>
  <c r="F217" i="4"/>
  <c r="F735" i="4"/>
  <c r="N735" i="4" s="1"/>
  <c r="F943" i="4"/>
  <c r="N943" i="4" s="1"/>
  <c r="F1167" i="4"/>
  <c r="S1167" i="4" s="1"/>
  <c r="F1375" i="4"/>
  <c r="F155" i="4"/>
  <c r="N155" i="4" s="1"/>
  <c r="F453" i="4"/>
  <c r="F668" i="4"/>
  <c r="S668" i="4" s="1"/>
  <c r="F812" i="4"/>
  <c r="F961" i="4"/>
  <c r="F1126" i="4"/>
  <c r="F1265" i="4"/>
  <c r="N1265" i="4" s="1"/>
  <c r="F1414" i="4"/>
  <c r="F1546" i="4"/>
  <c r="N1546" i="4" s="1"/>
  <c r="F1654" i="4"/>
  <c r="F1766" i="4"/>
  <c r="S1766" i="4" s="1"/>
  <c r="F1886" i="4"/>
  <c r="F1994" i="4"/>
  <c r="S1994" i="4" s="1"/>
  <c r="F2106" i="4"/>
  <c r="S2106" i="4" s="1"/>
  <c r="F341" i="4"/>
  <c r="N341" i="4" s="1"/>
  <c r="F584" i="4"/>
  <c r="F740" i="4"/>
  <c r="S740" i="4" s="1"/>
  <c r="F889" i="4"/>
  <c r="S889" i="4" s="1"/>
  <c r="F996" i="4"/>
  <c r="N996" i="4" s="1"/>
  <c r="F1108" i="4"/>
  <c r="F1230" i="4"/>
  <c r="N1230" i="4" s="1"/>
  <c r="F1337" i="4"/>
  <c r="N1337" i="4" s="1"/>
  <c r="F1448" i="4"/>
  <c r="F1540" i="4"/>
  <c r="F1620" i="4"/>
  <c r="N1620" i="4" s="1"/>
  <c r="F1688" i="4"/>
  <c r="F1732" i="4"/>
  <c r="F1772" i="4"/>
  <c r="F1816" i="4"/>
  <c r="F1860" i="4"/>
  <c r="S1860" i="4" s="1"/>
  <c r="F1900" i="4"/>
  <c r="F1944" i="4"/>
  <c r="F1988" i="4"/>
  <c r="S1988" i="4" s="1"/>
  <c r="F2028" i="4"/>
  <c r="N2028" i="4" s="1"/>
  <c r="F2072" i="4"/>
  <c r="F2116" i="4"/>
  <c r="F136" i="4"/>
  <c r="S136" i="4" s="1"/>
  <c r="F243" i="4"/>
  <c r="N243" i="4" s="1"/>
  <c r="F371" i="4"/>
  <c r="F477" i="4"/>
  <c r="F561" i="4"/>
  <c r="F637" i="4"/>
  <c r="S637" i="4" s="1"/>
  <c r="F690" i="4"/>
  <c r="F744" i="4"/>
  <c r="F808" i="4"/>
  <c r="N808" i="4" s="1"/>
  <c r="F861" i="4"/>
  <c r="N861" i="4" s="1"/>
  <c r="F914" i="4"/>
  <c r="F978" i="4"/>
  <c r="F1032" i="4"/>
  <c r="F1085" i="4"/>
  <c r="N1085" i="4" s="1"/>
  <c r="F1149" i="4"/>
  <c r="F1202" i="4"/>
  <c r="F1256" i="4"/>
  <c r="S1256" i="4" s="1"/>
  <c r="F1320" i="4"/>
  <c r="N1320" i="4" s="1"/>
  <c r="F1373" i="4"/>
  <c r="F1426" i="4"/>
  <c r="F1479" i="4"/>
  <c r="F1519" i="4"/>
  <c r="N1519" i="4" s="1"/>
  <c r="F1559" i="4"/>
  <c r="F1607" i="4"/>
  <c r="F1647" i="4"/>
  <c r="F246" i="4"/>
  <c r="N246" i="4" s="1"/>
  <c r="F209" i="4"/>
  <c r="F303" i="4"/>
  <c r="F739" i="4"/>
  <c r="S739" i="4" s="1"/>
  <c r="F991" i="4"/>
  <c r="S991" i="4" s="1"/>
  <c r="F1199" i="4"/>
  <c r="F1379" i="4"/>
  <c r="F208" i="4"/>
  <c r="F496" i="4"/>
  <c r="N496" i="4" s="1"/>
  <c r="F678" i="4"/>
  <c r="F838" i="4"/>
  <c r="F982" i="4"/>
  <c r="F1132" i="4"/>
  <c r="S1132" i="4" s="1"/>
  <c r="F1297" i="4"/>
  <c r="F1436" i="4"/>
  <c r="F1550" i="4"/>
  <c r="S1550" i="4" s="1"/>
  <c r="F1674" i="4"/>
  <c r="S1674" i="4" s="1"/>
  <c r="F1782" i="4"/>
  <c r="F1894" i="4"/>
  <c r="F2014" i="4"/>
  <c r="N2014" i="4" s="1"/>
  <c r="F53" i="4"/>
  <c r="N53" i="4" s="1"/>
  <c r="F352" i="4"/>
  <c r="S352" i="4" s="1"/>
  <c r="F622" i="4"/>
  <c r="F761" i="4"/>
  <c r="S761" i="4" s="1"/>
  <c r="F894" i="4"/>
  <c r="N894" i="4" s="1"/>
  <c r="F1017" i="4"/>
  <c r="F1124" i="4"/>
  <c r="F1236" i="4"/>
  <c r="F1358" i="4"/>
  <c r="N1358" i="4" s="1"/>
  <c r="F1460" i="4"/>
  <c r="N1460" i="4" s="1"/>
  <c r="F1544" i="4"/>
  <c r="F1636" i="4"/>
  <c r="S1636" i="4" s="1"/>
  <c r="F1692" i="4"/>
  <c r="S1692" i="4" s="1"/>
  <c r="F1736" i="4"/>
  <c r="F1780" i="4"/>
  <c r="F1820" i="4"/>
  <c r="N1820" i="4" s="1"/>
  <c r="F1864" i="4"/>
  <c r="F1908" i="4"/>
  <c r="N1908" i="4" s="1"/>
  <c r="F1948" i="4"/>
  <c r="F1992" i="4"/>
  <c r="S1992" i="4" s="1"/>
  <c r="F2036" i="4"/>
  <c r="S2036" i="4" s="1"/>
  <c r="F2076" i="4"/>
  <c r="F51" i="4"/>
  <c r="F157" i="4"/>
  <c r="F285" i="4"/>
  <c r="S285" i="4" s="1"/>
  <c r="F392" i="4"/>
  <c r="F499" i="4"/>
  <c r="F589" i="4"/>
  <c r="F648" i="4"/>
  <c r="F701" i="4"/>
  <c r="F765" i="4"/>
  <c r="F818" i="4"/>
  <c r="S818" i="4" s="1"/>
  <c r="F872" i="4"/>
  <c r="F936" i="4"/>
  <c r="N936" i="4" s="1"/>
  <c r="F989" i="4"/>
  <c r="F1042" i="4"/>
  <c r="F1106" i="4"/>
  <c r="N1106" i="4" s="1"/>
  <c r="F1160" i="4"/>
  <c r="F1213" i="4"/>
  <c r="F1277" i="4"/>
  <c r="S1277" i="4" s="1"/>
  <c r="F1330" i="4"/>
  <c r="F1384" i="4"/>
  <c r="F1447" i="4"/>
  <c r="F1487" i="4"/>
  <c r="F1527" i="4"/>
  <c r="N1527" i="4" s="1"/>
  <c r="F1575" i="4"/>
  <c r="N1575" i="4" s="1"/>
  <c r="F1615" i="4"/>
  <c r="F1655" i="4"/>
  <c r="N1655" i="4" s="1"/>
  <c r="F1703" i="4"/>
  <c r="F1743" i="4"/>
  <c r="F1783" i="4"/>
  <c r="F1831" i="4"/>
  <c r="N1831" i="4" s="1"/>
  <c r="F1871" i="4"/>
  <c r="S1871" i="4" s="1"/>
  <c r="F1911" i="4"/>
  <c r="F1959" i="4"/>
  <c r="F1999" i="4"/>
  <c r="F2039" i="4"/>
  <c r="N2039" i="4" s="1"/>
  <c r="F2087" i="4"/>
  <c r="N2087" i="4" s="1"/>
  <c r="F88" i="4"/>
  <c r="F195" i="4"/>
  <c r="F323" i="4"/>
  <c r="N323" i="4" s="1"/>
  <c r="F429" i="4"/>
  <c r="F529" i="4"/>
  <c r="F613" i="4"/>
  <c r="N613" i="4" s="1"/>
  <c r="F666" i="4"/>
  <c r="N666" i="4" s="1"/>
  <c r="F406" i="4"/>
  <c r="F553" i="4"/>
  <c r="F1071" i="4"/>
  <c r="F1423" i="4"/>
  <c r="N1423" i="4" s="1"/>
  <c r="F573" i="4"/>
  <c r="S573" i="4" s="1"/>
  <c r="F897" i="4"/>
  <c r="F1190" i="4"/>
  <c r="N1190" i="4" s="1"/>
  <c r="F1482" i="4"/>
  <c r="N1482" i="4" s="1"/>
  <c r="F1718" i="4"/>
  <c r="S1718" i="4" s="1"/>
  <c r="F1934" i="4"/>
  <c r="F171" i="4"/>
  <c r="N171" i="4" s="1"/>
  <c r="F676" i="4"/>
  <c r="S676" i="4" s="1"/>
  <c r="F937" i="4"/>
  <c r="F1166" i="4"/>
  <c r="F1401" i="4"/>
  <c r="S1401" i="4" s="1"/>
  <c r="F1576" i="4"/>
  <c r="N1576" i="4" s="1"/>
  <c r="F1708" i="4"/>
  <c r="F1796" i="4"/>
  <c r="F1880" i="4"/>
  <c r="F1964" i="4"/>
  <c r="S1964" i="4" s="1"/>
  <c r="F2052" i="4"/>
  <c r="F72" i="4"/>
  <c r="F307" i="4"/>
  <c r="F533" i="4"/>
  <c r="S533" i="4" s="1"/>
  <c r="F658" i="4"/>
  <c r="F776" i="4"/>
  <c r="F893" i="4"/>
  <c r="S893" i="4" s="1"/>
  <c r="F1000" i="4"/>
  <c r="N1000" i="4" s="1"/>
  <c r="F1117" i="4"/>
  <c r="F1234" i="4"/>
  <c r="F1341" i="4"/>
  <c r="F1455" i="4"/>
  <c r="F1543" i="4"/>
  <c r="F1623" i="4"/>
  <c r="F1687" i="4"/>
  <c r="F1751" i="4"/>
  <c r="N1751" i="4" s="1"/>
  <c r="F1807" i="4"/>
  <c r="F1863" i="4"/>
  <c r="F1927" i="4"/>
  <c r="S1927" i="4" s="1"/>
  <c r="F1975" i="4"/>
  <c r="F2031" i="4"/>
  <c r="S2031" i="4" s="1"/>
  <c r="F2095" i="4"/>
  <c r="F152" i="4"/>
  <c r="N152" i="4" s="1"/>
  <c r="F280" i="4"/>
  <c r="N280" i="4" s="1"/>
  <c r="F451" i="4"/>
  <c r="F572" i="4"/>
  <c r="F656" i="4"/>
  <c r="S656" i="4" s="1"/>
  <c r="F720" i="4"/>
  <c r="N720" i="4" s="1"/>
  <c r="F784" i="4"/>
  <c r="N784" i="4" s="1"/>
  <c r="F837" i="4"/>
  <c r="F890" i="4"/>
  <c r="F954" i="4"/>
  <c r="N954" i="4" s="1"/>
  <c r="F1008" i="4"/>
  <c r="F1061" i="4"/>
  <c r="F1125" i="4"/>
  <c r="N1125" i="4" s="1"/>
  <c r="F1178" i="4"/>
  <c r="S1178" i="4" s="1"/>
  <c r="F1232" i="4"/>
  <c r="S1232" i="4" s="1"/>
  <c r="F1296" i="4"/>
  <c r="F1349" i="4"/>
  <c r="S1349" i="4" s="1"/>
  <c r="F1402" i="4"/>
  <c r="N1402" i="4" s="1"/>
  <c r="F1461" i="4"/>
  <c r="N1461" i="4" s="1"/>
  <c r="F1501" i="4"/>
  <c r="F1541" i="4"/>
  <c r="F1589" i="4"/>
  <c r="N1589" i="4" s="1"/>
  <c r="F1629" i="4"/>
  <c r="F1669" i="4"/>
  <c r="F1717" i="4"/>
  <c r="N1717" i="4" s="1"/>
  <c r="F1757" i="4"/>
  <c r="N1757" i="4" s="1"/>
  <c r="F1797" i="4"/>
  <c r="F1845" i="4"/>
  <c r="F1885" i="4"/>
  <c r="F1925" i="4"/>
  <c r="F1973" i="4"/>
  <c r="N1973" i="4" s="1"/>
  <c r="F2013" i="4"/>
  <c r="F2053" i="4"/>
  <c r="F2101" i="4"/>
  <c r="F141" i="4"/>
  <c r="F355" i="4"/>
  <c r="F579" i="4"/>
  <c r="S579" i="4" s="1"/>
  <c r="F693" i="4"/>
  <c r="S693" i="4" s="1"/>
  <c r="F800" i="4"/>
  <c r="F928" i="4"/>
  <c r="F1034" i="4"/>
  <c r="F1141" i="4"/>
  <c r="N1141" i="4" s="1"/>
  <c r="F1269" i="4"/>
  <c r="N1269" i="4" s="1"/>
  <c r="F1376" i="4"/>
  <c r="F1473" i="4"/>
  <c r="S1473" i="4" s="1"/>
  <c r="F1569" i="4"/>
  <c r="S1569" i="4" s="1"/>
  <c r="F1649" i="4"/>
  <c r="F1729" i="4"/>
  <c r="F1825" i="4"/>
  <c r="N1825" i="4" s="1"/>
  <c r="F1905" i="4"/>
  <c r="F1985" i="4"/>
  <c r="F2081" i="4"/>
  <c r="F168" i="4"/>
  <c r="S168" i="4" s="1"/>
  <c r="F381" i="4"/>
  <c r="F597" i="4"/>
  <c r="F706" i="4"/>
  <c r="F813" i="4"/>
  <c r="F941" i="4"/>
  <c r="F1048" i="4"/>
  <c r="F1154" i="4"/>
  <c r="F1282" i="4"/>
  <c r="S1282" i="4" s="1"/>
  <c r="F1389" i="4"/>
  <c r="N1389" i="4" s="1"/>
  <c r="F1483" i="4"/>
  <c r="F1579" i="4"/>
  <c r="F1659" i="4"/>
  <c r="N1659" i="4" s="1"/>
  <c r="F1739" i="4"/>
  <c r="N1739" i="4" s="1"/>
  <c r="F1835" i="4"/>
  <c r="F1915" i="4"/>
  <c r="F1995" i="4"/>
  <c r="S1995" i="4" s="1"/>
  <c r="F205" i="4"/>
  <c r="N205" i="4" s="1"/>
  <c r="F419" i="4"/>
  <c r="F593" i="4"/>
  <c r="F725" i="4"/>
  <c r="S725" i="4" s="1"/>
  <c r="F832" i="4"/>
  <c r="N832" i="4" s="1"/>
  <c r="F938" i="4"/>
  <c r="S938" i="4" s="1"/>
  <c r="F1066" i="4"/>
  <c r="F1173" i="4"/>
  <c r="N1173" i="4" s="1"/>
  <c r="F1280" i="4"/>
  <c r="S1280" i="4" s="1"/>
  <c r="F1408" i="4"/>
  <c r="F1497" i="4"/>
  <c r="F1577" i="4"/>
  <c r="S1577" i="4" s="1"/>
  <c r="F1673" i="4"/>
  <c r="S1673" i="4" s="1"/>
  <c r="F1753" i="4"/>
  <c r="F1833" i="4"/>
  <c r="F1929" i="4"/>
  <c r="N1929" i="4" s="1"/>
  <c r="F2009" i="4"/>
  <c r="S2009" i="4" s="1"/>
  <c r="F2089" i="4"/>
  <c r="F232" i="4"/>
  <c r="F445" i="4"/>
  <c r="S445" i="4" s="1"/>
  <c r="F610" i="4"/>
  <c r="S610" i="4" s="1"/>
  <c r="F738" i="4"/>
  <c r="F845" i="4"/>
  <c r="F952" i="4"/>
  <c r="F1080" i="4"/>
  <c r="S1080" i="4" s="1"/>
  <c r="F1186" i="4"/>
  <c r="F1293" i="4"/>
  <c r="F1421" i="4"/>
  <c r="F1507" i="4"/>
  <c r="N1507" i="4" s="1"/>
  <c r="F1587" i="4"/>
  <c r="S1587" i="4" s="1"/>
  <c r="F1683" i="4"/>
  <c r="F1763" i="4"/>
  <c r="N1763" i="4" s="1"/>
  <c r="F1843" i="4"/>
  <c r="S1843" i="4" s="1"/>
  <c r="F1939" i="4"/>
  <c r="F2003" i="4"/>
  <c r="F2043" i="4"/>
  <c r="N2043" i="4" s="1"/>
  <c r="F2099" i="4"/>
  <c r="S2099" i="4" s="1"/>
  <c r="F470" i="4"/>
  <c r="S470" i="4" s="1"/>
  <c r="F635" i="4"/>
  <c r="F1087" i="4"/>
  <c r="N1087" i="4" s="1"/>
  <c r="F1439" i="4"/>
  <c r="N1439" i="4" s="1"/>
  <c r="F614" i="4"/>
  <c r="F902" i="4"/>
  <c r="F1212" i="4"/>
  <c r="S1212" i="4" s="1"/>
  <c r="F1502" i="4"/>
  <c r="N1502" i="4" s="1"/>
  <c r="F1722" i="4"/>
  <c r="F1950" i="4"/>
  <c r="F224" i="4"/>
  <c r="F686" i="4"/>
  <c r="N686" i="4" s="1"/>
  <c r="F953" i="4"/>
  <c r="N953" i="4" s="1"/>
  <c r="F1188" i="4"/>
  <c r="F1406" i="4"/>
  <c r="F1588" i="4"/>
  <c r="S1588" i="4" s="1"/>
  <c r="F1716" i="4"/>
  <c r="N1716" i="4" s="1"/>
  <c r="F1800" i="4"/>
  <c r="F1884" i="4"/>
  <c r="S1884" i="4" s="1"/>
  <c r="F1972" i="4"/>
  <c r="S1972" i="4" s="1"/>
  <c r="F2056" i="4"/>
  <c r="F115" i="4"/>
  <c r="F328" i="4"/>
  <c r="S328" i="4" s="1"/>
  <c r="F547" i="4"/>
  <c r="N547" i="4" s="1"/>
  <c r="F680" i="4"/>
  <c r="N680" i="4" s="1"/>
  <c r="F786" i="4"/>
  <c r="F904" i="4"/>
  <c r="F1021" i="4"/>
  <c r="N1021" i="4" s="1"/>
  <c r="F1128" i="4"/>
  <c r="F1245" i="4"/>
  <c r="F1362" i="4"/>
  <c r="F1463" i="4"/>
  <c r="N1463" i="4" s="1"/>
  <c r="F1551" i="4"/>
  <c r="F1639" i="4"/>
  <c r="F1711" i="4"/>
  <c r="F1767" i="4"/>
  <c r="N1767" i="4" s="1"/>
  <c r="F1815" i="4"/>
  <c r="F1879" i="4"/>
  <c r="F1935" i="4"/>
  <c r="N1935" i="4" s="1"/>
  <c r="F1991" i="4"/>
  <c r="N1991" i="4" s="1"/>
  <c r="F2055" i="4"/>
  <c r="F2103" i="4"/>
  <c r="F173" i="4"/>
  <c r="F344" i="4"/>
  <c r="F493" i="4"/>
  <c r="N493" i="4" s="1"/>
  <c r="F587" i="4"/>
  <c r="F677" i="4"/>
  <c r="F741" i="4"/>
  <c r="F794" i="4"/>
  <c r="F848" i="4"/>
  <c r="F912" i="4"/>
  <c r="F965" i="4"/>
  <c r="N965" i="4" s="1"/>
  <c r="F1018" i="4"/>
  <c r="F1082" i="4"/>
  <c r="F1136" i="4"/>
  <c r="F1189" i="4"/>
  <c r="N1189" i="4" s="1"/>
  <c r="F1253" i="4"/>
  <c r="F1306" i="4"/>
  <c r="F1360" i="4"/>
  <c r="F1424" i="4"/>
  <c r="N1424" i="4" s="1"/>
  <c r="F1469" i="4"/>
  <c r="F1509" i="4"/>
  <c r="F1557" i="4"/>
  <c r="N1557" i="4" s="1"/>
  <c r="F1597" i="4"/>
  <c r="N1597" i="4" s="1"/>
  <c r="F1637" i="4"/>
  <c r="F1685" i="4"/>
  <c r="F1725" i="4"/>
  <c r="S1725" i="4" s="1"/>
  <c r="F1765" i="4"/>
  <c r="N1765" i="4" s="1"/>
  <c r="F1813" i="4"/>
  <c r="F1853" i="4"/>
  <c r="F1893" i="4"/>
  <c r="F1941" i="4"/>
  <c r="N1941" i="4" s="1"/>
  <c r="F1981" i="4"/>
  <c r="F2021" i="4"/>
  <c r="F2069" i="4"/>
  <c r="S2069" i="4" s="1"/>
  <c r="F2109" i="4"/>
  <c r="F184" i="4"/>
  <c r="F440" i="4"/>
  <c r="F608" i="4"/>
  <c r="F714" i="4"/>
  <c r="N714" i="4" s="1"/>
  <c r="F842" i="4"/>
  <c r="F949" i="4"/>
  <c r="F1056" i="4"/>
  <c r="N1056" i="4" s="1"/>
  <c r="F1184" i="4"/>
  <c r="S1184" i="4" s="1"/>
  <c r="F1290" i="4"/>
  <c r="F1397" i="4"/>
  <c r="F1505" i="4"/>
  <c r="S1505" i="4" s="1"/>
  <c r="F1585" i="4"/>
  <c r="F1665" i="4"/>
  <c r="F1761" i="4"/>
  <c r="F1841" i="4"/>
  <c r="F1921" i="4"/>
  <c r="N1921" i="4" s="1"/>
  <c r="F2017" i="4"/>
  <c r="F2097" i="4"/>
  <c r="F211" i="4"/>
  <c r="S211" i="4" s="1"/>
  <c r="F467" i="4"/>
  <c r="S467" i="4" s="1"/>
  <c r="F621" i="4"/>
  <c r="F728" i="4"/>
  <c r="F856" i="4"/>
  <c r="N856" i="4" s="1"/>
  <c r="F962" i="4"/>
  <c r="F1069" i="4"/>
  <c r="S1069" i="4" s="1"/>
  <c r="F1197" i="4"/>
  <c r="F1304" i="4"/>
  <c r="F1410" i="4"/>
  <c r="F1515" i="4"/>
  <c r="N1515" i="4" s="1"/>
  <c r="F1595" i="4"/>
  <c r="F1675" i="4"/>
  <c r="F1771" i="4"/>
  <c r="N1771" i="4" s="1"/>
  <c r="F1851" i="4"/>
  <c r="F1931" i="4"/>
  <c r="F2027" i="4"/>
  <c r="F248" i="4"/>
  <c r="F461" i="4"/>
  <c r="S461" i="4" s="1"/>
  <c r="F640" i="4"/>
  <c r="F746" i="4"/>
  <c r="F853" i="4"/>
  <c r="F981" i="4"/>
  <c r="N981" i="4" s="1"/>
  <c r="F1088" i="4"/>
  <c r="F1194" i="4"/>
  <c r="F1322" i="4"/>
  <c r="S1322" i="4" s="1"/>
  <c r="F1429" i="4"/>
  <c r="F1513" i="4"/>
  <c r="F1609" i="4"/>
  <c r="N1609" i="4" s="1"/>
  <c r="F1689" i="4"/>
  <c r="F1769" i="4"/>
  <c r="F1865" i="4"/>
  <c r="F1945" i="4"/>
  <c r="F2025" i="4"/>
  <c r="F61" i="4"/>
  <c r="N61" i="4" s="1"/>
  <c r="F275" i="4"/>
  <c r="F488" i="4"/>
  <c r="S488" i="4" s="1"/>
  <c r="F653" i="4"/>
  <c r="F760" i="4"/>
  <c r="F866" i="4"/>
  <c r="F994" i="4"/>
  <c r="F1101" i="4"/>
  <c r="F1208" i="4"/>
  <c r="F1336" i="4"/>
  <c r="F1442" i="4"/>
  <c r="F1523" i="4"/>
  <c r="F1619" i="4"/>
  <c r="N1619" i="4" s="1"/>
  <c r="F1699" i="4"/>
  <c r="F1779" i="4"/>
  <c r="F1875" i="4"/>
  <c r="S1875" i="4" s="1"/>
  <c r="F1955" i="4"/>
  <c r="F2051" i="4"/>
  <c r="F2107" i="4"/>
  <c r="N2107" i="4" s="1"/>
  <c r="F831" i="4"/>
  <c r="F1283" i="4"/>
  <c r="N1283" i="4" s="1"/>
  <c r="F325" i="4"/>
  <c r="F1041" i="4"/>
  <c r="N1041" i="4" s="1"/>
  <c r="F1350" i="4"/>
  <c r="N1350" i="4" s="1"/>
  <c r="F1822" i="4"/>
  <c r="N1822" i="4" s="1"/>
  <c r="F2058" i="4"/>
  <c r="F820" i="4"/>
  <c r="F1060" i="4"/>
  <c r="S1060" i="4" s="1"/>
  <c r="F1278" i="4"/>
  <c r="F1668" i="4"/>
  <c r="F1752" i="4"/>
  <c r="F1836" i="4"/>
  <c r="S1836" i="4" s="1"/>
  <c r="F1924" i="4"/>
  <c r="F2092" i="4"/>
  <c r="F200" i="4"/>
  <c r="S200" i="4" s="1"/>
  <c r="F604" i="4"/>
  <c r="F722" i="4"/>
  <c r="F946" i="4"/>
  <c r="F1064" i="4"/>
  <c r="S1064" i="4" s="1"/>
  <c r="F1288" i="4"/>
  <c r="N1288" i="4" s="1"/>
  <c r="F1405" i="4"/>
  <c r="F1583" i="4"/>
  <c r="F428" i="4"/>
  <c r="N428" i="4" s="1"/>
  <c r="F732" i="4"/>
  <c r="S732" i="4" s="1"/>
  <c r="F1594" i="4"/>
  <c r="S1594" i="4" s="1"/>
  <c r="F469" i="4"/>
  <c r="F1492" i="4"/>
  <c r="N1492" i="4" s="1"/>
  <c r="F2008" i="4"/>
  <c r="N2008" i="4" s="1"/>
  <c r="F413" i="4"/>
  <c r="F829" i="4"/>
  <c r="F1170" i="4"/>
  <c r="N1170" i="4" s="1"/>
  <c r="F1495" i="4"/>
  <c r="F2115" i="4"/>
  <c r="F1891" i="4"/>
  <c r="F1715" i="4"/>
  <c r="F1555" i="4"/>
  <c r="F1357" i="4"/>
  <c r="S1357" i="4" s="1"/>
  <c r="F1122" i="4"/>
  <c r="F909" i="4"/>
  <c r="N909" i="4" s="1"/>
  <c r="F674" i="4"/>
  <c r="N674" i="4" s="1"/>
  <c r="F317" i="4"/>
  <c r="F2057" i="4"/>
  <c r="F1881" i="4"/>
  <c r="N1881" i="4" s="1"/>
  <c r="F1705" i="4"/>
  <c r="F1545" i="4"/>
  <c r="F1344" i="4"/>
  <c r="F1109" i="4"/>
  <c r="N1109" i="4" s="1"/>
  <c r="F896" i="4"/>
  <c r="N896" i="4" s="1"/>
  <c r="F661" i="4"/>
  <c r="F291" i="4"/>
  <c r="F1963" i="4"/>
  <c r="F1787" i="4"/>
  <c r="S1787" i="4" s="1"/>
  <c r="F1611" i="4"/>
  <c r="F1451" i="4"/>
  <c r="F1218" i="4"/>
  <c r="S1218" i="4" s="1"/>
  <c r="F984" i="4"/>
  <c r="N984" i="4" s="1"/>
  <c r="F770" i="4"/>
  <c r="F509" i="4"/>
  <c r="F2113" i="4"/>
  <c r="N2113" i="4" s="1"/>
  <c r="F1953" i="4"/>
  <c r="S1953" i="4" s="1"/>
  <c r="F1777" i="4"/>
  <c r="F1601" i="4"/>
  <c r="F1440" i="4"/>
  <c r="F1205" i="4"/>
  <c r="N1205" i="4" s="1"/>
  <c r="F970" i="4"/>
  <c r="F757" i="4"/>
  <c r="F483" i="4"/>
  <c r="F2117" i="4"/>
  <c r="N2117" i="4" s="1"/>
  <c r="F2037" i="4"/>
  <c r="N2037" i="4" s="1"/>
  <c r="F1949" i="4"/>
  <c r="F1861" i="4"/>
  <c r="F1781" i="4"/>
  <c r="N1781" i="4" s="1"/>
  <c r="F1693" i="4"/>
  <c r="S1693" i="4" s="1"/>
  <c r="F1605" i="4"/>
  <c r="F1525" i="4"/>
  <c r="F1434" i="4"/>
  <c r="N1434" i="4" s="1"/>
  <c r="F1317" i="4"/>
  <c r="F1210" i="4"/>
  <c r="F1093" i="4"/>
  <c r="N1093" i="4" s="1"/>
  <c r="F976" i="4"/>
  <c r="F869" i="4"/>
  <c r="N869" i="4" s="1"/>
  <c r="F752" i="4"/>
  <c r="F624" i="4"/>
  <c r="F365" i="4"/>
  <c r="N365" i="4" s="1"/>
  <c r="F67" i="4"/>
  <c r="F2007" i="4"/>
  <c r="F1895" i="4"/>
  <c r="N1895" i="4" s="1"/>
  <c r="F1775" i="4"/>
  <c r="F1671" i="4"/>
  <c r="F1298" i="4"/>
  <c r="F850" i="4"/>
  <c r="F221" i="4"/>
  <c r="F1844" i="4"/>
  <c r="N1844" i="4" s="1"/>
  <c r="F1294" i="4"/>
  <c r="F2062" i="4"/>
  <c r="S2062" i="4" s="1"/>
  <c r="F1068" i="4"/>
  <c r="F863" i="4"/>
  <c r="N863" i="4" s="1"/>
  <c r="F2035" i="4"/>
  <c r="F2091" i="4"/>
  <c r="F1827" i="4"/>
  <c r="F1651" i="4"/>
  <c r="F1491" i="4"/>
  <c r="F1272" i="4"/>
  <c r="F1037" i="4"/>
  <c r="S1037" i="4" s="1"/>
  <c r="F824" i="4"/>
  <c r="N824" i="4" s="1"/>
  <c r="F583" i="4"/>
  <c r="F147" i="4"/>
  <c r="F1993" i="4"/>
  <c r="S1993" i="4" s="1"/>
  <c r="F1817" i="4"/>
  <c r="S1817" i="4" s="1"/>
  <c r="F1641" i="4"/>
  <c r="F1481" i="4"/>
  <c r="F1258" i="4"/>
  <c r="F1024" i="4"/>
  <c r="F810" i="4"/>
  <c r="F565" i="4"/>
  <c r="S565" i="4" s="1"/>
  <c r="F120" i="4"/>
  <c r="F1899" i="4"/>
  <c r="N1899" i="4" s="1"/>
  <c r="F1723" i="4"/>
  <c r="F1547" i="4"/>
  <c r="F1368" i="4"/>
  <c r="S1368" i="4" s="1"/>
  <c r="F1133" i="4"/>
  <c r="F898" i="4"/>
  <c r="F685" i="4"/>
  <c r="F339" i="4"/>
  <c r="F2049" i="4"/>
  <c r="F1889" i="4"/>
  <c r="F1713" i="4"/>
  <c r="F1537" i="4"/>
  <c r="N1537" i="4" s="1"/>
  <c r="F1354" i="4"/>
  <c r="F1120" i="4"/>
  <c r="F885" i="4"/>
  <c r="S885" i="4" s="1"/>
  <c r="F672" i="4"/>
  <c r="S672" i="4" s="1"/>
  <c r="F312" i="4"/>
  <c r="S312" i="4" s="1"/>
  <c r="F2085" i="4"/>
  <c r="F2005" i="4"/>
  <c r="F1917" i="4"/>
  <c r="S1917" i="4" s="1"/>
  <c r="F1829" i="4"/>
  <c r="F1749" i="4"/>
  <c r="F1661" i="4"/>
  <c r="F1573" i="4"/>
  <c r="N1573" i="4" s="1"/>
  <c r="F1493" i="4"/>
  <c r="F1392" i="4"/>
  <c r="F1274" i="4"/>
  <c r="N1274" i="4" s="1"/>
  <c r="F1168" i="4"/>
  <c r="F1050" i="4"/>
  <c r="F933" i="4"/>
  <c r="F826" i="4"/>
  <c r="N826" i="4" s="1"/>
  <c r="F709" i="4"/>
  <c r="N709" i="4" s="1"/>
  <c r="F557" i="4"/>
  <c r="F259" i="4"/>
  <c r="F2071" i="4"/>
  <c r="F1967" i="4"/>
  <c r="F1847" i="4"/>
  <c r="F1735" i="4"/>
  <c r="F1591" i="4"/>
  <c r="F1192" i="4"/>
  <c r="N1192" i="4" s="1"/>
  <c r="F733" i="4"/>
  <c r="S733" i="4" s="1"/>
  <c r="F2100" i="4"/>
  <c r="F1756" i="4"/>
  <c r="F1065" i="4"/>
  <c r="N1065" i="4" s="1"/>
  <c r="F1846" i="4"/>
  <c r="S1846" i="4" s="1"/>
  <c r="F753" i="4"/>
  <c r="F465" i="4"/>
  <c r="S465" i="4" s="1"/>
  <c r="F62" i="4"/>
  <c r="N62" i="4" s="1"/>
  <c r="F78" i="4"/>
  <c r="S78" i="4" s="1"/>
  <c r="F94" i="4"/>
  <c r="F110" i="4"/>
  <c r="N110" i="4" s="1"/>
  <c r="F126" i="4"/>
  <c r="N126" i="4" s="1"/>
  <c r="F142" i="4"/>
  <c r="N142" i="4" s="1"/>
  <c r="F158" i="4"/>
  <c r="F174" i="4"/>
  <c r="N174" i="4" s="1"/>
  <c r="F190" i="4"/>
  <c r="N190" i="4" s="1"/>
  <c r="F206" i="4"/>
  <c r="S206" i="4" s="1"/>
  <c r="F222" i="4"/>
  <c r="F238" i="4"/>
  <c r="N238" i="4" s="1"/>
  <c r="F254" i="4"/>
  <c r="N254" i="4" s="1"/>
  <c r="F270" i="4"/>
  <c r="F286" i="4"/>
  <c r="F302" i="4"/>
  <c r="N302" i="4" s="1"/>
  <c r="F318" i="4"/>
  <c r="N318" i="4" s="1"/>
  <c r="F334" i="4"/>
  <c r="S334" i="4" s="1"/>
  <c r="F350" i="4"/>
  <c r="F366" i="4"/>
  <c r="N366" i="4" s="1"/>
  <c r="F382" i="4"/>
  <c r="N382" i="4" s="1"/>
  <c r="F398" i="4"/>
  <c r="F414" i="4"/>
  <c r="F430" i="4"/>
  <c r="N430" i="4" s="1"/>
  <c r="F446" i="4"/>
  <c r="N446" i="4" s="1"/>
  <c r="F462" i="4"/>
  <c r="S462" i="4" s="1"/>
  <c r="F478" i="4"/>
  <c r="F494" i="4"/>
  <c r="N494" i="4" s="1"/>
  <c r="F510" i="4"/>
  <c r="F526" i="4"/>
  <c r="F542" i="4"/>
  <c r="F558" i="4"/>
  <c r="N558" i="4" s="1"/>
  <c r="F574" i="4"/>
  <c r="N574" i="4" s="1"/>
  <c r="F590" i="4"/>
  <c r="N590" i="4" s="1"/>
  <c r="F606" i="4"/>
  <c r="F71" i="4"/>
  <c r="N71" i="4" s="1"/>
  <c r="F92" i="4"/>
  <c r="N92" i="4" s="1"/>
  <c r="F113" i="4"/>
  <c r="F135" i="4"/>
  <c r="F156" i="4"/>
  <c r="N156" i="4" s="1"/>
  <c r="F177" i="4"/>
  <c r="N177" i="4" s="1"/>
  <c r="F199" i="4"/>
  <c r="N199" i="4" s="1"/>
  <c r="F220" i="4"/>
  <c r="F241" i="4"/>
  <c r="N241" i="4" s="1"/>
  <c r="F263" i="4"/>
  <c r="F284" i="4"/>
  <c r="F305" i="4"/>
  <c r="F327" i="4"/>
  <c r="N327" i="4" s="1"/>
  <c r="F348" i="4"/>
  <c r="N348" i="4" s="1"/>
  <c r="F369" i="4"/>
  <c r="N369" i="4" s="1"/>
  <c r="F391" i="4"/>
  <c r="F412" i="4"/>
  <c r="N412" i="4" s="1"/>
  <c r="F433" i="4"/>
  <c r="N433" i="4" s="1"/>
  <c r="F455" i="4"/>
  <c r="F476" i="4"/>
  <c r="F497" i="4"/>
  <c r="N497" i="4" s="1"/>
  <c r="F52" i="4"/>
  <c r="N52" i="4" s="1"/>
  <c r="F73" i="4"/>
  <c r="N73" i="4" s="1"/>
  <c r="F95" i="4"/>
  <c r="F116" i="4"/>
  <c r="N116" i="4" s="1"/>
  <c r="F137" i="4"/>
  <c r="F159" i="4"/>
  <c r="F180" i="4"/>
  <c r="F201" i="4"/>
  <c r="N201" i="4" s="1"/>
  <c r="F223" i="4"/>
  <c r="N223" i="4" s="1"/>
  <c r="F244" i="4"/>
  <c r="N244" i="4" s="1"/>
  <c r="F265" i="4"/>
  <c r="F287" i="4"/>
  <c r="N287" i="4" s="1"/>
  <c r="F308" i="4"/>
  <c r="N308" i="4" s="1"/>
  <c r="F329" i="4"/>
  <c r="N329" i="4" s="1"/>
  <c r="F351" i="4"/>
  <c r="F372" i="4"/>
  <c r="N372" i="4" s="1"/>
  <c r="F393" i="4"/>
  <c r="N393" i="4" s="1"/>
  <c r="F415" i="4"/>
  <c r="F436" i="4"/>
  <c r="F457" i="4"/>
  <c r="N457" i="4" s="1"/>
  <c r="F479" i="4"/>
  <c r="N479" i="4" s="1"/>
  <c r="F500" i="4"/>
  <c r="N500" i="4" s="1"/>
  <c r="F521" i="4"/>
  <c r="F543" i="4"/>
  <c r="N543" i="4" s="1"/>
  <c r="F564" i="4"/>
  <c r="N564" i="4" s="1"/>
  <c r="F585" i="4"/>
  <c r="F607" i="4"/>
  <c r="F623" i="4"/>
  <c r="N623" i="4" s="1"/>
  <c r="F639" i="4"/>
  <c r="F66" i="4"/>
  <c r="N66" i="4" s="1"/>
  <c r="F82" i="4"/>
  <c r="F98" i="4"/>
  <c r="N98" i="4" s="1"/>
  <c r="F114" i="4"/>
  <c r="F130" i="4"/>
  <c r="N130" i="4" s="1"/>
  <c r="F146" i="4"/>
  <c r="F162" i="4"/>
  <c r="N162" i="4" s="1"/>
  <c r="F178" i="4"/>
  <c r="F194" i="4"/>
  <c r="N194" i="4" s="1"/>
  <c r="F210" i="4"/>
  <c r="F226" i="4"/>
  <c r="N226" i="4" s="1"/>
  <c r="F242" i="4"/>
  <c r="F258" i="4"/>
  <c r="N258" i="4" s="1"/>
  <c r="F274" i="4"/>
  <c r="F290" i="4"/>
  <c r="N290" i="4" s="1"/>
  <c r="F306" i="4"/>
  <c r="F322" i="4"/>
  <c r="N322" i="4" s="1"/>
  <c r="F338" i="4"/>
  <c r="F354" i="4"/>
  <c r="N354" i="4" s="1"/>
  <c r="F370" i="4"/>
  <c r="F386" i="4"/>
  <c r="N386" i="4" s="1"/>
  <c r="F402" i="4"/>
  <c r="F418" i="4"/>
  <c r="N418" i="4" s="1"/>
  <c r="F434" i="4"/>
  <c r="F450" i="4"/>
  <c r="N450" i="4" s="1"/>
  <c r="F466" i="4"/>
  <c r="F482" i="4"/>
  <c r="N482" i="4" s="1"/>
  <c r="F498" i="4"/>
  <c r="F514" i="4"/>
  <c r="N514" i="4" s="1"/>
  <c r="F530" i="4"/>
  <c r="F546" i="4"/>
  <c r="N546" i="4" s="1"/>
  <c r="F562" i="4"/>
  <c r="F578" i="4"/>
  <c r="N578" i="4" s="1"/>
  <c r="F594" i="4"/>
  <c r="F55" i="4"/>
  <c r="N55" i="4" s="1"/>
  <c r="F76" i="4"/>
  <c r="F97" i="4"/>
  <c r="N97" i="4" s="1"/>
  <c r="F119" i="4"/>
  <c r="F140" i="4"/>
  <c r="N140" i="4" s="1"/>
  <c r="F161" i="4"/>
  <c r="F183" i="4"/>
  <c r="N183" i="4" s="1"/>
  <c r="F204" i="4"/>
  <c r="F225" i="4"/>
  <c r="N225" i="4" s="1"/>
  <c r="F247" i="4"/>
  <c r="F268" i="4"/>
  <c r="N268" i="4" s="1"/>
  <c r="F289" i="4"/>
  <c r="F311" i="4"/>
  <c r="N311" i="4" s="1"/>
  <c r="F332" i="4"/>
  <c r="F353" i="4"/>
  <c r="N353" i="4" s="1"/>
  <c r="F375" i="4"/>
  <c r="F396" i="4"/>
  <c r="N396" i="4" s="1"/>
  <c r="F417" i="4"/>
  <c r="F439" i="4"/>
  <c r="N439" i="4" s="1"/>
  <c r="F460" i="4"/>
  <c r="F481" i="4"/>
  <c r="S481" i="4" s="1"/>
  <c r="F503" i="4"/>
  <c r="F57" i="4"/>
  <c r="N57" i="4" s="1"/>
  <c r="F79" i="4"/>
  <c r="F100" i="4"/>
  <c r="S100" i="4" s="1"/>
  <c r="F121" i="4"/>
  <c r="F143" i="4"/>
  <c r="N143" i="4" s="1"/>
  <c r="F164" i="4"/>
  <c r="F185" i="4"/>
  <c r="S185" i="4" s="1"/>
  <c r="F207" i="4"/>
  <c r="F228" i="4"/>
  <c r="N228" i="4" s="1"/>
  <c r="F249" i="4"/>
  <c r="F271" i="4"/>
  <c r="S271" i="4" s="1"/>
  <c r="F292" i="4"/>
  <c r="F313" i="4"/>
  <c r="N313" i="4" s="1"/>
  <c r="F335" i="4"/>
  <c r="F356" i="4"/>
  <c r="S356" i="4" s="1"/>
  <c r="F377" i="4"/>
  <c r="F399" i="4"/>
  <c r="N399" i="4" s="1"/>
  <c r="F420" i="4"/>
  <c r="F441" i="4"/>
  <c r="S441" i="4" s="1"/>
  <c r="F463" i="4"/>
  <c r="F484" i="4"/>
  <c r="N484" i="4" s="1"/>
  <c r="F505" i="4"/>
  <c r="F527" i="4"/>
  <c r="S527" i="4" s="1"/>
  <c r="F548" i="4"/>
  <c r="F569" i="4"/>
  <c r="N569" i="4" s="1"/>
  <c r="F591" i="4"/>
  <c r="F611" i="4"/>
  <c r="S611" i="4" s="1"/>
  <c r="F627" i="4"/>
  <c r="F643" i="4"/>
  <c r="N643" i="4" s="1"/>
  <c r="F70" i="4"/>
  <c r="F102" i="4"/>
  <c r="N102" i="4" s="1"/>
  <c r="F134" i="4"/>
  <c r="F166" i="4"/>
  <c r="F198" i="4"/>
  <c r="F230" i="4"/>
  <c r="N230" i="4" s="1"/>
  <c r="F262" i="4"/>
  <c r="N262" i="4" s="1"/>
  <c r="F294" i="4"/>
  <c r="F326" i="4"/>
  <c r="F358" i="4"/>
  <c r="N358" i="4" s="1"/>
  <c r="F390" i="4"/>
  <c r="N390" i="4" s="1"/>
  <c r="F422" i="4"/>
  <c r="F454" i="4"/>
  <c r="F486" i="4"/>
  <c r="N486" i="4" s="1"/>
  <c r="F518" i="4"/>
  <c r="N518" i="4" s="1"/>
  <c r="F550" i="4"/>
  <c r="F582" i="4"/>
  <c r="F60" i="4"/>
  <c r="N60" i="4" s="1"/>
  <c r="F103" i="4"/>
  <c r="N103" i="4" s="1"/>
  <c r="F145" i="4"/>
  <c r="F188" i="4"/>
  <c r="F231" i="4"/>
  <c r="N231" i="4" s="1"/>
  <c r="F273" i="4"/>
  <c r="F316" i="4"/>
  <c r="F359" i="4"/>
  <c r="F401" i="4"/>
  <c r="N401" i="4" s="1"/>
  <c r="F444" i="4"/>
  <c r="N444" i="4" s="1"/>
  <c r="F487" i="4"/>
  <c r="N487" i="4" s="1"/>
  <c r="F63" i="4"/>
  <c r="F105" i="4"/>
  <c r="N105" i="4" s="1"/>
  <c r="F148" i="4"/>
  <c r="N148" i="4" s="1"/>
  <c r="F191" i="4"/>
  <c r="F233" i="4"/>
  <c r="F276" i="4"/>
  <c r="N276" i="4" s="1"/>
  <c r="F319" i="4"/>
  <c r="N319" i="4" s="1"/>
  <c r="F361" i="4"/>
  <c r="F404" i="4"/>
  <c r="F447" i="4"/>
  <c r="N447" i="4" s="1"/>
  <c r="F489" i="4"/>
  <c r="N489" i="4" s="1"/>
  <c r="F532" i="4"/>
  <c r="F575" i="4"/>
  <c r="F615" i="4"/>
  <c r="N615" i="4" s="1"/>
  <c r="F647" i="4"/>
  <c r="N647" i="4" s="1"/>
  <c r="F663" i="4"/>
  <c r="F679" i="4"/>
  <c r="F695" i="4"/>
  <c r="N695" i="4" s="1"/>
  <c r="F711" i="4"/>
  <c r="F727" i="4"/>
  <c r="S727" i="4" s="1"/>
  <c r="F743" i="4"/>
  <c r="F759" i="4"/>
  <c r="N759" i="4" s="1"/>
  <c r="F775" i="4"/>
  <c r="N775" i="4" s="1"/>
  <c r="F791" i="4"/>
  <c r="F807" i="4"/>
  <c r="F823" i="4"/>
  <c r="N823" i="4" s="1"/>
  <c r="F839" i="4"/>
  <c r="N839" i="4" s="1"/>
  <c r="F855" i="4"/>
  <c r="F871" i="4"/>
  <c r="F887" i="4"/>
  <c r="N887" i="4" s="1"/>
  <c r="F903" i="4"/>
  <c r="N903" i="4" s="1"/>
  <c r="F919" i="4"/>
  <c r="F935" i="4"/>
  <c r="F951" i="4"/>
  <c r="N951" i="4" s="1"/>
  <c r="F967" i="4"/>
  <c r="F983" i="4"/>
  <c r="F999" i="4"/>
  <c r="F1015" i="4"/>
  <c r="N1015" i="4" s="1"/>
  <c r="F1031" i="4"/>
  <c r="N1031" i="4" s="1"/>
  <c r="F1047" i="4"/>
  <c r="F1063" i="4"/>
  <c r="F1079" i="4"/>
  <c r="N1079" i="4" s="1"/>
  <c r="F1095" i="4"/>
  <c r="N1095" i="4" s="1"/>
  <c r="F1111" i="4"/>
  <c r="F1127" i="4"/>
  <c r="F1143" i="4"/>
  <c r="N1143" i="4" s="1"/>
  <c r="F1159" i="4"/>
  <c r="N1159" i="4" s="1"/>
  <c r="F1175" i="4"/>
  <c r="F1191" i="4"/>
  <c r="F1207" i="4"/>
  <c r="N1207" i="4" s="1"/>
  <c r="F1223" i="4"/>
  <c r="F1239" i="4"/>
  <c r="S1239" i="4" s="1"/>
  <c r="F1255" i="4"/>
  <c r="F1271" i="4"/>
  <c r="N1271" i="4" s="1"/>
  <c r="F1287" i="4"/>
  <c r="N1287" i="4" s="1"/>
  <c r="F1303" i="4"/>
  <c r="F1319" i="4"/>
  <c r="F1335" i="4"/>
  <c r="N1335" i="4" s="1"/>
  <c r="F74" i="4"/>
  <c r="S74" i="4" s="1"/>
  <c r="F106" i="4"/>
  <c r="F138" i="4"/>
  <c r="F170" i="4"/>
  <c r="S170" i="4" s="1"/>
  <c r="F202" i="4"/>
  <c r="S202" i="4" s="1"/>
  <c r="F234" i="4"/>
  <c r="F266" i="4"/>
  <c r="F298" i="4"/>
  <c r="S298" i="4" s="1"/>
  <c r="F330" i="4"/>
  <c r="S330" i="4" s="1"/>
  <c r="F362" i="4"/>
  <c r="S362" i="4" s="1"/>
  <c r="F394" i="4"/>
  <c r="F426" i="4"/>
  <c r="N426" i="4" s="1"/>
  <c r="F458" i="4"/>
  <c r="S458" i="4" s="1"/>
  <c r="F490" i="4"/>
  <c r="N490" i="4" s="1"/>
  <c r="F522" i="4"/>
  <c r="F554" i="4"/>
  <c r="N554" i="4" s="1"/>
  <c r="F586" i="4"/>
  <c r="N586" i="4" s="1"/>
  <c r="F65" i="4"/>
  <c r="F108" i="4"/>
  <c r="F151" i="4"/>
  <c r="S151" i="4" s="1"/>
  <c r="F193" i="4"/>
  <c r="S193" i="4" s="1"/>
  <c r="F236" i="4"/>
  <c r="F279" i="4"/>
  <c r="F321" i="4"/>
  <c r="S321" i="4" s="1"/>
  <c r="F364" i="4"/>
  <c r="N364" i="4" s="1"/>
  <c r="F407" i="4"/>
  <c r="S407" i="4" s="1"/>
  <c r="F449" i="4"/>
  <c r="F492" i="4"/>
  <c r="N492" i="4" s="1"/>
  <c r="F68" i="4"/>
  <c r="S68" i="4" s="1"/>
  <c r="F111" i="4"/>
  <c r="F153" i="4"/>
  <c r="F196" i="4"/>
  <c r="S196" i="4" s="1"/>
  <c r="F239" i="4"/>
  <c r="S239" i="4" s="1"/>
  <c r="F281" i="4"/>
  <c r="S281" i="4" s="1"/>
  <c r="F324" i="4"/>
  <c r="F367" i="4"/>
  <c r="N367" i="4" s="1"/>
  <c r="F409" i="4"/>
  <c r="S409" i="4" s="1"/>
  <c r="F452" i="4"/>
  <c r="N452" i="4" s="1"/>
  <c r="F495" i="4"/>
  <c r="F537" i="4"/>
  <c r="S537" i="4" s="1"/>
  <c r="F580" i="4"/>
  <c r="N580" i="4" s="1"/>
  <c r="F619" i="4"/>
  <c r="F651" i="4"/>
  <c r="F667" i="4"/>
  <c r="N667" i="4" s="1"/>
  <c r="F683" i="4"/>
  <c r="S683" i="4" s="1"/>
  <c r="F699" i="4"/>
  <c r="F715" i="4"/>
  <c r="F731" i="4"/>
  <c r="N731" i="4" s="1"/>
  <c r="F747" i="4"/>
  <c r="N747" i="4" s="1"/>
  <c r="F763" i="4"/>
  <c r="F779" i="4"/>
  <c r="F795" i="4"/>
  <c r="N795" i="4" s="1"/>
  <c r="F811" i="4"/>
  <c r="F827" i="4"/>
  <c r="F843" i="4"/>
  <c r="F859" i="4"/>
  <c r="N859" i="4" s="1"/>
  <c r="F875" i="4"/>
  <c r="N875" i="4" s="1"/>
  <c r="F891" i="4"/>
  <c r="F907" i="4"/>
  <c r="F923" i="4"/>
  <c r="N923" i="4" s="1"/>
  <c r="F939" i="4"/>
  <c r="S939" i="4" s="1"/>
  <c r="F955" i="4"/>
  <c r="S955" i="4" s="1"/>
  <c r="F971" i="4"/>
  <c r="F987" i="4"/>
  <c r="N987" i="4" s="1"/>
  <c r="F1003" i="4"/>
  <c r="N1003" i="4" s="1"/>
  <c r="F1019" i="4"/>
  <c r="S1019" i="4" s="1"/>
  <c r="F1035" i="4"/>
  <c r="F1051" i="4"/>
  <c r="N1051" i="4" s="1"/>
  <c r="F1067" i="4"/>
  <c r="S1067" i="4" s="1"/>
  <c r="F1083" i="4"/>
  <c r="N1083" i="4" s="1"/>
  <c r="F1099" i="4"/>
  <c r="F1115" i="4"/>
  <c r="N1115" i="4" s="1"/>
  <c r="F1131" i="4"/>
  <c r="N1131" i="4" s="1"/>
  <c r="F1147" i="4"/>
  <c r="N1147" i="4" s="1"/>
  <c r="F1163" i="4"/>
  <c r="F1179" i="4"/>
  <c r="N1179" i="4" s="1"/>
  <c r="F1195" i="4"/>
  <c r="S1195" i="4" s="1"/>
  <c r="F1211" i="4"/>
  <c r="F1227" i="4"/>
  <c r="F1243" i="4"/>
  <c r="N1243" i="4" s="1"/>
  <c r="F1259" i="4"/>
  <c r="N1259" i="4" s="1"/>
  <c r="F1275" i="4"/>
  <c r="F1291" i="4"/>
  <c r="F1307" i="4"/>
  <c r="N1307" i="4" s="1"/>
  <c r="F1323" i="4"/>
  <c r="F90" i="4"/>
  <c r="S90" i="4" s="1"/>
  <c r="F154" i="4"/>
  <c r="F218" i="4"/>
  <c r="N218" i="4" s="1"/>
  <c r="F282" i="4"/>
  <c r="F346" i="4"/>
  <c r="F410" i="4"/>
  <c r="F474" i="4"/>
  <c r="N474" i="4" s="1"/>
  <c r="F538" i="4"/>
  <c r="F602" i="4"/>
  <c r="N602" i="4" s="1"/>
  <c r="F129" i="4"/>
  <c r="F215" i="4"/>
  <c r="N215" i="4" s="1"/>
  <c r="F300" i="4"/>
  <c r="F385" i="4"/>
  <c r="F471" i="4"/>
  <c r="F89" i="4"/>
  <c r="N89" i="4" s="1"/>
  <c r="F175" i="4"/>
  <c r="F260" i="4"/>
  <c r="F345" i="4"/>
  <c r="F431" i="4"/>
  <c r="N431" i="4" s="1"/>
  <c r="F516" i="4"/>
  <c r="F601" i="4"/>
  <c r="N601" i="4" s="1"/>
  <c r="F659" i="4"/>
  <c r="F691" i="4"/>
  <c r="N691" i="4" s="1"/>
  <c r="F723" i="4"/>
  <c r="F755" i="4"/>
  <c r="N755" i="4" s="1"/>
  <c r="F787" i="4"/>
  <c r="F819" i="4"/>
  <c r="N819" i="4" s="1"/>
  <c r="F851" i="4"/>
  <c r="F883" i="4"/>
  <c r="N883" i="4" s="1"/>
  <c r="F915" i="4"/>
  <c r="F947" i="4"/>
  <c r="N947" i="4" s="1"/>
  <c r="F979" i="4"/>
  <c r="F1011" i="4"/>
  <c r="N1011" i="4" s="1"/>
  <c r="F1043" i="4"/>
  <c r="F1075" i="4"/>
  <c r="N1075" i="4" s="1"/>
  <c r="F1107" i="4"/>
  <c r="F1139" i="4"/>
  <c r="N1139" i="4" s="1"/>
  <c r="F1171" i="4"/>
  <c r="F1203" i="4"/>
  <c r="N1203" i="4" s="1"/>
  <c r="F1235" i="4"/>
  <c r="F1267" i="4"/>
  <c r="N1267" i="4" s="1"/>
  <c r="F1299" i="4"/>
  <c r="F1331" i="4"/>
  <c r="N1331" i="4" s="1"/>
  <c r="F1351" i="4"/>
  <c r="N1351" i="4" s="1"/>
  <c r="F1367" i="4"/>
  <c r="F1383" i="4"/>
  <c r="F1399" i="4"/>
  <c r="N1399" i="4" s="1"/>
  <c r="F1415" i="4"/>
  <c r="N1415" i="4" s="1"/>
  <c r="F1431" i="4"/>
  <c r="F59" i="4"/>
  <c r="F101" i="4"/>
  <c r="N101" i="4" s="1"/>
  <c r="F144" i="4"/>
  <c r="N144" i="4" s="1"/>
  <c r="F187" i="4"/>
  <c r="F229" i="4"/>
  <c r="F272" i="4"/>
  <c r="N272" i="4" s="1"/>
  <c r="F315" i="4"/>
  <c r="N315" i="4" s="1"/>
  <c r="F357" i="4"/>
  <c r="F400" i="4"/>
  <c r="F443" i="4"/>
  <c r="N443" i="4" s="1"/>
  <c r="F485" i="4"/>
  <c r="N485" i="4" s="1"/>
  <c r="F524" i="4"/>
  <c r="F552" i="4"/>
  <c r="F581" i="4"/>
  <c r="N581" i="4" s="1"/>
  <c r="F609" i="4"/>
  <c r="N609" i="4" s="1"/>
  <c r="F630" i="4"/>
  <c r="F652" i="4"/>
  <c r="F673" i="4"/>
  <c r="N673" i="4" s="1"/>
  <c r="F694" i="4"/>
  <c r="F716" i="4"/>
  <c r="S716" i="4" s="1"/>
  <c r="F737" i="4"/>
  <c r="F758" i="4"/>
  <c r="N758" i="4" s="1"/>
  <c r="F780" i="4"/>
  <c r="N780" i="4" s="1"/>
  <c r="F801" i="4"/>
  <c r="F822" i="4"/>
  <c r="F844" i="4"/>
  <c r="N844" i="4" s="1"/>
  <c r="F865" i="4"/>
  <c r="N865" i="4" s="1"/>
  <c r="F886" i="4"/>
  <c r="F908" i="4"/>
  <c r="F929" i="4"/>
  <c r="N929" i="4" s="1"/>
  <c r="F950" i="4"/>
  <c r="N950" i="4" s="1"/>
  <c r="F972" i="4"/>
  <c r="F993" i="4"/>
  <c r="F1014" i="4"/>
  <c r="N1014" i="4" s="1"/>
  <c r="F1036" i="4"/>
  <c r="F1057" i="4"/>
  <c r="F1078" i="4"/>
  <c r="F1100" i="4"/>
  <c r="N1100" i="4" s="1"/>
  <c r="F1121" i="4"/>
  <c r="N1121" i="4" s="1"/>
  <c r="F1142" i="4"/>
  <c r="F1164" i="4"/>
  <c r="F1185" i="4"/>
  <c r="N1185" i="4" s="1"/>
  <c r="F1206" i="4"/>
  <c r="N1206" i="4" s="1"/>
  <c r="F1228" i="4"/>
  <c r="F1249" i="4"/>
  <c r="F1270" i="4"/>
  <c r="N1270" i="4" s="1"/>
  <c r="F1292" i="4"/>
  <c r="N1292" i="4" s="1"/>
  <c r="F1313" i="4"/>
  <c r="F1334" i="4"/>
  <c r="F1356" i="4"/>
  <c r="F1377" i="4"/>
  <c r="F1398" i="4"/>
  <c r="F1420" i="4"/>
  <c r="F1441" i="4"/>
  <c r="N1441" i="4" s="1"/>
  <c r="F1458" i="4"/>
  <c r="F1474" i="4"/>
  <c r="F1490" i="4"/>
  <c r="F1506" i="4"/>
  <c r="N1506" i="4" s="1"/>
  <c r="F1522" i="4"/>
  <c r="N1522" i="4" s="1"/>
  <c r="F1538" i="4"/>
  <c r="F1554" i="4"/>
  <c r="F1570" i="4"/>
  <c r="N1570" i="4" s="1"/>
  <c r="F1586" i="4"/>
  <c r="N1586" i="4" s="1"/>
  <c r="F1602" i="4"/>
  <c r="F1618" i="4"/>
  <c r="F1634" i="4"/>
  <c r="N1634" i="4" s="1"/>
  <c r="F1650" i="4"/>
  <c r="N1650" i="4" s="1"/>
  <c r="F1666" i="4"/>
  <c r="F1682" i="4"/>
  <c r="F1698" i="4"/>
  <c r="N1698" i="4" s="1"/>
  <c r="F1714" i="4"/>
  <c r="F1730" i="4"/>
  <c r="F1746" i="4"/>
  <c r="F1762" i="4"/>
  <c r="N1762" i="4" s="1"/>
  <c r="F1778" i="4"/>
  <c r="N1778" i="4" s="1"/>
  <c r="F1794" i="4"/>
  <c r="S1794" i="4" s="1"/>
  <c r="F1810" i="4"/>
  <c r="F1826" i="4"/>
  <c r="N1826" i="4" s="1"/>
  <c r="F1842" i="4"/>
  <c r="N1842" i="4" s="1"/>
  <c r="F1858" i="4"/>
  <c r="F1874" i="4"/>
  <c r="F1890" i="4"/>
  <c r="N1890" i="4" s="1"/>
  <c r="F1906" i="4"/>
  <c r="N1906" i="4" s="1"/>
  <c r="F1922" i="4"/>
  <c r="F1938" i="4"/>
  <c r="F1954" i="4"/>
  <c r="N1954" i="4" s="1"/>
  <c r="F1970" i="4"/>
  <c r="F1986" i="4"/>
  <c r="F2002" i="4"/>
  <c r="F2018" i="4"/>
  <c r="N2018" i="4" s="1"/>
  <c r="F2034" i="4"/>
  <c r="N2034" i="4" s="1"/>
  <c r="F2050" i="4"/>
  <c r="F2066" i="4"/>
  <c r="F2082" i="4"/>
  <c r="N2082" i="4" s="1"/>
  <c r="F2098" i="4"/>
  <c r="N2098" i="4" s="1"/>
  <c r="F2114" i="4"/>
  <c r="F75" i="4"/>
  <c r="F117" i="4"/>
  <c r="N117" i="4" s="1"/>
  <c r="F160" i="4"/>
  <c r="N160" i="4" s="1"/>
  <c r="F203" i="4"/>
  <c r="F245" i="4"/>
  <c r="F288" i="4"/>
  <c r="N288" i="4" s="1"/>
  <c r="F331" i="4"/>
  <c r="F373" i="4"/>
  <c r="F416" i="4"/>
  <c r="F459" i="4"/>
  <c r="N459" i="4" s="1"/>
  <c r="F501" i="4"/>
  <c r="N501" i="4" s="1"/>
  <c r="F535" i="4"/>
  <c r="S535" i="4" s="1"/>
  <c r="F563" i="4"/>
  <c r="F592" i="4"/>
  <c r="N592" i="4" s="1"/>
  <c r="F617" i="4"/>
  <c r="N617" i="4" s="1"/>
  <c r="F638" i="4"/>
  <c r="F660" i="4"/>
  <c r="F681" i="4"/>
  <c r="N681" i="4" s="1"/>
  <c r="F702" i="4"/>
  <c r="N702" i="4" s="1"/>
  <c r="F724" i="4"/>
  <c r="F745" i="4"/>
  <c r="F766" i="4"/>
  <c r="N766" i="4" s="1"/>
  <c r="F788" i="4"/>
  <c r="F809" i="4"/>
  <c r="F830" i="4"/>
  <c r="F86" i="4"/>
  <c r="F182" i="4"/>
  <c r="F250" i="4"/>
  <c r="N250" i="4" s="1"/>
  <c r="F342" i="4"/>
  <c r="F438" i="4"/>
  <c r="N438" i="4" s="1"/>
  <c r="F506" i="4"/>
  <c r="F598" i="4"/>
  <c r="F167" i="4"/>
  <c r="F257" i="4"/>
  <c r="N257" i="4" s="1"/>
  <c r="F380" i="4"/>
  <c r="N380" i="4" s="1"/>
  <c r="F508" i="4"/>
  <c r="F132" i="4"/>
  <c r="F255" i="4"/>
  <c r="S255" i="4" s="1"/>
  <c r="F383" i="4"/>
  <c r="F473" i="4"/>
  <c r="F596" i="4"/>
  <c r="F671" i="4"/>
  <c r="N671" i="4" s="1"/>
  <c r="F707" i="4"/>
  <c r="S707" i="4" s="1"/>
  <c r="F751" i="4"/>
  <c r="F799" i="4"/>
  <c r="F835" i="4"/>
  <c r="S835" i="4" s="1"/>
  <c r="F879" i="4"/>
  <c r="F927" i="4"/>
  <c r="N927" i="4" s="1"/>
  <c r="F963" i="4"/>
  <c r="F1007" i="4"/>
  <c r="N1007" i="4" s="1"/>
  <c r="F1055" i="4"/>
  <c r="F1091" i="4"/>
  <c r="N1091" i="4" s="1"/>
  <c r="F1135" i="4"/>
  <c r="F1183" i="4"/>
  <c r="N1183" i="4" s="1"/>
  <c r="F1219" i="4"/>
  <c r="S1219" i="4" s="1"/>
  <c r="F1263" i="4"/>
  <c r="F1311" i="4"/>
  <c r="F1343" i="4"/>
  <c r="N1343" i="4" s="1"/>
  <c r="F1363" i="4"/>
  <c r="F1387" i="4"/>
  <c r="N1387" i="4" s="1"/>
  <c r="F1407" i="4"/>
  <c r="F1427" i="4"/>
  <c r="N1427" i="4" s="1"/>
  <c r="F69" i="4"/>
  <c r="S69" i="4" s="1"/>
  <c r="F123" i="4"/>
  <c r="S123" i="4" s="1"/>
  <c r="F176" i="4"/>
  <c r="F240" i="4"/>
  <c r="S240" i="4" s="1"/>
  <c r="F293" i="4"/>
  <c r="N293" i="4" s="1"/>
  <c r="F347" i="4"/>
  <c r="N347" i="4" s="1"/>
  <c r="F411" i="4"/>
  <c r="F464" i="4"/>
  <c r="F517" i="4"/>
  <c r="F560" i="4"/>
  <c r="S560" i="4" s="1"/>
  <c r="F595" i="4"/>
  <c r="F625" i="4"/>
  <c r="N625" i="4" s="1"/>
  <c r="F657" i="4"/>
  <c r="N657" i="4" s="1"/>
  <c r="F684" i="4"/>
  <c r="F710" i="4"/>
  <c r="F742" i="4"/>
  <c r="S742" i="4" s="1"/>
  <c r="F769" i="4"/>
  <c r="N769" i="4" s="1"/>
  <c r="F796" i="4"/>
  <c r="S796" i="4" s="1"/>
  <c r="F828" i="4"/>
  <c r="F854" i="4"/>
  <c r="S854" i="4" s="1"/>
  <c r="F881" i="4"/>
  <c r="F913" i="4"/>
  <c r="F940" i="4"/>
  <c r="F966" i="4"/>
  <c r="N966" i="4" s="1"/>
  <c r="F998" i="4"/>
  <c r="S998" i="4" s="1"/>
  <c r="F1025" i="4"/>
  <c r="F1052" i="4"/>
  <c r="F1084" i="4"/>
  <c r="F1110" i="4"/>
  <c r="F1137" i="4"/>
  <c r="N1137" i="4" s="1"/>
  <c r="F1169" i="4"/>
  <c r="F1196" i="4"/>
  <c r="N1196" i="4" s="1"/>
  <c r="F1222" i="4"/>
  <c r="F1254" i="4"/>
  <c r="N1254" i="4" s="1"/>
  <c r="F1281" i="4"/>
  <c r="F1308" i="4"/>
  <c r="N1308" i="4" s="1"/>
  <c r="F1340" i="4"/>
  <c r="N1340" i="4" s="1"/>
  <c r="F1366" i="4"/>
  <c r="F1393" i="4"/>
  <c r="F1425" i="4"/>
  <c r="F1450" i="4"/>
  <c r="F1470" i="4"/>
  <c r="S1470" i="4" s="1"/>
  <c r="F1494" i="4"/>
  <c r="F1514" i="4"/>
  <c r="N1514" i="4" s="1"/>
  <c r="F1534" i="4"/>
  <c r="F1558" i="4"/>
  <c r="F1578" i="4"/>
  <c r="F1598" i="4"/>
  <c r="N1598" i="4" s="1"/>
  <c r="F1622" i="4"/>
  <c r="S1622" i="4" s="1"/>
  <c r="F1642" i="4"/>
  <c r="N1642" i="4" s="1"/>
  <c r="F1662" i="4"/>
  <c r="F1686" i="4"/>
  <c r="N1686" i="4" s="1"/>
  <c r="F1706" i="4"/>
  <c r="F1726" i="4"/>
  <c r="N1726" i="4" s="1"/>
  <c r="F1750" i="4"/>
  <c r="F1770" i="4"/>
  <c r="N1770" i="4" s="1"/>
  <c r="F1790" i="4"/>
  <c r="F1814" i="4"/>
  <c r="F1834" i="4"/>
  <c r="F1854" i="4"/>
  <c r="N1854" i="4" s="1"/>
  <c r="F1878" i="4"/>
  <c r="N1878" i="4" s="1"/>
  <c r="F1898" i="4"/>
  <c r="F1918" i="4"/>
  <c r="F1942" i="4"/>
  <c r="N1942" i="4" s="1"/>
  <c r="F1962" i="4"/>
  <c r="F1982" i="4"/>
  <c r="N1982" i="4" s="1"/>
  <c r="F2006" i="4"/>
  <c r="F2026" i="4"/>
  <c r="N2026" i="4" s="1"/>
  <c r="F2046" i="4"/>
  <c r="F2070" i="4"/>
  <c r="S2070" i="4" s="1"/>
  <c r="F2090" i="4"/>
  <c r="F2110" i="4"/>
  <c r="N2110" i="4" s="1"/>
  <c r="F85" i="4"/>
  <c r="S85" i="4" s="1"/>
  <c r="F139" i="4"/>
  <c r="S139" i="4" s="1"/>
  <c r="F192" i="4"/>
  <c r="F256" i="4"/>
  <c r="S256" i="4" s="1"/>
  <c r="F309" i="4"/>
  <c r="N309" i="4" s="1"/>
  <c r="F363" i="4"/>
  <c r="F427" i="4"/>
  <c r="F480" i="4"/>
  <c r="F528" i="4"/>
  <c r="F571" i="4"/>
  <c r="F605" i="4"/>
  <c r="F633" i="4"/>
  <c r="N633" i="4" s="1"/>
  <c r="F665" i="4"/>
  <c r="N665" i="4" s="1"/>
  <c r="F692" i="4"/>
  <c r="F718" i="4"/>
  <c r="F750" i="4"/>
  <c r="N750" i="4" s="1"/>
  <c r="F777" i="4"/>
  <c r="F804" i="4"/>
  <c r="F836" i="4"/>
  <c r="F857" i="4"/>
  <c r="F878" i="4"/>
  <c r="N878" i="4" s="1"/>
  <c r="F900" i="4"/>
  <c r="F921" i="4"/>
  <c r="F942" i="4"/>
  <c r="S942" i="4" s="1"/>
  <c r="F964" i="4"/>
  <c r="N964" i="4" s="1"/>
  <c r="F985" i="4"/>
  <c r="F1006" i="4"/>
  <c r="F1028" i="4"/>
  <c r="F1049" i="4"/>
  <c r="F1070" i="4"/>
  <c r="F1092" i="4"/>
  <c r="F1113" i="4"/>
  <c r="F1134" i="4"/>
  <c r="N1134" i="4" s="1"/>
  <c r="F1156" i="4"/>
  <c r="F1177" i="4"/>
  <c r="F1198" i="4"/>
  <c r="F1220" i="4"/>
  <c r="N1220" i="4" s="1"/>
  <c r="F1241" i="4"/>
  <c r="F1262" i="4"/>
  <c r="F1284" i="4"/>
  <c r="F1305" i="4"/>
  <c r="N1305" i="4" s="1"/>
  <c r="F1326" i="4"/>
  <c r="F1348" i="4"/>
  <c r="F1369" i="4"/>
  <c r="N1369" i="4" s="1"/>
  <c r="F1390" i="4"/>
  <c r="N1390" i="4" s="1"/>
  <c r="F1412" i="4"/>
  <c r="N1412" i="4" s="1"/>
  <c r="F1433" i="4"/>
  <c r="F1452" i="4"/>
  <c r="F1468" i="4"/>
  <c r="N1468" i="4" s="1"/>
  <c r="F1484" i="4"/>
  <c r="S1484" i="4" s="1"/>
  <c r="F1500" i="4"/>
  <c r="F1516" i="4"/>
  <c r="F1532" i="4"/>
  <c r="N1532" i="4" s="1"/>
  <c r="F1548" i="4"/>
  <c r="F1564" i="4"/>
  <c r="F1580" i="4"/>
  <c r="F1596" i="4"/>
  <c r="N1596" i="4" s="1"/>
  <c r="F1612" i="4"/>
  <c r="F1628" i="4"/>
  <c r="F1644" i="4"/>
  <c r="F1660" i="4"/>
  <c r="N1660" i="4" s="1"/>
  <c r="F118" i="4"/>
  <c r="F186" i="4"/>
  <c r="F278" i="4"/>
  <c r="S278" i="4" s="1"/>
  <c r="F374" i="4"/>
  <c r="F442" i="4"/>
  <c r="F534" i="4"/>
  <c r="F81" i="4"/>
  <c r="N81" i="4" s="1"/>
  <c r="F172" i="4"/>
  <c r="F295" i="4"/>
  <c r="F423" i="4"/>
  <c r="F513" i="4"/>
  <c r="N513" i="4" s="1"/>
  <c r="F169" i="4"/>
  <c r="N169" i="4" s="1"/>
  <c r="F297" i="4"/>
  <c r="F388" i="4"/>
  <c r="F511" i="4"/>
  <c r="F631" i="4"/>
  <c r="F675" i="4"/>
  <c r="N675" i="4" s="1"/>
  <c r="F719" i="4"/>
  <c r="F767" i="4"/>
  <c r="F803" i="4"/>
  <c r="N803" i="4" s="1"/>
  <c r="F847" i="4"/>
  <c r="N847" i="4" s="1"/>
  <c r="F895" i="4"/>
  <c r="F931" i="4"/>
  <c r="S931" i="4" s="1"/>
  <c r="F975" i="4"/>
  <c r="S975" i="4" s="1"/>
  <c r="F1023" i="4"/>
  <c r="F1059" i="4"/>
  <c r="F1103" i="4"/>
  <c r="N1103" i="4" s="1"/>
  <c r="F1151" i="4"/>
  <c r="N1151" i="4" s="1"/>
  <c r="F1187" i="4"/>
  <c r="S1187" i="4" s="1"/>
  <c r="F1231" i="4"/>
  <c r="F1279" i="4"/>
  <c r="F1315" i="4"/>
  <c r="N1315" i="4" s="1"/>
  <c r="F1347" i="4"/>
  <c r="N1347" i="4" s="1"/>
  <c r="F1371" i="4"/>
  <c r="F1391" i="4"/>
  <c r="N1391" i="4" s="1"/>
  <c r="F1411" i="4"/>
  <c r="N1411" i="4" s="1"/>
  <c r="F1435" i="4"/>
  <c r="F80" i="4"/>
  <c r="F133" i="4"/>
  <c r="S133" i="4" s="1"/>
  <c r="F197" i="4"/>
  <c r="F251" i="4"/>
  <c r="S251" i="4" s="1"/>
  <c r="F304" i="4"/>
  <c r="F368" i="4"/>
  <c r="N368" i="4" s="1"/>
  <c r="F421" i="4"/>
  <c r="F475" i="4"/>
  <c r="S475" i="4" s="1"/>
  <c r="F531" i="4"/>
  <c r="F567" i="4"/>
  <c r="N567" i="4" s="1"/>
  <c r="F603" i="4"/>
  <c r="N603" i="4" s="1"/>
  <c r="F636" i="4"/>
  <c r="S636" i="4" s="1"/>
  <c r="F662" i="4"/>
  <c r="F689" i="4"/>
  <c r="N689" i="4" s="1"/>
  <c r="F721" i="4"/>
  <c r="F748" i="4"/>
  <c r="F774" i="4"/>
  <c r="F806" i="4"/>
  <c r="N806" i="4" s="1"/>
  <c r="F833" i="4"/>
  <c r="F860" i="4"/>
  <c r="N860" i="4" s="1"/>
  <c r="F892" i="4"/>
  <c r="F918" i="4"/>
  <c r="N918" i="4" s="1"/>
  <c r="F945" i="4"/>
  <c r="N945" i="4" s="1"/>
  <c r="F977" i="4"/>
  <c r="S977" i="4" s="1"/>
  <c r="F1004" i="4"/>
  <c r="F1030" i="4"/>
  <c r="S1030" i="4" s="1"/>
  <c r="F1062" i="4"/>
  <c r="F1089" i="4"/>
  <c r="F1116" i="4"/>
  <c r="F1148" i="4"/>
  <c r="N1148" i="4" s="1"/>
  <c r="F1174" i="4"/>
  <c r="N1174" i="4" s="1"/>
  <c r="F1201" i="4"/>
  <c r="N1201" i="4" s="1"/>
  <c r="F1233" i="4"/>
  <c r="F1260" i="4"/>
  <c r="F1286" i="4"/>
  <c r="N1286" i="4" s="1"/>
  <c r="F1318" i="4"/>
  <c r="N1318" i="4" s="1"/>
  <c r="F1345" i="4"/>
  <c r="F1372" i="4"/>
  <c r="S1372" i="4" s="1"/>
  <c r="F1404" i="4"/>
  <c r="F1430" i="4"/>
  <c r="F1454" i="4"/>
  <c r="F1478" i="4"/>
  <c r="N1478" i="4" s="1"/>
  <c r="F1498" i="4"/>
  <c r="F1518" i="4"/>
  <c r="S1518" i="4" s="1"/>
  <c r="F1542" i="4"/>
  <c r="F1562" i="4"/>
  <c r="F1582" i="4"/>
  <c r="N1582" i="4" s="1"/>
  <c r="F1606" i="4"/>
  <c r="N1606" i="4" s="1"/>
  <c r="F1626" i="4"/>
  <c r="F1646" i="4"/>
  <c r="N1646" i="4" s="1"/>
  <c r="F1670" i="4"/>
  <c r="F1690" i="4"/>
  <c r="N1690" i="4" s="1"/>
  <c r="F1710" i="4"/>
  <c r="F1734" i="4"/>
  <c r="N1734" i="4" s="1"/>
  <c r="F1754" i="4"/>
  <c r="N1754" i="4" s="1"/>
  <c r="F1774" i="4"/>
  <c r="N1774" i="4" s="1"/>
  <c r="F1798" i="4"/>
  <c r="F1818" i="4"/>
  <c r="F1838" i="4"/>
  <c r="N1838" i="4" s="1"/>
  <c r="F1862" i="4"/>
  <c r="F1882" i="4"/>
  <c r="F1902" i="4"/>
  <c r="N1902" i="4" s="1"/>
  <c r="F1926" i="4"/>
  <c r="F1946" i="4"/>
  <c r="F1966" i="4"/>
  <c r="F1990" i="4"/>
  <c r="N1990" i="4" s="1"/>
  <c r="F2010" i="4"/>
  <c r="F2030" i="4"/>
  <c r="S2030" i="4" s="1"/>
  <c r="F2054" i="4"/>
  <c r="F2074" i="4"/>
  <c r="N2074" i="4" s="1"/>
  <c r="F2094" i="4"/>
  <c r="N2094" i="4" s="1"/>
  <c r="F50" i="4"/>
  <c r="F96" i="4"/>
  <c r="F149" i="4"/>
  <c r="N149" i="4" s="1"/>
  <c r="F213" i="4"/>
  <c r="F267" i="4"/>
  <c r="F320" i="4"/>
  <c r="F384" i="4"/>
  <c r="N384" i="4" s="1"/>
  <c r="F437" i="4"/>
  <c r="F491" i="4"/>
  <c r="N491" i="4" s="1"/>
  <c r="F541" i="4"/>
  <c r="F577" i="4"/>
  <c r="N577" i="4" s="1"/>
  <c r="F612" i="4"/>
  <c r="N612" i="4" s="1"/>
  <c r="F644" i="4"/>
  <c r="F670" i="4"/>
  <c r="F697" i="4"/>
  <c r="S697" i="4" s="1"/>
  <c r="F729" i="4"/>
  <c r="F756" i="4"/>
  <c r="F782" i="4"/>
  <c r="F814" i="4"/>
  <c r="N814" i="4" s="1"/>
  <c r="F841" i="4"/>
  <c r="N841" i="4" s="1"/>
  <c r="F862" i="4"/>
  <c r="F884" i="4"/>
  <c r="F905" i="4"/>
  <c r="S905" i="4" s="1"/>
  <c r="F926" i="4"/>
  <c r="N926" i="4" s="1"/>
  <c r="F948" i="4"/>
  <c r="F969" i="4"/>
  <c r="F990" i="4"/>
  <c r="N990" i="4" s="1"/>
  <c r="F1012" i="4"/>
  <c r="F1033" i="4"/>
  <c r="S1033" i="4" s="1"/>
  <c r="F1054" i="4"/>
  <c r="F1076" i="4"/>
  <c r="F1097" i="4"/>
  <c r="N1097" i="4" s="1"/>
  <c r="F1118" i="4"/>
  <c r="S1118" i="4" s="1"/>
  <c r="F1140" i="4"/>
  <c r="F1161" i="4"/>
  <c r="S1161" i="4" s="1"/>
  <c r="F1182" i="4"/>
  <c r="N1182" i="4" s="1"/>
  <c r="F1204" i="4"/>
  <c r="S1204" i="4" s="1"/>
  <c r="F1225" i="4"/>
  <c r="F1246" i="4"/>
  <c r="F1268" i="4"/>
  <c r="F1289" i="4"/>
  <c r="S1289" i="4" s="1"/>
  <c r="F1310" i="4"/>
  <c r="F1332" i="4"/>
  <c r="F1353" i="4"/>
  <c r="N1353" i="4" s="1"/>
  <c r="F1374" i="4"/>
  <c r="S1374" i="4" s="1"/>
  <c r="F1396" i="4"/>
  <c r="F1417" i="4"/>
  <c r="N1417" i="4" s="1"/>
  <c r="F1438" i="4"/>
  <c r="N1438" i="4" s="1"/>
  <c r="F1456" i="4"/>
  <c r="S1456" i="4" s="1"/>
  <c r="F1472" i="4"/>
  <c r="F1488" i="4"/>
  <c r="F1504" i="4"/>
  <c r="N1504" i="4" s="1"/>
  <c r="F1520" i="4"/>
  <c r="S1520" i="4" s="1"/>
  <c r="F1536" i="4"/>
  <c r="F1552" i="4"/>
  <c r="N1552" i="4" s="1"/>
  <c r="F1568" i="4"/>
  <c r="N1568" i="4" s="1"/>
  <c r="F1584" i="4"/>
  <c r="S1584" i="4" s="1"/>
  <c r="F1600" i="4"/>
  <c r="F1616" i="4"/>
  <c r="N1616" i="4" s="1"/>
  <c r="F1632" i="4"/>
  <c r="F1648" i="4"/>
  <c r="F1664" i="4"/>
  <c r="F2067" i="4"/>
  <c r="F2075" i="4"/>
  <c r="F2083" i="4"/>
  <c r="F2059" i="4"/>
  <c r="F1923" i="4"/>
  <c r="N1923" i="4" s="1"/>
  <c r="F1859" i="4"/>
  <c r="F1795" i="4"/>
  <c r="F1731" i="4"/>
  <c r="F1667" i="4"/>
  <c r="F1603" i="4"/>
  <c r="F1539" i="4"/>
  <c r="S1539" i="4" s="1"/>
  <c r="F1475" i="4"/>
  <c r="F1400" i="4"/>
  <c r="F1314" i="4"/>
  <c r="F1229" i="4"/>
  <c r="S1229" i="4" s="1"/>
  <c r="F1144" i="4"/>
  <c r="F1058" i="4"/>
  <c r="F973" i="4"/>
  <c r="F888" i="4"/>
  <c r="S888" i="4" s="1"/>
  <c r="F802" i="4"/>
  <c r="F717" i="4"/>
  <c r="N717" i="4" s="1"/>
  <c r="F632" i="4"/>
  <c r="F525" i="4"/>
  <c r="S525" i="4" s="1"/>
  <c r="F360" i="4"/>
  <c r="F189" i="4"/>
  <c r="N189" i="4" s="1"/>
  <c r="F2105" i="4"/>
  <c r="F2041" i="4"/>
  <c r="S2041" i="4" s="1"/>
  <c r="F1977" i="4"/>
  <c r="F1913" i="4"/>
  <c r="F1849" i="4"/>
  <c r="F1785" i="4"/>
  <c r="S1785" i="4" s="1"/>
  <c r="F1721" i="4"/>
  <c r="F1657" i="4"/>
  <c r="N1657" i="4" s="1"/>
  <c r="F1593" i="4"/>
  <c r="F1529" i="4"/>
  <c r="S1529" i="4" s="1"/>
  <c r="F1465" i="4"/>
  <c r="F1386" i="4"/>
  <c r="F1301" i="4"/>
  <c r="F1216" i="4"/>
  <c r="S1216" i="4" s="1"/>
  <c r="F1130" i="4"/>
  <c r="F1045" i="4"/>
  <c r="N1045" i="4" s="1"/>
  <c r="F960" i="4"/>
  <c r="F874" i="4"/>
  <c r="F789" i="4"/>
  <c r="F704" i="4"/>
  <c r="N704" i="4" s="1"/>
  <c r="F618" i="4"/>
  <c r="N618" i="4" s="1"/>
  <c r="F504" i="4"/>
  <c r="S504" i="4" s="1"/>
  <c r="F333" i="4"/>
  <c r="F163" i="4"/>
  <c r="N163" i="4" s="1"/>
  <c r="F2011" i="4"/>
  <c r="N2011" i="4" s="1"/>
  <c r="F1947" i="4"/>
  <c r="F1883" i="4"/>
  <c r="F1819" i="4"/>
  <c r="N1819" i="4" s="1"/>
  <c r="F1755" i="4"/>
  <c r="N1755" i="4" s="1"/>
  <c r="F1691" i="4"/>
  <c r="S1691" i="4" s="1"/>
  <c r="F1627" i="4"/>
  <c r="F1563" i="4"/>
  <c r="N1563" i="4" s="1"/>
  <c r="F1499" i="4"/>
  <c r="N1499" i="4" s="1"/>
  <c r="F1432" i="4"/>
  <c r="F1346" i="4"/>
  <c r="F1261" i="4"/>
  <c r="N1261" i="4" s="1"/>
  <c r="F1176" i="4"/>
  <c r="N1176" i="4" s="1"/>
  <c r="F1090" i="4"/>
  <c r="S1090" i="4" s="1"/>
  <c r="F1005" i="4"/>
  <c r="F920" i="4"/>
  <c r="N920" i="4" s="1"/>
  <c r="F834" i="4"/>
  <c r="N834" i="4" s="1"/>
  <c r="F749" i="4"/>
  <c r="F664" i="4"/>
  <c r="F568" i="4"/>
  <c r="N568" i="4" s="1"/>
  <c r="F424" i="4"/>
  <c r="N424" i="4" s="1"/>
  <c r="F253" i="4"/>
  <c r="S253" i="4" s="1"/>
  <c r="F83" i="4"/>
  <c r="F2065" i="4"/>
  <c r="N2065" i="4" s="1"/>
  <c r="F2001" i="4"/>
  <c r="F1937" i="4"/>
  <c r="F1873" i="4"/>
  <c r="F1809" i="4"/>
  <c r="N1809" i="4" s="1"/>
  <c r="F1745" i="4"/>
  <c r="N1745" i="4" s="1"/>
  <c r="F1681" i="4"/>
  <c r="S1681" i="4" s="1"/>
  <c r="F1617" i="4"/>
  <c r="F1553" i="4"/>
  <c r="N1553" i="4" s="1"/>
  <c r="F1489" i="4"/>
  <c r="N1489" i="4" s="1"/>
  <c r="F1418" i="4"/>
  <c r="F1333" i="4"/>
  <c r="F1248" i="4"/>
  <c r="N1248" i="4" s="1"/>
  <c r="F1162" i="4"/>
  <c r="N1162" i="4" s="1"/>
  <c r="F1077" i="4"/>
  <c r="S1077" i="4" s="1"/>
  <c r="F992" i="4"/>
  <c r="F906" i="4"/>
  <c r="N906" i="4" s="1"/>
  <c r="F821" i="4"/>
  <c r="N821" i="4" s="1"/>
  <c r="F736" i="4"/>
  <c r="F650" i="4"/>
  <c r="F551" i="4"/>
  <c r="N551" i="4" s="1"/>
  <c r="F397" i="4"/>
  <c r="N397" i="4" s="1"/>
  <c r="F227" i="4"/>
  <c r="S227" i="4" s="1"/>
  <c r="F56" i="4"/>
  <c r="F2093" i="4"/>
  <c r="N2093" i="4" s="1"/>
  <c r="F2061" i="4"/>
  <c r="N2061" i="4" s="1"/>
  <c r="F2029" i="4"/>
  <c r="F1997" i="4"/>
  <c r="F1965" i="4"/>
  <c r="N1965" i="4" s="1"/>
  <c r="F1933" i="4"/>
  <c r="N1933" i="4" s="1"/>
  <c r="F1901" i="4"/>
  <c r="S1901" i="4" s="1"/>
  <c r="F1869" i="4"/>
  <c r="F1837" i="4"/>
  <c r="N1837" i="4" s="1"/>
  <c r="F1805" i="4"/>
  <c r="F1773" i="4"/>
  <c r="F1741" i="4"/>
  <c r="F1709" i="4"/>
  <c r="N1709" i="4" s="1"/>
  <c r="F1677" i="4"/>
  <c r="N1677" i="4" s="1"/>
  <c r="F1645" i="4"/>
  <c r="S1645" i="4" s="1"/>
  <c r="F1613" i="4"/>
  <c r="F1581" i="4"/>
  <c r="N1581" i="4" s="1"/>
  <c r="F1549" i="4"/>
  <c r="N1549" i="4" s="1"/>
  <c r="F1517" i="4"/>
  <c r="F1485" i="4"/>
  <c r="F1453" i="4"/>
  <c r="N1453" i="4" s="1"/>
  <c r="F1413" i="4"/>
  <c r="N1413" i="4" s="1"/>
  <c r="F1370" i="4"/>
  <c r="S1370" i="4" s="1"/>
  <c r="F1328" i="4"/>
  <c r="F1285" i="4"/>
  <c r="N1285" i="4" s="1"/>
  <c r="F1242" i="4"/>
  <c r="F1200" i="4"/>
  <c r="F1157" i="4"/>
  <c r="F1114" i="4"/>
  <c r="N1114" i="4" s="1"/>
  <c r="F1072" i="4"/>
  <c r="N1072" i="4" s="1"/>
  <c r="F1029" i="4"/>
  <c r="S1029" i="4" s="1"/>
  <c r="F986" i="4"/>
  <c r="F944" i="4"/>
  <c r="N944" i="4" s="1"/>
  <c r="F901" i="4"/>
  <c r="N901" i="4" s="1"/>
  <c r="F858" i="4"/>
  <c r="F816" i="4"/>
  <c r="F773" i="4"/>
  <c r="N773" i="4" s="1"/>
  <c r="F730" i="4"/>
  <c r="F688" i="4"/>
  <c r="F645" i="4"/>
  <c r="F600" i="4"/>
  <c r="N600" i="4" s="1"/>
  <c r="F544" i="4"/>
  <c r="S544" i="4" s="1"/>
  <c r="F472" i="4"/>
  <c r="N472" i="4" s="1"/>
  <c r="F387" i="4"/>
  <c r="F301" i="4"/>
  <c r="N301" i="4" s="1"/>
  <c r="F216" i="4"/>
  <c r="N216" i="4" s="1"/>
  <c r="F131" i="4"/>
  <c r="F2111" i="4"/>
  <c r="F2079" i="4"/>
  <c r="N2079" i="4" s="1"/>
  <c r="F2047" i="4"/>
  <c r="F2015" i="4"/>
  <c r="S2015" i="4" s="1"/>
  <c r="F1983" i="4"/>
  <c r="F1951" i="4"/>
  <c r="N1951" i="4" s="1"/>
  <c r="F1919" i="4"/>
  <c r="N1919" i="4" s="1"/>
  <c r="F1887" i="4"/>
  <c r="F1855" i="4"/>
  <c r="F1823" i="4"/>
  <c r="N1823" i="4" s="1"/>
  <c r="F1791" i="4"/>
  <c r="N1791" i="4" s="1"/>
  <c r="F1759" i="4"/>
  <c r="S1759" i="4" s="1"/>
  <c r="F1727" i="4"/>
  <c r="F1695" i="4"/>
  <c r="N1695" i="4" s="1"/>
  <c r="F1663" i="4"/>
  <c r="N1663" i="4" s="1"/>
  <c r="F1631" i="4"/>
  <c r="S1631" i="4" s="1"/>
  <c r="F1599" i="4"/>
  <c r="F1567" i="4"/>
  <c r="N1567" i="4" s="1"/>
  <c r="F1535" i="4"/>
  <c r="N1535" i="4" s="1"/>
  <c r="F1503" i="4"/>
  <c r="S1503" i="4" s="1"/>
  <c r="F1471" i="4"/>
  <c r="F1437" i="4"/>
  <c r="N1437" i="4" s="1"/>
  <c r="F1394" i="4"/>
  <c r="N1394" i="4" s="1"/>
  <c r="F1352" i="4"/>
  <c r="F1309" i="4"/>
  <c r="F1266" i="4"/>
  <c r="N1266" i="4" s="1"/>
  <c r="F1224" i="4"/>
  <c r="N1224" i="4" s="1"/>
  <c r="F1181" i="4"/>
  <c r="S1181" i="4" s="1"/>
  <c r="F1138" i="4"/>
  <c r="F1096" i="4"/>
  <c r="N1096" i="4" s="1"/>
  <c r="F1053" i="4"/>
  <c r="N1053" i="4" s="1"/>
  <c r="F1010" i="4"/>
  <c r="F968" i="4"/>
  <c r="F925" i="4"/>
  <c r="N925" i="4" s="1"/>
  <c r="F882" i="4"/>
  <c r="N882" i="4" s="1"/>
  <c r="F840" i="4"/>
  <c r="S840" i="4" s="1"/>
  <c r="F797" i="4"/>
  <c r="F754" i="4"/>
  <c r="N754" i="4" s="1"/>
  <c r="F712" i="4"/>
  <c r="N712" i="4" s="1"/>
  <c r="F669" i="4"/>
  <c r="F626" i="4"/>
  <c r="F576" i="4"/>
  <c r="N576" i="4" s="1"/>
  <c r="F519" i="4"/>
  <c r="N519" i="4" s="1"/>
  <c r="F435" i="4"/>
  <c r="S435" i="4" s="1"/>
  <c r="F349" i="4"/>
  <c r="F264" i="4"/>
  <c r="N264" i="4" s="1"/>
  <c r="F179" i="4"/>
  <c r="F93" i="4"/>
  <c r="F2112" i="4"/>
  <c r="F2096" i="4"/>
  <c r="S2096" i="4" s="1"/>
  <c r="F2080" i="4"/>
  <c r="F2064" i="4"/>
  <c r="S2064" i="4" s="1"/>
  <c r="F2048" i="4"/>
  <c r="F2032" i="4"/>
  <c r="N2032" i="4" s="1"/>
  <c r="F2016" i="4"/>
  <c r="N2016" i="4" s="1"/>
  <c r="F2000" i="4"/>
  <c r="S2000" i="4" s="1"/>
  <c r="F1984" i="4"/>
  <c r="F1968" i="4"/>
  <c r="F1952" i="4"/>
  <c r="F1936" i="4"/>
  <c r="S1936" i="4" s="1"/>
  <c r="F1920" i="4"/>
  <c r="F1904" i="4"/>
  <c r="F1888" i="4"/>
  <c r="F1872" i="4"/>
  <c r="S1872" i="4" s="1"/>
  <c r="F1856" i="4"/>
  <c r="F1840" i="4"/>
  <c r="N1840" i="4" s="1"/>
  <c r="F1824" i="4"/>
  <c r="F1808" i="4"/>
  <c r="S1808" i="4" s="1"/>
  <c r="F1792" i="4"/>
  <c r="F1776" i="4"/>
  <c r="F1760" i="4"/>
  <c r="F1744" i="4"/>
  <c r="S1744" i="4" s="1"/>
  <c r="F1728" i="4"/>
  <c r="F1712" i="4"/>
  <c r="F1696" i="4"/>
  <c r="F1680" i="4"/>
  <c r="S1680" i="4" s="1"/>
  <c r="F1656" i="4"/>
  <c r="F1624" i="4"/>
  <c r="N1624" i="4" s="1"/>
  <c r="F1592" i="4"/>
  <c r="N1592" i="4" s="1"/>
  <c r="F1560" i="4"/>
  <c r="F1528" i="4"/>
  <c r="F1496" i="4"/>
  <c r="N1496" i="4" s="1"/>
  <c r="F1464" i="4"/>
  <c r="N1464" i="4" s="1"/>
  <c r="F1428" i="4"/>
  <c r="S1428" i="4" s="1"/>
  <c r="F1385" i="4"/>
  <c r="F1342" i="4"/>
  <c r="N1342" i="4" s="1"/>
  <c r="F1300" i="4"/>
  <c r="N1300" i="4" s="1"/>
  <c r="F1257" i="4"/>
  <c r="F1214" i="4"/>
  <c r="F1172" i="4"/>
  <c r="N1172" i="4" s="1"/>
  <c r="F1129" i="4"/>
  <c r="N1129" i="4" s="1"/>
  <c r="F1086" i="4"/>
  <c r="F1044" i="4"/>
  <c r="F1001" i="4"/>
  <c r="N1001" i="4" s="1"/>
  <c r="F958" i="4"/>
  <c r="N958" i="4" s="1"/>
  <c r="F916" i="4"/>
  <c r="F873" i="4"/>
  <c r="F825" i="4"/>
  <c r="S825" i="4" s="1"/>
  <c r="F772" i="4"/>
  <c r="F713" i="4"/>
  <c r="F654" i="4"/>
  <c r="F599" i="4"/>
  <c r="N599" i="4" s="1"/>
  <c r="F520" i="4"/>
  <c r="N520" i="4" s="1"/>
  <c r="F405" i="4"/>
  <c r="N405" i="4" s="1"/>
  <c r="F299" i="4"/>
  <c r="F181" i="4"/>
  <c r="F64" i="4"/>
  <c r="S64" i="4" s="1"/>
  <c r="F2086" i="4"/>
  <c r="F2042" i="4"/>
  <c r="F1998" i="4"/>
  <c r="S1998" i="4" s="1"/>
  <c r="F1958" i="4"/>
  <c r="F1914" i="4"/>
  <c r="S1914" i="4" s="1"/>
  <c r="F1870" i="4"/>
  <c r="F1830" i="4"/>
  <c r="N1830" i="4" s="1"/>
  <c r="F1786" i="4"/>
  <c r="F1742" i="4"/>
  <c r="N1742" i="4" s="1"/>
  <c r="F1702" i="4"/>
  <c r="F1658" i="4"/>
  <c r="F1614" i="4"/>
  <c r="S1614" i="4" s="1"/>
  <c r="F1574" i="4"/>
  <c r="N1574" i="4" s="1"/>
  <c r="F1530" i="4"/>
  <c r="F1486" i="4"/>
  <c r="N1486" i="4" s="1"/>
  <c r="F1446" i="4"/>
  <c r="F1388" i="4"/>
  <c r="S1388" i="4" s="1"/>
  <c r="F1329" i="4"/>
  <c r="F1276" i="4"/>
  <c r="N1276" i="4" s="1"/>
  <c r="F1217" i="4"/>
  <c r="F1158" i="4"/>
  <c r="N1158" i="4" s="1"/>
  <c r="F1105" i="4"/>
  <c r="F1046" i="4"/>
  <c r="N1046" i="4" s="1"/>
  <c r="F988" i="4"/>
  <c r="S988" i="4" s="1"/>
  <c r="F934" i="4"/>
  <c r="S934" i="4" s="1"/>
  <c r="F876" i="4"/>
  <c r="F817" i="4"/>
  <c r="N817" i="4" s="1"/>
  <c r="F764" i="4"/>
  <c r="F705" i="4"/>
  <c r="S705" i="4" s="1"/>
  <c r="F646" i="4"/>
  <c r="F588" i="4"/>
  <c r="N588" i="4" s="1"/>
  <c r="F507" i="4"/>
  <c r="N507" i="4" s="1"/>
  <c r="F389" i="4"/>
  <c r="S389" i="4" s="1"/>
  <c r="F283" i="4"/>
  <c r="F165" i="4"/>
  <c r="F1443" i="4"/>
  <c r="F1403" i="4"/>
  <c r="F1359" i="4"/>
  <c r="F1295" i="4"/>
  <c r="F1215" i="4"/>
  <c r="F1123" i="4"/>
  <c r="S1123" i="4" s="1"/>
  <c r="F1039" i="4"/>
  <c r="F959" i="4"/>
  <c r="F867" i="4"/>
  <c r="N867" i="4" s="1"/>
  <c r="F783" i="4"/>
  <c r="N783" i="4" s="1"/>
  <c r="F703" i="4"/>
  <c r="F559" i="4"/>
  <c r="N559" i="4" s="1"/>
  <c r="F340" i="4"/>
  <c r="N340" i="4" s="1"/>
  <c r="F127" i="4"/>
  <c r="F343" i="4"/>
  <c r="F124" i="4"/>
  <c r="F502" i="4"/>
  <c r="F314" i="4"/>
  <c r="F150" i="4"/>
  <c r="O102" i="4"/>
  <c r="T102" i="4"/>
  <c r="N1971" i="4"/>
  <c r="N2003" i="4"/>
  <c r="S2003" i="4"/>
  <c r="N1891" i="4"/>
  <c r="S1891" i="4"/>
  <c r="N1635" i="4"/>
  <c r="S1635" i="4"/>
  <c r="S1016" i="4"/>
  <c r="N845" i="4"/>
  <c r="S845" i="4"/>
  <c r="N104" i="4"/>
  <c r="S104" i="4"/>
  <c r="N1497" i="4"/>
  <c r="S1497" i="4"/>
  <c r="N1344" i="4"/>
  <c r="S1344" i="4"/>
  <c r="S1002" i="4"/>
  <c r="N1915" i="4"/>
  <c r="S1915" i="4"/>
  <c r="S1531" i="4"/>
  <c r="N706" i="4"/>
  <c r="S706" i="4"/>
  <c r="N509" i="4"/>
  <c r="S509" i="4"/>
  <c r="N1376" i="4"/>
  <c r="S1376" i="4"/>
  <c r="N2077" i="4"/>
  <c r="S2077" i="4"/>
  <c r="N2013" i="4"/>
  <c r="S2013" i="4"/>
  <c r="N1853" i="4"/>
  <c r="S1853" i="4"/>
  <c r="N1565" i="4"/>
  <c r="S1565" i="4"/>
  <c r="N1501" i="4"/>
  <c r="S1501" i="4"/>
  <c r="S922" i="4"/>
  <c r="N837" i="4"/>
  <c r="S837" i="4"/>
  <c r="N752" i="4"/>
  <c r="S752" i="4"/>
  <c r="N572" i="4"/>
  <c r="S572" i="4"/>
  <c r="N2095" i="4"/>
  <c r="S2095" i="4"/>
  <c r="N1583" i="4"/>
  <c r="S1583" i="4"/>
  <c r="N1202" i="4"/>
  <c r="S1202" i="4"/>
  <c r="N946" i="4"/>
  <c r="S946" i="4"/>
  <c r="N776" i="4"/>
  <c r="S776" i="4"/>
  <c r="N477" i="4"/>
  <c r="S477" i="4"/>
  <c r="N2104" i="4"/>
  <c r="S2104" i="4"/>
  <c r="N2088" i="4"/>
  <c r="S2088" i="4"/>
  <c r="N1928" i="4"/>
  <c r="S1928" i="4"/>
  <c r="N1832" i="4"/>
  <c r="S1832" i="4"/>
  <c r="N1800" i="4"/>
  <c r="S1800" i="4"/>
  <c r="N1656" i="4"/>
  <c r="S1656" i="4"/>
  <c r="N1528" i="4"/>
  <c r="S1528" i="4"/>
  <c r="N1385" i="4"/>
  <c r="S1385" i="4"/>
  <c r="N1214" i="4"/>
  <c r="S1214" i="4"/>
  <c r="N1044" i="4"/>
  <c r="S1044" i="4"/>
  <c r="N873" i="4"/>
  <c r="S873" i="4"/>
  <c r="N830" i="4"/>
  <c r="S830" i="4"/>
  <c r="N745" i="4"/>
  <c r="S745" i="4"/>
  <c r="N660" i="4"/>
  <c r="S660" i="4"/>
  <c r="N563" i="4"/>
  <c r="S563" i="4"/>
  <c r="N416" i="4"/>
  <c r="S416" i="4"/>
  <c r="N245" i="4"/>
  <c r="S245" i="4"/>
  <c r="N75" i="4"/>
  <c r="S75" i="4"/>
  <c r="N2066" i="4"/>
  <c r="S2066" i="4"/>
  <c r="N2002" i="4"/>
  <c r="S2002" i="4"/>
  <c r="N1938" i="4"/>
  <c r="S1938" i="4"/>
  <c r="N1874" i="4"/>
  <c r="S1874" i="4"/>
  <c r="N1810" i="4"/>
  <c r="S1810" i="4"/>
  <c r="N1746" i="4"/>
  <c r="S1746" i="4"/>
  <c r="N1682" i="4"/>
  <c r="S1682" i="4"/>
  <c r="N1618" i="4"/>
  <c r="S1618" i="4"/>
  <c r="N1554" i="4"/>
  <c r="S1554" i="4"/>
  <c r="N1490" i="4"/>
  <c r="S1490" i="4"/>
  <c r="N1334" i="4"/>
  <c r="S1334" i="4"/>
  <c r="N1249" i="4"/>
  <c r="S1249" i="4"/>
  <c r="N1164" i="4"/>
  <c r="S1164" i="4"/>
  <c r="N1078" i="4"/>
  <c r="S1078" i="4"/>
  <c r="N993" i="4"/>
  <c r="S993" i="4"/>
  <c r="N908" i="4"/>
  <c r="S908" i="4"/>
  <c r="N822" i="4"/>
  <c r="S822" i="4"/>
  <c r="N737" i="4"/>
  <c r="S737" i="4"/>
  <c r="N652" i="4"/>
  <c r="S652" i="4"/>
  <c r="N552" i="4"/>
  <c r="S552" i="4"/>
  <c r="N400" i="4"/>
  <c r="S400" i="4"/>
  <c r="N229" i="4"/>
  <c r="S229" i="4"/>
  <c r="N59" i="4"/>
  <c r="S59" i="4"/>
  <c r="N1383" i="4"/>
  <c r="S1383" i="4"/>
  <c r="N1319" i="4"/>
  <c r="S1319" i="4"/>
  <c r="N1255" i="4"/>
  <c r="S1255" i="4"/>
  <c r="N1191" i="4"/>
  <c r="S1191" i="4"/>
  <c r="N1127" i="4"/>
  <c r="S1127" i="4"/>
  <c r="N1063" i="4"/>
  <c r="S1063" i="4"/>
  <c r="N999" i="4"/>
  <c r="S999" i="4"/>
  <c r="N935" i="4"/>
  <c r="S935" i="4"/>
  <c r="N871" i="4"/>
  <c r="S871" i="4"/>
  <c r="N807" i="4"/>
  <c r="S807" i="4"/>
  <c r="N743" i="4"/>
  <c r="S743" i="4"/>
  <c r="N679" i="4"/>
  <c r="S679" i="4"/>
  <c r="N575" i="4"/>
  <c r="S575" i="4"/>
  <c r="N404" i="4"/>
  <c r="S404" i="4"/>
  <c r="N233" i="4"/>
  <c r="S233" i="4"/>
  <c r="N63" i="4"/>
  <c r="S63" i="4"/>
  <c r="N359" i="4"/>
  <c r="S359" i="4"/>
  <c r="N188" i="4"/>
  <c r="S188" i="4"/>
  <c r="N534" i="4"/>
  <c r="S534" i="4"/>
  <c r="N342" i="4"/>
  <c r="S342" i="4"/>
  <c r="N150" i="4"/>
  <c r="S150" i="4"/>
  <c r="N70" i="4"/>
  <c r="S70" i="4"/>
  <c r="O1959" i="4"/>
  <c r="T1959" i="4"/>
  <c r="O1553" i="4"/>
  <c r="T1553" i="4"/>
  <c r="O882" i="4"/>
  <c r="T882" i="4"/>
  <c r="O2017" i="4"/>
  <c r="T2017" i="4"/>
  <c r="O1641" i="4"/>
  <c r="T1641" i="4"/>
  <c r="O1038" i="4"/>
  <c r="T1038" i="4"/>
  <c r="O2065" i="4"/>
  <c r="T2065" i="4"/>
  <c r="O1713" i="4"/>
  <c r="T1713" i="4"/>
  <c r="O1143" i="4"/>
  <c r="T1143" i="4"/>
  <c r="O2081" i="4"/>
  <c r="T2081" i="4"/>
  <c r="O1737" i="4"/>
  <c r="T1737" i="4"/>
  <c r="O1175" i="4"/>
  <c r="T1175" i="4"/>
  <c r="O2113" i="4"/>
  <c r="T2113" i="4"/>
  <c r="O2028" i="4"/>
  <c r="T2028" i="4"/>
  <c r="O1857" i="4"/>
  <c r="T1857" i="4"/>
  <c r="O1529" i="4"/>
  <c r="T1529" i="4"/>
  <c r="O1239" i="4"/>
  <c r="T1239" i="4"/>
  <c r="O839" i="4"/>
  <c r="T839" i="4"/>
  <c r="O211" i="4"/>
  <c r="T211" i="4"/>
  <c r="O1969" i="4"/>
  <c r="T1969" i="4"/>
  <c r="O1799" i="4"/>
  <c r="T1799" i="4"/>
  <c r="O1569" i="4"/>
  <c r="T1569" i="4"/>
  <c r="O1293" i="4"/>
  <c r="T1293" i="4"/>
  <c r="O910" i="4"/>
  <c r="T910" i="4"/>
  <c r="O323" i="4"/>
  <c r="T323" i="4"/>
  <c r="O2057" i="4"/>
  <c r="T2057" i="4"/>
  <c r="O1972" i="4"/>
  <c r="T1972" i="4"/>
  <c r="O1887" i="4"/>
  <c r="T1887" i="4"/>
  <c r="O1801" i="4"/>
  <c r="T1801" i="4"/>
  <c r="O1701" i="4"/>
  <c r="T1701" i="4"/>
  <c r="O1573" i="4"/>
  <c r="T1573" i="4"/>
  <c r="O1445" i="4"/>
  <c r="T1445" i="4"/>
  <c r="O1298" i="4"/>
  <c r="T1298" i="4"/>
  <c r="O1127" i="4"/>
  <c r="T1127" i="4"/>
  <c r="O918" i="4"/>
  <c r="T918" i="4"/>
  <c r="O675" i="4"/>
  <c r="T675" i="4"/>
  <c r="O334" i="4"/>
  <c r="T334" i="4"/>
  <c r="O131" i="4"/>
  <c r="T131" i="4"/>
  <c r="O2009" i="4"/>
  <c r="T2009" i="4"/>
  <c r="O1924" i="4"/>
  <c r="T1924" i="4"/>
  <c r="O1839" i="4"/>
  <c r="T1839" i="4"/>
  <c r="O1753" i="4"/>
  <c r="T1753" i="4"/>
  <c r="O1629" i="4"/>
  <c r="T1629" i="4"/>
  <c r="O1501" i="4"/>
  <c r="T1501" i="4"/>
  <c r="O1373" i="4"/>
  <c r="T1373" i="4"/>
  <c r="O1202" i="4"/>
  <c r="T1202" i="4"/>
  <c r="O1016" i="4"/>
  <c r="T1016" i="4"/>
  <c r="O790" i="4"/>
  <c r="T790" i="4"/>
  <c r="O483" i="4"/>
  <c r="T483" i="4"/>
  <c r="O99" i="4"/>
  <c r="T99" i="4"/>
  <c r="O2077" i="4"/>
  <c r="T2077" i="4"/>
  <c r="O2013" i="4"/>
  <c r="T2013" i="4"/>
  <c r="O1992" i="4"/>
  <c r="T1992" i="4"/>
  <c r="O1949" i="4"/>
  <c r="T1949" i="4"/>
  <c r="O1907" i="4"/>
  <c r="T1907" i="4"/>
  <c r="O1864" i="4"/>
  <c r="T1864" i="4"/>
  <c r="O1821" i="4"/>
  <c r="T1821" i="4"/>
  <c r="O1779" i="4"/>
  <c r="T1779" i="4"/>
  <c r="O1731" i="4"/>
  <c r="T1731" i="4"/>
  <c r="O1667" i="4"/>
  <c r="T1667" i="4"/>
  <c r="O1603" i="4"/>
  <c r="T1603" i="4"/>
  <c r="O1539" i="4"/>
  <c r="T1539" i="4"/>
  <c r="O1475" i="4"/>
  <c r="T1475" i="4"/>
  <c r="O1411" i="4"/>
  <c r="T1411" i="4"/>
  <c r="O1338" i="4"/>
  <c r="T1338" i="4"/>
  <c r="O1253" i="4"/>
  <c r="T1253" i="4"/>
  <c r="O1167" i="4"/>
  <c r="T1167" i="4"/>
  <c r="O1082" i="4"/>
  <c r="T1082" i="4"/>
  <c r="O971" i="4"/>
  <c r="T971" i="4"/>
  <c r="O856" i="4"/>
  <c r="T856" i="4"/>
  <c r="O743" i="4"/>
  <c r="T743" i="4"/>
  <c r="O584" i="4"/>
  <c r="T584" i="4"/>
  <c r="O414" i="4"/>
  <c r="T414" i="4"/>
  <c r="O243" i="4"/>
  <c r="T243" i="4"/>
  <c r="O2112" i="4"/>
  <c r="T2112" i="4"/>
  <c r="O2069" i="4"/>
  <c r="T2069" i="4"/>
  <c r="O2027" i="4"/>
  <c r="T2027" i="4"/>
  <c r="O1984" i="4"/>
  <c r="T1984" i="4"/>
  <c r="O1941" i="4"/>
  <c r="T1941" i="4"/>
  <c r="O1899" i="4"/>
  <c r="T1899" i="4"/>
  <c r="O1856" i="4"/>
  <c r="T1856" i="4"/>
  <c r="O1813" i="4"/>
  <c r="T1813" i="4"/>
  <c r="O1771" i="4"/>
  <c r="T1771" i="4"/>
  <c r="O1719" i="4"/>
  <c r="T1719" i="4"/>
  <c r="O1687" i="4"/>
  <c r="T1687" i="4"/>
  <c r="O1623" i="4"/>
  <c r="T1623" i="4"/>
  <c r="O1559" i="4"/>
  <c r="T1559" i="4"/>
  <c r="O1495" i="4"/>
  <c r="T1495" i="4"/>
  <c r="O1399" i="4"/>
  <c r="T1399" i="4"/>
  <c r="O1322" i="4"/>
  <c r="T1322" i="4"/>
  <c r="O1237" i="4"/>
  <c r="T1237" i="4"/>
  <c r="O1151" i="4"/>
  <c r="T1151" i="4"/>
  <c r="O1063" i="4"/>
  <c r="T1063" i="4"/>
  <c r="O950" i="4"/>
  <c r="T950" i="4"/>
  <c r="O835" i="4"/>
  <c r="T835" i="4"/>
  <c r="O722" i="4"/>
  <c r="T722" i="4"/>
  <c r="O552" i="4"/>
  <c r="T552" i="4"/>
  <c r="O467" i="4"/>
  <c r="T467" i="4"/>
  <c r="O296" i="4"/>
  <c r="T296" i="4"/>
  <c r="O75" i="4"/>
  <c r="T75" i="4"/>
  <c r="O2090" i="4"/>
  <c r="T2090" i="4"/>
  <c r="O2058" i="4"/>
  <c r="T2058" i="4"/>
  <c r="O2026" i="4"/>
  <c r="T2026" i="4"/>
  <c r="O1994" i="4"/>
  <c r="T1994" i="4"/>
  <c r="O1962" i="4"/>
  <c r="T1962" i="4"/>
  <c r="O1930" i="4"/>
  <c r="T1930" i="4"/>
  <c r="O1898" i="4"/>
  <c r="T1898" i="4"/>
  <c r="O1866" i="4"/>
  <c r="T1866" i="4"/>
  <c r="O1834" i="4"/>
  <c r="T1834" i="4"/>
  <c r="O1802" i="4"/>
  <c r="T1802" i="4"/>
  <c r="O1770" i="4"/>
  <c r="T1770" i="4"/>
  <c r="O1738" i="4"/>
  <c r="T1738" i="4"/>
  <c r="O1706" i="4"/>
  <c r="T1706" i="4"/>
  <c r="O1674" i="4"/>
  <c r="T1674" i="4"/>
  <c r="O1642" i="4"/>
  <c r="T1642" i="4"/>
  <c r="O1610" i="4"/>
  <c r="T1610" i="4"/>
  <c r="O1578" i="4"/>
  <c r="T1578" i="4"/>
  <c r="O1546" i="4"/>
  <c r="T1546" i="4"/>
  <c r="O1514" i="4"/>
  <c r="T1514" i="4"/>
  <c r="O1482" i="4"/>
  <c r="T1482" i="4"/>
  <c r="O1450" i="4"/>
  <c r="T1450" i="4"/>
  <c r="O1418" i="4"/>
  <c r="T1418" i="4"/>
  <c r="O1386" i="4"/>
  <c r="T1386" i="4"/>
  <c r="O1347" i="4"/>
  <c r="T1347" i="4"/>
  <c r="O1305" i="4"/>
  <c r="T1305" i="4"/>
  <c r="O1262" i="4"/>
  <c r="T1262" i="4"/>
  <c r="O1219" i="4"/>
  <c r="T1219" i="4"/>
  <c r="O1177" i="4"/>
  <c r="T1177" i="4"/>
  <c r="O1134" i="4"/>
  <c r="T1134" i="4"/>
  <c r="O1091" i="4"/>
  <c r="T1091" i="4"/>
  <c r="O1040" i="4"/>
  <c r="T1040" i="4"/>
  <c r="O983" i="4"/>
  <c r="T983" i="4"/>
  <c r="O926" i="4"/>
  <c r="T926" i="4"/>
  <c r="O870" i="4"/>
  <c r="T870" i="4"/>
  <c r="O812" i="4"/>
  <c r="T812" i="4"/>
  <c r="O755" i="4"/>
  <c r="T755" i="4"/>
  <c r="O688" i="4"/>
  <c r="T688" i="4"/>
  <c r="O603" i="4"/>
  <c r="T603" i="4"/>
  <c r="O518" i="4"/>
  <c r="T518" i="4"/>
  <c r="O432" i="4"/>
  <c r="T432" i="4"/>
  <c r="O347" i="4"/>
  <c r="T347" i="4"/>
  <c r="O262" i="4"/>
  <c r="T262" i="4"/>
  <c r="O151" i="4"/>
  <c r="T151" i="4"/>
  <c r="O1740" i="4"/>
  <c r="T1740" i="4"/>
  <c r="O1708" i="4"/>
  <c r="T1708" i="4"/>
  <c r="O1676" i="4"/>
  <c r="T1676" i="4"/>
  <c r="O1644" i="4"/>
  <c r="T1644" i="4"/>
  <c r="O1612" i="4"/>
  <c r="T1612" i="4"/>
  <c r="O1580" i="4"/>
  <c r="T1580" i="4"/>
  <c r="O1548" i="4"/>
  <c r="T1548" i="4"/>
  <c r="O1516" i="4"/>
  <c r="T1516" i="4"/>
  <c r="O1484" i="4"/>
  <c r="T1484" i="4"/>
  <c r="O1452" i="4"/>
  <c r="T1452" i="4"/>
  <c r="O1420" i="4"/>
  <c r="T1420" i="4"/>
  <c r="O1388" i="4"/>
  <c r="T1388" i="4"/>
  <c r="O1350" i="4"/>
  <c r="T1350" i="4"/>
  <c r="O1307" i="4"/>
  <c r="T1307" i="4"/>
  <c r="O1265" i="4"/>
  <c r="T1265" i="4"/>
  <c r="O1222" i="4"/>
  <c r="T1222" i="4"/>
  <c r="O1179" i="4"/>
  <c r="T1179" i="4"/>
  <c r="O1137" i="4"/>
  <c r="T1137" i="4"/>
  <c r="O1094" i="4"/>
  <c r="T1094" i="4"/>
  <c r="O1043" i="4"/>
  <c r="T1043" i="4"/>
  <c r="O987" i="4"/>
  <c r="T987" i="4"/>
  <c r="O958" i="4"/>
  <c r="T958" i="4"/>
  <c r="O902" i="4"/>
  <c r="T902" i="4"/>
  <c r="O844" i="4"/>
  <c r="T844" i="4"/>
  <c r="O787" i="4"/>
  <c r="T787" i="4"/>
  <c r="O731" i="4"/>
  <c r="T731" i="4"/>
  <c r="O651" i="4"/>
  <c r="T651" i="4"/>
  <c r="O566" i="4"/>
  <c r="T566" i="4"/>
  <c r="O480" i="4"/>
  <c r="T480" i="4"/>
  <c r="O395" i="4"/>
  <c r="T395" i="4"/>
  <c r="O310" i="4"/>
  <c r="T310" i="4"/>
  <c r="O223" i="4"/>
  <c r="T223" i="4"/>
  <c r="O95" i="4"/>
  <c r="T95" i="4"/>
  <c r="O1352" i="4"/>
  <c r="T1352" i="4"/>
  <c r="O1320" i="4"/>
  <c r="T1320" i="4"/>
  <c r="O1288" i="4"/>
  <c r="T1288" i="4"/>
  <c r="O1256" i="4"/>
  <c r="T1256" i="4"/>
  <c r="O1224" i="4"/>
  <c r="T1224" i="4"/>
  <c r="O1192" i="4"/>
  <c r="T1192" i="4"/>
  <c r="O1160" i="4"/>
  <c r="T1160" i="4"/>
  <c r="O1128" i="4"/>
  <c r="T1128" i="4"/>
  <c r="O1096" i="4"/>
  <c r="T1096" i="4"/>
  <c r="O1060" i="4"/>
  <c r="T1060" i="4"/>
  <c r="O1018" i="4"/>
  <c r="T1018" i="4"/>
  <c r="O975" i="4"/>
  <c r="T975" i="4"/>
  <c r="O932" i="4"/>
  <c r="T932" i="4"/>
  <c r="O890" i="4"/>
  <c r="T890" i="4"/>
  <c r="O847" i="4"/>
  <c r="T847" i="4"/>
  <c r="O804" i="4"/>
  <c r="T804" i="4"/>
  <c r="O762" i="4"/>
  <c r="T762" i="4"/>
  <c r="O719" i="4"/>
  <c r="T719" i="4"/>
  <c r="O676" i="4"/>
  <c r="T676" i="4"/>
  <c r="O634" i="4"/>
  <c r="T634" i="4"/>
  <c r="O591" i="4"/>
  <c r="T591" i="4"/>
  <c r="O548" i="4"/>
  <c r="T548" i="4"/>
  <c r="O506" i="4"/>
  <c r="T506" i="4"/>
  <c r="O463" i="4"/>
  <c r="T463" i="4"/>
  <c r="O420" i="4"/>
  <c r="T420" i="4"/>
  <c r="O378" i="4"/>
  <c r="T378" i="4"/>
  <c r="O335" i="4"/>
  <c r="T335" i="4"/>
  <c r="O292" i="4"/>
  <c r="T292" i="4"/>
  <c r="O250" i="4"/>
  <c r="T250" i="4"/>
  <c r="O196" i="4"/>
  <c r="T196" i="4"/>
  <c r="O132" i="4"/>
  <c r="T132" i="4"/>
  <c r="O68" i="4"/>
  <c r="T68" i="4"/>
  <c r="O690" i="4"/>
  <c r="T690" i="4"/>
  <c r="O647" i="4"/>
  <c r="T647" i="4"/>
  <c r="O604" i="4"/>
  <c r="T604" i="4"/>
  <c r="O562" i="4"/>
  <c r="T562" i="4"/>
  <c r="O519" i="4"/>
  <c r="T519" i="4"/>
  <c r="O476" i="4"/>
  <c r="T476" i="4"/>
  <c r="O434" i="4"/>
  <c r="T434" i="4"/>
  <c r="O391" i="4"/>
  <c r="T391" i="4"/>
  <c r="O348" i="4"/>
  <c r="T348" i="4"/>
  <c r="O306" i="4"/>
  <c r="T306" i="4"/>
  <c r="O263" i="4"/>
  <c r="T263" i="4"/>
  <c r="O216" i="4"/>
  <c r="T216" i="4"/>
  <c r="O152" i="4"/>
  <c r="T152" i="4"/>
  <c r="O88" i="4"/>
  <c r="T88" i="4"/>
  <c r="O1061" i="4"/>
  <c r="T1061" i="4"/>
  <c r="O1013" i="4"/>
  <c r="T1013" i="4"/>
  <c r="O981" i="4"/>
  <c r="T981" i="4"/>
  <c r="O949" i="4"/>
  <c r="T949" i="4"/>
  <c r="O917" i="4"/>
  <c r="T917" i="4"/>
  <c r="O885" i="4"/>
  <c r="T885" i="4"/>
  <c r="O853" i="4"/>
  <c r="T853" i="4"/>
  <c r="O821" i="4"/>
  <c r="T821" i="4"/>
  <c r="O789" i="4"/>
  <c r="T789" i="4"/>
  <c r="O757" i="4"/>
  <c r="T757" i="4"/>
  <c r="O725" i="4"/>
  <c r="T725" i="4"/>
  <c r="O693" i="4"/>
  <c r="T693" i="4"/>
  <c r="O661" i="4"/>
  <c r="T661" i="4"/>
  <c r="O629" i="4"/>
  <c r="T629" i="4"/>
  <c r="O597" i="4"/>
  <c r="T597" i="4"/>
  <c r="O565" i="4"/>
  <c r="T565" i="4"/>
  <c r="O533" i="4"/>
  <c r="T533" i="4"/>
  <c r="O501" i="4"/>
  <c r="T501" i="4"/>
  <c r="O453" i="4"/>
  <c r="T453" i="4"/>
  <c r="O421" i="4"/>
  <c r="T421" i="4"/>
  <c r="O389" i="4"/>
  <c r="T389" i="4"/>
  <c r="O357" i="4"/>
  <c r="T357" i="4"/>
  <c r="O325" i="4"/>
  <c r="T325" i="4"/>
  <c r="O293" i="4"/>
  <c r="T293" i="4"/>
  <c r="O261" i="4"/>
  <c r="T261" i="4"/>
  <c r="O229" i="4"/>
  <c r="T229" i="4"/>
  <c r="O197" i="4"/>
  <c r="T197" i="4"/>
  <c r="O165" i="4"/>
  <c r="T165" i="4"/>
  <c r="O133" i="4"/>
  <c r="T133" i="4"/>
  <c r="O101" i="4"/>
  <c r="T101" i="4"/>
  <c r="O69" i="4"/>
  <c r="T69" i="4"/>
  <c r="O214" i="4"/>
  <c r="T214" i="4"/>
  <c r="O182" i="4"/>
  <c r="T182" i="4"/>
  <c r="O166" i="4"/>
  <c r="T166" i="4"/>
  <c r="O150" i="4"/>
  <c r="T150" i="4"/>
  <c r="O134" i="4"/>
  <c r="T134" i="4"/>
  <c r="N2035" i="4"/>
  <c r="S2035" i="4"/>
  <c r="N2051" i="4"/>
  <c r="S2051" i="4"/>
  <c r="N1378" i="4"/>
  <c r="S1378" i="4"/>
  <c r="N866" i="4"/>
  <c r="S866" i="4"/>
  <c r="N1641" i="4"/>
  <c r="S1641" i="4"/>
  <c r="N1513" i="4"/>
  <c r="S1513" i="4"/>
  <c r="N682" i="4"/>
  <c r="S682" i="4"/>
  <c r="N461" i="4"/>
  <c r="N1931" i="4"/>
  <c r="S1931" i="4"/>
  <c r="N1154" i="4"/>
  <c r="S1154" i="4"/>
  <c r="N1729" i="4"/>
  <c r="S1729" i="4"/>
  <c r="N1601" i="4"/>
  <c r="S1601" i="4"/>
  <c r="N629" i="4"/>
  <c r="N2085" i="4"/>
  <c r="S2085" i="4"/>
  <c r="N2021" i="4"/>
  <c r="S2021" i="4"/>
  <c r="N1669" i="4"/>
  <c r="S1669" i="4"/>
  <c r="N1605" i="4"/>
  <c r="S1605" i="4"/>
  <c r="N1061" i="4"/>
  <c r="S1061" i="4"/>
  <c r="N805" i="4"/>
  <c r="S805" i="4"/>
  <c r="N109" i="4"/>
  <c r="S109" i="4"/>
  <c r="N2007" i="4"/>
  <c r="S2007" i="4"/>
  <c r="N1879" i="4"/>
  <c r="S1879" i="4"/>
  <c r="N1623" i="4"/>
  <c r="S1623" i="4"/>
  <c r="N1426" i="4"/>
  <c r="S1426" i="4"/>
  <c r="N1298" i="4"/>
  <c r="S1298" i="4"/>
  <c r="N1213" i="4"/>
  <c r="S1213" i="4"/>
  <c r="N786" i="4"/>
  <c r="S786" i="4"/>
  <c r="N2092" i="4"/>
  <c r="S2092" i="4"/>
  <c r="N1987" i="4"/>
  <c r="S1987" i="4"/>
  <c r="N1699" i="4"/>
  <c r="S1699" i="4"/>
  <c r="N583" i="4"/>
  <c r="S583" i="4"/>
  <c r="N275" i="4"/>
  <c r="S275" i="4"/>
  <c r="N1561" i="4"/>
  <c r="S1561" i="4"/>
  <c r="N1088" i="4"/>
  <c r="S1088" i="4"/>
  <c r="N1723" i="4"/>
  <c r="S1723" i="4"/>
  <c r="N1595" i="4"/>
  <c r="S1595" i="4"/>
  <c r="N792" i="4"/>
  <c r="S792" i="4"/>
  <c r="N2097" i="4"/>
  <c r="S2097" i="4"/>
  <c r="N1120" i="4"/>
  <c r="S1120" i="4"/>
  <c r="N949" i="4"/>
  <c r="S949" i="4"/>
  <c r="N2045" i="4"/>
  <c r="S2045" i="4"/>
  <c r="N1949" i="4"/>
  <c r="S1949" i="4"/>
  <c r="N1392" i="4"/>
  <c r="S1392" i="4"/>
  <c r="N1306" i="4"/>
  <c r="S1306" i="4"/>
  <c r="N880" i="4"/>
  <c r="S880" i="4"/>
  <c r="N515" i="4"/>
  <c r="S515" i="4"/>
  <c r="N259" i="4"/>
  <c r="S259" i="4"/>
  <c r="N88" i="4"/>
  <c r="S88" i="4"/>
  <c r="N1679" i="4"/>
  <c r="S1679" i="4"/>
  <c r="N1615" i="4"/>
  <c r="S1615" i="4"/>
  <c r="N1245" i="4"/>
  <c r="S1245" i="4"/>
  <c r="N989" i="4"/>
  <c r="S989" i="4"/>
  <c r="N51" i="4"/>
  <c r="S51" i="4"/>
  <c r="S2008" i="4"/>
  <c r="N1944" i="4"/>
  <c r="S1944" i="4"/>
  <c r="N1848" i="4"/>
  <c r="S1848" i="4"/>
  <c r="N1544" i="4"/>
  <c r="S1544" i="4"/>
  <c r="N1512" i="4"/>
  <c r="S1512" i="4"/>
  <c r="N1480" i="4"/>
  <c r="S1480" i="4"/>
  <c r="N1108" i="4"/>
  <c r="S1108" i="4"/>
  <c r="N852" i="4"/>
  <c r="S852" i="4"/>
  <c r="N1420" i="4"/>
  <c r="S1420" i="4"/>
  <c r="N596" i="4"/>
  <c r="S596" i="4"/>
  <c r="N553" i="4"/>
  <c r="S553" i="4"/>
  <c r="N84" i="4"/>
  <c r="S84" i="4"/>
  <c r="N423" i="4"/>
  <c r="S423" i="4"/>
  <c r="N337" i="4"/>
  <c r="S337" i="4"/>
  <c r="N167" i="4"/>
  <c r="S167" i="4"/>
  <c r="N582" i="4"/>
  <c r="S582" i="4"/>
  <c r="N454" i="4"/>
  <c r="S454" i="4"/>
  <c r="N326" i="4"/>
  <c r="S326" i="4"/>
  <c r="N198" i="4"/>
  <c r="S198" i="4"/>
  <c r="N54" i="4"/>
  <c r="S54" i="4"/>
  <c r="O1788" i="4"/>
  <c r="T1788" i="4"/>
  <c r="O1271" i="4"/>
  <c r="T1271" i="4"/>
  <c r="O280" i="4"/>
  <c r="T280" i="4"/>
  <c r="O1847" i="4"/>
  <c r="T1847" i="4"/>
  <c r="O1385" i="4"/>
  <c r="T1385" i="4"/>
  <c r="O515" i="4"/>
  <c r="T515" i="4"/>
  <c r="O1895" i="4"/>
  <c r="T1895" i="4"/>
  <c r="O1457" i="4"/>
  <c r="T1457" i="4"/>
  <c r="O707" i="4"/>
  <c r="T707" i="4"/>
  <c r="O1911" i="4"/>
  <c r="T1911" i="4"/>
  <c r="O1481" i="4"/>
  <c r="T1481" i="4"/>
  <c r="O754" i="4"/>
  <c r="T754" i="4"/>
  <c r="O1943" i="4"/>
  <c r="T1943" i="4"/>
  <c r="O1772" i="4"/>
  <c r="T1772" i="4"/>
  <c r="O1657" i="4"/>
  <c r="T1657" i="4"/>
  <c r="O1401" i="4"/>
  <c r="T1401" i="4"/>
  <c r="O1067" i="4"/>
  <c r="T1067" i="4"/>
  <c r="O558" i="4"/>
  <c r="T558" i="4"/>
  <c r="O2055" i="4"/>
  <c r="T2055" i="4"/>
  <c r="O1884" i="4"/>
  <c r="T1884" i="4"/>
  <c r="O1697" i="4"/>
  <c r="T1697" i="4"/>
  <c r="O1441" i="4"/>
  <c r="T1441" i="4"/>
  <c r="O1122" i="4"/>
  <c r="T1122" i="4"/>
  <c r="O664" i="4"/>
  <c r="T664" i="4"/>
  <c r="O2100" i="4"/>
  <c r="T2100" i="4"/>
  <c r="O2015" i="4"/>
  <c r="T2015" i="4"/>
  <c r="O1929" i="4"/>
  <c r="T1929" i="4"/>
  <c r="O1844" i="4"/>
  <c r="T1844" i="4"/>
  <c r="O1759" i="4"/>
  <c r="T1759" i="4"/>
  <c r="O1637" i="4"/>
  <c r="T1637" i="4"/>
  <c r="O1509" i="4"/>
  <c r="T1509" i="4"/>
  <c r="O1381" i="4"/>
  <c r="T1381" i="4"/>
  <c r="O1213" i="4"/>
  <c r="T1213" i="4"/>
  <c r="O1031" i="4"/>
  <c r="T1031" i="4"/>
  <c r="O803" i="4"/>
  <c r="T803" i="4"/>
  <c r="O504" i="4"/>
  <c r="T504" i="4"/>
  <c r="O2095" i="4"/>
  <c r="T2095" i="4"/>
  <c r="O2052" i="4"/>
  <c r="T2052" i="4"/>
  <c r="O1967" i="4"/>
  <c r="T1967" i="4"/>
  <c r="O1881" i="4"/>
  <c r="T1881" i="4"/>
  <c r="O1796" i="4"/>
  <c r="T1796" i="4"/>
  <c r="O1693" i="4"/>
  <c r="T1693" i="4"/>
  <c r="O1565" i="4"/>
  <c r="T1565" i="4"/>
  <c r="O1437" i="4"/>
  <c r="T1437" i="4"/>
  <c r="O1287" i="4"/>
  <c r="T1287" i="4"/>
  <c r="O1117" i="4"/>
  <c r="T1117" i="4"/>
  <c r="O903" i="4"/>
  <c r="T903" i="4"/>
  <c r="O654" i="4"/>
  <c r="T654" i="4"/>
  <c r="O312" i="4"/>
  <c r="T312" i="4"/>
  <c r="O2099" i="4"/>
  <c r="T2099" i="4"/>
  <c r="O2056" i="4"/>
  <c r="T2056" i="4"/>
  <c r="O2035" i="4"/>
  <c r="T2035" i="4"/>
  <c r="O1971" i="4"/>
  <c r="T1971" i="4"/>
  <c r="O1928" i="4"/>
  <c r="T1928" i="4"/>
  <c r="O1885" i="4"/>
  <c r="T1885" i="4"/>
  <c r="O1843" i="4"/>
  <c r="T1843" i="4"/>
  <c r="O1800" i="4"/>
  <c r="T1800" i="4"/>
  <c r="O1757" i="4"/>
  <c r="T1757" i="4"/>
  <c r="O1699" i="4"/>
  <c r="T1699" i="4"/>
  <c r="O1635" i="4"/>
  <c r="T1635" i="4"/>
  <c r="O1571" i="4"/>
  <c r="T1571" i="4"/>
  <c r="O1507" i="4"/>
  <c r="T1507" i="4"/>
  <c r="O1443" i="4"/>
  <c r="T1443" i="4"/>
  <c r="O1379" i="4"/>
  <c r="T1379" i="4"/>
  <c r="O1295" i="4"/>
  <c r="T1295" i="4"/>
  <c r="O1210" i="4"/>
  <c r="T1210" i="4"/>
  <c r="O1125" i="4"/>
  <c r="T1125" i="4"/>
  <c r="O1027" i="4"/>
  <c r="T1027" i="4"/>
  <c r="O914" i="4"/>
  <c r="T914" i="4"/>
  <c r="O800" i="4"/>
  <c r="T800" i="4"/>
  <c r="O670" i="4"/>
  <c r="T670" i="4"/>
  <c r="O499" i="4"/>
  <c r="T499" i="4"/>
  <c r="O328" i="4"/>
  <c r="T328" i="4"/>
  <c r="O123" i="4"/>
  <c r="T123" i="4"/>
  <c r="O2091" i="4"/>
  <c r="T2091" i="4"/>
  <c r="O2048" i="4"/>
  <c r="T2048" i="4"/>
  <c r="O2005" i="4"/>
  <c r="T2005" i="4"/>
  <c r="O1963" i="4"/>
  <c r="T1963" i="4"/>
  <c r="O1920" i="4"/>
  <c r="T1920" i="4"/>
  <c r="O1877" i="4"/>
  <c r="T1877" i="4"/>
  <c r="O1835" i="4"/>
  <c r="T1835" i="4"/>
  <c r="O1792" i="4"/>
  <c r="T1792" i="4"/>
  <c r="O1749" i="4"/>
  <c r="T1749" i="4"/>
  <c r="O1655" i="4"/>
  <c r="T1655" i="4"/>
  <c r="O1591" i="4"/>
  <c r="T1591" i="4"/>
  <c r="O1527" i="4"/>
  <c r="T1527" i="4"/>
  <c r="O1463" i="4"/>
  <c r="T1463" i="4"/>
  <c r="O1431" i="4"/>
  <c r="T1431" i="4"/>
  <c r="O1365" i="4"/>
  <c r="T1365" i="4"/>
  <c r="O1279" i="4"/>
  <c r="T1279" i="4"/>
  <c r="O1194" i="4"/>
  <c r="T1194" i="4"/>
  <c r="O1109" i="4"/>
  <c r="T1109" i="4"/>
  <c r="O1006" i="4"/>
  <c r="T1006" i="4"/>
  <c r="O892" i="4"/>
  <c r="T892" i="4"/>
  <c r="O779" i="4"/>
  <c r="T779" i="4"/>
  <c r="O638" i="4"/>
  <c r="T638" i="4"/>
  <c r="O382" i="4"/>
  <c r="T382" i="4"/>
  <c r="O203" i="4"/>
  <c r="T203" i="4"/>
  <c r="O2106" i="4"/>
  <c r="T2106" i="4"/>
  <c r="O2074" i="4"/>
  <c r="T2074" i="4"/>
  <c r="O2042" i="4"/>
  <c r="T2042" i="4"/>
  <c r="O2010" i="4"/>
  <c r="T2010" i="4"/>
  <c r="O1978" i="4"/>
  <c r="T1978" i="4"/>
  <c r="O1946" i="4"/>
  <c r="T1946" i="4"/>
  <c r="O1914" i="4"/>
  <c r="T1914" i="4"/>
  <c r="O1882" i="4"/>
  <c r="T1882" i="4"/>
  <c r="O1850" i="4"/>
  <c r="T1850" i="4"/>
  <c r="O1818" i="4"/>
  <c r="T1818" i="4"/>
  <c r="O1786" i="4"/>
  <c r="T1786" i="4"/>
  <c r="O1754" i="4"/>
  <c r="T1754" i="4"/>
  <c r="O1722" i="4"/>
  <c r="T1722" i="4"/>
  <c r="O1690" i="4"/>
  <c r="T1690" i="4"/>
  <c r="O1658" i="4"/>
  <c r="T1658" i="4"/>
  <c r="O1626" i="4"/>
  <c r="T1626" i="4"/>
  <c r="O1594" i="4"/>
  <c r="T1594" i="4"/>
  <c r="O1562" i="4"/>
  <c r="T1562" i="4"/>
  <c r="O1530" i="4"/>
  <c r="T1530" i="4"/>
  <c r="O1498" i="4"/>
  <c r="T1498" i="4"/>
  <c r="O1466" i="4"/>
  <c r="T1466" i="4"/>
  <c r="O1434" i="4"/>
  <c r="T1434" i="4"/>
  <c r="O1402" i="4"/>
  <c r="T1402" i="4"/>
  <c r="O1369" i="4"/>
  <c r="T1369" i="4"/>
  <c r="O1326" i="4"/>
  <c r="T1326" i="4"/>
  <c r="O1283" i="4"/>
  <c r="T1283" i="4"/>
  <c r="O1241" i="4"/>
  <c r="T1241" i="4"/>
  <c r="O1198" i="4"/>
  <c r="T1198" i="4"/>
  <c r="O1155" i="4"/>
  <c r="T1155" i="4"/>
  <c r="O1113" i="4"/>
  <c r="T1113" i="4"/>
  <c r="O1068" i="4"/>
  <c r="T1068" i="4"/>
  <c r="O1011" i="4"/>
  <c r="T1011" i="4"/>
  <c r="O955" i="4"/>
  <c r="T955" i="4"/>
  <c r="O898" i="4"/>
  <c r="T898" i="4"/>
  <c r="O840" i="4"/>
  <c r="T840" i="4"/>
  <c r="O784" i="4"/>
  <c r="T784" i="4"/>
  <c r="O727" i="4"/>
  <c r="T727" i="4"/>
  <c r="O646" i="4"/>
  <c r="T646" i="4"/>
  <c r="O560" i="4"/>
  <c r="T560" i="4"/>
  <c r="O475" i="4"/>
  <c r="T475" i="4"/>
  <c r="O390" i="4"/>
  <c r="T390" i="4"/>
  <c r="O304" i="4"/>
  <c r="T304" i="4"/>
  <c r="O215" i="4"/>
  <c r="T215" i="4"/>
  <c r="O87" i="4"/>
  <c r="T87" i="4"/>
  <c r="O1724" i="4"/>
  <c r="T1724" i="4"/>
  <c r="O1692" i="4"/>
  <c r="T1692" i="4"/>
  <c r="O1660" i="4"/>
  <c r="T1660" i="4"/>
  <c r="O1628" i="4"/>
  <c r="T1628" i="4"/>
  <c r="O1596" i="4"/>
  <c r="T1596" i="4"/>
  <c r="O1564" i="4"/>
  <c r="T1564" i="4"/>
  <c r="O1532" i="4"/>
  <c r="T1532" i="4"/>
  <c r="O1500" i="4"/>
  <c r="T1500" i="4"/>
  <c r="O1468" i="4"/>
  <c r="T1468" i="4"/>
  <c r="O1436" i="4"/>
  <c r="T1436" i="4"/>
  <c r="O1404" i="4"/>
  <c r="T1404" i="4"/>
  <c r="O1371" i="4"/>
  <c r="T1371" i="4"/>
  <c r="O1329" i="4"/>
  <c r="T1329" i="4"/>
  <c r="O1286" i="4"/>
  <c r="T1286" i="4"/>
  <c r="O1243" i="4"/>
  <c r="T1243" i="4"/>
  <c r="O1201" i="4"/>
  <c r="T1201" i="4"/>
  <c r="O1158" i="4"/>
  <c r="T1158" i="4"/>
  <c r="O1115" i="4"/>
  <c r="T1115" i="4"/>
  <c r="O1072" i="4"/>
  <c r="T1072" i="4"/>
  <c r="O1015" i="4"/>
  <c r="T1015" i="4"/>
  <c r="O930" i="4"/>
  <c r="T930" i="4"/>
  <c r="O872" i="4"/>
  <c r="T872" i="4"/>
  <c r="O816" i="4"/>
  <c r="T816" i="4"/>
  <c r="O759" i="4"/>
  <c r="T759" i="4"/>
  <c r="O694" i="4"/>
  <c r="T694" i="4"/>
  <c r="O608" i="4"/>
  <c r="T608" i="4"/>
  <c r="O523" i="4"/>
  <c r="T523" i="4"/>
  <c r="O438" i="4"/>
  <c r="T438" i="4"/>
  <c r="O352" i="4"/>
  <c r="T352" i="4"/>
  <c r="O267" i="4"/>
  <c r="T267" i="4"/>
  <c r="O159" i="4"/>
  <c r="T159" i="4"/>
  <c r="O1368" i="4"/>
  <c r="T1368" i="4"/>
  <c r="O1336" i="4"/>
  <c r="T1336" i="4"/>
  <c r="O1304" i="4"/>
  <c r="T1304" i="4"/>
  <c r="O1272" i="4"/>
  <c r="T1272" i="4"/>
  <c r="O1240" i="4"/>
  <c r="T1240" i="4"/>
  <c r="O1208" i="4"/>
  <c r="T1208" i="4"/>
  <c r="O1176" i="4"/>
  <c r="T1176" i="4"/>
  <c r="O1144" i="4"/>
  <c r="T1144" i="4"/>
  <c r="O1112" i="4"/>
  <c r="T1112" i="4"/>
  <c r="O1080" i="4"/>
  <c r="T1080" i="4"/>
  <c r="O1039" i="4"/>
  <c r="T1039" i="4"/>
  <c r="O996" i="4"/>
  <c r="T996" i="4"/>
  <c r="O954" i="4"/>
  <c r="T954" i="4"/>
  <c r="O911" i="4"/>
  <c r="T911" i="4"/>
  <c r="O868" i="4"/>
  <c r="T868" i="4"/>
  <c r="O826" i="4"/>
  <c r="T826" i="4"/>
  <c r="O783" i="4"/>
  <c r="T783" i="4"/>
  <c r="O740" i="4"/>
  <c r="T740" i="4"/>
  <c r="O698" i="4"/>
  <c r="T698" i="4"/>
  <c r="O655" i="4"/>
  <c r="T655" i="4"/>
  <c r="O612" i="4"/>
  <c r="T612" i="4"/>
  <c r="O570" i="4"/>
  <c r="T570" i="4"/>
  <c r="O527" i="4"/>
  <c r="T527" i="4"/>
  <c r="O484" i="4"/>
  <c r="T484" i="4"/>
  <c r="O442" i="4"/>
  <c r="T442" i="4"/>
  <c r="O399" i="4"/>
  <c r="T399" i="4"/>
  <c r="O356" i="4"/>
  <c r="T356" i="4"/>
  <c r="O314" i="4"/>
  <c r="T314" i="4"/>
  <c r="O271" i="4"/>
  <c r="T271" i="4"/>
  <c r="O228" i="4"/>
  <c r="T228" i="4"/>
  <c r="O164" i="4"/>
  <c r="T164" i="4"/>
  <c r="O100" i="4"/>
  <c r="T100" i="4"/>
  <c r="O711" i="4"/>
  <c r="T711" i="4"/>
  <c r="O668" i="4"/>
  <c r="T668" i="4"/>
  <c r="O626" i="4"/>
  <c r="T626" i="4"/>
  <c r="O583" i="4"/>
  <c r="T583" i="4"/>
  <c r="O540" i="4"/>
  <c r="T540" i="4"/>
  <c r="O498" i="4"/>
  <c r="T498" i="4"/>
  <c r="O455" i="4"/>
  <c r="T455" i="4"/>
  <c r="O412" i="4"/>
  <c r="T412" i="4"/>
  <c r="O370" i="4"/>
  <c r="T370" i="4"/>
  <c r="O327" i="4"/>
  <c r="T327" i="4"/>
  <c r="O284" i="4"/>
  <c r="T284" i="4"/>
  <c r="O242" i="4"/>
  <c r="T242" i="4"/>
  <c r="O184" i="4"/>
  <c r="T184" i="4"/>
  <c r="O120" i="4"/>
  <c r="T120" i="4"/>
  <c r="O56" i="4"/>
  <c r="T56" i="4"/>
  <c r="O1045" i="4"/>
  <c r="T1045" i="4"/>
  <c r="O1029" i="4"/>
  <c r="T1029" i="4"/>
  <c r="O997" i="4"/>
  <c r="T997" i="4"/>
  <c r="O965" i="4"/>
  <c r="T965" i="4"/>
  <c r="O933" i="4"/>
  <c r="T933" i="4"/>
  <c r="O901" i="4"/>
  <c r="T901" i="4"/>
  <c r="O869" i="4"/>
  <c r="T869" i="4"/>
  <c r="O837" i="4"/>
  <c r="T837" i="4"/>
  <c r="O805" i="4"/>
  <c r="T805" i="4"/>
  <c r="O773" i="4"/>
  <c r="T773" i="4"/>
  <c r="O741" i="4"/>
  <c r="T741" i="4"/>
  <c r="O709" i="4"/>
  <c r="T709" i="4"/>
  <c r="O677" i="4"/>
  <c r="T677" i="4"/>
  <c r="O645" i="4"/>
  <c r="T645" i="4"/>
  <c r="O613" i="4"/>
  <c r="T613" i="4"/>
  <c r="O581" i="4"/>
  <c r="T581" i="4"/>
  <c r="O549" i="4"/>
  <c r="T549" i="4"/>
  <c r="O517" i="4"/>
  <c r="T517" i="4"/>
  <c r="O485" i="4"/>
  <c r="T485" i="4"/>
  <c r="O469" i="4"/>
  <c r="T469" i="4"/>
  <c r="O437" i="4"/>
  <c r="T437" i="4"/>
  <c r="O405" i="4"/>
  <c r="T405" i="4"/>
  <c r="O373" i="4"/>
  <c r="T373" i="4"/>
  <c r="O341" i="4"/>
  <c r="T341" i="4"/>
  <c r="O309" i="4"/>
  <c r="T309" i="4"/>
  <c r="O277" i="4"/>
  <c r="T277" i="4"/>
  <c r="O245" i="4"/>
  <c r="T245" i="4"/>
  <c r="O213" i="4"/>
  <c r="T213" i="4"/>
  <c r="O181" i="4"/>
  <c r="T181" i="4"/>
  <c r="O149" i="4"/>
  <c r="T149" i="4"/>
  <c r="O117" i="4"/>
  <c r="T117" i="4"/>
  <c r="O85" i="4"/>
  <c r="T85" i="4"/>
  <c r="O53" i="4"/>
  <c r="T53" i="4"/>
  <c r="O198" i="4"/>
  <c r="T198" i="4"/>
  <c r="O118" i="4"/>
  <c r="T118" i="4"/>
  <c r="N2019" i="4"/>
  <c r="S2019" i="4"/>
  <c r="N1459" i="4"/>
  <c r="S1459" i="4"/>
  <c r="N1293" i="4"/>
  <c r="S1293" i="4"/>
  <c r="N1122" i="4"/>
  <c r="S1122" i="4"/>
  <c r="N1961" i="4"/>
  <c r="S1961" i="4"/>
  <c r="N1833" i="4"/>
  <c r="S1833" i="4"/>
  <c r="N593" i="4"/>
  <c r="S593" i="4"/>
  <c r="N291" i="4"/>
  <c r="S291" i="4"/>
  <c r="N1867" i="4"/>
  <c r="S1867" i="4"/>
  <c r="N898" i="4"/>
  <c r="S898" i="4"/>
  <c r="N728" i="4"/>
  <c r="S728" i="4"/>
  <c r="N1793" i="4"/>
  <c r="S1793" i="4"/>
  <c r="N1397" i="4"/>
  <c r="S1397" i="4"/>
  <c r="N355" i="4"/>
  <c r="S355" i="4"/>
  <c r="N1989" i="4"/>
  <c r="N1701" i="4"/>
  <c r="S1701" i="4"/>
  <c r="N1509" i="4"/>
  <c r="S1509" i="4"/>
  <c r="S1189" i="4"/>
  <c r="N933" i="4"/>
  <c r="S933" i="4"/>
  <c r="N848" i="4"/>
  <c r="S848" i="4"/>
  <c r="N587" i="4"/>
  <c r="S587" i="4"/>
  <c r="N529" i="4"/>
  <c r="S529" i="4"/>
  <c r="N2103" i="4"/>
  <c r="S2103" i="4"/>
  <c r="N1783" i="4"/>
  <c r="S1783" i="4"/>
  <c r="N829" i="4"/>
  <c r="S829" i="4"/>
  <c r="N744" i="4"/>
  <c r="S744" i="4"/>
  <c r="N499" i="4"/>
  <c r="S499" i="4"/>
  <c r="N72" i="4"/>
  <c r="S72" i="4"/>
  <c r="O86" i="4"/>
  <c r="T86" i="4"/>
  <c r="N1932" i="4"/>
  <c r="S1932" i="4"/>
  <c r="N1772" i="4"/>
  <c r="S1772" i="4"/>
  <c r="N1676" i="4"/>
  <c r="S1676" i="4"/>
  <c r="N1433" i="4"/>
  <c r="S1433" i="4"/>
  <c r="N921" i="4"/>
  <c r="S921" i="4"/>
  <c r="N1539" i="4"/>
  <c r="N789" i="4"/>
  <c r="S789" i="4"/>
  <c r="N333" i="4"/>
  <c r="S333" i="4"/>
  <c r="N1883" i="4"/>
  <c r="S1883" i="4"/>
  <c r="N1627" i="4"/>
  <c r="S1627" i="4"/>
  <c r="N1346" i="4"/>
  <c r="S1346" i="4"/>
  <c r="N1005" i="4"/>
  <c r="S1005" i="4"/>
  <c r="N664" i="4"/>
  <c r="S664" i="4"/>
  <c r="N83" i="4"/>
  <c r="S83" i="4"/>
  <c r="N1873" i="4"/>
  <c r="S1873" i="4"/>
  <c r="N1617" i="4"/>
  <c r="S1617" i="4"/>
  <c r="N1333" i="4"/>
  <c r="S1333" i="4"/>
  <c r="N992" i="4"/>
  <c r="S992" i="4"/>
  <c r="N650" i="4"/>
  <c r="S650" i="4"/>
  <c r="N56" i="4"/>
  <c r="S56" i="4"/>
  <c r="N1997" i="4"/>
  <c r="S1997" i="4"/>
  <c r="N1869" i="4"/>
  <c r="S1869" i="4"/>
  <c r="N1741" i="4"/>
  <c r="S1741" i="4"/>
  <c r="N1613" i="4"/>
  <c r="S1613" i="4"/>
  <c r="N1485" i="4"/>
  <c r="S1485" i="4"/>
  <c r="N1328" i="4"/>
  <c r="S1328" i="4"/>
  <c r="N1157" i="4"/>
  <c r="S1157" i="4"/>
  <c r="N986" i="4"/>
  <c r="S986" i="4"/>
  <c r="N387" i="4"/>
  <c r="S387" i="4"/>
  <c r="N2111" i="4"/>
  <c r="S2111" i="4"/>
  <c r="N1983" i="4"/>
  <c r="S1983" i="4"/>
  <c r="N1855" i="4"/>
  <c r="S1855" i="4"/>
  <c r="N1727" i="4"/>
  <c r="S1727" i="4"/>
  <c r="N1471" i="4"/>
  <c r="S1471" i="4"/>
  <c r="N1309" i="4"/>
  <c r="S1309" i="4"/>
  <c r="N1138" i="4"/>
  <c r="S1138" i="4"/>
  <c r="N968" i="4"/>
  <c r="S968" i="4"/>
  <c r="N797" i="4"/>
  <c r="S797" i="4"/>
  <c r="N626" i="4"/>
  <c r="S626" i="4"/>
  <c r="N349" i="4"/>
  <c r="S349" i="4"/>
  <c r="N2112" i="4"/>
  <c r="S2112" i="4"/>
  <c r="N2048" i="4"/>
  <c r="S2048" i="4"/>
  <c r="N1536" i="4"/>
  <c r="S1536" i="4"/>
  <c r="N1472" i="4"/>
  <c r="S1472" i="4"/>
  <c r="N1396" i="4"/>
  <c r="S1396" i="4"/>
  <c r="N1310" i="4"/>
  <c r="S1310" i="4"/>
  <c r="N1225" i="4"/>
  <c r="S1225" i="4"/>
  <c r="N1140" i="4"/>
  <c r="S1140" i="4"/>
  <c r="N1054" i="4"/>
  <c r="S1054" i="4"/>
  <c r="N884" i="4"/>
  <c r="S884" i="4"/>
  <c r="N798" i="4"/>
  <c r="S798" i="4"/>
  <c r="N605" i="4"/>
  <c r="S605" i="4"/>
  <c r="N549" i="4"/>
  <c r="S549" i="4"/>
  <c r="N2090" i="4"/>
  <c r="S2090" i="4"/>
  <c r="N2058" i="4"/>
  <c r="S2058" i="4"/>
  <c r="N1882" i="4"/>
  <c r="S1882" i="4"/>
  <c r="N1850" i="4"/>
  <c r="S1850" i="4"/>
  <c r="S1642" i="4"/>
  <c r="N1530" i="4"/>
  <c r="S1530" i="4"/>
  <c r="N1345" i="4"/>
  <c r="S1345" i="4"/>
  <c r="N1004" i="4"/>
  <c r="S1004" i="4"/>
  <c r="N940" i="4"/>
  <c r="S940" i="4"/>
  <c r="N897" i="4"/>
  <c r="S897" i="4"/>
  <c r="N812" i="4"/>
  <c r="S812" i="4"/>
  <c r="N726" i="4"/>
  <c r="S726" i="4"/>
  <c r="N595" i="4"/>
  <c r="S595" i="4"/>
  <c r="N379" i="4"/>
  <c r="S379" i="4"/>
  <c r="N1407" i="4"/>
  <c r="S1407" i="4"/>
  <c r="N1375" i="4"/>
  <c r="S1375" i="4"/>
  <c r="N1311" i="4"/>
  <c r="S1311" i="4"/>
  <c r="N895" i="4"/>
  <c r="S895" i="4"/>
  <c r="N799" i="4"/>
  <c r="S799" i="4"/>
  <c r="N703" i="4"/>
  <c r="S703" i="4"/>
  <c r="N607" i="4"/>
  <c r="S607" i="4"/>
  <c r="N521" i="4"/>
  <c r="S521" i="4"/>
  <c r="N436" i="4"/>
  <c r="S436" i="4"/>
  <c r="N351" i="4"/>
  <c r="S351" i="4"/>
  <c r="N180" i="4"/>
  <c r="S180" i="4"/>
  <c r="N95" i="4"/>
  <c r="S95" i="4"/>
  <c r="N476" i="4"/>
  <c r="S476" i="4"/>
  <c r="N391" i="4"/>
  <c r="S391" i="4"/>
  <c r="N305" i="4"/>
  <c r="S305" i="4"/>
  <c r="N220" i="4"/>
  <c r="S220" i="4"/>
  <c r="N135" i="4"/>
  <c r="S135" i="4"/>
  <c r="N606" i="4"/>
  <c r="S606" i="4"/>
  <c r="N542" i="4"/>
  <c r="S542" i="4"/>
  <c r="N478" i="4"/>
  <c r="S478" i="4"/>
  <c r="N158" i="4"/>
  <c r="S158" i="4"/>
  <c r="O2044" i="4"/>
  <c r="T2044" i="4"/>
  <c r="O1681" i="4"/>
  <c r="T1681" i="4"/>
  <c r="O1101" i="4"/>
  <c r="T1101" i="4"/>
  <c r="O2103" i="4"/>
  <c r="T2103" i="4"/>
  <c r="O1761" i="4"/>
  <c r="T1761" i="4"/>
  <c r="O1218" i="4"/>
  <c r="T1218" i="4"/>
  <c r="O147" i="4"/>
  <c r="T147" i="4"/>
  <c r="O1809" i="4"/>
  <c r="T1809" i="4"/>
  <c r="O1314" i="4"/>
  <c r="T1314" i="4"/>
  <c r="O366" i="4"/>
  <c r="T366" i="4"/>
  <c r="O1825" i="4"/>
  <c r="T1825" i="4"/>
  <c r="O1346" i="4"/>
  <c r="T1346" i="4"/>
  <c r="O430" i="4"/>
  <c r="T430" i="4"/>
  <c r="O1985" i="4"/>
  <c r="T1985" i="4"/>
  <c r="O1815" i="4"/>
  <c r="T1815" i="4"/>
  <c r="O1593" i="4"/>
  <c r="T1593" i="4"/>
  <c r="O1325" i="4"/>
  <c r="T1325" i="4"/>
  <c r="O952" i="4"/>
  <c r="T952" i="4"/>
  <c r="O387" i="4"/>
  <c r="T387" i="4"/>
  <c r="O2012" i="4"/>
  <c r="T2012" i="4"/>
  <c r="O1841" i="4"/>
  <c r="T1841" i="4"/>
  <c r="O1633" i="4"/>
  <c r="T1633" i="4"/>
  <c r="O1377" i="4"/>
  <c r="T1377" i="4"/>
  <c r="O1024" i="4"/>
  <c r="T1024" i="4"/>
  <c r="O494" i="4"/>
  <c r="T494" i="4"/>
  <c r="O2079" i="4"/>
  <c r="T2079" i="4"/>
  <c r="O1993" i="4"/>
  <c r="T1993" i="4"/>
  <c r="O1908" i="4"/>
  <c r="T1908" i="4"/>
  <c r="O1823" i="4"/>
  <c r="T1823" i="4"/>
  <c r="O1733" i="4"/>
  <c r="T1733" i="4"/>
  <c r="O1605" i="4"/>
  <c r="T1605" i="4"/>
  <c r="O1477" i="4"/>
  <c r="T1477" i="4"/>
  <c r="O1341" i="4"/>
  <c r="T1341" i="4"/>
  <c r="O1170" i="4"/>
  <c r="T1170" i="4"/>
  <c r="O974" i="4"/>
  <c r="T974" i="4"/>
  <c r="O747" i="4"/>
  <c r="T747" i="4"/>
  <c r="O419" i="4"/>
  <c r="T419" i="4"/>
  <c r="O2116" i="4"/>
  <c r="T2116" i="4"/>
  <c r="O2031" i="4"/>
  <c r="T2031" i="4"/>
  <c r="O1945" i="4"/>
  <c r="T1945" i="4"/>
  <c r="O1903" i="4"/>
  <c r="T1903" i="4"/>
  <c r="O1860" i="4"/>
  <c r="T1860" i="4"/>
  <c r="O1775" i="4"/>
  <c r="T1775" i="4"/>
  <c r="O1725" i="4"/>
  <c r="T1725" i="4"/>
  <c r="O1661" i="4"/>
  <c r="T1661" i="4"/>
  <c r="O1597" i="4"/>
  <c r="T1597" i="4"/>
  <c r="O1533" i="4"/>
  <c r="T1533" i="4"/>
  <c r="O1469" i="4"/>
  <c r="T1469" i="4"/>
  <c r="O1405" i="4"/>
  <c r="T1405" i="4"/>
  <c r="O1330" i="4"/>
  <c r="T1330" i="4"/>
  <c r="O1245" i="4"/>
  <c r="T1245" i="4"/>
  <c r="O1159" i="4"/>
  <c r="T1159" i="4"/>
  <c r="O1074" i="4"/>
  <c r="T1074" i="4"/>
  <c r="O960" i="4"/>
  <c r="T960" i="4"/>
  <c r="O846" i="4"/>
  <c r="T846" i="4"/>
  <c r="O732" i="4"/>
  <c r="T732" i="4"/>
  <c r="O568" i="4"/>
  <c r="T568" i="4"/>
  <c r="O398" i="4"/>
  <c r="T398" i="4"/>
  <c r="O227" i="4"/>
  <c r="T227" i="4"/>
  <c r="O2109" i="4"/>
  <c r="T2109" i="4"/>
  <c r="O2088" i="4"/>
  <c r="T2088" i="4"/>
  <c r="O2067" i="4"/>
  <c r="T2067" i="4"/>
  <c r="O2045" i="4"/>
  <c r="T2045" i="4"/>
  <c r="O2024" i="4"/>
  <c r="T2024" i="4"/>
  <c r="O2003" i="4"/>
  <c r="T2003" i="4"/>
  <c r="O1981" i="4"/>
  <c r="T1981" i="4"/>
  <c r="O1960" i="4"/>
  <c r="T1960" i="4"/>
  <c r="O1939" i="4"/>
  <c r="T1939" i="4"/>
  <c r="O1917" i="4"/>
  <c r="T1917" i="4"/>
  <c r="O1896" i="4"/>
  <c r="T1896" i="4"/>
  <c r="O1875" i="4"/>
  <c r="T1875" i="4"/>
  <c r="O1853" i="4"/>
  <c r="T1853" i="4"/>
  <c r="O1832" i="4"/>
  <c r="T1832" i="4"/>
  <c r="O1811" i="4"/>
  <c r="T1811" i="4"/>
  <c r="O1789" i="4"/>
  <c r="T1789" i="4"/>
  <c r="O1768" i="4"/>
  <c r="T1768" i="4"/>
  <c r="O1747" i="4"/>
  <c r="T1747" i="4"/>
  <c r="O1715" i="4"/>
  <c r="T1715" i="4"/>
  <c r="O1683" i="4"/>
  <c r="T1683" i="4"/>
  <c r="O1651" i="4"/>
  <c r="T1651" i="4"/>
  <c r="O1619" i="4"/>
  <c r="T1619" i="4"/>
  <c r="O1587" i="4"/>
  <c r="T1587" i="4"/>
  <c r="O1555" i="4"/>
  <c r="T1555" i="4"/>
  <c r="O1523" i="4"/>
  <c r="T1523" i="4"/>
  <c r="O1491" i="4"/>
  <c r="T1491" i="4"/>
  <c r="O1459" i="4"/>
  <c r="T1459" i="4"/>
  <c r="O1427" i="4"/>
  <c r="T1427" i="4"/>
  <c r="O1395" i="4"/>
  <c r="T1395" i="4"/>
  <c r="O1359" i="4"/>
  <c r="T1359" i="4"/>
  <c r="O1317" i="4"/>
  <c r="T1317" i="4"/>
  <c r="O1274" i="4"/>
  <c r="T1274" i="4"/>
  <c r="O1231" i="4"/>
  <c r="T1231" i="4"/>
  <c r="O1189" i="4"/>
  <c r="T1189" i="4"/>
  <c r="O1103" i="4"/>
  <c r="T1103" i="4"/>
  <c r="O1056" i="4"/>
  <c r="T1056" i="4"/>
  <c r="O999" i="4"/>
  <c r="T999" i="4"/>
  <c r="O942" i="4"/>
  <c r="T942" i="4"/>
  <c r="O886" i="4"/>
  <c r="T886" i="4"/>
  <c r="O828" i="4"/>
  <c r="T828" i="4"/>
  <c r="O771" i="4"/>
  <c r="T771" i="4"/>
  <c r="O712" i="4"/>
  <c r="T712" i="4"/>
  <c r="O627" i="4"/>
  <c r="T627" i="4"/>
  <c r="O542" i="4"/>
  <c r="T542" i="4"/>
  <c r="O456" i="4"/>
  <c r="T456" i="4"/>
  <c r="O371" i="4"/>
  <c r="T371" i="4"/>
  <c r="O286" i="4"/>
  <c r="T286" i="4"/>
  <c r="O187" i="4"/>
  <c r="T187" i="4"/>
  <c r="O59" i="4"/>
  <c r="T59" i="4"/>
  <c r="O2101" i="4"/>
  <c r="T2101" i="4"/>
  <c r="O2080" i="4"/>
  <c r="T2080" i="4"/>
  <c r="O2059" i="4"/>
  <c r="T2059" i="4"/>
  <c r="O2037" i="4"/>
  <c r="T2037" i="4"/>
  <c r="O2016" i="4"/>
  <c r="T2016" i="4"/>
  <c r="O1995" i="4"/>
  <c r="T1995" i="4"/>
  <c r="O1973" i="4"/>
  <c r="T1973" i="4"/>
  <c r="O1952" i="4"/>
  <c r="T1952" i="4"/>
  <c r="O1931" i="4"/>
  <c r="T1931" i="4"/>
  <c r="O1909" i="4"/>
  <c r="T1909" i="4"/>
  <c r="O1888" i="4"/>
  <c r="T1888" i="4"/>
  <c r="O1867" i="4"/>
  <c r="T1867" i="4"/>
  <c r="O1845" i="4"/>
  <c r="T1845" i="4"/>
  <c r="O1824" i="4"/>
  <c r="T1824" i="4"/>
  <c r="O1803" i="4"/>
  <c r="T1803" i="4"/>
  <c r="O1781" i="4"/>
  <c r="T1781" i="4"/>
  <c r="O1760" i="4"/>
  <c r="T1760" i="4"/>
  <c r="O1735" i="4"/>
  <c r="T1735" i="4"/>
  <c r="O1703" i="4"/>
  <c r="T1703" i="4"/>
  <c r="O1671" i="4"/>
  <c r="T1671" i="4"/>
  <c r="O1639" i="4"/>
  <c r="T1639" i="4"/>
  <c r="O1607" i="4"/>
  <c r="T1607" i="4"/>
  <c r="O1575" i="4"/>
  <c r="T1575" i="4"/>
  <c r="O1543" i="4"/>
  <c r="T1543" i="4"/>
  <c r="O1511" i="4"/>
  <c r="T1511" i="4"/>
  <c r="O1479" i="4"/>
  <c r="T1479" i="4"/>
  <c r="O1447" i="4"/>
  <c r="T1447" i="4"/>
  <c r="O1415" i="4"/>
  <c r="T1415" i="4"/>
  <c r="O1383" i="4"/>
  <c r="T1383" i="4"/>
  <c r="O1343" i="4"/>
  <c r="T1343" i="4"/>
  <c r="O1301" i="4"/>
  <c r="T1301" i="4"/>
  <c r="O1258" i="4"/>
  <c r="T1258" i="4"/>
  <c r="O1215" i="4"/>
  <c r="T1215" i="4"/>
  <c r="O1173" i="4"/>
  <c r="T1173" i="4"/>
  <c r="O1130" i="4"/>
  <c r="T1130" i="4"/>
  <c r="O1087" i="4"/>
  <c r="T1087" i="4"/>
  <c r="O1035" i="4"/>
  <c r="T1035" i="4"/>
  <c r="O978" i="4"/>
  <c r="T978" i="4"/>
  <c r="O920" i="4"/>
  <c r="T920" i="4"/>
  <c r="O864" i="4"/>
  <c r="T864" i="4"/>
  <c r="O807" i="4"/>
  <c r="T807" i="4"/>
  <c r="O750" i="4"/>
  <c r="T750" i="4"/>
  <c r="O680" i="4"/>
  <c r="T680" i="4"/>
  <c r="O595" i="4"/>
  <c r="T595" i="4"/>
  <c r="O510" i="4"/>
  <c r="T510" i="4"/>
  <c r="O424" i="4"/>
  <c r="T424" i="4"/>
  <c r="O339" i="4"/>
  <c r="T339" i="4"/>
  <c r="O254" i="4"/>
  <c r="T254" i="4"/>
  <c r="O139" i="4"/>
  <c r="T139" i="4"/>
  <c r="O2114" i="4"/>
  <c r="T2114" i="4"/>
  <c r="O2098" i="4"/>
  <c r="T2098" i="4"/>
  <c r="O2082" i="4"/>
  <c r="T2082" i="4"/>
  <c r="O2066" i="4"/>
  <c r="T2066" i="4"/>
  <c r="O2050" i="4"/>
  <c r="T2050" i="4"/>
  <c r="O2034" i="4"/>
  <c r="T2034" i="4"/>
  <c r="O2018" i="4"/>
  <c r="T2018" i="4"/>
  <c r="O2002" i="4"/>
  <c r="T2002" i="4"/>
  <c r="O1986" i="4"/>
  <c r="T1986" i="4"/>
  <c r="O1970" i="4"/>
  <c r="T1970" i="4"/>
  <c r="O1954" i="4"/>
  <c r="T1954" i="4"/>
  <c r="O1938" i="4"/>
  <c r="T1938" i="4"/>
  <c r="O1922" i="4"/>
  <c r="T1922" i="4"/>
  <c r="O1906" i="4"/>
  <c r="T1906" i="4"/>
  <c r="O1890" i="4"/>
  <c r="T1890" i="4"/>
  <c r="O1874" i="4"/>
  <c r="T1874" i="4"/>
  <c r="O1858" i="4"/>
  <c r="T1858" i="4"/>
  <c r="O1842" i="4"/>
  <c r="T1842" i="4"/>
  <c r="O1826" i="4"/>
  <c r="T1826" i="4"/>
  <c r="O1810" i="4"/>
  <c r="T1810" i="4"/>
  <c r="O1794" i="4"/>
  <c r="T1794" i="4"/>
  <c r="O1778" i="4"/>
  <c r="T1778" i="4"/>
  <c r="O1762" i="4"/>
  <c r="T1762" i="4"/>
  <c r="O1746" i="4"/>
  <c r="T1746" i="4"/>
  <c r="O1730" i="4"/>
  <c r="T1730" i="4"/>
  <c r="O1714" i="4"/>
  <c r="T1714" i="4"/>
  <c r="O1698" i="4"/>
  <c r="T1698" i="4"/>
  <c r="O1682" i="4"/>
  <c r="T1682" i="4"/>
  <c r="O1666" i="4"/>
  <c r="T1666" i="4"/>
  <c r="O1650" i="4"/>
  <c r="T1650" i="4"/>
  <c r="O1634" i="4"/>
  <c r="T1634" i="4"/>
  <c r="O1618" i="4"/>
  <c r="T1618" i="4"/>
  <c r="O1602" i="4"/>
  <c r="T1602" i="4"/>
  <c r="O1586" i="4"/>
  <c r="T1586" i="4"/>
  <c r="O1570" i="4"/>
  <c r="T1570" i="4"/>
  <c r="O1554" i="4"/>
  <c r="T1554" i="4"/>
  <c r="O1538" i="4"/>
  <c r="T1538" i="4"/>
  <c r="O1522" i="4"/>
  <c r="T1522" i="4"/>
  <c r="O1506" i="4"/>
  <c r="T1506" i="4"/>
  <c r="O1490" i="4"/>
  <c r="T1490" i="4"/>
  <c r="O1474" i="4"/>
  <c r="T1474" i="4"/>
  <c r="O1458" i="4"/>
  <c r="T1458" i="4"/>
  <c r="O1442" i="4"/>
  <c r="T1442" i="4"/>
  <c r="O1426" i="4"/>
  <c r="T1426" i="4"/>
  <c r="O1410" i="4"/>
  <c r="T1410" i="4"/>
  <c r="O1394" i="4"/>
  <c r="T1394" i="4"/>
  <c r="O1378" i="4"/>
  <c r="T1378" i="4"/>
  <c r="O1358" i="4"/>
  <c r="T1358" i="4"/>
  <c r="O1337" i="4"/>
  <c r="T1337" i="4"/>
  <c r="O1315" i="4"/>
  <c r="T1315" i="4"/>
  <c r="O1294" i="4"/>
  <c r="T1294" i="4"/>
  <c r="O1273" i="4"/>
  <c r="T1273" i="4"/>
  <c r="O1251" i="4"/>
  <c r="T1251" i="4"/>
  <c r="O1230" i="4"/>
  <c r="T1230" i="4"/>
  <c r="O1209" i="4"/>
  <c r="T1209" i="4"/>
  <c r="O1187" i="4"/>
  <c r="T1187" i="4"/>
  <c r="O1166" i="4"/>
  <c r="T1166" i="4"/>
  <c r="O1145" i="4"/>
  <c r="T1145" i="4"/>
  <c r="O1123" i="4"/>
  <c r="T1123" i="4"/>
  <c r="O1102" i="4"/>
  <c r="T1102" i="4"/>
  <c r="O1081" i="4"/>
  <c r="T1081" i="4"/>
  <c r="O1054" i="4"/>
  <c r="T1054" i="4"/>
  <c r="N1980" i="4"/>
  <c r="N1948" i="4"/>
  <c r="S1948" i="4"/>
  <c r="N1916" i="4"/>
  <c r="S1916" i="4"/>
  <c r="N1692" i="4"/>
  <c r="N1628" i="4"/>
  <c r="S1628" i="4"/>
  <c r="N1564" i="4"/>
  <c r="S1564" i="4"/>
  <c r="N1500" i="4"/>
  <c r="S1500" i="4"/>
  <c r="N1348" i="4"/>
  <c r="S1348" i="4"/>
  <c r="N1262" i="4"/>
  <c r="S1262" i="4"/>
  <c r="N1177" i="4"/>
  <c r="S1177" i="4"/>
  <c r="N1092" i="4"/>
  <c r="S1092" i="4"/>
  <c r="N1006" i="4"/>
  <c r="S1006" i="4"/>
  <c r="N836" i="4"/>
  <c r="S836" i="4"/>
  <c r="N2059" i="4"/>
  <c r="S2059" i="4"/>
  <c r="N1731" i="4"/>
  <c r="S1731" i="4"/>
  <c r="N1475" i="4"/>
  <c r="S1475" i="4"/>
  <c r="N1144" i="4"/>
  <c r="S1144" i="4"/>
  <c r="N802" i="4"/>
  <c r="S802" i="4"/>
  <c r="N360" i="4"/>
  <c r="S360" i="4"/>
  <c r="N1977" i="4"/>
  <c r="S1977" i="4"/>
  <c r="N1721" i="4"/>
  <c r="S1721" i="4"/>
  <c r="N1465" i="4"/>
  <c r="S1465" i="4"/>
  <c r="N1130" i="4"/>
  <c r="S1130" i="4"/>
  <c r="N1681" i="4"/>
  <c r="N816" i="4"/>
  <c r="S816" i="4"/>
  <c r="N645" i="4"/>
  <c r="S645" i="4"/>
  <c r="N1599" i="4"/>
  <c r="S1599" i="4"/>
  <c r="N435" i="4"/>
  <c r="N1984" i="4"/>
  <c r="S1984" i="4"/>
  <c r="N1920" i="4"/>
  <c r="S1920" i="4"/>
  <c r="N1856" i="4"/>
  <c r="S1856" i="4"/>
  <c r="N1792" i="4"/>
  <c r="S1792" i="4"/>
  <c r="N1728" i="4"/>
  <c r="S1728" i="4"/>
  <c r="N1664" i="4"/>
  <c r="S1664" i="4"/>
  <c r="N1600" i="4"/>
  <c r="S1600" i="4"/>
  <c r="N969" i="4"/>
  <c r="S969" i="4"/>
  <c r="N905" i="4"/>
  <c r="N670" i="4"/>
  <c r="S670" i="4"/>
  <c r="N96" i="4"/>
  <c r="S96" i="4"/>
  <c r="N2042" i="4"/>
  <c r="S2042" i="4"/>
  <c r="N1978" i="4"/>
  <c r="N1834" i="4"/>
  <c r="S1834" i="4"/>
  <c r="N1626" i="4"/>
  <c r="S1626" i="4"/>
  <c r="N1578" i="4"/>
  <c r="S1578" i="4"/>
  <c r="N1324" i="4"/>
  <c r="S1324" i="4"/>
  <c r="N1281" i="4"/>
  <c r="S1281" i="4"/>
  <c r="N876" i="4"/>
  <c r="S876" i="4"/>
  <c r="N662" i="4"/>
  <c r="S662" i="4"/>
  <c r="N80" i="4"/>
  <c r="S80" i="4"/>
  <c r="N1359" i="4"/>
  <c r="S1359" i="4"/>
  <c r="N1327" i="4"/>
  <c r="S1327" i="4"/>
  <c r="N1231" i="4"/>
  <c r="S1231" i="4"/>
  <c r="N1135" i="4"/>
  <c r="S1135" i="4"/>
  <c r="N1039" i="4"/>
  <c r="S1039" i="4"/>
  <c r="S943" i="4"/>
  <c r="N815" i="4"/>
  <c r="S815" i="4"/>
  <c r="N719" i="4"/>
  <c r="S719" i="4"/>
  <c r="N265" i="4"/>
  <c r="S265" i="4"/>
  <c r="N414" i="4"/>
  <c r="S414" i="4"/>
  <c r="N350" i="4"/>
  <c r="S350" i="4"/>
  <c r="N286" i="4"/>
  <c r="S286" i="4"/>
  <c r="N222" i="4"/>
  <c r="S222" i="4"/>
  <c r="N94" i="4"/>
  <c r="S94" i="4"/>
  <c r="O1873" i="4"/>
  <c r="T1873" i="4"/>
  <c r="O1425" i="4"/>
  <c r="T1425" i="4"/>
  <c r="O622" i="4"/>
  <c r="T622" i="4"/>
  <c r="O1932" i="4"/>
  <c r="T1932" i="4"/>
  <c r="O1513" i="4"/>
  <c r="T1513" i="4"/>
  <c r="O811" i="4"/>
  <c r="T811" i="4"/>
  <c r="O1980" i="4"/>
  <c r="T1980" i="4"/>
  <c r="O1585" i="4"/>
  <c r="T1585" i="4"/>
  <c r="O939" i="4"/>
  <c r="T939" i="4"/>
  <c r="O1996" i="4"/>
  <c r="T1996" i="4"/>
  <c r="O1609" i="4"/>
  <c r="T1609" i="4"/>
  <c r="O982" i="4"/>
  <c r="T982" i="4"/>
  <c r="O2071" i="4"/>
  <c r="T2071" i="4"/>
  <c r="O1900" i="4"/>
  <c r="T1900" i="4"/>
  <c r="O1721" i="4"/>
  <c r="T1721" i="4"/>
  <c r="O1465" i="4"/>
  <c r="T1465" i="4"/>
  <c r="O1154" i="4"/>
  <c r="T1154" i="4"/>
  <c r="O726" i="4"/>
  <c r="T726" i="4"/>
  <c r="O2097" i="4"/>
  <c r="T2097" i="4"/>
  <c r="O1927" i="4"/>
  <c r="T1927" i="4"/>
  <c r="O1756" i="4"/>
  <c r="T1756" i="4"/>
  <c r="O1505" i="4"/>
  <c r="T1505" i="4"/>
  <c r="O1207" i="4"/>
  <c r="T1207" i="4"/>
  <c r="O796" i="4"/>
  <c r="T796" i="4"/>
  <c r="O115" i="4"/>
  <c r="T115" i="4"/>
  <c r="O2036" i="4"/>
  <c r="T2036" i="4"/>
  <c r="O1951" i="4"/>
  <c r="T1951" i="4"/>
  <c r="O1865" i="4"/>
  <c r="T1865" i="4"/>
  <c r="O1780" i="4"/>
  <c r="T1780" i="4"/>
  <c r="O1669" i="4"/>
  <c r="T1669" i="4"/>
  <c r="O1541" i="4"/>
  <c r="T1541" i="4"/>
  <c r="O1413" i="4"/>
  <c r="T1413" i="4"/>
  <c r="O1255" i="4"/>
  <c r="T1255" i="4"/>
  <c r="O1085" i="4"/>
  <c r="T1085" i="4"/>
  <c r="O860" i="4"/>
  <c r="T860" i="4"/>
  <c r="O590" i="4"/>
  <c r="T590" i="4"/>
  <c r="O248" i="4"/>
  <c r="T248" i="4"/>
  <c r="O2073" i="4"/>
  <c r="T2073" i="4"/>
  <c r="O1988" i="4"/>
  <c r="T1988" i="4"/>
  <c r="O1817" i="4"/>
  <c r="T1817" i="4"/>
  <c r="O1146" i="4"/>
  <c r="T1146" i="4"/>
  <c r="N1811" i="4"/>
  <c r="S1811" i="4"/>
  <c r="N1683" i="4"/>
  <c r="S1683" i="4"/>
  <c r="N1491" i="4"/>
  <c r="S1491" i="4"/>
  <c r="N1336" i="4"/>
  <c r="S1336" i="4"/>
  <c r="N1250" i="4"/>
  <c r="S1250" i="4"/>
  <c r="N403" i="4"/>
  <c r="S403" i="4"/>
  <c r="N232" i="4"/>
  <c r="S232" i="4"/>
  <c r="N2057" i="4"/>
  <c r="S2057" i="4"/>
  <c r="N1865" i="4"/>
  <c r="S1865" i="4"/>
  <c r="N1322" i="4"/>
  <c r="N1066" i="4"/>
  <c r="S1066" i="4"/>
  <c r="N810" i="4"/>
  <c r="S810" i="4"/>
  <c r="N640" i="4"/>
  <c r="S640" i="4"/>
  <c r="N536" i="4"/>
  <c r="S536" i="4"/>
  <c r="N1707" i="4"/>
  <c r="S1707" i="4"/>
  <c r="N1643" i="4"/>
  <c r="S1643" i="4"/>
  <c r="N1579" i="4"/>
  <c r="S1579" i="4"/>
  <c r="N1451" i="4"/>
  <c r="S1451" i="4"/>
  <c r="N1197" i="4"/>
  <c r="S1197" i="4"/>
  <c r="O70" i="4"/>
  <c r="T70" i="4"/>
  <c r="O1026" i="4"/>
  <c r="T1026" i="4"/>
  <c r="O998" i="4"/>
  <c r="T998" i="4"/>
  <c r="O968" i="4"/>
  <c r="T968" i="4"/>
  <c r="O940" i="4"/>
  <c r="T940" i="4"/>
  <c r="O912" i="4"/>
  <c r="T912" i="4"/>
  <c r="O883" i="4"/>
  <c r="T883" i="4"/>
  <c r="O855" i="4"/>
  <c r="T855" i="4"/>
  <c r="O827" i="4"/>
  <c r="T827" i="4"/>
  <c r="O798" i="4"/>
  <c r="T798" i="4"/>
  <c r="O770" i="4"/>
  <c r="T770" i="4"/>
  <c r="O742" i="4"/>
  <c r="T742" i="4"/>
  <c r="O710" i="4"/>
  <c r="T710" i="4"/>
  <c r="O667" i="4"/>
  <c r="T667" i="4"/>
  <c r="O624" i="4"/>
  <c r="T624" i="4"/>
  <c r="O582" i="4"/>
  <c r="T582" i="4"/>
  <c r="O539" i="4"/>
  <c r="T539" i="4"/>
  <c r="O496" i="4"/>
  <c r="T496" i="4"/>
  <c r="O454" i="4"/>
  <c r="T454" i="4"/>
  <c r="O411" i="4"/>
  <c r="T411" i="4"/>
  <c r="O368" i="4"/>
  <c r="T368" i="4"/>
  <c r="O326" i="4"/>
  <c r="T326" i="4"/>
  <c r="O283" i="4"/>
  <c r="T283" i="4"/>
  <c r="O240" i="4"/>
  <c r="T240" i="4"/>
  <c r="O183" i="4"/>
  <c r="T183" i="4"/>
  <c r="O119" i="4"/>
  <c r="T119" i="4"/>
  <c r="O55" i="4"/>
  <c r="T55" i="4"/>
  <c r="O1732" i="4"/>
  <c r="T1732" i="4"/>
  <c r="O1716" i="4"/>
  <c r="T1716" i="4"/>
  <c r="O1700" i="4"/>
  <c r="T1700" i="4"/>
  <c r="O1684" i="4"/>
  <c r="T1684" i="4"/>
  <c r="O1668" i="4"/>
  <c r="T1668" i="4"/>
  <c r="O1652" i="4"/>
  <c r="T1652" i="4"/>
  <c r="O1636" i="4"/>
  <c r="T1636" i="4"/>
  <c r="O1620" i="4"/>
  <c r="T1620" i="4"/>
  <c r="O1604" i="4"/>
  <c r="T1604" i="4"/>
  <c r="O1588" i="4"/>
  <c r="T1588" i="4"/>
  <c r="O1572" i="4"/>
  <c r="T1572" i="4"/>
  <c r="O1556" i="4"/>
  <c r="T1556" i="4"/>
  <c r="O1540" i="4"/>
  <c r="T1540" i="4"/>
  <c r="O1524" i="4"/>
  <c r="T1524" i="4"/>
  <c r="O1508" i="4"/>
  <c r="T1508" i="4"/>
  <c r="O1492" i="4"/>
  <c r="T1492" i="4"/>
  <c r="O1476" i="4"/>
  <c r="T1476" i="4"/>
  <c r="O1460" i="4"/>
  <c r="T1460" i="4"/>
  <c r="O1444" i="4"/>
  <c r="T1444" i="4"/>
  <c r="O1428" i="4"/>
  <c r="T1428" i="4"/>
  <c r="O1412" i="4"/>
  <c r="T1412" i="4"/>
  <c r="O1396" i="4"/>
  <c r="T1396" i="4"/>
  <c r="O1380" i="4"/>
  <c r="T1380" i="4"/>
  <c r="O1361" i="4"/>
  <c r="T1361" i="4"/>
  <c r="O1339" i="4"/>
  <c r="T1339" i="4"/>
  <c r="O1318" i="4"/>
  <c r="T1318" i="4"/>
  <c r="O1297" i="4"/>
  <c r="T1297" i="4"/>
  <c r="O1275" i="4"/>
  <c r="T1275" i="4"/>
  <c r="O1254" i="4"/>
  <c r="T1254" i="4"/>
  <c r="O1233" i="4"/>
  <c r="T1233" i="4"/>
  <c r="O1211" i="4"/>
  <c r="T1211" i="4"/>
  <c r="O1190" i="4"/>
  <c r="T1190" i="4"/>
  <c r="O1169" i="4"/>
  <c r="T1169" i="4"/>
  <c r="O1147" i="4"/>
  <c r="T1147" i="4"/>
  <c r="O1126" i="4"/>
  <c r="T1126" i="4"/>
  <c r="O1105" i="4"/>
  <c r="T1105" i="4"/>
  <c r="O1083" i="4"/>
  <c r="T1083" i="4"/>
  <c r="O1058" i="4"/>
  <c r="T1058" i="4"/>
  <c r="O1030" i="4"/>
  <c r="T1030" i="4"/>
  <c r="O1000" i="4"/>
  <c r="T1000" i="4"/>
  <c r="O972" i="4"/>
  <c r="T972" i="4"/>
  <c r="O944" i="4"/>
  <c r="T944" i="4"/>
  <c r="O915" i="4"/>
  <c r="T915" i="4"/>
  <c r="O887" i="4"/>
  <c r="T887" i="4"/>
  <c r="O859" i="4"/>
  <c r="T859" i="4"/>
  <c r="O830" i="4"/>
  <c r="T830" i="4"/>
  <c r="O802" i="4"/>
  <c r="T802" i="4"/>
  <c r="O774" i="4"/>
  <c r="T774" i="4"/>
  <c r="O744" i="4"/>
  <c r="T744" i="4"/>
  <c r="O715" i="4"/>
  <c r="T715" i="4"/>
  <c r="O672" i="4"/>
  <c r="T672" i="4"/>
  <c r="O630" i="4"/>
  <c r="T630" i="4"/>
  <c r="O587" i="4"/>
  <c r="T587" i="4"/>
  <c r="O544" i="4"/>
  <c r="T544" i="4"/>
  <c r="O502" i="4"/>
  <c r="T502" i="4"/>
  <c r="O459" i="4"/>
  <c r="T459" i="4"/>
  <c r="O416" i="4"/>
  <c r="T416" i="4"/>
  <c r="O374" i="4"/>
  <c r="T374" i="4"/>
  <c r="O331" i="4"/>
  <c r="T331" i="4"/>
  <c r="O288" i="4"/>
  <c r="T288" i="4"/>
  <c r="O246" i="4"/>
  <c r="T246" i="4"/>
  <c r="O191" i="4"/>
  <c r="T191" i="4"/>
  <c r="O127" i="4"/>
  <c r="T127" i="4"/>
  <c r="O63" i="4"/>
  <c r="T63" i="4"/>
  <c r="O1360" i="4"/>
  <c r="T1360" i="4"/>
  <c r="O1344" i="4"/>
  <c r="T1344" i="4"/>
  <c r="O1328" i="4"/>
  <c r="T1328" i="4"/>
  <c r="O1312" i="4"/>
  <c r="T1312" i="4"/>
  <c r="O1296" i="4"/>
  <c r="T1296" i="4"/>
  <c r="O1280" i="4"/>
  <c r="T1280" i="4"/>
  <c r="O1264" i="4"/>
  <c r="T1264" i="4"/>
  <c r="O1248" i="4"/>
  <c r="T1248" i="4"/>
  <c r="O1232" i="4"/>
  <c r="T1232" i="4"/>
  <c r="O1216" i="4"/>
  <c r="T1216" i="4"/>
  <c r="O1200" i="4"/>
  <c r="T1200" i="4"/>
  <c r="O1184" i="4"/>
  <c r="T1184" i="4"/>
  <c r="O1168" i="4"/>
  <c r="T1168" i="4"/>
  <c r="O1152" i="4"/>
  <c r="T1152" i="4"/>
  <c r="O1136" i="4"/>
  <c r="T1136" i="4"/>
  <c r="O1120" i="4"/>
  <c r="T1120" i="4"/>
  <c r="O1104" i="4"/>
  <c r="T1104" i="4"/>
  <c r="O1088" i="4"/>
  <c r="T1088" i="4"/>
  <c r="O1071" i="4"/>
  <c r="T1071" i="4"/>
  <c r="O1050" i="4"/>
  <c r="T1050" i="4"/>
  <c r="O1028" i="4"/>
  <c r="T1028" i="4"/>
  <c r="O1007" i="4"/>
  <c r="T1007" i="4"/>
  <c r="O986" i="4"/>
  <c r="T986" i="4"/>
  <c r="O964" i="4"/>
  <c r="T964" i="4"/>
  <c r="O943" i="4"/>
  <c r="T943" i="4"/>
  <c r="O922" i="4"/>
  <c r="T922" i="4"/>
  <c r="O900" i="4"/>
  <c r="T900" i="4"/>
  <c r="O879" i="4"/>
  <c r="T879" i="4"/>
  <c r="O858" i="4"/>
  <c r="T858" i="4"/>
  <c r="O836" i="4"/>
  <c r="T836" i="4"/>
  <c r="O815" i="4"/>
  <c r="T815" i="4"/>
  <c r="O794" i="4"/>
  <c r="T794" i="4"/>
  <c r="O772" i="4"/>
  <c r="T772" i="4"/>
  <c r="O751" i="4"/>
  <c r="T751" i="4"/>
  <c r="O730" i="4"/>
  <c r="T730" i="4"/>
  <c r="O708" i="4"/>
  <c r="T708" i="4"/>
  <c r="O687" i="4"/>
  <c r="T687" i="4"/>
  <c r="O666" i="4"/>
  <c r="T666" i="4"/>
  <c r="O644" i="4"/>
  <c r="T644" i="4"/>
  <c r="O623" i="4"/>
  <c r="T623" i="4"/>
  <c r="O602" i="4"/>
  <c r="T602" i="4"/>
  <c r="O580" i="4"/>
  <c r="T580" i="4"/>
  <c r="O559" i="4"/>
  <c r="T559" i="4"/>
  <c r="O538" i="4"/>
  <c r="T538" i="4"/>
  <c r="O516" i="4"/>
  <c r="T516" i="4"/>
  <c r="O495" i="4"/>
  <c r="T495" i="4"/>
  <c r="O474" i="4"/>
  <c r="T474" i="4"/>
  <c r="O452" i="4"/>
  <c r="T452" i="4"/>
  <c r="O431" i="4"/>
  <c r="T431" i="4"/>
  <c r="O410" i="4"/>
  <c r="T410" i="4"/>
  <c r="O388" i="4"/>
  <c r="T388" i="4"/>
  <c r="O367" i="4"/>
  <c r="T367" i="4"/>
  <c r="O346" i="4"/>
  <c r="T346" i="4"/>
  <c r="O324" i="4"/>
  <c r="T324" i="4"/>
  <c r="O303" i="4"/>
  <c r="T303" i="4"/>
  <c r="O282" i="4"/>
  <c r="T282" i="4"/>
  <c r="O260" i="4"/>
  <c r="T260" i="4"/>
  <c r="O239" i="4"/>
  <c r="T239" i="4"/>
  <c r="O212" i="4"/>
  <c r="T212" i="4"/>
  <c r="O180" i="4"/>
  <c r="T180" i="4"/>
  <c r="O148" i="4"/>
  <c r="T148" i="4"/>
  <c r="O116" i="4"/>
  <c r="T116" i="4"/>
  <c r="O84" i="4"/>
  <c r="T84" i="4"/>
  <c r="O52" i="4"/>
  <c r="T52" i="4"/>
  <c r="O700" i="4"/>
  <c r="T700" i="4"/>
  <c r="O679" i="4"/>
  <c r="T679" i="4"/>
  <c r="O658" i="4"/>
  <c r="T658" i="4"/>
  <c r="O636" i="4"/>
  <c r="T636" i="4"/>
  <c r="O615" i="4"/>
  <c r="T615" i="4"/>
  <c r="O594" i="4"/>
  <c r="T594" i="4"/>
  <c r="O572" i="4"/>
  <c r="T572" i="4"/>
  <c r="O551" i="4"/>
  <c r="T551" i="4"/>
  <c r="O530" i="4"/>
  <c r="T530" i="4"/>
  <c r="O508" i="4"/>
  <c r="T508" i="4"/>
  <c r="O487" i="4"/>
  <c r="T487" i="4"/>
  <c r="O466" i="4"/>
  <c r="T466" i="4"/>
  <c r="O444" i="4"/>
  <c r="T444" i="4"/>
  <c r="O423" i="4"/>
  <c r="T423" i="4"/>
  <c r="O402" i="4"/>
  <c r="T402" i="4"/>
  <c r="O380" i="4"/>
  <c r="T380" i="4"/>
  <c r="O359" i="4"/>
  <c r="T359" i="4"/>
  <c r="O338" i="4"/>
  <c r="T338" i="4"/>
  <c r="O316" i="4"/>
  <c r="T316" i="4"/>
  <c r="O295" i="4"/>
  <c r="T295" i="4"/>
  <c r="O274" i="4"/>
  <c r="T274" i="4"/>
  <c r="O252" i="4"/>
  <c r="T252" i="4"/>
  <c r="O231" i="4"/>
  <c r="T231" i="4"/>
  <c r="O200" i="4"/>
  <c r="T200" i="4"/>
  <c r="O168" i="4"/>
  <c r="T168" i="4"/>
  <c r="O136" i="4"/>
  <c r="T136" i="4"/>
  <c r="O104" i="4"/>
  <c r="T104" i="4"/>
  <c r="O72" i="4"/>
  <c r="T72" i="4"/>
  <c r="O1069" i="4"/>
  <c r="T1069" i="4"/>
  <c r="O1053" i="4"/>
  <c r="T1053" i="4"/>
  <c r="O1037" i="4"/>
  <c r="T1037" i="4"/>
  <c r="O1021" i="4"/>
  <c r="T1021" i="4"/>
  <c r="O1005" i="4"/>
  <c r="T1005" i="4"/>
  <c r="O989" i="4"/>
  <c r="T989" i="4"/>
  <c r="O973" i="4"/>
  <c r="T973" i="4"/>
  <c r="O957" i="4"/>
  <c r="T957" i="4"/>
  <c r="O941" i="4"/>
  <c r="T941" i="4"/>
  <c r="O925" i="4"/>
  <c r="T925" i="4"/>
  <c r="O909" i="4"/>
  <c r="T909" i="4"/>
  <c r="O893" i="4"/>
  <c r="T893" i="4"/>
  <c r="O877" i="4"/>
  <c r="T877" i="4"/>
  <c r="O861" i="4"/>
  <c r="T861" i="4"/>
  <c r="O845" i="4"/>
  <c r="T845" i="4"/>
  <c r="O829" i="4"/>
  <c r="T829" i="4"/>
  <c r="O813" i="4"/>
  <c r="T813" i="4"/>
  <c r="O797" i="4"/>
  <c r="T797" i="4"/>
  <c r="O781" i="4"/>
  <c r="T781" i="4"/>
  <c r="O765" i="4"/>
  <c r="T765" i="4"/>
  <c r="O749" i="4"/>
  <c r="T749" i="4"/>
  <c r="O733" i="4"/>
  <c r="T733" i="4"/>
  <c r="O717" i="4"/>
  <c r="T717" i="4"/>
  <c r="O701" i="4"/>
  <c r="T701" i="4"/>
  <c r="O685" i="4"/>
  <c r="T685" i="4"/>
  <c r="O669" i="4"/>
  <c r="T669" i="4"/>
  <c r="O653" i="4"/>
  <c r="T653" i="4"/>
  <c r="O637" i="4"/>
  <c r="T637" i="4"/>
  <c r="O621" i="4"/>
  <c r="T621" i="4"/>
  <c r="O605" i="4"/>
  <c r="T605" i="4"/>
  <c r="O589" i="4"/>
  <c r="T589" i="4"/>
  <c r="O573" i="4"/>
  <c r="T573" i="4"/>
  <c r="O557" i="4"/>
  <c r="T557" i="4"/>
  <c r="O541" i="4"/>
  <c r="T541" i="4"/>
  <c r="O525" i="4"/>
  <c r="T525" i="4"/>
  <c r="O509" i="4"/>
  <c r="T509" i="4"/>
  <c r="O493" i="4"/>
  <c r="T493" i="4"/>
  <c r="O477" i="4"/>
  <c r="T477" i="4"/>
  <c r="O461" i="4"/>
  <c r="T461" i="4"/>
  <c r="O445" i="4"/>
  <c r="T445" i="4"/>
  <c r="O429" i="4"/>
  <c r="T429" i="4"/>
  <c r="O413" i="4"/>
  <c r="T413" i="4"/>
  <c r="O397" i="4"/>
  <c r="T397" i="4"/>
  <c r="O381" i="4"/>
  <c r="T381" i="4"/>
  <c r="O365" i="4"/>
  <c r="T365" i="4"/>
  <c r="O349" i="4"/>
  <c r="T349" i="4"/>
  <c r="O333" i="4"/>
  <c r="T333" i="4"/>
  <c r="O317" i="4"/>
  <c r="T317" i="4"/>
  <c r="O301" i="4"/>
  <c r="T301" i="4"/>
  <c r="O285" i="4"/>
  <c r="T285" i="4"/>
  <c r="O269" i="4"/>
  <c r="T269" i="4"/>
  <c r="O253" i="4"/>
  <c r="T253" i="4"/>
  <c r="O237" i="4"/>
  <c r="T237" i="4"/>
  <c r="O221" i="4"/>
  <c r="T221" i="4"/>
  <c r="O205" i="4"/>
  <c r="T205" i="4"/>
  <c r="O189" i="4"/>
  <c r="T189" i="4"/>
  <c r="O173" i="4"/>
  <c r="T173" i="4"/>
  <c r="O157" i="4"/>
  <c r="T157" i="4"/>
  <c r="O141" i="4"/>
  <c r="T141" i="4"/>
  <c r="O125" i="4"/>
  <c r="T125" i="4"/>
  <c r="O109" i="4"/>
  <c r="T109" i="4"/>
  <c r="O93" i="4"/>
  <c r="T93" i="4"/>
  <c r="O77" i="4"/>
  <c r="T77" i="4"/>
  <c r="O61" i="4"/>
  <c r="T61" i="4"/>
  <c r="O222" i="4"/>
  <c r="T222" i="4"/>
  <c r="O206" i="4"/>
  <c r="T206" i="4"/>
  <c r="O190" i="4"/>
  <c r="T190" i="4"/>
  <c r="O174" i="4"/>
  <c r="T174" i="4"/>
  <c r="O158" i="4"/>
  <c r="T158" i="4"/>
  <c r="O142" i="4"/>
  <c r="T142" i="4"/>
  <c r="O126" i="4"/>
  <c r="T126" i="4"/>
  <c r="O110" i="4"/>
  <c r="T110" i="4"/>
  <c r="O94" i="4"/>
  <c r="T94" i="4"/>
  <c r="O78" i="4"/>
  <c r="T78" i="4"/>
  <c r="N2081" i="4"/>
  <c r="S2081" i="4"/>
  <c r="N1889" i="4"/>
  <c r="S1889" i="4"/>
  <c r="N1761" i="4"/>
  <c r="S1761" i="4"/>
  <c r="N1697" i="4"/>
  <c r="S1697" i="4"/>
  <c r="N1013" i="4"/>
  <c r="S1013" i="4"/>
  <c r="N928" i="4"/>
  <c r="S928" i="4"/>
  <c r="N757" i="4"/>
  <c r="S757" i="4"/>
  <c r="N440" i="4"/>
  <c r="S440" i="4"/>
  <c r="N269" i="4"/>
  <c r="S269" i="4"/>
  <c r="S1973" i="4"/>
  <c r="N1909" i="4"/>
  <c r="S1909" i="4"/>
  <c r="N1845" i="4"/>
  <c r="S1845" i="4"/>
  <c r="N1749" i="4"/>
  <c r="S1749" i="4"/>
  <c r="N1685" i="4"/>
  <c r="S1685" i="4"/>
  <c r="N1338" i="4"/>
  <c r="S1338" i="4"/>
  <c r="N1296" i="4"/>
  <c r="S1296" i="4"/>
  <c r="N1210" i="4"/>
  <c r="S1210" i="4"/>
  <c r="N1082" i="4"/>
  <c r="S1082" i="4"/>
  <c r="S1040" i="4"/>
  <c r="S826" i="4"/>
  <c r="N237" i="4"/>
  <c r="S237" i="4"/>
  <c r="N1959" i="4"/>
  <c r="S1959" i="4"/>
  <c r="N1863" i="4"/>
  <c r="S1863" i="4"/>
  <c r="N1735" i="4"/>
  <c r="S1735" i="4"/>
  <c r="N1639" i="4"/>
  <c r="S1639" i="4"/>
  <c r="N1607" i="4"/>
  <c r="S1607" i="4"/>
  <c r="S1511" i="4"/>
  <c r="N1447" i="4"/>
  <c r="S1447" i="4"/>
  <c r="N1277" i="4"/>
  <c r="N1234" i="4"/>
  <c r="S1234" i="4"/>
  <c r="N978" i="4"/>
  <c r="S978" i="4"/>
  <c r="N765" i="4"/>
  <c r="S765" i="4"/>
  <c r="N637" i="4"/>
  <c r="N115" i="4"/>
  <c r="S115" i="4"/>
  <c r="N2116" i="4"/>
  <c r="S2116" i="4"/>
  <c r="N2100" i="4"/>
  <c r="S2100" i="4"/>
  <c r="N2020" i="4"/>
  <c r="S2020" i="4"/>
  <c r="N2004" i="4"/>
  <c r="S2004" i="4"/>
  <c r="N1796" i="4"/>
  <c r="S1796" i="4"/>
  <c r="N1780" i="4"/>
  <c r="S1780" i="4"/>
  <c r="N1764" i="4"/>
  <c r="S1764" i="4"/>
  <c r="N1748" i="4"/>
  <c r="S1748" i="4"/>
  <c r="N1668" i="4"/>
  <c r="S1668" i="4"/>
  <c r="N1652" i="4"/>
  <c r="S1652" i="4"/>
  <c r="N1540" i="4"/>
  <c r="S1540" i="4"/>
  <c r="N1316" i="4"/>
  <c r="S1316" i="4"/>
  <c r="N1294" i="4"/>
  <c r="S1294" i="4"/>
  <c r="N1273" i="4"/>
  <c r="S1273" i="4"/>
  <c r="N1188" i="4"/>
  <c r="S1188" i="4"/>
  <c r="N1166" i="4"/>
  <c r="S1166" i="4"/>
  <c r="N1124" i="4"/>
  <c r="S1124" i="4"/>
  <c r="N1081" i="4"/>
  <c r="S1081" i="4"/>
  <c r="N1038" i="4"/>
  <c r="S1038" i="4"/>
  <c r="S996" i="4"/>
  <c r="N782" i="4"/>
  <c r="S782" i="4"/>
  <c r="O54" i="4"/>
  <c r="T54" i="4"/>
  <c r="N622" i="4"/>
  <c r="S622" i="4"/>
  <c r="N541" i="4"/>
  <c r="S541" i="4"/>
  <c r="N469" i="4"/>
  <c r="S469" i="4"/>
  <c r="N427" i="4"/>
  <c r="S427" i="4"/>
  <c r="N299" i="4"/>
  <c r="S299" i="4"/>
  <c r="N2054" i="4"/>
  <c r="S2054" i="4"/>
  <c r="N2038" i="4"/>
  <c r="S2038" i="4"/>
  <c r="N2006" i="4"/>
  <c r="S2006" i="4"/>
  <c r="N1894" i="4"/>
  <c r="S1894" i="4"/>
  <c r="N1798" i="4"/>
  <c r="S1798" i="4"/>
  <c r="N1750" i="4"/>
  <c r="S1750" i="4"/>
  <c r="N1702" i="4"/>
  <c r="S1702" i="4"/>
  <c r="N1590" i="4"/>
  <c r="S1590" i="4"/>
  <c r="N1542" i="4"/>
  <c r="S1542" i="4"/>
  <c r="N1510" i="4"/>
  <c r="N1494" i="4"/>
  <c r="S1494" i="4"/>
  <c r="N1382" i="4"/>
  <c r="S1382" i="4"/>
  <c r="S1254" i="4"/>
  <c r="N1233" i="4"/>
  <c r="S1233" i="4"/>
  <c r="N1169" i="4"/>
  <c r="S1169" i="4"/>
  <c r="N1105" i="4"/>
  <c r="S1105" i="4"/>
  <c r="N1020" i="4"/>
  <c r="S1020" i="4"/>
  <c r="N892" i="4"/>
  <c r="S892" i="4"/>
  <c r="N828" i="4"/>
  <c r="S828" i="4"/>
  <c r="N785" i="4"/>
  <c r="S785" i="4"/>
  <c r="N531" i="4"/>
  <c r="S531" i="4"/>
  <c r="N411" i="4"/>
  <c r="S411" i="4"/>
  <c r="N325" i="4"/>
  <c r="S325" i="4"/>
  <c r="N283" i="4"/>
  <c r="S283" i="4"/>
  <c r="N1371" i="4"/>
  <c r="S1371" i="4"/>
  <c r="N1339" i="4"/>
  <c r="S1339" i="4"/>
  <c r="N1291" i="4"/>
  <c r="S1291" i="4"/>
  <c r="N1227" i="4"/>
  <c r="S1227" i="4"/>
  <c r="N1163" i="4"/>
  <c r="S1163" i="4"/>
  <c r="N1099" i="4"/>
  <c r="S1099" i="4"/>
  <c r="N1035" i="4"/>
  <c r="S1035" i="4"/>
  <c r="N971" i="4"/>
  <c r="S971" i="4"/>
  <c r="N907" i="4"/>
  <c r="S907" i="4"/>
  <c r="N843" i="4"/>
  <c r="S843" i="4"/>
  <c r="N779" i="4"/>
  <c r="S779" i="4"/>
  <c r="N715" i="4"/>
  <c r="S715" i="4"/>
  <c r="N651" i="4"/>
  <c r="S651" i="4"/>
  <c r="N635" i="4"/>
  <c r="S635" i="4"/>
  <c r="N495" i="4"/>
  <c r="S495" i="4"/>
  <c r="N388" i="4"/>
  <c r="S388" i="4"/>
  <c r="N345" i="4"/>
  <c r="S345" i="4"/>
  <c r="N324" i="4"/>
  <c r="S324" i="4"/>
  <c r="N303" i="4"/>
  <c r="S303" i="4"/>
  <c r="N217" i="4"/>
  <c r="S217" i="4"/>
  <c r="N196" i="4"/>
  <c r="N153" i="4"/>
  <c r="S153" i="4"/>
  <c r="N132" i="4"/>
  <c r="S132" i="4"/>
  <c r="N471" i="4"/>
  <c r="S471" i="4"/>
  <c r="N449" i="4"/>
  <c r="S449" i="4"/>
  <c r="N343" i="4"/>
  <c r="S343" i="4"/>
  <c r="N279" i="4"/>
  <c r="S279" i="4"/>
  <c r="N129" i="4"/>
  <c r="S129" i="4"/>
  <c r="N108" i="4"/>
  <c r="S108" i="4"/>
  <c r="N522" i="4"/>
  <c r="S522" i="4"/>
  <c r="N410" i="4"/>
  <c r="S410" i="4"/>
  <c r="N394" i="4"/>
  <c r="S394" i="4"/>
  <c r="N266" i="4"/>
  <c r="S266" i="4"/>
  <c r="N186" i="4"/>
  <c r="S186" i="4"/>
  <c r="N154" i="4"/>
  <c r="S154" i="4"/>
  <c r="N138" i="4"/>
  <c r="S138" i="4"/>
  <c r="N58" i="4"/>
  <c r="S58" i="4"/>
  <c r="O2001" i="4"/>
  <c r="T2001" i="4"/>
  <c r="O1831" i="4"/>
  <c r="T1831" i="4"/>
  <c r="O1617" i="4"/>
  <c r="T1617" i="4"/>
  <c r="O1357" i="4"/>
  <c r="T1357" i="4"/>
  <c r="O995" i="4"/>
  <c r="T995" i="4"/>
  <c r="O451" i="4"/>
  <c r="T451" i="4"/>
  <c r="O2060" i="4"/>
  <c r="T2060" i="4"/>
  <c r="O1889" i="4"/>
  <c r="T1889" i="4"/>
  <c r="O1705" i="4"/>
  <c r="T1705" i="4"/>
  <c r="O1449" i="4"/>
  <c r="T1449" i="4"/>
  <c r="O1133" i="4"/>
  <c r="T1133" i="4"/>
  <c r="O686" i="4"/>
  <c r="T686" i="4"/>
  <c r="O2108" i="4"/>
  <c r="T2108" i="4"/>
  <c r="O1937" i="4"/>
  <c r="T1937" i="4"/>
  <c r="O1767" i="4"/>
  <c r="T1767" i="4"/>
  <c r="O1521" i="4"/>
  <c r="T1521" i="4"/>
  <c r="O1229" i="4"/>
  <c r="T1229" i="4"/>
  <c r="O824" i="4"/>
  <c r="T824" i="4"/>
  <c r="O179" i="4"/>
  <c r="T179" i="4"/>
  <c r="O1953" i="4"/>
  <c r="T1953" i="4"/>
  <c r="O1783" i="4"/>
  <c r="T1783" i="4"/>
  <c r="O1545" i="4"/>
  <c r="T1545" i="4"/>
  <c r="O1261" i="4"/>
  <c r="T1261" i="4"/>
  <c r="O867" i="4"/>
  <c r="T867" i="4"/>
  <c r="O259" i="4"/>
  <c r="T259" i="4"/>
  <c r="O2049" i="4"/>
  <c r="T2049" i="4"/>
  <c r="O1964" i="4"/>
  <c r="T1964" i="4"/>
  <c r="O1879" i="4"/>
  <c r="T1879" i="4"/>
  <c r="O1793" i="4"/>
  <c r="T1793" i="4"/>
  <c r="O1689" i="4"/>
  <c r="T1689" i="4"/>
  <c r="O1561" i="4"/>
  <c r="T1561" i="4"/>
  <c r="O1433" i="4"/>
  <c r="T1433" i="4"/>
  <c r="O1282" i="4"/>
  <c r="T1282" i="4"/>
  <c r="O1111" i="4"/>
  <c r="T1111" i="4"/>
  <c r="O896" i="4"/>
  <c r="T896" i="4"/>
  <c r="O643" i="4"/>
  <c r="T643" i="4"/>
  <c r="O302" i="4"/>
  <c r="T302" i="4"/>
  <c r="O2076" i="4"/>
  <c r="T2076" i="4"/>
  <c r="O1991" i="4"/>
  <c r="T1991" i="4"/>
  <c r="O1905" i="4"/>
  <c r="T1905" i="4"/>
  <c r="O1820" i="4"/>
  <c r="T1820" i="4"/>
  <c r="O1729" i="4"/>
  <c r="T1729" i="4"/>
  <c r="O1601" i="4"/>
  <c r="T1601" i="4"/>
  <c r="O1473" i="4"/>
  <c r="T1473" i="4"/>
  <c r="O1335" i="4"/>
  <c r="T1335" i="4"/>
  <c r="O1165" i="4"/>
  <c r="T1165" i="4"/>
  <c r="O967" i="4"/>
  <c r="T967" i="4"/>
  <c r="O739" i="4"/>
  <c r="T739" i="4"/>
  <c r="O408" i="4"/>
  <c r="T408" i="4"/>
  <c r="O2111" i="4"/>
  <c r="T2111" i="4"/>
  <c r="O2068" i="4"/>
  <c r="T2068" i="4"/>
  <c r="O2025" i="4"/>
  <c r="T2025" i="4"/>
  <c r="O1983" i="4"/>
  <c r="T1983" i="4"/>
  <c r="O1940" i="4"/>
  <c r="T1940" i="4"/>
  <c r="O1897" i="4"/>
  <c r="T1897" i="4"/>
  <c r="O1855" i="4"/>
  <c r="T1855" i="4"/>
  <c r="O1812" i="4"/>
  <c r="T1812" i="4"/>
  <c r="O1769" i="4"/>
  <c r="T1769" i="4"/>
  <c r="O1717" i="4"/>
  <c r="T1717" i="4"/>
  <c r="O1653" i="4"/>
  <c r="T1653" i="4"/>
  <c r="O1589" i="4"/>
  <c r="T1589" i="4"/>
  <c r="O1525" i="4"/>
  <c r="T1525" i="4"/>
  <c r="O1461" i="4"/>
  <c r="T1461" i="4"/>
  <c r="O1397" i="4"/>
  <c r="T1397" i="4"/>
  <c r="O1319" i="4"/>
  <c r="T1319" i="4"/>
  <c r="O1234" i="4"/>
  <c r="T1234" i="4"/>
  <c r="O1149" i="4"/>
  <c r="T1149" i="4"/>
  <c r="O1059" i="4"/>
  <c r="T1059" i="4"/>
  <c r="O946" i="4"/>
  <c r="T946" i="4"/>
  <c r="O832" i="4"/>
  <c r="T832" i="4"/>
  <c r="O718" i="4"/>
  <c r="T718" i="4"/>
  <c r="O547" i="4"/>
  <c r="T547" i="4"/>
  <c r="O376" i="4"/>
  <c r="T376" i="4"/>
  <c r="O195" i="4"/>
  <c r="T195" i="4"/>
  <c r="O2105" i="4"/>
  <c r="T2105" i="4"/>
  <c r="O2063" i="4"/>
  <c r="T2063" i="4"/>
  <c r="O2020" i="4"/>
  <c r="T2020" i="4"/>
  <c r="O1977" i="4"/>
  <c r="T1977" i="4"/>
  <c r="O1935" i="4"/>
  <c r="T1935" i="4"/>
  <c r="O1892" i="4"/>
  <c r="T1892" i="4"/>
  <c r="O1849" i="4"/>
  <c r="T1849" i="4"/>
  <c r="O1807" i="4"/>
  <c r="T1807" i="4"/>
  <c r="O1764" i="4"/>
  <c r="T1764" i="4"/>
  <c r="O1709" i="4"/>
  <c r="T1709" i="4"/>
  <c r="O1645" i="4"/>
  <c r="T1645" i="4"/>
  <c r="O1581" i="4"/>
  <c r="T1581" i="4"/>
  <c r="O1517" i="4"/>
  <c r="T1517" i="4"/>
  <c r="O1453" i="4"/>
  <c r="T1453" i="4"/>
  <c r="O1389" i="4"/>
  <c r="T1389" i="4"/>
  <c r="O1309" i="4"/>
  <c r="T1309" i="4"/>
  <c r="O1223" i="4"/>
  <c r="T1223" i="4"/>
  <c r="O1138" i="4"/>
  <c r="T1138" i="4"/>
  <c r="O1046" i="4"/>
  <c r="T1046" i="4"/>
  <c r="O931" i="4"/>
  <c r="T931" i="4"/>
  <c r="O818" i="4"/>
  <c r="T818" i="4"/>
  <c r="O696" i="4"/>
  <c r="T696" i="4"/>
  <c r="O526" i="4"/>
  <c r="T526" i="4"/>
  <c r="O355" i="4"/>
  <c r="T355" i="4"/>
  <c r="O163" i="4"/>
  <c r="T163" i="4"/>
  <c r="O2104" i="4"/>
  <c r="T2104" i="4"/>
  <c r="O2083" i="4"/>
  <c r="T2083" i="4"/>
  <c r="O2061" i="4"/>
  <c r="T2061" i="4"/>
  <c r="O2040" i="4"/>
  <c r="T2040" i="4"/>
  <c r="O2019" i="4"/>
  <c r="T2019" i="4"/>
  <c r="O1997" i="4"/>
  <c r="T1997" i="4"/>
  <c r="O1976" i="4"/>
  <c r="T1976" i="4"/>
  <c r="O1955" i="4"/>
  <c r="T1955" i="4"/>
  <c r="O1933" i="4"/>
  <c r="T1933" i="4"/>
  <c r="O1912" i="4"/>
  <c r="T1912" i="4"/>
  <c r="O1891" i="4"/>
  <c r="T1891" i="4"/>
  <c r="O1869" i="4"/>
  <c r="T1869" i="4"/>
  <c r="O1848" i="4"/>
  <c r="T1848" i="4"/>
  <c r="O1827" i="4"/>
  <c r="T1827" i="4"/>
  <c r="O1805" i="4"/>
  <c r="T1805" i="4"/>
  <c r="O1784" i="4"/>
  <c r="T1784" i="4"/>
  <c r="O1763" i="4"/>
  <c r="T1763" i="4"/>
  <c r="O1739" i="4"/>
  <c r="T1739" i="4"/>
  <c r="O1707" i="4"/>
  <c r="T1707" i="4"/>
  <c r="O1675" i="4"/>
  <c r="T1675" i="4"/>
  <c r="O1643" i="4"/>
  <c r="T1643" i="4"/>
  <c r="O1611" i="4"/>
  <c r="T1611" i="4"/>
  <c r="O1579" i="4"/>
  <c r="T1579" i="4"/>
  <c r="O1547" i="4"/>
  <c r="T1547" i="4"/>
  <c r="O1515" i="4"/>
  <c r="T1515" i="4"/>
  <c r="O1483" i="4"/>
  <c r="T1483" i="4"/>
  <c r="O1451" i="4"/>
  <c r="T1451" i="4"/>
  <c r="O1419" i="4"/>
  <c r="T1419" i="4"/>
  <c r="O1387" i="4"/>
  <c r="T1387" i="4"/>
  <c r="O1349" i="4"/>
  <c r="T1349" i="4"/>
  <c r="O1306" i="4"/>
  <c r="T1306" i="4"/>
  <c r="O1263" i="4"/>
  <c r="T1263" i="4"/>
  <c r="O1221" i="4"/>
  <c r="T1221" i="4"/>
  <c r="O1178" i="4"/>
  <c r="T1178" i="4"/>
  <c r="O1135" i="4"/>
  <c r="T1135" i="4"/>
  <c r="O1093" i="4"/>
  <c r="T1093" i="4"/>
  <c r="O1042" i="4"/>
  <c r="T1042" i="4"/>
  <c r="O984" i="4"/>
  <c r="T984" i="4"/>
  <c r="O928" i="4"/>
  <c r="T928" i="4"/>
  <c r="O871" i="4"/>
  <c r="T871" i="4"/>
  <c r="O814" i="4"/>
  <c r="T814" i="4"/>
  <c r="O758" i="4"/>
  <c r="T758" i="4"/>
  <c r="O691" i="4"/>
  <c r="T691" i="4"/>
  <c r="O606" i="4"/>
  <c r="T606" i="4"/>
  <c r="O520" i="4"/>
  <c r="T520" i="4"/>
  <c r="O435" i="4"/>
  <c r="T435" i="4"/>
  <c r="O350" i="4"/>
  <c r="T350" i="4"/>
  <c r="O264" i="4"/>
  <c r="T264" i="4"/>
  <c r="O155" i="4"/>
  <c r="T155" i="4"/>
  <c r="O2117" i="4"/>
  <c r="T2117" i="4"/>
  <c r="O2096" i="4"/>
  <c r="T2096" i="4"/>
  <c r="O2075" i="4"/>
  <c r="T2075" i="4"/>
  <c r="O2053" i="4"/>
  <c r="T2053" i="4"/>
  <c r="O2032" i="4"/>
  <c r="T2032" i="4"/>
  <c r="O2011" i="4"/>
  <c r="T2011" i="4"/>
  <c r="O1989" i="4"/>
  <c r="T1989" i="4"/>
  <c r="O1968" i="4"/>
  <c r="T1968" i="4"/>
  <c r="O1947" i="4"/>
  <c r="T1947" i="4"/>
  <c r="O1925" i="4"/>
  <c r="T1925" i="4"/>
  <c r="O1904" i="4"/>
  <c r="T1904" i="4"/>
  <c r="O1883" i="4"/>
  <c r="T1883" i="4"/>
  <c r="O1861" i="4"/>
  <c r="T1861" i="4"/>
  <c r="O1840" i="4"/>
  <c r="T1840" i="4"/>
  <c r="O1819" i="4"/>
  <c r="T1819" i="4"/>
  <c r="O1797" i="4"/>
  <c r="T1797" i="4"/>
  <c r="O1776" i="4"/>
  <c r="T1776" i="4"/>
  <c r="O1755" i="4"/>
  <c r="T1755" i="4"/>
  <c r="O1727" i="4"/>
  <c r="T1727" i="4"/>
  <c r="O1695" i="4"/>
  <c r="T1695" i="4"/>
  <c r="O1663" i="4"/>
  <c r="T1663" i="4"/>
  <c r="O1631" i="4"/>
  <c r="T1631" i="4"/>
  <c r="O1599" i="4"/>
  <c r="T1599" i="4"/>
  <c r="O1567" i="4"/>
  <c r="T1567" i="4"/>
  <c r="O1535" i="4"/>
  <c r="T1535" i="4"/>
  <c r="O1503" i="4"/>
  <c r="T1503" i="4"/>
  <c r="O1471" i="4"/>
  <c r="T1471" i="4"/>
  <c r="O1439" i="4"/>
  <c r="T1439" i="4"/>
  <c r="O1407" i="4"/>
  <c r="T1407" i="4"/>
  <c r="O1375" i="4"/>
  <c r="T1375" i="4"/>
  <c r="O1333" i="4"/>
  <c r="T1333" i="4"/>
  <c r="O1290" i="4"/>
  <c r="T1290" i="4"/>
  <c r="O1247" i="4"/>
  <c r="T1247" i="4"/>
  <c r="O1205" i="4"/>
  <c r="T1205" i="4"/>
  <c r="O1162" i="4"/>
  <c r="T1162" i="4"/>
  <c r="O1119" i="4"/>
  <c r="T1119" i="4"/>
  <c r="O1077" i="4"/>
  <c r="T1077" i="4"/>
  <c r="O1020" i="4"/>
  <c r="T1020" i="4"/>
  <c r="O963" i="4"/>
  <c r="T963" i="4"/>
  <c r="O907" i="4"/>
  <c r="T907" i="4"/>
  <c r="O850" i="4"/>
  <c r="T850" i="4"/>
  <c r="O792" i="4"/>
  <c r="T792" i="4"/>
  <c r="O736" i="4"/>
  <c r="T736" i="4"/>
  <c r="O659" i="4"/>
  <c r="T659" i="4"/>
  <c r="O574" i="4"/>
  <c r="T574" i="4"/>
  <c r="O488" i="4"/>
  <c r="T488" i="4"/>
  <c r="O403" i="4"/>
  <c r="T403" i="4"/>
  <c r="O318" i="4"/>
  <c r="T318" i="4"/>
  <c r="O232" i="4"/>
  <c r="T232" i="4"/>
  <c r="O107" i="4"/>
  <c r="T107" i="4"/>
  <c r="O2110" i="4"/>
  <c r="T2110" i="4"/>
  <c r="O2094" i="4"/>
  <c r="T2094" i="4"/>
  <c r="O2078" i="4"/>
  <c r="T2078" i="4"/>
  <c r="O2062" i="4"/>
  <c r="T2062" i="4"/>
  <c r="O2046" i="4"/>
  <c r="T2046" i="4"/>
  <c r="O2030" i="4"/>
  <c r="T2030" i="4"/>
  <c r="O2014" i="4"/>
  <c r="T2014" i="4"/>
  <c r="O1998" i="4"/>
  <c r="T1998" i="4"/>
  <c r="O1982" i="4"/>
  <c r="T1982" i="4"/>
  <c r="O1966" i="4"/>
  <c r="T1966" i="4"/>
  <c r="O1950" i="4"/>
  <c r="T1950" i="4"/>
  <c r="O1934" i="4"/>
  <c r="T1934" i="4"/>
  <c r="O1918" i="4"/>
  <c r="T1918" i="4"/>
  <c r="O1902" i="4"/>
  <c r="T1902" i="4"/>
  <c r="O1886" i="4"/>
  <c r="T1886" i="4"/>
  <c r="O1870" i="4"/>
  <c r="T1870" i="4"/>
  <c r="O1854" i="4"/>
  <c r="T1854" i="4"/>
  <c r="O1838" i="4"/>
  <c r="T1838" i="4"/>
  <c r="O1822" i="4"/>
  <c r="T1822" i="4"/>
  <c r="O1806" i="4"/>
  <c r="T1806" i="4"/>
  <c r="O1790" i="4"/>
  <c r="T1790" i="4"/>
  <c r="O1774" i="4"/>
  <c r="T1774" i="4"/>
  <c r="O1758" i="4"/>
  <c r="T1758" i="4"/>
  <c r="O1742" i="4"/>
  <c r="T1742" i="4"/>
  <c r="O1726" i="4"/>
  <c r="T1726" i="4"/>
  <c r="O1710" i="4"/>
  <c r="T1710" i="4"/>
  <c r="O1694" i="4"/>
  <c r="T1694" i="4"/>
  <c r="O1678" i="4"/>
  <c r="T1678" i="4"/>
  <c r="O1662" i="4"/>
  <c r="T1662" i="4"/>
  <c r="O1646" i="4"/>
  <c r="T1646" i="4"/>
  <c r="O1630" i="4"/>
  <c r="T1630" i="4"/>
  <c r="O1614" i="4"/>
  <c r="T1614" i="4"/>
  <c r="O1598" i="4"/>
  <c r="T1598" i="4"/>
  <c r="O1582" i="4"/>
  <c r="T1582" i="4"/>
  <c r="O1566" i="4"/>
  <c r="T1566" i="4"/>
  <c r="O1550" i="4"/>
  <c r="T1550" i="4"/>
  <c r="O1534" i="4"/>
  <c r="T1534" i="4"/>
  <c r="O1518" i="4"/>
  <c r="T1518" i="4"/>
  <c r="O1502" i="4"/>
  <c r="T1502" i="4"/>
  <c r="O1486" i="4"/>
  <c r="T1486" i="4"/>
  <c r="O1470" i="4"/>
  <c r="T1470" i="4"/>
  <c r="O1454" i="4"/>
  <c r="T1454" i="4"/>
  <c r="O1438" i="4"/>
  <c r="T1438" i="4"/>
  <c r="O1422" i="4"/>
  <c r="T1422" i="4"/>
  <c r="O1406" i="4"/>
  <c r="T1406" i="4"/>
  <c r="O1390" i="4"/>
  <c r="T1390" i="4"/>
  <c r="O1374" i="4"/>
  <c r="T1374" i="4"/>
  <c r="O1353" i="4"/>
  <c r="T1353" i="4"/>
  <c r="O1331" i="4"/>
  <c r="T1331" i="4"/>
  <c r="O1310" i="4"/>
  <c r="T1310" i="4"/>
  <c r="O1289" i="4"/>
  <c r="T1289" i="4"/>
  <c r="O1267" i="4"/>
  <c r="T1267" i="4"/>
  <c r="O1246" i="4"/>
  <c r="T1246" i="4"/>
  <c r="O1225" i="4"/>
  <c r="T1225" i="4"/>
  <c r="O1203" i="4"/>
  <c r="T1203" i="4"/>
  <c r="O1182" i="4"/>
  <c r="T1182" i="4"/>
  <c r="O1161" i="4"/>
  <c r="T1161" i="4"/>
  <c r="O1139" i="4"/>
  <c r="T1139" i="4"/>
  <c r="O1118" i="4"/>
  <c r="T1118" i="4"/>
  <c r="O1097" i="4"/>
  <c r="T1097" i="4"/>
  <c r="O1075" i="4"/>
  <c r="T1075" i="4"/>
  <c r="O1047" i="4"/>
  <c r="T1047" i="4"/>
  <c r="O1019" i="4"/>
  <c r="T1019" i="4"/>
  <c r="O62" i="4"/>
  <c r="T62" i="4"/>
  <c r="N718" i="4"/>
  <c r="S718" i="4"/>
  <c r="N654" i="4"/>
  <c r="S654" i="4"/>
  <c r="N584" i="4"/>
  <c r="S584" i="4"/>
  <c r="N448" i="4"/>
  <c r="S448" i="4"/>
  <c r="N320" i="4"/>
  <c r="S320" i="4"/>
  <c r="N192" i="4"/>
  <c r="S192" i="4"/>
  <c r="N2078" i="4"/>
  <c r="S2078" i="4"/>
  <c r="N1966" i="4"/>
  <c r="S1966" i="4"/>
  <c r="N1950" i="4"/>
  <c r="S1950" i="4"/>
  <c r="N1934" i="4"/>
  <c r="S1934" i="4"/>
  <c r="N1918" i="4"/>
  <c r="S1918" i="4"/>
  <c r="N1886" i="4"/>
  <c r="S1886" i="4"/>
  <c r="N1870" i="4"/>
  <c r="S1870" i="4"/>
  <c r="N1806" i="4"/>
  <c r="S1806" i="4"/>
  <c r="S1742" i="4"/>
  <c r="N1710" i="4"/>
  <c r="S1710" i="4"/>
  <c r="N1662" i="4"/>
  <c r="S1662" i="4"/>
  <c r="N1630" i="4"/>
  <c r="S1630" i="4"/>
  <c r="N1454" i="4"/>
  <c r="S1454" i="4"/>
  <c r="N1436" i="4"/>
  <c r="S1436" i="4"/>
  <c r="N1414" i="4"/>
  <c r="S1414" i="4"/>
  <c r="N1393" i="4"/>
  <c r="S1393" i="4"/>
  <c r="N1329" i="4"/>
  <c r="S1329" i="4"/>
  <c r="S1137" i="4"/>
  <c r="N1116" i="4"/>
  <c r="S1116" i="4"/>
  <c r="N1073" i="4"/>
  <c r="S1073" i="4"/>
  <c r="N1052" i="4"/>
  <c r="S1052" i="4"/>
  <c r="N902" i="4"/>
  <c r="S902" i="4"/>
  <c r="N838" i="4"/>
  <c r="S838" i="4"/>
  <c r="N774" i="4"/>
  <c r="S774" i="4"/>
  <c r="N753" i="4"/>
  <c r="S753" i="4"/>
  <c r="N710" i="4"/>
  <c r="S710" i="4"/>
  <c r="N646" i="4"/>
  <c r="S646" i="4"/>
  <c r="N304" i="4"/>
  <c r="S304" i="4"/>
  <c r="N261" i="4"/>
  <c r="S261" i="4"/>
  <c r="N176" i="4"/>
  <c r="S176" i="4"/>
  <c r="N1379" i="4"/>
  <c r="S1379" i="4"/>
  <c r="N1299" i="4"/>
  <c r="S1299" i="4"/>
  <c r="N1251" i="4"/>
  <c r="S1251" i="4"/>
  <c r="N1187" i="4"/>
  <c r="N1171" i="4"/>
  <c r="S1171" i="4"/>
  <c r="N1123" i="4"/>
  <c r="N1059" i="4"/>
  <c r="S1059" i="4"/>
  <c r="N1043" i="4"/>
  <c r="S1043" i="4"/>
  <c r="N963" i="4"/>
  <c r="S963" i="4"/>
  <c r="N915" i="4"/>
  <c r="S915" i="4"/>
  <c r="N899" i="4"/>
  <c r="S899" i="4"/>
  <c r="N787" i="4"/>
  <c r="S787" i="4"/>
  <c r="N659" i="4"/>
  <c r="S659" i="4"/>
  <c r="S643" i="4"/>
  <c r="N591" i="4"/>
  <c r="S591" i="4"/>
  <c r="N505" i="4"/>
  <c r="S505" i="4"/>
  <c r="N420" i="4"/>
  <c r="S420" i="4"/>
  <c r="N335" i="4"/>
  <c r="S335" i="4"/>
  <c r="N249" i="4"/>
  <c r="S249" i="4"/>
  <c r="N164" i="4"/>
  <c r="S164" i="4"/>
  <c r="N79" i="4"/>
  <c r="S79" i="4"/>
  <c r="N460" i="4"/>
  <c r="S460" i="4"/>
  <c r="S439" i="4"/>
  <c r="N375" i="4"/>
  <c r="S375" i="4"/>
  <c r="N289" i="4"/>
  <c r="S289" i="4"/>
  <c r="N204" i="4"/>
  <c r="S204" i="4"/>
  <c r="N119" i="4"/>
  <c r="S119" i="4"/>
  <c r="N594" i="4"/>
  <c r="S594" i="4"/>
  <c r="N530" i="4"/>
  <c r="S530" i="4"/>
  <c r="N466" i="4"/>
  <c r="S466" i="4"/>
  <c r="N402" i="4"/>
  <c r="S402" i="4"/>
  <c r="S386" i="4"/>
  <c r="N338" i="4"/>
  <c r="S338" i="4"/>
  <c r="N274" i="4"/>
  <c r="S274" i="4"/>
  <c r="N210" i="4"/>
  <c r="S210" i="4"/>
  <c r="N146" i="4"/>
  <c r="S146" i="4"/>
  <c r="N82" i="4"/>
  <c r="S82" i="4"/>
  <c r="O2087" i="4"/>
  <c r="T2087" i="4"/>
  <c r="O1916" i="4"/>
  <c r="T1916" i="4"/>
  <c r="O1745" i="4"/>
  <c r="T1745" i="4"/>
  <c r="O1489" i="4"/>
  <c r="T1489" i="4"/>
  <c r="O1186" i="4"/>
  <c r="T1186" i="4"/>
  <c r="O768" i="4"/>
  <c r="T768" i="4"/>
  <c r="O51" i="4"/>
  <c r="T51" i="4"/>
  <c r="O1975" i="4"/>
  <c r="T1975" i="4"/>
  <c r="O1804" i="4"/>
  <c r="T1804" i="4"/>
  <c r="O1577" i="4"/>
  <c r="T1577" i="4"/>
  <c r="O1303" i="4"/>
  <c r="T1303" i="4"/>
  <c r="O924" i="4"/>
  <c r="T924" i="4"/>
  <c r="O344" i="4"/>
  <c r="T344" i="4"/>
  <c r="O2023" i="4"/>
  <c r="T2023" i="4"/>
  <c r="O1852" i="4"/>
  <c r="T1852" i="4"/>
  <c r="O1649" i="4"/>
  <c r="T1649" i="4"/>
  <c r="O1393" i="4"/>
  <c r="T1393" i="4"/>
  <c r="O1052" i="4"/>
  <c r="T1052" i="4"/>
  <c r="O536" i="4"/>
  <c r="T536" i="4"/>
  <c r="O2039" i="4"/>
  <c r="T2039" i="4"/>
  <c r="O1868" i="4"/>
  <c r="T1868" i="4"/>
  <c r="O1673" i="4"/>
  <c r="T1673" i="4"/>
  <c r="O1417" i="4"/>
  <c r="T1417" i="4"/>
  <c r="O1090" i="4"/>
  <c r="T1090" i="4"/>
  <c r="O600" i="4"/>
  <c r="T600" i="4"/>
  <c r="O2092" i="4"/>
  <c r="T2092" i="4"/>
  <c r="O2007" i="4"/>
  <c r="T2007" i="4"/>
  <c r="O1921" i="4"/>
  <c r="T1921" i="4"/>
  <c r="O1836" i="4"/>
  <c r="T1836" i="4"/>
  <c r="O1751" i="4"/>
  <c r="T1751" i="4"/>
  <c r="O1625" i="4"/>
  <c r="T1625" i="4"/>
  <c r="O1497" i="4"/>
  <c r="T1497" i="4"/>
  <c r="O1367" i="4"/>
  <c r="T1367" i="4"/>
  <c r="O1197" i="4"/>
  <c r="T1197" i="4"/>
  <c r="O1010" i="4"/>
  <c r="T1010" i="4"/>
  <c r="O782" i="4"/>
  <c r="T782" i="4"/>
  <c r="O472" i="4"/>
  <c r="T472" i="4"/>
  <c r="O83" i="4"/>
  <c r="T83" i="4"/>
  <c r="O2033" i="4"/>
  <c r="T2033" i="4"/>
  <c r="O1948" i="4"/>
  <c r="T1948" i="4"/>
  <c r="O1863" i="4"/>
  <c r="T1863" i="4"/>
  <c r="O1777" i="4"/>
  <c r="T1777" i="4"/>
  <c r="O1665" i="4"/>
  <c r="T1665" i="4"/>
  <c r="O1537" i="4"/>
  <c r="T1537" i="4"/>
  <c r="O1409" i="4"/>
  <c r="T1409" i="4"/>
  <c r="O1250" i="4"/>
  <c r="T1250" i="4"/>
  <c r="O1079" i="4"/>
  <c r="T1079" i="4"/>
  <c r="O854" i="4"/>
  <c r="T854" i="4"/>
  <c r="O579" i="4"/>
  <c r="T579" i="4"/>
  <c r="O238" i="4"/>
  <c r="T238" i="4"/>
  <c r="O2089" i="4"/>
  <c r="T2089" i="4"/>
  <c r="O2047" i="4"/>
  <c r="T2047" i="4"/>
  <c r="O2004" i="4"/>
  <c r="T2004" i="4"/>
  <c r="O1961" i="4"/>
  <c r="T1961" i="4"/>
  <c r="O1919" i="4"/>
  <c r="T1919" i="4"/>
  <c r="O1876" i="4"/>
  <c r="T1876" i="4"/>
  <c r="O1833" i="4"/>
  <c r="T1833" i="4"/>
  <c r="O1791" i="4"/>
  <c r="T1791" i="4"/>
  <c r="O1748" i="4"/>
  <c r="T1748" i="4"/>
  <c r="O1685" i="4"/>
  <c r="T1685" i="4"/>
  <c r="O1621" i="4"/>
  <c r="T1621" i="4"/>
  <c r="O1557" i="4"/>
  <c r="T1557" i="4"/>
  <c r="O1493" i="4"/>
  <c r="T1493" i="4"/>
  <c r="O1429" i="4"/>
  <c r="T1429" i="4"/>
  <c r="O1362" i="4"/>
  <c r="T1362" i="4"/>
  <c r="O1277" i="4"/>
  <c r="T1277" i="4"/>
  <c r="O1191" i="4"/>
  <c r="T1191" i="4"/>
  <c r="O1106" i="4"/>
  <c r="T1106" i="4"/>
  <c r="O1003" i="4"/>
  <c r="T1003" i="4"/>
  <c r="O888" i="4"/>
  <c r="T888" i="4"/>
  <c r="O775" i="4"/>
  <c r="T775" i="4"/>
  <c r="O632" i="4"/>
  <c r="T632" i="4"/>
  <c r="O462" i="4"/>
  <c r="T462" i="4"/>
  <c r="O291" i="4"/>
  <c r="T291" i="4"/>
  <c r="O67" i="4"/>
  <c r="T67" i="4"/>
  <c r="O2084" i="4"/>
  <c r="T2084" i="4"/>
  <c r="O2041" i="4"/>
  <c r="T2041" i="4"/>
  <c r="O1999" i="4"/>
  <c r="T1999" i="4"/>
  <c r="O1956" i="4"/>
  <c r="T1956" i="4"/>
  <c r="O1913" i="4"/>
  <c r="T1913" i="4"/>
  <c r="O1871" i="4"/>
  <c r="T1871" i="4"/>
  <c r="O1828" i="4"/>
  <c r="T1828" i="4"/>
  <c r="O1785" i="4"/>
  <c r="T1785" i="4"/>
  <c r="O1741" i="4"/>
  <c r="T1741" i="4"/>
  <c r="O1677" i="4"/>
  <c r="T1677" i="4"/>
  <c r="O1613" i="4"/>
  <c r="T1613" i="4"/>
  <c r="O1549" i="4"/>
  <c r="T1549" i="4"/>
  <c r="O1485" i="4"/>
  <c r="T1485" i="4"/>
  <c r="O1421" i="4"/>
  <c r="T1421" i="4"/>
  <c r="O1351" i="4"/>
  <c r="T1351" i="4"/>
  <c r="O1266" i="4"/>
  <c r="T1266" i="4"/>
  <c r="O1181" i="4"/>
  <c r="T1181" i="4"/>
  <c r="O1095" i="4"/>
  <c r="T1095" i="4"/>
  <c r="O988" i="4"/>
  <c r="T988" i="4"/>
  <c r="O875" i="4"/>
  <c r="T875" i="4"/>
  <c r="O760" i="4"/>
  <c r="T760" i="4"/>
  <c r="O611" i="4"/>
  <c r="T611" i="4"/>
  <c r="O440" i="4"/>
  <c r="T440" i="4"/>
  <c r="O270" i="4"/>
  <c r="T270" i="4"/>
  <c r="O2115" i="4"/>
  <c r="T2115" i="4"/>
  <c r="O2093" i="4"/>
  <c r="T2093" i="4"/>
  <c r="O2072" i="4"/>
  <c r="T2072" i="4"/>
  <c r="O2051" i="4"/>
  <c r="T2051" i="4"/>
  <c r="O2029" i="4"/>
  <c r="T2029" i="4"/>
  <c r="O2008" i="4"/>
  <c r="T2008" i="4"/>
  <c r="O1987" i="4"/>
  <c r="T1987" i="4"/>
  <c r="O1965" i="4"/>
  <c r="T1965" i="4"/>
  <c r="O1944" i="4"/>
  <c r="T1944" i="4"/>
  <c r="O1923" i="4"/>
  <c r="T1923" i="4"/>
  <c r="O1901" i="4"/>
  <c r="T1901" i="4"/>
  <c r="O1880" i="4"/>
  <c r="T1880" i="4"/>
  <c r="O1859" i="4"/>
  <c r="T1859" i="4"/>
  <c r="O1837" i="4"/>
  <c r="T1837" i="4"/>
  <c r="O1816" i="4"/>
  <c r="T1816" i="4"/>
  <c r="O1795" i="4"/>
  <c r="T1795" i="4"/>
  <c r="O1773" i="4"/>
  <c r="T1773" i="4"/>
  <c r="O1752" i="4"/>
  <c r="T1752" i="4"/>
  <c r="O1723" i="4"/>
  <c r="T1723" i="4"/>
  <c r="O1691" i="4"/>
  <c r="T1691" i="4"/>
  <c r="O1659" i="4"/>
  <c r="T1659" i="4"/>
  <c r="O1627" i="4"/>
  <c r="T1627" i="4"/>
  <c r="O1595" i="4"/>
  <c r="T1595" i="4"/>
  <c r="O1563" i="4"/>
  <c r="T1563" i="4"/>
  <c r="O1531" i="4"/>
  <c r="T1531" i="4"/>
  <c r="O1499" i="4"/>
  <c r="T1499" i="4"/>
  <c r="O1467" i="4"/>
  <c r="T1467" i="4"/>
  <c r="O1435" i="4"/>
  <c r="T1435" i="4"/>
  <c r="O1403" i="4"/>
  <c r="T1403" i="4"/>
  <c r="O1370" i="4"/>
  <c r="T1370" i="4"/>
  <c r="O1327" i="4"/>
  <c r="T1327" i="4"/>
  <c r="O1285" i="4"/>
  <c r="T1285" i="4"/>
  <c r="O1242" i="4"/>
  <c r="T1242" i="4"/>
  <c r="O1199" i="4"/>
  <c r="T1199" i="4"/>
  <c r="O1157" i="4"/>
  <c r="T1157" i="4"/>
  <c r="O1114" i="4"/>
  <c r="T1114" i="4"/>
  <c r="O1070" i="4"/>
  <c r="T1070" i="4"/>
  <c r="O1014" i="4"/>
  <c r="T1014" i="4"/>
  <c r="O956" i="4"/>
  <c r="T956" i="4"/>
  <c r="O899" i="4"/>
  <c r="T899" i="4"/>
  <c r="O843" i="4"/>
  <c r="T843" i="4"/>
  <c r="O786" i="4"/>
  <c r="T786" i="4"/>
  <c r="O728" i="4"/>
  <c r="T728" i="4"/>
  <c r="O648" i="4"/>
  <c r="T648" i="4"/>
  <c r="O563" i="4"/>
  <c r="T563" i="4"/>
  <c r="O478" i="4"/>
  <c r="T478" i="4"/>
  <c r="O392" i="4"/>
  <c r="T392" i="4"/>
  <c r="O307" i="4"/>
  <c r="T307" i="4"/>
  <c r="O219" i="4"/>
  <c r="T219" i="4"/>
  <c r="O91" i="4"/>
  <c r="T91" i="4"/>
  <c r="O2107" i="4"/>
  <c r="T2107" i="4"/>
  <c r="O2085" i="4"/>
  <c r="T2085" i="4"/>
  <c r="O2064" i="4"/>
  <c r="T2064" i="4"/>
  <c r="O2043" i="4"/>
  <c r="T2043" i="4"/>
  <c r="O2021" i="4"/>
  <c r="T2021" i="4"/>
  <c r="O2000" i="4"/>
  <c r="T2000" i="4"/>
  <c r="O1979" i="4"/>
  <c r="T1979" i="4"/>
  <c r="O1957" i="4"/>
  <c r="T1957" i="4"/>
  <c r="O1936" i="4"/>
  <c r="T1936" i="4"/>
  <c r="O1915" i="4"/>
  <c r="T1915" i="4"/>
  <c r="O1893" i="4"/>
  <c r="T1893" i="4"/>
  <c r="O1872" i="4"/>
  <c r="T1872" i="4"/>
  <c r="O1851" i="4"/>
  <c r="T1851" i="4"/>
  <c r="O1829" i="4"/>
  <c r="T1829" i="4"/>
  <c r="O1808" i="4"/>
  <c r="T1808" i="4"/>
  <c r="O1787" i="4"/>
  <c r="T1787" i="4"/>
  <c r="O1765" i="4"/>
  <c r="T1765" i="4"/>
  <c r="O1743" i="4"/>
  <c r="T1743" i="4"/>
  <c r="O1711" i="4"/>
  <c r="T1711" i="4"/>
  <c r="O1679" i="4"/>
  <c r="T1679" i="4"/>
  <c r="O1647" i="4"/>
  <c r="T1647" i="4"/>
  <c r="O1615" i="4"/>
  <c r="T1615" i="4"/>
  <c r="O1583" i="4"/>
  <c r="T1583" i="4"/>
  <c r="O1551" i="4"/>
  <c r="T1551" i="4"/>
  <c r="O1519" i="4"/>
  <c r="T1519" i="4"/>
  <c r="O1487" i="4"/>
  <c r="T1487" i="4"/>
  <c r="O1455" i="4"/>
  <c r="T1455" i="4"/>
  <c r="O1423" i="4"/>
  <c r="T1423" i="4"/>
  <c r="O1391" i="4"/>
  <c r="T1391" i="4"/>
  <c r="O1354" i="4"/>
  <c r="T1354" i="4"/>
  <c r="O1311" i="4"/>
  <c r="T1311" i="4"/>
  <c r="O1269" i="4"/>
  <c r="T1269" i="4"/>
  <c r="O1226" i="4"/>
  <c r="T1226" i="4"/>
  <c r="O1183" i="4"/>
  <c r="T1183" i="4"/>
  <c r="O1141" i="4"/>
  <c r="T1141" i="4"/>
  <c r="O1098" i="4"/>
  <c r="T1098" i="4"/>
  <c r="O1048" i="4"/>
  <c r="T1048" i="4"/>
  <c r="O992" i="4"/>
  <c r="T992" i="4"/>
  <c r="O935" i="4"/>
  <c r="T935" i="4"/>
  <c r="O878" i="4"/>
  <c r="T878" i="4"/>
  <c r="O822" i="4"/>
  <c r="T822" i="4"/>
  <c r="O764" i="4"/>
  <c r="T764" i="4"/>
  <c r="O702" i="4"/>
  <c r="T702" i="4"/>
  <c r="O616" i="4"/>
  <c r="T616" i="4"/>
  <c r="O531" i="4"/>
  <c r="T531" i="4"/>
  <c r="O446" i="4"/>
  <c r="T446" i="4"/>
  <c r="O360" i="4"/>
  <c r="T360" i="4"/>
  <c r="O275" i="4"/>
  <c r="T275" i="4"/>
  <c r="O171" i="4"/>
  <c r="T171" i="4"/>
  <c r="O50" i="4"/>
  <c r="T50" i="4"/>
  <c r="O2102" i="4"/>
  <c r="T2102" i="4"/>
  <c r="O2086" i="4"/>
  <c r="T2086" i="4"/>
  <c r="O2070" i="4"/>
  <c r="T2070" i="4"/>
  <c r="O2054" i="4"/>
  <c r="T2054" i="4"/>
  <c r="O2038" i="4"/>
  <c r="T2038" i="4"/>
  <c r="O2022" i="4"/>
  <c r="T2022" i="4"/>
  <c r="O2006" i="4"/>
  <c r="T2006" i="4"/>
  <c r="O1990" i="4"/>
  <c r="T1990" i="4"/>
  <c r="O1974" i="4"/>
  <c r="T1974" i="4"/>
  <c r="O1958" i="4"/>
  <c r="T1958" i="4"/>
  <c r="O1942" i="4"/>
  <c r="T1942" i="4"/>
  <c r="O1926" i="4"/>
  <c r="T1926" i="4"/>
  <c r="O1910" i="4"/>
  <c r="T1910" i="4"/>
  <c r="O1894" i="4"/>
  <c r="T1894" i="4"/>
  <c r="O1878" i="4"/>
  <c r="T1878" i="4"/>
  <c r="O1862" i="4"/>
  <c r="T1862" i="4"/>
  <c r="O1846" i="4"/>
  <c r="T1846" i="4"/>
  <c r="O1830" i="4"/>
  <c r="T1830" i="4"/>
  <c r="O1814" i="4"/>
  <c r="T1814" i="4"/>
  <c r="O1798" i="4"/>
  <c r="T1798" i="4"/>
  <c r="O1782" i="4"/>
  <c r="T1782" i="4"/>
  <c r="O1766" i="4"/>
  <c r="T1766" i="4"/>
  <c r="O1750" i="4"/>
  <c r="T1750" i="4"/>
  <c r="O1734" i="4"/>
  <c r="T1734" i="4"/>
  <c r="O1718" i="4"/>
  <c r="T1718" i="4"/>
  <c r="O1702" i="4"/>
  <c r="T1702" i="4"/>
  <c r="O1686" i="4"/>
  <c r="T1686" i="4"/>
  <c r="O1670" i="4"/>
  <c r="T1670" i="4"/>
  <c r="O1654" i="4"/>
  <c r="T1654" i="4"/>
  <c r="O1638" i="4"/>
  <c r="T1638" i="4"/>
  <c r="O1622" i="4"/>
  <c r="T1622" i="4"/>
  <c r="O1606" i="4"/>
  <c r="T1606" i="4"/>
  <c r="O1590" i="4"/>
  <c r="T1590" i="4"/>
  <c r="O1574" i="4"/>
  <c r="T1574" i="4"/>
  <c r="O1558" i="4"/>
  <c r="T1558" i="4"/>
  <c r="O1542" i="4"/>
  <c r="T1542" i="4"/>
  <c r="O1526" i="4"/>
  <c r="T1526" i="4"/>
  <c r="O1510" i="4"/>
  <c r="T1510" i="4"/>
  <c r="O1494" i="4"/>
  <c r="T1494" i="4"/>
  <c r="O1478" i="4"/>
  <c r="T1478" i="4"/>
  <c r="O1462" i="4"/>
  <c r="T1462" i="4"/>
  <c r="O1446" i="4"/>
  <c r="T1446" i="4"/>
  <c r="O1430" i="4"/>
  <c r="T1430" i="4"/>
  <c r="O1414" i="4"/>
  <c r="T1414" i="4"/>
  <c r="O1398" i="4"/>
  <c r="T1398" i="4"/>
  <c r="O1382" i="4"/>
  <c r="T1382" i="4"/>
  <c r="O1363" i="4"/>
  <c r="T1363" i="4"/>
  <c r="O1342" i="4"/>
  <c r="T1342" i="4"/>
  <c r="O1321" i="4"/>
  <c r="T1321" i="4"/>
  <c r="O1299" i="4"/>
  <c r="T1299" i="4"/>
  <c r="O1278" i="4"/>
  <c r="T1278" i="4"/>
  <c r="O1257" i="4"/>
  <c r="T1257" i="4"/>
  <c r="O1235" i="4"/>
  <c r="T1235" i="4"/>
  <c r="O1214" i="4"/>
  <c r="T1214" i="4"/>
  <c r="O1193" i="4"/>
  <c r="T1193" i="4"/>
  <c r="O1171" i="4"/>
  <c r="T1171" i="4"/>
  <c r="O1150" i="4"/>
  <c r="T1150" i="4"/>
  <c r="O1129" i="4"/>
  <c r="T1129" i="4"/>
  <c r="O1107" i="4"/>
  <c r="T1107" i="4"/>
  <c r="O1086" i="4"/>
  <c r="T1086" i="4"/>
  <c r="O1062" i="4"/>
  <c r="T1062" i="4"/>
  <c r="O1032" i="4"/>
  <c r="T1032" i="4"/>
  <c r="O990" i="4"/>
  <c r="T990" i="4"/>
  <c r="O962" i="4"/>
  <c r="T962" i="4"/>
  <c r="O934" i="4"/>
  <c r="T934" i="4"/>
  <c r="O904" i="4"/>
  <c r="T904" i="4"/>
  <c r="O876" i="4"/>
  <c r="T876" i="4"/>
  <c r="O848" i="4"/>
  <c r="T848" i="4"/>
  <c r="O819" i="4"/>
  <c r="T819" i="4"/>
  <c r="O791" i="4"/>
  <c r="T791" i="4"/>
  <c r="O763" i="4"/>
  <c r="T763" i="4"/>
  <c r="O734" i="4"/>
  <c r="T734" i="4"/>
  <c r="O699" i="4"/>
  <c r="T699" i="4"/>
  <c r="O656" i="4"/>
  <c r="T656" i="4"/>
  <c r="O614" i="4"/>
  <c r="T614" i="4"/>
  <c r="O571" i="4"/>
  <c r="T571" i="4"/>
  <c r="O528" i="4"/>
  <c r="T528" i="4"/>
  <c r="O486" i="4"/>
  <c r="T486" i="4"/>
  <c r="O443" i="4"/>
  <c r="T443" i="4"/>
  <c r="O400" i="4"/>
  <c r="T400" i="4"/>
  <c r="O358" i="4"/>
  <c r="T358" i="4"/>
  <c r="O315" i="4"/>
  <c r="T315" i="4"/>
  <c r="O272" i="4"/>
  <c r="T272" i="4"/>
  <c r="O230" i="4"/>
  <c r="T230" i="4"/>
  <c r="O167" i="4"/>
  <c r="T167" i="4"/>
  <c r="O103" i="4"/>
  <c r="T103" i="4"/>
  <c r="O1744" i="4"/>
  <c r="T1744" i="4"/>
  <c r="O1728" i="4"/>
  <c r="T1728" i="4"/>
  <c r="O1712" i="4"/>
  <c r="T1712" i="4"/>
  <c r="O1696" i="4"/>
  <c r="T1696" i="4"/>
  <c r="O1680" i="4"/>
  <c r="T1680" i="4"/>
  <c r="O1664" i="4"/>
  <c r="T1664" i="4"/>
  <c r="O1648" i="4"/>
  <c r="T1648" i="4"/>
  <c r="O1632" i="4"/>
  <c r="T1632" i="4"/>
  <c r="O1616" i="4"/>
  <c r="T1616" i="4"/>
  <c r="O1600" i="4"/>
  <c r="T1600" i="4"/>
  <c r="O1584" i="4"/>
  <c r="T1584" i="4"/>
  <c r="O1568" i="4"/>
  <c r="T1568" i="4"/>
  <c r="O1552" i="4"/>
  <c r="T1552" i="4"/>
  <c r="O1536" i="4"/>
  <c r="T1536" i="4"/>
  <c r="O1520" i="4"/>
  <c r="T1520" i="4"/>
  <c r="O1504" i="4"/>
  <c r="T1504" i="4"/>
  <c r="O1488" i="4"/>
  <c r="T1488" i="4"/>
  <c r="O1472" i="4"/>
  <c r="T1472" i="4"/>
  <c r="O1456" i="4"/>
  <c r="T1456" i="4"/>
  <c r="O1440" i="4"/>
  <c r="T1440" i="4"/>
  <c r="O1424" i="4"/>
  <c r="T1424" i="4"/>
  <c r="O1408" i="4"/>
  <c r="T1408" i="4"/>
  <c r="O1392" i="4"/>
  <c r="T1392" i="4"/>
  <c r="O1376" i="4"/>
  <c r="T1376" i="4"/>
  <c r="O1355" i="4"/>
  <c r="T1355" i="4"/>
  <c r="O1334" i="4"/>
  <c r="T1334" i="4"/>
  <c r="O1313" i="4"/>
  <c r="T1313" i="4"/>
  <c r="O1291" i="4"/>
  <c r="T1291" i="4"/>
  <c r="O1270" i="4"/>
  <c r="T1270" i="4"/>
  <c r="O1249" i="4"/>
  <c r="T1249" i="4"/>
  <c r="O1227" i="4"/>
  <c r="T1227" i="4"/>
  <c r="O1206" i="4"/>
  <c r="T1206" i="4"/>
  <c r="O1185" i="4"/>
  <c r="T1185" i="4"/>
  <c r="O1163" i="4"/>
  <c r="T1163" i="4"/>
  <c r="O1142" i="4"/>
  <c r="T1142" i="4"/>
  <c r="O1121" i="4"/>
  <c r="T1121" i="4"/>
  <c r="O1099" i="4"/>
  <c r="T1099" i="4"/>
  <c r="O1078" i="4"/>
  <c r="T1078" i="4"/>
  <c r="O1051" i="4"/>
  <c r="T1051" i="4"/>
  <c r="O1022" i="4"/>
  <c r="T1022" i="4"/>
  <c r="O994" i="4"/>
  <c r="T994" i="4"/>
  <c r="O966" i="4"/>
  <c r="T966" i="4"/>
  <c r="O936" i="4"/>
  <c r="T936" i="4"/>
  <c r="O908" i="4"/>
  <c r="T908" i="4"/>
  <c r="O880" i="4"/>
  <c r="T880" i="4"/>
  <c r="O851" i="4"/>
  <c r="T851" i="4"/>
  <c r="O823" i="4"/>
  <c r="T823" i="4"/>
  <c r="O795" i="4"/>
  <c r="T795" i="4"/>
  <c r="O766" i="4"/>
  <c r="T766" i="4"/>
  <c r="O738" i="4"/>
  <c r="T738" i="4"/>
  <c r="O704" i="4"/>
  <c r="T704" i="4"/>
  <c r="O662" i="4"/>
  <c r="T662" i="4"/>
  <c r="O619" i="4"/>
  <c r="T619" i="4"/>
  <c r="O576" i="4"/>
  <c r="T576" i="4"/>
  <c r="O534" i="4"/>
  <c r="T534" i="4"/>
  <c r="O491" i="4"/>
  <c r="T491" i="4"/>
  <c r="O448" i="4"/>
  <c r="T448" i="4"/>
  <c r="O406" i="4"/>
  <c r="T406" i="4"/>
  <c r="O363" i="4"/>
  <c r="T363" i="4"/>
  <c r="O320" i="4"/>
  <c r="T320" i="4"/>
  <c r="O278" i="4"/>
  <c r="T278" i="4"/>
  <c r="O235" i="4"/>
  <c r="T235" i="4"/>
  <c r="O175" i="4"/>
  <c r="T175" i="4"/>
  <c r="O111" i="4"/>
  <c r="T111" i="4"/>
  <c r="O1372" i="4"/>
  <c r="T1372" i="4"/>
  <c r="O1356" i="4"/>
  <c r="T1356" i="4"/>
  <c r="O1340" i="4"/>
  <c r="T1340" i="4"/>
  <c r="O1324" i="4"/>
  <c r="T1324" i="4"/>
  <c r="O1308" i="4"/>
  <c r="T1308" i="4"/>
  <c r="O1292" i="4"/>
  <c r="T1292" i="4"/>
  <c r="O1276" i="4"/>
  <c r="T1276" i="4"/>
  <c r="O1260" i="4"/>
  <c r="T1260" i="4"/>
  <c r="O1244" i="4"/>
  <c r="T1244" i="4"/>
  <c r="O1228" i="4"/>
  <c r="T1228" i="4"/>
  <c r="O1212" i="4"/>
  <c r="T1212" i="4"/>
  <c r="O1196" i="4"/>
  <c r="T1196" i="4"/>
  <c r="O1180" i="4"/>
  <c r="T1180" i="4"/>
  <c r="O1164" i="4"/>
  <c r="T1164" i="4"/>
  <c r="O1148" i="4"/>
  <c r="T1148" i="4"/>
  <c r="O1132" i="4"/>
  <c r="T1132" i="4"/>
  <c r="O1116" i="4"/>
  <c r="T1116" i="4"/>
  <c r="O1100" i="4"/>
  <c r="T1100" i="4"/>
  <c r="O1084" i="4"/>
  <c r="T1084" i="4"/>
  <c r="O1066" i="4"/>
  <c r="T1066" i="4"/>
  <c r="O1044" i="4"/>
  <c r="T1044" i="4"/>
  <c r="O1023" i="4"/>
  <c r="T1023" i="4"/>
  <c r="O1002" i="4"/>
  <c r="T1002" i="4"/>
  <c r="O980" i="4"/>
  <c r="T980" i="4"/>
  <c r="O959" i="4"/>
  <c r="T959" i="4"/>
  <c r="O938" i="4"/>
  <c r="T938" i="4"/>
  <c r="O916" i="4"/>
  <c r="T916" i="4"/>
  <c r="O895" i="4"/>
  <c r="T895" i="4"/>
  <c r="O874" i="4"/>
  <c r="T874" i="4"/>
  <c r="O852" i="4"/>
  <c r="T852" i="4"/>
  <c r="O831" i="4"/>
  <c r="T831" i="4"/>
  <c r="O810" i="4"/>
  <c r="T810" i="4"/>
  <c r="O788" i="4"/>
  <c r="T788" i="4"/>
  <c r="O767" i="4"/>
  <c r="T767" i="4"/>
  <c r="O746" i="4"/>
  <c r="T746" i="4"/>
  <c r="O724" i="4"/>
  <c r="T724" i="4"/>
  <c r="O703" i="4"/>
  <c r="T703" i="4"/>
  <c r="O682" i="4"/>
  <c r="T682" i="4"/>
  <c r="O660" i="4"/>
  <c r="T660" i="4"/>
  <c r="O639" i="4"/>
  <c r="T639" i="4"/>
  <c r="O618" i="4"/>
  <c r="T618" i="4"/>
  <c r="O596" i="4"/>
  <c r="T596" i="4"/>
  <c r="O575" i="4"/>
  <c r="T575" i="4"/>
  <c r="O554" i="4"/>
  <c r="T554" i="4"/>
  <c r="O532" i="4"/>
  <c r="T532" i="4"/>
  <c r="O511" i="4"/>
  <c r="T511" i="4"/>
  <c r="O490" i="4"/>
  <c r="T490" i="4"/>
  <c r="O468" i="4"/>
  <c r="T468" i="4"/>
  <c r="O447" i="4"/>
  <c r="T447" i="4"/>
  <c r="O426" i="4"/>
  <c r="T426" i="4"/>
  <c r="O404" i="4"/>
  <c r="T404" i="4"/>
  <c r="O383" i="4"/>
  <c r="T383" i="4"/>
  <c r="O362" i="4"/>
  <c r="T362" i="4"/>
  <c r="O340" i="4"/>
  <c r="T340" i="4"/>
  <c r="O319" i="4"/>
  <c r="T319" i="4"/>
  <c r="O298" i="4"/>
  <c r="T298" i="4"/>
  <c r="O276" i="4"/>
  <c r="T276" i="4"/>
  <c r="O255" i="4"/>
  <c r="T255" i="4"/>
  <c r="O234" i="4"/>
  <c r="T234" i="4"/>
  <c r="O204" i="4"/>
  <c r="T204" i="4"/>
  <c r="O172" i="4"/>
  <c r="T172" i="4"/>
  <c r="O140" i="4"/>
  <c r="T140" i="4"/>
  <c r="O108" i="4"/>
  <c r="T108" i="4"/>
  <c r="O76" i="4"/>
  <c r="T76" i="4"/>
  <c r="O716" i="4"/>
  <c r="T716" i="4"/>
  <c r="O695" i="4"/>
  <c r="T695" i="4"/>
  <c r="O674" i="4"/>
  <c r="T674" i="4"/>
  <c r="O652" i="4"/>
  <c r="T652" i="4"/>
  <c r="O631" i="4"/>
  <c r="T631" i="4"/>
  <c r="O610" i="4"/>
  <c r="T610" i="4"/>
  <c r="O588" i="4"/>
  <c r="T588" i="4"/>
  <c r="O567" i="4"/>
  <c r="T567" i="4"/>
  <c r="O546" i="4"/>
  <c r="T546" i="4"/>
  <c r="O524" i="4"/>
  <c r="T524" i="4"/>
  <c r="O503" i="4"/>
  <c r="T503" i="4"/>
  <c r="O482" i="4"/>
  <c r="T482" i="4"/>
  <c r="O460" i="4"/>
  <c r="T460" i="4"/>
  <c r="O439" i="4"/>
  <c r="T439" i="4"/>
  <c r="O418" i="4"/>
  <c r="T418" i="4"/>
  <c r="O396" i="4"/>
  <c r="T396" i="4"/>
  <c r="O375" i="4"/>
  <c r="T375" i="4"/>
  <c r="O354" i="4"/>
  <c r="T354" i="4"/>
  <c r="O332" i="4"/>
  <c r="T332" i="4"/>
  <c r="O311" i="4"/>
  <c r="T311" i="4"/>
  <c r="O290" i="4"/>
  <c r="T290" i="4"/>
  <c r="O268" i="4"/>
  <c r="T268" i="4"/>
  <c r="O247" i="4"/>
  <c r="T247" i="4"/>
  <c r="O224" i="4"/>
  <c r="T224" i="4"/>
  <c r="O192" i="4"/>
  <c r="T192" i="4"/>
  <c r="O160" i="4"/>
  <c r="T160" i="4"/>
  <c r="O128" i="4"/>
  <c r="T128" i="4"/>
  <c r="O96" i="4"/>
  <c r="T96" i="4"/>
  <c r="O64" i="4"/>
  <c r="T64" i="4"/>
  <c r="O1065" i="4"/>
  <c r="T1065" i="4"/>
  <c r="O1049" i="4"/>
  <c r="T1049" i="4"/>
  <c r="O1033" i="4"/>
  <c r="T1033" i="4"/>
  <c r="O1017" i="4"/>
  <c r="T1017" i="4"/>
  <c r="O1001" i="4"/>
  <c r="T1001" i="4"/>
  <c r="O985" i="4"/>
  <c r="T985" i="4"/>
  <c r="O969" i="4"/>
  <c r="T969" i="4"/>
  <c r="O953" i="4"/>
  <c r="T953" i="4"/>
  <c r="O937" i="4"/>
  <c r="T937" i="4"/>
  <c r="O921" i="4"/>
  <c r="T921" i="4"/>
  <c r="O905" i="4"/>
  <c r="T905" i="4"/>
  <c r="O889" i="4"/>
  <c r="T889" i="4"/>
  <c r="O873" i="4"/>
  <c r="T873" i="4"/>
  <c r="O857" i="4"/>
  <c r="T857" i="4"/>
  <c r="O841" i="4"/>
  <c r="T841" i="4"/>
  <c r="O825" i="4"/>
  <c r="T825" i="4"/>
  <c r="O809" i="4"/>
  <c r="T809" i="4"/>
  <c r="O793" i="4"/>
  <c r="T793" i="4"/>
  <c r="O777" i="4"/>
  <c r="T777" i="4"/>
  <c r="O761" i="4"/>
  <c r="T761" i="4"/>
  <c r="O745" i="4"/>
  <c r="T745" i="4"/>
  <c r="O729" i="4"/>
  <c r="T729" i="4"/>
  <c r="O713" i="4"/>
  <c r="T713" i="4"/>
  <c r="O697" i="4"/>
  <c r="T697" i="4"/>
  <c r="O681" i="4"/>
  <c r="T681" i="4"/>
  <c r="O665" i="4"/>
  <c r="T665" i="4"/>
  <c r="O649" i="4"/>
  <c r="T649" i="4"/>
  <c r="O633" i="4"/>
  <c r="T633" i="4"/>
  <c r="O617" i="4"/>
  <c r="T617" i="4"/>
  <c r="O601" i="4"/>
  <c r="T601" i="4"/>
  <c r="O585" i="4"/>
  <c r="T585" i="4"/>
  <c r="O569" i="4"/>
  <c r="T569" i="4"/>
  <c r="O553" i="4"/>
  <c r="T553" i="4"/>
  <c r="O537" i="4"/>
  <c r="T537" i="4"/>
  <c r="O521" i="4"/>
  <c r="T521" i="4"/>
  <c r="O505" i="4"/>
  <c r="T505" i="4"/>
  <c r="O489" i="4"/>
  <c r="T489" i="4"/>
  <c r="O473" i="4"/>
  <c r="T473" i="4"/>
  <c r="O457" i="4"/>
  <c r="T457" i="4"/>
  <c r="O441" i="4"/>
  <c r="T441" i="4"/>
  <c r="O425" i="4"/>
  <c r="T425" i="4"/>
  <c r="O409" i="4"/>
  <c r="T409" i="4"/>
  <c r="O393" i="4"/>
  <c r="T393" i="4"/>
  <c r="O377" i="4"/>
  <c r="T377" i="4"/>
  <c r="O361" i="4"/>
  <c r="T361" i="4"/>
  <c r="O345" i="4"/>
  <c r="T345" i="4"/>
  <c r="O329" i="4"/>
  <c r="T329" i="4"/>
  <c r="O313" i="4"/>
  <c r="T313" i="4"/>
  <c r="O297" i="4"/>
  <c r="T297" i="4"/>
  <c r="O281" i="4"/>
  <c r="T281" i="4"/>
  <c r="O265" i="4"/>
  <c r="T265" i="4"/>
  <c r="O249" i="4"/>
  <c r="T249" i="4"/>
  <c r="O233" i="4"/>
  <c r="T233" i="4"/>
  <c r="O217" i="4"/>
  <c r="T217" i="4"/>
  <c r="O201" i="4"/>
  <c r="T201" i="4"/>
  <c r="O185" i="4"/>
  <c r="T185" i="4"/>
  <c r="O169" i="4"/>
  <c r="T169" i="4"/>
  <c r="O153" i="4"/>
  <c r="T153" i="4"/>
  <c r="O137" i="4"/>
  <c r="T137" i="4"/>
  <c r="O121" i="4"/>
  <c r="T121" i="4"/>
  <c r="O105" i="4"/>
  <c r="T105" i="4"/>
  <c r="O89" i="4"/>
  <c r="T89" i="4"/>
  <c r="O73" i="4"/>
  <c r="T73" i="4"/>
  <c r="O57" i="4"/>
  <c r="T57" i="4"/>
  <c r="O218" i="4"/>
  <c r="T218" i="4"/>
  <c r="O202" i="4"/>
  <c r="T202" i="4"/>
  <c r="O186" i="4"/>
  <c r="T186" i="4"/>
  <c r="O170" i="4"/>
  <c r="T170" i="4"/>
  <c r="O154" i="4"/>
  <c r="T154" i="4"/>
  <c r="O138" i="4"/>
  <c r="T138" i="4"/>
  <c r="O122" i="4"/>
  <c r="T122" i="4"/>
  <c r="O106" i="4"/>
  <c r="T106" i="4"/>
  <c r="O90" i="4"/>
  <c r="T90" i="4"/>
  <c r="O74" i="4"/>
  <c r="T74" i="4"/>
  <c r="O58" i="4"/>
  <c r="T58" i="4"/>
  <c r="O1004" i="4"/>
  <c r="T1004" i="4"/>
  <c r="O976" i="4"/>
  <c r="T976" i="4"/>
  <c r="O947" i="4"/>
  <c r="T947" i="4"/>
  <c r="O919" i="4"/>
  <c r="T919" i="4"/>
  <c r="O891" i="4"/>
  <c r="T891" i="4"/>
  <c r="O862" i="4"/>
  <c r="T862" i="4"/>
  <c r="O834" i="4"/>
  <c r="T834" i="4"/>
  <c r="O806" i="4"/>
  <c r="T806" i="4"/>
  <c r="O776" i="4"/>
  <c r="T776" i="4"/>
  <c r="O748" i="4"/>
  <c r="T748" i="4"/>
  <c r="O720" i="4"/>
  <c r="T720" i="4"/>
  <c r="O678" i="4"/>
  <c r="T678" i="4"/>
  <c r="O635" i="4"/>
  <c r="T635" i="4"/>
  <c r="O592" i="4"/>
  <c r="T592" i="4"/>
  <c r="O550" i="4"/>
  <c r="T550" i="4"/>
  <c r="O507" i="4"/>
  <c r="T507" i="4"/>
  <c r="O464" i="4"/>
  <c r="T464" i="4"/>
  <c r="O422" i="4"/>
  <c r="T422" i="4"/>
  <c r="O379" i="4"/>
  <c r="T379" i="4"/>
  <c r="O336" i="4"/>
  <c r="T336" i="4"/>
  <c r="O294" i="4"/>
  <c r="T294" i="4"/>
  <c r="O251" i="4"/>
  <c r="T251" i="4"/>
  <c r="O199" i="4"/>
  <c r="T199" i="4"/>
  <c r="O135" i="4"/>
  <c r="T135" i="4"/>
  <c r="O71" i="4"/>
  <c r="T71" i="4"/>
  <c r="O1736" i="4"/>
  <c r="T1736" i="4"/>
  <c r="O1720" i="4"/>
  <c r="T1720" i="4"/>
  <c r="O1704" i="4"/>
  <c r="T1704" i="4"/>
  <c r="O1688" i="4"/>
  <c r="T1688" i="4"/>
  <c r="O1672" i="4"/>
  <c r="T1672" i="4"/>
  <c r="O1656" i="4"/>
  <c r="T1656" i="4"/>
  <c r="O1640" i="4"/>
  <c r="T1640" i="4"/>
  <c r="O1624" i="4"/>
  <c r="T1624" i="4"/>
  <c r="O1608" i="4"/>
  <c r="T1608" i="4"/>
  <c r="O1592" i="4"/>
  <c r="T1592" i="4"/>
  <c r="O1576" i="4"/>
  <c r="T1576" i="4"/>
  <c r="O1560" i="4"/>
  <c r="T1560" i="4"/>
  <c r="O1544" i="4"/>
  <c r="T1544" i="4"/>
  <c r="O1528" i="4"/>
  <c r="T1528" i="4"/>
  <c r="O1512" i="4"/>
  <c r="T1512" i="4"/>
  <c r="O1496" i="4"/>
  <c r="T1496" i="4"/>
  <c r="O1480" i="4"/>
  <c r="T1480" i="4"/>
  <c r="O1464" i="4"/>
  <c r="T1464" i="4"/>
  <c r="O1448" i="4"/>
  <c r="T1448" i="4"/>
  <c r="O1432" i="4"/>
  <c r="T1432" i="4"/>
  <c r="O1416" i="4"/>
  <c r="T1416" i="4"/>
  <c r="O1400" i="4"/>
  <c r="T1400" i="4"/>
  <c r="O1384" i="4"/>
  <c r="T1384" i="4"/>
  <c r="O1366" i="4"/>
  <c r="T1366" i="4"/>
  <c r="O1345" i="4"/>
  <c r="T1345" i="4"/>
  <c r="O1323" i="4"/>
  <c r="T1323" i="4"/>
  <c r="O1302" i="4"/>
  <c r="T1302" i="4"/>
  <c r="O1281" i="4"/>
  <c r="T1281" i="4"/>
  <c r="O1259" i="4"/>
  <c r="T1259" i="4"/>
  <c r="O1238" i="4"/>
  <c r="T1238" i="4"/>
  <c r="O1217" i="4"/>
  <c r="T1217" i="4"/>
  <c r="O1195" i="4"/>
  <c r="T1195" i="4"/>
  <c r="O1174" i="4"/>
  <c r="T1174" i="4"/>
  <c r="O1153" i="4"/>
  <c r="T1153" i="4"/>
  <c r="O1131" i="4"/>
  <c r="T1131" i="4"/>
  <c r="O1110" i="4"/>
  <c r="T1110" i="4"/>
  <c r="O1089" i="4"/>
  <c r="T1089" i="4"/>
  <c r="O1064" i="4"/>
  <c r="T1064" i="4"/>
  <c r="O1036" i="4"/>
  <c r="T1036" i="4"/>
  <c r="O1008" i="4"/>
  <c r="T1008" i="4"/>
  <c r="O979" i="4"/>
  <c r="T979" i="4"/>
  <c r="O951" i="4"/>
  <c r="T951" i="4"/>
  <c r="O923" i="4"/>
  <c r="T923" i="4"/>
  <c r="O894" i="4"/>
  <c r="T894" i="4"/>
  <c r="O866" i="4"/>
  <c r="T866" i="4"/>
  <c r="O838" i="4"/>
  <c r="T838" i="4"/>
  <c r="O808" i="4"/>
  <c r="T808" i="4"/>
  <c r="O780" i="4"/>
  <c r="T780" i="4"/>
  <c r="O752" i="4"/>
  <c r="T752" i="4"/>
  <c r="O723" i="4"/>
  <c r="T723" i="4"/>
  <c r="O683" i="4"/>
  <c r="T683" i="4"/>
  <c r="O640" i="4"/>
  <c r="T640" i="4"/>
  <c r="O598" i="4"/>
  <c r="T598" i="4"/>
  <c r="O555" i="4"/>
  <c r="T555" i="4"/>
  <c r="O512" i="4"/>
  <c r="T512" i="4"/>
  <c r="O470" i="4"/>
  <c r="T470" i="4"/>
  <c r="O427" i="4"/>
  <c r="T427" i="4"/>
  <c r="O384" i="4"/>
  <c r="T384" i="4"/>
  <c r="O342" i="4"/>
  <c r="T342" i="4"/>
  <c r="O299" i="4"/>
  <c r="T299" i="4"/>
  <c r="O256" i="4"/>
  <c r="T256" i="4"/>
  <c r="O207" i="4"/>
  <c r="T207" i="4"/>
  <c r="O143" i="4"/>
  <c r="T143" i="4"/>
  <c r="O79" i="4"/>
  <c r="T79" i="4"/>
  <c r="O1364" i="4"/>
  <c r="T1364" i="4"/>
  <c r="O1348" i="4"/>
  <c r="T1348" i="4"/>
  <c r="O1332" i="4"/>
  <c r="T1332" i="4"/>
  <c r="O1316" i="4"/>
  <c r="T1316" i="4"/>
  <c r="O1300" i="4"/>
  <c r="T1300" i="4"/>
  <c r="O1284" i="4"/>
  <c r="T1284" i="4"/>
  <c r="O1268" i="4"/>
  <c r="T1268" i="4"/>
  <c r="O1252" i="4"/>
  <c r="T1252" i="4"/>
  <c r="O1236" i="4"/>
  <c r="T1236" i="4"/>
  <c r="O1220" i="4"/>
  <c r="T1220" i="4"/>
  <c r="O1204" i="4"/>
  <c r="T1204" i="4"/>
  <c r="O1188" i="4"/>
  <c r="T1188" i="4"/>
  <c r="O1172" i="4"/>
  <c r="T1172" i="4"/>
  <c r="O1156" i="4"/>
  <c r="T1156" i="4"/>
  <c r="O1140" i="4"/>
  <c r="T1140" i="4"/>
  <c r="O1124" i="4"/>
  <c r="T1124" i="4"/>
  <c r="O1108" i="4"/>
  <c r="T1108" i="4"/>
  <c r="O1092" i="4"/>
  <c r="T1092" i="4"/>
  <c r="O1076" i="4"/>
  <c r="T1076" i="4"/>
  <c r="O1055" i="4"/>
  <c r="T1055" i="4"/>
  <c r="O1034" i="4"/>
  <c r="T1034" i="4"/>
  <c r="O1012" i="4"/>
  <c r="T1012" i="4"/>
  <c r="O991" i="4"/>
  <c r="T991" i="4"/>
  <c r="O970" i="4"/>
  <c r="T970" i="4"/>
  <c r="O948" i="4"/>
  <c r="T948" i="4"/>
  <c r="O927" i="4"/>
  <c r="T927" i="4"/>
  <c r="O906" i="4"/>
  <c r="T906" i="4"/>
  <c r="O884" i="4"/>
  <c r="T884" i="4"/>
  <c r="O863" i="4"/>
  <c r="T863" i="4"/>
  <c r="O842" i="4"/>
  <c r="T842" i="4"/>
  <c r="O820" i="4"/>
  <c r="T820" i="4"/>
  <c r="O799" i="4"/>
  <c r="T799" i="4"/>
  <c r="O778" i="4"/>
  <c r="T778" i="4"/>
  <c r="O756" i="4"/>
  <c r="T756" i="4"/>
  <c r="O735" i="4"/>
  <c r="T735" i="4"/>
  <c r="O714" i="4"/>
  <c r="T714" i="4"/>
  <c r="O692" i="4"/>
  <c r="T692" i="4"/>
  <c r="O671" i="4"/>
  <c r="T671" i="4"/>
  <c r="O650" i="4"/>
  <c r="T650" i="4"/>
  <c r="O628" i="4"/>
  <c r="T628" i="4"/>
  <c r="O607" i="4"/>
  <c r="T607" i="4"/>
  <c r="O586" i="4"/>
  <c r="T586" i="4"/>
  <c r="O564" i="4"/>
  <c r="T564" i="4"/>
  <c r="O543" i="4"/>
  <c r="T543" i="4"/>
  <c r="O522" i="4"/>
  <c r="T522" i="4"/>
  <c r="O500" i="4"/>
  <c r="T500" i="4"/>
  <c r="O479" i="4"/>
  <c r="T479" i="4"/>
  <c r="O458" i="4"/>
  <c r="T458" i="4"/>
  <c r="O436" i="4"/>
  <c r="T436" i="4"/>
  <c r="O415" i="4"/>
  <c r="T415" i="4"/>
  <c r="O394" i="4"/>
  <c r="T394" i="4"/>
  <c r="O372" i="4"/>
  <c r="T372" i="4"/>
  <c r="O351" i="4"/>
  <c r="T351" i="4"/>
  <c r="O330" i="4"/>
  <c r="T330" i="4"/>
  <c r="O308" i="4"/>
  <c r="T308" i="4"/>
  <c r="O287" i="4"/>
  <c r="T287" i="4"/>
  <c r="O266" i="4"/>
  <c r="T266" i="4"/>
  <c r="O244" i="4"/>
  <c r="T244" i="4"/>
  <c r="O220" i="4"/>
  <c r="T220" i="4"/>
  <c r="O188" i="4"/>
  <c r="T188" i="4"/>
  <c r="O156" i="4"/>
  <c r="T156" i="4"/>
  <c r="O124" i="4"/>
  <c r="T124" i="4"/>
  <c r="O92" i="4"/>
  <c r="T92" i="4"/>
  <c r="O60" i="4"/>
  <c r="T60" i="4"/>
  <c r="O706" i="4"/>
  <c r="T706" i="4"/>
  <c r="O684" i="4"/>
  <c r="T684" i="4"/>
  <c r="O663" i="4"/>
  <c r="T663" i="4"/>
  <c r="O642" i="4"/>
  <c r="T642" i="4"/>
  <c r="O620" i="4"/>
  <c r="T620" i="4"/>
  <c r="O599" i="4"/>
  <c r="T599" i="4"/>
  <c r="O578" i="4"/>
  <c r="T578" i="4"/>
  <c r="O556" i="4"/>
  <c r="T556" i="4"/>
  <c r="O535" i="4"/>
  <c r="T535" i="4"/>
  <c r="O514" i="4"/>
  <c r="T514" i="4"/>
  <c r="O492" i="4"/>
  <c r="T492" i="4"/>
  <c r="O471" i="4"/>
  <c r="T471" i="4"/>
  <c r="O450" i="4"/>
  <c r="T450" i="4"/>
  <c r="O428" i="4"/>
  <c r="T428" i="4"/>
  <c r="O407" i="4"/>
  <c r="T407" i="4"/>
  <c r="O386" i="4"/>
  <c r="T386" i="4"/>
  <c r="O364" i="4"/>
  <c r="T364" i="4"/>
  <c r="O343" i="4"/>
  <c r="T343" i="4"/>
  <c r="O322" i="4"/>
  <c r="T322" i="4"/>
  <c r="O300" i="4"/>
  <c r="T300" i="4"/>
  <c r="O279" i="4"/>
  <c r="T279" i="4"/>
  <c r="O258" i="4"/>
  <c r="T258" i="4"/>
  <c r="O236" i="4"/>
  <c r="T236" i="4"/>
  <c r="O208" i="4"/>
  <c r="T208" i="4"/>
  <c r="O176" i="4"/>
  <c r="T176" i="4"/>
  <c r="O144" i="4"/>
  <c r="T144" i="4"/>
  <c r="O112" i="4"/>
  <c r="T112" i="4"/>
  <c r="O80" i="4"/>
  <c r="T80" i="4"/>
  <c r="O1073" i="4"/>
  <c r="T1073" i="4"/>
  <c r="O1057" i="4"/>
  <c r="T1057" i="4"/>
  <c r="O1041" i="4"/>
  <c r="T1041" i="4"/>
  <c r="O1025" i="4"/>
  <c r="T1025" i="4"/>
  <c r="O1009" i="4"/>
  <c r="T1009" i="4"/>
  <c r="O993" i="4"/>
  <c r="T993" i="4"/>
  <c r="O977" i="4"/>
  <c r="T977" i="4"/>
  <c r="O961" i="4"/>
  <c r="T961" i="4"/>
  <c r="O945" i="4"/>
  <c r="T945" i="4"/>
  <c r="O929" i="4"/>
  <c r="T929" i="4"/>
  <c r="O913" i="4"/>
  <c r="T913" i="4"/>
  <c r="O897" i="4"/>
  <c r="T897" i="4"/>
  <c r="O881" i="4"/>
  <c r="T881" i="4"/>
  <c r="O865" i="4"/>
  <c r="T865" i="4"/>
  <c r="O849" i="4"/>
  <c r="T849" i="4"/>
  <c r="O833" i="4"/>
  <c r="T833" i="4"/>
  <c r="O817" i="4"/>
  <c r="T817" i="4"/>
  <c r="O801" i="4"/>
  <c r="T801" i="4"/>
  <c r="O785" i="4"/>
  <c r="T785" i="4"/>
  <c r="O769" i="4"/>
  <c r="T769" i="4"/>
  <c r="O753" i="4"/>
  <c r="T753" i="4"/>
  <c r="O737" i="4"/>
  <c r="T737" i="4"/>
  <c r="O721" i="4"/>
  <c r="T721" i="4"/>
  <c r="O705" i="4"/>
  <c r="T705" i="4"/>
  <c r="O689" i="4"/>
  <c r="T689" i="4"/>
  <c r="O673" i="4"/>
  <c r="T673" i="4"/>
  <c r="O657" i="4"/>
  <c r="T657" i="4"/>
  <c r="O641" i="4"/>
  <c r="T641" i="4"/>
  <c r="O625" i="4"/>
  <c r="T625" i="4"/>
  <c r="O609" i="4"/>
  <c r="T609" i="4"/>
  <c r="O593" i="4"/>
  <c r="T593" i="4"/>
  <c r="O577" i="4"/>
  <c r="T577" i="4"/>
  <c r="O561" i="4"/>
  <c r="T561" i="4"/>
  <c r="O545" i="4"/>
  <c r="T545" i="4"/>
  <c r="O529" i="4"/>
  <c r="T529" i="4"/>
  <c r="O513" i="4"/>
  <c r="T513" i="4"/>
  <c r="O497" i="4"/>
  <c r="T497" i="4"/>
  <c r="O481" i="4"/>
  <c r="T481" i="4"/>
  <c r="O465" i="4"/>
  <c r="T465" i="4"/>
  <c r="O449" i="4"/>
  <c r="T449" i="4"/>
  <c r="O433" i="4"/>
  <c r="T433" i="4"/>
  <c r="O417" i="4"/>
  <c r="T417" i="4"/>
  <c r="O401" i="4"/>
  <c r="T401" i="4"/>
  <c r="O385" i="4"/>
  <c r="T385" i="4"/>
  <c r="O369" i="4"/>
  <c r="T369" i="4"/>
  <c r="O353" i="4"/>
  <c r="T353" i="4"/>
  <c r="O337" i="4"/>
  <c r="T337" i="4"/>
  <c r="O321" i="4"/>
  <c r="T321" i="4"/>
  <c r="O305" i="4"/>
  <c r="T305" i="4"/>
  <c r="O289" i="4"/>
  <c r="T289" i="4"/>
  <c r="O273" i="4"/>
  <c r="T273" i="4"/>
  <c r="O257" i="4"/>
  <c r="T257" i="4"/>
  <c r="O241" i="4"/>
  <c r="T241" i="4"/>
  <c r="O225" i="4"/>
  <c r="T225" i="4"/>
  <c r="O209" i="4"/>
  <c r="T209" i="4"/>
  <c r="O193" i="4"/>
  <c r="T193" i="4"/>
  <c r="O177" i="4"/>
  <c r="T177" i="4"/>
  <c r="O161" i="4"/>
  <c r="T161" i="4"/>
  <c r="O145" i="4"/>
  <c r="T145" i="4"/>
  <c r="O129" i="4"/>
  <c r="T129" i="4"/>
  <c r="O113" i="4"/>
  <c r="T113" i="4"/>
  <c r="O97" i="4"/>
  <c r="T97" i="4"/>
  <c r="O81" i="4"/>
  <c r="T81" i="4"/>
  <c r="O65" i="4"/>
  <c r="T65" i="4"/>
  <c r="O226" i="4"/>
  <c r="T226" i="4"/>
  <c r="O210" i="4"/>
  <c r="T210" i="4"/>
  <c r="O194" i="4"/>
  <c r="T194" i="4"/>
  <c r="O178" i="4"/>
  <c r="T178" i="4"/>
  <c r="O162" i="4"/>
  <c r="T162" i="4"/>
  <c r="O146" i="4"/>
  <c r="T146" i="4"/>
  <c r="O130" i="4"/>
  <c r="T130" i="4"/>
  <c r="O114" i="4"/>
  <c r="T114" i="4"/>
  <c r="O98" i="4"/>
  <c r="T98" i="4"/>
  <c r="O82" i="4"/>
  <c r="T82" i="4"/>
  <c r="O66" i="4"/>
  <c r="T66" i="4"/>
  <c r="E51" i="4"/>
  <c r="E55" i="4"/>
  <c r="E59" i="4"/>
  <c r="E63" i="4"/>
  <c r="E67" i="4"/>
  <c r="E71" i="4"/>
  <c r="E75" i="4"/>
  <c r="E79" i="4"/>
  <c r="E83" i="4"/>
  <c r="E87" i="4"/>
  <c r="E91" i="4"/>
  <c r="E95" i="4"/>
  <c r="E99" i="4"/>
  <c r="E103" i="4"/>
  <c r="E107" i="4"/>
  <c r="E111" i="4"/>
  <c r="E115" i="4"/>
  <c r="E119" i="4"/>
  <c r="E123" i="4"/>
  <c r="E127" i="4"/>
  <c r="E131" i="4"/>
  <c r="E135" i="4"/>
  <c r="E139" i="4"/>
  <c r="E143" i="4"/>
  <c r="E147" i="4"/>
  <c r="E151" i="4"/>
  <c r="E155" i="4"/>
  <c r="E159" i="4"/>
  <c r="E163" i="4"/>
  <c r="E167" i="4"/>
  <c r="E171" i="4"/>
  <c r="E49" i="4"/>
  <c r="E53" i="4"/>
  <c r="E57" i="4"/>
  <c r="E61" i="4"/>
  <c r="E65" i="4"/>
  <c r="E69" i="4"/>
  <c r="E73" i="4"/>
  <c r="E77" i="4"/>
  <c r="E81" i="4"/>
  <c r="E85" i="4"/>
  <c r="E89" i="4"/>
  <c r="E93" i="4"/>
  <c r="E97" i="4"/>
  <c r="E101" i="4"/>
  <c r="E105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293" i="4"/>
  <c r="E297" i="4"/>
  <c r="E301" i="4"/>
  <c r="E305" i="4"/>
  <c r="E309" i="4"/>
  <c r="E313" i="4"/>
  <c r="E317" i="4"/>
  <c r="E321" i="4"/>
  <c r="E325" i="4"/>
  <c r="E329" i="4"/>
  <c r="E333" i="4"/>
  <c r="E337" i="4"/>
  <c r="E341" i="4"/>
  <c r="E345" i="4"/>
  <c r="E349" i="4"/>
  <c r="E353" i="4"/>
  <c r="E357" i="4"/>
  <c r="E361" i="4"/>
  <c r="E365" i="4"/>
  <c r="E369" i="4"/>
  <c r="E373" i="4"/>
  <c r="E377" i="4"/>
  <c r="E381" i="4"/>
  <c r="E385" i="4"/>
  <c r="E389" i="4"/>
  <c r="E393" i="4"/>
  <c r="E397" i="4"/>
  <c r="E401" i="4"/>
  <c r="E405" i="4"/>
  <c r="E409" i="4"/>
  <c r="E413" i="4"/>
  <c r="E417" i="4"/>
  <c r="E421" i="4"/>
  <c r="E425" i="4"/>
  <c r="E429" i="4"/>
  <c r="E433" i="4"/>
  <c r="E437" i="4"/>
  <c r="E441" i="4"/>
  <c r="E445" i="4"/>
  <c r="E449" i="4"/>
  <c r="E453" i="4"/>
  <c r="E457" i="4"/>
  <c r="E461" i="4"/>
  <c r="E465" i="4"/>
  <c r="E469" i="4"/>
  <c r="E473" i="4"/>
  <c r="E477" i="4"/>
  <c r="E481" i="4"/>
  <c r="E485" i="4"/>
  <c r="E489" i="4"/>
  <c r="E493" i="4"/>
  <c r="E497" i="4"/>
  <c r="E501" i="4"/>
  <c r="E505" i="4"/>
  <c r="E509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665" i="4"/>
  <c r="E669" i="4"/>
  <c r="E673" i="4"/>
  <c r="E677" i="4"/>
  <c r="E681" i="4"/>
  <c r="E685" i="4"/>
  <c r="E689" i="4"/>
  <c r="E693" i="4"/>
  <c r="E697" i="4"/>
  <c r="E701" i="4"/>
  <c r="E705" i="4"/>
  <c r="E709" i="4"/>
  <c r="E713" i="4"/>
  <c r="E717" i="4"/>
  <c r="E721" i="4"/>
  <c r="E725" i="4"/>
  <c r="E729" i="4"/>
  <c r="E733" i="4"/>
  <c r="E737" i="4"/>
  <c r="E741" i="4"/>
  <c r="E745" i="4"/>
  <c r="E749" i="4"/>
  <c r="E753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817" i="4"/>
  <c r="E821" i="4"/>
  <c r="E825" i="4"/>
  <c r="E829" i="4"/>
  <c r="E833" i="4"/>
  <c r="E837" i="4"/>
  <c r="E841" i="4"/>
  <c r="E845" i="4"/>
  <c r="E849" i="4"/>
  <c r="E853" i="4"/>
  <c r="E857" i="4"/>
  <c r="E861" i="4"/>
  <c r="E865" i="4"/>
  <c r="E869" i="4"/>
  <c r="E873" i="4"/>
  <c r="E877" i="4"/>
  <c r="E881" i="4"/>
  <c r="E885" i="4"/>
  <c r="E889" i="4"/>
  <c r="E893" i="4"/>
  <c r="E897" i="4"/>
  <c r="E901" i="4"/>
  <c r="E905" i="4"/>
  <c r="E48" i="4"/>
  <c r="E56" i="4"/>
  <c r="E64" i="4"/>
  <c r="E72" i="4"/>
  <c r="E80" i="4"/>
  <c r="E88" i="4"/>
  <c r="E96" i="4"/>
  <c r="E104" i="4"/>
  <c r="E112" i="4"/>
  <c r="E120" i="4"/>
  <c r="E128" i="4"/>
  <c r="E136" i="4"/>
  <c r="E144" i="4"/>
  <c r="E152" i="4"/>
  <c r="E160" i="4"/>
  <c r="E168" i="4"/>
  <c r="E175" i="4"/>
  <c r="E180" i="4"/>
  <c r="E186" i="4"/>
  <c r="E191" i="4"/>
  <c r="E196" i="4"/>
  <c r="E202" i="4"/>
  <c r="E207" i="4"/>
  <c r="E212" i="4"/>
  <c r="E218" i="4"/>
  <c r="E223" i="4"/>
  <c r="E228" i="4"/>
  <c r="E234" i="4"/>
  <c r="E239" i="4"/>
  <c r="E244" i="4"/>
  <c r="E250" i="4"/>
  <c r="E255" i="4"/>
  <c r="E260" i="4"/>
  <c r="E266" i="4"/>
  <c r="E271" i="4"/>
  <c r="E276" i="4"/>
  <c r="E282" i="4"/>
  <c r="E287" i="4"/>
  <c r="E292" i="4"/>
  <c r="E298" i="4"/>
  <c r="E303" i="4"/>
  <c r="E308" i="4"/>
  <c r="E314" i="4"/>
  <c r="E319" i="4"/>
  <c r="E324" i="4"/>
  <c r="E330" i="4"/>
  <c r="E335" i="4"/>
  <c r="E340" i="4"/>
  <c r="E346" i="4"/>
  <c r="E351" i="4"/>
  <c r="E356" i="4"/>
  <c r="E362" i="4"/>
  <c r="E367" i="4"/>
  <c r="E372" i="4"/>
  <c r="E378" i="4"/>
  <c r="E383" i="4"/>
  <c r="E388" i="4"/>
  <c r="E394" i="4"/>
  <c r="E399" i="4"/>
  <c r="E404" i="4"/>
  <c r="E410" i="4"/>
  <c r="E415" i="4"/>
  <c r="E420" i="4"/>
  <c r="E426" i="4"/>
  <c r="E431" i="4"/>
  <c r="E436" i="4"/>
  <c r="E442" i="4"/>
  <c r="E447" i="4"/>
  <c r="E452" i="4"/>
  <c r="E458" i="4"/>
  <c r="E463" i="4"/>
  <c r="E468" i="4"/>
  <c r="E474" i="4"/>
  <c r="E479" i="4"/>
  <c r="E484" i="4"/>
  <c r="E490" i="4"/>
  <c r="E495" i="4"/>
  <c r="E500" i="4"/>
  <c r="E506" i="4"/>
  <c r="E511" i="4"/>
  <c r="E516" i="4"/>
  <c r="E522" i="4"/>
  <c r="E527" i="4"/>
  <c r="E532" i="4"/>
  <c r="E538" i="4"/>
  <c r="E543" i="4"/>
  <c r="E548" i="4"/>
  <c r="E554" i="4"/>
  <c r="E559" i="4"/>
  <c r="E564" i="4"/>
  <c r="E570" i="4"/>
  <c r="E575" i="4"/>
  <c r="E580" i="4"/>
  <c r="E586" i="4"/>
  <c r="E591" i="4"/>
  <c r="E596" i="4"/>
  <c r="E602" i="4"/>
  <c r="E607" i="4"/>
  <c r="E612" i="4"/>
  <c r="E618" i="4"/>
  <c r="E623" i="4"/>
  <c r="E628" i="4"/>
  <c r="E634" i="4"/>
  <c r="E639" i="4"/>
  <c r="E644" i="4"/>
  <c r="E650" i="4"/>
  <c r="E655" i="4"/>
  <c r="E660" i="4"/>
  <c r="E666" i="4"/>
  <c r="E671" i="4"/>
  <c r="E676" i="4"/>
  <c r="E682" i="4"/>
  <c r="E687" i="4"/>
  <c r="E692" i="4"/>
  <c r="E698" i="4"/>
  <c r="E703" i="4"/>
  <c r="E708" i="4"/>
  <c r="E714" i="4"/>
  <c r="E719" i="4"/>
  <c r="E724" i="4"/>
  <c r="E730" i="4"/>
  <c r="E735" i="4"/>
  <c r="E740" i="4"/>
  <c r="E746" i="4"/>
  <c r="E751" i="4"/>
  <c r="E756" i="4"/>
  <c r="E762" i="4"/>
  <c r="E767" i="4"/>
  <c r="E772" i="4"/>
  <c r="E778" i="4"/>
  <c r="E783" i="4"/>
  <c r="E788" i="4"/>
  <c r="E794" i="4"/>
  <c r="E799" i="4"/>
  <c r="E804" i="4"/>
  <c r="E810" i="4"/>
  <c r="E815" i="4"/>
  <c r="E820" i="4"/>
  <c r="E826" i="4"/>
  <c r="E831" i="4"/>
  <c r="E836" i="4"/>
  <c r="E842" i="4"/>
  <c r="E847" i="4"/>
  <c r="E852" i="4"/>
  <c r="E858" i="4"/>
  <c r="E863" i="4"/>
  <c r="E868" i="4"/>
  <c r="E874" i="4"/>
  <c r="E879" i="4"/>
  <c r="E884" i="4"/>
  <c r="E890" i="4"/>
  <c r="E895" i="4"/>
  <c r="E900" i="4"/>
  <c r="E906" i="4"/>
  <c r="E910" i="4"/>
  <c r="E914" i="4"/>
  <c r="E918" i="4"/>
  <c r="E922" i="4"/>
  <c r="E926" i="4"/>
  <c r="E930" i="4"/>
  <c r="E934" i="4"/>
  <c r="E938" i="4"/>
  <c r="E942" i="4"/>
  <c r="E946" i="4"/>
  <c r="E950" i="4"/>
  <c r="E954" i="4"/>
  <c r="E958" i="4"/>
  <c r="E962" i="4"/>
  <c r="E966" i="4"/>
  <c r="E970" i="4"/>
  <c r="E974" i="4"/>
  <c r="E978" i="4"/>
  <c r="E982" i="4"/>
  <c r="E986" i="4"/>
  <c r="E990" i="4"/>
  <c r="E994" i="4"/>
  <c r="E998" i="4"/>
  <c r="E1002" i="4"/>
  <c r="E1006" i="4"/>
  <c r="E1010" i="4"/>
  <c r="E1014" i="4"/>
  <c r="E1018" i="4"/>
  <c r="E1022" i="4"/>
  <c r="E1026" i="4"/>
  <c r="E1030" i="4"/>
  <c r="E1034" i="4"/>
  <c r="E1038" i="4"/>
  <c r="E1042" i="4"/>
  <c r="E1046" i="4"/>
  <c r="E1050" i="4"/>
  <c r="E1054" i="4"/>
  <c r="E1058" i="4"/>
  <c r="E1062" i="4"/>
  <c r="E1066" i="4"/>
  <c r="E1070" i="4"/>
  <c r="E1074" i="4"/>
  <c r="E1078" i="4"/>
  <c r="E1082" i="4"/>
  <c r="E1086" i="4"/>
  <c r="E1090" i="4"/>
  <c r="E1094" i="4"/>
  <c r="E1098" i="4"/>
  <c r="E1102" i="4"/>
  <c r="E1106" i="4"/>
  <c r="E1110" i="4"/>
  <c r="E1114" i="4"/>
  <c r="E1118" i="4"/>
  <c r="E1122" i="4"/>
  <c r="E1126" i="4"/>
  <c r="E1130" i="4"/>
  <c r="E1134" i="4"/>
  <c r="E1138" i="4"/>
  <c r="E1142" i="4"/>
  <c r="E1146" i="4"/>
  <c r="E1150" i="4"/>
  <c r="E1154" i="4"/>
  <c r="E1158" i="4"/>
  <c r="E1162" i="4"/>
  <c r="E1166" i="4"/>
  <c r="E1170" i="4"/>
  <c r="E1174" i="4"/>
  <c r="E1178" i="4"/>
  <c r="E1182" i="4"/>
  <c r="E1186" i="4"/>
  <c r="E1190" i="4"/>
  <c r="E1194" i="4"/>
  <c r="E1198" i="4"/>
  <c r="E1202" i="4"/>
  <c r="E1206" i="4"/>
  <c r="E1210" i="4"/>
  <c r="E1214" i="4"/>
  <c r="E1218" i="4"/>
  <c r="E1222" i="4"/>
  <c r="E1226" i="4"/>
  <c r="E1230" i="4"/>
  <c r="E1234" i="4"/>
  <c r="E1238" i="4"/>
  <c r="E1242" i="4"/>
  <c r="E1246" i="4"/>
  <c r="E1250" i="4"/>
  <c r="E1254" i="4"/>
  <c r="E1258" i="4"/>
  <c r="E1262" i="4"/>
  <c r="E1266" i="4"/>
  <c r="E1270" i="4"/>
  <c r="E1274" i="4"/>
  <c r="E1278" i="4"/>
  <c r="E1282" i="4"/>
  <c r="E1286" i="4"/>
  <c r="E1290" i="4"/>
  <c r="E1294" i="4"/>
  <c r="E1298" i="4"/>
  <c r="E1302" i="4"/>
  <c r="E1306" i="4"/>
  <c r="E1310" i="4"/>
  <c r="E1314" i="4"/>
  <c r="E1318" i="4"/>
  <c r="E1322" i="4"/>
  <c r="E1326" i="4"/>
  <c r="E1330" i="4"/>
  <c r="E1334" i="4"/>
  <c r="E1338" i="4"/>
  <c r="E1342" i="4"/>
  <c r="E1346" i="4"/>
  <c r="E1350" i="4"/>
  <c r="E1354" i="4"/>
  <c r="E1358" i="4"/>
  <c r="E1362" i="4"/>
  <c r="E1366" i="4"/>
  <c r="E1370" i="4"/>
  <c r="E1374" i="4"/>
  <c r="E1378" i="4"/>
  <c r="E54" i="4"/>
  <c r="E62" i="4"/>
  <c r="E70" i="4"/>
  <c r="E78" i="4"/>
  <c r="E86" i="4"/>
  <c r="E94" i="4"/>
  <c r="E102" i="4"/>
  <c r="E110" i="4"/>
  <c r="E118" i="4"/>
  <c r="E126" i="4"/>
  <c r="E134" i="4"/>
  <c r="E142" i="4"/>
  <c r="E150" i="4"/>
  <c r="E158" i="4"/>
  <c r="E166" i="4"/>
  <c r="E174" i="4"/>
  <c r="E179" i="4"/>
  <c r="E184" i="4"/>
  <c r="E190" i="4"/>
  <c r="E195" i="4"/>
  <c r="E200" i="4"/>
  <c r="E206" i="4"/>
  <c r="E211" i="4"/>
  <c r="E216" i="4"/>
  <c r="E222" i="4"/>
  <c r="E227" i="4"/>
  <c r="E232" i="4"/>
  <c r="E238" i="4"/>
  <c r="E243" i="4"/>
  <c r="E248" i="4"/>
  <c r="E254" i="4"/>
  <c r="E259" i="4"/>
  <c r="E264" i="4"/>
  <c r="E270" i="4"/>
  <c r="E275" i="4"/>
  <c r="E280" i="4"/>
  <c r="E286" i="4"/>
  <c r="E291" i="4"/>
  <c r="E296" i="4"/>
  <c r="E302" i="4"/>
  <c r="E307" i="4"/>
  <c r="E312" i="4"/>
  <c r="E318" i="4"/>
  <c r="E323" i="4"/>
  <c r="E328" i="4"/>
  <c r="E334" i="4"/>
  <c r="E339" i="4"/>
  <c r="E344" i="4"/>
  <c r="E350" i="4"/>
  <c r="E355" i="4"/>
  <c r="E360" i="4"/>
  <c r="E366" i="4"/>
  <c r="E371" i="4"/>
  <c r="E376" i="4"/>
  <c r="E382" i="4"/>
  <c r="E387" i="4"/>
  <c r="E392" i="4"/>
  <c r="E398" i="4"/>
  <c r="E403" i="4"/>
  <c r="E408" i="4"/>
  <c r="E414" i="4"/>
  <c r="E419" i="4"/>
  <c r="E424" i="4"/>
  <c r="E430" i="4"/>
  <c r="E435" i="4"/>
  <c r="E440" i="4"/>
  <c r="E446" i="4"/>
  <c r="E451" i="4"/>
  <c r="E456" i="4"/>
  <c r="E462" i="4"/>
  <c r="E467" i="4"/>
  <c r="E472" i="4"/>
  <c r="E478" i="4"/>
  <c r="E483" i="4"/>
  <c r="E488" i="4"/>
  <c r="E494" i="4"/>
  <c r="E499" i="4"/>
  <c r="E504" i="4"/>
  <c r="E510" i="4"/>
  <c r="E515" i="4"/>
  <c r="E520" i="4"/>
  <c r="E526" i="4"/>
  <c r="E531" i="4"/>
  <c r="E536" i="4"/>
  <c r="E542" i="4"/>
  <c r="E547" i="4"/>
  <c r="E552" i="4"/>
  <c r="E558" i="4"/>
  <c r="E563" i="4"/>
  <c r="E568" i="4"/>
  <c r="E574" i="4"/>
  <c r="E579" i="4"/>
  <c r="E584" i="4"/>
  <c r="E590" i="4"/>
  <c r="E595" i="4"/>
  <c r="E600" i="4"/>
  <c r="E606" i="4"/>
  <c r="E611" i="4"/>
  <c r="E616" i="4"/>
  <c r="E622" i="4"/>
  <c r="E627" i="4"/>
  <c r="E632" i="4"/>
  <c r="E638" i="4"/>
  <c r="E643" i="4"/>
  <c r="E648" i="4"/>
  <c r="E654" i="4"/>
  <c r="E659" i="4"/>
  <c r="E664" i="4"/>
  <c r="E670" i="4"/>
  <c r="E675" i="4"/>
  <c r="E680" i="4"/>
  <c r="E686" i="4"/>
  <c r="E691" i="4"/>
  <c r="E696" i="4"/>
  <c r="E702" i="4"/>
  <c r="E707" i="4"/>
  <c r="E712" i="4"/>
  <c r="E718" i="4"/>
  <c r="E723" i="4"/>
  <c r="E728" i="4"/>
  <c r="E734" i="4"/>
  <c r="E739" i="4"/>
  <c r="E744" i="4"/>
  <c r="E750" i="4"/>
  <c r="E755" i="4"/>
  <c r="E760" i="4"/>
  <c r="E766" i="4"/>
  <c r="E771" i="4"/>
  <c r="E776" i="4"/>
  <c r="E782" i="4"/>
  <c r="E787" i="4"/>
  <c r="E792" i="4"/>
  <c r="E798" i="4"/>
  <c r="E803" i="4"/>
  <c r="E808" i="4"/>
  <c r="E814" i="4"/>
  <c r="E819" i="4"/>
  <c r="E824" i="4"/>
  <c r="E830" i="4"/>
  <c r="E835" i="4"/>
  <c r="E840" i="4"/>
  <c r="E846" i="4"/>
  <c r="E851" i="4"/>
  <c r="E856" i="4"/>
  <c r="E862" i="4"/>
  <c r="E867" i="4"/>
  <c r="E872" i="4"/>
  <c r="E878" i="4"/>
  <c r="E883" i="4"/>
  <c r="E888" i="4"/>
  <c r="E894" i="4"/>
  <c r="E899" i="4"/>
  <c r="E904" i="4"/>
  <c r="E909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1025" i="4"/>
  <c r="E1029" i="4"/>
  <c r="E1033" i="4"/>
  <c r="E1037" i="4"/>
  <c r="E1041" i="4"/>
  <c r="E1045" i="4"/>
  <c r="E1049" i="4"/>
  <c r="E1053" i="4"/>
  <c r="E1057" i="4"/>
  <c r="E1061" i="4"/>
  <c r="E1065" i="4"/>
  <c r="E1069" i="4"/>
  <c r="E1073" i="4"/>
  <c r="E1077" i="4"/>
  <c r="E1081" i="4"/>
  <c r="E1085" i="4"/>
  <c r="E1089" i="4"/>
  <c r="E1093" i="4"/>
  <c r="E1097" i="4"/>
  <c r="E1101" i="4"/>
  <c r="E1105" i="4"/>
  <c r="E1109" i="4"/>
  <c r="E1113" i="4"/>
  <c r="E1117" i="4"/>
  <c r="E1121" i="4"/>
  <c r="E1125" i="4"/>
  <c r="E1129" i="4"/>
  <c r="E1133" i="4"/>
  <c r="E1137" i="4"/>
  <c r="E1141" i="4"/>
  <c r="E1145" i="4"/>
  <c r="E1149" i="4"/>
  <c r="E1153" i="4"/>
  <c r="E1157" i="4"/>
  <c r="E1161" i="4"/>
  <c r="E1165" i="4"/>
  <c r="E1169" i="4"/>
  <c r="E1173" i="4"/>
  <c r="E1177" i="4"/>
  <c r="E1181" i="4"/>
  <c r="E1185" i="4"/>
  <c r="E1189" i="4"/>
  <c r="E1193" i="4"/>
  <c r="E1197" i="4"/>
  <c r="E1201" i="4"/>
  <c r="E1205" i="4"/>
  <c r="E1209" i="4"/>
  <c r="E1213" i="4"/>
  <c r="E1217" i="4"/>
  <c r="E1221" i="4"/>
  <c r="E1225" i="4"/>
  <c r="E1229" i="4"/>
  <c r="E1233" i="4"/>
  <c r="E1237" i="4"/>
  <c r="E1241" i="4"/>
  <c r="E1245" i="4"/>
  <c r="E1249" i="4"/>
  <c r="E1253" i="4"/>
  <c r="E1257" i="4"/>
  <c r="E1261" i="4"/>
  <c r="E1265" i="4"/>
  <c r="E1269" i="4"/>
  <c r="E1273" i="4"/>
  <c r="E1277" i="4"/>
  <c r="E1281" i="4"/>
  <c r="E1285" i="4"/>
  <c r="E1289" i="4"/>
  <c r="E1293" i="4"/>
  <c r="E1297" i="4"/>
  <c r="E1301" i="4"/>
  <c r="E1305" i="4"/>
  <c r="E1309" i="4"/>
  <c r="E1313" i="4"/>
  <c r="E1317" i="4"/>
  <c r="E1321" i="4"/>
  <c r="E1325" i="4"/>
  <c r="E1329" i="4"/>
  <c r="E1333" i="4"/>
  <c r="E1337" i="4"/>
  <c r="E1341" i="4"/>
  <c r="E1345" i="4"/>
  <c r="E1349" i="4"/>
  <c r="E1353" i="4"/>
  <c r="E1357" i="4"/>
  <c r="E1361" i="4"/>
  <c r="E1365" i="4"/>
  <c r="E1369" i="4"/>
  <c r="E1373" i="4"/>
  <c r="E1377" i="4"/>
  <c r="E1381" i="4"/>
  <c r="E1385" i="4"/>
  <c r="E1389" i="4"/>
  <c r="E1393" i="4"/>
  <c r="E1397" i="4"/>
  <c r="E1401" i="4"/>
  <c r="E1405" i="4"/>
  <c r="E1409" i="4"/>
  <c r="E1413" i="4"/>
  <c r="E1417" i="4"/>
  <c r="E1421" i="4"/>
  <c r="E1425" i="4"/>
  <c r="E1429" i="4"/>
  <c r="E1433" i="4"/>
  <c r="E1437" i="4"/>
  <c r="E1441" i="4"/>
  <c r="E1445" i="4"/>
  <c r="E1449" i="4"/>
  <c r="E1453" i="4"/>
  <c r="E1457" i="4"/>
  <c r="E1461" i="4"/>
  <c r="E1465" i="4"/>
  <c r="E1469" i="4"/>
  <c r="E1473" i="4"/>
  <c r="E1477" i="4"/>
  <c r="E1481" i="4"/>
  <c r="E1485" i="4"/>
  <c r="E1489" i="4"/>
  <c r="E1493" i="4"/>
  <c r="E1497" i="4"/>
  <c r="E1501" i="4"/>
  <c r="E1505" i="4"/>
  <c r="E1509" i="4"/>
  <c r="E1513" i="4"/>
  <c r="E1517" i="4"/>
  <c r="E1521" i="4"/>
  <c r="E1525" i="4"/>
  <c r="E1529" i="4"/>
  <c r="E1533" i="4"/>
  <c r="E1537" i="4"/>
  <c r="E1541" i="4"/>
  <c r="E1545" i="4"/>
  <c r="E1549" i="4"/>
  <c r="E1553" i="4"/>
  <c r="E1557" i="4"/>
  <c r="E1561" i="4"/>
  <c r="E1565" i="4"/>
  <c r="E1569" i="4"/>
  <c r="E1573" i="4"/>
  <c r="E1577" i="4"/>
  <c r="E1581" i="4"/>
  <c r="E1585" i="4"/>
  <c r="E1589" i="4"/>
  <c r="E1593" i="4"/>
  <c r="E1597" i="4"/>
  <c r="E1601" i="4"/>
  <c r="E1605" i="4"/>
  <c r="E1609" i="4"/>
  <c r="E1613" i="4"/>
  <c r="E1617" i="4"/>
  <c r="E1621" i="4"/>
  <c r="E1625" i="4"/>
  <c r="E1629" i="4"/>
  <c r="E1633" i="4"/>
  <c r="E1637" i="4"/>
  <c r="E1641" i="4"/>
  <c r="E1645" i="4"/>
  <c r="E1649" i="4"/>
  <c r="E1653" i="4"/>
  <c r="E1657" i="4"/>
  <c r="E1661" i="4"/>
  <c r="E1665" i="4"/>
  <c r="E1669" i="4"/>
  <c r="E1673" i="4"/>
  <c r="E1677" i="4"/>
  <c r="E1681" i="4"/>
  <c r="E1685" i="4"/>
  <c r="E1689" i="4"/>
  <c r="E1693" i="4"/>
  <c r="E1697" i="4"/>
  <c r="E1701" i="4"/>
  <c r="E1705" i="4"/>
  <c r="E1709" i="4"/>
  <c r="E1713" i="4"/>
  <c r="E1717" i="4"/>
  <c r="E1721" i="4"/>
  <c r="E1725" i="4"/>
  <c r="E1729" i="4"/>
  <c r="E1733" i="4"/>
  <c r="E1737" i="4"/>
  <c r="E1741" i="4"/>
  <c r="E1745" i="4"/>
  <c r="E1749" i="4"/>
  <c r="E1753" i="4"/>
  <c r="E1757" i="4"/>
  <c r="E1761" i="4"/>
  <c r="E1765" i="4"/>
  <c r="E1769" i="4"/>
  <c r="E1773" i="4"/>
  <c r="E1777" i="4"/>
  <c r="E1781" i="4"/>
  <c r="E1785" i="4"/>
  <c r="E1789" i="4"/>
  <c r="E1793" i="4"/>
  <c r="E1797" i="4"/>
  <c r="E1801" i="4"/>
  <c r="E1805" i="4"/>
  <c r="E1809" i="4"/>
  <c r="E1813" i="4"/>
  <c r="E1817" i="4"/>
  <c r="E1821" i="4"/>
  <c r="E1825" i="4"/>
  <c r="E1829" i="4"/>
  <c r="E1833" i="4"/>
  <c r="E1837" i="4"/>
  <c r="E1841" i="4"/>
  <c r="E1845" i="4"/>
  <c r="E1849" i="4"/>
  <c r="E1853" i="4"/>
  <c r="E1857" i="4"/>
  <c r="E1861" i="4"/>
  <c r="E1865" i="4"/>
  <c r="E1869" i="4"/>
  <c r="E1873" i="4"/>
  <c r="E1877" i="4"/>
  <c r="E1881" i="4"/>
  <c r="E1885" i="4"/>
  <c r="E1889" i="4"/>
  <c r="E1893" i="4"/>
  <c r="E1897" i="4"/>
  <c r="E1901" i="4"/>
  <c r="E1905" i="4"/>
  <c r="E1909" i="4"/>
  <c r="E1913" i="4"/>
  <c r="E1917" i="4"/>
  <c r="E1921" i="4"/>
  <c r="E1925" i="4"/>
  <c r="E1929" i="4"/>
  <c r="E1933" i="4"/>
  <c r="E1937" i="4"/>
  <c r="E1941" i="4"/>
  <c r="E1945" i="4"/>
  <c r="E1949" i="4"/>
  <c r="E1953" i="4"/>
  <c r="E1957" i="4"/>
  <c r="E1961" i="4"/>
  <c r="E1965" i="4"/>
  <c r="E1969" i="4"/>
  <c r="E1973" i="4"/>
  <c r="E1977" i="4"/>
  <c r="E1981" i="4"/>
  <c r="E1985" i="4"/>
  <c r="E1989" i="4"/>
  <c r="E1993" i="4"/>
  <c r="E1997" i="4"/>
  <c r="E2001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E2065" i="4"/>
  <c r="E2069" i="4"/>
  <c r="E2073" i="4"/>
  <c r="E2077" i="4"/>
  <c r="E2081" i="4"/>
  <c r="E2085" i="4"/>
  <c r="E2089" i="4"/>
  <c r="E2093" i="4"/>
  <c r="E2097" i="4"/>
  <c r="E2101" i="4"/>
  <c r="E2105" i="4"/>
  <c r="E2109" i="4"/>
  <c r="E2113" i="4"/>
  <c r="E58" i="4"/>
  <c r="E74" i="4"/>
  <c r="E90" i="4"/>
  <c r="E106" i="4"/>
  <c r="E122" i="4"/>
  <c r="E138" i="4"/>
  <c r="E154" i="4"/>
  <c r="E170" i="4"/>
  <c r="E182" i="4"/>
  <c r="E192" i="4"/>
  <c r="E203" i="4"/>
  <c r="E214" i="4"/>
  <c r="E224" i="4"/>
  <c r="E235" i="4"/>
  <c r="E246" i="4"/>
  <c r="E256" i="4"/>
  <c r="E267" i="4"/>
  <c r="E278" i="4"/>
  <c r="E288" i="4"/>
  <c r="E299" i="4"/>
  <c r="E310" i="4"/>
  <c r="E320" i="4"/>
  <c r="E331" i="4"/>
  <c r="E342" i="4"/>
  <c r="E352" i="4"/>
  <c r="E363" i="4"/>
  <c r="E374" i="4"/>
  <c r="E384" i="4"/>
  <c r="E395" i="4"/>
  <c r="E406" i="4"/>
  <c r="E416" i="4"/>
  <c r="E427" i="4"/>
  <c r="E438" i="4"/>
  <c r="E448" i="4"/>
  <c r="E459" i="4"/>
  <c r="E470" i="4"/>
  <c r="E480" i="4"/>
  <c r="E491" i="4"/>
  <c r="E502" i="4"/>
  <c r="E512" i="4"/>
  <c r="E523" i="4"/>
  <c r="E534" i="4"/>
  <c r="E544" i="4"/>
  <c r="E555" i="4"/>
  <c r="E566" i="4"/>
  <c r="E576" i="4"/>
  <c r="E587" i="4"/>
  <c r="E598" i="4"/>
  <c r="E608" i="4"/>
  <c r="E619" i="4"/>
  <c r="E630" i="4"/>
  <c r="E640" i="4"/>
  <c r="E651" i="4"/>
  <c r="E662" i="4"/>
  <c r="E672" i="4"/>
  <c r="E683" i="4"/>
  <c r="E694" i="4"/>
  <c r="E704" i="4"/>
  <c r="E715" i="4"/>
  <c r="E726" i="4"/>
  <c r="E736" i="4"/>
  <c r="E747" i="4"/>
  <c r="E758" i="4"/>
  <c r="E768" i="4"/>
  <c r="E779" i="4"/>
  <c r="E790" i="4"/>
  <c r="E800" i="4"/>
  <c r="E811" i="4"/>
  <c r="E822" i="4"/>
  <c r="E832" i="4"/>
  <c r="E843" i="4"/>
  <c r="E854" i="4"/>
  <c r="E864" i="4"/>
  <c r="E875" i="4"/>
  <c r="E886" i="4"/>
  <c r="E896" i="4"/>
  <c r="E907" i="4"/>
  <c r="E915" i="4"/>
  <c r="E923" i="4"/>
  <c r="E931" i="4"/>
  <c r="E939" i="4"/>
  <c r="E947" i="4"/>
  <c r="E955" i="4"/>
  <c r="E963" i="4"/>
  <c r="E971" i="4"/>
  <c r="E979" i="4"/>
  <c r="E987" i="4"/>
  <c r="E995" i="4"/>
  <c r="E1003" i="4"/>
  <c r="E1011" i="4"/>
  <c r="E1019" i="4"/>
  <c r="E1027" i="4"/>
  <c r="E1035" i="4"/>
  <c r="E1043" i="4"/>
  <c r="E1051" i="4"/>
  <c r="E1059" i="4"/>
  <c r="E1067" i="4"/>
  <c r="E1075" i="4"/>
  <c r="E1083" i="4"/>
  <c r="E1091" i="4"/>
  <c r="E1099" i="4"/>
  <c r="E1107" i="4"/>
  <c r="E1115" i="4"/>
  <c r="E1123" i="4"/>
  <c r="E1131" i="4"/>
  <c r="E1139" i="4"/>
  <c r="E1147" i="4"/>
  <c r="E1155" i="4"/>
  <c r="E1163" i="4"/>
  <c r="E1171" i="4"/>
  <c r="E1179" i="4"/>
  <c r="E1187" i="4"/>
  <c r="E1195" i="4"/>
  <c r="E1203" i="4"/>
  <c r="E1211" i="4"/>
  <c r="E1219" i="4"/>
  <c r="E1227" i="4"/>
  <c r="E1235" i="4"/>
  <c r="E1243" i="4"/>
  <c r="E1251" i="4"/>
  <c r="E1259" i="4"/>
  <c r="E1267" i="4"/>
  <c r="E1275" i="4"/>
  <c r="E1283" i="4"/>
  <c r="E1291" i="4"/>
  <c r="E1299" i="4"/>
  <c r="E1307" i="4"/>
  <c r="E1315" i="4"/>
  <c r="E1323" i="4"/>
  <c r="E1331" i="4"/>
  <c r="E1339" i="4"/>
  <c r="E1347" i="4"/>
  <c r="E1355" i="4"/>
  <c r="E1363" i="4"/>
  <c r="E1371" i="4"/>
  <c r="E1379" i="4"/>
  <c r="E1384" i="4"/>
  <c r="E1390" i="4"/>
  <c r="E1395" i="4"/>
  <c r="E1400" i="4"/>
  <c r="E1406" i="4"/>
  <c r="E1411" i="4"/>
  <c r="E1416" i="4"/>
  <c r="E1422" i="4"/>
  <c r="E1427" i="4"/>
  <c r="E1432" i="4"/>
  <c r="E1438" i="4"/>
  <c r="E1443" i="4"/>
  <c r="E1448" i="4"/>
  <c r="E1454" i="4"/>
  <c r="E1459" i="4"/>
  <c r="E1464" i="4"/>
  <c r="E1470" i="4"/>
  <c r="E1475" i="4"/>
  <c r="E1480" i="4"/>
  <c r="E1486" i="4"/>
  <c r="E1491" i="4"/>
  <c r="E1496" i="4"/>
  <c r="E1502" i="4"/>
  <c r="E1507" i="4"/>
  <c r="E1512" i="4"/>
  <c r="E1518" i="4"/>
  <c r="E1523" i="4"/>
  <c r="E1528" i="4"/>
  <c r="E1534" i="4"/>
  <c r="E1539" i="4"/>
  <c r="E1544" i="4"/>
  <c r="E1550" i="4"/>
  <c r="E1555" i="4"/>
  <c r="E1560" i="4"/>
  <c r="E1566" i="4"/>
  <c r="E1571" i="4"/>
  <c r="E1576" i="4"/>
  <c r="E1582" i="4"/>
  <c r="E1587" i="4"/>
  <c r="E1592" i="4"/>
  <c r="E1598" i="4"/>
  <c r="E1603" i="4"/>
  <c r="E1608" i="4"/>
  <c r="E1614" i="4"/>
  <c r="E1619" i="4"/>
  <c r="E1624" i="4"/>
  <c r="E1630" i="4"/>
  <c r="E1635" i="4"/>
  <c r="E1640" i="4"/>
  <c r="E1646" i="4"/>
  <c r="E1651" i="4"/>
  <c r="E1656" i="4"/>
  <c r="E1662" i="4"/>
  <c r="E1667" i="4"/>
  <c r="E1672" i="4"/>
  <c r="E1678" i="4"/>
  <c r="E1683" i="4"/>
  <c r="E1688" i="4"/>
  <c r="E1694" i="4"/>
  <c r="E1699" i="4"/>
  <c r="E1704" i="4"/>
  <c r="E1710" i="4"/>
  <c r="E1715" i="4"/>
  <c r="E1720" i="4"/>
  <c r="E1726" i="4"/>
  <c r="E1731" i="4"/>
  <c r="E1736" i="4"/>
  <c r="E1742" i="4"/>
  <c r="E1747" i="4"/>
  <c r="E1752" i="4"/>
  <c r="E1758" i="4"/>
  <c r="E1763" i="4"/>
  <c r="E1768" i="4"/>
  <c r="E1774" i="4"/>
  <c r="E1779" i="4"/>
  <c r="E1784" i="4"/>
  <c r="E1790" i="4"/>
  <c r="E1795" i="4"/>
  <c r="E1800" i="4"/>
  <c r="E1806" i="4"/>
  <c r="E1811" i="4"/>
  <c r="E1816" i="4"/>
  <c r="E1822" i="4"/>
  <c r="E1827" i="4"/>
  <c r="E1832" i="4"/>
  <c r="E1838" i="4"/>
  <c r="E1843" i="4"/>
  <c r="E1848" i="4"/>
  <c r="E1854" i="4"/>
  <c r="E1859" i="4"/>
  <c r="E1864" i="4"/>
  <c r="E1870" i="4"/>
  <c r="E1875" i="4"/>
  <c r="E1880" i="4"/>
  <c r="E1886" i="4"/>
  <c r="E1891" i="4"/>
  <c r="E1896" i="4"/>
  <c r="E1902" i="4"/>
  <c r="E1907" i="4"/>
  <c r="E1912" i="4"/>
  <c r="E1918" i="4"/>
  <c r="E1923" i="4"/>
  <c r="E1928" i="4"/>
  <c r="E1934" i="4"/>
  <c r="E1939" i="4"/>
  <c r="E1944" i="4"/>
  <c r="E1950" i="4"/>
  <c r="E1955" i="4"/>
  <c r="E1960" i="4"/>
  <c r="E1966" i="4"/>
  <c r="E1971" i="4"/>
  <c r="E1976" i="4"/>
  <c r="E1982" i="4"/>
  <c r="E1987" i="4"/>
  <c r="E1992" i="4"/>
  <c r="E1998" i="4"/>
  <c r="E2003" i="4"/>
  <c r="E2008" i="4"/>
  <c r="E2014" i="4"/>
  <c r="E2019" i="4"/>
  <c r="E2024" i="4"/>
  <c r="E2030" i="4"/>
  <c r="E2035" i="4"/>
  <c r="E2040" i="4"/>
  <c r="E2046" i="4"/>
  <c r="E2051" i="4"/>
  <c r="E2056" i="4"/>
  <c r="E2062" i="4"/>
  <c r="E2067" i="4"/>
  <c r="E2072" i="4"/>
  <c r="E2078" i="4"/>
  <c r="E2083" i="4"/>
  <c r="E2088" i="4"/>
  <c r="E2094" i="4"/>
  <c r="E2099" i="4"/>
  <c r="E2104" i="4"/>
  <c r="E2110" i="4"/>
  <c r="E47" i="4"/>
  <c r="E50" i="4"/>
  <c r="E66" i="4"/>
  <c r="E82" i="4"/>
  <c r="E98" i="4"/>
  <c r="E114" i="4"/>
  <c r="E130" i="4"/>
  <c r="E146" i="4"/>
  <c r="E162" i="4"/>
  <c r="E176" i="4"/>
  <c r="E187" i="4"/>
  <c r="E198" i="4"/>
  <c r="E208" i="4"/>
  <c r="E219" i="4"/>
  <c r="E230" i="4"/>
  <c r="E240" i="4"/>
  <c r="E251" i="4"/>
  <c r="E262" i="4"/>
  <c r="E272" i="4"/>
  <c r="E283" i="4"/>
  <c r="E294" i="4"/>
  <c r="E304" i="4"/>
  <c r="E315" i="4"/>
  <c r="E326" i="4"/>
  <c r="E336" i="4"/>
  <c r="E347" i="4"/>
  <c r="E358" i="4"/>
  <c r="E368" i="4"/>
  <c r="E379" i="4"/>
  <c r="E390" i="4"/>
  <c r="E400" i="4"/>
  <c r="E411" i="4"/>
  <c r="E422" i="4"/>
  <c r="E432" i="4"/>
  <c r="E443" i="4"/>
  <c r="E454" i="4"/>
  <c r="E464" i="4"/>
  <c r="E475" i="4"/>
  <c r="E486" i="4"/>
  <c r="E496" i="4"/>
  <c r="E507" i="4"/>
  <c r="E518" i="4"/>
  <c r="E528" i="4"/>
  <c r="E539" i="4"/>
  <c r="E550" i="4"/>
  <c r="E560" i="4"/>
  <c r="E571" i="4"/>
  <c r="E582" i="4"/>
  <c r="E592" i="4"/>
  <c r="E603" i="4"/>
  <c r="E614" i="4"/>
  <c r="E624" i="4"/>
  <c r="E635" i="4"/>
  <c r="E646" i="4"/>
  <c r="E656" i="4"/>
  <c r="E667" i="4"/>
  <c r="E678" i="4"/>
  <c r="E688" i="4"/>
  <c r="E699" i="4"/>
  <c r="E710" i="4"/>
  <c r="E720" i="4"/>
  <c r="E731" i="4"/>
  <c r="E742" i="4"/>
  <c r="E752" i="4"/>
  <c r="E763" i="4"/>
  <c r="E774" i="4"/>
  <c r="E784" i="4"/>
  <c r="E795" i="4"/>
  <c r="E806" i="4"/>
  <c r="E816" i="4"/>
  <c r="E827" i="4"/>
  <c r="E838" i="4"/>
  <c r="E848" i="4"/>
  <c r="E859" i="4"/>
  <c r="E870" i="4"/>
  <c r="E880" i="4"/>
  <c r="E891" i="4"/>
  <c r="E902" i="4"/>
  <c r="E911" i="4"/>
  <c r="E919" i="4"/>
  <c r="E927" i="4"/>
  <c r="E935" i="4"/>
  <c r="E943" i="4"/>
  <c r="E951" i="4"/>
  <c r="E959" i="4"/>
  <c r="E967" i="4"/>
  <c r="E975" i="4"/>
  <c r="E983" i="4"/>
  <c r="E991" i="4"/>
  <c r="E999" i="4"/>
  <c r="E1007" i="4"/>
  <c r="E1015" i="4"/>
  <c r="E1023" i="4"/>
  <c r="E1031" i="4"/>
  <c r="E1039" i="4"/>
  <c r="E1047" i="4"/>
  <c r="E1055" i="4"/>
  <c r="E1063" i="4"/>
  <c r="E1071" i="4"/>
  <c r="E1079" i="4"/>
  <c r="E1087" i="4"/>
  <c r="E1095" i="4"/>
  <c r="E1103" i="4"/>
  <c r="E1111" i="4"/>
  <c r="E1119" i="4"/>
  <c r="E1127" i="4"/>
  <c r="E1135" i="4"/>
  <c r="E1143" i="4"/>
  <c r="E1151" i="4"/>
  <c r="E1159" i="4"/>
  <c r="E1167" i="4"/>
  <c r="E1175" i="4"/>
  <c r="E1183" i="4"/>
  <c r="E1191" i="4"/>
  <c r="E1199" i="4"/>
  <c r="E1207" i="4"/>
  <c r="E1215" i="4"/>
  <c r="E1223" i="4"/>
  <c r="E1231" i="4"/>
  <c r="E1239" i="4"/>
  <c r="E1247" i="4"/>
  <c r="E1255" i="4"/>
  <c r="E1263" i="4"/>
  <c r="E1271" i="4"/>
  <c r="E1279" i="4"/>
  <c r="E1287" i="4"/>
  <c r="E1295" i="4"/>
  <c r="E1303" i="4"/>
  <c r="E1311" i="4"/>
  <c r="E1319" i="4"/>
  <c r="E1327" i="4"/>
  <c r="E1335" i="4"/>
  <c r="E1343" i="4"/>
  <c r="E1351" i="4"/>
  <c r="E1359" i="4"/>
  <c r="E1367" i="4"/>
  <c r="E1375" i="4"/>
  <c r="E1382" i="4"/>
  <c r="E1387" i="4"/>
  <c r="E1392" i="4"/>
  <c r="E1398" i="4"/>
  <c r="E1403" i="4"/>
  <c r="E1408" i="4"/>
  <c r="E1414" i="4"/>
  <c r="E1419" i="4"/>
  <c r="E1424" i="4"/>
  <c r="E1430" i="4"/>
  <c r="E1435" i="4"/>
  <c r="E1440" i="4"/>
  <c r="E1446" i="4"/>
  <c r="E1451" i="4"/>
  <c r="E1456" i="4"/>
  <c r="E1462" i="4"/>
  <c r="E1467" i="4"/>
  <c r="E1472" i="4"/>
  <c r="E1478" i="4"/>
  <c r="E1483" i="4"/>
  <c r="E1488" i="4"/>
  <c r="E1494" i="4"/>
  <c r="E1499" i="4"/>
  <c r="E1504" i="4"/>
  <c r="E1510" i="4"/>
  <c r="E1515" i="4"/>
  <c r="E1520" i="4"/>
  <c r="E1526" i="4"/>
  <c r="E1531" i="4"/>
  <c r="E1536" i="4"/>
  <c r="E1542" i="4"/>
  <c r="E1547" i="4"/>
  <c r="E1552" i="4"/>
  <c r="E1558" i="4"/>
  <c r="E1563" i="4"/>
  <c r="E1568" i="4"/>
  <c r="E1574" i="4"/>
  <c r="E1579" i="4"/>
  <c r="E1584" i="4"/>
  <c r="E1590" i="4"/>
  <c r="E1595" i="4"/>
  <c r="E1600" i="4"/>
  <c r="E1606" i="4"/>
  <c r="E1611" i="4"/>
  <c r="E1616" i="4"/>
  <c r="E1622" i="4"/>
  <c r="E1627" i="4"/>
  <c r="E1632" i="4"/>
  <c r="E1638" i="4"/>
  <c r="E1643" i="4"/>
  <c r="E1648" i="4"/>
  <c r="E1654" i="4"/>
  <c r="E1659" i="4"/>
  <c r="E1664" i="4"/>
  <c r="E1670" i="4"/>
  <c r="E1675" i="4"/>
  <c r="E1680" i="4"/>
  <c r="E1686" i="4"/>
  <c r="E1691" i="4"/>
  <c r="E1696" i="4"/>
  <c r="E1702" i="4"/>
  <c r="E1707" i="4"/>
  <c r="E1712" i="4"/>
  <c r="E1718" i="4"/>
  <c r="E1723" i="4"/>
  <c r="E1728" i="4"/>
  <c r="E1734" i="4"/>
  <c r="E1739" i="4"/>
  <c r="E1744" i="4"/>
  <c r="E1750" i="4"/>
  <c r="E1755" i="4"/>
  <c r="E1760" i="4"/>
  <c r="E1766" i="4"/>
  <c r="E1771" i="4"/>
  <c r="E1776" i="4"/>
  <c r="E1782" i="4"/>
  <c r="E1787" i="4"/>
  <c r="E1792" i="4"/>
  <c r="E1798" i="4"/>
  <c r="E1803" i="4"/>
  <c r="E1808" i="4"/>
  <c r="E1814" i="4"/>
  <c r="E1819" i="4"/>
  <c r="E1824" i="4"/>
  <c r="E1830" i="4"/>
  <c r="E1835" i="4"/>
  <c r="E1840" i="4"/>
  <c r="E1846" i="4"/>
  <c r="E1851" i="4"/>
  <c r="E1856" i="4"/>
  <c r="E1862" i="4"/>
  <c r="E1867" i="4"/>
  <c r="E1872" i="4"/>
  <c r="E1878" i="4"/>
  <c r="E1883" i="4"/>
  <c r="E1888" i="4"/>
  <c r="E1894" i="4"/>
  <c r="E1899" i="4"/>
  <c r="E1904" i="4"/>
  <c r="E1910" i="4"/>
  <c r="E1915" i="4"/>
  <c r="E1920" i="4"/>
  <c r="E1926" i="4"/>
  <c r="E1931" i="4"/>
  <c r="E1936" i="4"/>
  <c r="E1942" i="4"/>
  <c r="E1947" i="4"/>
  <c r="E1952" i="4"/>
  <c r="E1958" i="4"/>
  <c r="E1963" i="4"/>
  <c r="E1968" i="4"/>
  <c r="E1974" i="4"/>
  <c r="E1979" i="4"/>
  <c r="E1984" i="4"/>
  <c r="E1990" i="4"/>
  <c r="E1995" i="4"/>
  <c r="E2000" i="4"/>
  <c r="E2006" i="4"/>
  <c r="E2011" i="4"/>
  <c r="E2016" i="4"/>
  <c r="E2022" i="4"/>
  <c r="E2027" i="4"/>
  <c r="E2032" i="4"/>
  <c r="E2038" i="4"/>
  <c r="E2043" i="4"/>
  <c r="E2048" i="4"/>
  <c r="E2054" i="4"/>
  <c r="E2059" i="4"/>
  <c r="E2064" i="4"/>
  <c r="E2070" i="4"/>
  <c r="E2075" i="4"/>
  <c r="E2080" i="4"/>
  <c r="E2086" i="4"/>
  <c r="E2091" i="4"/>
  <c r="E2096" i="4"/>
  <c r="E2102" i="4"/>
  <c r="E2107" i="4"/>
  <c r="E2112" i="4"/>
  <c r="E52" i="4"/>
  <c r="E84" i="4"/>
  <c r="E116" i="4"/>
  <c r="E148" i="4"/>
  <c r="E178" i="4"/>
  <c r="E199" i="4"/>
  <c r="E220" i="4"/>
  <c r="E242" i="4"/>
  <c r="E263" i="4"/>
  <c r="E284" i="4"/>
  <c r="E306" i="4"/>
  <c r="E327" i="4"/>
  <c r="E348" i="4"/>
  <c r="E370" i="4"/>
  <c r="E391" i="4"/>
  <c r="E412" i="4"/>
  <c r="E434" i="4"/>
  <c r="E455" i="4"/>
  <c r="E476" i="4"/>
  <c r="E498" i="4"/>
  <c r="E519" i="4"/>
  <c r="E540" i="4"/>
  <c r="E562" i="4"/>
  <c r="E583" i="4"/>
  <c r="E604" i="4"/>
  <c r="E626" i="4"/>
  <c r="E647" i="4"/>
  <c r="E668" i="4"/>
  <c r="E690" i="4"/>
  <c r="E711" i="4"/>
  <c r="E732" i="4"/>
  <c r="E754" i="4"/>
  <c r="E775" i="4"/>
  <c r="E796" i="4"/>
  <c r="E818" i="4"/>
  <c r="E839" i="4"/>
  <c r="E860" i="4"/>
  <c r="E882" i="4"/>
  <c r="E903" i="4"/>
  <c r="E920" i="4"/>
  <c r="E936" i="4"/>
  <c r="E952" i="4"/>
  <c r="E968" i="4"/>
  <c r="E984" i="4"/>
  <c r="E1000" i="4"/>
  <c r="E1016" i="4"/>
  <c r="E1032" i="4"/>
  <c r="E1048" i="4"/>
  <c r="E1064" i="4"/>
  <c r="E1080" i="4"/>
  <c r="E1096" i="4"/>
  <c r="E1112" i="4"/>
  <c r="E1128" i="4"/>
  <c r="E1144" i="4"/>
  <c r="E1160" i="4"/>
  <c r="E1176" i="4"/>
  <c r="E1192" i="4"/>
  <c r="E1208" i="4"/>
  <c r="E1224" i="4"/>
  <c r="E1240" i="4"/>
  <c r="E1256" i="4"/>
  <c r="E1272" i="4"/>
  <c r="E1288" i="4"/>
  <c r="E1304" i="4"/>
  <c r="E1320" i="4"/>
  <c r="E1336" i="4"/>
  <c r="E1352" i="4"/>
  <c r="E1368" i="4"/>
  <c r="E1383" i="4"/>
  <c r="E1394" i="4"/>
  <c r="E1404" i="4"/>
  <c r="E1415" i="4"/>
  <c r="E1426" i="4"/>
  <c r="E1436" i="4"/>
  <c r="E1447" i="4"/>
  <c r="E1458" i="4"/>
  <c r="E1468" i="4"/>
  <c r="E1479" i="4"/>
  <c r="E1490" i="4"/>
  <c r="E1500" i="4"/>
  <c r="E1511" i="4"/>
  <c r="E1522" i="4"/>
  <c r="E1532" i="4"/>
  <c r="E1543" i="4"/>
  <c r="E1554" i="4"/>
  <c r="E1564" i="4"/>
  <c r="E1575" i="4"/>
  <c r="E1586" i="4"/>
  <c r="E1596" i="4"/>
  <c r="E1607" i="4"/>
  <c r="E1618" i="4"/>
  <c r="E1628" i="4"/>
  <c r="E1639" i="4"/>
  <c r="E1650" i="4"/>
  <c r="E1660" i="4"/>
  <c r="E1671" i="4"/>
  <c r="E1682" i="4"/>
  <c r="E1692" i="4"/>
  <c r="E1703" i="4"/>
  <c r="E1714" i="4"/>
  <c r="E1724" i="4"/>
  <c r="E1735" i="4"/>
  <c r="E1746" i="4"/>
  <c r="E1756" i="4"/>
  <c r="E1767" i="4"/>
  <c r="E1778" i="4"/>
  <c r="E1788" i="4"/>
  <c r="E1799" i="4"/>
  <c r="E1810" i="4"/>
  <c r="E1820" i="4"/>
  <c r="E1831" i="4"/>
  <c r="E1842" i="4"/>
  <c r="E1852" i="4"/>
  <c r="E1863" i="4"/>
  <c r="E1874" i="4"/>
  <c r="E1884" i="4"/>
  <c r="E1895" i="4"/>
  <c r="E1906" i="4"/>
  <c r="E1916" i="4"/>
  <c r="E1927" i="4"/>
  <c r="E1938" i="4"/>
  <c r="E1948" i="4"/>
  <c r="E1959" i="4"/>
  <c r="E1970" i="4"/>
  <c r="E1980" i="4"/>
  <c r="E1991" i="4"/>
  <c r="E2002" i="4"/>
  <c r="E2012" i="4"/>
  <c r="E2023" i="4"/>
  <c r="E2034" i="4"/>
  <c r="E2044" i="4"/>
  <c r="E2055" i="4"/>
  <c r="E2066" i="4"/>
  <c r="E2076" i="4"/>
  <c r="E2087" i="4"/>
  <c r="E2098" i="4"/>
  <c r="E2108" i="4"/>
  <c r="E76" i="4"/>
  <c r="E108" i="4"/>
  <c r="E140" i="4"/>
  <c r="E172" i="4"/>
  <c r="E194" i="4"/>
  <c r="E215" i="4"/>
  <c r="E236" i="4"/>
  <c r="E258" i="4"/>
  <c r="E279" i="4"/>
  <c r="E300" i="4"/>
  <c r="E322" i="4"/>
  <c r="E343" i="4"/>
  <c r="E364" i="4"/>
  <c r="E386" i="4"/>
  <c r="E407" i="4"/>
  <c r="E428" i="4"/>
  <c r="E450" i="4"/>
  <c r="E471" i="4"/>
  <c r="E492" i="4"/>
  <c r="E514" i="4"/>
  <c r="E535" i="4"/>
  <c r="E556" i="4"/>
  <c r="E578" i="4"/>
  <c r="E599" i="4"/>
  <c r="E620" i="4"/>
  <c r="E642" i="4"/>
  <c r="E663" i="4"/>
  <c r="E684" i="4"/>
  <c r="E706" i="4"/>
  <c r="E727" i="4"/>
  <c r="E748" i="4"/>
  <c r="E770" i="4"/>
  <c r="E791" i="4"/>
  <c r="E812" i="4"/>
  <c r="E834" i="4"/>
  <c r="E855" i="4"/>
  <c r="E876" i="4"/>
  <c r="E898" i="4"/>
  <c r="E916" i="4"/>
  <c r="E932" i="4"/>
  <c r="E948" i="4"/>
  <c r="E964" i="4"/>
  <c r="E980" i="4"/>
  <c r="E996" i="4"/>
  <c r="E1012" i="4"/>
  <c r="E1028" i="4"/>
  <c r="E1044" i="4"/>
  <c r="E1060" i="4"/>
  <c r="E1076" i="4"/>
  <c r="E1092" i="4"/>
  <c r="E1108" i="4"/>
  <c r="E1124" i="4"/>
  <c r="E1140" i="4"/>
  <c r="E1156" i="4"/>
  <c r="E1172" i="4"/>
  <c r="E1188" i="4"/>
  <c r="E1204" i="4"/>
  <c r="E1220" i="4"/>
  <c r="E1236" i="4"/>
  <c r="E1252" i="4"/>
  <c r="E1268" i="4"/>
  <c r="E1284" i="4"/>
  <c r="E1300" i="4"/>
  <c r="E1316" i="4"/>
  <c r="E1332" i="4"/>
  <c r="E1348" i="4"/>
  <c r="E1364" i="4"/>
  <c r="E1380" i="4"/>
  <c r="E1391" i="4"/>
  <c r="E1402" i="4"/>
  <c r="E1412" i="4"/>
  <c r="E1423" i="4"/>
  <c r="E1434" i="4"/>
  <c r="E1444" i="4"/>
  <c r="E1455" i="4"/>
  <c r="E1466" i="4"/>
  <c r="E1476" i="4"/>
  <c r="E1487" i="4"/>
  <c r="E1498" i="4"/>
  <c r="E1508" i="4"/>
  <c r="E1519" i="4"/>
  <c r="E1530" i="4"/>
  <c r="E1540" i="4"/>
  <c r="E1551" i="4"/>
  <c r="E1562" i="4"/>
  <c r="E1572" i="4"/>
  <c r="E1583" i="4"/>
  <c r="E1594" i="4"/>
  <c r="E1604" i="4"/>
  <c r="E1615" i="4"/>
  <c r="E1626" i="4"/>
  <c r="E1636" i="4"/>
  <c r="E1647" i="4"/>
  <c r="E1658" i="4"/>
  <c r="E1668" i="4"/>
  <c r="E1679" i="4"/>
  <c r="E1690" i="4"/>
  <c r="E1700" i="4"/>
  <c r="E1711" i="4"/>
  <c r="E1722" i="4"/>
  <c r="E1732" i="4"/>
  <c r="E1743" i="4"/>
  <c r="E1754" i="4"/>
  <c r="E1764" i="4"/>
  <c r="E1775" i="4"/>
  <c r="E1786" i="4"/>
  <c r="E1796" i="4"/>
  <c r="E1807" i="4"/>
  <c r="E1818" i="4"/>
  <c r="E1828" i="4"/>
  <c r="E1839" i="4"/>
  <c r="E1850" i="4"/>
  <c r="E1860" i="4"/>
  <c r="E1871" i="4"/>
  <c r="E1882" i="4"/>
  <c r="E1892" i="4"/>
  <c r="E1903" i="4"/>
  <c r="E1914" i="4"/>
  <c r="E1924" i="4"/>
  <c r="E1935" i="4"/>
  <c r="E1946" i="4"/>
  <c r="E1956" i="4"/>
  <c r="E1967" i="4"/>
  <c r="E1978" i="4"/>
  <c r="E1988" i="4"/>
  <c r="E1999" i="4"/>
  <c r="E2010" i="4"/>
  <c r="E2020" i="4"/>
  <c r="E2031" i="4"/>
  <c r="E2042" i="4"/>
  <c r="E2052" i="4"/>
  <c r="E2063" i="4"/>
  <c r="E2074" i="4"/>
  <c r="E2084" i="4"/>
  <c r="E2095" i="4"/>
  <c r="E2106" i="4"/>
  <c r="E68" i="4"/>
  <c r="E100" i="4"/>
  <c r="E132" i="4"/>
  <c r="E164" i="4"/>
  <c r="E188" i="4"/>
  <c r="E210" i="4"/>
  <c r="E231" i="4"/>
  <c r="E252" i="4"/>
  <c r="E274" i="4"/>
  <c r="E295" i="4"/>
  <c r="E316" i="4"/>
  <c r="E338" i="4"/>
  <c r="E359" i="4"/>
  <c r="E380" i="4"/>
  <c r="E402" i="4"/>
  <c r="E423" i="4"/>
  <c r="E444" i="4"/>
  <c r="E466" i="4"/>
  <c r="E487" i="4"/>
  <c r="E508" i="4"/>
  <c r="E530" i="4"/>
  <c r="E551" i="4"/>
  <c r="E572" i="4"/>
  <c r="E594" i="4"/>
  <c r="E615" i="4"/>
  <c r="E636" i="4"/>
  <c r="E658" i="4"/>
  <c r="E679" i="4"/>
  <c r="E700" i="4"/>
  <c r="E722" i="4"/>
  <c r="E743" i="4"/>
  <c r="E764" i="4"/>
  <c r="E786" i="4"/>
  <c r="E807" i="4"/>
  <c r="E828" i="4"/>
  <c r="E850" i="4"/>
  <c r="E871" i="4"/>
  <c r="E892" i="4"/>
  <c r="E912" i="4"/>
  <c r="E928" i="4"/>
  <c r="E944" i="4"/>
  <c r="E960" i="4"/>
  <c r="E976" i="4"/>
  <c r="E992" i="4"/>
  <c r="E1008" i="4"/>
  <c r="E1024" i="4"/>
  <c r="E1040" i="4"/>
  <c r="E1056" i="4"/>
  <c r="E1072" i="4"/>
  <c r="E1088" i="4"/>
  <c r="E1104" i="4"/>
  <c r="E1120" i="4"/>
  <c r="E1136" i="4"/>
  <c r="E1152" i="4"/>
  <c r="E1168" i="4"/>
  <c r="E1184" i="4"/>
  <c r="E1200" i="4"/>
  <c r="E1216" i="4"/>
  <c r="E1232" i="4"/>
  <c r="E1248" i="4"/>
  <c r="E1264" i="4"/>
  <c r="E1280" i="4"/>
  <c r="E1296" i="4"/>
  <c r="E1312" i="4"/>
  <c r="E1328" i="4"/>
  <c r="E1344" i="4"/>
  <c r="E1360" i="4"/>
  <c r="E1376" i="4"/>
  <c r="E1388" i="4"/>
  <c r="E1399" i="4"/>
  <c r="E1410" i="4"/>
  <c r="E1420" i="4"/>
  <c r="E1431" i="4"/>
  <c r="E1442" i="4"/>
  <c r="E1452" i="4"/>
  <c r="E1463" i="4"/>
  <c r="E1474" i="4"/>
  <c r="E1484" i="4"/>
  <c r="E1495" i="4"/>
  <c r="E1506" i="4"/>
  <c r="E1516" i="4"/>
  <c r="E1527" i="4"/>
  <c r="E1538" i="4"/>
  <c r="E1548" i="4"/>
  <c r="E1559" i="4"/>
  <c r="E1570" i="4"/>
  <c r="E1580" i="4"/>
  <c r="E1591" i="4"/>
  <c r="E1602" i="4"/>
  <c r="E1612" i="4"/>
  <c r="E1623" i="4"/>
  <c r="E1634" i="4"/>
  <c r="E1644" i="4"/>
  <c r="E1655" i="4"/>
  <c r="E1666" i="4"/>
  <c r="E1676" i="4"/>
  <c r="E1687" i="4"/>
  <c r="E1698" i="4"/>
  <c r="E1708" i="4"/>
  <c r="E1719" i="4"/>
  <c r="E1730" i="4"/>
  <c r="E1740" i="4"/>
  <c r="E1751" i="4"/>
  <c r="E1762" i="4"/>
  <c r="E1772" i="4"/>
  <c r="E1783" i="4"/>
  <c r="E1794" i="4"/>
  <c r="E1804" i="4"/>
  <c r="E1815" i="4"/>
  <c r="E1826" i="4"/>
  <c r="E1836" i="4"/>
  <c r="E1847" i="4"/>
  <c r="E1858" i="4"/>
  <c r="E1868" i="4"/>
  <c r="E1879" i="4"/>
  <c r="E1890" i="4"/>
  <c r="E1900" i="4"/>
  <c r="E1911" i="4"/>
  <c r="E1922" i="4"/>
  <c r="E1932" i="4"/>
  <c r="E1943" i="4"/>
  <c r="E1954" i="4"/>
  <c r="E1964" i="4"/>
  <c r="E1975" i="4"/>
  <c r="E1986" i="4"/>
  <c r="E1996" i="4"/>
  <c r="E2007" i="4"/>
  <c r="E2018" i="4"/>
  <c r="E2028" i="4"/>
  <c r="E2039" i="4"/>
  <c r="E2050" i="4"/>
  <c r="E2060" i="4"/>
  <c r="E2071" i="4"/>
  <c r="E2082" i="4"/>
  <c r="E2092" i="4"/>
  <c r="E2103" i="4"/>
  <c r="E2114" i="4"/>
  <c r="E60" i="4"/>
  <c r="E92" i="4"/>
  <c r="E124" i="4"/>
  <c r="E156" i="4"/>
  <c r="E183" i="4"/>
  <c r="E204" i="4"/>
  <c r="E226" i="4"/>
  <c r="E247" i="4"/>
  <c r="E268" i="4"/>
  <c r="E290" i="4"/>
  <c r="E311" i="4"/>
  <c r="E332" i="4"/>
  <c r="E354" i="4"/>
  <c r="E375" i="4"/>
  <c r="E396" i="4"/>
  <c r="E418" i="4"/>
  <c r="E439" i="4"/>
  <c r="E460" i="4"/>
  <c r="E482" i="4"/>
  <c r="E503" i="4"/>
  <c r="E524" i="4"/>
  <c r="E546" i="4"/>
  <c r="E567" i="4"/>
  <c r="E588" i="4"/>
  <c r="E610" i="4"/>
  <c r="E631" i="4"/>
  <c r="E652" i="4"/>
  <c r="E674" i="4"/>
  <c r="E695" i="4"/>
  <c r="E716" i="4"/>
  <c r="E738" i="4"/>
  <c r="E759" i="4"/>
  <c r="E780" i="4"/>
  <c r="E802" i="4"/>
  <c r="E823" i="4"/>
  <c r="E844" i="4"/>
  <c r="E866" i="4"/>
  <c r="E887" i="4"/>
  <c r="E908" i="4"/>
  <c r="E924" i="4"/>
  <c r="E940" i="4"/>
  <c r="E956" i="4"/>
  <c r="E972" i="4"/>
  <c r="E988" i="4"/>
  <c r="E1004" i="4"/>
  <c r="E1020" i="4"/>
  <c r="E1036" i="4"/>
  <c r="E1052" i="4"/>
  <c r="E1068" i="4"/>
  <c r="E1084" i="4"/>
  <c r="E1100" i="4"/>
  <c r="E1116" i="4"/>
  <c r="E1132" i="4"/>
  <c r="E1148" i="4"/>
  <c r="E1164" i="4"/>
  <c r="E1180" i="4"/>
  <c r="E1196" i="4"/>
  <c r="E1212" i="4"/>
  <c r="E1228" i="4"/>
  <c r="E1244" i="4"/>
  <c r="E1260" i="4"/>
  <c r="E1276" i="4"/>
  <c r="E1292" i="4"/>
  <c r="E1308" i="4"/>
  <c r="E1324" i="4"/>
  <c r="E1340" i="4"/>
  <c r="E1356" i="4"/>
  <c r="E1372" i="4"/>
  <c r="E1386" i="4"/>
  <c r="E1396" i="4"/>
  <c r="E1407" i="4"/>
  <c r="E1418" i="4"/>
  <c r="E1428" i="4"/>
  <c r="E1439" i="4"/>
  <c r="E1450" i="4"/>
  <c r="E1460" i="4"/>
  <c r="E1471" i="4"/>
  <c r="E1482" i="4"/>
  <c r="E1492" i="4"/>
  <c r="E1503" i="4"/>
  <c r="E1514" i="4"/>
  <c r="E1524" i="4"/>
  <c r="E1535" i="4"/>
  <c r="E1546" i="4"/>
  <c r="E1556" i="4"/>
  <c r="E1567" i="4"/>
  <c r="E1578" i="4"/>
  <c r="E1588" i="4"/>
  <c r="E1599" i="4"/>
  <c r="E1610" i="4"/>
  <c r="E1620" i="4"/>
  <c r="E1631" i="4"/>
  <c r="E1642" i="4"/>
  <c r="E1652" i="4"/>
  <c r="E1663" i="4"/>
  <c r="E1674" i="4"/>
  <c r="E1684" i="4"/>
  <c r="E1695" i="4"/>
  <c r="E1706" i="4"/>
  <c r="E1716" i="4"/>
  <c r="E1727" i="4"/>
  <c r="E1738" i="4"/>
  <c r="E1748" i="4"/>
  <c r="E1759" i="4"/>
  <c r="E1770" i="4"/>
  <c r="E1780" i="4"/>
  <c r="E1791" i="4"/>
  <c r="E1802" i="4"/>
  <c r="E1812" i="4"/>
  <c r="E1823" i="4"/>
  <c r="E1834" i="4"/>
  <c r="E1844" i="4"/>
  <c r="E1855" i="4"/>
  <c r="E1866" i="4"/>
  <c r="E1876" i="4"/>
  <c r="E1887" i="4"/>
  <c r="E1898" i="4"/>
  <c r="E1908" i="4"/>
  <c r="E1919" i="4"/>
  <c r="E1930" i="4"/>
  <c r="E1940" i="4"/>
  <c r="E1951" i="4"/>
  <c r="E1962" i="4"/>
  <c r="E1972" i="4"/>
  <c r="E1983" i="4"/>
  <c r="E1994" i="4"/>
  <c r="E2004" i="4"/>
  <c r="E2015" i="4"/>
  <c r="E2026" i="4"/>
  <c r="E2036" i="4"/>
  <c r="E2047" i="4"/>
  <c r="E2058" i="4"/>
  <c r="E2068" i="4"/>
  <c r="E2079" i="4"/>
  <c r="E2090" i="4"/>
  <c r="E2100" i="4"/>
  <c r="E2111" i="4"/>
  <c r="D49" i="4"/>
  <c r="D53" i="4"/>
  <c r="L56" i="4" s="1"/>
  <c r="D57" i="4"/>
  <c r="L60" i="4" s="1"/>
  <c r="D61" i="4"/>
  <c r="L64" i="4" s="1"/>
  <c r="D65" i="4"/>
  <c r="D69" i="4"/>
  <c r="L72" i="4" s="1"/>
  <c r="D52" i="4"/>
  <c r="L55" i="4" s="1"/>
  <c r="D58" i="4"/>
  <c r="L61" i="4" s="1"/>
  <c r="D63" i="4"/>
  <c r="D68" i="4"/>
  <c r="L71" i="4" s="1"/>
  <c r="D73" i="4"/>
  <c r="L76" i="4" s="1"/>
  <c r="D77" i="4"/>
  <c r="L80" i="4" s="1"/>
  <c r="D81" i="4"/>
  <c r="D85" i="4"/>
  <c r="L88" i="4" s="1"/>
  <c r="D89" i="4"/>
  <c r="L92" i="4" s="1"/>
  <c r="D93" i="4"/>
  <c r="L96" i="4" s="1"/>
  <c r="D97" i="4"/>
  <c r="D101" i="4"/>
  <c r="D105" i="4"/>
  <c r="L108" i="4" s="1"/>
  <c r="D109" i="4"/>
  <c r="D113" i="4"/>
  <c r="D117" i="4"/>
  <c r="L120" i="4" s="1"/>
  <c r="D121" i="4"/>
  <c r="D125" i="4"/>
  <c r="L128" i="4" s="1"/>
  <c r="D129" i="4"/>
  <c r="L132" i="4" s="1"/>
  <c r="D133" i="4"/>
  <c r="D137" i="4"/>
  <c r="L140" i="4" s="1"/>
  <c r="D141" i="4"/>
  <c r="L144" i="4" s="1"/>
  <c r="D145" i="4"/>
  <c r="D149" i="4"/>
  <c r="L152" i="4" s="1"/>
  <c r="D153" i="4"/>
  <c r="L156" i="4" s="1"/>
  <c r="D157" i="4"/>
  <c r="L160" i="4" s="1"/>
  <c r="D161" i="4"/>
  <c r="D165" i="4"/>
  <c r="D169" i="4"/>
  <c r="L172" i="4" s="1"/>
  <c r="D173" i="4"/>
  <c r="L176" i="4" s="1"/>
  <c r="D177" i="4"/>
  <c r="D181" i="4"/>
  <c r="L184" i="4" s="1"/>
  <c r="D185" i="4"/>
  <c r="L188" i="4" s="1"/>
  <c r="D189" i="4"/>
  <c r="L192" i="4" s="1"/>
  <c r="D193" i="4"/>
  <c r="L196" i="4" s="1"/>
  <c r="D197" i="4"/>
  <c r="L200" i="4" s="1"/>
  <c r="D201" i="4"/>
  <c r="L204" i="4" s="1"/>
  <c r="D205" i="4"/>
  <c r="L208" i="4" s="1"/>
  <c r="D209" i="4"/>
  <c r="L212" i="4" s="1"/>
  <c r="D213" i="4"/>
  <c r="D217" i="4"/>
  <c r="L220" i="4" s="1"/>
  <c r="D221" i="4"/>
  <c r="L224" i="4" s="1"/>
  <c r="D225" i="4"/>
  <c r="L228" i="4" s="1"/>
  <c r="D229" i="4"/>
  <c r="L232" i="4" s="1"/>
  <c r="D233" i="4"/>
  <c r="D237" i="4"/>
  <c r="L240" i="4" s="1"/>
  <c r="D241" i="4"/>
  <c r="D245" i="4"/>
  <c r="L248" i="4" s="1"/>
  <c r="D249" i="4"/>
  <c r="L252" i="4" s="1"/>
  <c r="D253" i="4"/>
  <c r="D257" i="4"/>
  <c r="D261" i="4"/>
  <c r="L264" i="4" s="1"/>
  <c r="D265" i="4"/>
  <c r="L268" i="4" s="1"/>
  <c r="D269" i="4"/>
  <c r="D273" i="4"/>
  <c r="L276" i="4" s="1"/>
  <c r="D277" i="4"/>
  <c r="D281" i="4"/>
  <c r="L284" i="4" s="1"/>
  <c r="D285" i="4"/>
  <c r="L288" i="4" s="1"/>
  <c r="D289" i="4"/>
  <c r="L292" i="4" s="1"/>
  <c r="D293" i="4"/>
  <c r="D297" i="4"/>
  <c r="D301" i="4"/>
  <c r="L304" i="4" s="1"/>
  <c r="D305" i="4"/>
  <c r="D309" i="4"/>
  <c r="D313" i="4"/>
  <c r="D317" i="4"/>
  <c r="L320" i="4" s="1"/>
  <c r="D321" i="4"/>
  <c r="L324" i="4" s="1"/>
  <c r="D325" i="4"/>
  <c r="L328" i="4" s="1"/>
  <c r="D329" i="4"/>
  <c r="L332" i="4" s="1"/>
  <c r="D333" i="4"/>
  <c r="D337" i="4"/>
  <c r="L340" i="4" s="1"/>
  <c r="D341" i="4"/>
  <c r="L344" i="4" s="1"/>
  <c r="D345" i="4"/>
  <c r="L348" i="4" s="1"/>
  <c r="D349" i="4"/>
  <c r="L352" i="4" s="1"/>
  <c r="D353" i="4"/>
  <c r="L356" i="4" s="1"/>
  <c r="D357" i="4"/>
  <c r="D361" i="4"/>
  <c r="L364" i="4" s="1"/>
  <c r="D365" i="4"/>
  <c r="L368" i="4" s="1"/>
  <c r="D369" i="4"/>
  <c r="L372" i="4" s="1"/>
  <c r="D373" i="4"/>
  <c r="L376" i="4" s="1"/>
  <c r="D377" i="4"/>
  <c r="D381" i="4"/>
  <c r="L384" i="4" s="1"/>
  <c r="D385" i="4"/>
  <c r="L388" i="4" s="1"/>
  <c r="D389" i="4"/>
  <c r="L392" i="4" s="1"/>
  <c r="D393" i="4"/>
  <c r="L396" i="4" s="1"/>
  <c r="D397" i="4"/>
  <c r="D401" i="4"/>
  <c r="D405" i="4"/>
  <c r="L408" i="4" s="1"/>
  <c r="D409" i="4"/>
  <c r="D413" i="4"/>
  <c r="L416" i="4" s="1"/>
  <c r="D417" i="4"/>
  <c r="D421" i="4"/>
  <c r="L424" i="4" s="1"/>
  <c r="D425" i="4"/>
  <c r="D429" i="4"/>
  <c r="D433" i="4"/>
  <c r="D437" i="4"/>
  <c r="L440" i="4" s="1"/>
  <c r="D441" i="4"/>
  <c r="L444" i="4" s="1"/>
  <c r="D445" i="4"/>
  <c r="D449" i="4"/>
  <c r="L452" i="4" s="1"/>
  <c r="D453" i="4"/>
  <c r="L456" i="4" s="1"/>
  <c r="D457" i="4"/>
  <c r="L460" i="4" s="1"/>
  <c r="D461" i="4"/>
  <c r="D465" i="4"/>
  <c r="L468" i="4" s="1"/>
  <c r="D469" i="4"/>
  <c r="L472" i="4" s="1"/>
  <c r="D473" i="4"/>
  <c r="L476" i="4" s="1"/>
  <c r="D477" i="4"/>
  <c r="L480" i="4" s="1"/>
  <c r="D481" i="4"/>
  <c r="D485" i="4"/>
  <c r="L488" i="4" s="1"/>
  <c r="D489" i="4"/>
  <c r="L492" i="4" s="1"/>
  <c r="D493" i="4"/>
  <c r="L496" i="4" s="1"/>
  <c r="D497" i="4"/>
  <c r="D501" i="4"/>
  <c r="D505" i="4"/>
  <c r="L508" i="4" s="1"/>
  <c r="D509" i="4"/>
  <c r="D513" i="4"/>
  <c r="D517" i="4"/>
  <c r="L520" i="4" s="1"/>
  <c r="D521" i="4"/>
  <c r="D525" i="4"/>
  <c r="L528" i="4" s="1"/>
  <c r="D529" i="4"/>
  <c r="D533" i="4"/>
  <c r="L536" i="4" s="1"/>
  <c r="D537" i="4"/>
  <c r="D541" i="4"/>
  <c r="L544" i="4" s="1"/>
  <c r="D545" i="4"/>
  <c r="L548" i="4" s="1"/>
  <c r="D549" i="4"/>
  <c r="L552" i="4" s="1"/>
  <c r="D553" i="4"/>
  <c r="D557" i="4"/>
  <c r="L560" i="4" s="1"/>
  <c r="D561" i="4"/>
  <c r="D565" i="4"/>
  <c r="L568" i="4" s="1"/>
  <c r="D569" i="4"/>
  <c r="D573" i="4"/>
  <c r="D577" i="4"/>
  <c r="D581" i="4"/>
  <c r="L584" i="4" s="1"/>
  <c r="D585" i="4"/>
  <c r="D589" i="4"/>
  <c r="L592" i="4" s="1"/>
  <c r="D593" i="4"/>
  <c r="L596" i="4" s="1"/>
  <c r="D597" i="4"/>
  <c r="D601" i="4"/>
  <c r="D605" i="4"/>
  <c r="L608" i="4" s="1"/>
  <c r="D609" i="4"/>
  <c r="D613" i="4"/>
  <c r="L616" i="4" s="1"/>
  <c r="D617" i="4"/>
  <c r="L620" i="4" s="1"/>
  <c r="D621" i="4"/>
  <c r="D625" i="4"/>
  <c r="D629" i="4"/>
  <c r="D633" i="4"/>
  <c r="L636" i="4" s="1"/>
  <c r="D637" i="4"/>
  <c r="L640" i="4" s="1"/>
  <c r="D641" i="4"/>
  <c r="D645" i="4"/>
  <c r="L648" i="4" s="1"/>
  <c r="D649" i="4"/>
  <c r="L652" i="4" s="1"/>
  <c r="D653" i="4"/>
  <c r="D657" i="4"/>
  <c r="L660" i="4" s="1"/>
  <c r="D661" i="4"/>
  <c r="D665" i="4"/>
  <c r="L668" i="4" s="1"/>
  <c r="D669" i="4"/>
  <c r="L672" i="4" s="1"/>
  <c r="D673" i="4"/>
  <c r="D677" i="4"/>
  <c r="L680" i="4" s="1"/>
  <c r="D681" i="4"/>
  <c r="L684" i="4" s="1"/>
  <c r="D685" i="4"/>
  <c r="D689" i="4"/>
  <c r="L692" i="4" s="1"/>
  <c r="D693" i="4"/>
  <c r="D697" i="4"/>
  <c r="D701" i="4"/>
  <c r="L704" i="4" s="1"/>
  <c r="D705" i="4"/>
  <c r="D709" i="4"/>
  <c r="D713" i="4"/>
  <c r="L716" i="4" s="1"/>
  <c r="D717" i="4"/>
  <c r="L720" i="4" s="1"/>
  <c r="D721" i="4"/>
  <c r="D725" i="4"/>
  <c r="L728" i="4" s="1"/>
  <c r="D729" i="4"/>
  <c r="L732" i="4" s="1"/>
  <c r="D733" i="4"/>
  <c r="D737" i="4"/>
  <c r="L740" i="4" s="1"/>
  <c r="D741" i="4"/>
  <c r="L744" i="4" s="1"/>
  <c r="D745" i="4"/>
  <c r="D749" i="4"/>
  <c r="L752" i="4" s="1"/>
  <c r="D753" i="4"/>
  <c r="D757" i="4"/>
  <c r="D761" i="4"/>
  <c r="L764" i="4" s="1"/>
  <c r="D765" i="4"/>
  <c r="L768" i="4" s="1"/>
  <c r="D769" i="4"/>
  <c r="D773" i="4"/>
  <c r="D777" i="4"/>
  <c r="L780" i="4" s="1"/>
  <c r="D781" i="4"/>
  <c r="D785" i="4"/>
  <c r="L788" i="4" s="1"/>
  <c r="D789" i="4"/>
  <c r="L792" i="4" s="1"/>
  <c r="D793" i="4"/>
  <c r="L796" i="4" s="1"/>
  <c r="D797" i="4"/>
  <c r="L800" i="4" s="1"/>
  <c r="D801" i="4"/>
  <c r="D805" i="4"/>
  <c r="D809" i="4"/>
  <c r="L812" i="4" s="1"/>
  <c r="D813" i="4"/>
  <c r="L816" i="4" s="1"/>
  <c r="D817" i="4"/>
  <c r="D821" i="4"/>
  <c r="D825" i="4"/>
  <c r="L828" i="4" s="1"/>
  <c r="D829" i="4"/>
  <c r="D833" i="4"/>
  <c r="L836" i="4" s="1"/>
  <c r="D837" i="4"/>
  <c r="D841" i="4"/>
  <c r="L844" i="4" s="1"/>
  <c r="D845" i="4"/>
  <c r="L848" i="4" s="1"/>
  <c r="D849" i="4"/>
  <c r="D853" i="4"/>
  <c r="L856" i="4" s="1"/>
  <c r="D857" i="4"/>
  <c r="D861" i="4"/>
  <c r="L864" i="4" s="1"/>
  <c r="D865" i="4"/>
  <c r="L868" i="4" s="1"/>
  <c r="D869" i="4"/>
  <c r="L872" i="4" s="1"/>
  <c r="D873" i="4"/>
  <c r="L876" i="4" s="1"/>
  <c r="D877" i="4"/>
  <c r="L880" i="4" s="1"/>
  <c r="D881" i="4"/>
  <c r="L884" i="4" s="1"/>
  <c r="D885" i="4"/>
  <c r="L888" i="4" s="1"/>
  <c r="D889" i="4"/>
  <c r="L892" i="4" s="1"/>
  <c r="D893" i="4"/>
  <c r="L896" i="4" s="1"/>
  <c r="D897" i="4"/>
  <c r="D901" i="4"/>
  <c r="D905" i="4"/>
  <c r="L908" i="4" s="1"/>
  <c r="D909" i="4"/>
  <c r="L912" i="4" s="1"/>
  <c r="D913" i="4"/>
  <c r="L916" i="4" s="1"/>
  <c r="D917" i="4"/>
  <c r="L920" i="4" s="1"/>
  <c r="D921" i="4"/>
  <c r="D925" i="4"/>
  <c r="D929" i="4"/>
  <c r="D933" i="4"/>
  <c r="D937" i="4"/>
  <c r="L940" i="4" s="1"/>
  <c r="D941" i="4"/>
  <c r="L944" i="4" s="1"/>
  <c r="D945" i="4"/>
  <c r="D949" i="4"/>
  <c r="D953" i="4"/>
  <c r="L956" i="4" s="1"/>
  <c r="D957" i="4"/>
  <c r="L960" i="4" s="1"/>
  <c r="D961" i="4"/>
  <c r="L964" i="4" s="1"/>
  <c r="D965" i="4"/>
  <c r="L968" i="4" s="1"/>
  <c r="D969" i="4"/>
  <c r="L972" i="4" s="1"/>
  <c r="D973" i="4"/>
  <c r="L976" i="4" s="1"/>
  <c r="D977" i="4"/>
  <c r="D981" i="4"/>
  <c r="L984" i="4" s="1"/>
  <c r="D985" i="4"/>
  <c r="L988" i="4" s="1"/>
  <c r="D989" i="4"/>
  <c r="L992" i="4" s="1"/>
  <c r="D993" i="4"/>
  <c r="D997" i="4"/>
  <c r="D1001" i="4"/>
  <c r="L1004" i="4" s="1"/>
  <c r="D1005" i="4"/>
  <c r="L1008" i="4" s="1"/>
  <c r="D1009" i="4"/>
  <c r="L1012" i="4" s="1"/>
  <c r="D1013" i="4"/>
  <c r="D1017" i="4"/>
  <c r="L1020" i="4" s="1"/>
  <c r="D1021" i="4"/>
  <c r="L1024" i="4" s="1"/>
  <c r="D1025" i="4"/>
  <c r="L1028" i="4" s="1"/>
  <c r="D1029" i="4"/>
  <c r="L1032" i="4" s="1"/>
  <c r="D1033" i="4"/>
  <c r="L1036" i="4" s="1"/>
  <c r="D1037" i="4"/>
  <c r="L1040" i="4" s="1"/>
  <c r="D1041" i="4"/>
  <c r="L1044" i="4" s="1"/>
  <c r="D1045" i="4"/>
  <c r="L1048" i="4" s="1"/>
  <c r="D1049" i="4"/>
  <c r="L1052" i="4" s="1"/>
  <c r="D1053" i="4"/>
  <c r="D1057" i="4"/>
  <c r="D1061" i="4"/>
  <c r="D1065" i="4"/>
  <c r="D1069" i="4"/>
  <c r="L1072" i="4" s="1"/>
  <c r="D1073" i="4"/>
  <c r="D1077" i="4"/>
  <c r="L1080" i="4" s="1"/>
  <c r="D1081" i="4"/>
  <c r="L1084" i="4" s="1"/>
  <c r="D1085" i="4"/>
  <c r="L1088" i="4" s="1"/>
  <c r="D1089" i="4"/>
  <c r="L1092" i="4" s="1"/>
  <c r="D1093" i="4"/>
  <c r="D1097" i="4"/>
  <c r="L1100" i="4" s="1"/>
  <c r="D1101" i="4"/>
  <c r="L1104" i="4" s="1"/>
  <c r="D1105" i="4"/>
  <c r="L1108" i="4" s="1"/>
  <c r="D1109" i="4"/>
  <c r="L1112" i="4" s="1"/>
  <c r="D1113" i="4"/>
  <c r="D1117" i="4"/>
  <c r="L1120" i="4" s="1"/>
  <c r="D1121" i="4"/>
  <c r="L1124" i="4" s="1"/>
  <c r="D1125" i="4"/>
  <c r="L1128" i="4" s="1"/>
  <c r="D1129" i="4"/>
  <c r="D1133" i="4"/>
  <c r="D1137" i="4"/>
  <c r="D1141" i="4"/>
  <c r="L1144" i="4" s="1"/>
  <c r="D1145" i="4"/>
  <c r="D1149" i="4"/>
  <c r="L1152" i="4" s="1"/>
  <c r="D1153" i="4"/>
  <c r="L1156" i="4" s="1"/>
  <c r="D1157" i="4"/>
  <c r="L1160" i="4" s="1"/>
  <c r="D1161" i="4"/>
  <c r="D1165" i="4"/>
  <c r="L1168" i="4" s="1"/>
  <c r="D1169" i="4"/>
  <c r="L1172" i="4" s="1"/>
  <c r="D1173" i="4"/>
  <c r="L1176" i="4" s="1"/>
  <c r="D1177" i="4"/>
  <c r="L1180" i="4" s="1"/>
  <c r="D1181" i="4"/>
  <c r="D1185" i="4"/>
  <c r="L1188" i="4" s="1"/>
  <c r="D1189" i="4"/>
  <c r="D1193" i="4"/>
  <c r="L1196" i="4" s="1"/>
  <c r="D1197" i="4"/>
  <c r="L1200" i="4" s="1"/>
  <c r="D1201" i="4"/>
  <c r="L1204" i="4" s="1"/>
  <c r="D1205" i="4"/>
  <c r="L1208" i="4" s="1"/>
  <c r="D1209" i="4"/>
  <c r="D1213" i="4"/>
  <c r="D1217" i="4"/>
  <c r="D1221" i="4"/>
  <c r="D1225" i="4"/>
  <c r="L1228" i="4" s="1"/>
  <c r="D1229" i="4"/>
  <c r="L1232" i="4" s="1"/>
  <c r="D1233" i="4"/>
  <c r="D1237" i="4"/>
  <c r="D1241" i="4"/>
  <c r="L1244" i="4" s="1"/>
  <c r="D1245" i="4"/>
  <c r="L1248" i="4" s="1"/>
  <c r="D1249" i="4"/>
  <c r="L1252" i="4" s="1"/>
  <c r="D1253" i="4"/>
  <c r="D1257" i="4"/>
  <c r="L1260" i="4" s="1"/>
  <c r="D1261" i="4"/>
  <c r="L1264" i="4" s="1"/>
  <c r="D1265" i="4"/>
  <c r="D1269" i="4"/>
  <c r="D1273" i="4"/>
  <c r="L1276" i="4" s="1"/>
  <c r="D1277" i="4"/>
  <c r="L1280" i="4" s="1"/>
  <c r="D1281" i="4"/>
  <c r="L1284" i="4" s="1"/>
  <c r="D1285" i="4"/>
  <c r="L1288" i="4" s="1"/>
  <c r="D1289" i="4"/>
  <c r="L1292" i="4" s="1"/>
  <c r="D1293" i="4"/>
  <c r="L1296" i="4" s="1"/>
  <c r="D1297" i="4"/>
  <c r="D1301" i="4"/>
  <c r="L1304" i="4" s="1"/>
  <c r="D1305" i="4"/>
  <c r="D1309" i="4"/>
  <c r="D1313" i="4"/>
  <c r="D1317" i="4"/>
  <c r="D1321" i="4"/>
  <c r="D1325" i="4"/>
  <c r="L1328" i="4" s="1"/>
  <c r="D1329" i="4"/>
  <c r="D1333" i="4"/>
  <c r="D1337" i="4"/>
  <c r="L1340" i="4" s="1"/>
  <c r="D1341" i="4"/>
  <c r="L1344" i="4" s="1"/>
  <c r="D1345" i="4"/>
  <c r="D1349" i="4"/>
  <c r="D1353" i="4"/>
  <c r="L1356" i="4" s="1"/>
  <c r="D1357" i="4"/>
  <c r="L1360" i="4" s="1"/>
  <c r="D1361" i="4"/>
  <c r="L1364" i="4" s="1"/>
  <c r="D1365" i="4"/>
  <c r="D1369" i="4"/>
  <c r="L1372" i="4" s="1"/>
  <c r="D1373" i="4"/>
  <c r="D1377" i="4"/>
  <c r="D1381" i="4"/>
  <c r="D1385" i="4"/>
  <c r="D1389" i="4"/>
  <c r="L1392" i="4" s="1"/>
  <c r="D1393" i="4"/>
  <c r="D1397" i="4"/>
  <c r="L1400" i="4" s="1"/>
  <c r="D1401" i="4"/>
  <c r="L1404" i="4" s="1"/>
  <c r="D1405" i="4"/>
  <c r="L1408" i="4" s="1"/>
  <c r="D1409" i="4"/>
  <c r="D1413" i="4"/>
  <c r="D1417" i="4"/>
  <c r="D1421" i="4"/>
  <c r="L1424" i="4" s="1"/>
  <c r="D1425" i="4"/>
  <c r="D1429" i="4"/>
  <c r="D1433" i="4"/>
  <c r="D1437" i="4"/>
  <c r="L1440" i="4" s="1"/>
  <c r="D1441" i="4"/>
  <c r="D1445" i="4"/>
  <c r="L1448" i="4" s="1"/>
  <c r="D1449" i="4"/>
  <c r="D1453" i="4"/>
  <c r="L1456" i="4" s="1"/>
  <c r="D1457" i="4"/>
  <c r="D1461" i="4"/>
  <c r="D1465" i="4"/>
  <c r="L1468" i="4" s="1"/>
  <c r="D1469" i="4"/>
  <c r="D1473" i="4"/>
  <c r="D1477" i="4"/>
  <c r="D1481" i="4"/>
  <c r="L1484" i="4" s="1"/>
  <c r="D1485" i="4"/>
  <c r="L1488" i="4" s="1"/>
  <c r="D1489" i="4"/>
  <c r="D1493" i="4"/>
  <c r="L1496" i="4" s="1"/>
  <c r="D1497" i="4"/>
  <c r="L1500" i="4" s="1"/>
  <c r="D1501" i="4"/>
  <c r="L1504" i="4" s="1"/>
  <c r="D1505" i="4"/>
  <c r="D1509" i="4"/>
  <c r="D1513" i="4"/>
  <c r="D1517" i="4"/>
  <c r="L1520" i="4" s="1"/>
  <c r="D1521" i="4"/>
  <c r="L1524" i="4" s="1"/>
  <c r="D1525" i="4"/>
  <c r="L1528" i="4" s="1"/>
  <c r="D1529" i="4"/>
  <c r="D1533" i="4"/>
  <c r="L1536" i="4" s="1"/>
  <c r="D1537" i="4"/>
  <c r="D1541" i="4"/>
  <c r="D1545" i="4"/>
  <c r="L1548" i="4" s="1"/>
  <c r="D1549" i="4"/>
  <c r="L1552" i="4" s="1"/>
  <c r="D1553" i="4"/>
  <c r="D1557" i="4"/>
  <c r="L1560" i="4" s="1"/>
  <c r="D1561" i="4"/>
  <c r="L1564" i="4" s="1"/>
  <c r="D1565" i="4"/>
  <c r="L1568" i="4" s="1"/>
  <c r="D1569" i="4"/>
  <c r="L1572" i="4" s="1"/>
  <c r="D1573" i="4"/>
  <c r="D1577" i="4"/>
  <c r="D1581" i="4"/>
  <c r="L1584" i="4" s="1"/>
  <c r="D1585" i="4"/>
  <c r="L1588" i="4" s="1"/>
  <c r="D1589" i="4"/>
  <c r="D1593" i="4"/>
  <c r="L1596" i="4" s="1"/>
  <c r="D1597" i="4"/>
  <c r="L1600" i="4" s="1"/>
  <c r="D1601" i="4"/>
  <c r="L1604" i="4" s="1"/>
  <c r="D1605" i="4"/>
  <c r="L1608" i="4" s="1"/>
  <c r="D1609" i="4"/>
  <c r="D1613" i="4"/>
  <c r="L1616" i="4" s="1"/>
  <c r="D1617" i="4"/>
  <c r="D1621" i="4"/>
  <c r="L1624" i="4" s="1"/>
  <c r="D1625" i="4"/>
  <c r="D1629" i="4"/>
  <c r="L1632" i="4" s="1"/>
  <c r="D1633" i="4"/>
  <c r="L1636" i="4" s="1"/>
  <c r="D1637" i="4"/>
  <c r="L1640" i="4" s="1"/>
  <c r="D1641" i="4"/>
  <c r="D1645" i="4"/>
  <c r="L1648" i="4" s="1"/>
  <c r="D1649" i="4"/>
  <c r="D1653" i="4"/>
  <c r="L1656" i="4" s="1"/>
  <c r="D1657" i="4"/>
  <c r="L1660" i="4" s="1"/>
  <c r="D1661" i="4"/>
  <c r="L1664" i="4" s="1"/>
  <c r="D1665" i="4"/>
  <c r="D1669" i="4"/>
  <c r="D1673" i="4"/>
  <c r="D1677" i="4"/>
  <c r="L1680" i="4" s="1"/>
  <c r="D1681" i="4"/>
  <c r="D1685" i="4"/>
  <c r="L1688" i="4" s="1"/>
  <c r="D1689" i="4"/>
  <c r="D1693" i="4"/>
  <c r="L1696" i="4" s="1"/>
  <c r="D1697" i="4"/>
  <c r="L1700" i="4" s="1"/>
  <c r="D1701" i="4"/>
  <c r="L1704" i="4" s="1"/>
  <c r="D1705" i="4"/>
  <c r="D1709" i="4"/>
  <c r="D1713" i="4"/>
  <c r="D1717" i="4"/>
  <c r="L1720" i="4" s="1"/>
  <c r="D1721" i="4"/>
  <c r="L1724" i="4" s="1"/>
  <c r="D1725" i="4"/>
  <c r="D1729" i="4"/>
  <c r="D1733" i="4"/>
  <c r="D1737" i="4"/>
  <c r="L1740" i="4" s="1"/>
  <c r="D1741" i="4"/>
  <c r="L1744" i="4" s="1"/>
  <c r="D1745" i="4"/>
  <c r="D1749" i="4"/>
  <c r="L1752" i="4" s="1"/>
  <c r="D1753" i="4"/>
  <c r="D1757" i="4"/>
  <c r="L1760" i="4" s="1"/>
  <c r="D1761" i="4"/>
  <c r="L1764" i="4" s="1"/>
  <c r="D1765" i="4"/>
  <c r="L1768" i="4" s="1"/>
  <c r="D1769" i="4"/>
  <c r="L1772" i="4" s="1"/>
  <c r="D1773" i="4"/>
  <c r="L1776" i="4" s="1"/>
  <c r="D1777" i="4"/>
  <c r="L1780" i="4" s="1"/>
  <c r="D1781" i="4"/>
  <c r="L1784" i="4" s="1"/>
  <c r="D1785" i="4"/>
  <c r="L1788" i="4" s="1"/>
  <c r="D1789" i="4"/>
  <c r="L1792" i="4" s="1"/>
  <c r="D1793" i="4"/>
  <c r="D1797" i="4"/>
  <c r="D1801" i="4"/>
  <c r="D1805" i="4"/>
  <c r="L1808" i="4" s="1"/>
  <c r="D1809" i="4"/>
  <c r="D1813" i="4"/>
  <c r="D1817" i="4"/>
  <c r="L1820" i="4" s="1"/>
  <c r="D1821" i="4"/>
  <c r="L1824" i="4" s="1"/>
  <c r="D1825" i="4"/>
  <c r="D1829" i="4"/>
  <c r="L1832" i="4" s="1"/>
  <c r="D1833" i="4"/>
  <c r="L1836" i="4" s="1"/>
  <c r="D1837" i="4"/>
  <c r="L1840" i="4" s="1"/>
  <c r="D1841" i="4"/>
  <c r="D1845" i="4"/>
  <c r="D1849" i="4"/>
  <c r="L1852" i="4" s="1"/>
  <c r="D1853" i="4"/>
  <c r="D1857" i="4"/>
  <c r="L1860" i="4" s="1"/>
  <c r="D1861" i="4"/>
  <c r="L1864" i="4" s="1"/>
  <c r="D1865" i="4"/>
  <c r="D1869" i="4"/>
  <c r="L1872" i="4" s="1"/>
  <c r="D1873" i="4"/>
  <c r="D1877" i="4"/>
  <c r="D1881" i="4"/>
  <c r="D1885" i="4"/>
  <c r="L1888" i="4" s="1"/>
  <c r="D1889" i="4"/>
  <c r="D1893" i="4"/>
  <c r="L1896" i="4" s="1"/>
  <c r="D1897" i="4"/>
  <c r="L1900" i="4" s="1"/>
  <c r="D1901" i="4"/>
  <c r="L1904" i="4" s="1"/>
  <c r="D1905" i="4"/>
  <c r="D1909" i="4"/>
  <c r="L1912" i="4" s="1"/>
  <c r="D1913" i="4"/>
  <c r="D1917" i="4"/>
  <c r="D1921" i="4"/>
  <c r="L1924" i="4" s="1"/>
  <c r="D1925" i="4"/>
  <c r="D1929" i="4"/>
  <c r="L1932" i="4" s="1"/>
  <c r="D1933" i="4"/>
  <c r="L1936" i="4" s="1"/>
  <c r="D1937" i="4"/>
  <c r="L1940" i="4" s="1"/>
  <c r="D1941" i="4"/>
  <c r="D1945" i="4"/>
  <c r="L1948" i="4" s="1"/>
  <c r="D1949" i="4"/>
  <c r="L1952" i="4" s="1"/>
  <c r="D1953" i="4"/>
  <c r="L1956" i="4" s="1"/>
  <c r="D1957" i="4"/>
  <c r="L1960" i="4" s="1"/>
  <c r="D1961" i="4"/>
  <c r="L1964" i="4" s="1"/>
  <c r="D1965" i="4"/>
  <c r="L1968" i="4" s="1"/>
  <c r="D1969" i="4"/>
  <c r="L1972" i="4" s="1"/>
  <c r="D1973" i="4"/>
  <c r="D1977" i="4"/>
  <c r="L1980" i="4" s="1"/>
  <c r="D1981" i="4"/>
  <c r="D1985" i="4"/>
  <c r="L1988" i="4" s="1"/>
  <c r="D1989" i="4"/>
  <c r="L1992" i="4" s="1"/>
  <c r="D1993" i="4"/>
  <c r="D1997" i="4"/>
  <c r="L2000" i="4" s="1"/>
  <c r="D2001" i="4"/>
  <c r="D2005" i="4"/>
  <c r="D2009" i="4"/>
  <c r="L2012" i="4" s="1"/>
  <c r="D2013" i="4"/>
  <c r="D2017" i="4"/>
  <c r="D2021" i="4"/>
  <c r="L2024" i="4" s="1"/>
  <c r="D2025" i="4"/>
  <c r="L2028" i="4" s="1"/>
  <c r="D2029" i="4"/>
  <c r="L2032" i="4" s="1"/>
  <c r="D2033" i="4"/>
  <c r="D2037" i="4"/>
  <c r="L2040" i="4" s="1"/>
  <c r="D2041" i="4"/>
  <c r="L2044" i="4" s="1"/>
  <c r="D2045" i="4"/>
  <c r="L2048" i="4" s="1"/>
  <c r="D2049" i="4"/>
  <c r="L2052" i="4" s="1"/>
  <c r="D2053" i="4"/>
  <c r="L2056" i="4" s="1"/>
  <c r="D2057" i="4"/>
  <c r="L2060" i="4" s="1"/>
  <c r="D2061" i="4"/>
  <c r="L2064" i="4" s="1"/>
  <c r="D2065" i="4"/>
  <c r="L2068" i="4" s="1"/>
  <c r="D2069" i="4"/>
  <c r="L2072" i="4" s="1"/>
  <c r="D2073" i="4"/>
  <c r="L2076" i="4" s="1"/>
  <c r="D2077" i="4"/>
  <c r="L2080" i="4" s="1"/>
  <c r="D2081" i="4"/>
  <c r="D2085" i="4"/>
  <c r="D2089" i="4"/>
  <c r="D2093" i="4"/>
  <c r="L2096" i="4" s="1"/>
  <c r="D2097" i="4"/>
  <c r="D2101" i="4"/>
  <c r="D2105" i="4"/>
  <c r="D2109" i="4"/>
  <c r="D2113" i="4"/>
  <c r="D50" i="4"/>
  <c r="L53" i="4" s="1"/>
  <c r="D55" i="4"/>
  <c r="L58" i="4" s="1"/>
  <c r="D60" i="4"/>
  <c r="L63" i="4" s="1"/>
  <c r="D66" i="4"/>
  <c r="D71" i="4"/>
  <c r="L74" i="4" s="1"/>
  <c r="D75" i="4"/>
  <c r="D79" i="4"/>
  <c r="D83" i="4"/>
  <c r="D87" i="4"/>
  <c r="L90" i="4" s="1"/>
  <c r="D91" i="4"/>
  <c r="D95" i="4"/>
  <c r="D99" i="4"/>
  <c r="L102" i="4" s="1"/>
  <c r="D103" i="4"/>
  <c r="D107" i="4"/>
  <c r="D111" i="4"/>
  <c r="L114" i="4" s="1"/>
  <c r="D115" i="4"/>
  <c r="D119" i="4"/>
  <c r="D123" i="4"/>
  <c r="L126" i="4" s="1"/>
  <c r="D127" i="4"/>
  <c r="L130" i="4" s="1"/>
  <c r="D131" i="4"/>
  <c r="D135" i="4"/>
  <c r="L138" i="4" s="1"/>
  <c r="D139" i="4"/>
  <c r="L142" i="4" s="1"/>
  <c r="D143" i="4"/>
  <c r="L146" i="4" s="1"/>
  <c r="D147" i="4"/>
  <c r="L150" i="4" s="1"/>
  <c r="D151" i="4"/>
  <c r="D155" i="4"/>
  <c r="L158" i="4" s="1"/>
  <c r="D159" i="4"/>
  <c r="L162" i="4" s="1"/>
  <c r="D163" i="4"/>
  <c r="D167" i="4"/>
  <c r="D171" i="4"/>
  <c r="L174" i="4" s="1"/>
  <c r="D175" i="4"/>
  <c r="L178" i="4" s="1"/>
  <c r="D179" i="4"/>
  <c r="L182" i="4" s="1"/>
  <c r="D183" i="4"/>
  <c r="D187" i="4"/>
  <c r="L190" i="4" s="1"/>
  <c r="D191" i="4"/>
  <c r="L194" i="4" s="1"/>
  <c r="D195" i="4"/>
  <c r="D199" i="4"/>
  <c r="D203" i="4"/>
  <c r="L206" i="4" s="1"/>
  <c r="D207" i="4"/>
  <c r="D211" i="4"/>
  <c r="D215" i="4"/>
  <c r="L218" i="4" s="1"/>
  <c r="D219" i="4"/>
  <c r="D223" i="4"/>
  <c r="L226" i="4" s="1"/>
  <c r="D227" i="4"/>
  <c r="D231" i="4"/>
  <c r="L234" i="4" s="1"/>
  <c r="D235" i="4"/>
  <c r="D239" i="4"/>
  <c r="L242" i="4" s="1"/>
  <c r="D243" i="4"/>
  <c r="L246" i="4" s="1"/>
  <c r="D247" i="4"/>
  <c r="D251" i="4"/>
  <c r="L254" i="4" s="1"/>
  <c r="D255" i="4"/>
  <c r="L258" i="4" s="1"/>
  <c r="D259" i="4"/>
  <c r="D263" i="4"/>
  <c r="D267" i="4"/>
  <c r="L270" i="4" s="1"/>
  <c r="D271" i="4"/>
  <c r="D275" i="4"/>
  <c r="D279" i="4"/>
  <c r="D283" i="4"/>
  <c r="D287" i="4"/>
  <c r="L290" i="4" s="1"/>
  <c r="D291" i="4"/>
  <c r="D295" i="4"/>
  <c r="L298" i="4" s="1"/>
  <c r="D299" i="4"/>
  <c r="L302" i="4" s="1"/>
  <c r="D303" i="4"/>
  <c r="L306" i="4" s="1"/>
  <c r="D307" i="4"/>
  <c r="D311" i="4"/>
  <c r="L314" i="4" s="1"/>
  <c r="D315" i="4"/>
  <c r="L318" i="4" s="1"/>
  <c r="D319" i="4"/>
  <c r="L322" i="4" s="1"/>
  <c r="D323" i="4"/>
  <c r="D327" i="4"/>
  <c r="D331" i="4"/>
  <c r="D335" i="4"/>
  <c r="D339" i="4"/>
  <c r="D343" i="4"/>
  <c r="D347" i="4"/>
  <c r="L350" i="4" s="1"/>
  <c r="D351" i="4"/>
  <c r="D355" i="4"/>
  <c r="D359" i="4"/>
  <c r="D363" i="4"/>
  <c r="L366" i="4" s="1"/>
  <c r="D367" i="4"/>
  <c r="L370" i="4" s="1"/>
  <c r="D371" i="4"/>
  <c r="D375" i="4"/>
  <c r="D379" i="4"/>
  <c r="D383" i="4"/>
  <c r="D387" i="4"/>
  <c r="D391" i="4"/>
  <c r="D395" i="4"/>
  <c r="L398" i="4" s="1"/>
  <c r="D399" i="4"/>
  <c r="L402" i="4" s="1"/>
  <c r="D403" i="4"/>
  <c r="L406" i="4" s="1"/>
  <c r="D407" i="4"/>
  <c r="D411" i="4"/>
  <c r="L414" i="4" s="1"/>
  <c r="D415" i="4"/>
  <c r="D419" i="4"/>
  <c r="L422" i="4" s="1"/>
  <c r="D423" i="4"/>
  <c r="L426" i="4" s="1"/>
  <c r="D427" i="4"/>
  <c r="D431" i="4"/>
  <c r="L434" i="4" s="1"/>
  <c r="D435" i="4"/>
  <c r="L438" i="4" s="1"/>
  <c r="D439" i="4"/>
  <c r="D443" i="4"/>
  <c r="L446" i="4" s="1"/>
  <c r="D447" i="4"/>
  <c r="L450" i="4" s="1"/>
  <c r="D451" i="4"/>
  <c r="D455" i="4"/>
  <c r="L458" i="4" s="1"/>
  <c r="D459" i="4"/>
  <c r="D463" i="4"/>
  <c r="L466" i="4" s="1"/>
  <c r="D467" i="4"/>
  <c r="L470" i="4" s="1"/>
  <c r="D471" i="4"/>
  <c r="D475" i="4"/>
  <c r="L478" i="4" s="1"/>
  <c r="D479" i="4"/>
  <c r="L482" i="4" s="1"/>
  <c r="D483" i="4"/>
  <c r="D487" i="4"/>
  <c r="D491" i="4"/>
  <c r="L494" i="4" s="1"/>
  <c r="D495" i="4"/>
  <c r="D499" i="4"/>
  <c r="L502" i="4" s="1"/>
  <c r="D503" i="4"/>
  <c r="D507" i="4"/>
  <c r="D511" i="4"/>
  <c r="D515" i="4"/>
  <c r="L518" i="4" s="1"/>
  <c r="D519" i="4"/>
  <c r="L522" i="4" s="1"/>
  <c r="D523" i="4"/>
  <c r="L526" i="4" s="1"/>
  <c r="D527" i="4"/>
  <c r="D531" i="4"/>
  <c r="D535" i="4"/>
  <c r="L538" i="4" s="1"/>
  <c r="D539" i="4"/>
  <c r="L542" i="4" s="1"/>
  <c r="D543" i="4"/>
  <c r="D547" i="4"/>
  <c r="L550" i="4" s="1"/>
  <c r="D551" i="4"/>
  <c r="D555" i="4"/>
  <c r="L558" i="4" s="1"/>
  <c r="D559" i="4"/>
  <c r="D563" i="4"/>
  <c r="L566" i="4" s="1"/>
  <c r="D567" i="4"/>
  <c r="D571" i="4"/>
  <c r="L574" i="4" s="1"/>
  <c r="D575" i="4"/>
  <c r="L578" i="4" s="1"/>
  <c r="D579" i="4"/>
  <c r="D583" i="4"/>
  <c r="L586" i="4" s="1"/>
  <c r="D587" i="4"/>
  <c r="D591" i="4"/>
  <c r="L594" i="4" s="1"/>
  <c r="D595" i="4"/>
  <c r="D599" i="4"/>
  <c r="D603" i="4"/>
  <c r="L606" i="4" s="1"/>
  <c r="D607" i="4"/>
  <c r="L610" i="4" s="1"/>
  <c r="D611" i="4"/>
  <c r="L614" i="4" s="1"/>
  <c r="D615" i="4"/>
  <c r="L618" i="4" s="1"/>
  <c r="D619" i="4"/>
  <c r="D623" i="4"/>
  <c r="L626" i="4" s="1"/>
  <c r="D627" i="4"/>
  <c r="L630" i="4" s="1"/>
  <c r="D631" i="4"/>
  <c r="L634" i="4" s="1"/>
  <c r="D635" i="4"/>
  <c r="D639" i="4"/>
  <c r="D643" i="4"/>
  <c r="D647" i="4"/>
  <c r="D651" i="4"/>
  <c r="L654" i="4" s="1"/>
  <c r="D655" i="4"/>
  <c r="D659" i="4"/>
  <c r="L662" i="4" s="1"/>
  <c r="D663" i="4"/>
  <c r="D667" i="4"/>
  <c r="L670" i="4" s="1"/>
  <c r="D671" i="4"/>
  <c r="L674" i="4" s="1"/>
  <c r="D675" i="4"/>
  <c r="D679" i="4"/>
  <c r="D683" i="4"/>
  <c r="L686" i="4" s="1"/>
  <c r="D687" i="4"/>
  <c r="D691" i="4"/>
  <c r="D695" i="4"/>
  <c r="L698" i="4" s="1"/>
  <c r="D699" i="4"/>
  <c r="L702" i="4" s="1"/>
  <c r="D703" i="4"/>
  <c r="L706" i="4" s="1"/>
  <c r="D707" i="4"/>
  <c r="L710" i="4" s="1"/>
  <c r="D711" i="4"/>
  <c r="D715" i="4"/>
  <c r="L718" i="4" s="1"/>
  <c r="D719" i="4"/>
  <c r="L722" i="4" s="1"/>
  <c r="D723" i="4"/>
  <c r="L726" i="4" s="1"/>
  <c r="D727" i="4"/>
  <c r="L730" i="4" s="1"/>
  <c r="D731" i="4"/>
  <c r="D735" i="4"/>
  <c r="D739" i="4"/>
  <c r="L742" i="4" s="1"/>
  <c r="D743" i="4"/>
  <c r="D747" i="4"/>
  <c r="D751" i="4"/>
  <c r="D755" i="4"/>
  <c r="D759" i="4"/>
  <c r="L762" i="4" s="1"/>
  <c r="D763" i="4"/>
  <c r="D767" i="4"/>
  <c r="L770" i="4" s="1"/>
  <c r="D771" i="4"/>
  <c r="D775" i="4"/>
  <c r="D779" i="4"/>
  <c r="D783" i="4"/>
  <c r="L786" i="4" s="1"/>
  <c r="D787" i="4"/>
  <c r="D791" i="4"/>
  <c r="D795" i="4"/>
  <c r="L798" i="4" s="1"/>
  <c r="D799" i="4"/>
  <c r="L802" i="4" s="1"/>
  <c r="D803" i="4"/>
  <c r="D807" i="4"/>
  <c r="L810" i="4" s="1"/>
  <c r="D811" i="4"/>
  <c r="D815" i="4"/>
  <c r="L818" i="4" s="1"/>
  <c r="D819" i="4"/>
  <c r="D823" i="4"/>
  <c r="D827" i="4"/>
  <c r="L830" i="4" s="1"/>
  <c r="D831" i="4"/>
  <c r="L834" i="4" s="1"/>
  <c r="D835" i="4"/>
  <c r="L838" i="4" s="1"/>
  <c r="D839" i="4"/>
  <c r="L842" i="4" s="1"/>
  <c r="D843" i="4"/>
  <c r="L846" i="4" s="1"/>
  <c r="D847" i="4"/>
  <c r="L850" i="4" s="1"/>
  <c r="D851" i="4"/>
  <c r="L854" i="4" s="1"/>
  <c r="D855" i="4"/>
  <c r="D859" i="4"/>
  <c r="L862" i="4" s="1"/>
  <c r="D863" i="4"/>
  <c r="D867" i="4"/>
  <c r="D871" i="4"/>
  <c r="L874" i="4" s="1"/>
  <c r="D875" i="4"/>
  <c r="L878" i="4" s="1"/>
  <c r="D879" i="4"/>
  <c r="L882" i="4" s="1"/>
  <c r="D883" i="4"/>
  <c r="D887" i="4"/>
  <c r="D891" i="4"/>
  <c r="L894" i="4" s="1"/>
  <c r="D895" i="4"/>
  <c r="L898" i="4" s="1"/>
  <c r="D899" i="4"/>
  <c r="L902" i="4" s="1"/>
  <c r="D903" i="4"/>
  <c r="L906" i="4" s="1"/>
  <c r="D907" i="4"/>
  <c r="D911" i="4"/>
  <c r="L914" i="4" s="1"/>
  <c r="D915" i="4"/>
  <c r="D919" i="4"/>
  <c r="L922" i="4" s="1"/>
  <c r="D923" i="4"/>
  <c r="L926" i="4" s="1"/>
  <c r="D927" i="4"/>
  <c r="L930" i="4" s="1"/>
  <c r="D931" i="4"/>
  <c r="L934" i="4" s="1"/>
  <c r="D935" i="4"/>
  <c r="L938" i="4" s="1"/>
  <c r="D939" i="4"/>
  <c r="L942" i="4" s="1"/>
  <c r="D943" i="4"/>
  <c r="L946" i="4" s="1"/>
  <c r="D947" i="4"/>
  <c r="D951" i="4"/>
  <c r="L954" i="4" s="1"/>
  <c r="D955" i="4"/>
  <c r="L958" i="4" s="1"/>
  <c r="D959" i="4"/>
  <c r="L962" i="4" s="1"/>
  <c r="D963" i="4"/>
  <c r="D967" i="4"/>
  <c r="L970" i="4" s="1"/>
  <c r="D971" i="4"/>
  <c r="D975" i="4"/>
  <c r="D979" i="4"/>
  <c r="D983" i="4"/>
  <c r="D987" i="4"/>
  <c r="D991" i="4"/>
  <c r="L994" i="4" s="1"/>
  <c r="D995" i="4"/>
  <c r="D999" i="4"/>
  <c r="L1002" i="4" s="1"/>
  <c r="D1003" i="4"/>
  <c r="D1007" i="4"/>
  <c r="L1010" i="4" s="1"/>
  <c r="D1011" i="4"/>
  <c r="D1015" i="4"/>
  <c r="D1019" i="4"/>
  <c r="L1022" i="4" s="1"/>
  <c r="D1023" i="4"/>
  <c r="L1026" i="4" s="1"/>
  <c r="D1027" i="4"/>
  <c r="L1030" i="4" s="1"/>
  <c r="D1031" i="4"/>
  <c r="L1034" i="4" s="1"/>
  <c r="D1035" i="4"/>
  <c r="L1038" i="4" s="1"/>
  <c r="D1039" i="4"/>
  <c r="L1042" i="4" s="1"/>
  <c r="D1043" i="4"/>
  <c r="L1046" i="4" s="1"/>
  <c r="D1047" i="4"/>
  <c r="L1050" i="4" s="1"/>
  <c r="D1051" i="4"/>
  <c r="L1054" i="4" s="1"/>
  <c r="D1055" i="4"/>
  <c r="D1059" i="4"/>
  <c r="D1063" i="4"/>
  <c r="D1067" i="4"/>
  <c r="L1070" i="4" s="1"/>
  <c r="D1071" i="4"/>
  <c r="L1074" i="4" s="1"/>
  <c r="D1075" i="4"/>
  <c r="D1079" i="4"/>
  <c r="D1083" i="4"/>
  <c r="L1086" i="4" s="1"/>
  <c r="D1087" i="4"/>
  <c r="D1091" i="4"/>
  <c r="D1095" i="4"/>
  <c r="L1098" i="4" s="1"/>
  <c r="D1099" i="4"/>
  <c r="D1103" i="4"/>
  <c r="D1107" i="4"/>
  <c r="D1111" i="4"/>
  <c r="D1115" i="4"/>
  <c r="L1118" i="4" s="1"/>
  <c r="D1119" i="4"/>
  <c r="D1123" i="4"/>
  <c r="D1127" i="4"/>
  <c r="D1131" i="4"/>
  <c r="L1134" i="4" s="1"/>
  <c r="D1135" i="4"/>
  <c r="L1138" i="4" s="1"/>
  <c r="D1139" i="4"/>
  <c r="D1143" i="4"/>
  <c r="L1146" i="4" s="1"/>
  <c r="D1147" i="4"/>
  <c r="L1150" i="4" s="1"/>
  <c r="D1151" i="4"/>
  <c r="L1154" i="4" s="1"/>
  <c r="D1155" i="4"/>
  <c r="D1159" i="4"/>
  <c r="D1163" i="4"/>
  <c r="L1166" i="4" s="1"/>
  <c r="D1167" i="4"/>
  <c r="D1171" i="4"/>
  <c r="L1174" i="4" s="1"/>
  <c r="D1175" i="4"/>
  <c r="D1179" i="4"/>
  <c r="L1182" i="4" s="1"/>
  <c r="D1183" i="4"/>
  <c r="L1186" i="4" s="1"/>
  <c r="D1187" i="4"/>
  <c r="D1191" i="4"/>
  <c r="L1194" i="4" s="1"/>
  <c r="D1195" i="4"/>
  <c r="L1198" i="4" s="1"/>
  <c r="D1199" i="4"/>
  <c r="L1202" i="4" s="1"/>
  <c r="D1203" i="4"/>
  <c r="L1206" i="4" s="1"/>
  <c r="D1207" i="4"/>
  <c r="D1211" i="4"/>
  <c r="D1215" i="4"/>
  <c r="L1218" i="4" s="1"/>
  <c r="D1219" i="4"/>
  <c r="L1222" i="4" s="1"/>
  <c r="D1223" i="4"/>
  <c r="D1227" i="4"/>
  <c r="L1230" i="4" s="1"/>
  <c r="D1231" i="4"/>
  <c r="D1235" i="4"/>
  <c r="L1238" i="4" s="1"/>
  <c r="D1239" i="4"/>
  <c r="D1243" i="4"/>
  <c r="L1246" i="4" s="1"/>
  <c r="D1247" i="4"/>
  <c r="L1250" i="4" s="1"/>
  <c r="D1251" i="4"/>
  <c r="D1255" i="4"/>
  <c r="L1258" i="4" s="1"/>
  <c r="D1259" i="4"/>
  <c r="L1262" i="4" s="1"/>
  <c r="D1263" i="4"/>
  <c r="L1266" i="4" s="1"/>
  <c r="D1267" i="4"/>
  <c r="D1271" i="4"/>
  <c r="D1275" i="4"/>
  <c r="D1279" i="4"/>
  <c r="L1282" i="4" s="1"/>
  <c r="D1283" i="4"/>
  <c r="D1287" i="4"/>
  <c r="D1291" i="4"/>
  <c r="L1294" i="4" s="1"/>
  <c r="D1295" i="4"/>
  <c r="D1299" i="4"/>
  <c r="D1303" i="4"/>
  <c r="L1306" i="4" s="1"/>
  <c r="D1307" i="4"/>
  <c r="D1311" i="4"/>
  <c r="L1314" i="4" s="1"/>
  <c r="D1315" i="4"/>
  <c r="D1319" i="4"/>
  <c r="L1322" i="4" s="1"/>
  <c r="D1323" i="4"/>
  <c r="L1326" i="4" s="1"/>
  <c r="D1327" i="4"/>
  <c r="L1330" i="4" s="1"/>
  <c r="D1331" i="4"/>
  <c r="D1335" i="4"/>
  <c r="D1339" i="4"/>
  <c r="L1342" i="4" s="1"/>
  <c r="D1343" i="4"/>
  <c r="L1346" i="4" s="1"/>
  <c r="D1347" i="4"/>
  <c r="L1350" i="4" s="1"/>
  <c r="D1351" i="4"/>
  <c r="L1354" i="4" s="1"/>
  <c r="D1355" i="4"/>
  <c r="L1358" i="4" s="1"/>
  <c r="D1359" i="4"/>
  <c r="L1362" i="4" s="1"/>
  <c r="D1363" i="4"/>
  <c r="L1366" i="4" s="1"/>
  <c r="D1367" i="4"/>
  <c r="L1370" i="4" s="1"/>
  <c r="D1371" i="4"/>
  <c r="L1374" i="4" s="1"/>
  <c r="D1375" i="4"/>
  <c r="D1379" i="4"/>
  <c r="D1383" i="4"/>
  <c r="L1386" i="4" s="1"/>
  <c r="D1387" i="4"/>
  <c r="L1390" i="4" s="1"/>
  <c r="D1391" i="4"/>
  <c r="L1394" i="4" s="1"/>
  <c r="D1395" i="4"/>
  <c r="L1398" i="4" s="1"/>
  <c r="D1399" i="4"/>
  <c r="L1402" i="4" s="1"/>
  <c r="D1403" i="4"/>
  <c r="L1406" i="4" s="1"/>
  <c r="D1407" i="4"/>
  <c r="L1410" i="4" s="1"/>
  <c r="D1411" i="4"/>
  <c r="D1415" i="4"/>
  <c r="D1419" i="4"/>
  <c r="D1423" i="4"/>
  <c r="D1427" i="4"/>
  <c r="D1431" i="4"/>
  <c r="D1435" i="4"/>
  <c r="L1438" i="4" s="1"/>
  <c r="D1439" i="4"/>
  <c r="L1442" i="4" s="1"/>
  <c r="D1443" i="4"/>
  <c r="L1446" i="4" s="1"/>
  <c r="D1447" i="4"/>
  <c r="L1450" i="4" s="1"/>
  <c r="D1451" i="4"/>
  <c r="L1454" i="4" s="1"/>
  <c r="D1455" i="4"/>
  <c r="L1458" i="4" s="1"/>
  <c r="D1459" i="4"/>
  <c r="L1462" i="4" s="1"/>
  <c r="D1463" i="4"/>
  <c r="L1466" i="4" s="1"/>
  <c r="D1467" i="4"/>
  <c r="L1470" i="4" s="1"/>
  <c r="D1471" i="4"/>
  <c r="L1474" i="4" s="1"/>
  <c r="D1475" i="4"/>
  <c r="D1479" i="4"/>
  <c r="L1482" i="4" s="1"/>
  <c r="D1483" i="4"/>
  <c r="L1486" i="4" s="1"/>
  <c r="D1487" i="4"/>
  <c r="L1490" i="4" s="1"/>
  <c r="D1491" i="4"/>
  <c r="L1494" i="4" s="1"/>
  <c r="D1495" i="4"/>
  <c r="L1498" i="4" s="1"/>
  <c r="D1499" i="4"/>
  <c r="L1502" i="4" s="1"/>
  <c r="D1503" i="4"/>
  <c r="D1507" i="4"/>
  <c r="L1510" i="4" s="1"/>
  <c r="D1511" i="4"/>
  <c r="L1514" i="4" s="1"/>
  <c r="D1515" i="4"/>
  <c r="L1518" i="4" s="1"/>
  <c r="D1519" i="4"/>
  <c r="L1522" i="4" s="1"/>
  <c r="D1523" i="4"/>
  <c r="D1527" i="4"/>
  <c r="L1530" i="4" s="1"/>
  <c r="D1531" i="4"/>
  <c r="D1535" i="4"/>
  <c r="L1538" i="4" s="1"/>
  <c r="D1539" i="4"/>
  <c r="L1542" i="4" s="1"/>
  <c r="D1543" i="4"/>
  <c r="L1546" i="4" s="1"/>
  <c r="D1547" i="4"/>
  <c r="L1550" i="4" s="1"/>
  <c r="D1551" i="4"/>
  <c r="L1554" i="4" s="1"/>
  <c r="D1555" i="4"/>
  <c r="L1558" i="4" s="1"/>
  <c r="D1559" i="4"/>
  <c r="L1562" i="4" s="1"/>
  <c r="D1563" i="4"/>
  <c r="D1567" i="4"/>
  <c r="L1570" i="4" s="1"/>
  <c r="D1571" i="4"/>
  <c r="D1575" i="4"/>
  <c r="L1578" i="4" s="1"/>
  <c r="D1579" i="4"/>
  <c r="D1583" i="4"/>
  <c r="L1586" i="4" s="1"/>
  <c r="D1587" i="4"/>
  <c r="D1591" i="4"/>
  <c r="L1594" i="4" s="1"/>
  <c r="D1595" i="4"/>
  <c r="L1598" i="4" s="1"/>
  <c r="D1599" i="4"/>
  <c r="L1602" i="4" s="1"/>
  <c r="D1603" i="4"/>
  <c r="D1607" i="4"/>
  <c r="D1611" i="4"/>
  <c r="L1614" i="4" s="1"/>
  <c r="D1615" i="4"/>
  <c r="L1618" i="4" s="1"/>
  <c r="D1619" i="4"/>
  <c r="D1623" i="4"/>
  <c r="D1627" i="4"/>
  <c r="L1630" i="4" s="1"/>
  <c r="D1631" i="4"/>
  <c r="D1635" i="4"/>
  <c r="D1639" i="4"/>
  <c r="L1642" i="4" s="1"/>
  <c r="D1643" i="4"/>
  <c r="L1646" i="4" s="1"/>
  <c r="D1647" i="4"/>
  <c r="D1651" i="4"/>
  <c r="D1655" i="4"/>
  <c r="L1658" i="4" s="1"/>
  <c r="D1659" i="4"/>
  <c r="D1663" i="4"/>
  <c r="D1667" i="4"/>
  <c r="D1671" i="4"/>
  <c r="L1674" i="4" s="1"/>
  <c r="D1675" i="4"/>
  <c r="L1678" i="4" s="1"/>
  <c r="D1679" i="4"/>
  <c r="L1682" i="4" s="1"/>
  <c r="D1683" i="4"/>
  <c r="L1686" i="4" s="1"/>
  <c r="D1687" i="4"/>
  <c r="L1690" i="4" s="1"/>
  <c r="D1691" i="4"/>
  <c r="L1694" i="4" s="1"/>
  <c r="D1695" i="4"/>
  <c r="L1698" i="4" s="1"/>
  <c r="D1699" i="4"/>
  <c r="L1702" i="4" s="1"/>
  <c r="D1703" i="4"/>
  <c r="D1707" i="4"/>
  <c r="L1710" i="4" s="1"/>
  <c r="D1711" i="4"/>
  <c r="L1714" i="4" s="1"/>
  <c r="D1715" i="4"/>
  <c r="D1719" i="4"/>
  <c r="L1722" i="4" s="1"/>
  <c r="D1723" i="4"/>
  <c r="L1726" i="4" s="1"/>
  <c r="D1727" i="4"/>
  <c r="D1731" i="4"/>
  <c r="D1735" i="4"/>
  <c r="D1739" i="4"/>
  <c r="L1742" i="4" s="1"/>
  <c r="D1743" i="4"/>
  <c r="L1746" i="4" s="1"/>
  <c r="D1747" i="4"/>
  <c r="L1750" i="4" s="1"/>
  <c r="D1751" i="4"/>
  <c r="D1755" i="4"/>
  <c r="L1758" i="4" s="1"/>
  <c r="D1759" i="4"/>
  <c r="L1762" i="4" s="1"/>
  <c r="D1763" i="4"/>
  <c r="D1767" i="4"/>
  <c r="L1770" i="4" s="1"/>
  <c r="D1771" i="4"/>
  <c r="L1774" i="4" s="1"/>
  <c r="D1775" i="4"/>
  <c r="D1779" i="4"/>
  <c r="D1783" i="4"/>
  <c r="L1786" i="4" s="1"/>
  <c r="D1787" i="4"/>
  <c r="D1791" i="4"/>
  <c r="L1794" i="4" s="1"/>
  <c r="D1795" i="4"/>
  <c r="D1799" i="4"/>
  <c r="L1802" i="4" s="1"/>
  <c r="D1803" i="4"/>
  <c r="L1806" i="4" s="1"/>
  <c r="D1807" i="4"/>
  <c r="L1810" i="4" s="1"/>
  <c r="D1811" i="4"/>
  <c r="D1815" i="4"/>
  <c r="D1819" i="4"/>
  <c r="L1822" i="4" s="1"/>
  <c r="D1823" i="4"/>
  <c r="D1827" i="4"/>
  <c r="L1830" i="4" s="1"/>
  <c r="D1831" i="4"/>
  <c r="L1834" i="4" s="1"/>
  <c r="D1835" i="4"/>
  <c r="L1838" i="4" s="1"/>
  <c r="D1839" i="4"/>
  <c r="L1842" i="4" s="1"/>
  <c r="D1843" i="4"/>
  <c r="L1846" i="4" s="1"/>
  <c r="D1847" i="4"/>
  <c r="D1851" i="4"/>
  <c r="L1854" i="4" s="1"/>
  <c r="D1855" i="4"/>
  <c r="L1858" i="4" s="1"/>
  <c r="D1859" i="4"/>
  <c r="L1862" i="4" s="1"/>
  <c r="D1863" i="4"/>
  <c r="D1867" i="4"/>
  <c r="L1870" i="4" s="1"/>
  <c r="D1871" i="4"/>
  <c r="L1874" i="4" s="1"/>
  <c r="D1875" i="4"/>
  <c r="L1878" i="4" s="1"/>
  <c r="D1879" i="4"/>
  <c r="L1882" i="4" s="1"/>
  <c r="D1883" i="4"/>
  <c r="L1886" i="4" s="1"/>
  <c r="D1887" i="4"/>
  <c r="L1890" i="4" s="1"/>
  <c r="D1891" i="4"/>
  <c r="D1895" i="4"/>
  <c r="L1898" i="4" s="1"/>
  <c r="D1899" i="4"/>
  <c r="D1903" i="4"/>
  <c r="D1907" i="4"/>
  <c r="L1910" i="4" s="1"/>
  <c r="D1911" i="4"/>
  <c r="L1914" i="4" s="1"/>
  <c r="D1915" i="4"/>
  <c r="L1918" i="4" s="1"/>
  <c r="D1919" i="4"/>
  <c r="L1922" i="4" s="1"/>
  <c r="D1923" i="4"/>
  <c r="L1926" i="4" s="1"/>
  <c r="D1927" i="4"/>
  <c r="D1931" i="4"/>
  <c r="L1934" i="4" s="1"/>
  <c r="D1935" i="4"/>
  <c r="L1938" i="4" s="1"/>
  <c r="D1939" i="4"/>
  <c r="D1943" i="4"/>
  <c r="L1946" i="4" s="1"/>
  <c r="D1947" i="4"/>
  <c r="L1950" i="4" s="1"/>
  <c r="D1951" i="4"/>
  <c r="L1954" i="4" s="1"/>
  <c r="D1955" i="4"/>
  <c r="D1959" i="4"/>
  <c r="D1963" i="4"/>
  <c r="L1966" i="4" s="1"/>
  <c r="D1967" i="4"/>
  <c r="L1970" i="4" s="1"/>
  <c r="D1971" i="4"/>
  <c r="L1974" i="4" s="1"/>
  <c r="D1975" i="4"/>
  <c r="D1979" i="4"/>
  <c r="D1983" i="4"/>
  <c r="L1986" i="4" s="1"/>
  <c r="D1987" i="4"/>
  <c r="L1990" i="4" s="1"/>
  <c r="D1991" i="4"/>
  <c r="L1994" i="4" s="1"/>
  <c r="D1995" i="4"/>
  <c r="L1998" i="4" s="1"/>
  <c r="D1999" i="4"/>
  <c r="L2002" i="4" s="1"/>
  <c r="D2003" i="4"/>
  <c r="D2007" i="4"/>
  <c r="L2010" i="4" s="1"/>
  <c r="D2011" i="4"/>
  <c r="L2014" i="4" s="1"/>
  <c r="D2015" i="4"/>
  <c r="L2018" i="4" s="1"/>
  <c r="D2019" i="4"/>
  <c r="L2022" i="4" s="1"/>
  <c r="D2023" i="4"/>
  <c r="D2027" i="4"/>
  <c r="D2031" i="4"/>
  <c r="D2035" i="4"/>
  <c r="L2038" i="4" s="1"/>
  <c r="D2039" i="4"/>
  <c r="D2043" i="4"/>
  <c r="L2046" i="4" s="1"/>
  <c r="D2047" i="4"/>
  <c r="L2050" i="4" s="1"/>
  <c r="D2051" i="4"/>
  <c r="D2055" i="4"/>
  <c r="L2058" i="4" s="1"/>
  <c r="D2059" i="4"/>
  <c r="D2063" i="4"/>
  <c r="L2066" i="4" s="1"/>
  <c r="D2067" i="4"/>
  <c r="L2070" i="4" s="1"/>
  <c r="D2071" i="4"/>
  <c r="L2074" i="4" s="1"/>
  <c r="D2075" i="4"/>
  <c r="L2078" i="4" s="1"/>
  <c r="D2079" i="4"/>
  <c r="L2082" i="4" s="1"/>
  <c r="D2083" i="4"/>
  <c r="D2087" i="4"/>
  <c r="L2090" i="4" s="1"/>
  <c r="D2091" i="4"/>
  <c r="L2094" i="4" s="1"/>
  <c r="D2095" i="4"/>
  <c r="L2098" i="4" s="1"/>
  <c r="D2099" i="4"/>
  <c r="D2103" i="4"/>
  <c r="D2107" i="4"/>
  <c r="L2110" i="4" s="1"/>
  <c r="D2111" i="4"/>
  <c r="L2114" i="4" s="1"/>
  <c r="D47" i="4"/>
  <c r="Q50" i="4" s="1"/>
  <c r="D51" i="4"/>
  <c r="D62" i="4"/>
  <c r="L65" i="4" s="1"/>
  <c r="D72" i="4"/>
  <c r="L75" i="4" s="1"/>
  <c r="D80" i="4"/>
  <c r="D88" i="4"/>
  <c r="L91" i="4" s="1"/>
  <c r="D96" i="4"/>
  <c r="L99" i="4" s="1"/>
  <c r="D104" i="4"/>
  <c r="L107" i="4" s="1"/>
  <c r="D112" i="4"/>
  <c r="D120" i="4"/>
  <c r="D128" i="4"/>
  <c r="D136" i="4"/>
  <c r="L139" i="4" s="1"/>
  <c r="D144" i="4"/>
  <c r="D152" i="4"/>
  <c r="L155" i="4" s="1"/>
  <c r="D160" i="4"/>
  <c r="L163" i="4" s="1"/>
  <c r="D168" i="4"/>
  <c r="L171" i="4" s="1"/>
  <c r="D176" i="4"/>
  <c r="D184" i="4"/>
  <c r="D192" i="4"/>
  <c r="L195" i="4" s="1"/>
  <c r="D200" i="4"/>
  <c r="L203" i="4" s="1"/>
  <c r="D208" i="4"/>
  <c r="D216" i="4"/>
  <c r="D224" i="4"/>
  <c r="L227" i="4" s="1"/>
  <c r="D232" i="4"/>
  <c r="L235" i="4" s="1"/>
  <c r="D240" i="4"/>
  <c r="D248" i="4"/>
  <c r="D256" i="4"/>
  <c r="L259" i="4" s="1"/>
  <c r="D264" i="4"/>
  <c r="D272" i="4"/>
  <c r="D280" i="4"/>
  <c r="L283" i="4" s="1"/>
  <c r="D288" i="4"/>
  <c r="L291" i="4" s="1"/>
  <c r="D296" i="4"/>
  <c r="L299" i="4" s="1"/>
  <c r="D304" i="4"/>
  <c r="L307" i="4" s="1"/>
  <c r="D312" i="4"/>
  <c r="D320" i="4"/>
  <c r="L323" i="4" s="1"/>
  <c r="D328" i="4"/>
  <c r="D336" i="4"/>
  <c r="D344" i="4"/>
  <c r="L347" i="4" s="1"/>
  <c r="D352" i="4"/>
  <c r="L355" i="4" s="1"/>
  <c r="D360" i="4"/>
  <c r="L363" i="4" s="1"/>
  <c r="D368" i="4"/>
  <c r="L371" i="4" s="1"/>
  <c r="D376" i="4"/>
  <c r="L379" i="4" s="1"/>
  <c r="D384" i="4"/>
  <c r="L387" i="4" s="1"/>
  <c r="D392" i="4"/>
  <c r="L395" i="4" s="1"/>
  <c r="D400" i="4"/>
  <c r="D408" i="4"/>
  <c r="L411" i="4" s="1"/>
  <c r="D416" i="4"/>
  <c r="L419" i="4" s="1"/>
  <c r="D424" i="4"/>
  <c r="L427" i="4" s="1"/>
  <c r="D432" i="4"/>
  <c r="D440" i="4"/>
  <c r="L443" i="4" s="1"/>
  <c r="D448" i="4"/>
  <c r="D456" i="4"/>
  <c r="L459" i="4" s="1"/>
  <c r="D464" i="4"/>
  <c r="D472" i="4"/>
  <c r="L475" i="4" s="1"/>
  <c r="D480" i="4"/>
  <c r="D488" i="4"/>
  <c r="L491" i="4" s="1"/>
  <c r="D496" i="4"/>
  <c r="D504" i="4"/>
  <c r="L507" i="4" s="1"/>
  <c r="D512" i="4"/>
  <c r="D520" i="4"/>
  <c r="D528" i="4"/>
  <c r="L531" i="4" s="1"/>
  <c r="D536" i="4"/>
  <c r="L539" i="4" s="1"/>
  <c r="D544" i="4"/>
  <c r="L547" i="4" s="1"/>
  <c r="D552" i="4"/>
  <c r="L555" i="4" s="1"/>
  <c r="D560" i="4"/>
  <c r="L563" i="4" s="1"/>
  <c r="D568" i="4"/>
  <c r="L571" i="4" s="1"/>
  <c r="D576" i="4"/>
  <c r="D584" i="4"/>
  <c r="L587" i="4" s="1"/>
  <c r="D592" i="4"/>
  <c r="L595" i="4" s="1"/>
  <c r="D600" i="4"/>
  <c r="L603" i="4" s="1"/>
  <c r="D608" i="4"/>
  <c r="L611" i="4" s="1"/>
  <c r="D616" i="4"/>
  <c r="D624" i="4"/>
  <c r="L627" i="4" s="1"/>
  <c r="D632" i="4"/>
  <c r="D640" i="4"/>
  <c r="L643" i="4" s="1"/>
  <c r="D648" i="4"/>
  <c r="L651" i="4" s="1"/>
  <c r="D656" i="4"/>
  <c r="D664" i="4"/>
  <c r="L667" i="4" s="1"/>
  <c r="D672" i="4"/>
  <c r="L675" i="4" s="1"/>
  <c r="D680" i="4"/>
  <c r="L683" i="4" s="1"/>
  <c r="D688" i="4"/>
  <c r="D696" i="4"/>
  <c r="L699" i="4" s="1"/>
  <c r="D704" i="4"/>
  <c r="D712" i="4"/>
  <c r="L715" i="4" s="1"/>
  <c r="D720" i="4"/>
  <c r="D728" i="4"/>
  <c r="L731" i="4" s="1"/>
  <c r="D736" i="4"/>
  <c r="L739" i="4" s="1"/>
  <c r="D744" i="4"/>
  <c r="L747" i="4" s="1"/>
  <c r="D752" i="4"/>
  <c r="L755" i="4" s="1"/>
  <c r="D760" i="4"/>
  <c r="L763" i="4" s="1"/>
  <c r="D768" i="4"/>
  <c r="L771" i="4" s="1"/>
  <c r="D776" i="4"/>
  <c r="D784" i="4"/>
  <c r="D792" i="4"/>
  <c r="L795" i="4" s="1"/>
  <c r="D800" i="4"/>
  <c r="D808" i="4"/>
  <c r="L811" i="4" s="1"/>
  <c r="D816" i="4"/>
  <c r="D824" i="4"/>
  <c r="D832" i="4"/>
  <c r="L835" i="4" s="1"/>
  <c r="D840" i="4"/>
  <c r="L843" i="4" s="1"/>
  <c r="D848" i="4"/>
  <c r="D856" i="4"/>
  <c r="L859" i="4" s="1"/>
  <c r="D864" i="4"/>
  <c r="L867" i="4" s="1"/>
  <c r="D872" i="4"/>
  <c r="D880" i="4"/>
  <c r="L883" i="4" s="1"/>
  <c r="D888" i="4"/>
  <c r="L891" i="4" s="1"/>
  <c r="D896" i="4"/>
  <c r="L899" i="4" s="1"/>
  <c r="D904" i="4"/>
  <c r="D912" i="4"/>
  <c r="D920" i="4"/>
  <c r="D928" i="4"/>
  <c r="D936" i="4"/>
  <c r="L939" i="4" s="1"/>
  <c r="D944" i="4"/>
  <c r="D952" i="4"/>
  <c r="D960" i="4"/>
  <c r="D968" i="4"/>
  <c r="L971" i="4" s="1"/>
  <c r="D976" i="4"/>
  <c r="D984" i="4"/>
  <c r="D992" i="4"/>
  <c r="D1000" i="4"/>
  <c r="L1003" i="4" s="1"/>
  <c r="D1008" i="4"/>
  <c r="L1011" i="4" s="1"/>
  <c r="D1016" i="4"/>
  <c r="L1019" i="4" s="1"/>
  <c r="D1024" i="4"/>
  <c r="L1027" i="4" s="1"/>
  <c r="D1032" i="4"/>
  <c r="L1035" i="4" s="1"/>
  <c r="D1040" i="4"/>
  <c r="L1043" i="4" s="1"/>
  <c r="D1048" i="4"/>
  <c r="D1056" i="4"/>
  <c r="L1059" i="4" s="1"/>
  <c r="D1064" i="4"/>
  <c r="D1072" i="4"/>
  <c r="D1080" i="4"/>
  <c r="L1083" i="4" s="1"/>
  <c r="D1088" i="4"/>
  <c r="D1096" i="4"/>
  <c r="L1099" i="4" s="1"/>
  <c r="D1104" i="4"/>
  <c r="D1112" i="4"/>
  <c r="D1120" i="4"/>
  <c r="L1123" i="4" s="1"/>
  <c r="D1128" i="4"/>
  <c r="L1131" i="4" s="1"/>
  <c r="D1136" i="4"/>
  <c r="L1139" i="4" s="1"/>
  <c r="D1144" i="4"/>
  <c r="L1147" i="4" s="1"/>
  <c r="D1152" i="4"/>
  <c r="D1160" i="4"/>
  <c r="D1168" i="4"/>
  <c r="D1176" i="4"/>
  <c r="L1179" i="4" s="1"/>
  <c r="D1184" i="4"/>
  <c r="L1187" i="4" s="1"/>
  <c r="D1192" i="4"/>
  <c r="L1195" i="4" s="1"/>
  <c r="D1200" i="4"/>
  <c r="D1208" i="4"/>
  <c r="D1216" i="4"/>
  <c r="L1219" i="4" s="1"/>
  <c r="D1224" i="4"/>
  <c r="L1227" i="4" s="1"/>
  <c r="D1232" i="4"/>
  <c r="D1240" i="4"/>
  <c r="L1243" i="4" s="1"/>
  <c r="D1248" i="4"/>
  <c r="L1251" i="4" s="1"/>
  <c r="D1256" i="4"/>
  <c r="L1259" i="4" s="1"/>
  <c r="D1264" i="4"/>
  <c r="D1272" i="4"/>
  <c r="L1275" i="4" s="1"/>
  <c r="D1280" i="4"/>
  <c r="L1283" i="4" s="1"/>
  <c r="D1288" i="4"/>
  <c r="L1291" i="4" s="1"/>
  <c r="D1296" i="4"/>
  <c r="D1304" i="4"/>
  <c r="D1312" i="4"/>
  <c r="L1315" i="4" s="1"/>
  <c r="D1320" i="4"/>
  <c r="L1323" i="4" s="1"/>
  <c r="D1328" i="4"/>
  <c r="L1331" i="4" s="1"/>
  <c r="D1336" i="4"/>
  <c r="D1344" i="4"/>
  <c r="D1352" i="4"/>
  <c r="L1355" i="4" s="1"/>
  <c r="D1360" i="4"/>
  <c r="L1363" i="4" s="1"/>
  <c r="D1368" i="4"/>
  <c r="D1376" i="4"/>
  <c r="D1384" i="4"/>
  <c r="L1387" i="4" s="1"/>
  <c r="D1392" i="4"/>
  <c r="D1400" i="4"/>
  <c r="D1408" i="4"/>
  <c r="L1411" i="4" s="1"/>
  <c r="D1416" i="4"/>
  <c r="L1419" i="4" s="1"/>
  <c r="D1424" i="4"/>
  <c r="D1432" i="4"/>
  <c r="L1435" i="4" s="1"/>
  <c r="D1440" i="4"/>
  <c r="L1443" i="4" s="1"/>
  <c r="D1448" i="4"/>
  <c r="L1451" i="4" s="1"/>
  <c r="D1456" i="4"/>
  <c r="D1464" i="4"/>
  <c r="L1467" i="4" s="1"/>
  <c r="D1472" i="4"/>
  <c r="L1475" i="4" s="1"/>
  <c r="D1480" i="4"/>
  <c r="D1488" i="4"/>
  <c r="D1496" i="4"/>
  <c r="L1499" i="4" s="1"/>
  <c r="D1504" i="4"/>
  <c r="D1512" i="4"/>
  <c r="L1515" i="4" s="1"/>
  <c r="D1520" i="4"/>
  <c r="D1528" i="4"/>
  <c r="L1531" i="4" s="1"/>
  <c r="D1536" i="4"/>
  <c r="D1544" i="4"/>
  <c r="L1547" i="4" s="1"/>
  <c r="D1552" i="4"/>
  <c r="D1560" i="4"/>
  <c r="L1563" i="4" s="1"/>
  <c r="D1568" i="4"/>
  <c r="L1571" i="4" s="1"/>
  <c r="D1576" i="4"/>
  <c r="D1584" i="4"/>
  <c r="D1592" i="4"/>
  <c r="D1600" i="4"/>
  <c r="D1608" i="4"/>
  <c r="L1611" i="4" s="1"/>
  <c r="D1616" i="4"/>
  <c r="D1624" i="4"/>
  <c r="D1632" i="4"/>
  <c r="L1635" i="4" s="1"/>
  <c r="D1640" i="4"/>
  <c r="L1643" i="4" s="1"/>
  <c r="D1648" i="4"/>
  <c r="L1651" i="4" s="1"/>
  <c r="D1656" i="4"/>
  <c r="D1664" i="4"/>
  <c r="L1667" i="4" s="1"/>
  <c r="D1672" i="4"/>
  <c r="L1675" i="4" s="1"/>
  <c r="D1680" i="4"/>
  <c r="L1683" i="4" s="1"/>
  <c r="D1688" i="4"/>
  <c r="D1696" i="4"/>
  <c r="L1699" i="4" s="1"/>
  <c r="D1704" i="4"/>
  <c r="L1707" i="4" s="1"/>
  <c r="D1712" i="4"/>
  <c r="D1720" i="4"/>
  <c r="D1728" i="4"/>
  <c r="L1731" i="4" s="1"/>
  <c r="D1736" i="4"/>
  <c r="L1739" i="4" s="1"/>
  <c r="D1744" i="4"/>
  <c r="D1752" i="4"/>
  <c r="D1760" i="4"/>
  <c r="D1768" i="4"/>
  <c r="L1771" i="4" s="1"/>
  <c r="D1776" i="4"/>
  <c r="D1784" i="4"/>
  <c r="L1787" i="4" s="1"/>
  <c r="D1792" i="4"/>
  <c r="D1800" i="4"/>
  <c r="D1808" i="4"/>
  <c r="D1816" i="4"/>
  <c r="D1824" i="4"/>
  <c r="L1827" i="4" s="1"/>
  <c r="D1832" i="4"/>
  <c r="D1840" i="4"/>
  <c r="L1843" i="4" s="1"/>
  <c r="D1848" i="4"/>
  <c r="L1851" i="4" s="1"/>
  <c r="D1856" i="4"/>
  <c r="D1864" i="4"/>
  <c r="L1867" i="4" s="1"/>
  <c r="D1872" i="4"/>
  <c r="D1880" i="4"/>
  <c r="L1883" i="4" s="1"/>
  <c r="D1888" i="4"/>
  <c r="L1891" i="4" s="1"/>
  <c r="D1896" i="4"/>
  <c r="D1904" i="4"/>
  <c r="L1907" i="4" s="1"/>
  <c r="D1912" i="4"/>
  <c r="D1920" i="4"/>
  <c r="L1923" i="4" s="1"/>
  <c r="D1928" i="4"/>
  <c r="D1936" i="4"/>
  <c r="D1944" i="4"/>
  <c r="D1952" i="4"/>
  <c r="L1955" i="4" s="1"/>
  <c r="D1960" i="4"/>
  <c r="L1963" i="4" s="1"/>
  <c r="D1968" i="4"/>
  <c r="D1976" i="4"/>
  <c r="D1984" i="4"/>
  <c r="L1987" i="4" s="1"/>
  <c r="D1992" i="4"/>
  <c r="L1995" i="4" s="1"/>
  <c r="D2000" i="4"/>
  <c r="D2008" i="4"/>
  <c r="D2016" i="4"/>
  <c r="L2019" i="4" s="1"/>
  <c r="D2024" i="4"/>
  <c r="L2027" i="4" s="1"/>
  <c r="D2032" i="4"/>
  <c r="D2040" i="4"/>
  <c r="L2043" i="4" s="1"/>
  <c r="D2048" i="4"/>
  <c r="L2051" i="4" s="1"/>
  <c r="D2056" i="4"/>
  <c r="D2064" i="4"/>
  <c r="D2072" i="4"/>
  <c r="D2080" i="4"/>
  <c r="L2083" i="4" s="1"/>
  <c r="D2088" i="4"/>
  <c r="L2091" i="4" s="1"/>
  <c r="D2096" i="4"/>
  <c r="D2104" i="4"/>
  <c r="L2107" i="4" s="1"/>
  <c r="D2112" i="4"/>
  <c r="L2115" i="4" s="1"/>
  <c r="D48" i="4"/>
  <c r="L51" i="4" s="1"/>
  <c r="D59" i="4"/>
  <c r="D70" i="4"/>
  <c r="L73" i="4" s="1"/>
  <c r="D78" i="4"/>
  <c r="L81" i="4" s="1"/>
  <c r="D86" i="4"/>
  <c r="D94" i="4"/>
  <c r="D102" i="4"/>
  <c r="L105" i="4" s="1"/>
  <c r="D110" i="4"/>
  <c r="L113" i="4" s="1"/>
  <c r="D118" i="4"/>
  <c r="D126" i="4"/>
  <c r="L129" i="4" s="1"/>
  <c r="D134" i="4"/>
  <c r="D142" i="4"/>
  <c r="L145" i="4" s="1"/>
  <c r="D150" i="4"/>
  <c r="L153" i="4" s="1"/>
  <c r="D158" i="4"/>
  <c r="D166" i="4"/>
  <c r="L169" i="4" s="1"/>
  <c r="D174" i="4"/>
  <c r="L177" i="4" s="1"/>
  <c r="D182" i="4"/>
  <c r="L185" i="4" s="1"/>
  <c r="D190" i="4"/>
  <c r="D198" i="4"/>
  <c r="D206" i="4"/>
  <c r="L209" i="4" s="1"/>
  <c r="D214" i="4"/>
  <c r="L217" i="4" s="1"/>
  <c r="D222" i="4"/>
  <c r="D230" i="4"/>
  <c r="L233" i="4" s="1"/>
  <c r="D238" i="4"/>
  <c r="D246" i="4"/>
  <c r="L249" i="4" s="1"/>
  <c r="D254" i="4"/>
  <c r="D262" i="4"/>
  <c r="D270" i="4"/>
  <c r="L273" i="4" s="1"/>
  <c r="D278" i="4"/>
  <c r="L281" i="4" s="1"/>
  <c r="D286" i="4"/>
  <c r="L289" i="4" s="1"/>
  <c r="D294" i="4"/>
  <c r="L297" i="4" s="1"/>
  <c r="D302" i="4"/>
  <c r="L305" i="4" s="1"/>
  <c r="D310" i="4"/>
  <c r="D318" i="4"/>
  <c r="L321" i="4" s="1"/>
  <c r="D326" i="4"/>
  <c r="L329" i="4" s="1"/>
  <c r="D334" i="4"/>
  <c r="L337" i="4" s="1"/>
  <c r="D342" i="4"/>
  <c r="D350" i="4"/>
  <c r="D358" i="4"/>
  <c r="L361" i="4" s="1"/>
  <c r="D366" i="4"/>
  <c r="L369" i="4" s="1"/>
  <c r="D374" i="4"/>
  <c r="L377" i="4" s="1"/>
  <c r="D382" i="4"/>
  <c r="D390" i="4"/>
  <c r="D398" i="4"/>
  <c r="L401" i="4" s="1"/>
  <c r="D406" i="4"/>
  <c r="L409" i="4" s="1"/>
  <c r="D414" i="4"/>
  <c r="L417" i="4" s="1"/>
  <c r="D422" i="4"/>
  <c r="L425" i="4" s="1"/>
  <c r="D430" i="4"/>
  <c r="L433" i="4" s="1"/>
  <c r="D438" i="4"/>
  <c r="D446" i="4"/>
  <c r="D454" i="4"/>
  <c r="D462" i="4"/>
  <c r="D470" i="4"/>
  <c r="D478" i="4"/>
  <c r="L481" i="4" s="1"/>
  <c r="D486" i="4"/>
  <c r="L489" i="4" s="1"/>
  <c r="D494" i="4"/>
  <c r="L497" i="4" s="1"/>
  <c r="D502" i="4"/>
  <c r="L505" i="4" s="1"/>
  <c r="D510" i="4"/>
  <c r="L513" i="4" s="1"/>
  <c r="D518" i="4"/>
  <c r="L521" i="4" s="1"/>
  <c r="D526" i="4"/>
  <c r="L529" i="4" s="1"/>
  <c r="D534" i="4"/>
  <c r="L537" i="4" s="1"/>
  <c r="D542" i="4"/>
  <c r="D550" i="4"/>
  <c r="L553" i="4" s="1"/>
  <c r="D558" i="4"/>
  <c r="L561" i="4" s="1"/>
  <c r="D566" i="4"/>
  <c r="L569" i="4" s="1"/>
  <c r="D574" i="4"/>
  <c r="L577" i="4" s="1"/>
  <c r="D582" i="4"/>
  <c r="D590" i="4"/>
  <c r="D598" i="4"/>
  <c r="D606" i="4"/>
  <c r="D614" i="4"/>
  <c r="L617" i="4" s="1"/>
  <c r="D622" i="4"/>
  <c r="L625" i="4" s="1"/>
  <c r="D630" i="4"/>
  <c r="L633" i="4" s="1"/>
  <c r="D638" i="4"/>
  <c r="D646" i="4"/>
  <c r="L649" i="4" s="1"/>
  <c r="D654" i="4"/>
  <c r="L657" i="4" s="1"/>
  <c r="D662" i="4"/>
  <c r="L665" i="4" s="1"/>
  <c r="D670" i="4"/>
  <c r="L673" i="4" s="1"/>
  <c r="D678" i="4"/>
  <c r="D686" i="4"/>
  <c r="D694" i="4"/>
  <c r="D702" i="4"/>
  <c r="D710" i="4"/>
  <c r="L713" i="4" s="1"/>
  <c r="D718" i="4"/>
  <c r="L721" i="4" s="1"/>
  <c r="D726" i="4"/>
  <c r="D734" i="4"/>
  <c r="D742" i="4"/>
  <c r="D750" i="4"/>
  <c r="L753" i="4" s="1"/>
  <c r="D758" i="4"/>
  <c r="L761" i="4" s="1"/>
  <c r="D766" i="4"/>
  <c r="L769" i="4" s="1"/>
  <c r="D774" i="4"/>
  <c r="L777" i="4" s="1"/>
  <c r="D782" i="4"/>
  <c r="L785" i="4" s="1"/>
  <c r="D790" i="4"/>
  <c r="L793" i="4" s="1"/>
  <c r="D798" i="4"/>
  <c r="D806" i="4"/>
  <c r="L809" i="4" s="1"/>
  <c r="D814" i="4"/>
  <c r="L817" i="4" s="1"/>
  <c r="D822" i="4"/>
  <c r="L825" i="4" s="1"/>
  <c r="D830" i="4"/>
  <c r="D838" i="4"/>
  <c r="D846" i="4"/>
  <c r="L849" i="4" s="1"/>
  <c r="D854" i="4"/>
  <c r="L857" i="4" s="1"/>
  <c r="D862" i="4"/>
  <c r="L865" i="4" s="1"/>
  <c r="D870" i="4"/>
  <c r="L873" i="4" s="1"/>
  <c r="D878" i="4"/>
  <c r="L881" i="4" s="1"/>
  <c r="D886" i="4"/>
  <c r="D894" i="4"/>
  <c r="L897" i="4" s="1"/>
  <c r="D902" i="4"/>
  <c r="L905" i="4" s="1"/>
  <c r="D910" i="4"/>
  <c r="L913" i="4" s="1"/>
  <c r="D918" i="4"/>
  <c r="L921" i="4" s="1"/>
  <c r="D926" i="4"/>
  <c r="D934" i="4"/>
  <c r="L937" i="4" s="1"/>
  <c r="D942" i="4"/>
  <c r="L945" i="4" s="1"/>
  <c r="D950" i="4"/>
  <c r="L953" i="4" s="1"/>
  <c r="D958" i="4"/>
  <c r="D966" i="4"/>
  <c r="D974" i="4"/>
  <c r="L977" i="4" s="1"/>
  <c r="D982" i="4"/>
  <c r="L985" i="4" s="1"/>
  <c r="D990" i="4"/>
  <c r="D998" i="4"/>
  <c r="D1006" i="4"/>
  <c r="L1009" i="4" s="1"/>
  <c r="D1014" i="4"/>
  <c r="L1017" i="4" s="1"/>
  <c r="D1022" i="4"/>
  <c r="L1025" i="4" s="1"/>
  <c r="D1030" i="4"/>
  <c r="D1038" i="4"/>
  <c r="D1046" i="4"/>
  <c r="L1049" i="4" s="1"/>
  <c r="D1054" i="4"/>
  <c r="D1062" i="4"/>
  <c r="D1070" i="4"/>
  <c r="L1073" i="4" s="1"/>
  <c r="D1078" i="4"/>
  <c r="L1081" i="4" s="1"/>
  <c r="D1086" i="4"/>
  <c r="D1094" i="4"/>
  <c r="L1097" i="4" s="1"/>
  <c r="D1102" i="4"/>
  <c r="L1105" i="4" s="1"/>
  <c r="D1110" i="4"/>
  <c r="D1118" i="4"/>
  <c r="L1121" i="4" s="1"/>
  <c r="D1126" i="4"/>
  <c r="L1129" i="4" s="1"/>
  <c r="D1134" i="4"/>
  <c r="L1137" i="4" s="1"/>
  <c r="D1142" i="4"/>
  <c r="D1150" i="4"/>
  <c r="D1158" i="4"/>
  <c r="L1161" i="4" s="1"/>
  <c r="D1166" i="4"/>
  <c r="L1169" i="4" s="1"/>
  <c r="D1174" i="4"/>
  <c r="L1177" i="4" s="1"/>
  <c r="D1182" i="4"/>
  <c r="L1185" i="4" s="1"/>
  <c r="D1190" i="4"/>
  <c r="L1193" i="4" s="1"/>
  <c r="D1198" i="4"/>
  <c r="L1201" i="4" s="1"/>
  <c r="D1206" i="4"/>
  <c r="L1209" i="4" s="1"/>
  <c r="D1214" i="4"/>
  <c r="L1217" i="4" s="1"/>
  <c r="D1222" i="4"/>
  <c r="L1225" i="4" s="1"/>
  <c r="D1230" i="4"/>
  <c r="L1233" i="4" s="1"/>
  <c r="D1238" i="4"/>
  <c r="L1241" i="4" s="1"/>
  <c r="D1246" i="4"/>
  <c r="D1254" i="4"/>
  <c r="L1257" i="4" s="1"/>
  <c r="D1262" i="4"/>
  <c r="L1265" i="4" s="1"/>
  <c r="D1270" i="4"/>
  <c r="L1273" i="4" s="1"/>
  <c r="D1278" i="4"/>
  <c r="L1281" i="4" s="1"/>
  <c r="D1286" i="4"/>
  <c r="L1289" i="4" s="1"/>
  <c r="D1294" i="4"/>
  <c r="L1297" i="4" s="1"/>
  <c r="D1302" i="4"/>
  <c r="L1305" i="4" s="1"/>
  <c r="D1310" i="4"/>
  <c r="D1318" i="4"/>
  <c r="D1326" i="4"/>
  <c r="D1334" i="4"/>
  <c r="D1342" i="4"/>
  <c r="D1350" i="4"/>
  <c r="D1358" i="4"/>
  <c r="D1366" i="4"/>
  <c r="D1374" i="4"/>
  <c r="D1382" i="4"/>
  <c r="L1385" i="4" s="1"/>
  <c r="D1390" i="4"/>
  <c r="L1393" i="4" s="1"/>
  <c r="D1398" i="4"/>
  <c r="L1401" i="4" s="1"/>
  <c r="D1406" i="4"/>
  <c r="L1409" i="4" s="1"/>
  <c r="D1414" i="4"/>
  <c r="D1422" i="4"/>
  <c r="D1430" i="4"/>
  <c r="L1433" i="4" s="1"/>
  <c r="D1438" i="4"/>
  <c r="D1446" i="4"/>
  <c r="L1449" i="4" s="1"/>
  <c r="D1454" i="4"/>
  <c r="L1457" i="4" s="1"/>
  <c r="D1462" i="4"/>
  <c r="L1465" i="4" s="1"/>
  <c r="D1470" i="4"/>
  <c r="D1478" i="4"/>
  <c r="D1486" i="4"/>
  <c r="L1489" i="4" s="1"/>
  <c r="D1494" i="4"/>
  <c r="L1497" i="4" s="1"/>
  <c r="D1502" i="4"/>
  <c r="D1510" i="4"/>
  <c r="L1513" i="4" s="1"/>
  <c r="D1518" i="4"/>
  <c r="L1521" i="4" s="1"/>
  <c r="D1526" i="4"/>
  <c r="L1529" i="4" s="1"/>
  <c r="D1534" i="4"/>
  <c r="L1537" i="4" s="1"/>
  <c r="D1542" i="4"/>
  <c r="D1550" i="4"/>
  <c r="L1553" i="4" s="1"/>
  <c r="D1558" i="4"/>
  <c r="L1561" i="4" s="1"/>
  <c r="D1566" i="4"/>
  <c r="D1574" i="4"/>
  <c r="L1577" i="4" s="1"/>
  <c r="D1582" i="4"/>
  <c r="D1590" i="4"/>
  <c r="D1598" i="4"/>
  <c r="D1606" i="4"/>
  <c r="L1609" i="4" s="1"/>
  <c r="D1614" i="4"/>
  <c r="D1622" i="4"/>
  <c r="L1625" i="4" s="1"/>
  <c r="D1630" i="4"/>
  <c r="L1633" i="4" s="1"/>
  <c r="D1638" i="4"/>
  <c r="L1641" i="4" s="1"/>
  <c r="D1646" i="4"/>
  <c r="L1649" i="4" s="1"/>
  <c r="D1654" i="4"/>
  <c r="D1662" i="4"/>
  <c r="D1670" i="4"/>
  <c r="D1678" i="4"/>
  <c r="L1681" i="4" s="1"/>
  <c r="D1686" i="4"/>
  <c r="L1689" i="4" s="1"/>
  <c r="D1694" i="4"/>
  <c r="D1702" i="4"/>
  <c r="L1705" i="4" s="1"/>
  <c r="D1710" i="4"/>
  <c r="L1713" i="4" s="1"/>
  <c r="D1718" i="4"/>
  <c r="L1721" i="4" s="1"/>
  <c r="D1726" i="4"/>
  <c r="L1729" i="4" s="1"/>
  <c r="D1734" i="4"/>
  <c r="L1737" i="4" s="1"/>
  <c r="D1742" i="4"/>
  <c r="L1745" i="4" s="1"/>
  <c r="D1750" i="4"/>
  <c r="L1753" i="4" s="1"/>
  <c r="D1758" i="4"/>
  <c r="L1761" i="4" s="1"/>
  <c r="D1766" i="4"/>
  <c r="D1774" i="4"/>
  <c r="D1782" i="4"/>
  <c r="L1785" i="4" s="1"/>
  <c r="D1790" i="4"/>
  <c r="L1793" i="4" s="1"/>
  <c r="D1798" i="4"/>
  <c r="D1806" i="4"/>
  <c r="D1814" i="4"/>
  <c r="L1817" i="4" s="1"/>
  <c r="D1822" i="4"/>
  <c r="L1825" i="4" s="1"/>
  <c r="D1830" i="4"/>
  <c r="L1833" i="4" s="1"/>
  <c r="D1838" i="4"/>
  <c r="L1841" i="4" s="1"/>
  <c r="D1846" i="4"/>
  <c r="L1849" i="4" s="1"/>
  <c r="D1854" i="4"/>
  <c r="L1857" i="4" s="1"/>
  <c r="D1862" i="4"/>
  <c r="L1865" i="4" s="1"/>
  <c r="D1870" i="4"/>
  <c r="L1873" i="4" s="1"/>
  <c r="D1878" i="4"/>
  <c r="D1886" i="4"/>
  <c r="L1889" i="4" s="1"/>
  <c r="D1894" i="4"/>
  <c r="L1897" i="4" s="1"/>
  <c r="D1902" i="4"/>
  <c r="D1910" i="4"/>
  <c r="L1913" i="4" s="1"/>
  <c r="D1918" i="4"/>
  <c r="D1926" i="4"/>
  <c r="L1929" i="4" s="1"/>
  <c r="D1934" i="4"/>
  <c r="L1937" i="4" s="1"/>
  <c r="D1942" i="4"/>
  <c r="L1945" i="4" s="1"/>
  <c r="D1950" i="4"/>
  <c r="D1958" i="4"/>
  <c r="L1961" i="4" s="1"/>
  <c r="D1966" i="4"/>
  <c r="L1969" i="4" s="1"/>
  <c r="D1974" i="4"/>
  <c r="L1977" i="4" s="1"/>
  <c r="D1982" i="4"/>
  <c r="L1985" i="4" s="1"/>
  <c r="D1990" i="4"/>
  <c r="L1993" i="4" s="1"/>
  <c r="D1998" i="4"/>
  <c r="D2006" i="4"/>
  <c r="L2009" i="4" s="1"/>
  <c r="D2014" i="4"/>
  <c r="D2022" i="4"/>
  <c r="L2025" i="4" s="1"/>
  <c r="D2030" i="4"/>
  <c r="D2038" i="4"/>
  <c r="L2041" i="4" s="1"/>
  <c r="D2046" i="4"/>
  <c r="D2054" i="4"/>
  <c r="L2057" i="4" s="1"/>
  <c r="D2062" i="4"/>
  <c r="L2065" i="4" s="1"/>
  <c r="D2070" i="4"/>
  <c r="L2073" i="4" s="1"/>
  <c r="D2078" i="4"/>
  <c r="L2081" i="4" s="1"/>
  <c r="D2086" i="4"/>
  <c r="D2094" i="4"/>
  <c r="D2102" i="4"/>
  <c r="L2105" i="4" s="1"/>
  <c r="D2110" i="4"/>
  <c r="D56" i="4"/>
  <c r="D67" i="4"/>
  <c r="L70" i="4" s="1"/>
  <c r="D76" i="4"/>
  <c r="L79" i="4" s="1"/>
  <c r="D84" i="4"/>
  <c r="L87" i="4" s="1"/>
  <c r="D92" i="4"/>
  <c r="L95" i="4" s="1"/>
  <c r="D100" i="4"/>
  <c r="D108" i="4"/>
  <c r="L111" i="4" s="1"/>
  <c r="D116" i="4"/>
  <c r="D124" i="4"/>
  <c r="D132" i="4"/>
  <c r="D140" i="4"/>
  <c r="D148" i="4"/>
  <c r="D156" i="4"/>
  <c r="D164" i="4"/>
  <c r="L167" i="4" s="1"/>
  <c r="D172" i="4"/>
  <c r="D180" i="4"/>
  <c r="L183" i="4" s="1"/>
  <c r="D188" i="4"/>
  <c r="D196" i="4"/>
  <c r="L199" i="4" s="1"/>
  <c r="D204" i="4"/>
  <c r="L207" i="4" s="1"/>
  <c r="D212" i="4"/>
  <c r="L215" i="4" s="1"/>
  <c r="D220" i="4"/>
  <c r="D228" i="4"/>
  <c r="D236" i="4"/>
  <c r="L239" i="4" s="1"/>
  <c r="D244" i="4"/>
  <c r="D252" i="4"/>
  <c r="L255" i="4" s="1"/>
  <c r="D260" i="4"/>
  <c r="D268" i="4"/>
  <c r="L271" i="4" s="1"/>
  <c r="D276" i="4"/>
  <c r="D284" i="4"/>
  <c r="D292" i="4"/>
  <c r="L295" i="4" s="1"/>
  <c r="D300" i="4"/>
  <c r="D308" i="4"/>
  <c r="D316" i="4"/>
  <c r="L319" i="4" s="1"/>
  <c r="D324" i="4"/>
  <c r="D332" i="4"/>
  <c r="D340" i="4"/>
  <c r="L343" i="4" s="1"/>
  <c r="D348" i="4"/>
  <c r="L351" i="4" s="1"/>
  <c r="D356" i="4"/>
  <c r="L359" i="4" s="1"/>
  <c r="D364" i="4"/>
  <c r="D372" i="4"/>
  <c r="L375" i="4" s="1"/>
  <c r="D380" i="4"/>
  <c r="D388" i="4"/>
  <c r="L391" i="4" s="1"/>
  <c r="D396" i="4"/>
  <c r="L399" i="4" s="1"/>
  <c r="D404" i="4"/>
  <c r="D412" i="4"/>
  <c r="D420" i="4"/>
  <c r="L423" i="4" s="1"/>
  <c r="D428" i="4"/>
  <c r="D436" i="4"/>
  <c r="D444" i="4"/>
  <c r="L447" i="4" s="1"/>
  <c r="D452" i="4"/>
  <c r="L455" i="4" s="1"/>
  <c r="D460" i="4"/>
  <c r="L463" i="4" s="1"/>
  <c r="D468" i="4"/>
  <c r="L471" i="4" s="1"/>
  <c r="D476" i="4"/>
  <c r="D484" i="4"/>
  <c r="L487" i="4" s="1"/>
  <c r="D492" i="4"/>
  <c r="L495" i="4" s="1"/>
  <c r="D500" i="4"/>
  <c r="D508" i="4"/>
  <c r="L511" i="4" s="1"/>
  <c r="D516" i="4"/>
  <c r="D524" i="4"/>
  <c r="L527" i="4" s="1"/>
  <c r="D532" i="4"/>
  <c r="D540" i="4"/>
  <c r="D548" i="4"/>
  <c r="D556" i="4"/>
  <c r="L559" i="4" s="1"/>
  <c r="D564" i="4"/>
  <c r="L567" i="4" s="1"/>
  <c r="D572" i="4"/>
  <c r="L575" i="4" s="1"/>
  <c r="D580" i="4"/>
  <c r="D588" i="4"/>
  <c r="L591" i="4" s="1"/>
  <c r="D596" i="4"/>
  <c r="L599" i="4" s="1"/>
  <c r="D604" i="4"/>
  <c r="D612" i="4"/>
  <c r="D620" i="4"/>
  <c r="L623" i="4" s="1"/>
  <c r="D628" i="4"/>
  <c r="D636" i="4"/>
  <c r="L639" i="4" s="1"/>
  <c r="D644" i="4"/>
  <c r="L647" i="4" s="1"/>
  <c r="D652" i="4"/>
  <c r="L655" i="4" s="1"/>
  <c r="D660" i="4"/>
  <c r="L663" i="4" s="1"/>
  <c r="D668" i="4"/>
  <c r="L671" i="4" s="1"/>
  <c r="D676" i="4"/>
  <c r="L679" i="4" s="1"/>
  <c r="D684" i="4"/>
  <c r="L687" i="4" s="1"/>
  <c r="D692" i="4"/>
  <c r="L695" i="4" s="1"/>
  <c r="D700" i="4"/>
  <c r="L703" i="4" s="1"/>
  <c r="D708" i="4"/>
  <c r="D716" i="4"/>
  <c r="L719" i="4" s="1"/>
  <c r="D724" i="4"/>
  <c r="L727" i="4" s="1"/>
  <c r="D732" i="4"/>
  <c r="L735" i="4" s="1"/>
  <c r="D740" i="4"/>
  <c r="L743" i="4" s="1"/>
  <c r="D748" i="4"/>
  <c r="L751" i="4" s="1"/>
  <c r="D756" i="4"/>
  <c r="L759" i="4" s="1"/>
  <c r="D764" i="4"/>
  <c r="L767" i="4" s="1"/>
  <c r="D772" i="4"/>
  <c r="L775" i="4" s="1"/>
  <c r="D780" i="4"/>
  <c r="D788" i="4"/>
  <c r="D796" i="4"/>
  <c r="D804" i="4"/>
  <c r="D812" i="4"/>
  <c r="L815" i="4" s="1"/>
  <c r="D820" i="4"/>
  <c r="D828" i="4"/>
  <c r="L831" i="4" s="1"/>
  <c r="D836" i="4"/>
  <c r="D844" i="4"/>
  <c r="D852" i="4"/>
  <c r="D860" i="4"/>
  <c r="D868" i="4"/>
  <c r="L871" i="4" s="1"/>
  <c r="D876" i="4"/>
  <c r="D884" i="4"/>
  <c r="D892" i="4"/>
  <c r="L895" i="4" s="1"/>
  <c r="D900" i="4"/>
  <c r="D908" i="4"/>
  <c r="D916" i="4"/>
  <c r="L919" i="4" s="1"/>
  <c r="D924" i="4"/>
  <c r="L927" i="4" s="1"/>
  <c r="D932" i="4"/>
  <c r="L935" i="4" s="1"/>
  <c r="D940" i="4"/>
  <c r="L943" i="4" s="1"/>
  <c r="D948" i="4"/>
  <c r="D956" i="4"/>
  <c r="D964" i="4"/>
  <c r="L967" i="4" s="1"/>
  <c r="D972" i="4"/>
  <c r="L975" i="4" s="1"/>
  <c r="D980" i="4"/>
  <c r="L983" i="4" s="1"/>
  <c r="D988" i="4"/>
  <c r="L991" i="4" s="1"/>
  <c r="D996" i="4"/>
  <c r="L999" i="4" s="1"/>
  <c r="D1004" i="4"/>
  <c r="D1012" i="4"/>
  <c r="L1015" i="4" s="1"/>
  <c r="D1020" i="4"/>
  <c r="L1023" i="4" s="1"/>
  <c r="D1028" i="4"/>
  <c r="D1036" i="4"/>
  <c r="L1039" i="4" s="1"/>
  <c r="D1044" i="4"/>
  <c r="D1052" i="4"/>
  <c r="L1055" i="4" s="1"/>
  <c r="D1060" i="4"/>
  <c r="L1063" i="4" s="1"/>
  <c r="D1068" i="4"/>
  <c r="L1071" i="4" s="1"/>
  <c r="D1076" i="4"/>
  <c r="D1084" i="4"/>
  <c r="L1087" i="4" s="1"/>
  <c r="D1092" i="4"/>
  <c r="L1095" i="4" s="1"/>
  <c r="D1100" i="4"/>
  <c r="L1103" i="4" s="1"/>
  <c r="D1108" i="4"/>
  <c r="D1116" i="4"/>
  <c r="L1119" i="4" s="1"/>
  <c r="D1124" i="4"/>
  <c r="L1127" i="4" s="1"/>
  <c r="D1132" i="4"/>
  <c r="L1135" i="4" s="1"/>
  <c r="D1140" i="4"/>
  <c r="L1143" i="4" s="1"/>
  <c r="D1148" i="4"/>
  <c r="L1151" i="4" s="1"/>
  <c r="D1156" i="4"/>
  <c r="D1164" i="4"/>
  <c r="L1167" i="4" s="1"/>
  <c r="D1172" i="4"/>
  <c r="L1175" i="4" s="1"/>
  <c r="D1180" i="4"/>
  <c r="L1183" i="4" s="1"/>
  <c r="D1188" i="4"/>
  <c r="L1191" i="4" s="1"/>
  <c r="D1196" i="4"/>
  <c r="L1199" i="4" s="1"/>
  <c r="D1204" i="4"/>
  <c r="D1212" i="4"/>
  <c r="D1220" i="4"/>
  <c r="L1223" i="4" s="1"/>
  <c r="D1228" i="4"/>
  <c r="D1236" i="4"/>
  <c r="L1239" i="4" s="1"/>
  <c r="D1244" i="4"/>
  <c r="L1247" i="4" s="1"/>
  <c r="D1252" i="4"/>
  <c r="D1260" i="4"/>
  <c r="L1263" i="4" s="1"/>
  <c r="D1268" i="4"/>
  <c r="D1276" i="4"/>
  <c r="L1279" i="4" s="1"/>
  <c r="D1284" i="4"/>
  <c r="L1287" i="4" s="1"/>
  <c r="D1292" i="4"/>
  <c r="D1300" i="4"/>
  <c r="D1308" i="4"/>
  <c r="L1311" i="4" s="1"/>
  <c r="D1316" i="4"/>
  <c r="L1319" i="4" s="1"/>
  <c r="D1324" i="4"/>
  <c r="L1327" i="4" s="1"/>
  <c r="D1332" i="4"/>
  <c r="L1335" i="4" s="1"/>
  <c r="D1340" i="4"/>
  <c r="L1343" i="4" s="1"/>
  <c r="D1348" i="4"/>
  <c r="D1356" i="4"/>
  <c r="L1359" i="4" s="1"/>
  <c r="D1364" i="4"/>
  <c r="D1372" i="4"/>
  <c r="L1375" i="4" s="1"/>
  <c r="D1380" i="4"/>
  <c r="D1388" i="4"/>
  <c r="L1391" i="4" s="1"/>
  <c r="D1396" i="4"/>
  <c r="D1404" i="4"/>
  <c r="L1407" i="4" s="1"/>
  <c r="D1412" i="4"/>
  <c r="D1420" i="4"/>
  <c r="L1423" i="4" s="1"/>
  <c r="D1428" i="4"/>
  <c r="L1431" i="4" s="1"/>
  <c r="D1436" i="4"/>
  <c r="L1439" i="4" s="1"/>
  <c r="D1444" i="4"/>
  <c r="L1447" i="4" s="1"/>
  <c r="D1452" i="4"/>
  <c r="L1455" i="4" s="1"/>
  <c r="D1460" i="4"/>
  <c r="D1468" i="4"/>
  <c r="D1476" i="4"/>
  <c r="L1479" i="4" s="1"/>
  <c r="D1484" i="4"/>
  <c r="D1492" i="4"/>
  <c r="D1500" i="4"/>
  <c r="L1503" i="4" s="1"/>
  <c r="D1508" i="4"/>
  <c r="D1516" i="4"/>
  <c r="D1524" i="4"/>
  <c r="D1532" i="4"/>
  <c r="D1540" i="4"/>
  <c r="D1548" i="4"/>
  <c r="L1551" i="4" s="1"/>
  <c r="D1556" i="4"/>
  <c r="D1564" i="4"/>
  <c r="L1567" i="4" s="1"/>
  <c r="D1572" i="4"/>
  <c r="L1575" i="4" s="1"/>
  <c r="D1580" i="4"/>
  <c r="L1583" i="4" s="1"/>
  <c r="D1588" i="4"/>
  <c r="D1596" i="4"/>
  <c r="L1599" i="4" s="1"/>
  <c r="D1604" i="4"/>
  <c r="L1607" i="4" s="1"/>
  <c r="D1612" i="4"/>
  <c r="D1620" i="4"/>
  <c r="D1628" i="4"/>
  <c r="L1631" i="4" s="1"/>
  <c r="D1636" i="4"/>
  <c r="L1639" i="4" s="1"/>
  <c r="D1644" i="4"/>
  <c r="D1652" i="4"/>
  <c r="L1655" i="4" s="1"/>
  <c r="D1660" i="4"/>
  <c r="D1668" i="4"/>
  <c r="L1671" i="4" s="1"/>
  <c r="D1676" i="4"/>
  <c r="D1684" i="4"/>
  <c r="L1687" i="4" s="1"/>
  <c r="D1692" i="4"/>
  <c r="L1695" i="4" s="1"/>
  <c r="D1700" i="4"/>
  <c r="L1703" i="4" s="1"/>
  <c r="D1708" i="4"/>
  <c r="L1711" i="4" s="1"/>
  <c r="D1716" i="4"/>
  <c r="D1724" i="4"/>
  <c r="L1727" i="4" s="1"/>
  <c r="D1732" i="4"/>
  <c r="L1735" i="4" s="1"/>
  <c r="D1740" i="4"/>
  <c r="L1743" i="4" s="1"/>
  <c r="D1748" i="4"/>
  <c r="D1756" i="4"/>
  <c r="D1764" i="4"/>
  <c r="L1767" i="4" s="1"/>
  <c r="D1772" i="4"/>
  <c r="D1780" i="4"/>
  <c r="D1788" i="4"/>
  <c r="D1796" i="4"/>
  <c r="D1804" i="4"/>
  <c r="L1807" i="4" s="1"/>
  <c r="D1812" i="4"/>
  <c r="D1820" i="4"/>
  <c r="D1828" i="4"/>
  <c r="L1831" i="4" s="1"/>
  <c r="D1836" i="4"/>
  <c r="L1839" i="4" s="1"/>
  <c r="D1844" i="4"/>
  <c r="L1847" i="4" s="1"/>
  <c r="D1852" i="4"/>
  <c r="D1860" i="4"/>
  <c r="L1863" i="4" s="1"/>
  <c r="D1868" i="4"/>
  <c r="L1871" i="4" s="1"/>
  <c r="D1876" i="4"/>
  <c r="D1884" i="4"/>
  <c r="L1887" i="4" s="1"/>
  <c r="D1892" i="4"/>
  <c r="L1895" i="4" s="1"/>
  <c r="D1900" i="4"/>
  <c r="D1908" i="4"/>
  <c r="L1911" i="4" s="1"/>
  <c r="D1916" i="4"/>
  <c r="D1924" i="4"/>
  <c r="D1932" i="4"/>
  <c r="D1940" i="4"/>
  <c r="L1943" i="4" s="1"/>
  <c r="D1948" i="4"/>
  <c r="D1956" i="4"/>
  <c r="L1959" i="4" s="1"/>
  <c r="D1964" i="4"/>
  <c r="L1967" i="4" s="1"/>
  <c r="D1972" i="4"/>
  <c r="L1975" i="4" s="1"/>
  <c r="D1980" i="4"/>
  <c r="D1988" i="4"/>
  <c r="L1991" i="4" s="1"/>
  <c r="D1996" i="4"/>
  <c r="L1999" i="4" s="1"/>
  <c r="D2004" i="4"/>
  <c r="L2007" i="4" s="1"/>
  <c r="D2012" i="4"/>
  <c r="L2015" i="4" s="1"/>
  <c r="D2020" i="4"/>
  <c r="L2023" i="4" s="1"/>
  <c r="D2028" i="4"/>
  <c r="D2036" i="4"/>
  <c r="L2039" i="4" s="1"/>
  <c r="D2044" i="4"/>
  <c r="L2047" i="4" s="1"/>
  <c r="D2052" i="4"/>
  <c r="D2060" i="4"/>
  <c r="L2063" i="4" s="1"/>
  <c r="D2068" i="4"/>
  <c r="D2076" i="4"/>
  <c r="D2084" i="4"/>
  <c r="L2087" i="4" s="1"/>
  <c r="D2092" i="4"/>
  <c r="L2095" i="4" s="1"/>
  <c r="D2100" i="4"/>
  <c r="D2108" i="4"/>
  <c r="D54" i="4"/>
  <c r="L57" i="4" s="1"/>
  <c r="D64" i="4"/>
  <c r="D74" i="4"/>
  <c r="L77" i="4" s="1"/>
  <c r="D82" i="4"/>
  <c r="L85" i="4" s="1"/>
  <c r="D90" i="4"/>
  <c r="L93" i="4" s="1"/>
  <c r="D98" i="4"/>
  <c r="D106" i="4"/>
  <c r="D114" i="4"/>
  <c r="L117" i="4" s="1"/>
  <c r="D122" i="4"/>
  <c r="D130" i="4"/>
  <c r="L133" i="4" s="1"/>
  <c r="D138" i="4"/>
  <c r="L141" i="4" s="1"/>
  <c r="D146" i="4"/>
  <c r="L149" i="4" s="1"/>
  <c r="D154" i="4"/>
  <c r="L157" i="4" s="1"/>
  <c r="D162" i="4"/>
  <c r="L165" i="4" s="1"/>
  <c r="D170" i="4"/>
  <c r="D178" i="4"/>
  <c r="L181" i="4" s="1"/>
  <c r="D186" i="4"/>
  <c r="L189" i="4" s="1"/>
  <c r="D194" i="4"/>
  <c r="L197" i="4" s="1"/>
  <c r="D202" i="4"/>
  <c r="L205" i="4" s="1"/>
  <c r="D210" i="4"/>
  <c r="L213" i="4" s="1"/>
  <c r="D218" i="4"/>
  <c r="L221" i="4" s="1"/>
  <c r="D226" i="4"/>
  <c r="L229" i="4" s="1"/>
  <c r="D234" i="4"/>
  <c r="L237" i="4" s="1"/>
  <c r="D242" i="4"/>
  <c r="L245" i="4" s="1"/>
  <c r="D250" i="4"/>
  <c r="L253" i="4" s="1"/>
  <c r="D258" i="4"/>
  <c r="D266" i="4"/>
  <c r="D274" i="4"/>
  <c r="L277" i="4" s="1"/>
  <c r="D282" i="4"/>
  <c r="L285" i="4" s="1"/>
  <c r="D290" i="4"/>
  <c r="D298" i="4"/>
  <c r="D306" i="4"/>
  <c r="D314" i="4"/>
  <c r="L317" i="4" s="1"/>
  <c r="D322" i="4"/>
  <c r="L325" i="4" s="1"/>
  <c r="D330" i="4"/>
  <c r="L333" i="4" s="1"/>
  <c r="D338" i="4"/>
  <c r="L341" i="4" s="1"/>
  <c r="D346" i="4"/>
  <c r="L349" i="4" s="1"/>
  <c r="D354" i="4"/>
  <c r="L357" i="4" s="1"/>
  <c r="D362" i="4"/>
  <c r="D370" i="4"/>
  <c r="D378" i="4"/>
  <c r="L381" i="4" s="1"/>
  <c r="D386" i="4"/>
  <c r="L389" i="4" s="1"/>
  <c r="D394" i="4"/>
  <c r="D402" i="4"/>
  <c r="L405" i="4" s="1"/>
  <c r="D410" i="4"/>
  <c r="L413" i="4" s="1"/>
  <c r="D418" i="4"/>
  <c r="L421" i="4" s="1"/>
  <c r="D426" i="4"/>
  <c r="L429" i="4" s="1"/>
  <c r="D434" i="4"/>
  <c r="D442" i="4"/>
  <c r="L445" i="4" s="1"/>
  <c r="D450" i="4"/>
  <c r="L453" i="4" s="1"/>
  <c r="D458" i="4"/>
  <c r="L461" i="4" s="1"/>
  <c r="D466" i="4"/>
  <c r="L469" i="4" s="1"/>
  <c r="D474" i="4"/>
  <c r="L477" i="4" s="1"/>
  <c r="D482" i="4"/>
  <c r="D490" i="4"/>
  <c r="D498" i="4"/>
  <c r="L501" i="4" s="1"/>
  <c r="D506" i="4"/>
  <c r="L509" i="4" s="1"/>
  <c r="D514" i="4"/>
  <c r="L517" i="4" s="1"/>
  <c r="D522" i="4"/>
  <c r="D530" i="4"/>
  <c r="L533" i="4" s="1"/>
  <c r="D538" i="4"/>
  <c r="L541" i="4" s="1"/>
  <c r="D546" i="4"/>
  <c r="L549" i="4" s="1"/>
  <c r="D554" i="4"/>
  <c r="D562" i="4"/>
  <c r="L565" i="4" s="1"/>
  <c r="D570" i="4"/>
  <c r="L573" i="4" s="1"/>
  <c r="D578" i="4"/>
  <c r="D586" i="4"/>
  <c r="L589" i="4" s="1"/>
  <c r="D594" i="4"/>
  <c r="D602" i="4"/>
  <c r="L605" i="4" s="1"/>
  <c r="D610" i="4"/>
  <c r="L613" i="4" s="1"/>
  <c r="D618" i="4"/>
  <c r="D626" i="4"/>
  <c r="D634" i="4"/>
  <c r="L637" i="4" s="1"/>
  <c r="D642" i="4"/>
  <c r="L645" i="4" s="1"/>
  <c r="D650" i="4"/>
  <c r="L653" i="4" s="1"/>
  <c r="D658" i="4"/>
  <c r="L661" i="4" s="1"/>
  <c r="D666" i="4"/>
  <c r="L669" i="4" s="1"/>
  <c r="D674" i="4"/>
  <c r="L677" i="4" s="1"/>
  <c r="D682" i="4"/>
  <c r="D690" i="4"/>
  <c r="L693" i="4" s="1"/>
  <c r="D698" i="4"/>
  <c r="L701" i="4" s="1"/>
  <c r="D706" i="4"/>
  <c r="L709" i="4" s="1"/>
  <c r="D714" i="4"/>
  <c r="D722" i="4"/>
  <c r="L725" i="4" s="1"/>
  <c r="D730" i="4"/>
  <c r="D738" i="4"/>
  <c r="L741" i="4" s="1"/>
  <c r="D746" i="4"/>
  <c r="L749" i="4" s="1"/>
  <c r="D754" i="4"/>
  <c r="L757" i="4" s="1"/>
  <c r="D762" i="4"/>
  <c r="L765" i="4" s="1"/>
  <c r="D770" i="4"/>
  <c r="L773" i="4" s="1"/>
  <c r="D778" i="4"/>
  <c r="D786" i="4"/>
  <c r="D794" i="4"/>
  <c r="L797" i="4" s="1"/>
  <c r="D802" i="4"/>
  <c r="D810" i="4"/>
  <c r="D818" i="4"/>
  <c r="L821" i="4" s="1"/>
  <c r="D826" i="4"/>
  <c r="L829" i="4" s="1"/>
  <c r="D834" i="4"/>
  <c r="D842" i="4"/>
  <c r="L845" i="4" s="1"/>
  <c r="D850" i="4"/>
  <c r="L853" i="4" s="1"/>
  <c r="D858" i="4"/>
  <c r="L861" i="4" s="1"/>
  <c r="D866" i="4"/>
  <c r="D874" i="4"/>
  <c r="D882" i="4"/>
  <c r="D890" i="4"/>
  <c r="D898" i="4"/>
  <c r="D906" i="4"/>
  <c r="L909" i="4" s="1"/>
  <c r="D914" i="4"/>
  <c r="L917" i="4" s="1"/>
  <c r="D922" i="4"/>
  <c r="L925" i="4" s="1"/>
  <c r="D930" i="4"/>
  <c r="L933" i="4" s="1"/>
  <c r="D938" i="4"/>
  <c r="D946" i="4"/>
  <c r="L949" i="4" s="1"/>
  <c r="D954" i="4"/>
  <c r="L957" i="4" s="1"/>
  <c r="D962" i="4"/>
  <c r="L965" i="4" s="1"/>
  <c r="D970" i="4"/>
  <c r="D978" i="4"/>
  <c r="D986" i="4"/>
  <c r="L989" i="4" s="1"/>
  <c r="D994" i="4"/>
  <c r="L997" i="4" s="1"/>
  <c r="D1002" i="4"/>
  <c r="D1010" i="4"/>
  <c r="L1013" i="4" s="1"/>
  <c r="D1018" i="4"/>
  <c r="L1021" i="4" s="1"/>
  <c r="D1026" i="4"/>
  <c r="L1029" i="4" s="1"/>
  <c r="D1034" i="4"/>
  <c r="L1037" i="4" s="1"/>
  <c r="D1042" i="4"/>
  <c r="D1050" i="4"/>
  <c r="D1058" i="4"/>
  <c r="L1061" i="4" s="1"/>
  <c r="D1066" i="4"/>
  <c r="L1069" i="4" s="1"/>
  <c r="D1074" i="4"/>
  <c r="L1077" i="4" s="1"/>
  <c r="D1082" i="4"/>
  <c r="L1085" i="4" s="1"/>
  <c r="D1090" i="4"/>
  <c r="L1093" i="4" s="1"/>
  <c r="D1098" i="4"/>
  <c r="D1106" i="4"/>
  <c r="D1114" i="4"/>
  <c r="L1117" i="4" s="1"/>
  <c r="D1122" i="4"/>
  <c r="L1125" i="4" s="1"/>
  <c r="D1130" i="4"/>
  <c r="D1138" i="4"/>
  <c r="L1141" i="4" s="1"/>
  <c r="D1146" i="4"/>
  <c r="D1154" i="4"/>
  <c r="L1157" i="4" s="1"/>
  <c r="D1162" i="4"/>
  <c r="D1170" i="4"/>
  <c r="D1178" i="4"/>
  <c r="L1181" i="4" s="1"/>
  <c r="D1186" i="4"/>
  <c r="L1189" i="4" s="1"/>
  <c r="D1194" i="4"/>
  <c r="D1202" i="4"/>
  <c r="L1205" i="4" s="1"/>
  <c r="D1210" i="4"/>
  <c r="L1213" i="4" s="1"/>
  <c r="D1218" i="4"/>
  <c r="L1221" i="4" s="1"/>
  <c r="D1226" i="4"/>
  <c r="D1234" i="4"/>
  <c r="L1237" i="4" s="1"/>
  <c r="D1242" i="4"/>
  <c r="D1250" i="4"/>
  <c r="L1253" i="4" s="1"/>
  <c r="D1258" i="4"/>
  <c r="L1261" i="4" s="1"/>
  <c r="D1266" i="4"/>
  <c r="L1269" i="4" s="1"/>
  <c r="D1274" i="4"/>
  <c r="L1277" i="4" s="1"/>
  <c r="D1282" i="4"/>
  <c r="L1285" i="4" s="1"/>
  <c r="D1290" i="4"/>
  <c r="L1293" i="4" s="1"/>
  <c r="D1298" i="4"/>
  <c r="D1306" i="4"/>
  <c r="D1314" i="4"/>
  <c r="L1317" i="4" s="1"/>
  <c r="D1322" i="4"/>
  <c r="D1330" i="4"/>
  <c r="D1338" i="4"/>
  <c r="D1346" i="4"/>
  <c r="L1349" i="4" s="1"/>
  <c r="D1354" i="4"/>
  <c r="D1362" i="4"/>
  <c r="L1365" i="4" s="1"/>
  <c r="D1370" i="4"/>
  <c r="L1373" i="4" s="1"/>
  <c r="D1378" i="4"/>
  <c r="L1381" i="4" s="1"/>
  <c r="D1386" i="4"/>
  <c r="D1394" i="4"/>
  <c r="D1402" i="4"/>
  <c r="L1405" i="4" s="1"/>
  <c r="D1410" i="4"/>
  <c r="L1413" i="4" s="1"/>
  <c r="D1418" i="4"/>
  <c r="D1426" i="4"/>
  <c r="L1429" i="4" s="1"/>
  <c r="D1434" i="4"/>
  <c r="L1437" i="4" s="1"/>
  <c r="D1442" i="4"/>
  <c r="D1450" i="4"/>
  <c r="D1458" i="4"/>
  <c r="D1466" i="4"/>
  <c r="D1474" i="4"/>
  <c r="L1477" i="4" s="1"/>
  <c r="D1482" i="4"/>
  <c r="D1490" i="4"/>
  <c r="L1493" i="4" s="1"/>
  <c r="D1498" i="4"/>
  <c r="L1501" i="4" s="1"/>
  <c r="D1506" i="4"/>
  <c r="D1514" i="4"/>
  <c r="D1522" i="4"/>
  <c r="L1525" i="4" s="1"/>
  <c r="D1530" i="4"/>
  <c r="L1533" i="4" s="1"/>
  <c r="D1538" i="4"/>
  <c r="L1541" i="4" s="1"/>
  <c r="D1546" i="4"/>
  <c r="D1554" i="4"/>
  <c r="D1562" i="4"/>
  <c r="L1565" i="4" s="1"/>
  <c r="D1570" i="4"/>
  <c r="L1573" i="4" s="1"/>
  <c r="D1578" i="4"/>
  <c r="L1581" i="4" s="1"/>
  <c r="D1586" i="4"/>
  <c r="D1594" i="4"/>
  <c r="L1597" i="4" s="1"/>
  <c r="D1602" i="4"/>
  <c r="L1605" i="4" s="1"/>
  <c r="D1610" i="4"/>
  <c r="D1618" i="4"/>
  <c r="D1626" i="4"/>
  <c r="L1629" i="4" s="1"/>
  <c r="D1634" i="4"/>
  <c r="L1637" i="4" s="1"/>
  <c r="D1642" i="4"/>
  <c r="L1645" i="4" s="1"/>
  <c r="D1650" i="4"/>
  <c r="D1658" i="4"/>
  <c r="L1661" i="4" s="1"/>
  <c r="D1666" i="4"/>
  <c r="L1669" i="4" s="1"/>
  <c r="D1674" i="4"/>
  <c r="L1677" i="4" s="1"/>
  <c r="D1682" i="4"/>
  <c r="D1690" i="4"/>
  <c r="L1693" i="4" s="1"/>
  <c r="D1698" i="4"/>
  <c r="D1706" i="4"/>
  <c r="D1714" i="4"/>
  <c r="L1717" i="4" s="1"/>
  <c r="D1722" i="4"/>
  <c r="L1725" i="4" s="1"/>
  <c r="D1730" i="4"/>
  <c r="L1733" i="4" s="1"/>
  <c r="D1738" i="4"/>
  <c r="L1741" i="4" s="1"/>
  <c r="D1746" i="4"/>
  <c r="L1749" i="4" s="1"/>
  <c r="D1754" i="4"/>
  <c r="D1762" i="4"/>
  <c r="D1770" i="4"/>
  <c r="L1773" i="4" s="1"/>
  <c r="D1778" i="4"/>
  <c r="D1786" i="4"/>
  <c r="L1789" i="4" s="1"/>
  <c r="D1794" i="4"/>
  <c r="L1797" i="4" s="1"/>
  <c r="D1802" i="4"/>
  <c r="L1805" i="4" s="1"/>
  <c r="D1810" i="4"/>
  <c r="D1818" i="4"/>
  <c r="D1826" i="4"/>
  <c r="D1834" i="4"/>
  <c r="D1842" i="4"/>
  <c r="D1850" i="4"/>
  <c r="L1853" i="4" s="1"/>
  <c r="D1858" i="4"/>
  <c r="L1861" i="4" s="1"/>
  <c r="D1866" i="4"/>
  <c r="D1874" i="4"/>
  <c r="D1882" i="4"/>
  <c r="L1885" i="4" s="1"/>
  <c r="D1890" i="4"/>
  <c r="L1893" i="4" s="1"/>
  <c r="D1898" i="4"/>
  <c r="D1906" i="4"/>
  <c r="D1914" i="4"/>
  <c r="D1922" i="4"/>
  <c r="L1925" i="4" s="1"/>
  <c r="D1930" i="4"/>
  <c r="D1938" i="4"/>
  <c r="D1946" i="4"/>
  <c r="D1954" i="4"/>
  <c r="L1957" i="4" s="1"/>
  <c r="D1962" i="4"/>
  <c r="D1970" i="4"/>
  <c r="L1973" i="4" s="1"/>
  <c r="D1978" i="4"/>
  <c r="L1981" i="4" s="1"/>
  <c r="D1986" i="4"/>
  <c r="L1989" i="4" s="1"/>
  <c r="D1994" i="4"/>
  <c r="D2002" i="4"/>
  <c r="L2005" i="4" s="1"/>
  <c r="D2010" i="4"/>
  <c r="L2013" i="4" s="1"/>
  <c r="D2018" i="4"/>
  <c r="L2021" i="4" s="1"/>
  <c r="D2026" i="4"/>
  <c r="D2034" i="4"/>
  <c r="D2042" i="4"/>
  <c r="L2045" i="4" s="1"/>
  <c r="D2050" i="4"/>
  <c r="L2053" i="4" s="1"/>
  <c r="D2058" i="4"/>
  <c r="L2061" i="4" s="1"/>
  <c r="D2066" i="4"/>
  <c r="D2074" i="4"/>
  <c r="L2077" i="4" s="1"/>
  <c r="D2082" i="4"/>
  <c r="L2085" i="4" s="1"/>
  <c r="D2090" i="4"/>
  <c r="D2098" i="4"/>
  <c r="D2106" i="4"/>
  <c r="L2109" i="4" s="1"/>
  <c r="D2114" i="4"/>
  <c r="L2117" i="4" s="1"/>
  <c r="Q306" i="4"/>
  <c r="N835" i="4" l="1"/>
  <c r="N1550" i="4"/>
  <c r="S1524" i="4"/>
  <c r="S290" i="4"/>
  <c r="S556" i="4"/>
  <c r="S1942" i="4"/>
  <c r="N1940" i="4"/>
  <c r="S98" i="4"/>
  <c r="S354" i="4"/>
  <c r="S995" i="4"/>
  <c r="N1372" i="4"/>
  <c r="S1355" i="4"/>
  <c r="S1041" i="4"/>
  <c r="S171" i="4"/>
  <c r="S1620" i="4"/>
  <c r="N579" i="4"/>
  <c r="N725" i="4"/>
  <c r="S1417" i="4"/>
  <c r="N211" i="4"/>
  <c r="S226" i="4"/>
  <c r="N739" i="4"/>
  <c r="N1030" i="4"/>
  <c r="S149" i="4"/>
  <c r="N170" i="4"/>
  <c r="N1064" i="4"/>
  <c r="S555" i="4"/>
  <c r="N1884" i="4"/>
  <c r="S735" i="4"/>
  <c r="S1763" i="4"/>
  <c r="S162" i="4"/>
  <c r="S1395" i="4"/>
  <c r="S2014" i="4"/>
  <c r="S155" i="4"/>
  <c r="N825" i="4"/>
  <c r="N893" i="4"/>
  <c r="N1505" i="4"/>
  <c r="N1719" i="4"/>
  <c r="S1109" i="4"/>
  <c r="N1221" i="4"/>
  <c r="Q1413" i="4"/>
  <c r="N481" i="4"/>
  <c r="N100" i="4"/>
  <c r="N185" i="4"/>
  <c r="N271" i="4"/>
  <c r="N356" i="4"/>
  <c r="N441" i="4"/>
  <c r="N527" i="4"/>
  <c r="N611" i="4"/>
  <c r="N133" i="4"/>
  <c r="N432" i="4"/>
  <c r="S1646" i="4"/>
  <c r="N1678" i="4"/>
  <c r="N1998" i="4"/>
  <c r="N2062" i="4"/>
  <c r="N107" i="4"/>
  <c r="N697" i="4"/>
  <c r="N740" i="4"/>
  <c r="N151" i="4"/>
  <c r="S492" i="4"/>
  <c r="S849" i="4"/>
  <c r="N1212" i="4"/>
  <c r="S1686" i="4"/>
  <c r="N1508" i="4"/>
  <c r="S1556" i="4"/>
  <c r="N1700" i="4"/>
  <c r="S698" i="4"/>
  <c r="N2069" i="4"/>
  <c r="N1112" i="4"/>
  <c r="N1161" i="4"/>
  <c r="S1369" i="4"/>
  <c r="S1820" i="4"/>
  <c r="S717" i="4"/>
  <c r="S2108" i="4"/>
  <c r="S1655" i="4"/>
  <c r="N885" i="4"/>
  <c r="N1995" i="4"/>
  <c r="N1577" i="4"/>
  <c r="N1725" i="4"/>
  <c r="N864" i="4"/>
  <c r="S1881" i="4"/>
  <c r="S418" i="4"/>
  <c r="S482" i="4"/>
  <c r="S546" i="4"/>
  <c r="S55" i="4"/>
  <c r="S140" i="4"/>
  <c r="S225" i="4"/>
  <c r="S311" i="4"/>
  <c r="S396" i="4"/>
  <c r="N931" i="4"/>
  <c r="S817" i="4"/>
  <c r="S1094" i="4"/>
  <c r="S1486" i="4"/>
  <c r="S1902" i="4"/>
  <c r="S426" i="4"/>
  <c r="S554" i="4"/>
  <c r="S428" i="4"/>
  <c r="N537" i="4"/>
  <c r="N240" i="4"/>
  <c r="S1462" i="4"/>
  <c r="N761" i="4"/>
  <c r="N868" i="4"/>
  <c r="S1230" i="4"/>
  <c r="N1401" i="4"/>
  <c r="N1636" i="4"/>
  <c r="S1956" i="4"/>
  <c r="N200" i="4"/>
  <c r="S808" i="4"/>
  <c r="S1895" i="4"/>
  <c r="N2023" i="4"/>
  <c r="S613" i="4"/>
  <c r="S1125" i="4"/>
  <c r="S1557" i="4"/>
  <c r="S1717" i="4"/>
  <c r="S1825" i="4"/>
  <c r="S856" i="4"/>
  <c r="S1929" i="4"/>
  <c r="S909" i="4"/>
  <c r="S2107" i="4"/>
  <c r="N1153" i="4"/>
  <c r="S1087" i="4"/>
  <c r="S1343" i="4"/>
  <c r="N1994" i="4"/>
  <c r="S1045" i="4"/>
  <c r="S1923" i="4"/>
  <c r="S1170" i="4"/>
  <c r="N212" i="4"/>
  <c r="N1321" i="4"/>
  <c r="N1784" i="4"/>
  <c r="N818" i="4"/>
  <c r="N565" i="4"/>
  <c r="S2113" i="4"/>
  <c r="N1907" i="4"/>
  <c r="Q1584" i="4"/>
  <c r="Q1817" i="4"/>
  <c r="S689" i="4"/>
  <c r="N122" i="4"/>
  <c r="N321" i="4"/>
  <c r="N742" i="4"/>
  <c r="S1190" i="4"/>
  <c r="S1638" i="4"/>
  <c r="S1492" i="4"/>
  <c r="S1684" i="4"/>
  <c r="N1988" i="4"/>
  <c r="S1831" i="4"/>
  <c r="N1927" i="4"/>
  <c r="S152" i="4"/>
  <c r="N656" i="4"/>
  <c r="N1282" i="4"/>
  <c r="S1609" i="4"/>
  <c r="N1165" i="4"/>
  <c r="S1546" i="4"/>
  <c r="S2026" i="4"/>
  <c r="S189" i="4"/>
  <c r="S1868" i="4"/>
  <c r="N328" i="4"/>
  <c r="N1256" i="4"/>
  <c r="S1274" i="4"/>
  <c r="N465" i="4"/>
  <c r="N255" i="4"/>
  <c r="S1364" i="4"/>
  <c r="S1416" i="4"/>
  <c r="N168" i="4"/>
  <c r="N445" i="4"/>
  <c r="Q1103" i="4"/>
  <c r="Q1913" i="4"/>
  <c r="Q751" i="4"/>
  <c r="Q587" i="4"/>
  <c r="Q768" i="4"/>
  <c r="S514" i="4"/>
  <c r="S143" i="4"/>
  <c r="N1155" i="4"/>
  <c r="S1009" i="4"/>
  <c r="S1244" i="4"/>
  <c r="S602" i="4"/>
  <c r="S846" i="4"/>
  <c r="S1252" i="4"/>
  <c r="S981" i="4"/>
  <c r="S369" i="4"/>
  <c r="N1167" i="4"/>
  <c r="N1584" i="4"/>
  <c r="N504" i="4"/>
  <c r="N462" i="4"/>
  <c r="N2041" i="4"/>
  <c r="N1996" i="4"/>
  <c r="S768" i="4"/>
  <c r="N727" i="4"/>
  <c r="S1312" i="4"/>
  <c r="S1521" i="4"/>
  <c r="Q1551" i="4"/>
  <c r="Q962" i="4"/>
  <c r="S130" i="4"/>
  <c r="S97" i="4"/>
  <c r="S313" i="4"/>
  <c r="N771" i="4"/>
  <c r="N219" i="4"/>
  <c r="N475" i="4"/>
  <c r="N668" i="4"/>
  <c r="N796" i="4"/>
  <c r="N1566" i="4"/>
  <c r="N560" i="4"/>
  <c r="N2070" i="4"/>
  <c r="S341" i="4"/>
  <c r="S1098" i="4"/>
  <c r="S1515" i="4"/>
  <c r="S336" i="4"/>
  <c r="S1610" i="4"/>
  <c r="N1744" i="4"/>
  <c r="S1449" i="4"/>
  <c r="N1357" i="4"/>
  <c r="Q594" i="4"/>
  <c r="Q1977" i="4"/>
  <c r="Q1138" i="4"/>
  <c r="Q496" i="4"/>
  <c r="Q971" i="4"/>
  <c r="Q288" i="4"/>
  <c r="Q1131" i="4"/>
  <c r="Q352" i="4"/>
  <c r="S258" i="4"/>
  <c r="S268" i="4"/>
  <c r="S484" i="4"/>
  <c r="S675" i="4"/>
  <c r="S1267" i="4"/>
  <c r="N389" i="4"/>
  <c r="N573" i="4"/>
  <c r="N1518" i="4"/>
  <c r="S1387" i="4"/>
  <c r="N977" i="4"/>
  <c r="S1844" i="4"/>
  <c r="S680" i="4"/>
  <c r="N1289" i="4"/>
  <c r="N1645" i="4"/>
  <c r="S863" i="4"/>
  <c r="N641" i="4"/>
  <c r="N1033" i="4"/>
  <c r="N2000" i="4"/>
  <c r="N938" i="4"/>
  <c r="N1242" i="4"/>
  <c r="S1242" i="4"/>
  <c r="N331" i="4"/>
  <c r="S331" i="4"/>
  <c r="N263" i="4"/>
  <c r="S263" i="4"/>
  <c r="N1967" i="4"/>
  <c r="S1967" i="4"/>
  <c r="N1168" i="4"/>
  <c r="S1168" i="4"/>
  <c r="N1068" i="4"/>
  <c r="S1068" i="4"/>
  <c r="S1705" i="4"/>
  <c r="N1705" i="4"/>
  <c r="S1555" i="4"/>
  <c r="N1555" i="4"/>
  <c r="N831" i="4"/>
  <c r="S831" i="4"/>
  <c r="S653" i="4"/>
  <c r="N653" i="4"/>
  <c r="N741" i="4"/>
  <c r="S741" i="4"/>
  <c r="S941" i="4"/>
  <c r="N941" i="4"/>
  <c r="S2101" i="4"/>
  <c r="N2101" i="4"/>
  <c r="N1925" i="4"/>
  <c r="S1925" i="4"/>
  <c r="N1975" i="4"/>
  <c r="S1975" i="4"/>
  <c r="N1703" i="4"/>
  <c r="S1703" i="4"/>
  <c r="N1688" i="4"/>
  <c r="S1688" i="4"/>
  <c r="N1654" i="4"/>
  <c r="S1654" i="4"/>
  <c r="N1126" i="4"/>
  <c r="S1126" i="4"/>
  <c r="S453" i="4"/>
  <c r="N453" i="4"/>
  <c r="N2044" i="4"/>
  <c r="S2044" i="4"/>
  <c r="S1876" i="4"/>
  <c r="N1876" i="4"/>
  <c r="N1572" i="4"/>
  <c r="S1572" i="4"/>
  <c r="N1380" i="4"/>
  <c r="S1380" i="4"/>
  <c r="S1466" i="4"/>
  <c r="N1466" i="4"/>
  <c r="N1974" i="4"/>
  <c r="S1974" i="4"/>
  <c r="N957" i="4"/>
  <c r="S957" i="4"/>
  <c r="N523" i="4"/>
  <c r="S523" i="4"/>
  <c r="N2033" i="4"/>
  <c r="S2033" i="4"/>
  <c r="S1801" i="4"/>
  <c r="N1801" i="4"/>
  <c r="N1943" i="4"/>
  <c r="S1943" i="4"/>
  <c r="S296" i="4"/>
  <c r="N296" i="4"/>
  <c r="Q1465" i="4"/>
  <c r="Q1227" i="4"/>
  <c r="Q1200" i="4"/>
  <c r="Q1125" i="4"/>
  <c r="Q1199" i="4"/>
  <c r="Q633" i="4"/>
  <c r="Q153" i="4"/>
  <c r="Q450" i="4"/>
  <c r="Q672" i="4"/>
  <c r="Q1711" i="4"/>
  <c r="Q1618" i="4"/>
  <c r="Q1040" i="4"/>
  <c r="Q1317" i="4"/>
  <c r="Q1232" i="4"/>
  <c r="Q1328" i="4"/>
  <c r="Q203" i="4"/>
  <c r="Q505" i="4"/>
  <c r="Q271" i="4"/>
  <c r="Q1152" i="4"/>
  <c r="Q1536" i="4"/>
  <c r="N545" i="4"/>
  <c r="N235" i="4"/>
  <c r="N1067" i="4"/>
  <c r="S128" i="4"/>
  <c r="N889" i="4"/>
  <c r="S1653" i="4"/>
  <c r="S1781" i="4"/>
  <c r="N1953" i="4"/>
  <c r="S124" i="4"/>
  <c r="N124" i="4"/>
  <c r="N959" i="4"/>
  <c r="S959" i="4"/>
  <c r="N1295" i="4"/>
  <c r="S1295" i="4"/>
  <c r="N165" i="4"/>
  <c r="S165" i="4"/>
  <c r="N1658" i="4"/>
  <c r="S1658" i="4"/>
  <c r="S181" i="4"/>
  <c r="N181" i="4"/>
  <c r="S1712" i="4"/>
  <c r="N1712" i="4"/>
  <c r="N1776" i="4"/>
  <c r="S1776" i="4"/>
  <c r="N1904" i="4"/>
  <c r="S1904" i="4"/>
  <c r="S1968" i="4"/>
  <c r="N1968" i="4"/>
  <c r="S1386" i="4"/>
  <c r="N1386" i="4"/>
  <c r="S1913" i="4"/>
  <c r="N1913" i="4"/>
  <c r="N1058" i="4"/>
  <c r="S1058" i="4"/>
  <c r="N1400" i="4"/>
  <c r="S1400" i="4"/>
  <c r="S1667" i="4"/>
  <c r="N1667" i="4"/>
  <c r="S2067" i="4"/>
  <c r="N2067" i="4"/>
  <c r="N1488" i="4"/>
  <c r="S1488" i="4"/>
  <c r="N1332" i="4"/>
  <c r="S1332" i="4"/>
  <c r="S1246" i="4"/>
  <c r="N1246" i="4"/>
  <c r="S1076" i="4"/>
  <c r="N1076" i="4"/>
  <c r="N1818" i="4"/>
  <c r="S1818" i="4"/>
  <c r="N1562" i="4"/>
  <c r="S1562" i="4"/>
  <c r="N1260" i="4"/>
  <c r="S1260" i="4"/>
  <c r="N1279" i="4"/>
  <c r="S1279" i="4"/>
  <c r="N767" i="4"/>
  <c r="S767" i="4"/>
  <c r="N511" i="4"/>
  <c r="S511" i="4"/>
  <c r="N1644" i="4"/>
  <c r="S1644" i="4"/>
  <c r="S1580" i="4"/>
  <c r="N1580" i="4"/>
  <c r="S1516" i="4"/>
  <c r="N1516" i="4"/>
  <c r="S1452" i="4"/>
  <c r="N1452" i="4"/>
  <c r="S1284" i="4"/>
  <c r="N1284" i="4"/>
  <c r="N1198" i="4"/>
  <c r="S1198" i="4"/>
  <c r="S1113" i="4"/>
  <c r="N1113" i="4"/>
  <c r="N1028" i="4"/>
  <c r="S1028" i="4"/>
  <c r="N857" i="4"/>
  <c r="S857" i="4"/>
  <c r="N480" i="4"/>
  <c r="S480" i="4"/>
  <c r="N1425" i="4"/>
  <c r="S1425" i="4"/>
  <c r="N1084" i="4"/>
  <c r="S1084" i="4"/>
  <c r="N464" i="4"/>
  <c r="S464" i="4"/>
  <c r="S86" i="4"/>
  <c r="N86" i="4"/>
  <c r="S1356" i="4"/>
  <c r="N1356" i="4"/>
  <c r="N1756" i="4"/>
  <c r="S1756" i="4"/>
  <c r="S1591" i="4"/>
  <c r="N1591" i="4"/>
  <c r="N2071" i="4"/>
  <c r="S2071" i="4"/>
  <c r="N2005" i="4"/>
  <c r="S2005" i="4"/>
  <c r="N1713" i="4"/>
  <c r="S1713" i="4"/>
  <c r="N685" i="4"/>
  <c r="S685" i="4"/>
  <c r="N1547" i="4"/>
  <c r="S1547" i="4"/>
  <c r="N1481" i="4"/>
  <c r="S1481" i="4"/>
  <c r="N147" i="4"/>
  <c r="S147" i="4"/>
  <c r="N1272" i="4"/>
  <c r="S1272" i="4"/>
  <c r="S2091" i="4"/>
  <c r="N2091" i="4"/>
  <c r="N850" i="4"/>
  <c r="S850" i="4"/>
  <c r="N1525" i="4"/>
  <c r="S1525" i="4"/>
  <c r="N1861" i="4"/>
  <c r="S1861" i="4"/>
  <c r="N483" i="4"/>
  <c r="S483" i="4"/>
  <c r="N1440" i="4"/>
  <c r="S1440" i="4"/>
  <c r="N1963" i="4"/>
  <c r="S1963" i="4"/>
  <c r="N1715" i="4"/>
  <c r="S1715" i="4"/>
  <c r="N1752" i="4"/>
  <c r="S1752" i="4"/>
  <c r="N820" i="4"/>
  <c r="S820" i="4"/>
  <c r="N1779" i="4"/>
  <c r="S1779" i="4"/>
  <c r="N994" i="4"/>
  <c r="S994" i="4"/>
  <c r="N1945" i="4"/>
  <c r="S1945" i="4"/>
  <c r="N1194" i="4"/>
  <c r="S1194" i="4"/>
  <c r="N2027" i="4"/>
  <c r="S2027" i="4"/>
  <c r="N1304" i="4"/>
  <c r="S1304" i="4"/>
  <c r="N608" i="4"/>
  <c r="S608" i="4"/>
  <c r="S1360" i="4"/>
  <c r="N1360" i="4"/>
  <c r="N912" i="4"/>
  <c r="S912" i="4"/>
  <c r="N677" i="4"/>
  <c r="S677" i="4"/>
  <c r="N173" i="4"/>
  <c r="S173" i="4"/>
  <c r="S1711" i="4"/>
  <c r="N1711" i="4"/>
  <c r="N1362" i="4"/>
  <c r="S1362" i="4"/>
  <c r="S1406" i="4"/>
  <c r="N1406" i="4"/>
  <c r="S224" i="4"/>
  <c r="N224" i="4"/>
  <c r="N1421" i="4"/>
  <c r="S1421" i="4"/>
  <c r="N952" i="4"/>
  <c r="S952" i="4"/>
  <c r="S1034" i="4"/>
  <c r="N1034" i="4"/>
  <c r="N2053" i="4"/>
  <c r="S2053" i="4"/>
  <c r="N1885" i="4"/>
  <c r="S1885" i="4"/>
  <c r="S1541" i="4"/>
  <c r="N1541" i="4"/>
  <c r="S890" i="4"/>
  <c r="N890" i="4"/>
  <c r="N1341" i="4"/>
  <c r="S1341" i="4"/>
  <c r="N307" i="4"/>
  <c r="S307" i="4"/>
  <c r="S1071" i="4"/>
  <c r="N1071" i="4"/>
  <c r="N195" i="4"/>
  <c r="S195" i="4"/>
  <c r="S1999" i="4"/>
  <c r="N1999" i="4"/>
  <c r="N589" i="4"/>
  <c r="S589" i="4"/>
  <c r="N157" i="4"/>
  <c r="S157" i="4"/>
  <c r="N1236" i="4"/>
  <c r="S1236" i="4"/>
  <c r="N982" i="4"/>
  <c r="S982" i="4"/>
  <c r="N208" i="4"/>
  <c r="S208" i="4"/>
  <c r="N1647" i="4"/>
  <c r="S1647" i="4"/>
  <c r="N1479" i="4"/>
  <c r="S1479" i="4"/>
  <c r="N1032" i="4"/>
  <c r="S1032" i="4"/>
  <c r="S561" i="4"/>
  <c r="N561" i="4"/>
  <c r="N1816" i="4"/>
  <c r="S1816" i="4"/>
  <c r="N961" i="4"/>
  <c r="S961" i="4"/>
  <c r="N2024" i="4"/>
  <c r="S2024" i="4"/>
  <c r="N1852" i="4"/>
  <c r="S1852" i="4"/>
  <c r="S1768" i="4"/>
  <c r="N1768" i="4"/>
  <c r="N1102" i="4"/>
  <c r="S1102" i="4"/>
  <c r="N2102" i="4"/>
  <c r="S2102" i="4"/>
  <c r="N1866" i="4"/>
  <c r="S1866" i="4"/>
  <c r="N1409" i="4"/>
  <c r="S1409" i="4"/>
  <c r="N790" i="4"/>
  <c r="S790" i="4"/>
  <c r="N911" i="4"/>
  <c r="S911" i="4"/>
  <c r="N1145" i="4"/>
  <c r="S1145" i="4"/>
  <c r="N910" i="4"/>
  <c r="S910" i="4"/>
  <c r="N628" i="4"/>
  <c r="S628" i="4"/>
  <c r="N1910" i="4"/>
  <c r="S1910" i="4"/>
  <c r="S539" i="4"/>
  <c r="N539" i="4"/>
  <c r="N425" i="4"/>
  <c r="S425" i="4"/>
  <c r="N310" i="4"/>
  <c r="S310" i="4"/>
  <c r="N762" i="4"/>
  <c r="S762" i="4"/>
  <c r="N1621" i="4"/>
  <c r="S1621" i="4"/>
  <c r="N1957" i="4"/>
  <c r="S1957" i="4"/>
  <c r="N1633" i="4"/>
  <c r="S1633" i="4"/>
  <c r="N540" i="4"/>
  <c r="S540" i="4"/>
  <c r="N376" i="4"/>
  <c r="S376" i="4"/>
  <c r="S1365" i="4"/>
  <c r="N1365" i="4"/>
  <c r="N877" i="4"/>
  <c r="S877" i="4"/>
  <c r="S1237" i="4"/>
  <c r="N1237" i="4"/>
  <c r="N1839" i="4"/>
  <c r="S1839" i="4"/>
  <c r="S781" i="4"/>
  <c r="N781" i="4"/>
  <c r="S77" i="4"/>
  <c r="N77" i="4"/>
  <c r="N1264" i="4"/>
  <c r="S1264" i="4"/>
  <c r="S642" i="4"/>
  <c r="N642" i="4"/>
  <c r="Q1314" i="4"/>
  <c r="Q1689" i="4"/>
  <c r="Q645" i="4"/>
  <c r="Q834" i="4"/>
  <c r="Q1259" i="4"/>
  <c r="Q1010" i="4"/>
  <c r="Q975" i="4"/>
  <c r="Q1605" i="4"/>
  <c r="Q1344" i="4"/>
  <c r="Q944" i="4"/>
  <c r="Q976" i="4"/>
  <c r="Q1455" i="4"/>
  <c r="Q946" i="4"/>
  <c r="Q1424" i="4"/>
  <c r="Q409" i="4"/>
  <c r="Q1583" i="4"/>
  <c r="Q930" i="4"/>
  <c r="Q51" i="4"/>
  <c r="Q495" i="4"/>
  <c r="Q1771" i="4"/>
  <c r="N732" i="4"/>
  <c r="S924" i="4"/>
  <c r="N932" i="4"/>
  <c r="S1424" i="4"/>
  <c r="N1184" i="4"/>
  <c r="N1804" i="4"/>
  <c r="N1964" i="4"/>
  <c r="S1537" i="4"/>
  <c r="S1240" i="4"/>
  <c r="N1672" i="4"/>
  <c r="S2063" i="4"/>
  <c r="Q953" i="4"/>
  <c r="Q249" i="4"/>
  <c r="Q1282" i="4"/>
  <c r="Q569" i="4"/>
  <c r="Q1440" i="4"/>
  <c r="Q1504" i="4"/>
  <c r="Q720" i="4"/>
  <c r="Q816" i="4"/>
  <c r="Q2009" i="4"/>
  <c r="Q139" i="4"/>
  <c r="Q1872" i="4"/>
  <c r="Q1209" i="4"/>
  <c r="Q560" i="4"/>
  <c r="Q1355" i="4"/>
  <c r="Q160" i="4"/>
  <c r="Q1248" i="4"/>
  <c r="Q1967" i="4"/>
  <c r="Q674" i="4"/>
  <c r="Q864" i="4"/>
  <c r="Q1008" i="4"/>
  <c r="N91" i="4"/>
  <c r="S1180" i="4"/>
  <c r="S1502" i="4"/>
  <c r="N298" i="4"/>
  <c r="S367" i="4"/>
  <c r="N256" i="4"/>
  <c r="S708" i="4"/>
  <c r="S1358" i="4"/>
  <c r="N1588" i="4"/>
  <c r="N285" i="4"/>
  <c r="S1103" i="4"/>
  <c r="S1552" i="4"/>
  <c r="N854" i="4"/>
  <c r="S1840" i="4"/>
  <c r="N2096" i="4"/>
  <c r="S1657" i="4"/>
  <c r="N942" i="4"/>
  <c r="S1056" i="4"/>
  <c r="S2043" i="4"/>
  <c r="N1473" i="4"/>
  <c r="N1992" i="4"/>
  <c r="N1215" i="4"/>
  <c r="S1215" i="4"/>
  <c r="S1443" i="4"/>
  <c r="N1443" i="4"/>
  <c r="N179" i="4"/>
  <c r="S179" i="4"/>
  <c r="N2047" i="4"/>
  <c r="S2047" i="4"/>
  <c r="S730" i="4"/>
  <c r="N730" i="4"/>
  <c r="N1805" i="4"/>
  <c r="S1805" i="4"/>
  <c r="N2001" i="4"/>
  <c r="S2001" i="4"/>
  <c r="N1268" i="4"/>
  <c r="S1268" i="4"/>
  <c r="N1498" i="4"/>
  <c r="S1498" i="4"/>
  <c r="N1049" i="4"/>
  <c r="S1049" i="4"/>
  <c r="N1962" i="4"/>
  <c r="S1962" i="4"/>
  <c r="N788" i="4"/>
  <c r="S788" i="4"/>
  <c r="N1970" i="4"/>
  <c r="S1970" i="4"/>
  <c r="N1714" i="4"/>
  <c r="S1714" i="4"/>
  <c r="N1458" i="4"/>
  <c r="S1458" i="4"/>
  <c r="N1036" i="4"/>
  <c r="S1036" i="4"/>
  <c r="N694" i="4"/>
  <c r="S694" i="4"/>
  <c r="S1323" i="4"/>
  <c r="N1323" i="4"/>
  <c r="S811" i="4"/>
  <c r="N811" i="4"/>
  <c r="N1223" i="4"/>
  <c r="S1223" i="4"/>
  <c r="N967" i="4"/>
  <c r="S967" i="4"/>
  <c r="N711" i="4"/>
  <c r="S711" i="4"/>
  <c r="N273" i="4"/>
  <c r="S273" i="4"/>
  <c r="N134" i="4"/>
  <c r="S134" i="4"/>
  <c r="N639" i="4"/>
  <c r="S639" i="4"/>
  <c r="N137" i="4"/>
  <c r="S137" i="4"/>
  <c r="N510" i="4"/>
  <c r="S510" i="4"/>
  <c r="N339" i="4"/>
  <c r="S339" i="4"/>
  <c r="N120" i="4"/>
  <c r="S120" i="4"/>
  <c r="N1258" i="4"/>
  <c r="S1258" i="4"/>
  <c r="N1827" i="4"/>
  <c r="S1827" i="4"/>
  <c r="N221" i="4"/>
  <c r="S221" i="4"/>
  <c r="N1775" i="4"/>
  <c r="S1775" i="4"/>
  <c r="N976" i="4"/>
  <c r="S976" i="4"/>
  <c r="N1495" i="4"/>
  <c r="S1495" i="4"/>
  <c r="N604" i="4"/>
  <c r="S604" i="4"/>
  <c r="S1523" i="4"/>
  <c r="N1523" i="4"/>
  <c r="N1101" i="4"/>
  <c r="S1101" i="4"/>
  <c r="S2025" i="4"/>
  <c r="N2025" i="4"/>
  <c r="N1689" i="4"/>
  <c r="S1689" i="4"/>
  <c r="S853" i="4"/>
  <c r="N853" i="4"/>
  <c r="N248" i="4"/>
  <c r="S248" i="4"/>
  <c r="N1410" i="4"/>
  <c r="S1410" i="4"/>
  <c r="N962" i="4"/>
  <c r="S962" i="4"/>
  <c r="N1585" i="4"/>
  <c r="S1585" i="4"/>
  <c r="N2109" i="4"/>
  <c r="S2109" i="4"/>
  <c r="N344" i="4"/>
  <c r="S344" i="4"/>
  <c r="N381" i="4"/>
  <c r="S381" i="4"/>
  <c r="S1905" i="4"/>
  <c r="N1905" i="4"/>
  <c r="S1455" i="4"/>
  <c r="N1455" i="4"/>
  <c r="N1330" i="4"/>
  <c r="S1330" i="4"/>
  <c r="N872" i="4"/>
  <c r="S872" i="4"/>
  <c r="N648" i="4"/>
  <c r="S648" i="4"/>
  <c r="N1864" i="4"/>
  <c r="S1864" i="4"/>
  <c r="S214" i="4"/>
  <c r="N214" i="4"/>
  <c r="N1704" i="4"/>
  <c r="S1704" i="4"/>
  <c r="N2060" i="4"/>
  <c r="S2060" i="4"/>
  <c r="N1976" i="4"/>
  <c r="S1976" i="4"/>
  <c r="S566" i="4"/>
  <c r="N566" i="4"/>
  <c r="N1903" i="4"/>
  <c r="S1903" i="4"/>
  <c r="N634" i="4"/>
  <c r="S634" i="4"/>
  <c r="N1533" i="4"/>
  <c r="S1533" i="4"/>
  <c r="N1857" i="4"/>
  <c r="S1857" i="4"/>
  <c r="N1074" i="4"/>
  <c r="S1074" i="4"/>
  <c r="N616" i="4"/>
  <c r="S616" i="4"/>
  <c r="N1477" i="4"/>
  <c r="S1477" i="4"/>
  <c r="N707" i="4"/>
  <c r="N1219" i="4"/>
  <c r="N988" i="4"/>
  <c r="N676" i="4"/>
  <c r="N202" i="4"/>
  <c r="N68" i="4"/>
  <c r="N409" i="4"/>
  <c r="N1195" i="4"/>
  <c r="N1419" i="4"/>
  <c r="N1622" i="4"/>
  <c r="S512" i="4"/>
  <c r="S1337" i="4"/>
  <c r="S1604" i="4"/>
  <c r="N1892" i="4"/>
  <c r="N2036" i="4"/>
  <c r="S1106" i="4"/>
  <c r="S323" i="4"/>
  <c r="S954" i="4"/>
  <c r="S1589" i="4"/>
  <c r="N1569" i="4"/>
  <c r="S1771" i="4"/>
  <c r="S896" i="4"/>
  <c r="N1152" i="4"/>
  <c r="N1673" i="4"/>
  <c r="N1080" i="4"/>
  <c r="S1423" i="4"/>
  <c r="N544" i="4"/>
  <c r="S1468" i="4"/>
  <c r="N1119" i="4"/>
  <c r="S821" i="4"/>
  <c r="S2039" i="4"/>
  <c r="S2117" i="4"/>
  <c r="S714" i="4"/>
  <c r="S1739" i="4"/>
  <c r="N610" i="4"/>
  <c r="S380" i="4"/>
  <c r="N468" i="4"/>
  <c r="S894" i="4"/>
  <c r="S1150" i="4"/>
  <c r="S1576" i="4"/>
  <c r="S1720" i="4"/>
  <c r="S1597" i="4"/>
  <c r="S1751" i="4"/>
  <c r="S1765" i="4"/>
  <c r="S246" i="4"/>
  <c r="S489" i="4"/>
  <c r="S1288" i="4"/>
  <c r="S1434" i="4"/>
  <c r="N1917" i="4"/>
  <c r="N1625" i="4"/>
  <c r="S1507" i="4"/>
  <c r="N1614" i="4"/>
  <c r="N74" i="4"/>
  <c r="N330" i="4"/>
  <c r="N458" i="4"/>
  <c r="N193" i="4"/>
  <c r="N239" i="4"/>
  <c r="N683" i="4"/>
  <c r="N69" i="4"/>
  <c r="S686" i="4"/>
  <c r="N1972" i="4"/>
  <c r="S1021" i="4"/>
  <c r="S1192" i="4"/>
  <c r="S1991" i="4"/>
  <c r="S1941" i="4"/>
  <c r="S205" i="4"/>
  <c r="N1875" i="4"/>
  <c r="S1482" i="4"/>
  <c r="N991" i="4"/>
  <c r="S1439" i="4"/>
  <c r="N1930" i="4"/>
  <c r="S1499" i="4"/>
  <c r="S2028" i="4"/>
  <c r="S1000" i="4"/>
  <c r="S1463" i="4"/>
  <c r="S365" i="4"/>
  <c r="N1843" i="4"/>
  <c r="S1065" i="4"/>
  <c r="S1193" i="4"/>
  <c r="S965" i="4"/>
  <c r="S1757" i="4"/>
  <c r="S1457" i="4"/>
  <c r="S1979" i="4"/>
  <c r="S930" i="4"/>
  <c r="S280" i="4"/>
  <c r="S1402" i="4"/>
  <c r="S1141" i="4"/>
  <c r="S1325" i="4"/>
  <c r="S144" i="4"/>
  <c r="S1519" i="4"/>
  <c r="N1871" i="4"/>
  <c r="N1178" i="4"/>
  <c r="N1787" i="4"/>
  <c r="S832" i="4"/>
  <c r="Q1637" i="4"/>
  <c r="S1027" i="4"/>
  <c r="S1350" i="4"/>
  <c r="N1694" i="4"/>
  <c r="N64" i="4"/>
  <c r="S378" i="4"/>
  <c r="N939" i="4"/>
  <c r="S496" i="4"/>
  <c r="N870" i="4"/>
  <c r="N998" i="4"/>
  <c r="N85" i="4"/>
  <c r="S974" i="4"/>
  <c r="N1060" i="4"/>
  <c r="S1422" i="4"/>
  <c r="N1860" i="4"/>
  <c r="N533" i="4"/>
  <c r="S1320" i="4"/>
  <c r="S1767" i="4"/>
  <c r="S1381" i="4"/>
  <c r="S1877" i="4"/>
  <c r="N672" i="4"/>
  <c r="N125" i="4"/>
  <c r="N467" i="4"/>
  <c r="N1368" i="4"/>
  <c r="N1993" i="4"/>
  <c r="N1747" i="4"/>
  <c r="N2099" i="4"/>
  <c r="S655" i="4"/>
  <c r="N975" i="4"/>
  <c r="S620" i="4"/>
  <c r="S1238" i="4"/>
  <c r="S1738" i="4"/>
  <c r="N2106" i="4"/>
  <c r="N1788" i="4"/>
  <c r="S2012" i="4"/>
  <c r="S308" i="4"/>
  <c r="N1132" i="4"/>
  <c r="N1674" i="4"/>
  <c r="S53" i="4"/>
  <c r="S649" i="4"/>
  <c r="S1568" i="4"/>
  <c r="S1053" i="4"/>
  <c r="N1836" i="4"/>
  <c r="S243" i="4"/>
  <c r="S1085" i="4"/>
  <c r="S1527" i="4"/>
  <c r="S1104" i="4"/>
  <c r="S1573" i="4"/>
  <c r="S1921" i="4"/>
  <c r="N1280" i="4"/>
  <c r="S547" i="4"/>
  <c r="S709" i="4"/>
  <c r="S720" i="4"/>
  <c r="S984" i="4"/>
  <c r="S1897" i="4"/>
  <c r="N1037" i="4"/>
  <c r="S1129" i="4"/>
  <c r="S1960" i="4"/>
  <c r="S861" i="4"/>
  <c r="S666" i="4"/>
  <c r="N693" i="4"/>
  <c r="S1205" i="4"/>
  <c r="S1389" i="4"/>
  <c r="N2009" i="4"/>
  <c r="S674" i="4"/>
  <c r="N1661" i="4"/>
  <c r="S1661" i="4"/>
  <c r="N624" i="4"/>
  <c r="S624" i="4"/>
  <c r="N1442" i="4"/>
  <c r="S1442" i="4"/>
  <c r="N746" i="4"/>
  <c r="S746" i="4"/>
  <c r="N1675" i="4"/>
  <c r="S1675" i="4"/>
  <c r="N1841" i="4"/>
  <c r="S1841" i="4"/>
  <c r="N1893" i="4"/>
  <c r="S1893" i="4"/>
  <c r="N1136" i="4"/>
  <c r="S1136" i="4"/>
  <c r="N904" i="4"/>
  <c r="S904" i="4"/>
  <c r="N813" i="4"/>
  <c r="S813" i="4"/>
  <c r="N1687" i="4"/>
  <c r="S1687" i="4"/>
  <c r="N1880" i="4"/>
  <c r="S1880" i="4"/>
  <c r="N1487" i="4"/>
  <c r="S1487" i="4"/>
  <c r="N1042" i="4"/>
  <c r="S1042" i="4"/>
  <c r="N2040" i="4"/>
  <c r="S2040" i="4"/>
  <c r="N778" i="4"/>
  <c r="S778" i="4"/>
  <c r="N1467" i="4"/>
  <c r="S1467" i="4"/>
  <c r="N2073" i="4"/>
  <c r="S2073" i="4"/>
  <c r="N1733" i="4"/>
  <c r="S1733" i="4"/>
  <c r="N1821" i="4"/>
  <c r="S1821" i="4"/>
  <c r="N1146" i="4"/>
  <c r="S1146" i="4"/>
  <c r="N488" i="4"/>
  <c r="N278" i="4"/>
  <c r="N136" i="4"/>
  <c r="S1935" i="4"/>
  <c r="S1093" i="4"/>
  <c r="N1349" i="4"/>
  <c r="N1218" i="4"/>
  <c r="S1659" i="4"/>
  <c r="S1173" i="4"/>
  <c r="S127" i="4"/>
  <c r="N127" i="4"/>
  <c r="N1403" i="4"/>
  <c r="S1403" i="4"/>
  <c r="N1086" i="4"/>
  <c r="S1086" i="4"/>
  <c r="N1010" i="4"/>
  <c r="S1010" i="4"/>
  <c r="N1352" i="4"/>
  <c r="S1352" i="4"/>
  <c r="N1200" i="4"/>
  <c r="S1200" i="4"/>
  <c r="N2029" i="4"/>
  <c r="S2029" i="4"/>
  <c r="N1937" i="4"/>
  <c r="S1937" i="4"/>
  <c r="N1432" i="4"/>
  <c r="S1432" i="4"/>
  <c r="N1947" i="4"/>
  <c r="S1947" i="4"/>
  <c r="N756" i="4"/>
  <c r="S756" i="4"/>
  <c r="N267" i="4"/>
  <c r="S267" i="4"/>
  <c r="N1946" i="4"/>
  <c r="S1946" i="4"/>
  <c r="N1430" i="4"/>
  <c r="S1430" i="4"/>
  <c r="N1089" i="4"/>
  <c r="S1089" i="4"/>
  <c r="N1435" i="4"/>
  <c r="S1435" i="4"/>
  <c r="N1023" i="4"/>
  <c r="S1023" i="4"/>
  <c r="N297" i="4"/>
  <c r="S297" i="4"/>
  <c r="S118" i="4"/>
  <c r="N118" i="4"/>
  <c r="S1548" i="4"/>
  <c r="N1548" i="4"/>
  <c r="N1241" i="4"/>
  <c r="S1241" i="4"/>
  <c r="N900" i="4"/>
  <c r="S900" i="4"/>
  <c r="N692" i="4"/>
  <c r="S692" i="4"/>
  <c r="N1814" i="4"/>
  <c r="S1814" i="4"/>
  <c r="S508" i="4"/>
  <c r="N508" i="4"/>
  <c r="N809" i="4"/>
  <c r="S809" i="4"/>
  <c r="N2114" i="4"/>
  <c r="S2114" i="4"/>
  <c r="S1666" i="4"/>
  <c r="N1666" i="4"/>
  <c r="N1474" i="4"/>
  <c r="S1474" i="4"/>
  <c r="N1142" i="4"/>
  <c r="S1142" i="4"/>
  <c r="S524" i="4"/>
  <c r="N524" i="4"/>
  <c r="N1431" i="4"/>
  <c r="S1431" i="4"/>
  <c r="N763" i="4"/>
  <c r="S763" i="4"/>
  <c r="N619" i="4"/>
  <c r="S619" i="4"/>
  <c r="N111" i="4"/>
  <c r="S111" i="4"/>
  <c r="N65" i="4"/>
  <c r="S65" i="4"/>
  <c r="N106" i="4"/>
  <c r="S106" i="4"/>
  <c r="N1175" i="4"/>
  <c r="S1175" i="4"/>
  <c r="S983" i="4"/>
  <c r="N983" i="4"/>
  <c r="N550" i="4"/>
  <c r="S550" i="4"/>
  <c r="N166" i="4"/>
  <c r="S166" i="4"/>
  <c r="N585" i="4"/>
  <c r="S585" i="4"/>
  <c r="N415" i="4"/>
  <c r="S415" i="4"/>
  <c r="N159" i="4"/>
  <c r="S159" i="4"/>
  <c r="N398" i="4"/>
  <c r="S398" i="4"/>
  <c r="N270" i="4"/>
  <c r="S270" i="4"/>
  <c r="N1847" i="4"/>
  <c r="S1847" i="4"/>
  <c r="S1133" i="4"/>
  <c r="N1133" i="4"/>
  <c r="N1024" i="4"/>
  <c r="S1024" i="4"/>
  <c r="N67" i="4"/>
  <c r="S67" i="4"/>
  <c r="S1777" i="4"/>
  <c r="N1777" i="4"/>
  <c r="N1545" i="4"/>
  <c r="S1545" i="4"/>
  <c r="N2115" i="4"/>
  <c r="S2115" i="4"/>
  <c r="N1405" i="4"/>
  <c r="S1405" i="4"/>
  <c r="S1278" i="4"/>
  <c r="N1278" i="4"/>
  <c r="N1429" i="4"/>
  <c r="S1429" i="4"/>
  <c r="S1665" i="4"/>
  <c r="N1665" i="4"/>
  <c r="S184" i="4"/>
  <c r="N184" i="4"/>
  <c r="S1637" i="4"/>
  <c r="N1637" i="4"/>
  <c r="S1018" i="4"/>
  <c r="N1018" i="4"/>
  <c r="N2055" i="4"/>
  <c r="S2055" i="4"/>
  <c r="S1128" i="4"/>
  <c r="N1128" i="4"/>
  <c r="N2056" i="4"/>
  <c r="S2056" i="4"/>
  <c r="N1722" i="4"/>
  <c r="S1722" i="4"/>
  <c r="S2089" i="4"/>
  <c r="N2089" i="4"/>
  <c r="N1048" i="4"/>
  <c r="S1048" i="4"/>
  <c r="N1649" i="4"/>
  <c r="S1649" i="4"/>
  <c r="S451" i="4"/>
  <c r="N451" i="4"/>
  <c r="S1807" i="4"/>
  <c r="N1807" i="4"/>
  <c r="N658" i="4"/>
  <c r="S658" i="4"/>
  <c r="N429" i="4"/>
  <c r="S429" i="4"/>
  <c r="N701" i="4"/>
  <c r="S701" i="4"/>
  <c r="N2076" i="4"/>
  <c r="S2076" i="4"/>
  <c r="N1782" i="4"/>
  <c r="S1782" i="4"/>
  <c r="N209" i="4"/>
  <c r="S209" i="4"/>
  <c r="N1149" i="4"/>
  <c r="S1149" i="4"/>
  <c r="S2072" i="4"/>
  <c r="N2072" i="4"/>
  <c r="S1448" i="4"/>
  <c r="N1448" i="4"/>
  <c r="N1608" i="4"/>
  <c r="S1608" i="4"/>
  <c r="N956" i="4"/>
  <c r="S956" i="4"/>
  <c r="N112" i="4"/>
  <c r="S112" i="4"/>
  <c r="N570" i="4"/>
  <c r="S570" i="4"/>
  <c r="N1828" i="4"/>
  <c r="S1828" i="4"/>
  <c r="S1640" i="4"/>
  <c r="N1640" i="4"/>
  <c r="N1247" i="4"/>
  <c r="S1247" i="4"/>
  <c r="N252" i="4"/>
  <c r="S252" i="4"/>
  <c r="N408" i="4"/>
  <c r="S408" i="4"/>
  <c r="N1445" i="4"/>
  <c r="S1445" i="4"/>
  <c r="N99" i="4"/>
  <c r="S99" i="4"/>
  <c r="S917" i="4"/>
  <c r="N917" i="4"/>
  <c r="N696" i="4"/>
  <c r="S696" i="4"/>
  <c r="Q1792" i="4"/>
  <c r="Q912" i="4"/>
  <c r="Q2105" i="4"/>
  <c r="Q229" i="4"/>
  <c r="Q178" i="4"/>
  <c r="Q1552" i="4"/>
  <c r="Q687" i="4"/>
  <c r="Q626" i="4"/>
  <c r="Q1135" i="4"/>
  <c r="Q591" i="4"/>
  <c r="Q1323" i="4"/>
  <c r="Q1616" i="4"/>
  <c r="Q1611" i="4"/>
  <c r="Q1568" i="4"/>
  <c r="Q811" i="4"/>
  <c r="Q1952" i="4"/>
  <c r="Q1669" i="4"/>
  <c r="Q2095" i="4"/>
  <c r="Q722" i="4"/>
  <c r="Q133" i="4"/>
  <c r="Q192" i="4"/>
  <c r="Q427" i="4"/>
  <c r="Q240" i="4"/>
  <c r="Q1003" i="4"/>
  <c r="Q1456" i="4"/>
  <c r="Q786" i="4"/>
  <c r="Q825" i="4"/>
  <c r="Q482" i="4"/>
  <c r="Q1024" i="4"/>
  <c r="Q1072" i="4"/>
  <c r="Q1625" i="4"/>
  <c r="S755" i="4"/>
  <c r="S883" i="4"/>
  <c r="S1011" i="4"/>
  <c r="S1091" i="4"/>
  <c r="S1139" i="4"/>
  <c r="S347" i="4"/>
  <c r="S860" i="4"/>
  <c r="S1758" i="4"/>
  <c r="S1982" i="4"/>
  <c r="S491" i="4"/>
  <c r="N362" i="4"/>
  <c r="S87" i="4"/>
  <c r="S1147" i="4"/>
  <c r="N636" i="4"/>
  <c r="S1318" i="4"/>
  <c r="S1606" i="4"/>
  <c r="N1846" i="4"/>
  <c r="S953" i="4"/>
  <c r="S1209" i="4"/>
  <c r="S1460" i="4"/>
  <c r="S456" i="4"/>
  <c r="S936" i="4"/>
  <c r="S1461" i="4"/>
  <c r="S1026" i="4"/>
  <c r="S1899" i="4"/>
  <c r="S142" i="4"/>
  <c r="S73" i="4"/>
  <c r="S329" i="4"/>
  <c r="N352" i="4"/>
  <c r="N1204" i="4"/>
  <c r="N1520" i="4"/>
  <c r="N840" i="4"/>
  <c r="N1901" i="4"/>
  <c r="N253" i="4"/>
  <c r="N793" i="4"/>
  <c r="N1724" i="4"/>
  <c r="N123" i="4"/>
  <c r="N1680" i="4"/>
  <c r="N1936" i="4"/>
  <c r="N1785" i="4"/>
  <c r="N1229" i="4"/>
  <c r="N1069" i="4"/>
  <c r="N1239" i="4"/>
  <c r="N1794" i="4"/>
  <c r="N312" i="4"/>
  <c r="N470" i="4"/>
  <c r="N713" i="4"/>
  <c r="S713" i="4"/>
  <c r="S1257" i="4"/>
  <c r="N1257" i="4"/>
  <c r="S1560" i="4"/>
  <c r="N1560" i="4"/>
  <c r="N1887" i="4"/>
  <c r="S1887" i="4"/>
  <c r="N131" i="4"/>
  <c r="S131" i="4"/>
  <c r="N1517" i="4"/>
  <c r="S1517" i="4"/>
  <c r="N736" i="4"/>
  <c r="S736" i="4"/>
  <c r="N749" i="4"/>
  <c r="S749" i="4"/>
  <c r="N1795" i="4"/>
  <c r="S1795" i="4"/>
  <c r="N1648" i="4"/>
  <c r="S1648" i="4"/>
  <c r="N948" i="4"/>
  <c r="S948" i="4"/>
  <c r="N644" i="4"/>
  <c r="S644" i="4"/>
  <c r="N442" i="4"/>
  <c r="S442" i="4"/>
  <c r="N1156" i="4"/>
  <c r="S1156" i="4"/>
  <c r="N985" i="4"/>
  <c r="S985" i="4"/>
  <c r="N571" i="4"/>
  <c r="S571" i="4"/>
  <c r="N1366" i="4"/>
  <c r="S1366" i="4"/>
  <c r="N1025" i="4"/>
  <c r="S1025" i="4"/>
  <c r="N684" i="4"/>
  <c r="S684" i="4"/>
  <c r="N1263" i="4"/>
  <c r="S1263" i="4"/>
  <c r="N751" i="4"/>
  <c r="S751" i="4"/>
  <c r="N598" i="4"/>
  <c r="S598" i="4"/>
  <c r="S724" i="4"/>
  <c r="N724" i="4"/>
  <c r="N373" i="4"/>
  <c r="S373" i="4"/>
  <c r="N1986" i="4"/>
  <c r="S1986" i="4"/>
  <c r="N1858" i="4"/>
  <c r="S1858" i="4"/>
  <c r="N1602" i="4"/>
  <c r="S1602" i="4"/>
  <c r="N1313" i="4"/>
  <c r="S1313" i="4"/>
  <c r="S1057" i="4"/>
  <c r="N1057" i="4"/>
  <c r="N801" i="4"/>
  <c r="S801" i="4"/>
  <c r="N357" i="4"/>
  <c r="S357" i="4"/>
  <c r="S1367" i="4"/>
  <c r="N1367" i="4"/>
  <c r="N260" i="4"/>
  <c r="S260" i="4"/>
  <c r="N1211" i="4"/>
  <c r="S1211" i="4"/>
  <c r="N827" i="4"/>
  <c r="S827" i="4"/>
  <c r="N236" i="4"/>
  <c r="S236" i="4"/>
  <c r="N1047" i="4"/>
  <c r="S1047" i="4"/>
  <c r="S855" i="4"/>
  <c r="N855" i="4"/>
  <c r="N532" i="4"/>
  <c r="S532" i="4"/>
  <c r="N191" i="4"/>
  <c r="S191" i="4"/>
  <c r="S145" i="4"/>
  <c r="N145" i="4"/>
  <c r="N294" i="4"/>
  <c r="S294" i="4"/>
  <c r="S1050" i="4"/>
  <c r="N1050" i="4"/>
  <c r="N1829" i="4"/>
  <c r="S1829" i="4"/>
  <c r="N2049" i="4"/>
  <c r="S2049" i="4"/>
  <c r="N1651" i="4"/>
  <c r="S1651" i="4"/>
  <c r="N1671" i="4"/>
  <c r="S1671" i="4"/>
  <c r="N1317" i="4"/>
  <c r="S1317" i="4"/>
  <c r="N970" i="4"/>
  <c r="S970" i="4"/>
  <c r="N1611" i="4"/>
  <c r="S1611" i="4"/>
  <c r="N1924" i="4"/>
  <c r="S1924" i="4"/>
  <c r="N760" i="4"/>
  <c r="S760" i="4"/>
  <c r="N1851" i="4"/>
  <c r="S1851" i="4"/>
  <c r="N621" i="4"/>
  <c r="S621" i="4"/>
  <c r="N842" i="4"/>
  <c r="S842" i="4"/>
  <c r="N1813" i="4"/>
  <c r="S1813" i="4"/>
  <c r="N1253" i="4"/>
  <c r="S1253" i="4"/>
  <c r="N794" i="4"/>
  <c r="S794" i="4"/>
  <c r="S1551" i="4"/>
  <c r="N1551" i="4"/>
  <c r="N1186" i="4"/>
  <c r="S1186" i="4"/>
  <c r="N1753" i="4"/>
  <c r="S1753" i="4"/>
  <c r="N1835" i="4"/>
  <c r="S1835" i="4"/>
  <c r="N597" i="4"/>
  <c r="S597" i="4"/>
  <c r="N141" i="4"/>
  <c r="S141" i="4"/>
  <c r="N1629" i="4"/>
  <c r="S1629" i="4"/>
  <c r="N1543" i="4"/>
  <c r="S1543" i="4"/>
  <c r="N2052" i="4"/>
  <c r="S2052" i="4"/>
  <c r="N1743" i="4"/>
  <c r="S1743" i="4"/>
  <c r="N1160" i="4"/>
  <c r="S1160" i="4"/>
  <c r="N1017" i="4"/>
  <c r="S1017" i="4"/>
  <c r="N1297" i="4"/>
  <c r="S1297" i="4"/>
  <c r="N1559" i="4"/>
  <c r="S1559" i="4"/>
  <c r="S914" i="4"/>
  <c r="N914" i="4"/>
  <c r="N1900" i="4"/>
  <c r="S1900" i="4"/>
  <c r="N687" i="4"/>
  <c r="S687" i="4"/>
  <c r="N2084" i="4"/>
  <c r="S2084" i="4"/>
  <c r="N1912" i="4"/>
  <c r="S1912" i="4"/>
  <c r="S1740" i="4"/>
  <c r="N1740" i="4"/>
  <c r="N1476" i="4"/>
  <c r="S1476" i="4"/>
  <c r="S1022" i="4"/>
  <c r="N1022" i="4"/>
  <c r="N2022" i="4"/>
  <c r="S2022" i="4"/>
  <c r="N1361" i="4"/>
  <c r="S1361" i="4"/>
  <c r="N1799" i="4"/>
  <c r="S1799" i="4"/>
  <c r="N997" i="4"/>
  <c r="S997" i="4"/>
  <c r="S1789" i="4"/>
  <c r="N1789" i="4"/>
  <c r="N1226" i="4"/>
  <c r="S1226" i="4"/>
  <c r="S1969" i="4"/>
  <c r="N1969" i="4"/>
  <c r="N1803" i="4"/>
  <c r="S1803" i="4"/>
  <c r="S1571" i="4"/>
  <c r="N1571" i="4"/>
  <c r="Q2080" i="4"/>
  <c r="Q466" i="4"/>
  <c r="Q1849" i="4"/>
  <c r="Q1840" i="4"/>
  <c r="Q1936" i="4"/>
  <c r="Q1762" i="4"/>
  <c r="Q2048" i="4"/>
  <c r="Q578" i="4"/>
  <c r="Q1029" i="4"/>
  <c r="Q416" i="4"/>
  <c r="Q1490" i="4"/>
  <c r="Q939" i="4"/>
  <c r="Q848" i="4"/>
  <c r="Q559" i="4"/>
  <c r="Q1522" i="4"/>
  <c r="Q1488" i="4"/>
  <c r="Q549" i="4"/>
  <c r="Q2027" i="4"/>
  <c r="Q592" i="4"/>
  <c r="Q1392" i="4"/>
  <c r="Q2082" i="4"/>
  <c r="Q304" i="4"/>
  <c r="Q1714" i="4"/>
  <c r="Q1061" i="4"/>
  <c r="Q1776" i="4"/>
  <c r="Q1458" i="4"/>
  <c r="Q1250" i="4"/>
  <c r="Q1280" i="4"/>
  <c r="Q1808" i="4"/>
  <c r="Q1266" i="4"/>
  <c r="Q1330" i="4"/>
  <c r="Q655" i="4"/>
  <c r="Q1602" i="4"/>
  <c r="Q1520" i="4"/>
  <c r="Q1423" i="4"/>
  <c r="Q1394" i="4"/>
  <c r="Q1682" i="4"/>
  <c r="Q1648" i="4"/>
  <c r="Q544" i="4"/>
  <c r="Q1221" i="4"/>
  <c r="Q1442" i="4"/>
  <c r="Q208" i="4"/>
  <c r="Q704" i="4"/>
  <c r="Q114" i="4"/>
  <c r="Q370" i="4"/>
  <c r="Q130" i="4"/>
  <c r="Q61" i="4"/>
  <c r="Q898" i="4"/>
  <c r="Q985" i="4"/>
  <c r="Q395" i="4"/>
  <c r="Q434" i="4"/>
  <c r="Q896" i="4"/>
  <c r="Q64" i="4"/>
  <c r="Q1871" i="4"/>
  <c r="Q1186" i="4"/>
  <c r="S66" i="4"/>
  <c r="S194" i="4"/>
  <c r="S322" i="4"/>
  <c r="S450" i="4"/>
  <c r="S578" i="4"/>
  <c r="S183" i="4"/>
  <c r="S353" i="4"/>
  <c r="S57" i="4"/>
  <c r="S228" i="4"/>
  <c r="S399" i="4"/>
  <c r="S569" i="4"/>
  <c r="S1283" i="4"/>
  <c r="S1347" i="4"/>
  <c r="S1158" i="4"/>
  <c r="S1201" i="4"/>
  <c r="S1265" i="4"/>
  <c r="N1470" i="4"/>
  <c r="S1726" i="4"/>
  <c r="S1822" i="4"/>
  <c r="N2030" i="4"/>
  <c r="S405" i="4"/>
  <c r="N281" i="4"/>
  <c r="S452" i="4"/>
  <c r="N1019" i="4"/>
  <c r="S1083" i="4"/>
  <c r="N700" i="4"/>
  <c r="S1574" i="4"/>
  <c r="N1766" i="4"/>
  <c r="S1716" i="4"/>
  <c r="S2068" i="4"/>
  <c r="S1575" i="4"/>
  <c r="S493" i="4"/>
  <c r="S869" i="4"/>
  <c r="S1269" i="4"/>
  <c r="S61" i="4"/>
  <c r="S1619" i="4"/>
  <c r="S590" i="4"/>
  <c r="S244" i="4"/>
  <c r="S500" i="4"/>
  <c r="S847" i="4"/>
  <c r="N705" i="4"/>
  <c r="N1802" i="4"/>
  <c r="N1118" i="4"/>
  <c r="N1456" i="4"/>
  <c r="N1181" i="4"/>
  <c r="N1759" i="4"/>
  <c r="N1029" i="4"/>
  <c r="N227" i="4"/>
  <c r="N1090" i="4"/>
  <c r="N206" i="4"/>
  <c r="N1388" i="4"/>
  <c r="N395" i="4"/>
  <c r="N1872" i="4"/>
  <c r="N1529" i="4"/>
  <c r="N888" i="4"/>
  <c r="N716" i="4"/>
  <c r="N535" i="4"/>
  <c r="N2031" i="4"/>
  <c r="N1817" i="4"/>
  <c r="N1896" i="4"/>
  <c r="N314" i="4"/>
  <c r="S314" i="4"/>
  <c r="N2086" i="4"/>
  <c r="S2086" i="4"/>
  <c r="N916" i="4"/>
  <c r="S916" i="4"/>
  <c r="N93" i="4"/>
  <c r="S93" i="4"/>
  <c r="N669" i="4"/>
  <c r="S669" i="4"/>
  <c r="N688" i="4"/>
  <c r="S688" i="4"/>
  <c r="N858" i="4"/>
  <c r="S858" i="4"/>
  <c r="N1773" i="4"/>
  <c r="S1773" i="4"/>
  <c r="N1418" i="4"/>
  <c r="S1418" i="4"/>
  <c r="N874" i="4"/>
  <c r="S874" i="4"/>
  <c r="N2083" i="4"/>
  <c r="S2083" i="4"/>
  <c r="N862" i="4"/>
  <c r="S862" i="4"/>
  <c r="N50" i="4"/>
  <c r="S50" i="4"/>
  <c r="N1862" i="4"/>
  <c r="S1862" i="4"/>
  <c r="N748" i="4"/>
  <c r="S748" i="4"/>
  <c r="N295" i="4"/>
  <c r="S295" i="4"/>
  <c r="S1612" i="4"/>
  <c r="N1612" i="4"/>
  <c r="N1326" i="4"/>
  <c r="S1326" i="4"/>
  <c r="N1070" i="4"/>
  <c r="S1070" i="4"/>
  <c r="N804" i="4"/>
  <c r="S804" i="4"/>
  <c r="N363" i="4"/>
  <c r="S363" i="4"/>
  <c r="N1898" i="4"/>
  <c r="S1898" i="4"/>
  <c r="N1558" i="4"/>
  <c r="S1558" i="4"/>
  <c r="N913" i="4"/>
  <c r="S913" i="4"/>
  <c r="N473" i="4"/>
  <c r="S473" i="4"/>
  <c r="N638" i="4"/>
  <c r="S638" i="4"/>
  <c r="S203" i="4"/>
  <c r="N203" i="4"/>
  <c r="S2050" i="4"/>
  <c r="N2050" i="4"/>
  <c r="S1922" i="4"/>
  <c r="N1922" i="4"/>
  <c r="N1730" i="4"/>
  <c r="S1730" i="4"/>
  <c r="S1538" i="4"/>
  <c r="N1538" i="4"/>
  <c r="S1398" i="4"/>
  <c r="N1398" i="4"/>
  <c r="S1228" i="4"/>
  <c r="N1228" i="4"/>
  <c r="N972" i="4"/>
  <c r="S972" i="4"/>
  <c r="S886" i="4"/>
  <c r="N886" i="4"/>
  <c r="N630" i="4"/>
  <c r="S630" i="4"/>
  <c r="S187" i="4"/>
  <c r="N187" i="4"/>
  <c r="N385" i="4"/>
  <c r="S385" i="4"/>
  <c r="N346" i="4"/>
  <c r="S346" i="4"/>
  <c r="N1275" i="4"/>
  <c r="S1275" i="4"/>
  <c r="N891" i="4"/>
  <c r="S891" i="4"/>
  <c r="N699" i="4"/>
  <c r="S699" i="4"/>
  <c r="N234" i="4"/>
  <c r="S234" i="4"/>
  <c r="N1303" i="4"/>
  <c r="S1303" i="4"/>
  <c r="S1111" i="4"/>
  <c r="N1111" i="4"/>
  <c r="N919" i="4"/>
  <c r="S919" i="4"/>
  <c r="N791" i="4"/>
  <c r="S791" i="4"/>
  <c r="N663" i="4"/>
  <c r="S663" i="4"/>
  <c r="N361" i="4"/>
  <c r="S361" i="4"/>
  <c r="N316" i="4"/>
  <c r="S316" i="4"/>
  <c r="N422" i="4"/>
  <c r="S422" i="4"/>
  <c r="N455" i="4"/>
  <c r="S455" i="4"/>
  <c r="N284" i="4"/>
  <c r="S284" i="4"/>
  <c r="N113" i="4"/>
  <c r="S113" i="4"/>
  <c r="N526" i="4"/>
  <c r="S526" i="4"/>
  <c r="N557" i="4"/>
  <c r="S557" i="4"/>
  <c r="N1493" i="4"/>
  <c r="S1493" i="4"/>
  <c r="N1354" i="4"/>
  <c r="S1354" i="4"/>
  <c r="N770" i="4"/>
  <c r="S770" i="4"/>
  <c r="S661" i="4"/>
  <c r="N661" i="4"/>
  <c r="N317" i="4"/>
  <c r="S317" i="4"/>
  <c r="N413" i="4"/>
  <c r="S413" i="4"/>
  <c r="N722" i="4"/>
  <c r="S722" i="4"/>
  <c r="N1955" i="4"/>
  <c r="S1955" i="4"/>
  <c r="S1208" i="4"/>
  <c r="N1208" i="4"/>
  <c r="S1769" i="4"/>
  <c r="N1769" i="4"/>
  <c r="N2017" i="4"/>
  <c r="S2017" i="4"/>
  <c r="N1290" i="4"/>
  <c r="S1290" i="4"/>
  <c r="N1981" i="4"/>
  <c r="S1981" i="4"/>
  <c r="N1469" i="4"/>
  <c r="S1469" i="4"/>
  <c r="N1815" i="4"/>
  <c r="S1815" i="4"/>
  <c r="N614" i="4"/>
  <c r="S614" i="4"/>
  <c r="N1939" i="4"/>
  <c r="S1939" i="4"/>
  <c r="N738" i="4"/>
  <c r="S738" i="4"/>
  <c r="N1408" i="4"/>
  <c r="S1408" i="4"/>
  <c r="N419" i="4"/>
  <c r="S419" i="4"/>
  <c r="S1483" i="4"/>
  <c r="N1483" i="4"/>
  <c r="S1985" i="4"/>
  <c r="N1985" i="4"/>
  <c r="S800" i="4"/>
  <c r="N800" i="4"/>
  <c r="S1797" i="4"/>
  <c r="N1797" i="4"/>
  <c r="N1008" i="4"/>
  <c r="S1008" i="4"/>
  <c r="N1117" i="4"/>
  <c r="S1117" i="4"/>
  <c r="N1708" i="4"/>
  <c r="S1708" i="4"/>
  <c r="S937" i="4"/>
  <c r="N937" i="4"/>
  <c r="N406" i="4"/>
  <c r="S406" i="4"/>
  <c r="S1911" i="4"/>
  <c r="N1911" i="4"/>
  <c r="S1384" i="4"/>
  <c r="N1384" i="4"/>
  <c r="N392" i="4"/>
  <c r="S392" i="4"/>
  <c r="N1736" i="4"/>
  <c r="S1736" i="4"/>
  <c r="N678" i="4"/>
  <c r="S678" i="4"/>
  <c r="N1199" i="4"/>
  <c r="S1199" i="4"/>
  <c r="S1373" i="4"/>
  <c r="N1373" i="4"/>
  <c r="S690" i="4"/>
  <c r="N690" i="4"/>
  <c r="N371" i="4"/>
  <c r="S371" i="4"/>
  <c r="N1732" i="4"/>
  <c r="S1732" i="4"/>
  <c r="N1444" i="4"/>
  <c r="S1444" i="4"/>
  <c r="N980" i="4"/>
  <c r="S980" i="4"/>
  <c r="N277" i="4"/>
  <c r="S277" i="4"/>
  <c r="N1526" i="4"/>
  <c r="S1526" i="4"/>
  <c r="Q1954" i="4"/>
  <c r="Q1643" i="4"/>
  <c r="Q818" i="4"/>
  <c r="Q1721" i="4"/>
  <c r="Q1968" i="4"/>
  <c r="Q421" i="4"/>
  <c r="Q2002" i="4"/>
  <c r="Q389" i="4"/>
  <c r="Q320" i="4"/>
  <c r="Q747" i="4"/>
  <c r="Q1264" i="4"/>
  <c r="Q363" i="4"/>
  <c r="Q1938" i="4"/>
  <c r="Q144" i="4"/>
  <c r="Q761" i="4"/>
  <c r="Q1874" i="4"/>
  <c r="Q1839" i="4"/>
  <c r="Q1664" i="4"/>
  <c r="Q1600" i="4"/>
  <c r="Q1218" i="4"/>
  <c r="Q1890" i="4"/>
  <c r="Q1474" i="4"/>
  <c r="Q1410" i="4"/>
  <c r="Q1797" i="4"/>
  <c r="Q1707" i="4"/>
  <c r="Q1807" i="4"/>
  <c r="Q384" i="4"/>
  <c r="Q1177" i="4"/>
  <c r="Q79" i="4"/>
  <c r="Q463" i="4"/>
  <c r="Q1538" i="4"/>
  <c r="Q882" i="4"/>
  <c r="Q1922" i="4"/>
  <c r="Q491" i="4"/>
  <c r="Q1760" i="4"/>
  <c r="Q1088" i="4"/>
  <c r="Q802" i="4"/>
  <c r="Q719" i="4"/>
  <c r="Q1541" i="4"/>
  <c r="Q2053" i="4"/>
  <c r="Q1401" i="4"/>
  <c r="Q1154" i="4"/>
  <c r="Q610" i="4"/>
  <c r="Q1995" i="4"/>
  <c r="Q706" i="4"/>
  <c r="Q2117" i="4"/>
  <c r="Q880" i="4"/>
  <c r="Q665" i="4"/>
  <c r="Q1451" i="4"/>
  <c r="Q1785" i="4"/>
  <c r="Q1632" i="4"/>
  <c r="Q1744" i="4"/>
  <c r="Q1570" i="4"/>
  <c r="Q1104" i="4"/>
  <c r="Q1381" i="4"/>
  <c r="Q752" i="4"/>
  <c r="Q1093" i="4"/>
  <c r="Q1263" i="4"/>
  <c r="Q1241" i="4"/>
  <c r="Q322" i="4"/>
  <c r="Q1739" i="4"/>
  <c r="Q1433" i="4"/>
  <c r="Q1867" i="4"/>
  <c r="Q640" i="4"/>
  <c r="Q357" i="4"/>
  <c r="Q1515" i="4"/>
  <c r="Q2073" i="4"/>
  <c r="Q1362" i="4"/>
  <c r="Q850" i="4"/>
  <c r="Q63" i="4"/>
  <c r="Q80" i="4"/>
  <c r="Q402" i="4"/>
  <c r="Q480" i="4"/>
  <c r="Q96" i="4"/>
  <c r="Q914" i="4"/>
  <c r="Q2114" i="4"/>
  <c r="Q1963" i="4"/>
  <c r="Q709" i="4"/>
  <c r="Q1042" i="4"/>
  <c r="Q1120" i="4"/>
  <c r="Q770" i="4"/>
  <c r="Q1696" i="4"/>
  <c r="Q242" i="4"/>
  <c r="Q1168" i="4"/>
  <c r="Q1202" i="4"/>
  <c r="Q1189" i="4"/>
  <c r="Q299" i="4"/>
  <c r="Q992" i="4"/>
  <c r="Q453" i="4"/>
  <c r="Q997" i="4"/>
  <c r="Q1296" i="4"/>
  <c r="Q1346" i="4"/>
  <c r="Q146" i="4"/>
  <c r="Q2064" i="4"/>
  <c r="Q1419" i="4"/>
  <c r="Q1680" i="4"/>
  <c r="Q527" i="4"/>
  <c r="Q1099" i="4"/>
  <c r="Q194" i="4"/>
  <c r="Q2000" i="4"/>
  <c r="Q185" i="4"/>
  <c r="Q197" i="4"/>
  <c r="Q128" i="4"/>
  <c r="Q1026" i="4"/>
  <c r="Q1497" i="4"/>
  <c r="Q1925" i="4"/>
  <c r="Q224" i="4"/>
  <c r="Q176" i="4"/>
  <c r="Q165" i="4"/>
  <c r="Q1888" i="4"/>
  <c r="Q1573" i="4"/>
  <c r="Q75" i="4"/>
  <c r="Q1391" i="4"/>
  <c r="Q1794" i="4"/>
  <c r="Q1999" i="4"/>
  <c r="Q528" i="4"/>
  <c r="Q1986" i="4"/>
  <c r="Q1733" i="4"/>
  <c r="Q800" i="4"/>
  <c r="Q608" i="4"/>
  <c r="Q1360" i="4"/>
  <c r="Q162" i="4"/>
  <c r="Q2098" i="4"/>
  <c r="Q773" i="4"/>
  <c r="Q1157" i="4"/>
  <c r="Q994" i="4"/>
  <c r="Q683" i="4"/>
  <c r="Q1904" i="4"/>
  <c r="Q1273" i="4"/>
  <c r="Q623" i="4"/>
  <c r="Q1810" i="4"/>
  <c r="Q1071" i="4"/>
  <c r="Q2063" i="4"/>
  <c r="Q2032" i="4"/>
  <c r="Q258" i="4"/>
  <c r="Q368" i="4"/>
  <c r="Q960" i="4"/>
  <c r="Q555" i="4"/>
  <c r="Q1387" i="4"/>
  <c r="Q2018" i="4"/>
  <c r="Q290" i="4"/>
  <c r="Q1970" i="4"/>
  <c r="Q226" i="4"/>
  <c r="Q1408" i="4"/>
  <c r="Q1554" i="4"/>
  <c r="Q2096" i="4"/>
  <c r="Q1824" i="4"/>
  <c r="Q1074" i="4"/>
  <c r="Q1586" i="4"/>
  <c r="Q2065" i="4"/>
  <c r="Q325" i="4"/>
  <c r="Q1743" i="4"/>
  <c r="Q741" i="4"/>
  <c r="Q1017" i="4"/>
  <c r="Q651" i="4"/>
  <c r="Q815" i="4"/>
  <c r="S1774" i="4"/>
  <c r="N90" i="4"/>
  <c r="S250" i="4"/>
  <c r="S490" i="4"/>
  <c r="N407" i="4"/>
  <c r="S601" i="4"/>
  <c r="N955" i="4"/>
  <c r="N934" i="4"/>
  <c r="N1718" i="4"/>
  <c r="S1812" i="4"/>
  <c r="S1908" i="4"/>
  <c r="S2087" i="4"/>
  <c r="S784" i="4"/>
  <c r="S2037" i="4"/>
  <c r="S1737" i="4"/>
  <c r="S824" i="4"/>
  <c r="S199" i="4"/>
  <c r="S783" i="4"/>
  <c r="N251" i="4"/>
  <c r="N1594" i="4"/>
  <c r="N1914" i="4"/>
  <c r="N1374" i="4"/>
  <c r="N2064" i="4"/>
  <c r="N1503" i="4"/>
  <c r="N2015" i="4"/>
  <c r="N1370" i="4"/>
  <c r="N1077" i="4"/>
  <c r="N1691" i="4"/>
  <c r="S1412" i="4"/>
  <c r="N78" i="4"/>
  <c r="N334" i="4"/>
  <c r="S927" i="4"/>
  <c r="N1302" i="4"/>
  <c r="S1690" i="4"/>
  <c r="N139" i="4"/>
  <c r="N734" i="4"/>
  <c r="N1808" i="4"/>
  <c r="N1631" i="4"/>
  <c r="S472" i="4"/>
  <c r="N1216" i="4"/>
  <c r="N525" i="4"/>
  <c r="N1484" i="4"/>
  <c r="N1587" i="4"/>
  <c r="N733" i="4"/>
  <c r="N1232" i="4"/>
  <c r="S487" i="4"/>
  <c r="N1428" i="4"/>
  <c r="N1693" i="4"/>
  <c r="N1446" i="4"/>
  <c r="S1446" i="4"/>
  <c r="N1958" i="4"/>
  <c r="S1958" i="4"/>
  <c r="N772" i="4"/>
  <c r="S772" i="4"/>
  <c r="N1760" i="4"/>
  <c r="S1760" i="4"/>
  <c r="N1824" i="4"/>
  <c r="S1824" i="4"/>
  <c r="N1952" i="4"/>
  <c r="S1952" i="4"/>
  <c r="N2080" i="4"/>
  <c r="S2080" i="4"/>
  <c r="N960" i="4"/>
  <c r="S960" i="4"/>
  <c r="N1593" i="4"/>
  <c r="S1593" i="4"/>
  <c r="N2105" i="4"/>
  <c r="S2105" i="4"/>
  <c r="N973" i="4"/>
  <c r="S973" i="4"/>
  <c r="N1603" i="4"/>
  <c r="S1603" i="4"/>
  <c r="N2075" i="4"/>
  <c r="S2075" i="4"/>
  <c r="N1632" i="4"/>
  <c r="S1632" i="4"/>
  <c r="N729" i="4"/>
  <c r="S729" i="4"/>
  <c r="N437" i="4"/>
  <c r="S437" i="4"/>
  <c r="N1670" i="4"/>
  <c r="S1670" i="4"/>
  <c r="N721" i="4"/>
  <c r="S721" i="4"/>
  <c r="N421" i="4"/>
  <c r="S421" i="4"/>
  <c r="N631" i="4"/>
  <c r="S631" i="4"/>
  <c r="N172" i="4"/>
  <c r="S172" i="4"/>
  <c r="N374" i="4"/>
  <c r="S374" i="4"/>
  <c r="N777" i="4"/>
  <c r="S777" i="4"/>
  <c r="N2046" i="4"/>
  <c r="S2046" i="4"/>
  <c r="N1790" i="4"/>
  <c r="S1790" i="4"/>
  <c r="N1706" i="4"/>
  <c r="S1706" i="4"/>
  <c r="N1534" i="4"/>
  <c r="S1534" i="4"/>
  <c r="N1450" i="4"/>
  <c r="S1450" i="4"/>
  <c r="N1222" i="4"/>
  <c r="S1222" i="4"/>
  <c r="N1110" i="4"/>
  <c r="S1110" i="4"/>
  <c r="N881" i="4"/>
  <c r="S881" i="4"/>
  <c r="N517" i="4"/>
  <c r="S517" i="4"/>
  <c r="N1363" i="4"/>
  <c r="S1363" i="4"/>
  <c r="N1055" i="4"/>
  <c r="S1055" i="4"/>
  <c r="N879" i="4"/>
  <c r="S879" i="4"/>
  <c r="N383" i="4"/>
  <c r="S383" i="4"/>
  <c r="N506" i="4"/>
  <c r="S506" i="4"/>
  <c r="N182" i="4"/>
  <c r="S182" i="4"/>
  <c r="N1377" i="4"/>
  <c r="S1377" i="4"/>
  <c r="N1235" i="4"/>
  <c r="S1235" i="4"/>
  <c r="N1107" i="4"/>
  <c r="S1107" i="4"/>
  <c r="N979" i="4"/>
  <c r="S979" i="4"/>
  <c r="N851" i="4"/>
  <c r="S851" i="4"/>
  <c r="N723" i="4"/>
  <c r="S723" i="4"/>
  <c r="N516" i="4"/>
  <c r="S516" i="4"/>
  <c r="N175" i="4"/>
  <c r="S175" i="4"/>
  <c r="N300" i="4"/>
  <c r="S300" i="4"/>
  <c r="N538" i="4"/>
  <c r="S538" i="4"/>
  <c r="N282" i="4"/>
  <c r="S282" i="4"/>
  <c r="N627" i="4"/>
  <c r="S627" i="4"/>
  <c r="N548" i="4"/>
  <c r="S548" i="4"/>
  <c r="N463" i="4"/>
  <c r="S463" i="4"/>
  <c r="N377" i="4"/>
  <c r="S377" i="4"/>
  <c r="N292" i="4"/>
  <c r="S292" i="4"/>
  <c r="N207" i="4"/>
  <c r="S207" i="4"/>
  <c r="N121" i="4"/>
  <c r="S121" i="4"/>
  <c r="N503" i="4"/>
  <c r="S503" i="4"/>
  <c r="N417" i="4"/>
  <c r="S417" i="4"/>
  <c r="N332" i="4"/>
  <c r="S332" i="4"/>
  <c r="N247" i="4"/>
  <c r="S247" i="4"/>
  <c r="N161" i="4"/>
  <c r="S161" i="4"/>
  <c r="N76" i="4"/>
  <c r="S76" i="4"/>
  <c r="N562" i="4"/>
  <c r="S562" i="4"/>
  <c r="N498" i="4"/>
  <c r="S498" i="4"/>
  <c r="N434" i="4"/>
  <c r="S434" i="4"/>
  <c r="N370" i="4"/>
  <c r="S370" i="4"/>
  <c r="N306" i="4"/>
  <c r="S306" i="4"/>
  <c r="N242" i="4"/>
  <c r="S242" i="4"/>
  <c r="N178" i="4"/>
  <c r="S178" i="4"/>
  <c r="N114" i="4"/>
  <c r="S114" i="4"/>
  <c r="S803" i="4"/>
  <c r="S867" i="4"/>
  <c r="S1315" i="4"/>
  <c r="S1411" i="4"/>
  <c r="S603" i="4"/>
  <c r="S945" i="4"/>
  <c r="S1286" i="4"/>
  <c r="S1582" i="4"/>
  <c r="S1838" i="4"/>
  <c r="S2094" i="4"/>
  <c r="S612" i="4"/>
  <c r="S586" i="4"/>
  <c r="S364" i="4"/>
  <c r="S580" i="4"/>
  <c r="S747" i="4"/>
  <c r="S875" i="4"/>
  <c r="S1003" i="4"/>
  <c r="S1131" i="4"/>
  <c r="S1259" i="4"/>
  <c r="S657" i="4"/>
  <c r="S1340" i="4"/>
  <c r="S1878" i="4"/>
  <c r="S665" i="4"/>
  <c r="S62" i="4"/>
  <c r="S126" i="4"/>
  <c r="S190" i="4"/>
  <c r="S254" i="4"/>
  <c r="S318" i="4"/>
  <c r="S382" i="4"/>
  <c r="S446" i="4"/>
  <c r="S507" i="4"/>
  <c r="S520" i="4"/>
  <c r="S1663" i="4"/>
  <c r="S964" i="4"/>
  <c r="S1305" i="4"/>
  <c r="S1660" i="4"/>
  <c r="S177" i="4"/>
  <c r="S52" i="4"/>
  <c r="S564" i="4"/>
  <c r="S926" i="4"/>
  <c r="S1182" i="4"/>
  <c r="S1504" i="4"/>
  <c r="S2016" i="4"/>
  <c r="S882" i="4"/>
  <c r="S1535" i="4"/>
  <c r="S1919" i="4"/>
  <c r="S1072" i="4"/>
  <c r="S1677" i="4"/>
  <c r="S397" i="4"/>
  <c r="S1745" i="4"/>
  <c r="S1176" i="4"/>
  <c r="S618" i="4"/>
  <c r="S1390" i="4"/>
  <c r="S262" i="4"/>
  <c r="S444" i="4"/>
  <c r="S647" i="4"/>
  <c r="S903" i="4"/>
  <c r="S1159" i="4"/>
  <c r="S1415" i="4"/>
  <c r="S609" i="4"/>
  <c r="S950" i="4"/>
  <c r="S1292" i="4"/>
  <c r="S1650" i="4"/>
  <c r="S1906" i="4"/>
  <c r="S160" i="4"/>
  <c r="S702" i="4"/>
  <c r="S1300" i="4"/>
  <c r="S1220" i="4"/>
  <c r="S1596" i="4"/>
  <c r="S92" i="4"/>
  <c r="S433" i="4"/>
  <c r="S479" i="4"/>
  <c r="S769" i="4"/>
  <c r="S841" i="4"/>
  <c r="S1097" i="4"/>
  <c r="S1438" i="4"/>
  <c r="S712" i="4"/>
  <c r="S1394" i="4"/>
  <c r="S1791" i="4"/>
  <c r="S901" i="4"/>
  <c r="S1549" i="4"/>
  <c r="S2061" i="4"/>
  <c r="S1489" i="4"/>
  <c r="S834" i="4"/>
  <c r="S2011" i="4"/>
  <c r="S878" i="4"/>
  <c r="S390" i="4"/>
  <c r="S340" i="4"/>
  <c r="S148" i="4"/>
  <c r="S839" i="4"/>
  <c r="S1095" i="4"/>
  <c r="S1351" i="4"/>
  <c r="S485" i="4"/>
  <c r="S865" i="4"/>
  <c r="S1206" i="4"/>
  <c r="S1586" i="4"/>
  <c r="S1842" i="4"/>
  <c r="S2098" i="4"/>
  <c r="S617" i="4"/>
  <c r="S1464" i="4"/>
  <c r="N2010" i="4"/>
  <c r="S2010" i="4"/>
  <c r="L1801" i="4"/>
  <c r="Q1801" i="4"/>
  <c r="S1134" i="4"/>
  <c r="S1532" i="4"/>
  <c r="S574" i="4"/>
  <c r="S348" i="4"/>
  <c r="S223" i="4"/>
  <c r="S393" i="4"/>
  <c r="S1151" i="4"/>
  <c r="S293" i="4"/>
  <c r="S1174" i="4"/>
  <c r="S1754" i="4"/>
  <c r="S309" i="4"/>
  <c r="S1353" i="4"/>
  <c r="S519" i="4"/>
  <c r="S1224" i="4"/>
  <c r="S216" i="4"/>
  <c r="S1413" i="4"/>
  <c r="S1933" i="4"/>
  <c r="S1162" i="4"/>
  <c r="S424" i="4"/>
  <c r="S1755" i="4"/>
  <c r="S518" i="4"/>
  <c r="S169" i="4"/>
  <c r="S103" i="4"/>
  <c r="S319" i="4"/>
  <c r="S775" i="4"/>
  <c r="S1031" i="4"/>
  <c r="S1287" i="4"/>
  <c r="S315" i="4"/>
  <c r="S780" i="4"/>
  <c r="S1121" i="4"/>
  <c r="S1522" i="4"/>
  <c r="S1778" i="4"/>
  <c r="S2034" i="4"/>
  <c r="S501" i="4"/>
  <c r="S958" i="4"/>
  <c r="S1592" i="4"/>
  <c r="N502" i="4"/>
  <c r="S502" i="4"/>
  <c r="N764" i="4"/>
  <c r="S764" i="4"/>
  <c r="N1217" i="4"/>
  <c r="S1217" i="4"/>
  <c r="N1786" i="4"/>
  <c r="S1786" i="4"/>
  <c r="N1696" i="4"/>
  <c r="S1696" i="4"/>
  <c r="N1888" i="4"/>
  <c r="S1888" i="4"/>
  <c r="N1301" i="4"/>
  <c r="S1301" i="4"/>
  <c r="N1849" i="4"/>
  <c r="S1849" i="4"/>
  <c r="N632" i="4"/>
  <c r="S632" i="4"/>
  <c r="N1314" i="4"/>
  <c r="S1314" i="4"/>
  <c r="N1859" i="4"/>
  <c r="S1859" i="4"/>
  <c r="N1012" i="4"/>
  <c r="S1012" i="4"/>
  <c r="N213" i="4"/>
  <c r="S213" i="4"/>
  <c r="N1926" i="4"/>
  <c r="S1926" i="4"/>
  <c r="N1404" i="4"/>
  <c r="S1404" i="4"/>
  <c r="N1062" i="4"/>
  <c r="S1062" i="4"/>
  <c r="N833" i="4"/>
  <c r="S833" i="4"/>
  <c r="N197" i="4"/>
  <c r="S197" i="4"/>
  <c r="N528" i="4"/>
  <c r="S528" i="4"/>
  <c r="S691" i="4"/>
  <c r="S819" i="4"/>
  <c r="S947" i="4"/>
  <c r="S1075" i="4"/>
  <c r="S1203" i="4"/>
  <c r="S1331" i="4"/>
  <c r="S1427" i="4"/>
  <c r="S625" i="4"/>
  <c r="S966" i="4"/>
  <c r="S1308" i="4"/>
  <c r="S1598" i="4"/>
  <c r="S1854" i="4"/>
  <c r="S2110" i="4"/>
  <c r="S633" i="4"/>
  <c r="S218" i="4"/>
  <c r="S474" i="4"/>
  <c r="S215" i="4"/>
  <c r="S257" i="4"/>
  <c r="S513" i="4"/>
  <c r="S89" i="4"/>
  <c r="S431" i="4"/>
  <c r="S559" i="4"/>
  <c r="S667" i="4"/>
  <c r="S731" i="4"/>
  <c r="S795" i="4"/>
  <c r="S859" i="4"/>
  <c r="S923" i="4"/>
  <c r="S987" i="4"/>
  <c r="S1051" i="4"/>
  <c r="S1115" i="4"/>
  <c r="S1179" i="4"/>
  <c r="S1243" i="4"/>
  <c r="S1307" i="4"/>
  <c r="S368" i="4"/>
  <c r="S588" i="4"/>
  <c r="S806" i="4"/>
  <c r="S1148" i="4"/>
  <c r="S1276" i="4"/>
  <c r="S1478" i="4"/>
  <c r="S1734" i="4"/>
  <c r="S1830" i="4"/>
  <c r="S1990" i="4"/>
  <c r="S384" i="4"/>
  <c r="S599" i="4"/>
  <c r="S750" i="4"/>
  <c r="S494" i="4"/>
  <c r="S558" i="4"/>
  <c r="S71" i="4"/>
  <c r="S156" i="4"/>
  <c r="S241" i="4"/>
  <c r="S327" i="4"/>
  <c r="S412" i="4"/>
  <c r="S497" i="4"/>
  <c r="S116" i="4"/>
  <c r="S201" i="4"/>
  <c r="S372" i="4"/>
  <c r="S457" i="4"/>
  <c r="S543" i="4"/>
  <c r="S623" i="4"/>
  <c r="S1007" i="4"/>
  <c r="S1391" i="4"/>
  <c r="S567" i="4"/>
  <c r="S918" i="4"/>
  <c r="S1196" i="4"/>
  <c r="S1514" i="4"/>
  <c r="S1770" i="4"/>
  <c r="S2074" i="4"/>
  <c r="S577" i="4"/>
  <c r="S2032" i="4"/>
  <c r="S264" i="4"/>
  <c r="S576" i="4"/>
  <c r="S754" i="4"/>
  <c r="S925" i="4"/>
  <c r="S1096" i="4"/>
  <c r="S1266" i="4"/>
  <c r="S1437" i="4"/>
  <c r="S1695" i="4"/>
  <c r="S1823" i="4"/>
  <c r="S1951" i="4"/>
  <c r="S2079" i="4"/>
  <c r="S301" i="4"/>
  <c r="S944" i="4"/>
  <c r="S1114" i="4"/>
  <c r="S1285" i="4"/>
  <c r="S1453" i="4"/>
  <c r="S1581" i="4"/>
  <c r="S1709" i="4"/>
  <c r="S1837" i="4"/>
  <c r="S1965" i="4"/>
  <c r="S2093" i="4"/>
  <c r="S551" i="4"/>
  <c r="S906" i="4"/>
  <c r="S1248" i="4"/>
  <c r="S1553" i="4"/>
  <c r="S1809" i="4"/>
  <c r="S2065" i="4"/>
  <c r="S568" i="4"/>
  <c r="S920" i="4"/>
  <c r="S1261" i="4"/>
  <c r="S1563" i="4"/>
  <c r="S1819" i="4"/>
  <c r="S163" i="4"/>
  <c r="S704" i="4"/>
  <c r="S110" i="4"/>
  <c r="S174" i="4"/>
  <c r="S238" i="4"/>
  <c r="S302" i="4"/>
  <c r="S366" i="4"/>
  <c r="S430" i="4"/>
  <c r="S287" i="4"/>
  <c r="S671" i="4"/>
  <c r="S1183" i="4"/>
  <c r="S1046" i="4"/>
  <c r="S990" i="4"/>
  <c r="S1616" i="4"/>
  <c r="S1567" i="4"/>
  <c r="S600" i="4"/>
  <c r="S773" i="4"/>
  <c r="S814" i="4"/>
  <c r="S102" i="4"/>
  <c r="S230" i="4"/>
  <c r="S358" i="4"/>
  <c r="S486" i="4"/>
  <c r="S60" i="4"/>
  <c r="S695" i="4"/>
  <c r="S759" i="4"/>
  <c r="S823" i="4"/>
  <c r="S887" i="4"/>
  <c r="S951" i="4"/>
  <c r="S1015" i="4"/>
  <c r="S1079" i="4"/>
  <c r="S1143" i="4"/>
  <c r="S1207" i="4"/>
  <c r="S1271" i="4"/>
  <c r="S1335" i="4"/>
  <c r="S1399" i="4"/>
  <c r="S101" i="4"/>
  <c r="S272" i="4"/>
  <c r="S443" i="4"/>
  <c r="S581" i="4"/>
  <c r="S673" i="4"/>
  <c r="S758" i="4"/>
  <c r="S844" i="4"/>
  <c r="S929" i="4"/>
  <c r="S1014" i="4"/>
  <c r="S1100" i="4"/>
  <c r="S1185" i="4"/>
  <c r="S1270" i="4"/>
  <c r="S1441" i="4"/>
  <c r="S1506" i="4"/>
  <c r="S1570" i="4"/>
  <c r="S1634" i="4"/>
  <c r="S1698" i="4"/>
  <c r="S1762" i="4"/>
  <c r="S1826" i="4"/>
  <c r="S1890" i="4"/>
  <c r="S1954" i="4"/>
  <c r="S2018" i="4"/>
  <c r="S2082" i="4"/>
  <c r="S117" i="4"/>
  <c r="S288" i="4"/>
  <c r="S459" i="4"/>
  <c r="S592" i="4"/>
  <c r="S681" i="4"/>
  <c r="S766" i="4"/>
  <c r="S438" i="4"/>
  <c r="S81" i="4"/>
  <c r="S231" i="4"/>
  <c r="S401" i="4"/>
  <c r="S105" i="4"/>
  <c r="S276" i="4"/>
  <c r="S447" i="4"/>
  <c r="S615" i="4"/>
  <c r="S1001" i="4"/>
  <c r="S1172" i="4"/>
  <c r="S1342" i="4"/>
  <c r="S1496" i="4"/>
  <c r="S1624" i="4"/>
  <c r="Q1529" i="4"/>
  <c r="Q2021" i="4"/>
  <c r="Q1039" i="4"/>
  <c r="Q2085" i="4"/>
  <c r="Q857" i="4"/>
  <c r="Q207" i="4"/>
  <c r="Q715" i="4"/>
  <c r="Q793" i="4"/>
  <c r="Q1285" i="4"/>
  <c r="Q1547" i="4"/>
  <c r="Q1327" i="4"/>
  <c r="Q2066" i="4"/>
  <c r="Q171" i="4"/>
  <c r="Q1746" i="4"/>
  <c r="Q377" i="4"/>
  <c r="Q1753" i="4"/>
  <c r="Q1167" i="4"/>
  <c r="Q1253" i="4"/>
  <c r="Q965" i="4"/>
  <c r="Q1359" i="4"/>
  <c r="Q1842" i="4"/>
  <c r="Q2091" i="4"/>
  <c r="Q1675" i="4"/>
  <c r="Q1477" i="4"/>
  <c r="Q1305" i="4"/>
  <c r="Q1195" i="4"/>
  <c r="Q1081" i="4"/>
  <c r="Q537" i="4"/>
  <c r="Q111" i="4"/>
  <c r="Q2041" i="4"/>
  <c r="Q281" i="4"/>
  <c r="Q1945" i="4"/>
  <c r="Q1049" i="4"/>
  <c r="Q459" i="4"/>
  <c r="Q107" i="4"/>
  <c r="Q1698" i="4"/>
  <c r="Q239" i="4"/>
  <c r="Q217" i="4"/>
  <c r="Q1035" i="4"/>
  <c r="Q1291" i="4"/>
  <c r="Q399" i="4"/>
  <c r="Q235" i="4"/>
  <c r="Q613" i="4"/>
  <c r="Q943" i="4"/>
  <c r="Q1561" i="4"/>
  <c r="Q921" i="4"/>
  <c r="Q2050" i="4"/>
  <c r="Q933" i="4"/>
  <c r="Q843" i="4"/>
  <c r="Q1858" i="4"/>
  <c r="Q1704" i="4"/>
  <c r="Q1882" i="4"/>
  <c r="Q876" i="4"/>
  <c r="Q169" i="4"/>
  <c r="Q1467" i="4"/>
  <c r="Q184" i="4"/>
  <c r="Q2040" i="4"/>
  <c r="Q53" i="4"/>
  <c r="Q574" i="4"/>
  <c r="Q1980" i="4"/>
  <c r="Q1084" i="4"/>
  <c r="Q1639" i="4"/>
  <c r="Q285" i="4"/>
  <c r="Q92" i="4"/>
  <c r="Q1789" i="4"/>
  <c r="Q1565" i="4"/>
  <c r="Q1998" i="4"/>
  <c r="Q1276" i="4"/>
  <c r="Q636" i="4"/>
  <c r="Q174" i="4"/>
  <c r="Q2094" i="4"/>
  <c r="Q477" i="4"/>
  <c r="Q1021" i="4"/>
  <c r="Q1260" i="4"/>
  <c r="Q1443" i="4"/>
  <c r="Q2077" i="4"/>
  <c r="Q1292" i="4"/>
  <c r="Q988" i="4"/>
  <c r="Q1893" i="4"/>
  <c r="Q1137" i="4"/>
  <c r="Q1502" i="4"/>
  <c r="Q1735" i="4"/>
  <c r="Q1297" i="4"/>
  <c r="Q753" i="4"/>
  <c r="Q881" i="4"/>
  <c r="Q620" i="4"/>
  <c r="Q1223" i="4"/>
  <c r="Q259" i="4"/>
  <c r="Q1629" i="4"/>
  <c r="Q425" i="4"/>
  <c r="Q1390" i="4"/>
  <c r="Q1853" i="4"/>
  <c r="Q1667" i="4"/>
  <c r="Q669" i="4"/>
  <c r="Q455" i="4"/>
  <c r="Q1244" i="4"/>
  <c r="Q972" i="4"/>
  <c r="Q1991" i="4"/>
  <c r="Q270" i="4"/>
  <c r="Q1745" i="4"/>
  <c r="Q1966" i="4"/>
  <c r="Q332" i="4"/>
  <c r="Q381" i="4"/>
  <c r="Q1521" i="4"/>
  <c r="Q1758" i="4"/>
  <c r="Q76" i="4"/>
  <c r="Q1182" i="4"/>
  <c r="Q2083" i="4"/>
  <c r="Q60" i="4"/>
  <c r="Q1373" i="4"/>
  <c r="Q606" i="4"/>
  <c r="Q1213" i="4"/>
  <c r="Q2019" i="4"/>
  <c r="Q679" i="4"/>
  <c r="Q817" i="4"/>
  <c r="Q140" i="4"/>
  <c r="Q547" i="4"/>
  <c r="Q1895" i="4"/>
  <c r="Q561" i="4"/>
  <c r="Q413" i="4"/>
  <c r="Q1070" i="4"/>
  <c r="Q1955" i="4"/>
  <c r="Q167" i="4"/>
  <c r="Q701" i="4"/>
  <c r="Q1117" i="4"/>
  <c r="Q829" i="4"/>
  <c r="Q337" i="4"/>
  <c r="Q1934" i="4"/>
  <c r="Q1054" i="4"/>
  <c r="Q157" i="4"/>
  <c r="Q611" i="4"/>
  <c r="Q1742" i="4"/>
  <c r="Q812" i="4"/>
  <c r="Q478" i="4"/>
  <c r="Q158" i="4"/>
  <c r="Q291" i="4"/>
  <c r="Q1820" i="4"/>
  <c r="Q542" i="4"/>
  <c r="Q1969" i="4"/>
  <c r="Q798" i="4"/>
  <c r="Q2013" i="4"/>
  <c r="Q1100" i="4"/>
  <c r="Q433" i="4"/>
  <c r="Q940" i="4"/>
  <c r="Q670" i="4"/>
  <c r="Q2051" i="4"/>
  <c r="Q739" i="4"/>
  <c r="Q1703" i="4"/>
  <c r="Q1694" i="4"/>
  <c r="Q2060" i="4"/>
  <c r="Q58" i="4"/>
  <c r="Q935" i="4"/>
  <c r="Q977" i="4"/>
  <c r="Q1265" i="4"/>
  <c r="Q913" i="4"/>
  <c r="Q541" i="4"/>
  <c r="Q605" i="4"/>
  <c r="Q835" i="4"/>
  <c r="Q1806" i="4"/>
  <c r="Q1393" i="4"/>
  <c r="Q1836" i="4"/>
  <c r="Q1315" i="4"/>
  <c r="Q1873" i="4"/>
  <c r="Q414" i="4"/>
  <c r="Q252" i="4"/>
  <c r="Q369" i="4"/>
  <c r="Q716" i="4"/>
  <c r="Q1181" i="4"/>
  <c r="Q1246" i="4"/>
  <c r="Q1022" i="4"/>
  <c r="Q1598" i="4"/>
  <c r="Q1166" i="4"/>
  <c r="Q1020" i="4"/>
  <c r="Q765" i="4"/>
  <c r="Q2087" i="4"/>
  <c r="Q350" i="4"/>
  <c r="Q348" i="4"/>
  <c r="Q1198" i="4"/>
  <c r="Q1564" i="4"/>
  <c r="Q1372" i="4"/>
  <c r="Q999" i="4"/>
  <c r="Q1548" i="4"/>
  <c r="Q1571" i="4"/>
  <c r="Q99" i="4"/>
  <c r="Q828" i="4"/>
  <c r="Q1486" i="4"/>
  <c r="Q1678" i="4"/>
  <c r="Q1036" i="4"/>
  <c r="Q419" i="4"/>
  <c r="Q1886" i="4"/>
  <c r="Q401" i="4"/>
  <c r="Q1027" i="4"/>
  <c r="Q1964" i="4"/>
  <c r="Q189" i="4"/>
  <c r="Q1073" i="4"/>
  <c r="Q188" i="4"/>
  <c r="Q396" i="4"/>
  <c r="Q2045" i="4"/>
  <c r="Q268" i="4"/>
  <c r="Q302" i="4"/>
  <c r="Q1187" i="4"/>
  <c r="Q862" i="4"/>
  <c r="Q295" i="4"/>
  <c r="Q57" i="4"/>
  <c r="Q1479" i="4"/>
  <c r="Q227" i="4"/>
  <c r="Q1438" i="4"/>
  <c r="Q958" i="4"/>
  <c r="Q1693" i="4"/>
  <c r="Q366" i="4"/>
  <c r="Q1123" i="4"/>
  <c r="Q668" i="4"/>
  <c r="Q190" i="4"/>
  <c r="Q1597" i="4"/>
  <c r="Q1085" i="4"/>
  <c r="Q1219" i="4"/>
  <c r="Q1086" i="4"/>
  <c r="Q844" i="4"/>
  <c r="Q1180" i="4"/>
  <c r="Q444" i="4"/>
  <c r="Q849" i="4"/>
  <c r="Q732" i="4"/>
  <c r="Q1319" i="4"/>
  <c r="Q1411" i="4"/>
  <c r="Q177" i="4"/>
  <c r="Q108" i="4"/>
  <c r="Q199" i="4"/>
  <c r="Q1596" i="4"/>
  <c r="Q1981" i="4"/>
  <c r="Q1437" i="4"/>
  <c r="Q387" i="4"/>
  <c r="Q408" i="4"/>
  <c r="Q713" i="4"/>
  <c r="Q1493" i="4"/>
  <c r="Q1343" i="4"/>
  <c r="Q1786" i="4"/>
  <c r="Q984" i="4"/>
  <c r="Q895" i="4"/>
  <c r="Q1098" i="4"/>
  <c r="Q552" i="4"/>
  <c r="Q809" i="4"/>
  <c r="Q424" i="4"/>
  <c r="Q341" i="4"/>
  <c r="Q264" i="4"/>
  <c r="Q586" i="4"/>
  <c r="Q392" i="4"/>
  <c r="Q618" i="4"/>
  <c r="Q937" i="4"/>
  <c r="Q1609" i="4"/>
  <c r="Q661" i="4"/>
  <c r="Q152" i="4"/>
  <c r="Q501" i="4"/>
  <c r="Q792" i="4"/>
  <c r="Q1578" i="4"/>
  <c r="Q888" i="4"/>
  <c r="Q1128" i="4"/>
  <c r="Q1119" i="4"/>
  <c r="Q1631" i="4"/>
  <c r="Q405" i="4"/>
  <c r="Q1599" i="4"/>
  <c r="Q693" i="4"/>
  <c r="Q1641" i="4"/>
  <c r="Q314" i="4"/>
  <c r="Q2056" i="4"/>
  <c r="Q1912" i="4"/>
  <c r="Q1448" i="4"/>
  <c r="Q319" i="4"/>
  <c r="Q1827" i="4"/>
  <c r="Q423" i="4"/>
  <c r="Q684" i="4"/>
  <c r="Q1287" i="4"/>
  <c r="Q1404" i="4"/>
  <c r="Q2014" i="4"/>
  <c r="Q93" i="4"/>
  <c r="Q945" i="4"/>
  <c r="Q925" i="4"/>
  <c r="Q1233" i="4"/>
  <c r="Q1294" i="4"/>
  <c r="Q1607" i="4"/>
  <c r="Q1959" i="4"/>
  <c r="Q771" i="4"/>
  <c r="Q1454" i="4"/>
  <c r="Q526" i="4"/>
  <c r="Q1630" i="4"/>
  <c r="Q718" i="4"/>
  <c r="Q1553" i="4"/>
  <c r="Q1713" i="4"/>
  <c r="Q967" i="4"/>
  <c r="Q654" i="4"/>
  <c r="Q2023" i="4"/>
  <c r="Q2012" i="4"/>
  <c r="Q652" i="4"/>
  <c r="Q1885" i="4"/>
  <c r="Q1550" i="4"/>
  <c r="Q1772" i="4"/>
  <c r="Q1891" i="4"/>
  <c r="Q1150" i="4"/>
  <c r="Q209" i="4"/>
  <c r="Q204" i="4"/>
  <c r="Q254" i="4"/>
  <c r="Q926" i="4"/>
  <c r="Q1251" i="4"/>
  <c r="Q55" i="4"/>
  <c r="Q1447" i="4"/>
  <c r="Q796" i="4"/>
  <c r="Q1987" i="4"/>
  <c r="Q460" i="4"/>
  <c r="Q1950" i="4"/>
  <c r="Q643" i="4"/>
  <c r="Q1004" i="4"/>
  <c r="Q221" i="4"/>
  <c r="Q445" i="4"/>
  <c r="Q861" i="4"/>
  <c r="Q318" i="4"/>
  <c r="Q81" i="4"/>
  <c r="Q908" i="4"/>
  <c r="Q1649" i="4"/>
  <c r="Q775" i="4"/>
  <c r="Q1038" i="4"/>
  <c r="Q1191" i="4"/>
  <c r="Q1948" i="4"/>
  <c r="Q1127" i="4"/>
  <c r="Q780" i="4"/>
  <c r="Q1900" i="4"/>
  <c r="Q1405" i="4"/>
  <c r="Q2109" i="4"/>
  <c r="Q349" i="4"/>
  <c r="Q1661" i="4"/>
  <c r="Q364" i="4"/>
  <c r="Q1788" i="4"/>
  <c r="Q830" i="4"/>
  <c r="Q1681" i="4"/>
  <c r="Q657" i="4"/>
  <c r="Q1374" i="4"/>
  <c r="Q2028" i="4"/>
  <c r="Q492" i="4"/>
  <c r="Q1831" i="4"/>
  <c r="Q1052" i="4"/>
  <c r="Q942" i="4"/>
  <c r="Q2115" i="4"/>
  <c r="Q956" i="4"/>
  <c r="Q558" i="4"/>
  <c r="Q1870" i="4"/>
  <c r="Q1854" i="4"/>
  <c r="Q172" i="4"/>
  <c r="Q1533" i="4"/>
  <c r="Q1230" i="4"/>
  <c r="Q2110" i="4"/>
  <c r="Q2078" i="4"/>
  <c r="Q846" i="4"/>
  <c r="Q323" i="4"/>
  <c r="Q1468" i="4"/>
  <c r="Q1009" i="4"/>
  <c r="Q1724" i="4"/>
  <c r="Q1228" i="4"/>
  <c r="Q113" i="4"/>
  <c r="Q1725" i="4"/>
  <c r="Q797" i="4"/>
  <c r="Q1957" i="4"/>
  <c r="Q1852" i="4"/>
  <c r="Q867" i="4"/>
  <c r="Q1710" i="4"/>
  <c r="Q509" i="4"/>
  <c r="Q446" i="4"/>
  <c r="Q1822" i="4"/>
  <c r="Q317" i="4"/>
  <c r="Q1660" i="4"/>
  <c r="Q1863" i="4"/>
  <c r="Q1475" i="4"/>
  <c r="Q1356" i="4"/>
  <c r="Q1740" i="4"/>
  <c r="Q1342" i="4"/>
  <c r="Q1774" i="4"/>
  <c r="Q355" i="4"/>
  <c r="Q899" i="4"/>
  <c r="Q305" i="4"/>
  <c r="Q1201" i="4"/>
  <c r="Q1923" i="4"/>
  <c r="Q494" i="4"/>
  <c r="Q1575" i="4"/>
  <c r="Q957" i="4"/>
  <c r="Q878" i="4"/>
  <c r="Q1838" i="4"/>
  <c r="Q1932" i="4"/>
  <c r="Q1457" i="4"/>
  <c r="Q1277" i="4"/>
  <c r="Q220" i="4"/>
  <c r="Q253" i="4"/>
  <c r="Q647" i="4"/>
  <c r="Q497" i="4"/>
  <c r="Q2076" i="4"/>
  <c r="Q1134" i="4"/>
  <c r="Q195" i="4"/>
  <c r="Q1699" i="4"/>
  <c r="Q1326" i="4"/>
  <c r="Q206" i="4"/>
  <c r="Q391" i="4"/>
  <c r="Q1059" i="4"/>
  <c r="Q65" i="4"/>
  <c r="Q675" i="4"/>
  <c r="Q273" i="4"/>
  <c r="Q1646" i="4"/>
  <c r="Q284" i="4"/>
  <c r="Q70" i="4"/>
  <c r="Q1196" i="4"/>
  <c r="Q871" i="4"/>
  <c r="Q1918" i="4"/>
  <c r="Q1489" i="4"/>
  <c r="Q1937" i="4"/>
  <c r="Q529" i="4"/>
  <c r="Q892" i="4"/>
  <c r="Q764" i="4"/>
  <c r="Q1262" i="4"/>
  <c r="Q1726" i="4"/>
  <c r="Q398" i="4"/>
  <c r="Q1731" i="4"/>
  <c r="Q163" i="4"/>
  <c r="Q637" i="4"/>
  <c r="Q145" i="4"/>
  <c r="Q1340" i="4"/>
  <c r="Q1518" i="4"/>
  <c r="Q1063" i="4"/>
  <c r="Q573" i="4"/>
  <c r="Q1470" i="4"/>
  <c r="Q785" i="4"/>
  <c r="Q476" i="4"/>
  <c r="Q508" i="4"/>
  <c r="Q1501" i="4"/>
  <c r="Q1118" i="4"/>
  <c r="Q359" i="4"/>
  <c r="Q1841" i="4"/>
  <c r="Q686" i="4"/>
  <c r="Q1484" i="4"/>
  <c r="Q702" i="4"/>
  <c r="Q989" i="4"/>
  <c r="Q1671" i="4"/>
  <c r="Q721" i="4"/>
  <c r="Q2046" i="4"/>
  <c r="Q126" i="4"/>
  <c r="Q1169" i="4"/>
  <c r="Q1358" i="4"/>
  <c r="Q156" i="4"/>
  <c r="Q1614" i="4"/>
  <c r="Q625" i="4"/>
  <c r="Q487" i="4"/>
  <c r="Q1406" i="4"/>
  <c r="Q142" i="4"/>
  <c r="Q1105" i="4"/>
  <c r="Q1095" i="4"/>
  <c r="Q2044" i="4"/>
  <c r="Q1767" i="4"/>
  <c r="Q743" i="4"/>
  <c r="Q894" i="4"/>
  <c r="Q1635" i="4"/>
  <c r="Q1283" i="4"/>
  <c r="Q1500" i="4"/>
  <c r="L1997" i="4"/>
  <c r="Q1997" i="4"/>
  <c r="L2020" i="4"/>
  <c r="Q2020" i="4"/>
  <c r="L532" i="4"/>
  <c r="Q532" i="4"/>
  <c r="M2082" i="4"/>
  <c r="R2082" i="4"/>
  <c r="M2039" i="4"/>
  <c r="R2039" i="4"/>
  <c r="M1997" i="4"/>
  <c r="R1997" i="4"/>
  <c r="M1954" i="4"/>
  <c r="R1954" i="4"/>
  <c r="M1911" i="4"/>
  <c r="R1911" i="4"/>
  <c r="M1869" i="4"/>
  <c r="R1869" i="4"/>
  <c r="M1826" i="4"/>
  <c r="R1826" i="4"/>
  <c r="M1783" i="4"/>
  <c r="R1783" i="4"/>
  <c r="M1741" i="4"/>
  <c r="R1741" i="4"/>
  <c r="M1698" i="4"/>
  <c r="R1698" i="4"/>
  <c r="M1655" i="4"/>
  <c r="R1655" i="4"/>
  <c r="M1613" i="4"/>
  <c r="R1613" i="4"/>
  <c r="M1570" i="4"/>
  <c r="R1570" i="4"/>
  <c r="M1527" i="4"/>
  <c r="R1527" i="4"/>
  <c r="M1485" i="4"/>
  <c r="R1485" i="4"/>
  <c r="M1442" i="4"/>
  <c r="R1442" i="4"/>
  <c r="M1399" i="4"/>
  <c r="R1399" i="4"/>
  <c r="M1343" i="4"/>
  <c r="R1343" i="4"/>
  <c r="M1279" i="4"/>
  <c r="R1279" i="4"/>
  <c r="M1215" i="4"/>
  <c r="R1215" i="4"/>
  <c r="M1151" i="4"/>
  <c r="R1151" i="4"/>
  <c r="M1087" i="4"/>
  <c r="R1087" i="4"/>
  <c r="M1023" i="4"/>
  <c r="R1023" i="4"/>
  <c r="M959" i="4"/>
  <c r="R959" i="4"/>
  <c r="M890" i="4"/>
  <c r="R890" i="4"/>
  <c r="M805" i="4"/>
  <c r="R805" i="4"/>
  <c r="Q2068" i="4"/>
  <c r="L1527" i="4"/>
  <c r="Q1527" i="4"/>
  <c r="L193" i="4"/>
  <c r="Q193" i="4"/>
  <c r="Q452" i="4"/>
  <c r="Q1860" i="4"/>
  <c r="Q897" i="4"/>
  <c r="M634" i="4"/>
  <c r="R634" i="4"/>
  <c r="M463" i="4"/>
  <c r="R463" i="4"/>
  <c r="M293" i="4"/>
  <c r="R293" i="4"/>
  <c r="M95" i="4"/>
  <c r="R95" i="4"/>
  <c r="M2010" i="4"/>
  <c r="R2010" i="4"/>
  <c r="M1925" i="4"/>
  <c r="R1925" i="4"/>
  <c r="M1839" i="4"/>
  <c r="R1839" i="4"/>
  <c r="M1754" i="4"/>
  <c r="R1754" i="4"/>
  <c r="M1669" i="4"/>
  <c r="R1669" i="4"/>
  <c r="M1583" i="4"/>
  <c r="R1583" i="4"/>
  <c r="M1498" i="4"/>
  <c r="R1498" i="4"/>
  <c r="M1413" i="4"/>
  <c r="R1413" i="4"/>
  <c r="M1299" i="4"/>
  <c r="R1299" i="4"/>
  <c r="M1171" i="4"/>
  <c r="R1171" i="4"/>
  <c r="M1043" i="4"/>
  <c r="R1043" i="4"/>
  <c r="M915" i="4"/>
  <c r="R915" i="4"/>
  <c r="M746" i="4"/>
  <c r="R746" i="4"/>
  <c r="M575" i="4"/>
  <c r="R575" i="4"/>
  <c r="M405" i="4"/>
  <c r="R405" i="4"/>
  <c r="M234" i="4"/>
  <c r="R234" i="4"/>
  <c r="M2098" i="4"/>
  <c r="R2098" i="4"/>
  <c r="M2013" i="4"/>
  <c r="R2013" i="4"/>
  <c r="M1927" i="4"/>
  <c r="R1927" i="4"/>
  <c r="M1842" i="4"/>
  <c r="R1842" i="4"/>
  <c r="M1757" i="4"/>
  <c r="R1757" i="4"/>
  <c r="M1671" i="4"/>
  <c r="R1671" i="4"/>
  <c r="M1586" i="4"/>
  <c r="R1586" i="4"/>
  <c r="M1501" i="4"/>
  <c r="R1501" i="4"/>
  <c r="M1415" i="4"/>
  <c r="R1415" i="4"/>
  <c r="M1303" i="4"/>
  <c r="R1303" i="4"/>
  <c r="M1175" i="4"/>
  <c r="R1175" i="4"/>
  <c r="M1047" i="4"/>
  <c r="R1047" i="4"/>
  <c r="M919" i="4"/>
  <c r="R919" i="4"/>
  <c r="M751" i="4"/>
  <c r="R751" i="4"/>
  <c r="M581" i="4"/>
  <c r="R581" i="4"/>
  <c r="M410" i="4"/>
  <c r="R410" i="4"/>
  <c r="M239" i="4"/>
  <c r="R239" i="4"/>
  <c r="M2101" i="4"/>
  <c r="R2101" i="4"/>
  <c r="M2015" i="4"/>
  <c r="R2015" i="4"/>
  <c r="M1930" i="4"/>
  <c r="R1930" i="4"/>
  <c r="M1845" i="4"/>
  <c r="R1845" i="4"/>
  <c r="M1759" i="4"/>
  <c r="R1759" i="4"/>
  <c r="M1674" i="4"/>
  <c r="R1674" i="4"/>
  <c r="M1589" i="4"/>
  <c r="R1589" i="4"/>
  <c r="M1503" i="4"/>
  <c r="R1503" i="4"/>
  <c r="M1418" i="4"/>
  <c r="R1418" i="4"/>
  <c r="M1307" i="4"/>
  <c r="R1307" i="4"/>
  <c r="M1179" i="4"/>
  <c r="R1179" i="4"/>
  <c r="M1051" i="4"/>
  <c r="R1051" i="4"/>
  <c r="M923" i="4"/>
  <c r="R923" i="4"/>
  <c r="M757" i="4"/>
  <c r="R757" i="4"/>
  <c r="M586" i="4"/>
  <c r="R586" i="4"/>
  <c r="M415" i="4"/>
  <c r="R415" i="4"/>
  <c r="M245" i="4"/>
  <c r="R245" i="4"/>
  <c r="M2115" i="4"/>
  <c r="R2115" i="4"/>
  <c r="M2073" i="4"/>
  <c r="R2073" i="4"/>
  <c r="M2030" i="4"/>
  <c r="R2030" i="4"/>
  <c r="M1987" i="4"/>
  <c r="R1987" i="4"/>
  <c r="M1945" i="4"/>
  <c r="R1945" i="4"/>
  <c r="M1902" i="4"/>
  <c r="R1902" i="4"/>
  <c r="M1859" i="4"/>
  <c r="R1859" i="4"/>
  <c r="M1817" i="4"/>
  <c r="R1817" i="4"/>
  <c r="M1774" i="4"/>
  <c r="R1774" i="4"/>
  <c r="M1731" i="4"/>
  <c r="R1731" i="4"/>
  <c r="M1689" i="4"/>
  <c r="R1689" i="4"/>
  <c r="M1646" i="4"/>
  <c r="R1646" i="4"/>
  <c r="M1603" i="4"/>
  <c r="R1603" i="4"/>
  <c r="M1561" i="4"/>
  <c r="R1561" i="4"/>
  <c r="M1518" i="4"/>
  <c r="R1518" i="4"/>
  <c r="M1475" i="4"/>
  <c r="R1475" i="4"/>
  <c r="M1433" i="4"/>
  <c r="R1433" i="4"/>
  <c r="M1390" i="4"/>
  <c r="R1390" i="4"/>
  <c r="M1330" i="4"/>
  <c r="R1330" i="4"/>
  <c r="M1266" i="4"/>
  <c r="R1266" i="4"/>
  <c r="M1202" i="4"/>
  <c r="R1202" i="4"/>
  <c r="M1138" i="4"/>
  <c r="R1138" i="4"/>
  <c r="M1074" i="4"/>
  <c r="R1074" i="4"/>
  <c r="M1010" i="4"/>
  <c r="R1010" i="4"/>
  <c r="M946" i="4"/>
  <c r="R946" i="4"/>
  <c r="M873" i="4"/>
  <c r="R873" i="4"/>
  <c r="M787" i="4"/>
  <c r="R787" i="4"/>
  <c r="M702" i="4"/>
  <c r="R702" i="4"/>
  <c r="M617" i="4"/>
  <c r="R617" i="4"/>
  <c r="M531" i="4"/>
  <c r="R531" i="4"/>
  <c r="M489" i="4"/>
  <c r="R489" i="4"/>
  <c r="M403" i="4"/>
  <c r="R403" i="4"/>
  <c r="M318" i="4"/>
  <c r="R318" i="4"/>
  <c r="M233" i="4"/>
  <c r="R233" i="4"/>
  <c r="M133" i="4"/>
  <c r="R133" i="4"/>
  <c r="M2107" i="4"/>
  <c r="R2107" i="4"/>
  <c r="M2065" i="4"/>
  <c r="R2065" i="4"/>
  <c r="M2022" i="4"/>
  <c r="R2022" i="4"/>
  <c r="M1979" i="4"/>
  <c r="R1979" i="4"/>
  <c r="M1937" i="4"/>
  <c r="R1937" i="4"/>
  <c r="M1894" i="4"/>
  <c r="R1894" i="4"/>
  <c r="M1830" i="4"/>
  <c r="R1830" i="4"/>
  <c r="M1787" i="4"/>
  <c r="R1787" i="4"/>
  <c r="M1745" i="4"/>
  <c r="R1745" i="4"/>
  <c r="M1702" i="4"/>
  <c r="R1702" i="4"/>
  <c r="M1659" i="4"/>
  <c r="R1659" i="4"/>
  <c r="M1617" i="4"/>
  <c r="R1617" i="4"/>
  <c r="M1574" i="4"/>
  <c r="R1574" i="4"/>
  <c r="M1531" i="4"/>
  <c r="R1531" i="4"/>
  <c r="M1489" i="4"/>
  <c r="R1489" i="4"/>
  <c r="M1446" i="4"/>
  <c r="R1446" i="4"/>
  <c r="M1403" i="4"/>
  <c r="R1403" i="4"/>
  <c r="M1350" i="4"/>
  <c r="R1350" i="4"/>
  <c r="M1286" i="4"/>
  <c r="R1286" i="4"/>
  <c r="M1222" i="4"/>
  <c r="R1222" i="4"/>
  <c r="M1158" i="4"/>
  <c r="R1158" i="4"/>
  <c r="M1094" i="4"/>
  <c r="R1094" i="4"/>
  <c r="M1030" i="4"/>
  <c r="R1030" i="4"/>
  <c r="M966" i="4"/>
  <c r="R966" i="4"/>
  <c r="M899" i="4"/>
  <c r="R899" i="4"/>
  <c r="M814" i="4"/>
  <c r="R814" i="4"/>
  <c r="M729" i="4"/>
  <c r="R729" i="4"/>
  <c r="M643" i="4"/>
  <c r="R643" i="4"/>
  <c r="M558" i="4"/>
  <c r="R558" i="4"/>
  <c r="M473" i="4"/>
  <c r="R473" i="4"/>
  <c r="M387" i="4"/>
  <c r="R387" i="4"/>
  <c r="M302" i="4"/>
  <c r="R302" i="4"/>
  <c r="M217" i="4"/>
  <c r="R217" i="4"/>
  <c r="M109" i="4"/>
  <c r="R109" i="4"/>
  <c r="M2100" i="4"/>
  <c r="R2100" i="4"/>
  <c r="M2068" i="4"/>
  <c r="R2068" i="4"/>
  <c r="M2036" i="4"/>
  <c r="R2036" i="4"/>
  <c r="M2004" i="4"/>
  <c r="R2004" i="4"/>
  <c r="M1972" i="4"/>
  <c r="R1972" i="4"/>
  <c r="M1940" i="4"/>
  <c r="R1940" i="4"/>
  <c r="M1908" i="4"/>
  <c r="R1908" i="4"/>
  <c r="M1876" i="4"/>
  <c r="R1876" i="4"/>
  <c r="M1844" i="4"/>
  <c r="R1844" i="4"/>
  <c r="M1812" i="4"/>
  <c r="R1812" i="4"/>
  <c r="M1780" i="4"/>
  <c r="R1780" i="4"/>
  <c r="M1748" i="4"/>
  <c r="R1748" i="4"/>
  <c r="M1716" i="4"/>
  <c r="R1716" i="4"/>
  <c r="M1684" i="4"/>
  <c r="R1684" i="4"/>
  <c r="M1652" i="4"/>
  <c r="R1652" i="4"/>
  <c r="M1620" i="4"/>
  <c r="R1620" i="4"/>
  <c r="M1588" i="4"/>
  <c r="R1588" i="4"/>
  <c r="M1556" i="4"/>
  <c r="R1556" i="4"/>
  <c r="M1524" i="4"/>
  <c r="R1524" i="4"/>
  <c r="M1492" i="4"/>
  <c r="R1492" i="4"/>
  <c r="M1460" i="4"/>
  <c r="R1460" i="4"/>
  <c r="M1428" i="4"/>
  <c r="R1428" i="4"/>
  <c r="M1396" i="4"/>
  <c r="R1396" i="4"/>
  <c r="M1364" i="4"/>
  <c r="R1364" i="4"/>
  <c r="M1332" i="4"/>
  <c r="R1332" i="4"/>
  <c r="M1300" i="4"/>
  <c r="R1300" i="4"/>
  <c r="M1268" i="4"/>
  <c r="R1268" i="4"/>
  <c r="M1236" i="4"/>
  <c r="R1236" i="4"/>
  <c r="M1204" i="4"/>
  <c r="R1204" i="4"/>
  <c r="M1172" i="4"/>
  <c r="R1172" i="4"/>
  <c r="M1140" i="4"/>
  <c r="R1140" i="4"/>
  <c r="M1108" i="4"/>
  <c r="R1108" i="4"/>
  <c r="M1076" i="4"/>
  <c r="R1076" i="4"/>
  <c r="M1044" i="4"/>
  <c r="R1044" i="4"/>
  <c r="M1012" i="4"/>
  <c r="R1012" i="4"/>
  <c r="M980" i="4"/>
  <c r="R980" i="4"/>
  <c r="M948" i="4"/>
  <c r="R948" i="4"/>
  <c r="M916" i="4"/>
  <c r="R916" i="4"/>
  <c r="M875" i="4"/>
  <c r="R875" i="4"/>
  <c r="M833" i="4"/>
  <c r="R833" i="4"/>
  <c r="M790" i="4"/>
  <c r="R790" i="4"/>
  <c r="M747" i="4"/>
  <c r="R747" i="4"/>
  <c r="M705" i="4"/>
  <c r="R705" i="4"/>
  <c r="M662" i="4"/>
  <c r="R662" i="4"/>
  <c r="M619" i="4"/>
  <c r="R619" i="4"/>
  <c r="M577" i="4"/>
  <c r="R577" i="4"/>
  <c r="M534" i="4"/>
  <c r="R534" i="4"/>
  <c r="M491" i="4"/>
  <c r="R491" i="4"/>
  <c r="M449" i="4"/>
  <c r="R449" i="4"/>
  <c r="M406" i="4"/>
  <c r="R406" i="4"/>
  <c r="M363" i="4"/>
  <c r="R363" i="4"/>
  <c r="M321" i="4"/>
  <c r="R321" i="4"/>
  <c r="M278" i="4"/>
  <c r="R278" i="4"/>
  <c r="M235" i="4"/>
  <c r="R235" i="4"/>
  <c r="M193" i="4"/>
  <c r="R193" i="4"/>
  <c r="M137" i="4"/>
  <c r="R137" i="4"/>
  <c r="M73" i="4"/>
  <c r="R73" i="4"/>
  <c r="M1361" i="4"/>
  <c r="R1361" i="4"/>
  <c r="M1329" i="4"/>
  <c r="R1329" i="4"/>
  <c r="M1297" i="4"/>
  <c r="R1297" i="4"/>
  <c r="M1265" i="4"/>
  <c r="R1265" i="4"/>
  <c r="M1233" i="4"/>
  <c r="R1233" i="4"/>
  <c r="M1201" i="4"/>
  <c r="R1201" i="4"/>
  <c r="M1185" i="4"/>
  <c r="R1185" i="4"/>
  <c r="M1153" i="4"/>
  <c r="R1153" i="4"/>
  <c r="M1121" i="4"/>
  <c r="R1121" i="4"/>
  <c r="M1089" i="4"/>
  <c r="R1089" i="4"/>
  <c r="M1057" i="4"/>
  <c r="R1057" i="4"/>
  <c r="M1025" i="4"/>
  <c r="R1025" i="4"/>
  <c r="M993" i="4"/>
  <c r="R993" i="4"/>
  <c r="M961" i="4"/>
  <c r="R961" i="4"/>
  <c r="M929" i="4"/>
  <c r="R929" i="4"/>
  <c r="M893" i="4"/>
  <c r="R893" i="4"/>
  <c r="M850" i="4"/>
  <c r="R850" i="4"/>
  <c r="M807" i="4"/>
  <c r="R807" i="4"/>
  <c r="M765" i="4"/>
  <c r="R765" i="4"/>
  <c r="M722" i="4"/>
  <c r="R722" i="4"/>
  <c r="M679" i="4"/>
  <c r="R679" i="4"/>
  <c r="M637" i="4"/>
  <c r="R637" i="4"/>
  <c r="M594" i="4"/>
  <c r="R594" i="4"/>
  <c r="M551" i="4"/>
  <c r="R551" i="4"/>
  <c r="M509" i="4"/>
  <c r="R509" i="4"/>
  <c r="M466" i="4"/>
  <c r="R466" i="4"/>
  <c r="M423" i="4"/>
  <c r="R423" i="4"/>
  <c r="M381" i="4"/>
  <c r="R381" i="4"/>
  <c r="M338" i="4"/>
  <c r="R338" i="4"/>
  <c r="M295" i="4"/>
  <c r="R295" i="4"/>
  <c r="M253" i="4"/>
  <c r="R253" i="4"/>
  <c r="M210" i="4"/>
  <c r="R210" i="4"/>
  <c r="M163" i="4"/>
  <c r="R163" i="4"/>
  <c r="M99" i="4"/>
  <c r="R99" i="4"/>
  <c r="M904" i="4"/>
  <c r="R904" i="4"/>
  <c r="M872" i="4"/>
  <c r="R872" i="4"/>
  <c r="M840" i="4"/>
  <c r="R840" i="4"/>
  <c r="M808" i="4"/>
  <c r="R808" i="4"/>
  <c r="M776" i="4"/>
  <c r="R776" i="4"/>
  <c r="M744" i="4"/>
  <c r="R744" i="4"/>
  <c r="M712" i="4"/>
  <c r="R712" i="4"/>
  <c r="M680" i="4"/>
  <c r="R680" i="4"/>
  <c r="M648" i="4"/>
  <c r="R648" i="4"/>
  <c r="M616" i="4"/>
  <c r="R616" i="4"/>
  <c r="M584" i="4"/>
  <c r="R584" i="4"/>
  <c r="M552" i="4"/>
  <c r="R552" i="4"/>
  <c r="M520" i="4"/>
  <c r="R520" i="4"/>
  <c r="M488" i="4"/>
  <c r="R488" i="4"/>
  <c r="M456" i="4"/>
  <c r="R456" i="4"/>
  <c r="M424" i="4"/>
  <c r="R424" i="4"/>
  <c r="M392" i="4"/>
  <c r="R392" i="4"/>
  <c r="M360" i="4"/>
  <c r="R360" i="4"/>
  <c r="M328" i="4"/>
  <c r="R328" i="4"/>
  <c r="M296" i="4"/>
  <c r="R296" i="4"/>
  <c r="M264" i="4"/>
  <c r="R264" i="4"/>
  <c r="M232" i="4"/>
  <c r="R232" i="4"/>
  <c r="M200" i="4"/>
  <c r="R200" i="4"/>
  <c r="M168" i="4"/>
  <c r="R168" i="4"/>
  <c r="M136" i="4"/>
  <c r="R136" i="4"/>
  <c r="M104" i="4"/>
  <c r="R104" i="4"/>
  <c r="M72" i="4"/>
  <c r="R72" i="4"/>
  <c r="M166" i="4"/>
  <c r="R166" i="4"/>
  <c r="M134" i="4"/>
  <c r="R134" i="4"/>
  <c r="M102" i="4"/>
  <c r="R102" i="4"/>
  <c r="M70" i="4"/>
  <c r="R70" i="4"/>
  <c r="M2093" i="4"/>
  <c r="R2093" i="4"/>
  <c r="M2050" i="4"/>
  <c r="R2050" i="4"/>
  <c r="M2007" i="4"/>
  <c r="R2007" i="4"/>
  <c r="M1965" i="4"/>
  <c r="R1965" i="4"/>
  <c r="M1922" i="4"/>
  <c r="R1922" i="4"/>
  <c r="M1879" i="4"/>
  <c r="R1879" i="4"/>
  <c r="M1837" i="4"/>
  <c r="R1837" i="4"/>
  <c r="M1794" i="4"/>
  <c r="R1794" i="4"/>
  <c r="M1709" i="4"/>
  <c r="R1709" i="4"/>
  <c r="M1623" i="4"/>
  <c r="R1623" i="4"/>
  <c r="M1538" i="4"/>
  <c r="R1538" i="4"/>
  <c r="M1453" i="4"/>
  <c r="R1453" i="4"/>
  <c r="M1359" i="4"/>
  <c r="R1359" i="4"/>
  <c r="M1231" i="4"/>
  <c r="R1231" i="4"/>
  <c r="M1103" i="4"/>
  <c r="R1103" i="4"/>
  <c r="M975" i="4"/>
  <c r="R975" i="4"/>
  <c r="M826" i="4"/>
  <c r="R826" i="4"/>
  <c r="M655" i="4"/>
  <c r="R655" i="4"/>
  <c r="M485" i="4"/>
  <c r="R485" i="4"/>
  <c r="M314" i="4"/>
  <c r="R314" i="4"/>
  <c r="M127" i="4"/>
  <c r="R127" i="4"/>
  <c r="M2063" i="4"/>
  <c r="R2063" i="4"/>
  <c r="M1978" i="4"/>
  <c r="R1978" i="4"/>
  <c r="M1893" i="4"/>
  <c r="R1893" i="4"/>
  <c r="M1807" i="4"/>
  <c r="R1807" i="4"/>
  <c r="M1722" i="4"/>
  <c r="R1722" i="4"/>
  <c r="M1637" i="4"/>
  <c r="R1637" i="4"/>
  <c r="M1551" i="4"/>
  <c r="R1551" i="4"/>
  <c r="M1466" i="4"/>
  <c r="R1466" i="4"/>
  <c r="M1379" i="4"/>
  <c r="R1379" i="4"/>
  <c r="M1251" i="4"/>
  <c r="R1251" i="4"/>
  <c r="M1123" i="4"/>
  <c r="R1123" i="4"/>
  <c r="M995" i="4"/>
  <c r="R995" i="4"/>
  <c r="M853" i="4"/>
  <c r="R853" i="4"/>
  <c r="M682" i="4"/>
  <c r="R682" i="4"/>
  <c r="M511" i="4"/>
  <c r="R511" i="4"/>
  <c r="M341" i="4"/>
  <c r="R341" i="4"/>
  <c r="M167" i="4"/>
  <c r="R167" i="4"/>
  <c r="M2066" i="4"/>
  <c r="R2066" i="4"/>
  <c r="M1981" i="4"/>
  <c r="R1981" i="4"/>
  <c r="M1895" i="4"/>
  <c r="R1895" i="4"/>
  <c r="M1810" i="4"/>
  <c r="R1810" i="4"/>
  <c r="M1725" i="4"/>
  <c r="R1725" i="4"/>
  <c r="M1639" i="4"/>
  <c r="R1639" i="4"/>
  <c r="M1554" i="4"/>
  <c r="R1554" i="4"/>
  <c r="M1469" i="4"/>
  <c r="R1469" i="4"/>
  <c r="M1383" i="4"/>
  <c r="R1383" i="4"/>
  <c r="M1255" i="4"/>
  <c r="R1255" i="4"/>
  <c r="M1127" i="4"/>
  <c r="R1127" i="4"/>
  <c r="M999" i="4"/>
  <c r="R999" i="4"/>
  <c r="M858" i="4"/>
  <c r="R858" i="4"/>
  <c r="M687" i="4"/>
  <c r="R687" i="4"/>
  <c r="M517" i="4"/>
  <c r="R517" i="4"/>
  <c r="M346" i="4"/>
  <c r="R346" i="4"/>
  <c r="M261" i="4"/>
  <c r="R261" i="4"/>
  <c r="M2111" i="4"/>
  <c r="R2111" i="4"/>
  <c r="M2026" i="4"/>
  <c r="R2026" i="4"/>
  <c r="M1941" i="4"/>
  <c r="R1941" i="4"/>
  <c r="M1855" i="4"/>
  <c r="R1855" i="4"/>
  <c r="M1770" i="4"/>
  <c r="R1770" i="4"/>
  <c r="M1685" i="4"/>
  <c r="R1685" i="4"/>
  <c r="M1599" i="4"/>
  <c r="R1599" i="4"/>
  <c r="M1514" i="4"/>
  <c r="R1514" i="4"/>
  <c r="M1429" i="4"/>
  <c r="R1429" i="4"/>
  <c r="M1323" i="4"/>
  <c r="R1323" i="4"/>
  <c r="M1195" i="4"/>
  <c r="R1195" i="4"/>
  <c r="M1067" i="4"/>
  <c r="R1067" i="4"/>
  <c r="M939" i="4"/>
  <c r="R939" i="4"/>
  <c r="M778" i="4"/>
  <c r="R778" i="4"/>
  <c r="M607" i="4"/>
  <c r="R607" i="4"/>
  <c r="M437" i="4"/>
  <c r="R437" i="4"/>
  <c r="M266" i="4"/>
  <c r="R266" i="4"/>
  <c r="M55" i="4"/>
  <c r="R55" i="4"/>
  <c r="M2078" i="4"/>
  <c r="R2078" i="4"/>
  <c r="M2035" i="4"/>
  <c r="R2035" i="4"/>
  <c r="M1993" i="4"/>
  <c r="R1993" i="4"/>
  <c r="M1929" i="4"/>
  <c r="R1929" i="4"/>
  <c r="M1886" i="4"/>
  <c r="R1886" i="4"/>
  <c r="M1843" i="4"/>
  <c r="R1843" i="4"/>
  <c r="M1801" i="4"/>
  <c r="R1801" i="4"/>
  <c r="M1758" i="4"/>
  <c r="R1758" i="4"/>
  <c r="M1715" i="4"/>
  <c r="R1715" i="4"/>
  <c r="M1673" i="4"/>
  <c r="R1673" i="4"/>
  <c r="M1630" i="4"/>
  <c r="R1630" i="4"/>
  <c r="M1587" i="4"/>
  <c r="R1587" i="4"/>
  <c r="M1545" i="4"/>
  <c r="R1545" i="4"/>
  <c r="M1502" i="4"/>
  <c r="R1502" i="4"/>
  <c r="M1459" i="4"/>
  <c r="R1459" i="4"/>
  <c r="M1417" i="4"/>
  <c r="R1417" i="4"/>
  <c r="M1370" i="4"/>
  <c r="R1370" i="4"/>
  <c r="M1306" i="4"/>
  <c r="R1306" i="4"/>
  <c r="M1242" i="4"/>
  <c r="R1242" i="4"/>
  <c r="M1178" i="4"/>
  <c r="R1178" i="4"/>
  <c r="M1114" i="4"/>
  <c r="R1114" i="4"/>
  <c r="M1050" i="4"/>
  <c r="R1050" i="4"/>
  <c r="M986" i="4"/>
  <c r="R986" i="4"/>
  <c r="M922" i="4"/>
  <c r="R922" i="4"/>
  <c r="M841" i="4"/>
  <c r="R841" i="4"/>
  <c r="M755" i="4"/>
  <c r="R755" i="4"/>
  <c r="M670" i="4"/>
  <c r="R670" i="4"/>
  <c r="M585" i="4"/>
  <c r="R585" i="4"/>
  <c r="M499" i="4"/>
  <c r="R499" i="4"/>
  <c r="M414" i="4"/>
  <c r="R414" i="4"/>
  <c r="M329" i="4"/>
  <c r="R329" i="4"/>
  <c r="M243" i="4"/>
  <c r="R243" i="4"/>
  <c r="M149" i="4"/>
  <c r="R149" i="4"/>
  <c r="M2113" i="4"/>
  <c r="R2113" i="4"/>
  <c r="M2070" i="4"/>
  <c r="R2070" i="4"/>
  <c r="M2027" i="4"/>
  <c r="R2027" i="4"/>
  <c r="M1985" i="4"/>
  <c r="R1985" i="4"/>
  <c r="M1942" i="4"/>
  <c r="R1942" i="4"/>
  <c r="M1899" i="4"/>
  <c r="R1899" i="4"/>
  <c r="M1857" i="4"/>
  <c r="R1857" i="4"/>
  <c r="M1814" i="4"/>
  <c r="R1814" i="4"/>
  <c r="M1771" i="4"/>
  <c r="R1771" i="4"/>
  <c r="M1729" i="4"/>
  <c r="R1729" i="4"/>
  <c r="M1686" i="4"/>
  <c r="R1686" i="4"/>
  <c r="M1643" i="4"/>
  <c r="R1643" i="4"/>
  <c r="M1601" i="4"/>
  <c r="R1601" i="4"/>
  <c r="M1558" i="4"/>
  <c r="R1558" i="4"/>
  <c r="M1515" i="4"/>
  <c r="R1515" i="4"/>
  <c r="M1473" i="4"/>
  <c r="R1473" i="4"/>
  <c r="M1430" i="4"/>
  <c r="R1430" i="4"/>
  <c r="M1387" i="4"/>
  <c r="R1387" i="4"/>
  <c r="M1326" i="4"/>
  <c r="R1326" i="4"/>
  <c r="M1262" i="4"/>
  <c r="R1262" i="4"/>
  <c r="M1198" i="4"/>
  <c r="R1198" i="4"/>
  <c r="M1134" i="4"/>
  <c r="R1134" i="4"/>
  <c r="M1070" i="4"/>
  <c r="R1070" i="4"/>
  <c r="M1006" i="4"/>
  <c r="R1006" i="4"/>
  <c r="M942" i="4"/>
  <c r="R942" i="4"/>
  <c r="M867" i="4"/>
  <c r="R867" i="4"/>
  <c r="M782" i="4"/>
  <c r="R782" i="4"/>
  <c r="M697" i="4"/>
  <c r="R697" i="4"/>
  <c r="M569" i="4"/>
  <c r="R569" i="4"/>
  <c r="M483" i="4"/>
  <c r="R483" i="4"/>
  <c r="M398" i="4"/>
  <c r="R398" i="4"/>
  <c r="M313" i="4"/>
  <c r="R313" i="4"/>
  <c r="M227" i="4"/>
  <c r="R227" i="4"/>
  <c r="M125" i="4"/>
  <c r="R125" i="4"/>
  <c r="M2104" i="4"/>
  <c r="R2104" i="4"/>
  <c r="M2072" i="4"/>
  <c r="R2072" i="4"/>
  <c r="M2040" i="4"/>
  <c r="R2040" i="4"/>
  <c r="M2008" i="4"/>
  <c r="R2008" i="4"/>
  <c r="M1976" i="4"/>
  <c r="R1976" i="4"/>
  <c r="M1944" i="4"/>
  <c r="R1944" i="4"/>
  <c r="M1912" i="4"/>
  <c r="R1912" i="4"/>
  <c r="M1880" i="4"/>
  <c r="R1880" i="4"/>
  <c r="M1848" i="4"/>
  <c r="R1848" i="4"/>
  <c r="M1816" i="4"/>
  <c r="R1816" i="4"/>
  <c r="M1784" i="4"/>
  <c r="R1784" i="4"/>
  <c r="M1752" i="4"/>
  <c r="R1752" i="4"/>
  <c r="M1720" i="4"/>
  <c r="R1720" i="4"/>
  <c r="M1688" i="4"/>
  <c r="R1688" i="4"/>
  <c r="M1656" i="4"/>
  <c r="R1656" i="4"/>
  <c r="M1624" i="4"/>
  <c r="R1624" i="4"/>
  <c r="M1592" i="4"/>
  <c r="R1592" i="4"/>
  <c r="M1560" i="4"/>
  <c r="R1560" i="4"/>
  <c r="M1528" i="4"/>
  <c r="R1528" i="4"/>
  <c r="M1496" i="4"/>
  <c r="R1496" i="4"/>
  <c r="M1464" i="4"/>
  <c r="R1464" i="4"/>
  <c r="M1432" i="4"/>
  <c r="R1432" i="4"/>
  <c r="M1400" i="4"/>
  <c r="R1400" i="4"/>
  <c r="M1368" i="4"/>
  <c r="R1368" i="4"/>
  <c r="M1336" i="4"/>
  <c r="R1336" i="4"/>
  <c r="M1304" i="4"/>
  <c r="R1304" i="4"/>
  <c r="M1272" i="4"/>
  <c r="R1272" i="4"/>
  <c r="M1240" i="4"/>
  <c r="R1240" i="4"/>
  <c r="M1208" i="4"/>
  <c r="R1208" i="4"/>
  <c r="M1176" i="4"/>
  <c r="R1176" i="4"/>
  <c r="M1144" i="4"/>
  <c r="R1144" i="4"/>
  <c r="M1112" i="4"/>
  <c r="R1112" i="4"/>
  <c r="M1080" i="4"/>
  <c r="R1080" i="4"/>
  <c r="M1048" i="4"/>
  <c r="R1048" i="4"/>
  <c r="M1016" i="4"/>
  <c r="R1016" i="4"/>
  <c r="M984" i="4"/>
  <c r="R984" i="4"/>
  <c r="M952" i="4"/>
  <c r="R952" i="4"/>
  <c r="M920" i="4"/>
  <c r="R920" i="4"/>
  <c r="M881" i="4"/>
  <c r="R881" i="4"/>
  <c r="M838" i="4"/>
  <c r="R838" i="4"/>
  <c r="M795" i="4"/>
  <c r="R795" i="4"/>
  <c r="M753" i="4"/>
  <c r="R753" i="4"/>
  <c r="M710" i="4"/>
  <c r="R710" i="4"/>
  <c r="M667" i="4"/>
  <c r="R667" i="4"/>
  <c r="M625" i="4"/>
  <c r="R625" i="4"/>
  <c r="M582" i="4"/>
  <c r="R582" i="4"/>
  <c r="M539" i="4"/>
  <c r="R539" i="4"/>
  <c r="M497" i="4"/>
  <c r="R497" i="4"/>
  <c r="M454" i="4"/>
  <c r="R454" i="4"/>
  <c r="M411" i="4"/>
  <c r="R411" i="4"/>
  <c r="M369" i="4"/>
  <c r="R369" i="4"/>
  <c r="M326" i="4"/>
  <c r="R326" i="4"/>
  <c r="M283" i="4"/>
  <c r="R283" i="4"/>
  <c r="M241" i="4"/>
  <c r="R241" i="4"/>
  <c r="M198" i="4"/>
  <c r="R198" i="4"/>
  <c r="M145" i="4"/>
  <c r="R145" i="4"/>
  <c r="M81" i="4"/>
  <c r="R81" i="4"/>
  <c r="M1365" i="4"/>
  <c r="R1365" i="4"/>
  <c r="M1333" i="4"/>
  <c r="R1333" i="4"/>
  <c r="M1301" i="4"/>
  <c r="R1301" i="4"/>
  <c r="M1285" i="4"/>
  <c r="R1285" i="4"/>
  <c r="M1253" i="4"/>
  <c r="R1253" i="4"/>
  <c r="M1221" i="4"/>
  <c r="R1221" i="4"/>
  <c r="M1189" i="4"/>
  <c r="R1189" i="4"/>
  <c r="M1157" i="4"/>
  <c r="R1157" i="4"/>
  <c r="M1125" i="4"/>
  <c r="R1125" i="4"/>
  <c r="M1093" i="4"/>
  <c r="R1093" i="4"/>
  <c r="M1061" i="4"/>
  <c r="R1061" i="4"/>
  <c r="M1029" i="4"/>
  <c r="R1029" i="4"/>
  <c r="M997" i="4"/>
  <c r="R997" i="4"/>
  <c r="M965" i="4"/>
  <c r="R965" i="4"/>
  <c r="M933" i="4"/>
  <c r="R933" i="4"/>
  <c r="M898" i="4"/>
  <c r="R898" i="4"/>
  <c r="M855" i="4"/>
  <c r="R855" i="4"/>
  <c r="M813" i="4"/>
  <c r="R813" i="4"/>
  <c r="M770" i="4"/>
  <c r="R770" i="4"/>
  <c r="M727" i="4"/>
  <c r="R727" i="4"/>
  <c r="M685" i="4"/>
  <c r="R685" i="4"/>
  <c r="M642" i="4"/>
  <c r="R642" i="4"/>
  <c r="M599" i="4"/>
  <c r="R599" i="4"/>
  <c r="M557" i="4"/>
  <c r="R557" i="4"/>
  <c r="M514" i="4"/>
  <c r="R514" i="4"/>
  <c r="M471" i="4"/>
  <c r="R471" i="4"/>
  <c r="M429" i="4"/>
  <c r="R429" i="4"/>
  <c r="M386" i="4"/>
  <c r="R386" i="4"/>
  <c r="M343" i="4"/>
  <c r="R343" i="4"/>
  <c r="M301" i="4"/>
  <c r="R301" i="4"/>
  <c r="M258" i="4"/>
  <c r="R258" i="4"/>
  <c r="M215" i="4"/>
  <c r="R215" i="4"/>
  <c r="M171" i="4"/>
  <c r="R171" i="4"/>
  <c r="M107" i="4"/>
  <c r="R107" i="4"/>
  <c r="M908" i="4"/>
  <c r="R908" i="4"/>
  <c r="M876" i="4"/>
  <c r="R876" i="4"/>
  <c r="M844" i="4"/>
  <c r="R844" i="4"/>
  <c r="M812" i="4"/>
  <c r="R812" i="4"/>
  <c r="M780" i="4"/>
  <c r="R780" i="4"/>
  <c r="M748" i="4"/>
  <c r="R748" i="4"/>
  <c r="M716" i="4"/>
  <c r="R716" i="4"/>
  <c r="M684" i="4"/>
  <c r="R684" i="4"/>
  <c r="M652" i="4"/>
  <c r="R652" i="4"/>
  <c r="M620" i="4"/>
  <c r="R620" i="4"/>
  <c r="M588" i="4"/>
  <c r="R588" i="4"/>
  <c r="M556" i="4"/>
  <c r="R556" i="4"/>
  <c r="M524" i="4"/>
  <c r="R524" i="4"/>
  <c r="M492" i="4"/>
  <c r="R492" i="4"/>
  <c r="M460" i="4"/>
  <c r="R460" i="4"/>
  <c r="M428" i="4"/>
  <c r="R428" i="4"/>
  <c r="M396" i="4"/>
  <c r="R396" i="4"/>
  <c r="M364" i="4"/>
  <c r="R364" i="4"/>
  <c r="M332" i="4"/>
  <c r="R332" i="4"/>
  <c r="M300" i="4"/>
  <c r="R300" i="4"/>
  <c r="M268" i="4"/>
  <c r="R268" i="4"/>
  <c r="M236" i="4"/>
  <c r="R236" i="4"/>
  <c r="M204" i="4"/>
  <c r="R204" i="4"/>
  <c r="M172" i="4"/>
  <c r="R172" i="4"/>
  <c r="M140" i="4"/>
  <c r="R140" i="4"/>
  <c r="M108" i="4"/>
  <c r="R108" i="4"/>
  <c r="M60" i="4"/>
  <c r="R60" i="4"/>
  <c r="M154" i="4"/>
  <c r="R154" i="4"/>
  <c r="M122" i="4"/>
  <c r="R122" i="4"/>
  <c r="M90" i="4"/>
  <c r="R90" i="4"/>
  <c r="M58" i="4"/>
  <c r="R58" i="4"/>
  <c r="M2103" i="4"/>
  <c r="R2103" i="4"/>
  <c r="M2061" i="4"/>
  <c r="R2061" i="4"/>
  <c r="M2018" i="4"/>
  <c r="R2018" i="4"/>
  <c r="M1975" i="4"/>
  <c r="R1975" i="4"/>
  <c r="M1933" i="4"/>
  <c r="R1933" i="4"/>
  <c r="M1890" i="4"/>
  <c r="R1890" i="4"/>
  <c r="M1847" i="4"/>
  <c r="R1847" i="4"/>
  <c r="M1805" i="4"/>
  <c r="R1805" i="4"/>
  <c r="M1762" i="4"/>
  <c r="R1762" i="4"/>
  <c r="M1719" i="4"/>
  <c r="R1719" i="4"/>
  <c r="M1677" i="4"/>
  <c r="R1677" i="4"/>
  <c r="M1634" i="4"/>
  <c r="R1634" i="4"/>
  <c r="M1591" i="4"/>
  <c r="R1591" i="4"/>
  <c r="M1549" i="4"/>
  <c r="R1549" i="4"/>
  <c r="M1506" i="4"/>
  <c r="R1506" i="4"/>
  <c r="M1463" i="4"/>
  <c r="R1463" i="4"/>
  <c r="M1421" i="4"/>
  <c r="R1421" i="4"/>
  <c r="M1375" i="4"/>
  <c r="R1375" i="4"/>
  <c r="M1311" i="4"/>
  <c r="R1311" i="4"/>
  <c r="M1247" i="4"/>
  <c r="R1247" i="4"/>
  <c r="M1183" i="4"/>
  <c r="R1183" i="4"/>
  <c r="M1119" i="4"/>
  <c r="R1119" i="4"/>
  <c r="M1055" i="4"/>
  <c r="R1055" i="4"/>
  <c r="M991" i="4"/>
  <c r="R991" i="4"/>
  <c r="M927" i="4"/>
  <c r="R927" i="4"/>
  <c r="M847" i="4"/>
  <c r="R847" i="4"/>
  <c r="M762" i="4"/>
  <c r="R762" i="4"/>
  <c r="M677" i="4"/>
  <c r="R677" i="4"/>
  <c r="M591" i="4"/>
  <c r="R591" i="4"/>
  <c r="M506" i="4"/>
  <c r="R506" i="4"/>
  <c r="M421" i="4"/>
  <c r="R421" i="4"/>
  <c r="M335" i="4"/>
  <c r="R335" i="4"/>
  <c r="M250" i="4"/>
  <c r="R250" i="4"/>
  <c r="M159" i="4"/>
  <c r="R159" i="4"/>
  <c r="M2117" i="4"/>
  <c r="R2117" i="4"/>
  <c r="M2074" i="4"/>
  <c r="R2074" i="4"/>
  <c r="M2031" i="4"/>
  <c r="R2031" i="4"/>
  <c r="M1989" i="4"/>
  <c r="R1989" i="4"/>
  <c r="M1946" i="4"/>
  <c r="R1946" i="4"/>
  <c r="M1903" i="4"/>
  <c r="R1903" i="4"/>
  <c r="M1861" i="4"/>
  <c r="R1861" i="4"/>
  <c r="M1818" i="4"/>
  <c r="R1818" i="4"/>
  <c r="M1775" i="4"/>
  <c r="R1775" i="4"/>
  <c r="M1733" i="4"/>
  <c r="R1733" i="4"/>
  <c r="M1690" i="4"/>
  <c r="R1690" i="4"/>
  <c r="M1647" i="4"/>
  <c r="R1647" i="4"/>
  <c r="M1605" i="4"/>
  <c r="R1605" i="4"/>
  <c r="M1562" i="4"/>
  <c r="R1562" i="4"/>
  <c r="M1519" i="4"/>
  <c r="R1519" i="4"/>
  <c r="M1477" i="4"/>
  <c r="R1477" i="4"/>
  <c r="M1434" i="4"/>
  <c r="R1434" i="4"/>
  <c r="M1391" i="4"/>
  <c r="R1391" i="4"/>
  <c r="M1331" i="4"/>
  <c r="R1331" i="4"/>
  <c r="M1267" i="4"/>
  <c r="R1267" i="4"/>
  <c r="M1203" i="4"/>
  <c r="R1203" i="4"/>
  <c r="M1139" i="4"/>
  <c r="R1139" i="4"/>
  <c r="M1075" i="4"/>
  <c r="R1075" i="4"/>
  <c r="M1011" i="4"/>
  <c r="R1011" i="4"/>
  <c r="M947" i="4"/>
  <c r="R947" i="4"/>
  <c r="M874" i="4"/>
  <c r="R874" i="4"/>
  <c r="M789" i="4"/>
  <c r="R789" i="4"/>
  <c r="M703" i="4"/>
  <c r="R703" i="4"/>
  <c r="M618" i="4"/>
  <c r="R618" i="4"/>
  <c r="M533" i="4"/>
  <c r="R533" i="4"/>
  <c r="M447" i="4"/>
  <c r="R447" i="4"/>
  <c r="M362" i="4"/>
  <c r="R362" i="4"/>
  <c r="M277" i="4"/>
  <c r="R277" i="4"/>
  <c r="M191" i="4"/>
  <c r="R191" i="4"/>
  <c r="M71" i="4"/>
  <c r="R71" i="4"/>
  <c r="M2077" i="4"/>
  <c r="R2077" i="4"/>
  <c r="M2034" i="4"/>
  <c r="R2034" i="4"/>
  <c r="M1991" i="4"/>
  <c r="R1991" i="4"/>
  <c r="M1949" i="4"/>
  <c r="R1949" i="4"/>
  <c r="M1906" i="4"/>
  <c r="R1906" i="4"/>
  <c r="M1863" i="4"/>
  <c r="R1863" i="4"/>
  <c r="M1821" i="4"/>
  <c r="R1821" i="4"/>
  <c r="M1778" i="4"/>
  <c r="R1778" i="4"/>
  <c r="M1735" i="4"/>
  <c r="R1735" i="4"/>
  <c r="M1693" i="4"/>
  <c r="R1693" i="4"/>
  <c r="M1650" i="4"/>
  <c r="R1650" i="4"/>
  <c r="M1607" i="4"/>
  <c r="R1607" i="4"/>
  <c r="M1565" i="4"/>
  <c r="R1565" i="4"/>
  <c r="M1522" i="4"/>
  <c r="R1522" i="4"/>
  <c r="M1479" i="4"/>
  <c r="R1479" i="4"/>
  <c r="M1437" i="4"/>
  <c r="R1437" i="4"/>
  <c r="M1394" i="4"/>
  <c r="R1394" i="4"/>
  <c r="M1335" i="4"/>
  <c r="R1335" i="4"/>
  <c r="M1271" i="4"/>
  <c r="R1271" i="4"/>
  <c r="M1207" i="4"/>
  <c r="R1207" i="4"/>
  <c r="M1143" i="4"/>
  <c r="R1143" i="4"/>
  <c r="M1079" i="4"/>
  <c r="R1079" i="4"/>
  <c r="M1015" i="4"/>
  <c r="R1015" i="4"/>
  <c r="M951" i="4"/>
  <c r="R951" i="4"/>
  <c r="M879" i="4"/>
  <c r="R879" i="4"/>
  <c r="M794" i="4"/>
  <c r="R794" i="4"/>
  <c r="M709" i="4"/>
  <c r="R709" i="4"/>
  <c r="M623" i="4"/>
  <c r="R623" i="4"/>
  <c r="M538" i="4"/>
  <c r="R538" i="4"/>
  <c r="M453" i="4"/>
  <c r="R453" i="4"/>
  <c r="M367" i="4"/>
  <c r="R367" i="4"/>
  <c r="M282" i="4"/>
  <c r="R282" i="4"/>
  <c r="M197" i="4"/>
  <c r="R197" i="4"/>
  <c r="M79" i="4"/>
  <c r="R79" i="4"/>
  <c r="M2079" i="4"/>
  <c r="R2079" i="4"/>
  <c r="M2037" i="4"/>
  <c r="R2037" i="4"/>
  <c r="M1994" i="4"/>
  <c r="R1994" i="4"/>
  <c r="M1951" i="4"/>
  <c r="R1951" i="4"/>
  <c r="M1909" i="4"/>
  <c r="R1909" i="4"/>
  <c r="M1866" i="4"/>
  <c r="R1866" i="4"/>
  <c r="M1823" i="4"/>
  <c r="R1823" i="4"/>
  <c r="M1781" i="4"/>
  <c r="R1781" i="4"/>
  <c r="M1738" i="4"/>
  <c r="R1738" i="4"/>
  <c r="M1695" i="4"/>
  <c r="R1695" i="4"/>
  <c r="M1653" i="4"/>
  <c r="R1653" i="4"/>
  <c r="M1610" i="4"/>
  <c r="R1610" i="4"/>
  <c r="M1567" i="4"/>
  <c r="R1567" i="4"/>
  <c r="M1525" i="4"/>
  <c r="R1525" i="4"/>
  <c r="M1482" i="4"/>
  <c r="R1482" i="4"/>
  <c r="M1439" i="4"/>
  <c r="R1439" i="4"/>
  <c r="M1397" i="4"/>
  <c r="R1397" i="4"/>
  <c r="M1339" i="4"/>
  <c r="R1339" i="4"/>
  <c r="M1275" i="4"/>
  <c r="R1275" i="4"/>
  <c r="M1211" i="4"/>
  <c r="R1211" i="4"/>
  <c r="M1147" i="4"/>
  <c r="R1147" i="4"/>
  <c r="M1083" i="4"/>
  <c r="R1083" i="4"/>
  <c r="M1019" i="4"/>
  <c r="R1019" i="4"/>
  <c r="M955" i="4"/>
  <c r="R955" i="4"/>
  <c r="M885" i="4"/>
  <c r="R885" i="4"/>
  <c r="M799" i="4"/>
  <c r="R799" i="4"/>
  <c r="M714" i="4"/>
  <c r="R714" i="4"/>
  <c r="M629" i="4"/>
  <c r="R629" i="4"/>
  <c r="M543" i="4"/>
  <c r="R543" i="4"/>
  <c r="M458" i="4"/>
  <c r="R458" i="4"/>
  <c r="M373" i="4"/>
  <c r="R373" i="4"/>
  <c r="M287" i="4"/>
  <c r="R287" i="4"/>
  <c r="M202" i="4"/>
  <c r="R202" i="4"/>
  <c r="M87" i="4"/>
  <c r="R87" i="4"/>
  <c r="M2105" i="4"/>
  <c r="R2105" i="4"/>
  <c r="M2083" i="4"/>
  <c r="R2083" i="4"/>
  <c r="M2062" i="4"/>
  <c r="R2062" i="4"/>
  <c r="M2041" i="4"/>
  <c r="R2041" i="4"/>
  <c r="M2019" i="4"/>
  <c r="R2019" i="4"/>
  <c r="M1998" i="4"/>
  <c r="R1998" i="4"/>
  <c r="M1977" i="4"/>
  <c r="R1977" i="4"/>
  <c r="M1955" i="4"/>
  <c r="R1955" i="4"/>
  <c r="M1934" i="4"/>
  <c r="R1934" i="4"/>
  <c r="M1913" i="4"/>
  <c r="R1913" i="4"/>
  <c r="M1891" i="4"/>
  <c r="R1891" i="4"/>
  <c r="M1870" i="4"/>
  <c r="R1870" i="4"/>
  <c r="M1849" i="4"/>
  <c r="R1849" i="4"/>
  <c r="M1827" i="4"/>
  <c r="R1827" i="4"/>
  <c r="M1806" i="4"/>
  <c r="R1806" i="4"/>
  <c r="M1785" i="4"/>
  <c r="R1785" i="4"/>
  <c r="M1763" i="4"/>
  <c r="R1763" i="4"/>
  <c r="M1742" i="4"/>
  <c r="R1742" i="4"/>
  <c r="M1721" i="4"/>
  <c r="R1721" i="4"/>
  <c r="M1699" i="4"/>
  <c r="R1699" i="4"/>
  <c r="M1678" i="4"/>
  <c r="R1678" i="4"/>
  <c r="M1657" i="4"/>
  <c r="R1657" i="4"/>
  <c r="M1635" i="4"/>
  <c r="R1635" i="4"/>
  <c r="M1614" i="4"/>
  <c r="R1614" i="4"/>
  <c r="M1593" i="4"/>
  <c r="R1593" i="4"/>
  <c r="M1571" i="4"/>
  <c r="R1571" i="4"/>
  <c r="M1550" i="4"/>
  <c r="R1550" i="4"/>
  <c r="M1529" i="4"/>
  <c r="R1529" i="4"/>
  <c r="M1507" i="4"/>
  <c r="R1507" i="4"/>
  <c r="M1486" i="4"/>
  <c r="R1486" i="4"/>
  <c r="M1465" i="4"/>
  <c r="R1465" i="4"/>
  <c r="M1443" i="4"/>
  <c r="R1443" i="4"/>
  <c r="M1422" i="4"/>
  <c r="R1422" i="4"/>
  <c r="M1401" i="4"/>
  <c r="R1401" i="4"/>
  <c r="M1378" i="4"/>
  <c r="R1378" i="4"/>
  <c r="M1346" i="4"/>
  <c r="R1346" i="4"/>
  <c r="M1314" i="4"/>
  <c r="R1314" i="4"/>
  <c r="M1282" i="4"/>
  <c r="R1282" i="4"/>
  <c r="M1250" i="4"/>
  <c r="R1250" i="4"/>
  <c r="M1218" i="4"/>
  <c r="R1218" i="4"/>
  <c r="M1186" i="4"/>
  <c r="R1186" i="4"/>
  <c r="M1154" i="4"/>
  <c r="R1154" i="4"/>
  <c r="M1122" i="4"/>
  <c r="R1122" i="4"/>
  <c r="M1090" i="4"/>
  <c r="R1090" i="4"/>
  <c r="M1058" i="4"/>
  <c r="R1058" i="4"/>
  <c r="M1026" i="4"/>
  <c r="R1026" i="4"/>
  <c r="M994" i="4"/>
  <c r="R994" i="4"/>
  <c r="M962" i="4"/>
  <c r="R962" i="4"/>
  <c r="M930" i="4"/>
  <c r="R930" i="4"/>
  <c r="M894" i="4"/>
  <c r="R894" i="4"/>
  <c r="M851" i="4"/>
  <c r="R851" i="4"/>
  <c r="M809" i="4"/>
  <c r="R809" i="4"/>
  <c r="M766" i="4"/>
  <c r="R766" i="4"/>
  <c r="M723" i="4"/>
  <c r="R723" i="4"/>
  <c r="M681" i="4"/>
  <c r="R681" i="4"/>
  <c r="M638" i="4"/>
  <c r="R638" i="4"/>
  <c r="M595" i="4"/>
  <c r="R595" i="4"/>
  <c r="M553" i="4"/>
  <c r="R553" i="4"/>
  <c r="M510" i="4"/>
  <c r="R510" i="4"/>
  <c r="M467" i="4"/>
  <c r="R467" i="4"/>
  <c r="M425" i="4"/>
  <c r="R425" i="4"/>
  <c r="M382" i="4"/>
  <c r="R382" i="4"/>
  <c r="M339" i="4"/>
  <c r="R339" i="4"/>
  <c r="M297" i="4"/>
  <c r="R297" i="4"/>
  <c r="M254" i="4"/>
  <c r="R254" i="4"/>
  <c r="M211" i="4"/>
  <c r="R211" i="4"/>
  <c r="M165" i="4"/>
  <c r="R165" i="4"/>
  <c r="M101" i="4"/>
  <c r="R101" i="4"/>
  <c r="M50" i="4"/>
  <c r="R50" i="4"/>
  <c r="M2097" i="4"/>
  <c r="R2097" i="4"/>
  <c r="M2075" i="4"/>
  <c r="R2075" i="4"/>
  <c r="M2054" i="4"/>
  <c r="R2054" i="4"/>
  <c r="M2033" i="4"/>
  <c r="R2033" i="4"/>
  <c r="M2011" i="4"/>
  <c r="R2011" i="4"/>
  <c r="M1990" i="4"/>
  <c r="R1990" i="4"/>
  <c r="M1969" i="4"/>
  <c r="R1969" i="4"/>
  <c r="M1947" i="4"/>
  <c r="R1947" i="4"/>
  <c r="M1926" i="4"/>
  <c r="R1926" i="4"/>
  <c r="M1905" i="4"/>
  <c r="R1905" i="4"/>
  <c r="M1883" i="4"/>
  <c r="R1883" i="4"/>
  <c r="M1862" i="4"/>
  <c r="R1862" i="4"/>
  <c r="M1841" i="4"/>
  <c r="R1841" i="4"/>
  <c r="M1819" i="4"/>
  <c r="R1819" i="4"/>
  <c r="M1798" i="4"/>
  <c r="R1798" i="4"/>
  <c r="M1777" i="4"/>
  <c r="R1777" i="4"/>
  <c r="M1755" i="4"/>
  <c r="R1755" i="4"/>
  <c r="M1734" i="4"/>
  <c r="R1734" i="4"/>
  <c r="M1713" i="4"/>
  <c r="R1713" i="4"/>
  <c r="M1691" i="4"/>
  <c r="R1691" i="4"/>
  <c r="M1670" i="4"/>
  <c r="R1670" i="4"/>
  <c r="M1649" i="4"/>
  <c r="R1649" i="4"/>
  <c r="M1627" i="4"/>
  <c r="R1627" i="4"/>
  <c r="M1606" i="4"/>
  <c r="R1606" i="4"/>
  <c r="M1585" i="4"/>
  <c r="R1585" i="4"/>
  <c r="M1563" i="4"/>
  <c r="R1563" i="4"/>
  <c r="M1542" i="4"/>
  <c r="R1542" i="4"/>
  <c r="M1521" i="4"/>
  <c r="R1521" i="4"/>
  <c r="M1499" i="4"/>
  <c r="R1499" i="4"/>
  <c r="M1478" i="4"/>
  <c r="R1478" i="4"/>
  <c r="M1457" i="4"/>
  <c r="R1457" i="4"/>
  <c r="M1435" i="4"/>
  <c r="R1435" i="4"/>
  <c r="M1414" i="4"/>
  <c r="R1414" i="4"/>
  <c r="M1393" i="4"/>
  <c r="R1393" i="4"/>
  <c r="M1366" i="4"/>
  <c r="R1366" i="4"/>
  <c r="M1334" i="4"/>
  <c r="R1334" i="4"/>
  <c r="M1302" i="4"/>
  <c r="R1302" i="4"/>
  <c r="M1270" i="4"/>
  <c r="R1270" i="4"/>
  <c r="M1238" i="4"/>
  <c r="R1238" i="4"/>
  <c r="M1206" i="4"/>
  <c r="R1206" i="4"/>
  <c r="M1174" i="4"/>
  <c r="R1174" i="4"/>
  <c r="M1142" i="4"/>
  <c r="R1142" i="4"/>
  <c r="M1110" i="4"/>
  <c r="R1110" i="4"/>
  <c r="M1078" i="4"/>
  <c r="R1078" i="4"/>
  <c r="M1046" i="4"/>
  <c r="R1046" i="4"/>
  <c r="M1014" i="4"/>
  <c r="R1014" i="4"/>
  <c r="M982" i="4"/>
  <c r="R982" i="4"/>
  <c r="M950" i="4"/>
  <c r="R950" i="4"/>
  <c r="M918" i="4"/>
  <c r="R918" i="4"/>
  <c r="M878" i="4"/>
  <c r="R878" i="4"/>
  <c r="M835" i="4"/>
  <c r="R835" i="4"/>
  <c r="M793" i="4"/>
  <c r="R793" i="4"/>
  <c r="M750" i="4"/>
  <c r="R750" i="4"/>
  <c r="M707" i="4"/>
  <c r="R707" i="4"/>
  <c r="M665" i="4"/>
  <c r="R665" i="4"/>
  <c r="M622" i="4"/>
  <c r="R622" i="4"/>
  <c r="M579" i="4"/>
  <c r="R579" i="4"/>
  <c r="M537" i="4"/>
  <c r="R537" i="4"/>
  <c r="M494" i="4"/>
  <c r="R494" i="4"/>
  <c r="M451" i="4"/>
  <c r="R451" i="4"/>
  <c r="M409" i="4"/>
  <c r="R409" i="4"/>
  <c r="M366" i="4"/>
  <c r="R366" i="4"/>
  <c r="M323" i="4"/>
  <c r="R323" i="4"/>
  <c r="M281" i="4"/>
  <c r="R281" i="4"/>
  <c r="M238" i="4"/>
  <c r="R238" i="4"/>
  <c r="M195" i="4"/>
  <c r="R195" i="4"/>
  <c r="M141" i="4"/>
  <c r="R141" i="4"/>
  <c r="M77" i="4"/>
  <c r="R77" i="4"/>
  <c r="M2108" i="4"/>
  <c r="R2108" i="4"/>
  <c r="M2092" i="4"/>
  <c r="R2092" i="4"/>
  <c r="M2076" i="4"/>
  <c r="R2076" i="4"/>
  <c r="M2060" i="4"/>
  <c r="R2060" i="4"/>
  <c r="M2044" i="4"/>
  <c r="R2044" i="4"/>
  <c r="M2028" i="4"/>
  <c r="R2028" i="4"/>
  <c r="M2012" i="4"/>
  <c r="R2012" i="4"/>
  <c r="M1996" i="4"/>
  <c r="R1996" i="4"/>
  <c r="M1980" i="4"/>
  <c r="R1980" i="4"/>
  <c r="M1964" i="4"/>
  <c r="R1964" i="4"/>
  <c r="M1948" i="4"/>
  <c r="R1948" i="4"/>
  <c r="M1932" i="4"/>
  <c r="R1932" i="4"/>
  <c r="M1916" i="4"/>
  <c r="R1916" i="4"/>
  <c r="M1900" i="4"/>
  <c r="R1900" i="4"/>
  <c r="M1884" i="4"/>
  <c r="R1884" i="4"/>
  <c r="M1868" i="4"/>
  <c r="R1868" i="4"/>
  <c r="M1852" i="4"/>
  <c r="R1852" i="4"/>
  <c r="M1836" i="4"/>
  <c r="R1836" i="4"/>
  <c r="M1820" i="4"/>
  <c r="R1820" i="4"/>
  <c r="M1804" i="4"/>
  <c r="R1804" i="4"/>
  <c r="M1788" i="4"/>
  <c r="R1788" i="4"/>
  <c r="M1772" i="4"/>
  <c r="R1772" i="4"/>
  <c r="M1756" i="4"/>
  <c r="R1756" i="4"/>
  <c r="M1740" i="4"/>
  <c r="R1740" i="4"/>
  <c r="M1724" i="4"/>
  <c r="R1724" i="4"/>
  <c r="M1708" i="4"/>
  <c r="R1708" i="4"/>
  <c r="M1692" i="4"/>
  <c r="R1692" i="4"/>
  <c r="M1676" i="4"/>
  <c r="R1676" i="4"/>
  <c r="M1660" i="4"/>
  <c r="R1660" i="4"/>
  <c r="M1644" i="4"/>
  <c r="R1644" i="4"/>
  <c r="M1628" i="4"/>
  <c r="R1628" i="4"/>
  <c r="M1612" i="4"/>
  <c r="R1612" i="4"/>
  <c r="M1596" i="4"/>
  <c r="R1596" i="4"/>
  <c r="M1580" i="4"/>
  <c r="R1580" i="4"/>
  <c r="M1564" i="4"/>
  <c r="R1564" i="4"/>
  <c r="M1548" i="4"/>
  <c r="R1548" i="4"/>
  <c r="M1532" i="4"/>
  <c r="R1532" i="4"/>
  <c r="M1516" i="4"/>
  <c r="R1516" i="4"/>
  <c r="M1500" i="4"/>
  <c r="R1500" i="4"/>
  <c r="M1484" i="4"/>
  <c r="R1484" i="4"/>
  <c r="M1468" i="4"/>
  <c r="R1468" i="4"/>
  <c r="M1452" i="4"/>
  <c r="R1452" i="4"/>
  <c r="M1436" i="4"/>
  <c r="R1436" i="4"/>
  <c r="M1420" i="4"/>
  <c r="R1420" i="4"/>
  <c r="M1404" i="4"/>
  <c r="R1404" i="4"/>
  <c r="M1388" i="4"/>
  <c r="R1388" i="4"/>
  <c r="M1372" i="4"/>
  <c r="R1372" i="4"/>
  <c r="M1356" i="4"/>
  <c r="R1356" i="4"/>
  <c r="M1340" i="4"/>
  <c r="R1340" i="4"/>
  <c r="M1324" i="4"/>
  <c r="R1324" i="4"/>
  <c r="M1308" i="4"/>
  <c r="R1308" i="4"/>
  <c r="M1292" i="4"/>
  <c r="R1292" i="4"/>
  <c r="M1276" i="4"/>
  <c r="R1276" i="4"/>
  <c r="M1260" i="4"/>
  <c r="R1260" i="4"/>
  <c r="M1244" i="4"/>
  <c r="R1244" i="4"/>
  <c r="M1228" i="4"/>
  <c r="R1228" i="4"/>
  <c r="M1212" i="4"/>
  <c r="R1212" i="4"/>
  <c r="M1196" i="4"/>
  <c r="R1196" i="4"/>
  <c r="M1180" i="4"/>
  <c r="R1180" i="4"/>
  <c r="M1164" i="4"/>
  <c r="R1164" i="4"/>
  <c r="M1148" i="4"/>
  <c r="R1148" i="4"/>
  <c r="M1132" i="4"/>
  <c r="R1132" i="4"/>
  <c r="M1116" i="4"/>
  <c r="R1116" i="4"/>
  <c r="M1100" i="4"/>
  <c r="R1100" i="4"/>
  <c r="M1084" i="4"/>
  <c r="R1084" i="4"/>
  <c r="M1068" i="4"/>
  <c r="R1068" i="4"/>
  <c r="M1052" i="4"/>
  <c r="R1052" i="4"/>
  <c r="M1036" i="4"/>
  <c r="R1036" i="4"/>
  <c r="M1020" i="4"/>
  <c r="R1020" i="4"/>
  <c r="M1004" i="4"/>
  <c r="R1004" i="4"/>
  <c r="M988" i="4"/>
  <c r="R988" i="4"/>
  <c r="M972" i="4"/>
  <c r="R972" i="4"/>
  <c r="M956" i="4"/>
  <c r="R956" i="4"/>
  <c r="M940" i="4"/>
  <c r="R940" i="4"/>
  <c r="M924" i="4"/>
  <c r="R924" i="4"/>
  <c r="M907" i="4"/>
  <c r="R907" i="4"/>
  <c r="M886" i="4"/>
  <c r="R886" i="4"/>
  <c r="M865" i="4"/>
  <c r="R865" i="4"/>
  <c r="M843" i="4"/>
  <c r="R843" i="4"/>
  <c r="M822" i="4"/>
  <c r="R822" i="4"/>
  <c r="M801" i="4"/>
  <c r="R801" i="4"/>
  <c r="M779" i="4"/>
  <c r="R779" i="4"/>
  <c r="M758" i="4"/>
  <c r="R758" i="4"/>
  <c r="M737" i="4"/>
  <c r="R737" i="4"/>
  <c r="M715" i="4"/>
  <c r="R715" i="4"/>
  <c r="M694" i="4"/>
  <c r="R694" i="4"/>
  <c r="M673" i="4"/>
  <c r="R673" i="4"/>
  <c r="M651" i="4"/>
  <c r="R651" i="4"/>
  <c r="M630" i="4"/>
  <c r="R630" i="4"/>
  <c r="M609" i="4"/>
  <c r="R609" i="4"/>
  <c r="M587" i="4"/>
  <c r="R587" i="4"/>
  <c r="M566" i="4"/>
  <c r="R566" i="4"/>
  <c r="M545" i="4"/>
  <c r="R545" i="4"/>
  <c r="M523" i="4"/>
  <c r="R523" i="4"/>
  <c r="M502" i="4"/>
  <c r="R502" i="4"/>
  <c r="M481" i="4"/>
  <c r="R481" i="4"/>
  <c r="M459" i="4"/>
  <c r="R459" i="4"/>
  <c r="M438" i="4"/>
  <c r="R438" i="4"/>
  <c r="M417" i="4"/>
  <c r="R417" i="4"/>
  <c r="M395" i="4"/>
  <c r="R395" i="4"/>
  <c r="M374" i="4"/>
  <c r="R374" i="4"/>
  <c r="M353" i="4"/>
  <c r="R353" i="4"/>
  <c r="M331" i="4"/>
  <c r="R331" i="4"/>
  <c r="M310" i="4"/>
  <c r="R310" i="4"/>
  <c r="M289" i="4"/>
  <c r="R289" i="4"/>
  <c r="M267" i="4"/>
  <c r="R267" i="4"/>
  <c r="M246" i="4"/>
  <c r="R246" i="4"/>
  <c r="M225" i="4"/>
  <c r="R225" i="4"/>
  <c r="M203" i="4"/>
  <c r="R203" i="4"/>
  <c r="M182" i="4"/>
  <c r="R182" i="4"/>
  <c r="M153" i="4"/>
  <c r="R153" i="4"/>
  <c r="M121" i="4"/>
  <c r="R121" i="4"/>
  <c r="M89" i="4"/>
  <c r="R89" i="4"/>
  <c r="M57" i="4"/>
  <c r="R57" i="4"/>
  <c r="M1369" i="4"/>
  <c r="R1369" i="4"/>
  <c r="M1353" i="4"/>
  <c r="R1353" i="4"/>
  <c r="M1337" i="4"/>
  <c r="R1337" i="4"/>
  <c r="M1321" i="4"/>
  <c r="R1321" i="4"/>
  <c r="M1305" i="4"/>
  <c r="R1305" i="4"/>
  <c r="M1289" i="4"/>
  <c r="R1289" i="4"/>
  <c r="M1273" i="4"/>
  <c r="R1273" i="4"/>
  <c r="M1257" i="4"/>
  <c r="R1257" i="4"/>
  <c r="M1241" i="4"/>
  <c r="R1241" i="4"/>
  <c r="M1225" i="4"/>
  <c r="R1225" i="4"/>
  <c r="M1209" i="4"/>
  <c r="R1209" i="4"/>
  <c r="M1193" i="4"/>
  <c r="R1193" i="4"/>
  <c r="M1177" i="4"/>
  <c r="R1177" i="4"/>
  <c r="M1161" i="4"/>
  <c r="R1161" i="4"/>
  <c r="M1145" i="4"/>
  <c r="R1145" i="4"/>
  <c r="M1129" i="4"/>
  <c r="R1129" i="4"/>
  <c r="M1113" i="4"/>
  <c r="R1113" i="4"/>
  <c r="M1097" i="4"/>
  <c r="R1097" i="4"/>
  <c r="M1081" i="4"/>
  <c r="R1081" i="4"/>
  <c r="M1065" i="4"/>
  <c r="R1065" i="4"/>
  <c r="M1049" i="4"/>
  <c r="R1049" i="4"/>
  <c r="M1033" i="4"/>
  <c r="R1033" i="4"/>
  <c r="M1017" i="4"/>
  <c r="R1017" i="4"/>
  <c r="M1001" i="4"/>
  <c r="R1001" i="4"/>
  <c r="M985" i="4"/>
  <c r="R985" i="4"/>
  <c r="M969" i="4"/>
  <c r="R969" i="4"/>
  <c r="M953" i="4"/>
  <c r="R953" i="4"/>
  <c r="M937" i="4"/>
  <c r="R937" i="4"/>
  <c r="M921" i="4"/>
  <c r="R921" i="4"/>
  <c r="M903" i="4"/>
  <c r="R903" i="4"/>
  <c r="M882" i="4"/>
  <c r="R882" i="4"/>
  <c r="M861" i="4"/>
  <c r="R861" i="4"/>
  <c r="M839" i="4"/>
  <c r="R839" i="4"/>
  <c r="M818" i="4"/>
  <c r="R818" i="4"/>
  <c r="M797" i="4"/>
  <c r="R797" i="4"/>
  <c r="M775" i="4"/>
  <c r="R775" i="4"/>
  <c r="M754" i="4"/>
  <c r="R754" i="4"/>
  <c r="M733" i="4"/>
  <c r="R733" i="4"/>
  <c r="M711" i="4"/>
  <c r="R711" i="4"/>
  <c r="M690" i="4"/>
  <c r="R690" i="4"/>
  <c r="M669" i="4"/>
  <c r="R669" i="4"/>
  <c r="M647" i="4"/>
  <c r="R647" i="4"/>
  <c r="M626" i="4"/>
  <c r="R626" i="4"/>
  <c r="M605" i="4"/>
  <c r="R605" i="4"/>
  <c r="M583" i="4"/>
  <c r="R583" i="4"/>
  <c r="M562" i="4"/>
  <c r="R562" i="4"/>
  <c r="M541" i="4"/>
  <c r="R541" i="4"/>
  <c r="M519" i="4"/>
  <c r="R519" i="4"/>
  <c r="M498" i="4"/>
  <c r="R498" i="4"/>
  <c r="M477" i="4"/>
  <c r="R477" i="4"/>
  <c r="M455" i="4"/>
  <c r="R455" i="4"/>
  <c r="M434" i="4"/>
  <c r="R434" i="4"/>
  <c r="M413" i="4"/>
  <c r="R413" i="4"/>
  <c r="M391" i="4"/>
  <c r="R391" i="4"/>
  <c r="M370" i="4"/>
  <c r="R370" i="4"/>
  <c r="M349" i="4"/>
  <c r="R349" i="4"/>
  <c r="M327" i="4"/>
  <c r="R327" i="4"/>
  <c r="M306" i="4"/>
  <c r="R306" i="4"/>
  <c r="M285" i="4"/>
  <c r="R285" i="4"/>
  <c r="M263" i="4"/>
  <c r="R263" i="4"/>
  <c r="M242" i="4"/>
  <c r="R242" i="4"/>
  <c r="M221" i="4"/>
  <c r="R221" i="4"/>
  <c r="M199" i="4"/>
  <c r="R199" i="4"/>
  <c r="M178" i="4"/>
  <c r="R178" i="4"/>
  <c r="M147" i="4"/>
  <c r="R147" i="4"/>
  <c r="M115" i="4"/>
  <c r="R115" i="4"/>
  <c r="M83" i="4"/>
  <c r="R83" i="4"/>
  <c r="M51" i="4"/>
  <c r="R51" i="4"/>
  <c r="M896" i="4"/>
  <c r="R896" i="4"/>
  <c r="M880" i="4"/>
  <c r="R880" i="4"/>
  <c r="M864" i="4"/>
  <c r="R864" i="4"/>
  <c r="M848" i="4"/>
  <c r="R848" i="4"/>
  <c r="M832" i="4"/>
  <c r="R832" i="4"/>
  <c r="M816" i="4"/>
  <c r="R816" i="4"/>
  <c r="M800" i="4"/>
  <c r="R800" i="4"/>
  <c r="M784" i="4"/>
  <c r="R784" i="4"/>
  <c r="M768" i="4"/>
  <c r="R768" i="4"/>
  <c r="M752" i="4"/>
  <c r="R752" i="4"/>
  <c r="M736" i="4"/>
  <c r="R736" i="4"/>
  <c r="M720" i="4"/>
  <c r="R720" i="4"/>
  <c r="M704" i="4"/>
  <c r="R704" i="4"/>
  <c r="M688" i="4"/>
  <c r="R688" i="4"/>
  <c r="M672" i="4"/>
  <c r="R672" i="4"/>
  <c r="M656" i="4"/>
  <c r="R656" i="4"/>
  <c r="M640" i="4"/>
  <c r="R640" i="4"/>
  <c r="M624" i="4"/>
  <c r="R624" i="4"/>
  <c r="M608" i="4"/>
  <c r="R608" i="4"/>
  <c r="M592" i="4"/>
  <c r="R592" i="4"/>
  <c r="M576" i="4"/>
  <c r="R576" i="4"/>
  <c r="M560" i="4"/>
  <c r="R560" i="4"/>
  <c r="M544" i="4"/>
  <c r="R544" i="4"/>
  <c r="M528" i="4"/>
  <c r="R528" i="4"/>
  <c r="M512" i="4"/>
  <c r="R512" i="4"/>
  <c r="M496" i="4"/>
  <c r="R496" i="4"/>
  <c r="M480" i="4"/>
  <c r="R480" i="4"/>
  <c r="M464" i="4"/>
  <c r="R464" i="4"/>
  <c r="M448" i="4"/>
  <c r="R448" i="4"/>
  <c r="M432" i="4"/>
  <c r="R432" i="4"/>
  <c r="M416" i="4"/>
  <c r="R416" i="4"/>
  <c r="M400" i="4"/>
  <c r="R400" i="4"/>
  <c r="M384" i="4"/>
  <c r="R384" i="4"/>
  <c r="M368" i="4"/>
  <c r="R368" i="4"/>
  <c r="M352" i="4"/>
  <c r="R352" i="4"/>
  <c r="M336" i="4"/>
  <c r="R336" i="4"/>
  <c r="M320" i="4"/>
  <c r="R320" i="4"/>
  <c r="M304" i="4"/>
  <c r="R304" i="4"/>
  <c r="M288" i="4"/>
  <c r="R288" i="4"/>
  <c r="M272" i="4"/>
  <c r="R272" i="4"/>
  <c r="M256" i="4"/>
  <c r="R256" i="4"/>
  <c r="M240" i="4"/>
  <c r="R240" i="4"/>
  <c r="M224" i="4"/>
  <c r="R224" i="4"/>
  <c r="M208" i="4"/>
  <c r="R208" i="4"/>
  <c r="M192" i="4"/>
  <c r="R192" i="4"/>
  <c r="M176" i="4"/>
  <c r="R176" i="4"/>
  <c r="M160" i="4"/>
  <c r="R160" i="4"/>
  <c r="M144" i="4"/>
  <c r="R144" i="4"/>
  <c r="M128" i="4"/>
  <c r="R128" i="4"/>
  <c r="M112" i="4"/>
  <c r="R112" i="4"/>
  <c r="M96" i="4"/>
  <c r="R96" i="4"/>
  <c r="M80" i="4"/>
  <c r="R80" i="4"/>
  <c r="M64" i="4"/>
  <c r="R64" i="4"/>
  <c r="M174" i="4"/>
  <c r="R174" i="4"/>
  <c r="M158" i="4"/>
  <c r="R158" i="4"/>
  <c r="M142" i="4"/>
  <c r="R142" i="4"/>
  <c r="M126" i="4"/>
  <c r="R126" i="4"/>
  <c r="M110" i="4"/>
  <c r="R110" i="4"/>
  <c r="M94" i="4"/>
  <c r="R94" i="4"/>
  <c r="M78" i="4"/>
  <c r="R78" i="4"/>
  <c r="M62" i="4"/>
  <c r="R62" i="4"/>
  <c r="Q245" i="4"/>
  <c r="Q149" i="4"/>
  <c r="Q347" i="4"/>
  <c r="Q117" i="4"/>
  <c r="Q1304" i="4"/>
  <c r="Q970" i="4"/>
  <c r="Q1727" i="4"/>
  <c r="Q533" i="4"/>
  <c r="Q649" i="4"/>
  <c r="Q1032" i="4"/>
  <c r="Q72" i="4"/>
  <c r="Q1749" i="4"/>
  <c r="Q1851" i="4"/>
  <c r="Q1288" i="4"/>
  <c r="Q411" i="4"/>
  <c r="Q730" i="4"/>
  <c r="Q1656" i="4"/>
  <c r="Q1528" i="4"/>
  <c r="Q361" i="4"/>
  <c r="Q277" i="4"/>
  <c r="Q968" i="4"/>
  <c r="Q90" i="4"/>
  <c r="Q1973" i="4"/>
  <c r="Q1349" i="4"/>
  <c r="Q200" i="4"/>
  <c r="Q1989" i="4"/>
  <c r="Q1861" i="4"/>
  <c r="Q677" i="4"/>
  <c r="Q1466" i="4"/>
  <c r="Q517" i="4"/>
  <c r="Q698" i="4"/>
  <c r="Q1449" i="4"/>
  <c r="M719" i="4"/>
  <c r="R719" i="4"/>
  <c r="M549" i="4"/>
  <c r="R549" i="4"/>
  <c r="M378" i="4"/>
  <c r="R378" i="4"/>
  <c r="M207" i="4"/>
  <c r="R207" i="4"/>
  <c r="M2095" i="4"/>
  <c r="R2095" i="4"/>
  <c r="M2053" i="4"/>
  <c r="R2053" i="4"/>
  <c r="M1967" i="4"/>
  <c r="R1967" i="4"/>
  <c r="M1882" i="4"/>
  <c r="R1882" i="4"/>
  <c r="M1797" i="4"/>
  <c r="R1797" i="4"/>
  <c r="M1711" i="4"/>
  <c r="R1711" i="4"/>
  <c r="M1626" i="4"/>
  <c r="R1626" i="4"/>
  <c r="M1541" i="4"/>
  <c r="R1541" i="4"/>
  <c r="M1455" i="4"/>
  <c r="R1455" i="4"/>
  <c r="M1363" i="4"/>
  <c r="R1363" i="4"/>
  <c r="M1235" i="4"/>
  <c r="R1235" i="4"/>
  <c r="M1107" i="4"/>
  <c r="R1107" i="4"/>
  <c r="M979" i="4"/>
  <c r="R979" i="4"/>
  <c r="M831" i="4"/>
  <c r="R831" i="4"/>
  <c r="M661" i="4"/>
  <c r="R661" i="4"/>
  <c r="M490" i="4"/>
  <c r="R490" i="4"/>
  <c r="M319" i="4"/>
  <c r="R319" i="4"/>
  <c r="M135" i="4"/>
  <c r="R135" i="4"/>
  <c r="M2055" i="4"/>
  <c r="R2055" i="4"/>
  <c r="M1970" i="4"/>
  <c r="R1970" i="4"/>
  <c r="M1885" i="4"/>
  <c r="R1885" i="4"/>
  <c r="M1799" i="4"/>
  <c r="R1799" i="4"/>
  <c r="M1714" i="4"/>
  <c r="R1714" i="4"/>
  <c r="M1629" i="4"/>
  <c r="R1629" i="4"/>
  <c r="M1543" i="4"/>
  <c r="R1543" i="4"/>
  <c r="M1458" i="4"/>
  <c r="R1458" i="4"/>
  <c r="M1367" i="4"/>
  <c r="R1367" i="4"/>
  <c r="M1239" i="4"/>
  <c r="R1239" i="4"/>
  <c r="M1111" i="4"/>
  <c r="R1111" i="4"/>
  <c r="M983" i="4"/>
  <c r="R983" i="4"/>
  <c r="M837" i="4"/>
  <c r="R837" i="4"/>
  <c r="M666" i="4"/>
  <c r="R666" i="4"/>
  <c r="M495" i="4"/>
  <c r="R495" i="4"/>
  <c r="M325" i="4"/>
  <c r="R325" i="4"/>
  <c r="M143" i="4"/>
  <c r="R143" i="4"/>
  <c r="M2058" i="4"/>
  <c r="R2058" i="4"/>
  <c r="M1973" i="4"/>
  <c r="R1973" i="4"/>
  <c r="M1887" i="4"/>
  <c r="R1887" i="4"/>
  <c r="M1802" i="4"/>
  <c r="R1802" i="4"/>
  <c r="M1717" i="4"/>
  <c r="R1717" i="4"/>
  <c r="M1631" i="4"/>
  <c r="R1631" i="4"/>
  <c r="M1546" i="4"/>
  <c r="R1546" i="4"/>
  <c r="M1461" i="4"/>
  <c r="R1461" i="4"/>
  <c r="M1371" i="4"/>
  <c r="R1371" i="4"/>
  <c r="M1243" i="4"/>
  <c r="R1243" i="4"/>
  <c r="M1115" i="4"/>
  <c r="R1115" i="4"/>
  <c r="M987" i="4"/>
  <c r="R987" i="4"/>
  <c r="M842" i="4"/>
  <c r="R842" i="4"/>
  <c r="M671" i="4"/>
  <c r="R671" i="4"/>
  <c r="M501" i="4"/>
  <c r="R501" i="4"/>
  <c r="M330" i="4"/>
  <c r="R330" i="4"/>
  <c r="M151" i="4"/>
  <c r="R151" i="4"/>
  <c r="M2094" i="4"/>
  <c r="R2094" i="4"/>
  <c r="M2051" i="4"/>
  <c r="R2051" i="4"/>
  <c r="M2009" i="4"/>
  <c r="R2009" i="4"/>
  <c r="M1966" i="4"/>
  <c r="R1966" i="4"/>
  <c r="M1923" i="4"/>
  <c r="R1923" i="4"/>
  <c r="M1881" i="4"/>
  <c r="R1881" i="4"/>
  <c r="M1838" i="4"/>
  <c r="R1838" i="4"/>
  <c r="M1795" i="4"/>
  <c r="R1795" i="4"/>
  <c r="M1753" i="4"/>
  <c r="R1753" i="4"/>
  <c r="M1710" i="4"/>
  <c r="R1710" i="4"/>
  <c r="M1667" i="4"/>
  <c r="R1667" i="4"/>
  <c r="M1625" i="4"/>
  <c r="R1625" i="4"/>
  <c r="M1582" i="4"/>
  <c r="R1582" i="4"/>
  <c r="M1539" i="4"/>
  <c r="R1539" i="4"/>
  <c r="M1497" i="4"/>
  <c r="R1497" i="4"/>
  <c r="M1454" i="4"/>
  <c r="R1454" i="4"/>
  <c r="M1411" i="4"/>
  <c r="R1411" i="4"/>
  <c r="M1362" i="4"/>
  <c r="R1362" i="4"/>
  <c r="M1298" i="4"/>
  <c r="R1298" i="4"/>
  <c r="M1234" i="4"/>
  <c r="R1234" i="4"/>
  <c r="M1170" i="4"/>
  <c r="R1170" i="4"/>
  <c r="M1106" i="4"/>
  <c r="R1106" i="4"/>
  <c r="M1042" i="4"/>
  <c r="R1042" i="4"/>
  <c r="M978" i="4"/>
  <c r="R978" i="4"/>
  <c r="M914" i="4"/>
  <c r="R914" i="4"/>
  <c r="M830" i="4"/>
  <c r="R830" i="4"/>
  <c r="M745" i="4"/>
  <c r="R745" i="4"/>
  <c r="M659" i="4"/>
  <c r="R659" i="4"/>
  <c r="M574" i="4"/>
  <c r="R574" i="4"/>
  <c r="M446" i="4"/>
  <c r="R446" i="4"/>
  <c r="M361" i="4"/>
  <c r="R361" i="4"/>
  <c r="M275" i="4"/>
  <c r="R275" i="4"/>
  <c r="M190" i="4"/>
  <c r="R190" i="4"/>
  <c r="M69" i="4"/>
  <c r="R69" i="4"/>
  <c r="M2086" i="4"/>
  <c r="R2086" i="4"/>
  <c r="M2043" i="4"/>
  <c r="R2043" i="4"/>
  <c r="M2001" i="4"/>
  <c r="R2001" i="4"/>
  <c r="M1958" i="4"/>
  <c r="R1958" i="4"/>
  <c r="M1915" i="4"/>
  <c r="R1915" i="4"/>
  <c r="M1873" i="4"/>
  <c r="R1873" i="4"/>
  <c r="M1851" i="4"/>
  <c r="R1851" i="4"/>
  <c r="M1809" i="4"/>
  <c r="R1809" i="4"/>
  <c r="M1766" i="4"/>
  <c r="R1766" i="4"/>
  <c r="M1723" i="4"/>
  <c r="R1723" i="4"/>
  <c r="M1681" i="4"/>
  <c r="R1681" i="4"/>
  <c r="M1638" i="4"/>
  <c r="R1638" i="4"/>
  <c r="M1595" i="4"/>
  <c r="R1595" i="4"/>
  <c r="M1553" i="4"/>
  <c r="R1553" i="4"/>
  <c r="M1510" i="4"/>
  <c r="R1510" i="4"/>
  <c r="M1467" i="4"/>
  <c r="R1467" i="4"/>
  <c r="M1425" i="4"/>
  <c r="R1425" i="4"/>
  <c r="M1382" i="4"/>
  <c r="R1382" i="4"/>
  <c r="M1318" i="4"/>
  <c r="R1318" i="4"/>
  <c r="M1254" i="4"/>
  <c r="R1254" i="4"/>
  <c r="M1190" i="4"/>
  <c r="R1190" i="4"/>
  <c r="M1126" i="4"/>
  <c r="R1126" i="4"/>
  <c r="M1062" i="4"/>
  <c r="R1062" i="4"/>
  <c r="M998" i="4"/>
  <c r="R998" i="4"/>
  <c r="M934" i="4"/>
  <c r="R934" i="4"/>
  <c r="M857" i="4"/>
  <c r="R857" i="4"/>
  <c r="M771" i="4"/>
  <c r="R771" i="4"/>
  <c r="M686" i="4"/>
  <c r="R686" i="4"/>
  <c r="M601" i="4"/>
  <c r="R601" i="4"/>
  <c r="M515" i="4"/>
  <c r="R515" i="4"/>
  <c r="M430" i="4"/>
  <c r="R430" i="4"/>
  <c r="M345" i="4"/>
  <c r="R345" i="4"/>
  <c r="M259" i="4"/>
  <c r="R259" i="4"/>
  <c r="M173" i="4"/>
  <c r="R173" i="4"/>
  <c r="M2116" i="4"/>
  <c r="R2116" i="4"/>
  <c r="M2084" i="4"/>
  <c r="R2084" i="4"/>
  <c r="M2052" i="4"/>
  <c r="R2052" i="4"/>
  <c r="M2020" i="4"/>
  <c r="R2020" i="4"/>
  <c r="M1988" i="4"/>
  <c r="R1988" i="4"/>
  <c r="M1956" i="4"/>
  <c r="R1956" i="4"/>
  <c r="M1924" i="4"/>
  <c r="R1924" i="4"/>
  <c r="M1892" i="4"/>
  <c r="R1892" i="4"/>
  <c r="M1860" i="4"/>
  <c r="R1860" i="4"/>
  <c r="M1828" i="4"/>
  <c r="R1828" i="4"/>
  <c r="M1796" i="4"/>
  <c r="R1796" i="4"/>
  <c r="M1764" i="4"/>
  <c r="R1764" i="4"/>
  <c r="M1732" i="4"/>
  <c r="R1732" i="4"/>
  <c r="M1700" i="4"/>
  <c r="R1700" i="4"/>
  <c r="M1668" i="4"/>
  <c r="R1668" i="4"/>
  <c r="M1636" i="4"/>
  <c r="R1636" i="4"/>
  <c r="M1604" i="4"/>
  <c r="R1604" i="4"/>
  <c r="M1572" i="4"/>
  <c r="R1572" i="4"/>
  <c r="M1540" i="4"/>
  <c r="R1540" i="4"/>
  <c r="M1508" i="4"/>
  <c r="R1508" i="4"/>
  <c r="M1476" i="4"/>
  <c r="R1476" i="4"/>
  <c r="M1444" i="4"/>
  <c r="R1444" i="4"/>
  <c r="M1412" i="4"/>
  <c r="R1412" i="4"/>
  <c r="M1380" i="4"/>
  <c r="R1380" i="4"/>
  <c r="M1348" i="4"/>
  <c r="R1348" i="4"/>
  <c r="M1316" i="4"/>
  <c r="R1316" i="4"/>
  <c r="M1284" i="4"/>
  <c r="R1284" i="4"/>
  <c r="M1252" i="4"/>
  <c r="R1252" i="4"/>
  <c r="M1220" i="4"/>
  <c r="R1220" i="4"/>
  <c r="M1188" i="4"/>
  <c r="R1188" i="4"/>
  <c r="M1156" i="4"/>
  <c r="R1156" i="4"/>
  <c r="M1124" i="4"/>
  <c r="R1124" i="4"/>
  <c r="M1092" i="4"/>
  <c r="R1092" i="4"/>
  <c r="M1060" i="4"/>
  <c r="R1060" i="4"/>
  <c r="M1028" i="4"/>
  <c r="R1028" i="4"/>
  <c r="M996" i="4"/>
  <c r="R996" i="4"/>
  <c r="M964" i="4"/>
  <c r="R964" i="4"/>
  <c r="M932" i="4"/>
  <c r="R932" i="4"/>
  <c r="M897" i="4"/>
  <c r="R897" i="4"/>
  <c r="M854" i="4"/>
  <c r="R854" i="4"/>
  <c r="M811" i="4"/>
  <c r="R811" i="4"/>
  <c r="M769" i="4"/>
  <c r="R769" i="4"/>
  <c r="M726" i="4"/>
  <c r="R726" i="4"/>
  <c r="M683" i="4"/>
  <c r="R683" i="4"/>
  <c r="M641" i="4"/>
  <c r="R641" i="4"/>
  <c r="M598" i="4"/>
  <c r="R598" i="4"/>
  <c r="M555" i="4"/>
  <c r="R555" i="4"/>
  <c r="M513" i="4"/>
  <c r="R513" i="4"/>
  <c r="M470" i="4"/>
  <c r="R470" i="4"/>
  <c r="M427" i="4"/>
  <c r="R427" i="4"/>
  <c r="M385" i="4"/>
  <c r="R385" i="4"/>
  <c r="M342" i="4"/>
  <c r="R342" i="4"/>
  <c r="M299" i="4"/>
  <c r="R299" i="4"/>
  <c r="M257" i="4"/>
  <c r="R257" i="4"/>
  <c r="M214" i="4"/>
  <c r="R214" i="4"/>
  <c r="M169" i="4"/>
  <c r="R169" i="4"/>
  <c r="M105" i="4"/>
  <c r="R105" i="4"/>
  <c r="M1377" i="4"/>
  <c r="R1377" i="4"/>
  <c r="M1345" i="4"/>
  <c r="R1345" i="4"/>
  <c r="M1313" i="4"/>
  <c r="R1313" i="4"/>
  <c r="M1281" i="4"/>
  <c r="R1281" i="4"/>
  <c r="M1249" i="4"/>
  <c r="R1249" i="4"/>
  <c r="M1217" i="4"/>
  <c r="R1217" i="4"/>
  <c r="M1169" i="4"/>
  <c r="R1169" i="4"/>
  <c r="M1137" i="4"/>
  <c r="R1137" i="4"/>
  <c r="M1105" i="4"/>
  <c r="R1105" i="4"/>
  <c r="M1073" i="4"/>
  <c r="R1073" i="4"/>
  <c r="M1041" i="4"/>
  <c r="R1041" i="4"/>
  <c r="M1009" i="4"/>
  <c r="R1009" i="4"/>
  <c r="M977" i="4"/>
  <c r="R977" i="4"/>
  <c r="M945" i="4"/>
  <c r="R945" i="4"/>
  <c r="M913" i="4"/>
  <c r="R913" i="4"/>
  <c r="M871" i="4"/>
  <c r="R871" i="4"/>
  <c r="M829" i="4"/>
  <c r="R829" i="4"/>
  <c r="M786" i="4"/>
  <c r="R786" i="4"/>
  <c r="M743" i="4"/>
  <c r="R743" i="4"/>
  <c r="M701" i="4"/>
  <c r="R701" i="4"/>
  <c r="M658" i="4"/>
  <c r="R658" i="4"/>
  <c r="M615" i="4"/>
  <c r="R615" i="4"/>
  <c r="M573" i="4"/>
  <c r="R573" i="4"/>
  <c r="M530" i="4"/>
  <c r="R530" i="4"/>
  <c r="M487" i="4"/>
  <c r="R487" i="4"/>
  <c r="M445" i="4"/>
  <c r="R445" i="4"/>
  <c r="M402" i="4"/>
  <c r="R402" i="4"/>
  <c r="M359" i="4"/>
  <c r="R359" i="4"/>
  <c r="M317" i="4"/>
  <c r="R317" i="4"/>
  <c r="M274" i="4"/>
  <c r="R274" i="4"/>
  <c r="M231" i="4"/>
  <c r="R231" i="4"/>
  <c r="M189" i="4"/>
  <c r="R189" i="4"/>
  <c r="M131" i="4"/>
  <c r="R131" i="4"/>
  <c r="M67" i="4"/>
  <c r="R67" i="4"/>
  <c r="M888" i="4"/>
  <c r="R888" i="4"/>
  <c r="M856" i="4"/>
  <c r="R856" i="4"/>
  <c r="M824" i="4"/>
  <c r="R824" i="4"/>
  <c r="M792" i="4"/>
  <c r="R792" i="4"/>
  <c r="M760" i="4"/>
  <c r="R760" i="4"/>
  <c r="M728" i="4"/>
  <c r="R728" i="4"/>
  <c r="M696" i="4"/>
  <c r="R696" i="4"/>
  <c r="M664" i="4"/>
  <c r="R664" i="4"/>
  <c r="M632" i="4"/>
  <c r="R632" i="4"/>
  <c r="M600" i="4"/>
  <c r="R600" i="4"/>
  <c r="M568" i="4"/>
  <c r="R568" i="4"/>
  <c r="M536" i="4"/>
  <c r="R536" i="4"/>
  <c r="M504" i="4"/>
  <c r="R504" i="4"/>
  <c r="M472" i="4"/>
  <c r="R472" i="4"/>
  <c r="M440" i="4"/>
  <c r="R440" i="4"/>
  <c r="M408" i="4"/>
  <c r="R408" i="4"/>
  <c r="M376" i="4"/>
  <c r="R376" i="4"/>
  <c r="M344" i="4"/>
  <c r="R344" i="4"/>
  <c r="M312" i="4"/>
  <c r="R312" i="4"/>
  <c r="M280" i="4"/>
  <c r="R280" i="4"/>
  <c r="M248" i="4"/>
  <c r="R248" i="4"/>
  <c r="M216" i="4"/>
  <c r="R216" i="4"/>
  <c r="M184" i="4"/>
  <c r="R184" i="4"/>
  <c r="M152" i="4"/>
  <c r="R152" i="4"/>
  <c r="M120" i="4"/>
  <c r="R120" i="4"/>
  <c r="M88" i="4"/>
  <c r="R88" i="4"/>
  <c r="M56" i="4"/>
  <c r="R56" i="4"/>
  <c r="M150" i="4"/>
  <c r="R150" i="4"/>
  <c r="M118" i="4"/>
  <c r="R118" i="4"/>
  <c r="M86" i="4"/>
  <c r="R86" i="4"/>
  <c r="M54" i="4"/>
  <c r="R54" i="4"/>
  <c r="M1751" i="4"/>
  <c r="R1751" i="4"/>
  <c r="M1666" i="4"/>
  <c r="R1666" i="4"/>
  <c r="M1581" i="4"/>
  <c r="R1581" i="4"/>
  <c r="M1495" i="4"/>
  <c r="R1495" i="4"/>
  <c r="M1410" i="4"/>
  <c r="R1410" i="4"/>
  <c r="M1295" i="4"/>
  <c r="R1295" i="4"/>
  <c r="M1167" i="4"/>
  <c r="R1167" i="4"/>
  <c r="M1039" i="4"/>
  <c r="R1039" i="4"/>
  <c r="M911" i="4"/>
  <c r="R911" i="4"/>
  <c r="M741" i="4"/>
  <c r="R741" i="4"/>
  <c r="M570" i="4"/>
  <c r="R570" i="4"/>
  <c r="M399" i="4"/>
  <c r="R399" i="4"/>
  <c r="M229" i="4"/>
  <c r="R229" i="4"/>
  <c r="M2106" i="4"/>
  <c r="R2106" i="4"/>
  <c r="M2021" i="4"/>
  <c r="R2021" i="4"/>
  <c r="M1935" i="4"/>
  <c r="R1935" i="4"/>
  <c r="M1850" i="4"/>
  <c r="R1850" i="4"/>
  <c r="M1765" i="4"/>
  <c r="R1765" i="4"/>
  <c r="M1679" i="4"/>
  <c r="R1679" i="4"/>
  <c r="M1594" i="4"/>
  <c r="R1594" i="4"/>
  <c r="M1509" i="4"/>
  <c r="R1509" i="4"/>
  <c r="M1423" i="4"/>
  <c r="R1423" i="4"/>
  <c r="M1315" i="4"/>
  <c r="R1315" i="4"/>
  <c r="M1187" i="4"/>
  <c r="R1187" i="4"/>
  <c r="M1059" i="4"/>
  <c r="R1059" i="4"/>
  <c r="M931" i="4"/>
  <c r="R931" i="4"/>
  <c r="M767" i="4"/>
  <c r="R767" i="4"/>
  <c r="M597" i="4"/>
  <c r="R597" i="4"/>
  <c r="M426" i="4"/>
  <c r="R426" i="4"/>
  <c r="M255" i="4"/>
  <c r="R255" i="4"/>
  <c r="M2109" i="4"/>
  <c r="R2109" i="4"/>
  <c r="M2023" i="4"/>
  <c r="R2023" i="4"/>
  <c r="M1938" i="4"/>
  <c r="R1938" i="4"/>
  <c r="M1853" i="4"/>
  <c r="R1853" i="4"/>
  <c r="M1767" i="4"/>
  <c r="R1767" i="4"/>
  <c r="M1682" i="4"/>
  <c r="R1682" i="4"/>
  <c r="M1597" i="4"/>
  <c r="R1597" i="4"/>
  <c r="M1511" i="4"/>
  <c r="R1511" i="4"/>
  <c r="M1426" i="4"/>
  <c r="R1426" i="4"/>
  <c r="M1319" i="4"/>
  <c r="R1319" i="4"/>
  <c r="M1191" i="4"/>
  <c r="R1191" i="4"/>
  <c r="M1063" i="4"/>
  <c r="R1063" i="4"/>
  <c r="M935" i="4"/>
  <c r="R935" i="4"/>
  <c r="M773" i="4"/>
  <c r="R773" i="4"/>
  <c r="M602" i="4"/>
  <c r="R602" i="4"/>
  <c r="M431" i="4"/>
  <c r="R431" i="4"/>
  <c r="M175" i="4"/>
  <c r="R175" i="4"/>
  <c r="M2069" i="4"/>
  <c r="R2069" i="4"/>
  <c r="M1983" i="4"/>
  <c r="R1983" i="4"/>
  <c r="M1898" i="4"/>
  <c r="R1898" i="4"/>
  <c r="M1813" i="4"/>
  <c r="R1813" i="4"/>
  <c r="M1727" i="4"/>
  <c r="R1727" i="4"/>
  <c r="M1642" i="4"/>
  <c r="R1642" i="4"/>
  <c r="M1557" i="4"/>
  <c r="R1557" i="4"/>
  <c r="M1471" i="4"/>
  <c r="R1471" i="4"/>
  <c r="M1386" i="4"/>
  <c r="R1386" i="4"/>
  <c r="M1259" i="4"/>
  <c r="R1259" i="4"/>
  <c r="M1131" i="4"/>
  <c r="R1131" i="4"/>
  <c r="M1003" i="4"/>
  <c r="R1003" i="4"/>
  <c r="M863" i="4"/>
  <c r="R863" i="4"/>
  <c r="M693" i="4"/>
  <c r="R693" i="4"/>
  <c r="M522" i="4"/>
  <c r="R522" i="4"/>
  <c r="M351" i="4"/>
  <c r="R351" i="4"/>
  <c r="M181" i="4"/>
  <c r="R181" i="4"/>
  <c r="M2099" i="4"/>
  <c r="R2099" i="4"/>
  <c r="M2057" i="4"/>
  <c r="R2057" i="4"/>
  <c r="M2014" i="4"/>
  <c r="R2014" i="4"/>
  <c r="M1971" i="4"/>
  <c r="R1971" i="4"/>
  <c r="M1950" i="4"/>
  <c r="R1950" i="4"/>
  <c r="M1907" i="4"/>
  <c r="R1907" i="4"/>
  <c r="M1865" i="4"/>
  <c r="R1865" i="4"/>
  <c r="M1822" i="4"/>
  <c r="R1822" i="4"/>
  <c r="M1779" i="4"/>
  <c r="R1779" i="4"/>
  <c r="M1737" i="4"/>
  <c r="R1737" i="4"/>
  <c r="M1694" i="4"/>
  <c r="R1694" i="4"/>
  <c r="M1651" i="4"/>
  <c r="R1651" i="4"/>
  <c r="M1609" i="4"/>
  <c r="R1609" i="4"/>
  <c r="M1566" i="4"/>
  <c r="R1566" i="4"/>
  <c r="M1523" i="4"/>
  <c r="R1523" i="4"/>
  <c r="M1481" i="4"/>
  <c r="R1481" i="4"/>
  <c r="M1438" i="4"/>
  <c r="R1438" i="4"/>
  <c r="M1395" i="4"/>
  <c r="R1395" i="4"/>
  <c r="M1338" i="4"/>
  <c r="R1338" i="4"/>
  <c r="M1274" i="4"/>
  <c r="R1274" i="4"/>
  <c r="M1210" i="4"/>
  <c r="R1210" i="4"/>
  <c r="M1146" i="4"/>
  <c r="R1146" i="4"/>
  <c r="M1082" i="4"/>
  <c r="R1082" i="4"/>
  <c r="M1018" i="4"/>
  <c r="R1018" i="4"/>
  <c r="M954" i="4"/>
  <c r="R954" i="4"/>
  <c r="M883" i="4"/>
  <c r="R883" i="4"/>
  <c r="M798" i="4"/>
  <c r="R798" i="4"/>
  <c r="M713" i="4"/>
  <c r="R713" i="4"/>
  <c r="M627" i="4"/>
  <c r="R627" i="4"/>
  <c r="M542" i="4"/>
  <c r="R542" i="4"/>
  <c r="M457" i="4"/>
  <c r="R457" i="4"/>
  <c r="M371" i="4"/>
  <c r="R371" i="4"/>
  <c r="M286" i="4"/>
  <c r="R286" i="4"/>
  <c r="M201" i="4"/>
  <c r="R201" i="4"/>
  <c r="M85" i="4"/>
  <c r="R85" i="4"/>
  <c r="M2091" i="4"/>
  <c r="R2091" i="4"/>
  <c r="M2049" i="4"/>
  <c r="R2049" i="4"/>
  <c r="M2006" i="4"/>
  <c r="R2006" i="4"/>
  <c r="M1963" i="4"/>
  <c r="R1963" i="4"/>
  <c r="M1921" i="4"/>
  <c r="R1921" i="4"/>
  <c r="M1878" i="4"/>
  <c r="R1878" i="4"/>
  <c r="M1835" i="4"/>
  <c r="R1835" i="4"/>
  <c r="M1793" i="4"/>
  <c r="R1793" i="4"/>
  <c r="M1750" i="4"/>
  <c r="R1750" i="4"/>
  <c r="M1707" i="4"/>
  <c r="R1707" i="4"/>
  <c r="M1665" i="4"/>
  <c r="R1665" i="4"/>
  <c r="M1622" i="4"/>
  <c r="R1622" i="4"/>
  <c r="M1579" i="4"/>
  <c r="R1579" i="4"/>
  <c r="M1537" i="4"/>
  <c r="R1537" i="4"/>
  <c r="M1494" i="4"/>
  <c r="R1494" i="4"/>
  <c r="M1451" i="4"/>
  <c r="R1451" i="4"/>
  <c r="M1409" i="4"/>
  <c r="R1409" i="4"/>
  <c r="M1358" i="4"/>
  <c r="R1358" i="4"/>
  <c r="M1294" i="4"/>
  <c r="R1294" i="4"/>
  <c r="M1230" i="4"/>
  <c r="R1230" i="4"/>
  <c r="M1166" i="4"/>
  <c r="R1166" i="4"/>
  <c r="M1102" i="4"/>
  <c r="R1102" i="4"/>
  <c r="M1038" i="4"/>
  <c r="R1038" i="4"/>
  <c r="M974" i="4"/>
  <c r="R974" i="4"/>
  <c r="M910" i="4"/>
  <c r="R910" i="4"/>
  <c r="M825" i="4"/>
  <c r="R825" i="4"/>
  <c r="M739" i="4"/>
  <c r="R739" i="4"/>
  <c r="M654" i="4"/>
  <c r="R654" i="4"/>
  <c r="M611" i="4"/>
  <c r="R611" i="4"/>
  <c r="M526" i="4"/>
  <c r="R526" i="4"/>
  <c r="M441" i="4"/>
  <c r="R441" i="4"/>
  <c r="M355" i="4"/>
  <c r="R355" i="4"/>
  <c r="M270" i="4"/>
  <c r="R270" i="4"/>
  <c r="M185" i="4"/>
  <c r="R185" i="4"/>
  <c r="M61" i="4"/>
  <c r="R61" i="4"/>
  <c r="M2088" i="4"/>
  <c r="R2088" i="4"/>
  <c r="M2056" i="4"/>
  <c r="R2056" i="4"/>
  <c r="M2024" i="4"/>
  <c r="R2024" i="4"/>
  <c r="M1992" i="4"/>
  <c r="R1992" i="4"/>
  <c r="M1960" i="4"/>
  <c r="R1960" i="4"/>
  <c r="M1928" i="4"/>
  <c r="R1928" i="4"/>
  <c r="M1896" i="4"/>
  <c r="R1896" i="4"/>
  <c r="M1864" i="4"/>
  <c r="R1864" i="4"/>
  <c r="M1832" i="4"/>
  <c r="R1832" i="4"/>
  <c r="M1800" i="4"/>
  <c r="R1800" i="4"/>
  <c r="M1768" i="4"/>
  <c r="R1768" i="4"/>
  <c r="M1736" i="4"/>
  <c r="R1736" i="4"/>
  <c r="M1704" i="4"/>
  <c r="R1704" i="4"/>
  <c r="M1672" i="4"/>
  <c r="R1672" i="4"/>
  <c r="M1640" i="4"/>
  <c r="R1640" i="4"/>
  <c r="M1608" i="4"/>
  <c r="R1608" i="4"/>
  <c r="M1576" i="4"/>
  <c r="R1576" i="4"/>
  <c r="M1544" i="4"/>
  <c r="R1544" i="4"/>
  <c r="M1512" i="4"/>
  <c r="R1512" i="4"/>
  <c r="M1480" i="4"/>
  <c r="R1480" i="4"/>
  <c r="M1448" i="4"/>
  <c r="R1448" i="4"/>
  <c r="M1416" i="4"/>
  <c r="R1416" i="4"/>
  <c r="M1384" i="4"/>
  <c r="R1384" i="4"/>
  <c r="M1352" i="4"/>
  <c r="R1352" i="4"/>
  <c r="M1320" i="4"/>
  <c r="R1320" i="4"/>
  <c r="M1288" i="4"/>
  <c r="R1288" i="4"/>
  <c r="M1256" i="4"/>
  <c r="R1256" i="4"/>
  <c r="M1224" i="4"/>
  <c r="R1224" i="4"/>
  <c r="M1192" i="4"/>
  <c r="R1192" i="4"/>
  <c r="M1160" i="4"/>
  <c r="R1160" i="4"/>
  <c r="M1128" i="4"/>
  <c r="R1128" i="4"/>
  <c r="M1096" i="4"/>
  <c r="R1096" i="4"/>
  <c r="M1064" i="4"/>
  <c r="R1064" i="4"/>
  <c r="M1032" i="4"/>
  <c r="R1032" i="4"/>
  <c r="M1000" i="4"/>
  <c r="R1000" i="4"/>
  <c r="M968" i="4"/>
  <c r="R968" i="4"/>
  <c r="M936" i="4"/>
  <c r="R936" i="4"/>
  <c r="M902" i="4"/>
  <c r="R902" i="4"/>
  <c r="M859" i="4"/>
  <c r="R859" i="4"/>
  <c r="M817" i="4"/>
  <c r="R817" i="4"/>
  <c r="M774" i="4"/>
  <c r="R774" i="4"/>
  <c r="M731" i="4"/>
  <c r="R731" i="4"/>
  <c r="M689" i="4"/>
  <c r="R689" i="4"/>
  <c r="M646" i="4"/>
  <c r="R646" i="4"/>
  <c r="M603" i="4"/>
  <c r="R603" i="4"/>
  <c r="M561" i="4"/>
  <c r="R561" i="4"/>
  <c r="M518" i="4"/>
  <c r="R518" i="4"/>
  <c r="M475" i="4"/>
  <c r="R475" i="4"/>
  <c r="M433" i="4"/>
  <c r="R433" i="4"/>
  <c r="M390" i="4"/>
  <c r="R390" i="4"/>
  <c r="M347" i="4"/>
  <c r="R347" i="4"/>
  <c r="M305" i="4"/>
  <c r="R305" i="4"/>
  <c r="M262" i="4"/>
  <c r="R262" i="4"/>
  <c r="M219" i="4"/>
  <c r="R219" i="4"/>
  <c r="M177" i="4"/>
  <c r="R177" i="4"/>
  <c r="M113" i="4"/>
  <c r="R113" i="4"/>
  <c r="M1381" i="4"/>
  <c r="R1381" i="4"/>
  <c r="M1349" i="4"/>
  <c r="R1349" i="4"/>
  <c r="M1317" i="4"/>
  <c r="R1317" i="4"/>
  <c r="M1269" i="4"/>
  <c r="R1269" i="4"/>
  <c r="M1237" i="4"/>
  <c r="R1237" i="4"/>
  <c r="M1205" i="4"/>
  <c r="R1205" i="4"/>
  <c r="M1173" i="4"/>
  <c r="R1173" i="4"/>
  <c r="M1141" i="4"/>
  <c r="R1141" i="4"/>
  <c r="M1109" i="4"/>
  <c r="R1109" i="4"/>
  <c r="M1077" i="4"/>
  <c r="R1077" i="4"/>
  <c r="M1045" i="4"/>
  <c r="R1045" i="4"/>
  <c r="M1013" i="4"/>
  <c r="R1013" i="4"/>
  <c r="M981" i="4"/>
  <c r="R981" i="4"/>
  <c r="M949" i="4"/>
  <c r="R949" i="4"/>
  <c r="M917" i="4"/>
  <c r="R917" i="4"/>
  <c r="M877" i="4"/>
  <c r="R877" i="4"/>
  <c r="M834" i="4"/>
  <c r="R834" i="4"/>
  <c r="M791" i="4"/>
  <c r="R791" i="4"/>
  <c r="M749" i="4"/>
  <c r="R749" i="4"/>
  <c r="M706" i="4"/>
  <c r="R706" i="4"/>
  <c r="M663" i="4"/>
  <c r="R663" i="4"/>
  <c r="M621" i="4"/>
  <c r="R621" i="4"/>
  <c r="M578" i="4"/>
  <c r="R578" i="4"/>
  <c r="M535" i="4"/>
  <c r="R535" i="4"/>
  <c r="M493" i="4"/>
  <c r="R493" i="4"/>
  <c r="M450" i="4"/>
  <c r="R450" i="4"/>
  <c r="M407" i="4"/>
  <c r="R407" i="4"/>
  <c r="M365" i="4"/>
  <c r="R365" i="4"/>
  <c r="M322" i="4"/>
  <c r="R322" i="4"/>
  <c r="M279" i="4"/>
  <c r="R279" i="4"/>
  <c r="M237" i="4"/>
  <c r="R237" i="4"/>
  <c r="M194" i="4"/>
  <c r="R194" i="4"/>
  <c r="M139" i="4"/>
  <c r="R139" i="4"/>
  <c r="M75" i="4"/>
  <c r="R75" i="4"/>
  <c r="M892" i="4"/>
  <c r="R892" i="4"/>
  <c r="M860" i="4"/>
  <c r="R860" i="4"/>
  <c r="M828" i="4"/>
  <c r="R828" i="4"/>
  <c r="M796" i="4"/>
  <c r="R796" i="4"/>
  <c r="M764" i="4"/>
  <c r="R764" i="4"/>
  <c r="M732" i="4"/>
  <c r="R732" i="4"/>
  <c r="M700" i="4"/>
  <c r="R700" i="4"/>
  <c r="M668" i="4"/>
  <c r="R668" i="4"/>
  <c r="M636" i="4"/>
  <c r="R636" i="4"/>
  <c r="M604" i="4"/>
  <c r="R604" i="4"/>
  <c r="M572" i="4"/>
  <c r="R572" i="4"/>
  <c r="M540" i="4"/>
  <c r="R540" i="4"/>
  <c r="M508" i="4"/>
  <c r="R508" i="4"/>
  <c r="M476" i="4"/>
  <c r="R476" i="4"/>
  <c r="M444" i="4"/>
  <c r="R444" i="4"/>
  <c r="M412" i="4"/>
  <c r="R412" i="4"/>
  <c r="M380" i="4"/>
  <c r="R380" i="4"/>
  <c r="M348" i="4"/>
  <c r="R348" i="4"/>
  <c r="M316" i="4"/>
  <c r="R316" i="4"/>
  <c r="M284" i="4"/>
  <c r="R284" i="4"/>
  <c r="M252" i="4"/>
  <c r="R252" i="4"/>
  <c r="M220" i="4"/>
  <c r="R220" i="4"/>
  <c r="M188" i="4"/>
  <c r="R188" i="4"/>
  <c r="M156" i="4"/>
  <c r="R156" i="4"/>
  <c r="M124" i="4"/>
  <c r="R124" i="4"/>
  <c r="M92" i="4"/>
  <c r="R92" i="4"/>
  <c r="M76" i="4"/>
  <c r="R76" i="4"/>
  <c r="M170" i="4"/>
  <c r="R170" i="4"/>
  <c r="M138" i="4"/>
  <c r="R138" i="4"/>
  <c r="M106" i="4"/>
  <c r="R106" i="4"/>
  <c r="M74" i="4"/>
  <c r="R74" i="4"/>
  <c r="M2114" i="4"/>
  <c r="R2114" i="4"/>
  <c r="M2071" i="4"/>
  <c r="R2071" i="4"/>
  <c r="M2029" i="4"/>
  <c r="R2029" i="4"/>
  <c r="M1986" i="4"/>
  <c r="R1986" i="4"/>
  <c r="M1943" i="4"/>
  <c r="R1943" i="4"/>
  <c r="M1901" i="4"/>
  <c r="R1901" i="4"/>
  <c r="M1858" i="4"/>
  <c r="R1858" i="4"/>
  <c r="M1815" i="4"/>
  <c r="R1815" i="4"/>
  <c r="M1773" i="4"/>
  <c r="R1773" i="4"/>
  <c r="M1730" i="4"/>
  <c r="R1730" i="4"/>
  <c r="M1687" i="4"/>
  <c r="R1687" i="4"/>
  <c r="M1645" i="4"/>
  <c r="R1645" i="4"/>
  <c r="M1602" i="4"/>
  <c r="R1602" i="4"/>
  <c r="M1559" i="4"/>
  <c r="R1559" i="4"/>
  <c r="M1517" i="4"/>
  <c r="R1517" i="4"/>
  <c r="M1474" i="4"/>
  <c r="R1474" i="4"/>
  <c r="M1431" i="4"/>
  <c r="R1431" i="4"/>
  <c r="M1389" i="4"/>
  <c r="R1389" i="4"/>
  <c r="M1327" i="4"/>
  <c r="R1327" i="4"/>
  <c r="M1263" i="4"/>
  <c r="R1263" i="4"/>
  <c r="M1199" i="4"/>
  <c r="R1199" i="4"/>
  <c r="M1135" i="4"/>
  <c r="R1135" i="4"/>
  <c r="M1071" i="4"/>
  <c r="R1071" i="4"/>
  <c r="M1007" i="4"/>
  <c r="R1007" i="4"/>
  <c r="M943" i="4"/>
  <c r="R943" i="4"/>
  <c r="M869" i="4"/>
  <c r="R869" i="4"/>
  <c r="M783" i="4"/>
  <c r="R783" i="4"/>
  <c r="M698" i="4"/>
  <c r="R698" i="4"/>
  <c r="M613" i="4"/>
  <c r="R613" i="4"/>
  <c r="M527" i="4"/>
  <c r="R527" i="4"/>
  <c r="M442" i="4"/>
  <c r="R442" i="4"/>
  <c r="M357" i="4"/>
  <c r="R357" i="4"/>
  <c r="M271" i="4"/>
  <c r="R271" i="4"/>
  <c r="M186" i="4"/>
  <c r="R186" i="4"/>
  <c r="M63" i="4"/>
  <c r="R63" i="4"/>
  <c r="M2085" i="4"/>
  <c r="R2085" i="4"/>
  <c r="M2042" i="4"/>
  <c r="R2042" i="4"/>
  <c r="M1999" i="4"/>
  <c r="R1999" i="4"/>
  <c r="M1957" i="4"/>
  <c r="R1957" i="4"/>
  <c r="M1914" i="4"/>
  <c r="R1914" i="4"/>
  <c r="M1871" i="4"/>
  <c r="R1871" i="4"/>
  <c r="M1829" i="4"/>
  <c r="R1829" i="4"/>
  <c r="M1786" i="4"/>
  <c r="R1786" i="4"/>
  <c r="M1743" i="4"/>
  <c r="R1743" i="4"/>
  <c r="M1701" i="4"/>
  <c r="R1701" i="4"/>
  <c r="M1658" i="4"/>
  <c r="R1658" i="4"/>
  <c r="M1615" i="4"/>
  <c r="R1615" i="4"/>
  <c r="M1573" i="4"/>
  <c r="R1573" i="4"/>
  <c r="M1530" i="4"/>
  <c r="R1530" i="4"/>
  <c r="M1487" i="4"/>
  <c r="R1487" i="4"/>
  <c r="M1445" i="4"/>
  <c r="R1445" i="4"/>
  <c r="M1402" i="4"/>
  <c r="R1402" i="4"/>
  <c r="M1347" i="4"/>
  <c r="R1347" i="4"/>
  <c r="M1283" i="4"/>
  <c r="R1283" i="4"/>
  <c r="M1219" i="4"/>
  <c r="R1219" i="4"/>
  <c r="M1155" i="4"/>
  <c r="R1155" i="4"/>
  <c r="M1091" i="4"/>
  <c r="R1091" i="4"/>
  <c r="M1027" i="4"/>
  <c r="R1027" i="4"/>
  <c r="M963" i="4"/>
  <c r="R963" i="4"/>
  <c r="M895" i="4"/>
  <c r="R895" i="4"/>
  <c r="M810" i="4"/>
  <c r="R810" i="4"/>
  <c r="M725" i="4"/>
  <c r="R725" i="4"/>
  <c r="M639" i="4"/>
  <c r="R639" i="4"/>
  <c r="M554" i="4"/>
  <c r="R554" i="4"/>
  <c r="M469" i="4"/>
  <c r="R469" i="4"/>
  <c r="M383" i="4"/>
  <c r="R383" i="4"/>
  <c r="M298" i="4"/>
  <c r="R298" i="4"/>
  <c r="M213" i="4"/>
  <c r="R213" i="4"/>
  <c r="M103" i="4"/>
  <c r="R103" i="4"/>
  <c r="M2087" i="4"/>
  <c r="R2087" i="4"/>
  <c r="M2045" i="4"/>
  <c r="R2045" i="4"/>
  <c r="M2002" i="4"/>
  <c r="R2002" i="4"/>
  <c r="M1959" i="4"/>
  <c r="R1959" i="4"/>
  <c r="M1917" i="4"/>
  <c r="R1917" i="4"/>
  <c r="M1874" i="4"/>
  <c r="R1874" i="4"/>
  <c r="M1831" i="4"/>
  <c r="R1831" i="4"/>
  <c r="M1789" i="4"/>
  <c r="R1789" i="4"/>
  <c r="M1746" i="4"/>
  <c r="R1746" i="4"/>
  <c r="M1703" i="4"/>
  <c r="R1703" i="4"/>
  <c r="M1661" i="4"/>
  <c r="R1661" i="4"/>
  <c r="M1618" i="4"/>
  <c r="R1618" i="4"/>
  <c r="M1575" i="4"/>
  <c r="R1575" i="4"/>
  <c r="M1533" i="4"/>
  <c r="R1533" i="4"/>
  <c r="M1490" i="4"/>
  <c r="R1490" i="4"/>
  <c r="M1447" i="4"/>
  <c r="R1447" i="4"/>
  <c r="M1405" i="4"/>
  <c r="R1405" i="4"/>
  <c r="M1351" i="4"/>
  <c r="R1351" i="4"/>
  <c r="M1287" i="4"/>
  <c r="R1287" i="4"/>
  <c r="M1223" i="4"/>
  <c r="R1223" i="4"/>
  <c r="M1159" i="4"/>
  <c r="R1159" i="4"/>
  <c r="M1095" i="4"/>
  <c r="R1095" i="4"/>
  <c r="M1031" i="4"/>
  <c r="R1031" i="4"/>
  <c r="M967" i="4"/>
  <c r="R967" i="4"/>
  <c r="M901" i="4"/>
  <c r="R901" i="4"/>
  <c r="M815" i="4"/>
  <c r="R815" i="4"/>
  <c r="M730" i="4"/>
  <c r="R730" i="4"/>
  <c r="M645" i="4"/>
  <c r="R645" i="4"/>
  <c r="M559" i="4"/>
  <c r="R559" i="4"/>
  <c r="M474" i="4"/>
  <c r="R474" i="4"/>
  <c r="M389" i="4"/>
  <c r="R389" i="4"/>
  <c r="M303" i="4"/>
  <c r="R303" i="4"/>
  <c r="M218" i="4"/>
  <c r="R218" i="4"/>
  <c r="M111" i="4"/>
  <c r="R111" i="4"/>
  <c r="M2090" i="4"/>
  <c r="R2090" i="4"/>
  <c r="M2047" i="4"/>
  <c r="R2047" i="4"/>
  <c r="M2005" i="4"/>
  <c r="R2005" i="4"/>
  <c r="M1962" i="4"/>
  <c r="R1962" i="4"/>
  <c r="M1919" i="4"/>
  <c r="R1919" i="4"/>
  <c r="M1877" i="4"/>
  <c r="R1877" i="4"/>
  <c r="M1834" i="4"/>
  <c r="R1834" i="4"/>
  <c r="M1791" i="4"/>
  <c r="R1791" i="4"/>
  <c r="M1749" i="4"/>
  <c r="R1749" i="4"/>
  <c r="M1706" i="4"/>
  <c r="R1706" i="4"/>
  <c r="M1663" i="4"/>
  <c r="R1663" i="4"/>
  <c r="M1621" i="4"/>
  <c r="R1621" i="4"/>
  <c r="M1578" i="4"/>
  <c r="R1578" i="4"/>
  <c r="M1535" i="4"/>
  <c r="R1535" i="4"/>
  <c r="M1493" i="4"/>
  <c r="R1493" i="4"/>
  <c r="M1450" i="4"/>
  <c r="R1450" i="4"/>
  <c r="M1407" i="4"/>
  <c r="R1407" i="4"/>
  <c r="M1355" i="4"/>
  <c r="R1355" i="4"/>
  <c r="M1291" i="4"/>
  <c r="R1291" i="4"/>
  <c r="M1227" i="4"/>
  <c r="R1227" i="4"/>
  <c r="M1163" i="4"/>
  <c r="R1163" i="4"/>
  <c r="M1099" i="4"/>
  <c r="R1099" i="4"/>
  <c r="M1035" i="4"/>
  <c r="R1035" i="4"/>
  <c r="M971" i="4"/>
  <c r="R971" i="4"/>
  <c r="M906" i="4"/>
  <c r="R906" i="4"/>
  <c r="M821" i="4"/>
  <c r="R821" i="4"/>
  <c r="M735" i="4"/>
  <c r="R735" i="4"/>
  <c r="M650" i="4"/>
  <c r="R650" i="4"/>
  <c r="M565" i="4"/>
  <c r="R565" i="4"/>
  <c r="M479" i="4"/>
  <c r="R479" i="4"/>
  <c r="M394" i="4"/>
  <c r="R394" i="4"/>
  <c r="M309" i="4"/>
  <c r="R309" i="4"/>
  <c r="M223" i="4"/>
  <c r="R223" i="4"/>
  <c r="M119" i="4"/>
  <c r="R119" i="4"/>
  <c r="M2110" i="4"/>
  <c r="R2110" i="4"/>
  <c r="M2089" i="4"/>
  <c r="R2089" i="4"/>
  <c r="M2067" i="4"/>
  <c r="R2067" i="4"/>
  <c r="M2046" i="4"/>
  <c r="R2046" i="4"/>
  <c r="M2025" i="4"/>
  <c r="R2025" i="4"/>
  <c r="M2003" i="4"/>
  <c r="R2003" i="4"/>
  <c r="M1982" i="4"/>
  <c r="R1982" i="4"/>
  <c r="M1961" i="4"/>
  <c r="R1961" i="4"/>
  <c r="M1939" i="4"/>
  <c r="R1939" i="4"/>
  <c r="M1918" i="4"/>
  <c r="R1918" i="4"/>
  <c r="M1897" i="4"/>
  <c r="R1897" i="4"/>
  <c r="M1875" i="4"/>
  <c r="R1875" i="4"/>
  <c r="M1854" i="4"/>
  <c r="R1854" i="4"/>
  <c r="M1833" i="4"/>
  <c r="R1833" i="4"/>
  <c r="M1811" i="4"/>
  <c r="R1811" i="4"/>
  <c r="M1790" i="4"/>
  <c r="R1790" i="4"/>
  <c r="M1769" i="4"/>
  <c r="R1769" i="4"/>
  <c r="M1747" i="4"/>
  <c r="R1747" i="4"/>
  <c r="M1726" i="4"/>
  <c r="R1726" i="4"/>
  <c r="M1705" i="4"/>
  <c r="R1705" i="4"/>
  <c r="M1683" i="4"/>
  <c r="R1683" i="4"/>
  <c r="M1662" i="4"/>
  <c r="R1662" i="4"/>
  <c r="M1641" i="4"/>
  <c r="R1641" i="4"/>
  <c r="M1619" i="4"/>
  <c r="R1619" i="4"/>
  <c r="M1598" i="4"/>
  <c r="R1598" i="4"/>
  <c r="M1577" i="4"/>
  <c r="R1577" i="4"/>
  <c r="M1555" i="4"/>
  <c r="R1555" i="4"/>
  <c r="M1534" i="4"/>
  <c r="R1534" i="4"/>
  <c r="M1513" i="4"/>
  <c r="R1513" i="4"/>
  <c r="M1491" i="4"/>
  <c r="R1491" i="4"/>
  <c r="M1470" i="4"/>
  <c r="R1470" i="4"/>
  <c r="M1449" i="4"/>
  <c r="R1449" i="4"/>
  <c r="M1427" i="4"/>
  <c r="R1427" i="4"/>
  <c r="M1406" i="4"/>
  <c r="R1406" i="4"/>
  <c r="M1385" i="4"/>
  <c r="R1385" i="4"/>
  <c r="M1354" i="4"/>
  <c r="R1354" i="4"/>
  <c r="M1322" i="4"/>
  <c r="R1322" i="4"/>
  <c r="M1290" i="4"/>
  <c r="R1290" i="4"/>
  <c r="M1258" i="4"/>
  <c r="R1258" i="4"/>
  <c r="M1226" i="4"/>
  <c r="R1226" i="4"/>
  <c r="M1194" i="4"/>
  <c r="R1194" i="4"/>
  <c r="M1162" i="4"/>
  <c r="R1162" i="4"/>
  <c r="M1130" i="4"/>
  <c r="R1130" i="4"/>
  <c r="M1098" i="4"/>
  <c r="R1098" i="4"/>
  <c r="M1066" i="4"/>
  <c r="R1066" i="4"/>
  <c r="M1034" i="4"/>
  <c r="R1034" i="4"/>
  <c r="M1002" i="4"/>
  <c r="R1002" i="4"/>
  <c r="M970" i="4"/>
  <c r="R970" i="4"/>
  <c r="M938" i="4"/>
  <c r="R938" i="4"/>
  <c r="M905" i="4"/>
  <c r="R905" i="4"/>
  <c r="M862" i="4"/>
  <c r="R862" i="4"/>
  <c r="M819" i="4"/>
  <c r="R819" i="4"/>
  <c r="M777" i="4"/>
  <c r="R777" i="4"/>
  <c r="M734" i="4"/>
  <c r="R734" i="4"/>
  <c r="M691" i="4"/>
  <c r="R691" i="4"/>
  <c r="M649" i="4"/>
  <c r="R649" i="4"/>
  <c r="M606" i="4"/>
  <c r="R606" i="4"/>
  <c r="M563" i="4"/>
  <c r="R563" i="4"/>
  <c r="M521" i="4"/>
  <c r="R521" i="4"/>
  <c r="M478" i="4"/>
  <c r="R478" i="4"/>
  <c r="M435" i="4"/>
  <c r="R435" i="4"/>
  <c r="M393" i="4"/>
  <c r="R393" i="4"/>
  <c r="M350" i="4"/>
  <c r="R350" i="4"/>
  <c r="M307" i="4"/>
  <c r="R307" i="4"/>
  <c r="M265" i="4"/>
  <c r="R265" i="4"/>
  <c r="M222" i="4"/>
  <c r="R222" i="4"/>
  <c r="M179" i="4"/>
  <c r="R179" i="4"/>
  <c r="M117" i="4"/>
  <c r="R117" i="4"/>
  <c r="M53" i="4"/>
  <c r="R53" i="4"/>
  <c r="M2102" i="4"/>
  <c r="R2102" i="4"/>
  <c r="M2081" i="4"/>
  <c r="R2081" i="4"/>
  <c r="M2059" i="4"/>
  <c r="R2059" i="4"/>
  <c r="M2038" i="4"/>
  <c r="R2038" i="4"/>
  <c r="M2017" i="4"/>
  <c r="R2017" i="4"/>
  <c r="M1995" i="4"/>
  <c r="R1995" i="4"/>
  <c r="M1974" i="4"/>
  <c r="R1974" i="4"/>
  <c r="M1953" i="4"/>
  <c r="R1953" i="4"/>
  <c r="M1931" i="4"/>
  <c r="R1931" i="4"/>
  <c r="M1910" i="4"/>
  <c r="R1910" i="4"/>
  <c r="M1889" i="4"/>
  <c r="R1889" i="4"/>
  <c r="M1867" i="4"/>
  <c r="R1867" i="4"/>
  <c r="M1846" i="4"/>
  <c r="R1846" i="4"/>
  <c r="M1825" i="4"/>
  <c r="R1825" i="4"/>
  <c r="M1803" i="4"/>
  <c r="R1803" i="4"/>
  <c r="M1782" i="4"/>
  <c r="R1782" i="4"/>
  <c r="M1761" i="4"/>
  <c r="R1761" i="4"/>
  <c r="M1739" i="4"/>
  <c r="R1739" i="4"/>
  <c r="M1718" i="4"/>
  <c r="R1718" i="4"/>
  <c r="M1697" i="4"/>
  <c r="R1697" i="4"/>
  <c r="M1675" i="4"/>
  <c r="R1675" i="4"/>
  <c r="M1654" i="4"/>
  <c r="R1654" i="4"/>
  <c r="M1633" i="4"/>
  <c r="R1633" i="4"/>
  <c r="M1611" i="4"/>
  <c r="R1611" i="4"/>
  <c r="M1590" i="4"/>
  <c r="R1590" i="4"/>
  <c r="M1569" i="4"/>
  <c r="R1569" i="4"/>
  <c r="M1547" i="4"/>
  <c r="R1547" i="4"/>
  <c r="M1526" i="4"/>
  <c r="R1526" i="4"/>
  <c r="M1505" i="4"/>
  <c r="R1505" i="4"/>
  <c r="M1483" i="4"/>
  <c r="R1483" i="4"/>
  <c r="M1462" i="4"/>
  <c r="R1462" i="4"/>
  <c r="M1441" i="4"/>
  <c r="R1441" i="4"/>
  <c r="M1419" i="4"/>
  <c r="R1419" i="4"/>
  <c r="M1398" i="4"/>
  <c r="R1398" i="4"/>
  <c r="M1374" i="4"/>
  <c r="R1374" i="4"/>
  <c r="M1342" i="4"/>
  <c r="R1342" i="4"/>
  <c r="M1310" i="4"/>
  <c r="R1310" i="4"/>
  <c r="M1278" i="4"/>
  <c r="R1278" i="4"/>
  <c r="M1246" i="4"/>
  <c r="R1246" i="4"/>
  <c r="M1214" i="4"/>
  <c r="R1214" i="4"/>
  <c r="M1182" i="4"/>
  <c r="R1182" i="4"/>
  <c r="M1150" i="4"/>
  <c r="R1150" i="4"/>
  <c r="M1118" i="4"/>
  <c r="R1118" i="4"/>
  <c r="M1086" i="4"/>
  <c r="R1086" i="4"/>
  <c r="M1054" i="4"/>
  <c r="R1054" i="4"/>
  <c r="M1022" i="4"/>
  <c r="R1022" i="4"/>
  <c r="M990" i="4"/>
  <c r="R990" i="4"/>
  <c r="M958" i="4"/>
  <c r="R958" i="4"/>
  <c r="M926" i="4"/>
  <c r="R926" i="4"/>
  <c r="M889" i="4"/>
  <c r="R889" i="4"/>
  <c r="M846" i="4"/>
  <c r="R846" i="4"/>
  <c r="M803" i="4"/>
  <c r="R803" i="4"/>
  <c r="M761" i="4"/>
  <c r="R761" i="4"/>
  <c r="M718" i="4"/>
  <c r="R718" i="4"/>
  <c r="M675" i="4"/>
  <c r="R675" i="4"/>
  <c r="M633" i="4"/>
  <c r="R633" i="4"/>
  <c r="M590" i="4"/>
  <c r="R590" i="4"/>
  <c r="M547" i="4"/>
  <c r="R547" i="4"/>
  <c r="M505" i="4"/>
  <c r="R505" i="4"/>
  <c r="M462" i="4"/>
  <c r="R462" i="4"/>
  <c r="M419" i="4"/>
  <c r="R419" i="4"/>
  <c r="M377" i="4"/>
  <c r="R377" i="4"/>
  <c r="M334" i="4"/>
  <c r="R334" i="4"/>
  <c r="M291" i="4"/>
  <c r="R291" i="4"/>
  <c r="M249" i="4"/>
  <c r="R249" i="4"/>
  <c r="M206" i="4"/>
  <c r="R206" i="4"/>
  <c r="M157" i="4"/>
  <c r="R157" i="4"/>
  <c r="M93" i="4"/>
  <c r="R93" i="4"/>
  <c r="M2112" i="4"/>
  <c r="R2112" i="4"/>
  <c r="M2096" i="4"/>
  <c r="R2096" i="4"/>
  <c r="M2080" i="4"/>
  <c r="R2080" i="4"/>
  <c r="M2064" i="4"/>
  <c r="R2064" i="4"/>
  <c r="M2048" i="4"/>
  <c r="R2048" i="4"/>
  <c r="M2032" i="4"/>
  <c r="R2032" i="4"/>
  <c r="M2016" i="4"/>
  <c r="R2016" i="4"/>
  <c r="M2000" i="4"/>
  <c r="R2000" i="4"/>
  <c r="M1984" i="4"/>
  <c r="R1984" i="4"/>
  <c r="M1968" i="4"/>
  <c r="R1968" i="4"/>
  <c r="M1952" i="4"/>
  <c r="R1952" i="4"/>
  <c r="M1936" i="4"/>
  <c r="R1936" i="4"/>
  <c r="M1920" i="4"/>
  <c r="R1920" i="4"/>
  <c r="M1904" i="4"/>
  <c r="R1904" i="4"/>
  <c r="M1888" i="4"/>
  <c r="R1888" i="4"/>
  <c r="M1872" i="4"/>
  <c r="R1872" i="4"/>
  <c r="M1856" i="4"/>
  <c r="R1856" i="4"/>
  <c r="M1840" i="4"/>
  <c r="R1840" i="4"/>
  <c r="M1824" i="4"/>
  <c r="R1824" i="4"/>
  <c r="M1808" i="4"/>
  <c r="R1808" i="4"/>
  <c r="M1792" i="4"/>
  <c r="R1792" i="4"/>
  <c r="M1776" i="4"/>
  <c r="R1776" i="4"/>
  <c r="M1760" i="4"/>
  <c r="R1760" i="4"/>
  <c r="M1744" i="4"/>
  <c r="R1744" i="4"/>
  <c r="M1728" i="4"/>
  <c r="R1728" i="4"/>
  <c r="M1712" i="4"/>
  <c r="R1712" i="4"/>
  <c r="M1696" i="4"/>
  <c r="R1696" i="4"/>
  <c r="M1680" i="4"/>
  <c r="R1680" i="4"/>
  <c r="M1664" i="4"/>
  <c r="R1664" i="4"/>
  <c r="M1648" i="4"/>
  <c r="R1648" i="4"/>
  <c r="M1632" i="4"/>
  <c r="R1632" i="4"/>
  <c r="M1616" i="4"/>
  <c r="R1616" i="4"/>
  <c r="M1600" i="4"/>
  <c r="R1600" i="4"/>
  <c r="M1584" i="4"/>
  <c r="R1584" i="4"/>
  <c r="M1568" i="4"/>
  <c r="R1568" i="4"/>
  <c r="M1552" i="4"/>
  <c r="R1552" i="4"/>
  <c r="M1536" i="4"/>
  <c r="R1536" i="4"/>
  <c r="M1520" i="4"/>
  <c r="R1520" i="4"/>
  <c r="M1504" i="4"/>
  <c r="R1504" i="4"/>
  <c r="M1488" i="4"/>
  <c r="R1488" i="4"/>
  <c r="M1472" i="4"/>
  <c r="R1472" i="4"/>
  <c r="M1456" i="4"/>
  <c r="R1456" i="4"/>
  <c r="M1440" i="4"/>
  <c r="R1440" i="4"/>
  <c r="M1424" i="4"/>
  <c r="R1424" i="4"/>
  <c r="M1408" i="4"/>
  <c r="R1408" i="4"/>
  <c r="M1392" i="4"/>
  <c r="R1392" i="4"/>
  <c r="M1376" i="4"/>
  <c r="R1376" i="4"/>
  <c r="M1360" i="4"/>
  <c r="R1360" i="4"/>
  <c r="M1344" i="4"/>
  <c r="R1344" i="4"/>
  <c r="M1328" i="4"/>
  <c r="R1328" i="4"/>
  <c r="M1312" i="4"/>
  <c r="R1312" i="4"/>
  <c r="M1296" i="4"/>
  <c r="R1296" i="4"/>
  <c r="M1280" i="4"/>
  <c r="R1280" i="4"/>
  <c r="M1264" i="4"/>
  <c r="R1264" i="4"/>
  <c r="M1248" i="4"/>
  <c r="R1248" i="4"/>
  <c r="M1232" i="4"/>
  <c r="R1232" i="4"/>
  <c r="M1216" i="4"/>
  <c r="R1216" i="4"/>
  <c r="M1200" i="4"/>
  <c r="R1200" i="4"/>
  <c r="M1184" i="4"/>
  <c r="R1184" i="4"/>
  <c r="M1168" i="4"/>
  <c r="R1168" i="4"/>
  <c r="M1152" i="4"/>
  <c r="R1152" i="4"/>
  <c r="M1136" i="4"/>
  <c r="R1136" i="4"/>
  <c r="M1120" i="4"/>
  <c r="R1120" i="4"/>
  <c r="M1104" i="4"/>
  <c r="R1104" i="4"/>
  <c r="M1088" i="4"/>
  <c r="R1088" i="4"/>
  <c r="M1072" i="4"/>
  <c r="R1072" i="4"/>
  <c r="M1056" i="4"/>
  <c r="R1056" i="4"/>
  <c r="M1040" i="4"/>
  <c r="R1040" i="4"/>
  <c r="M1024" i="4"/>
  <c r="R1024" i="4"/>
  <c r="M1008" i="4"/>
  <c r="R1008" i="4"/>
  <c r="M992" i="4"/>
  <c r="R992" i="4"/>
  <c r="M976" i="4"/>
  <c r="R976" i="4"/>
  <c r="M960" i="4"/>
  <c r="R960" i="4"/>
  <c r="M944" i="4"/>
  <c r="R944" i="4"/>
  <c r="M928" i="4"/>
  <c r="R928" i="4"/>
  <c r="M912" i="4"/>
  <c r="R912" i="4"/>
  <c r="M891" i="4"/>
  <c r="R891" i="4"/>
  <c r="M870" i="4"/>
  <c r="R870" i="4"/>
  <c r="M849" i="4"/>
  <c r="R849" i="4"/>
  <c r="M827" i="4"/>
  <c r="R827" i="4"/>
  <c r="M806" i="4"/>
  <c r="R806" i="4"/>
  <c r="M785" i="4"/>
  <c r="R785" i="4"/>
  <c r="M763" i="4"/>
  <c r="R763" i="4"/>
  <c r="M742" i="4"/>
  <c r="R742" i="4"/>
  <c r="M721" i="4"/>
  <c r="R721" i="4"/>
  <c r="M699" i="4"/>
  <c r="R699" i="4"/>
  <c r="M678" i="4"/>
  <c r="R678" i="4"/>
  <c r="M657" i="4"/>
  <c r="R657" i="4"/>
  <c r="M635" i="4"/>
  <c r="R635" i="4"/>
  <c r="M614" i="4"/>
  <c r="R614" i="4"/>
  <c r="M593" i="4"/>
  <c r="R593" i="4"/>
  <c r="M571" i="4"/>
  <c r="R571" i="4"/>
  <c r="M550" i="4"/>
  <c r="R550" i="4"/>
  <c r="M529" i="4"/>
  <c r="R529" i="4"/>
  <c r="M507" i="4"/>
  <c r="R507" i="4"/>
  <c r="M486" i="4"/>
  <c r="R486" i="4"/>
  <c r="M465" i="4"/>
  <c r="R465" i="4"/>
  <c r="M443" i="4"/>
  <c r="R443" i="4"/>
  <c r="M422" i="4"/>
  <c r="R422" i="4"/>
  <c r="M401" i="4"/>
  <c r="R401" i="4"/>
  <c r="M379" i="4"/>
  <c r="R379" i="4"/>
  <c r="M358" i="4"/>
  <c r="R358" i="4"/>
  <c r="M337" i="4"/>
  <c r="R337" i="4"/>
  <c r="M315" i="4"/>
  <c r="R315" i="4"/>
  <c r="M294" i="4"/>
  <c r="R294" i="4"/>
  <c r="M273" i="4"/>
  <c r="R273" i="4"/>
  <c r="M251" i="4"/>
  <c r="R251" i="4"/>
  <c r="M230" i="4"/>
  <c r="R230" i="4"/>
  <c r="M209" i="4"/>
  <c r="R209" i="4"/>
  <c r="M187" i="4"/>
  <c r="R187" i="4"/>
  <c r="M161" i="4"/>
  <c r="R161" i="4"/>
  <c r="M129" i="4"/>
  <c r="R129" i="4"/>
  <c r="M97" i="4"/>
  <c r="R97" i="4"/>
  <c r="M65" i="4"/>
  <c r="R65" i="4"/>
  <c r="M1373" i="4"/>
  <c r="R1373" i="4"/>
  <c r="M1357" i="4"/>
  <c r="R1357" i="4"/>
  <c r="M1341" i="4"/>
  <c r="R1341" i="4"/>
  <c r="M1325" i="4"/>
  <c r="R1325" i="4"/>
  <c r="M1309" i="4"/>
  <c r="R1309" i="4"/>
  <c r="M1293" i="4"/>
  <c r="R1293" i="4"/>
  <c r="M1277" i="4"/>
  <c r="R1277" i="4"/>
  <c r="M1261" i="4"/>
  <c r="R1261" i="4"/>
  <c r="M1245" i="4"/>
  <c r="R1245" i="4"/>
  <c r="M1229" i="4"/>
  <c r="R1229" i="4"/>
  <c r="M1213" i="4"/>
  <c r="R1213" i="4"/>
  <c r="M1197" i="4"/>
  <c r="R1197" i="4"/>
  <c r="M1181" i="4"/>
  <c r="R1181" i="4"/>
  <c r="M1165" i="4"/>
  <c r="R1165" i="4"/>
  <c r="M1149" i="4"/>
  <c r="R1149" i="4"/>
  <c r="M1133" i="4"/>
  <c r="R1133" i="4"/>
  <c r="M1117" i="4"/>
  <c r="R1117" i="4"/>
  <c r="M1101" i="4"/>
  <c r="R1101" i="4"/>
  <c r="M1085" i="4"/>
  <c r="R1085" i="4"/>
  <c r="M1069" i="4"/>
  <c r="R1069" i="4"/>
  <c r="M1053" i="4"/>
  <c r="R1053" i="4"/>
  <c r="M1037" i="4"/>
  <c r="R1037" i="4"/>
  <c r="M1021" i="4"/>
  <c r="R1021" i="4"/>
  <c r="M1005" i="4"/>
  <c r="R1005" i="4"/>
  <c r="M989" i="4"/>
  <c r="R989" i="4"/>
  <c r="M973" i="4"/>
  <c r="R973" i="4"/>
  <c r="M957" i="4"/>
  <c r="R957" i="4"/>
  <c r="M941" i="4"/>
  <c r="R941" i="4"/>
  <c r="M925" i="4"/>
  <c r="R925" i="4"/>
  <c r="M909" i="4"/>
  <c r="R909" i="4"/>
  <c r="M887" i="4"/>
  <c r="R887" i="4"/>
  <c r="M866" i="4"/>
  <c r="R866" i="4"/>
  <c r="M845" i="4"/>
  <c r="R845" i="4"/>
  <c r="M823" i="4"/>
  <c r="R823" i="4"/>
  <c r="M802" i="4"/>
  <c r="R802" i="4"/>
  <c r="M781" i="4"/>
  <c r="R781" i="4"/>
  <c r="M759" i="4"/>
  <c r="R759" i="4"/>
  <c r="M738" i="4"/>
  <c r="R738" i="4"/>
  <c r="M717" i="4"/>
  <c r="R717" i="4"/>
  <c r="M695" i="4"/>
  <c r="R695" i="4"/>
  <c r="M674" i="4"/>
  <c r="R674" i="4"/>
  <c r="M653" i="4"/>
  <c r="R653" i="4"/>
  <c r="M631" i="4"/>
  <c r="R631" i="4"/>
  <c r="M610" i="4"/>
  <c r="R610" i="4"/>
  <c r="M589" i="4"/>
  <c r="R589" i="4"/>
  <c r="M567" i="4"/>
  <c r="R567" i="4"/>
  <c r="M546" i="4"/>
  <c r="R546" i="4"/>
  <c r="M525" i="4"/>
  <c r="R525" i="4"/>
  <c r="M503" i="4"/>
  <c r="R503" i="4"/>
  <c r="M482" i="4"/>
  <c r="R482" i="4"/>
  <c r="M461" i="4"/>
  <c r="R461" i="4"/>
  <c r="M439" i="4"/>
  <c r="R439" i="4"/>
  <c r="M418" i="4"/>
  <c r="R418" i="4"/>
  <c r="M397" i="4"/>
  <c r="R397" i="4"/>
  <c r="M375" i="4"/>
  <c r="R375" i="4"/>
  <c r="M354" i="4"/>
  <c r="R354" i="4"/>
  <c r="M333" i="4"/>
  <c r="R333" i="4"/>
  <c r="M311" i="4"/>
  <c r="R311" i="4"/>
  <c r="M290" i="4"/>
  <c r="R290" i="4"/>
  <c r="M269" i="4"/>
  <c r="R269" i="4"/>
  <c r="M247" i="4"/>
  <c r="R247" i="4"/>
  <c r="M226" i="4"/>
  <c r="R226" i="4"/>
  <c r="M205" i="4"/>
  <c r="R205" i="4"/>
  <c r="M183" i="4"/>
  <c r="R183" i="4"/>
  <c r="M155" i="4"/>
  <c r="R155" i="4"/>
  <c r="M123" i="4"/>
  <c r="R123" i="4"/>
  <c r="M91" i="4"/>
  <c r="R91" i="4"/>
  <c r="M59" i="4"/>
  <c r="R59" i="4"/>
  <c r="M900" i="4"/>
  <c r="R900" i="4"/>
  <c r="M884" i="4"/>
  <c r="R884" i="4"/>
  <c r="M868" i="4"/>
  <c r="R868" i="4"/>
  <c r="M852" i="4"/>
  <c r="R852" i="4"/>
  <c r="M836" i="4"/>
  <c r="R836" i="4"/>
  <c r="M820" i="4"/>
  <c r="R820" i="4"/>
  <c r="M804" i="4"/>
  <c r="R804" i="4"/>
  <c r="M788" i="4"/>
  <c r="R788" i="4"/>
  <c r="M772" i="4"/>
  <c r="R772" i="4"/>
  <c r="M756" i="4"/>
  <c r="R756" i="4"/>
  <c r="M740" i="4"/>
  <c r="R740" i="4"/>
  <c r="M724" i="4"/>
  <c r="R724" i="4"/>
  <c r="M708" i="4"/>
  <c r="R708" i="4"/>
  <c r="M692" i="4"/>
  <c r="R692" i="4"/>
  <c r="M676" i="4"/>
  <c r="R676" i="4"/>
  <c r="M660" i="4"/>
  <c r="R660" i="4"/>
  <c r="M644" i="4"/>
  <c r="R644" i="4"/>
  <c r="M628" i="4"/>
  <c r="R628" i="4"/>
  <c r="M612" i="4"/>
  <c r="R612" i="4"/>
  <c r="M596" i="4"/>
  <c r="R596" i="4"/>
  <c r="M580" i="4"/>
  <c r="R580" i="4"/>
  <c r="M564" i="4"/>
  <c r="R564" i="4"/>
  <c r="M548" i="4"/>
  <c r="R548" i="4"/>
  <c r="M532" i="4"/>
  <c r="R532" i="4"/>
  <c r="M516" i="4"/>
  <c r="R516" i="4"/>
  <c r="M500" i="4"/>
  <c r="R500" i="4"/>
  <c r="M484" i="4"/>
  <c r="R484" i="4"/>
  <c r="M468" i="4"/>
  <c r="R468" i="4"/>
  <c r="M452" i="4"/>
  <c r="R452" i="4"/>
  <c r="M436" i="4"/>
  <c r="R436" i="4"/>
  <c r="M420" i="4"/>
  <c r="R420" i="4"/>
  <c r="M404" i="4"/>
  <c r="R404" i="4"/>
  <c r="M388" i="4"/>
  <c r="R388" i="4"/>
  <c r="M372" i="4"/>
  <c r="R372" i="4"/>
  <c r="M356" i="4"/>
  <c r="R356" i="4"/>
  <c r="M340" i="4"/>
  <c r="R340" i="4"/>
  <c r="M324" i="4"/>
  <c r="R324" i="4"/>
  <c r="M308" i="4"/>
  <c r="R308" i="4"/>
  <c r="M292" i="4"/>
  <c r="R292" i="4"/>
  <c r="M276" i="4"/>
  <c r="R276" i="4"/>
  <c r="M260" i="4"/>
  <c r="R260" i="4"/>
  <c r="M244" i="4"/>
  <c r="R244" i="4"/>
  <c r="M228" i="4"/>
  <c r="R228" i="4"/>
  <c r="M212" i="4"/>
  <c r="R212" i="4"/>
  <c r="M196" i="4"/>
  <c r="R196" i="4"/>
  <c r="M180" i="4"/>
  <c r="R180" i="4"/>
  <c r="M164" i="4"/>
  <c r="R164" i="4"/>
  <c r="M148" i="4"/>
  <c r="R148" i="4"/>
  <c r="M132" i="4"/>
  <c r="R132" i="4"/>
  <c r="M116" i="4"/>
  <c r="R116" i="4"/>
  <c r="M100" i="4"/>
  <c r="R100" i="4"/>
  <c r="M84" i="4"/>
  <c r="R84" i="4"/>
  <c r="M68" i="4"/>
  <c r="R68" i="4"/>
  <c r="M52" i="4"/>
  <c r="R52" i="4"/>
  <c r="M162" i="4"/>
  <c r="R162" i="4"/>
  <c r="M146" i="4"/>
  <c r="R146" i="4"/>
  <c r="M130" i="4"/>
  <c r="R130" i="4"/>
  <c r="M114" i="4"/>
  <c r="R114" i="4"/>
  <c r="M98" i="4"/>
  <c r="R98" i="4"/>
  <c r="M82" i="4"/>
  <c r="R82" i="4"/>
  <c r="M66" i="4"/>
  <c r="R66" i="4"/>
  <c r="Q91" i="4"/>
  <c r="Q74" i="4"/>
  <c r="Q1097" i="4"/>
  <c r="Q1144" i="4"/>
  <c r="Q2043" i="4"/>
  <c r="Q1525" i="4"/>
  <c r="Q821" i="4"/>
  <c r="Q469" i="4"/>
  <c r="Q472" i="4"/>
  <c r="Q1354" i="4"/>
  <c r="Q1690" i="4"/>
  <c r="Q2010" i="4"/>
  <c r="Q1429" i="4"/>
  <c r="Q639" i="4"/>
  <c r="Q1402" i="4"/>
  <c r="Q233" i="4"/>
  <c r="Q831" i="4"/>
  <c r="Q762" i="4"/>
  <c r="Q767" i="4"/>
  <c r="Q1994" i="4"/>
  <c r="Q255" i="4"/>
  <c r="Q1770" i="4"/>
  <c r="Q795" i="4"/>
  <c r="Q1205" i="4"/>
  <c r="Q842" i="4"/>
  <c r="Q1896" i="4"/>
  <c r="Q1531" i="4"/>
  <c r="L1933" i="4"/>
  <c r="Q1933" i="4"/>
  <c r="Q1869" i="4"/>
  <c r="L1869" i="4"/>
  <c r="Q1613" i="4"/>
  <c r="L1613" i="4"/>
  <c r="L1549" i="4"/>
  <c r="Q1549" i="4"/>
  <c r="Q1485" i="4"/>
  <c r="L1485" i="4"/>
  <c r="Q1421" i="4"/>
  <c r="L1421" i="4"/>
  <c r="Q1357" i="4"/>
  <c r="L1357" i="4"/>
  <c r="L1229" i="4"/>
  <c r="Q1229" i="4"/>
  <c r="L1165" i="4"/>
  <c r="Q1165" i="4"/>
  <c r="Q1101" i="4"/>
  <c r="L1101" i="4"/>
  <c r="Q973" i="4"/>
  <c r="L973" i="4"/>
  <c r="Q941" i="4"/>
  <c r="L941" i="4"/>
  <c r="Q877" i="4"/>
  <c r="L877" i="4"/>
  <c r="Q813" i="4"/>
  <c r="L813" i="4"/>
  <c r="Q525" i="4"/>
  <c r="L525" i="4"/>
  <c r="Q397" i="4"/>
  <c r="L397" i="4"/>
  <c r="Q365" i="4"/>
  <c r="L365" i="4"/>
  <c r="Q301" i="4"/>
  <c r="L301" i="4"/>
  <c r="Q2071" i="4"/>
  <c r="L2071" i="4"/>
  <c r="L1879" i="4"/>
  <c r="Q1879" i="4"/>
  <c r="Q1815" i="4"/>
  <c r="L1815" i="4"/>
  <c r="Q1751" i="4"/>
  <c r="L1751" i="4"/>
  <c r="Q1623" i="4"/>
  <c r="L1623" i="4"/>
  <c r="Q1559" i="4"/>
  <c r="L1559" i="4"/>
  <c r="Q1495" i="4"/>
  <c r="L1495" i="4"/>
  <c r="L1367" i="4"/>
  <c r="Q1367" i="4"/>
  <c r="Q1303" i="4"/>
  <c r="L1303" i="4"/>
  <c r="Q1111" i="4"/>
  <c r="L1111" i="4"/>
  <c r="Q1047" i="4"/>
  <c r="L1047" i="4"/>
  <c r="Q855" i="4"/>
  <c r="L855" i="4"/>
  <c r="L791" i="4"/>
  <c r="Q791" i="4"/>
  <c r="Q631" i="4"/>
  <c r="L631" i="4"/>
  <c r="Q503" i="4"/>
  <c r="L503" i="4"/>
  <c r="Q439" i="4"/>
  <c r="L439" i="4"/>
  <c r="Q311" i="4"/>
  <c r="L311" i="4"/>
  <c r="Q247" i="4"/>
  <c r="L247" i="4"/>
  <c r="L119" i="4"/>
  <c r="Q119" i="4"/>
  <c r="L2113" i="4"/>
  <c r="Q2113" i="4"/>
  <c r="Q2049" i="4"/>
  <c r="L2049" i="4"/>
  <c r="Q1921" i="4"/>
  <c r="L1921" i="4"/>
  <c r="Q1697" i="4"/>
  <c r="L1697" i="4"/>
  <c r="Q1569" i="4"/>
  <c r="L1569" i="4"/>
  <c r="Q1505" i="4"/>
  <c r="L1505" i="4"/>
  <c r="L1441" i="4"/>
  <c r="Q1441" i="4"/>
  <c r="Q1377" i="4"/>
  <c r="L1377" i="4"/>
  <c r="L1313" i="4"/>
  <c r="Q1313" i="4"/>
  <c r="Q1249" i="4"/>
  <c r="L1249" i="4"/>
  <c r="Q1057" i="4"/>
  <c r="L1057" i="4"/>
  <c r="Q993" i="4"/>
  <c r="L993" i="4"/>
  <c r="Q929" i="4"/>
  <c r="L929" i="4"/>
  <c r="Q801" i="4"/>
  <c r="L801" i="4"/>
  <c r="Q737" i="4"/>
  <c r="L737" i="4"/>
  <c r="Q705" i="4"/>
  <c r="L705" i="4"/>
  <c r="Q641" i="4"/>
  <c r="L641" i="4"/>
  <c r="Q353" i="4"/>
  <c r="L353" i="4"/>
  <c r="L225" i="4"/>
  <c r="Q225" i="4"/>
  <c r="Q161" i="4"/>
  <c r="L161" i="4"/>
  <c r="Q97" i="4"/>
  <c r="L97" i="4"/>
  <c r="Q2099" i="4"/>
  <c r="L2099" i="4"/>
  <c r="Q2035" i="4"/>
  <c r="L2035" i="4"/>
  <c r="Q1971" i="4"/>
  <c r="L1971" i="4"/>
  <c r="Q1779" i="4"/>
  <c r="L1779" i="4"/>
  <c r="Q1715" i="4"/>
  <c r="L1715" i="4"/>
  <c r="Q1587" i="4"/>
  <c r="L1587" i="4"/>
  <c r="Q1523" i="4"/>
  <c r="L1523" i="4"/>
  <c r="Q1459" i="4"/>
  <c r="L1459" i="4"/>
  <c r="Q1427" i="4"/>
  <c r="L1427" i="4"/>
  <c r="Q1299" i="4"/>
  <c r="L1299" i="4"/>
  <c r="Q1235" i="4"/>
  <c r="L1235" i="4"/>
  <c r="Q1075" i="4"/>
  <c r="L1075" i="4"/>
  <c r="Q947" i="4"/>
  <c r="L947" i="4"/>
  <c r="L915" i="4"/>
  <c r="Q915" i="4"/>
  <c r="Q851" i="4"/>
  <c r="L851" i="4"/>
  <c r="Q787" i="4"/>
  <c r="L787" i="4"/>
  <c r="Q691" i="4"/>
  <c r="L691" i="4"/>
  <c r="Q659" i="4"/>
  <c r="L659" i="4"/>
  <c r="Q467" i="4"/>
  <c r="L467" i="4"/>
  <c r="Q243" i="4"/>
  <c r="L243" i="4"/>
  <c r="Q179" i="4"/>
  <c r="L179" i="4"/>
  <c r="Q115" i="4"/>
  <c r="L115" i="4"/>
  <c r="Q83" i="4"/>
  <c r="L83" i="4"/>
  <c r="Q2102" i="4"/>
  <c r="L2102" i="4"/>
  <c r="Q2086" i="4"/>
  <c r="L2086" i="4"/>
  <c r="L2054" i="4"/>
  <c r="Q2054" i="4"/>
  <c r="Q1958" i="4"/>
  <c r="L1958" i="4"/>
  <c r="Q1894" i="4"/>
  <c r="L1894" i="4"/>
  <c r="Q1798" i="4"/>
  <c r="L1798" i="4"/>
  <c r="Q1766" i="4"/>
  <c r="L1766" i="4"/>
  <c r="Q1734" i="4"/>
  <c r="L1734" i="4"/>
  <c r="Q1670" i="4"/>
  <c r="L1670" i="4"/>
  <c r="L1638" i="4"/>
  <c r="Q1638" i="4"/>
  <c r="Q1590" i="4"/>
  <c r="L1590" i="4"/>
  <c r="Q1526" i="4"/>
  <c r="L1526" i="4"/>
  <c r="Q1430" i="4"/>
  <c r="L1430" i="4"/>
  <c r="Q1414" i="4"/>
  <c r="L1414" i="4"/>
  <c r="Q1382" i="4"/>
  <c r="L1382" i="4"/>
  <c r="Q1318" i="4"/>
  <c r="L1318" i="4"/>
  <c r="Q1286" i="4"/>
  <c r="L1286" i="4"/>
  <c r="L1142" i="4"/>
  <c r="Q1142" i="4"/>
  <c r="Q1110" i="4"/>
  <c r="L1110" i="4"/>
  <c r="Q1078" i="4"/>
  <c r="L1078" i="4"/>
  <c r="Q1014" i="4"/>
  <c r="L1014" i="4"/>
  <c r="Q982" i="4"/>
  <c r="L982" i="4"/>
  <c r="Q950" i="4"/>
  <c r="L950" i="4"/>
  <c r="Q918" i="4"/>
  <c r="L918" i="4"/>
  <c r="Q886" i="4"/>
  <c r="L886" i="4"/>
  <c r="Q822" i="4"/>
  <c r="L822" i="4"/>
  <c r="L790" i="4"/>
  <c r="Q790" i="4"/>
  <c r="Q758" i="4"/>
  <c r="L758" i="4"/>
  <c r="L694" i="4"/>
  <c r="Q694" i="4"/>
  <c r="Q646" i="4"/>
  <c r="L646" i="4"/>
  <c r="Q582" i="4"/>
  <c r="L582" i="4"/>
  <c r="L486" i="4"/>
  <c r="Q486" i="4"/>
  <c r="Q454" i="4"/>
  <c r="L454" i="4"/>
  <c r="Q390" i="4"/>
  <c r="L390" i="4"/>
  <c r="L358" i="4"/>
  <c r="Q358" i="4"/>
  <c r="Q326" i="4"/>
  <c r="L326" i="4"/>
  <c r="Q278" i="4"/>
  <c r="L278" i="4"/>
  <c r="Q214" i="4"/>
  <c r="L214" i="4"/>
  <c r="Q118" i="4"/>
  <c r="L118" i="4"/>
  <c r="Q86" i="4"/>
  <c r="L86" i="4"/>
  <c r="Q2116" i="4"/>
  <c r="L2116" i="4"/>
  <c r="Q2084" i="4"/>
  <c r="L2084" i="4"/>
  <c r="Q1892" i="4"/>
  <c r="L1892" i="4"/>
  <c r="Q1828" i="4"/>
  <c r="L1828" i="4"/>
  <c r="Q1796" i="4"/>
  <c r="L1796" i="4"/>
  <c r="Q1732" i="4"/>
  <c r="L1732" i="4"/>
  <c r="Q1668" i="4"/>
  <c r="L1668" i="4"/>
  <c r="Q1540" i="4"/>
  <c r="L1540" i="4"/>
  <c r="Q1508" i="4"/>
  <c r="L1508" i="4"/>
  <c r="L1476" i="4"/>
  <c r="Q1476" i="4"/>
  <c r="Q1460" i="4"/>
  <c r="L1460" i="4"/>
  <c r="Q1428" i="4"/>
  <c r="L1428" i="4"/>
  <c r="Q1396" i="4"/>
  <c r="L1396" i="4"/>
  <c r="Q1332" i="4"/>
  <c r="L1332" i="4"/>
  <c r="Q1300" i="4"/>
  <c r="L1300" i="4"/>
  <c r="Q1268" i="4"/>
  <c r="L1268" i="4"/>
  <c r="L1236" i="4"/>
  <c r="Q1236" i="4"/>
  <c r="Q1140" i="4"/>
  <c r="L1140" i="4"/>
  <c r="Q1076" i="4"/>
  <c r="L1076" i="4"/>
  <c r="Q1060" i="4"/>
  <c r="L1060" i="4"/>
  <c r="Q996" i="4"/>
  <c r="L996" i="4"/>
  <c r="Q932" i="4"/>
  <c r="L932" i="4"/>
  <c r="L852" i="4"/>
  <c r="Q852" i="4"/>
  <c r="Q820" i="4"/>
  <c r="L820" i="4"/>
  <c r="Q756" i="4"/>
  <c r="L756" i="4"/>
  <c r="Q724" i="4"/>
  <c r="L724" i="4"/>
  <c r="Q628" i="4"/>
  <c r="L628" i="4"/>
  <c r="Q564" i="4"/>
  <c r="L564" i="4"/>
  <c r="Q500" i="4"/>
  <c r="L500" i="4"/>
  <c r="Q436" i="4"/>
  <c r="L436" i="4"/>
  <c r="Q404" i="4"/>
  <c r="L404" i="4"/>
  <c r="Q308" i="4"/>
  <c r="L308" i="4"/>
  <c r="Q244" i="4"/>
  <c r="L244" i="4"/>
  <c r="L180" i="4"/>
  <c r="Q180" i="4"/>
  <c r="Q148" i="4"/>
  <c r="L148" i="4"/>
  <c r="Q100" i="4"/>
  <c r="L100" i="4"/>
  <c r="Q66" i="4"/>
  <c r="L66" i="4"/>
  <c r="Q52" i="4"/>
  <c r="L52" i="4"/>
  <c r="Q2101" i="4"/>
  <c r="L2101" i="4"/>
  <c r="L2069" i="4"/>
  <c r="Q2069" i="4"/>
  <c r="Q2037" i="4"/>
  <c r="L2037" i="4"/>
  <c r="L1941" i="4"/>
  <c r="Q1941" i="4"/>
  <c r="L1909" i="4"/>
  <c r="Q1909" i="4"/>
  <c r="Q1877" i="4"/>
  <c r="L1877" i="4"/>
  <c r="Q1845" i="4"/>
  <c r="L1845" i="4"/>
  <c r="L1813" i="4"/>
  <c r="Q1813" i="4"/>
  <c r="L1781" i="4"/>
  <c r="Q1781" i="4"/>
  <c r="Q1011" i="4"/>
  <c r="Q868" i="4"/>
  <c r="Q749" i="4"/>
  <c r="Q1830" i="4"/>
  <c r="Q1281" i="4"/>
  <c r="Q1636" i="4"/>
  <c r="Q1862" i="4"/>
  <c r="Q1956" i="4"/>
  <c r="Q237" i="4"/>
  <c r="Q2093" i="4"/>
  <c r="L2093" i="4"/>
  <c r="Q2029" i="4"/>
  <c r="L2029" i="4"/>
  <c r="Q1965" i="4"/>
  <c r="L1965" i="4"/>
  <c r="Q1901" i="4"/>
  <c r="L1901" i="4"/>
  <c r="Q1837" i="4"/>
  <c r="L1837" i="4"/>
  <c r="Q1709" i="4"/>
  <c r="L1709" i="4"/>
  <c r="Q1517" i="4"/>
  <c r="L1517" i="4"/>
  <c r="Q1453" i="4"/>
  <c r="L1453" i="4"/>
  <c r="Q1389" i="4"/>
  <c r="L1389" i="4"/>
  <c r="L1325" i="4"/>
  <c r="Q1325" i="4"/>
  <c r="Q1197" i="4"/>
  <c r="L1197" i="4"/>
  <c r="Q1133" i="4"/>
  <c r="L1133" i="4"/>
  <c r="Q1005" i="4"/>
  <c r="L1005" i="4"/>
  <c r="L781" i="4"/>
  <c r="Q781" i="4"/>
  <c r="L717" i="4"/>
  <c r="Q717" i="4"/>
  <c r="L685" i="4"/>
  <c r="Q685" i="4"/>
  <c r="Q621" i="4"/>
  <c r="L621" i="4"/>
  <c r="Q557" i="4"/>
  <c r="L557" i="4"/>
  <c r="Q493" i="4"/>
  <c r="L493" i="4"/>
  <c r="Q269" i="4"/>
  <c r="L269" i="4"/>
  <c r="Q173" i="4"/>
  <c r="L173" i="4"/>
  <c r="Q109" i="4"/>
  <c r="L109" i="4"/>
  <c r="Q2103" i="4"/>
  <c r="L2103" i="4"/>
  <c r="Q1783" i="4"/>
  <c r="L1783" i="4"/>
  <c r="L1719" i="4"/>
  <c r="Q1719" i="4"/>
  <c r="Q1591" i="4"/>
  <c r="L1591" i="4"/>
  <c r="Q1463" i="4"/>
  <c r="L1463" i="4"/>
  <c r="Q1399" i="4"/>
  <c r="L1399" i="4"/>
  <c r="Q1271" i="4"/>
  <c r="L1271" i="4"/>
  <c r="Q1207" i="4"/>
  <c r="L1207" i="4"/>
  <c r="Q1079" i="4"/>
  <c r="L1079" i="4"/>
  <c r="Q951" i="4"/>
  <c r="L951" i="4"/>
  <c r="Q887" i="4"/>
  <c r="L887" i="4"/>
  <c r="Q823" i="4"/>
  <c r="L823" i="4"/>
  <c r="L535" i="4"/>
  <c r="Q535" i="4"/>
  <c r="Q407" i="4"/>
  <c r="L407" i="4"/>
  <c r="Q279" i="4"/>
  <c r="L279" i="4"/>
  <c r="Q151" i="4"/>
  <c r="L151" i="4"/>
  <c r="Q2017" i="4"/>
  <c r="L2017" i="4"/>
  <c r="Q1953" i="4"/>
  <c r="L1953" i="4"/>
  <c r="Q1665" i="4"/>
  <c r="L1665" i="4"/>
  <c r="Q1601" i="4"/>
  <c r="L1601" i="4"/>
  <c r="Q1473" i="4"/>
  <c r="L1473" i="4"/>
  <c r="Q1345" i="4"/>
  <c r="L1345" i="4"/>
  <c r="Q1153" i="4"/>
  <c r="L1153" i="4"/>
  <c r="Q1089" i="4"/>
  <c r="L1089" i="4"/>
  <c r="Q961" i="4"/>
  <c r="L961" i="4"/>
  <c r="Q833" i="4"/>
  <c r="L833" i="4"/>
  <c r="Q609" i="4"/>
  <c r="L609" i="4"/>
  <c r="Q545" i="4"/>
  <c r="L545" i="4"/>
  <c r="Q449" i="4"/>
  <c r="L449" i="4"/>
  <c r="Q385" i="4"/>
  <c r="L385" i="4"/>
  <c r="Q257" i="4"/>
  <c r="L257" i="4"/>
  <c r="L62" i="4"/>
  <c r="Q62" i="4"/>
  <c r="Q2067" i="4"/>
  <c r="L2067" i="4"/>
  <c r="Q2003" i="4"/>
  <c r="L2003" i="4"/>
  <c r="Q1939" i="4"/>
  <c r="L1939" i="4"/>
  <c r="Q1875" i="4"/>
  <c r="L1875" i="4"/>
  <c r="Q1811" i="4"/>
  <c r="L1811" i="4"/>
  <c r="Q1747" i="4"/>
  <c r="L1747" i="4"/>
  <c r="Q1619" i="4"/>
  <c r="L1619" i="4"/>
  <c r="Q1555" i="4"/>
  <c r="L1555" i="4"/>
  <c r="Q1491" i="4"/>
  <c r="L1491" i="4"/>
  <c r="Q1395" i="4"/>
  <c r="L1395" i="4"/>
  <c r="Q1267" i="4"/>
  <c r="L1267" i="4"/>
  <c r="Q1203" i="4"/>
  <c r="L1203" i="4"/>
  <c r="Q1171" i="4"/>
  <c r="L1171" i="4"/>
  <c r="L1107" i="4"/>
  <c r="Q1107" i="4"/>
  <c r="Q979" i="4"/>
  <c r="L979" i="4"/>
  <c r="Q819" i="4"/>
  <c r="L819" i="4"/>
  <c r="L723" i="4"/>
  <c r="Q723" i="4"/>
  <c r="L499" i="4"/>
  <c r="Q499" i="4"/>
  <c r="L435" i="4"/>
  <c r="Q435" i="4"/>
  <c r="Q403" i="4"/>
  <c r="L403" i="4"/>
  <c r="Q339" i="4"/>
  <c r="L339" i="4"/>
  <c r="L275" i="4"/>
  <c r="Q275" i="4"/>
  <c r="Q211" i="4"/>
  <c r="L211" i="4"/>
  <c r="Q147" i="4"/>
  <c r="L147" i="4"/>
  <c r="L50" i="4"/>
  <c r="Q2006" i="4"/>
  <c r="L2006" i="4"/>
  <c r="Q1942" i="4"/>
  <c r="L1942" i="4"/>
  <c r="Q1814" i="4"/>
  <c r="L1814" i="4"/>
  <c r="Q1782" i="4"/>
  <c r="L1782" i="4"/>
  <c r="Q1718" i="4"/>
  <c r="L1718" i="4"/>
  <c r="Q1654" i="4"/>
  <c r="L1654" i="4"/>
  <c r="Q1622" i="4"/>
  <c r="L1622" i="4"/>
  <c r="Q1606" i="4"/>
  <c r="L1606" i="4"/>
  <c r="L1574" i="4"/>
  <c r="Q1574" i="4"/>
  <c r="Q1478" i="4"/>
  <c r="L1478" i="4"/>
  <c r="Q1334" i="4"/>
  <c r="L1334" i="4"/>
  <c r="Q1302" i="4"/>
  <c r="L1302" i="4"/>
  <c r="Q1270" i="4"/>
  <c r="L1270" i="4"/>
  <c r="Q1254" i="4"/>
  <c r="L1254" i="4"/>
  <c r="Q1190" i="4"/>
  <c r="L1190" i="4"/>
  <c r="Q1158" i="4"/>
  <c r="L1158" i="4"/>
  <c r="Q1126" i="4"/>
  <c r="L1126" i="4"/>
  <c r="Q1094" i="4"/>
  <c r="L1094" i="4"/>
  <c r="Q1062" i="4"/>
  <c r="L1062" i="4"/>
  <c r="Q998" i="4"/>
  <c r="L998" i="4"/>
  <c r="Q966" i="4"/>
  <c r="L966" i="4"/>
  <c r="Q870" i="4"/>
  <c r="L870" i="4"/>
  <c r="Q806" i="4"/>
  <c r="L806" i="4"/>
  <c r="Q774" i="4"/>
  <c r="L774" i="4"/>
  <c r="Q678" i="4"/>
  <c r="L678" i="4"/>
  <c r="Q598" i="4"/>
  <c r="L598" i="4"/>
  <c r="Q534" i="4"/>
  <c r="L534" i="4"/>
  <c r="Q374" i="4"/>
  <c r="L374" i="4"/>
  <c r="Q342" i="4"/>
  <c r="L342" i="4"/>
  <c r="Q310" i="4"/>
  <c r="L310" i="4"/>
  <c r="Q294" i="4"/>
  <c r="L294" i="4"/>
  <c r="Q262" i="4"/>
  <c r="L262" i="4"/>
  <c r="Q230" i="4"/>
  <c r="L230" i="4"/>
  <c r="L198" i="4"/>
  <c r="Q198" i="4"/>
  <c r="Q166" i="4"/>
  <c r="L166" i="4"/>
  <c r="Q134" i="4"/>
  <c r="L134" i="4"/>
  <c r="Q69" i="4"/>
  <c r="L69" i="4"/>
  <c r="Q2100" i="4"/>
  <c r="L2100" i="4"/>
  <c r="Q2036" i="4"/>
  <c r="L2036" i="4"/>
  <c r="Q2004" i="4"/>
  <c r="L2004" i="4"/>
  <c r="Q1908" i="4"/>
  <c r="L1908" i="4"/>
  <c r="Q1876" i="4"/>
  <c r="L1876" i="4"/>
  <c r="L1844" i="4"/>
  <c r="Q1844" i="4"/>
  <c r="Q1812" i="4"/>
  <c r="L1812" i="4"/>
  <c r="L1748" i="4"/>
  <c r="Q1748" i="4"/>
  <c r="Q1716" i="4"/>
  <c r="L1716" i="4"/>
  <c r="Q1684" i="4"/>
  <c r="L1684" i="4"/>
  <c r="Q1652" i="4"/>
  <c r="L1652" i="4"/>
  <c r="Q1620" i="4"/>
  <c r="L1620" i="4"/>
  <c r="Q1556" i="4"/>
  <c r="L1556" i="4"/>
  <c r="Q1492" i="4"/>
  <c r="L1492" i="4"/>
  <c r="Q1444" i="4"/>
  <c r="L1444" i="4"/>
  <c r="Q1412" i="4"/>
  <c r="L1412" i="4"/>
  <c r="Q1380" i="4"/>
  <c r="L1380" i="4"/>
  <c r="Q1348" i="4"/>
  <c r="L1348" i="4"/>
  <c r="Q1316" i="4"/>
  <c r="L1316" i="4"/>
  <c r="Q1220" i="4"/>
  <c r="L1220" i="4"/>
  <c r="Q980" i="4"/>
  <c r="L980" i="4"/>
  <c r="L948" i="4"/>
  <c r="Q948" i="4"/>
  <c r="L900" i="4"/>
  <c r="Q900" i="4"/>
  <c r="Q804" i="4"/>
  <c r="L804" i="4"/>
  <c r="L772" i="4"/>
  <c r="Q772" i="4"/>
  <c r="Q708" i="4"/>
  <c r="L708" i="4"/>
  <c r="L676" i="4"/>
  <c r="Q676" i="4"/>
  <c r="Q644" i="4"/>
  <c r="L644" i="4"/>
  <c r="Q612" i="4"/>
  <c r="L612" i="4"/>
  <c r="L580" i="4"/>
  <c r="Q580" i="4"/>
  <c r="L516" i="4"/>
  <c r="Q516" i="4"/>
  <c r="Q484" i="4"/>
  <c r="L484" i="4"/>
  <c r="Q420" i="4"/>
  <c r="L420" i="4"/>
  <c r="Q260" i="4"/>
  <c r="L260" i="4"/>
  <c r="Q164" i="4"/>
  <c r="L164" i="4"/>
  <c r="Q116" i="4"/>
  <c r="L116" i="4"/>
  <c r="Q84" i="4"/>
  <c r="L84" i="4"/>
  <c r="Q68" i="4"/>
  <c r="L68" i="4"/>
  <c r="Q1581" i="4"/>
  <c r="Q614" i="4"/>
  <c r="Q710" i="4"/>
  <c r="Q2070" i="4"/>
  <c r="Q307" i="4"/>
  <c r="Q1043" i="4"/>
  <c r="Q1588" i="4"/>
  <c r="Q212" i="4"/>
  <c r="Q1990" i="4"/>
  <c r="Q1677" i="4"/>
  <c r="Q422" i="4"/>
  <c r="Q182" i="4"/>
  <c r="Q755" i="4"/>
  <c r="Q1494" i="4"/>
  <c r="Q2061" i="4"/>
  <c r="Q1037" i="4"/>
  <c r="Q566" i="4"/>
  <c r="Q1911" i="4"/>
  <c r="Q1124" i="4"/>
  <c r="Q1793" i="4"/>
  <c r="Q1293" i="4"/>
  <c r="Q563" i="4"/>
  <c r="Q1409" i="4"/>
  <c r="Q1653" i="4"/>
  <c r="L1653" i="4"/>
  <c r="Q1589" i="4"/>
  <c r="L1589" i="4"/>
  <c r="Q1461" i="4"/>
  <c r="L1461" i="4"/>
  <c r="Q1397" i="4"/>
  <c r="L1397" i="4"/>
  <c r="Q1333" i="4"/>
  <c r="L1333" i="4"/>
  <c r="Q885" i="4"/>
  <c r="L885" i="4"/>
  <c r="Q597" i="4"/>
  <c r="L597" i="4"/>
  <c r="Q2079" i="4"/>
  <c r="L2079" i="4"/>
  <c r="Q1951" i="4"/>
  <c r="L1951" i="4"/>
  <c r="Q1823" i="4"/>
  <c r="L1823" i="4"/>
  <c r="Q1759" i="4"/>
  <c r="L1759" i="4"/>
  <c r="Q1215" i="4"/>
  <c r="L1215" i="4"/>
  <c r="Q863" i="4"/>
  <c r="L863" i="4"/>
  <c r="Q799" i="4"/>
  <c r="L799" i="4"/>
  <c r="Q383" i="4"/>
  <c r="L383" i="4"/>
  <c r="Q191" i="4"/>
  <c r="L191" i="4"/>
  <c r="Q127" i="4"/>
  <c r="L127" i="4"/>
  <c r="Q59" i="4"/>
  <c r="L59" i="4"/>
  <c r="Q1673" i="4"/>
  <c r="L1673" i="4"/>
  <c r="Q1545" i="4"/>
  <c r="L1545" i="4"/>
  <c r="Q1481" i="4"/>
  <c r="L1481" i="4"/>
  <c r="Q1417" i="4"/>
  <c r="L1417" i="4"/>
  <c r="Q1353" i="4"/>
  <c r="L1353" i="4"/>
  <c r="Q1033" i="4"/>
  <c r="L1033" i="4"/>
  <c r="Q969" i="4"/>
  <c r="L969" i="4"/>
  <c r="Q841" i="4"/>
  <c r="L841" i="4"/>
  <c r="Q2075" i="4"/>
  <c r="L2075" i="4"/>
  <c r="Q2011" i="4"/>
  <c r="L2011" i="4"/>
  <c r="Q1947" i="4"/>
  <c r="L1947" i="4"/>
  <c r="Q1819" i="4"/>
  <c r="L1819" i="4"/>
  <c r="Q1755" i="4"/>
  <c r="L1755" i="4"/>
  <c r="Q1691" i="4"/>
  <c r="L1691" i="4"/>
  <c r="Q1627" i="4"/>
  <c r="L1627" i="4"/>
  <c r="Q1371" i="4"/>
  <c r="L1371" i="4"/>
  <c r="Q1307" i="4"/>
  <c r="L1307" i="4"/>
  <c r="Q1115" i="4"/>
  <c r="L1115" i="4"/>
  <c r="Q1051" i="4"/>
  <c r="L1051" i="4"/>
  <c r="Q987" i="4"/>
  <c r="L987" i="4"/>
  <c r="Q923" i="4"/>
  <c r="L923" i="4"/>
  <c r="Q219" i="4"/>
  <c r="L219" i="4"/>
  <c r="Q2106" i="4"/>
  <c r="L2106" i="4"/>
  <c r="Q2042" i="4"/>
  <c r="L2042" i="4"/>
  <c r="Q1978" i="4"/>
  <c r="L1978" i="4"/>
  <c r="Q1850" i="4"/>
  <c r="L1850" i="4"/>
  <c r="Q1818" i="4"/>
  <c r="L1818" i="4"/>
  <c r="Q1754" i="4"/>
  <c r="L1754" i="4"/>
  <c r="Q1626" i="4"/>
  <c r="L1626" i="4"/>
  <c r="Q1434" i="4"/>
  <c r="L1434" i="4"/>
  <c r="Q1338" i="4"/>
  <c r="L1338" i="4"/>
  <c r="Q1274" i="4"/>
  <c r="L1274" i="4"/>
  <c r="Q1242" i="4"/>
  <c r="L1242" i="4"/>
  <c r="Q1210" i="4"/>
  <c r="L1210" i="4"/>
  <c r="Q1178" i="4"/>
  <c r="L1178" i="4"/>
  <c r="Q1114" i="4"/>
  <c r="L1114" i="4"/>
  <c r="Q1082" i="4"/>
  <c r="L1082" i="4"/>
  <c r="Q778" i="4"/>
  <c r="L778" i="4"/>
  <c r="Q746" i="4"/>
  <c r="L746" i="4"/>
  <c r="Q714" i="4"/>
  <c r="L714" i="4"/>
  <c r="Q682" i="4"/>
  <c r="L682" i="4"/>
  <c r="Q650" i="4"/>
  <c r="L650" i="4"/>
  <c r="Q602" i="4"/>
  <c r="L602" i="4"/>
  <c r="Q570" i="4"/>
  <c r="L570" i="4"/>
  <c r="Q490" i="4"/>
  <c r="L490" i="4"/>
  <c r="Q394" i="4"/>
  <c r="L394" i="4"/>
  <c r="Q362" i="4"/>
  <c r="L362" i="4"/>
  <c r="Q330" i="4"/>
  <c r="L330" i="4"/>
  <c r="Q266" i="4"/>
  <c r="L266" i="4"/>
  <c r="Q202" i="4"/>
  <c r="L202" i="4"/>
  <c r="Q170" i="4"/>
  <c r="L170" i="4"/>
  <c r="Q106" i="4"/>
  <c r="L106" i="4"/>
  <c r="Q2104" i="4"/>
  <c r="L2104" i="4"/>
  <c r="Q2008" i="4"/>
  <c r="L2008" i="4"/>
  <c r="Q1976" i="4"/>
  <c r="L1976" i="4"/>
  <c r="Q1944" i="4"/>
  <c r="L1944" i="4"/>
  <c r="Q1880" i="4"/>
  <c r="L1880" i="4"/>
  <c r="Q1848" i="4"/>
  <c r="L1848" i="4"/>
  <c r="Q1816" i="4"/>
  <c r="L1816" i="4"/>
  <c r="Q1672" i="4"/>
  <c r="L1672" i="4"/>
  <c r="Q1576" i="4"/>
  <c r="L1576" i="4"/>
  <c r="Q1544" i="4"/>
  <c r="L1544" i="4"/>
  <c r="Q1512" i="4"/>
  <c r="L1512" i="4"/>
  <c r="Q1480" i="4"/>
  <c r="L1480" i="4"/>
  <c r="Q1368" i="4"/>
  <c r="L1368" i="4"/>
  <c r="Q1336" i="4"/>
  <c r="L1336" i="4"/>
  <c r="Q1272" i="4"/>
  <c r="L1272" i="4"/>
  <c r="Q1240" i="4"/>
  <c r="L1240" i="4"/>
  <c r="Q1224" i="4"/>
  <c r="L1224" i="4"/>
  <c r="Q1192" i="4"/>
  <c r="L1192" i="4"/>
  <c r="Q1096" i="4"/>
  <c r="L1096" i="4"/>
  <c r="Q1064" i="4"/>
  <c r="L1064" i="4"/>
  <c r="Q952" i="4"/>
  <c r="L952" i="4"/>
  <c r="Q824" i="4"/>
  <c r="L824" i="4"/>
  <c r="Q760" i="4"/>
  <c r="L760" i="4"/>
  <c r="Q696" i="4"/>
  <c r="L696" i="4"/>
  <c r="Q664" i="4"/>
  <c r="L664" i="4"/>
  <c r="Q632" i="4"/>
  <c r="L632" i="4"/>
  <c r="Q600" i="4"/>
  <c r="L600" i="4"/>
  <c r="Q360" i="4"/>
  <c r="L360" i="4"/>
  <c r="Q296" i="4"/>
  <c r="L296" i="4"/>
  <c r="Q1949" i="4"/>
  <c r="L1949" i="4"/>
  <c r="Q1917" i="4"/>
  <c r="L1917" i="4"/>
  <c r="Q1821" i="4"/>
  <c r="L1821" i="4"/>
  <c r="Q1757" i="4"/>
  <c r="L1757" i="4"/>
  <c r="Q1469" i="4"/>
  <c r="L1469" i="4"/>
  <c r="Q1341" i="4"/>
  <c r="L1341" i="4"/>
  <c r="Q1309" i="4"/>
  <c r="L1309" i="4"/>
  <c r="Q1245" i="4"/>
  <c r="L1245" i="4"/>
  <c r="Q1149" i="4"/>
  <c r="L1149" i="4"/>
  <c r="Q1053" i="4"/>
  <c r="L1053" i="4"/>
  <c r="Q893" i="4"/>
  <c r="L893" i="4"/>
  <c r="Q733" i="4"/>
  <c r="L733" i="4"/>
  <c r="Q125" i="4"/>
  <c r="L125" i="4"/>
  <c r="Q2055" i="4"/>
  <c r="L2055" i="4"/>
  <c r="Q1927" i="4"/>
  <c r="L1927" i="4"/>
  <c r="Q1799" i="4"/>
  <c r="L1799" i="4"/>
  <c r="Q1543" i="4"/>
  <c r="L1543" i="4"/>
  <c r="Q1511" i="4"/>
  <c r="L1511" i="4"/>
  <c r="Q1415" i="4"/>
  <c r="L1415" i="4"/>
  <c r="Q1383" i="4"/>
  <c r="L1383" i="4"/>
  <c r="Q1351" i="4"/>
  <c r="L1351" i="4"/>
  <c r="Q1255" i="4"/>
  <c r="L1255" i="4"/>
  <c r="Q1159" i="4"/>
  <c r="L1159" i="4"/>
  <c r="Q1031" i="4"/>
  <c r="L1031" i="4"/>
  <c r="Q903" i="4"/>
  <c r="L903" i="4"/>
  <c r="Q839" i="4"/>
  <c r="L839" i="4"/>
  <c r="Q807" i="4"/>
  <c r="L807" i="4"/>
  <c r="Q711" i="4"/>
  <c r="L711" i="4"/>
  <c r="Q615" i="4"/>
  <c r="L615" i="4"/>
  <c r="Q583" i="4"/>
  <c r="L583" i="4"/>
  <c r="Q551" i="4"/>
  <c r="L551" i="4"/>
  <c r="Q519" i="4"/>
  <c r="L519" i="4"/>
  <c r="Q327" i="4"/>
  <c r="L327" i="4"/>
  <c r="Q263" i="4"/>
  <c r="L263" i="4"/>
  <c r="Q231" i="4"/>
  <c r="L231" i="4"/>
  <c r="Q135" i="4"/>
  <c r="L135" i="4"/>
  <c r="Q103" i="4"/>
  <c r="L103" i="4"/>
  <c r="Q2097" i="4"/>
  <c r="L2097" i="4"/>
  <c r="Q2033" i="4"/>
  <c r="L2033" i="4"/>
  <c r="Q2001" i="4"/>
  <c r="L2001" i="4"/>
  <c r="Q1905" i="4"/>
  <c r="L1905" i="4"/>
  <c r="Q1809" i="4"/>
  <c r="L1809" i="4"/>
  <c r="Q1777" i="4"/>
  <c r="L1777" i="4"/>
  <c r="Q1617" i="4"/>
  <c r="L1617" i="4"/>
  <c r="Q1585" i="4"/>
  <c r="L1585" i="4"/>
  <c r="Q1425" i="4"/>
  <c r="L1425" i="4"/>
  <c r="Q1361" i="4"/>
  <c r="L1361" i="4"/>
  <c r="Q1329" i="4"/>
  <c r="L1329" i="4"/>
  <c r="Q1041" i="4"/>
  <c r="L1041" i="4"/>
  <c r="Q689" i="4"/>
  <c r="L689" i="4"/>
  <c r="Q593" i="4"/>
  <c r="L593" i="4"/>
  <c r="Q465" i="4"/>
  <c r="L465" i="4"/>
  <c r="Q241" i="4"/>
  <c r="L241" i="4"/>
  <c r="Q1859" i="4"/>
  <c r="L1859" i="4"/>
  <c r="Q1795" i="4"/>
  <c r="L1795" i="4"/>
  <c r="Q1763" i="4"/>
  <c r="L1763" i="4"/>
  <c r="Q1603" i="4"/>
  <c r="L1603" i="4"/>
  <c r="Q1539" i="4"/>
  <c r="L1539" i="4"/>
  <c r="Q1507" i="4"/>
  <c r="L1507" i="4"/>
  <c r="Q1379" i="4"/>
  <c r="L1379" i="4"/>
  <c r="Q1347" i="4"/>
  <c r="L1347" i="4"/>
  <c r="Q1155" i="4"/>
  <c r="L1155" i="4"/>
  <c r="Q1091" i="4"/>
  <c r="L1091" i="4"/>
  <c r="Q995" i="4"/>
  <c r="L995" i="4"/>
  <c r="Q963" i="4"/>
  <c r="L963" i="4"/>
  <c r="Q931" i="4"/>
  <c r="L931" i="4"/>
  <c r="Q803" i="4"/>
  <c r="L803" i="4"/>
  <c r="Q707" i="4"/>
  <c r="L707" i="4"/>
  <c r="Q579" i="4"/>
  <c r="L579" i="4"/>
  <c r="Q515" i="4"/>
  <c r="L515" i="4"/>
  <c r="Q483" i="4"/>
  <c r="L483" i="4"/>
  <c r="Q451" i="4"/>
  <c r="L451" i="4"/>
  <c r="Q131" i="4"/>
  <c r="L131" i="4"/>
  <c r="Q2062" i="4"/>
  <c r="L2062" i="4"/>
  <c r="Q2030" i="4"/>
  <c r="L2030" i="4"/>
  <c r="Q1982" i="4"/>
  <c r="L1982" i="4"/>
  <c r="Q1902" i="4"/>
  <c r="L1902" i="4"/>
  <c r="Q1790" i="4"/>
  <c r="L1790" i="4"/>
  <c r="Q1662" i="4"/>
  <c r="L1662" i="4"/>
  <c r="Q1582" i="4"/>
  <c r="L1582" i="4"/>
  <c r="Q1566" i="4"/>
  <c r="L1566" i="4"/>
  <c r="Q1534" i="4"/>
  <c r="L1534" i="4"/>
  <c r="Q1422" i="4"/>
  <c r="L1422" i="4"/>
  <c r="Q1310" i="4"/>
  <c r="L1310" i="4"/>
  <c r="Q1278" i="4"/>
  <c r="L1278" i="4"/>
  <c r="Q1214" i="4"/>
  <c r="L1214" i="4"/>
  <c r="Q1102" i="4"/>
  <c r="L1102" i="4"/>
  <c r="Q1006" i="4"/>
  <c r="L1006" i="4"/>
  <c r="Q990" i="4"/>
  <c r="L990" i="4"/>
  <c r="Q974" i="4"/>
  <c r="L974" i="4"/>
  <c r="Q910" i="4"/>
  <c r="L910" i="4"/>
  <c r="Q814" i="4"/>
  <c r="L814" i="4"/>
  <c r="Q782" i="4"/>
  <c r="L782" i="4"/>
  <c r="Q766" i="4"/>
  <c r="L766" i="4"/>
  <c r="Q750" i="4"/>
  <c r="L750" i="4"/>
  <c r="Q734" i="4"/>
  <c r="L734" i="4"/>
  <c r="Q638" i="4"/>
  <c r="L638" i="4"/>
  <c r="Q622" i="4"/>
  <c r="L622" i="4"/>
  <c r="Q590" i="4"/>
  <c r="L590" i="4"/>
  <c r="Q510" i="4"/>
  <c r="L510" i="4"/>
  <c r="Q462" i="4"/>
  <c r="L462" i="4"/>
  <c r="Q430" i="4"/>
  <c r="L430" i="4"/>
  <c r="Q382" i="4"/>
  <c r="L382" i="4"/>
  <c r="Q334" i="4"/>
  <c r="L334" i="4"/>
  <c r="Q286" i="4"/>
  <c r="L286" i="4"/>
  <c r="Q238" i="4"/>
  <c r="L238" i="4"/>
  <c r="Q222" i="4"/>
  <c r="L222" i="4"/>
  <c r="Q110" i="4"/>
  <c r="L110" i="4"/>
  <c r="Q94" i="4"/>
  <c r="L94" i="4"/>
  <c r="Q78" i="4"/>
  <c r="L78" i="4"/>
  <c r="Q2108" i="4"/>
  <c r="L2108" i="4"/>
  <c r="Q2092" i="4"/>
  <c r="L2092" i="4"/>
  <c r="Q1996" i="4"/>
  <c r="L1996" i="4"/>
  <c r="Q1916" i="4"/>
  <c r="L1916" i="4"/>
  <c r="Q1884" i="4"/>
  <c r="L1884" i="4"/>
  <c r="Q1868" i="4"/>
  <c r="L1868" i="4"/>
  <c r="Q1804" i="4"/>
  <c r="L1804" i="4"/>
  <c r="Q1756" i="4"/>
  <c r="L1756" i="4"/>
  <c r="Q1708" i="4"/>
  <c r="L1708" i="4"/>
  <c r="Q1692" i="4"/>
  <c r="L1692" i="4"/>
  <c r="Q1676" i="4"/>
  <c r="L1676" i="4"/>
  <c r="Q1644" i="4"/>
  <c r="L1644" i="4"/>
  <c r="Q1628" i="4"/>
  <c r="L1628" i="4"/>
  <c r="Q1612" i="4"/>
  <c r="L1612" i="4"/>
  <c r="Q1580" i="4"/>
  <c r="L1580" i="4"/>
  <c r="Q1532" i="4"/>
  <c r="L1532" i="4"/>
  <c r="Q1516" i="4"/>
  <c r="L1516" i="4"/>
  <c r="Q1452" i="4"/>
  <c r="L1452" i="4"/>
  <c r="Q1436" i="4"/>
  <c r="L1436" i="4"/>
  <c r="Q1420" i="4"/>
  <c r="L1420" i="4"/>
  <c r="Q1388" i="4"/>
  <c r="L1388" i="4"/>
  <c r="Q1324" i="4"/>
  <c r="L1324" i="4"/>
  <c r="Q1308" i="4"/>
  <c r="L1308" i="4"/>
  <c r="Q1212" i="4"/>
  <c r="L1212" i="4"/>
  <c r="Q1164" i="4"/>
  <c r="L1164" i="4"/>
  <c r="Q1148" i="4"/>
  <c r="L1148" i="4"/>
  <c r="Q1132" i="4"/>
  <c r="L1132" i="4"/>
  <c r="Q1116" i="4"/>
  <c r="L1116" i="4"/>
  <c r="Q1068" i="4"/>
  <c r="L1068" i="4"/>
  <c r="Q924" i="4"/>
  <c r="L924" i="4"/>
  <c r="Q860" i="4"/>
  <c r="L860" i="4"/>
  <c r="Q748" i="4"/>
  <c r="L748" i="4"/>
  <c r="Q700" i="4"/>
  <c r="L700" i="4"/>
  <c r="Q604" i="4"/>
  <c r="L604" i="4"/>
  <c r="Q588" i="4"/>
  <c r="L588" i="4"/>
  <c r="Q572" i="4"/>
  <c r="L572" i="4"/>
  <c r="Q556" i="4"/>
  <c r="L556" i="4"/>
  <c r="Q540" i="4"/>
  <c r="L540" i="4"/>
  <c r="Q524" i="4"/>
  <c r="L524" i="4"/>
  <c r="Q428" i="4"/>
  <c r="L428" i="4"/>
  <c r="Q412" i="4"/>
  <c r="L412" i="4"/>
  <c r="Q380" i="4"/>
  <c r="L380" i="4"/>
  <c r="Q316" i="4"/>
  <c r="L316" i="4"/>
  <c r="Q300" i="4"/>
  <c r="L300" i="4"/>
  <c r="Q236" i="4"/>
  <c r="L236" i="4"/>
  <c r="Q124" i="4"/>
  <c r="L124" i="4"/>
  <c r="Q1498" i="4"/>
  <c r="Q699" i="4"/>
  <c r="Q507" i="4"/>
  <c r="Q71" i="4"/>
  <c r="Q1993" i="4"/>
  <c r="Q1802" i="4"/>
  <c r="Q568" i="4"/>
  <c r="Q2090" i="4"/>
  <c r="Q458" i="4"/>
  <c r="Q1247" i="4"/>
  <c r="Q927" i="4"/>
  <c r="Q1129" i="4"/>
  <c r="Q1407" i="4"/>
  <c r="Q1530" i="4"/>
  <c r="Q248" i="4"/>
  <c r="Q1752" i="4"/>
  <c r="Q1503" i="4"/>
  <c r="Q1577" i="4"/>
  <c r="Q1961" i="4"/>
  <c r="Q138" i="4"/>
  <c r="Q440" i="4"/>
  <c r="Q1023" i="4"/>
  <c r="Q584" i="4"/>
  <c r="Q2047" i="4"/>
  <c r="Q88" i="4"/>
  <c r="Q1257" i="4"/>
  <c r="Q73" i="4"/>
  <c r="Q1013" i="4"/>
  <c r="Q856" i="4"/>
  <c r="Q872" i="4"/>
  <c r="Q234" i="4"/>
  <c r="Q283" i="4"/>
  <c r="Q917" i="4"/>
  <c r="Q1688" i="4"/>
  <c r="Q1311" i="4"/>
  <c r="Q344" i="4"/>
  <c r="Q1768" i="4"/>
  <c r="Q1499" i="4"/>
  <c r="Q1439" i="4"/>
  <c r="Q1695" i="4"/>
  <c r="Q1365" i="4"/>
  <c r="Q521" i="4"/>
  <c r="Q1002" i="4"/>
  <c r="Q1562" i="4"/>
  <c r="Q1482" i="4"/>
  <c r="Q1946" i="4"/>
  <c r="Q565" i="4"/>
  <c r="Q447" i="4"/>
  <c r="Q744" i="4"/>
  <c r="Q763" i="4"/>
  <c r="Q1685" i="4"/>
  <c r="L1685" i="4"/>
  <c r="Q1621" i="4"/>
  <c r="L1621" i="4"/>
  <c r="Q1557" i="4"/>
  <c r="L1557" i="4"/>
  <c r="Q1301" i="4"/>
  <c r="L1301" i="4"/>
  <c r="Q1173" i="4"/>
  <c r="L1173" i="4"/>
  <c r="Q1109" i="4"/>
  <c r="L1109" i="4"/>
  <c r="Q1045" i="4"/>
  <c r="L1045" i="4"/>
  <c r="Q981" i="4"/>
  <c r="L981" i="4"/>
  <c r="Q789" i="4"/>
  <c r="L789" i="4"/>
  <c r="Q629" i="4"/>
  <c r="L629" i="4"/>
  <c r="Q437" i="4"/>
  <c r="L437" i="4"/>
  <c r="Q373" i="4"/>
  <c r="L373" i="4"/>
  <c r="Q309" i="4"/>
  <c r="L309" i="4"/>
  <c r="Q2111" i="4"/>
  <c r="L2111" i="4"/>
  <c r="Q1983" i="4"/>
  <c r="L1983" i="4"/>
  <c r="Q1919" i="4"/>
  <c r="L1919" i="4"/>
  <c r="Q1855" i="4"/>
  <c r="L1855" i="4"/>
  <c r="Q1791" i="4"/>
  <c r="L1791" i="4"/>
  <c r="Q1663" i="4"/>
  <c r="L1663" i="4"/>
  <c r="Q1535" i="4"/>
  <c r="L1535" i="4"/>
  <c r="Q1471" i="4"/>
  <c r="L1471" i="4"/>
  <c r="Q959" i="4"/>
  <c r="L959" i="4"/>
  <c r="Q607" i="4"/>
  <c r="L607" i="4"/>
  <c r="Q543" i="4"/>
  <c r="L543" i="4"/>
  <c r="Q479" i="4"/>
  <c r="L479" i="4"/>
  <c r="Q415" i="4"/>
  <c r="L415" i="4"/>
  <c r="Q287" i="4"/>
  <c r="L287" i="4"/>
  <c r="Q223" i="4"/>
  <c r="L223" i="4"/>
  <c r="Q159" i="4"/>
  <c r="L159" i="4"/>
  <c r="Q2089" i="4"/>
  <c r="L2089" i="4"/>
  <c r="Q1769" i="4"/>
  <c r="L1769" i="4"/>
  <c r="Q1321" i="4"/>
  <c r="L1321" i="4"/>
  <c r="Q1065" i="4"/>
  <c r="L1065" i="4"/>
  <c r="Q1001" i="4"/>
  <c r="L1001" i="4"/>
  <c r="Q745" i="4"/>
  <c r="L745" i="4"/>
  <c r="Q681" i="4"/>
  <c r="L681" i="4"/>
  <c r="Q585" i="4"/>
  <c r="L585" i="4"/>
  <c r="Q457" i="4"/>
  <c r="L457" i="4"/>
  <c r="Q393" i="4"/>
  <c r="L393" i="4"/>
  <c r="Q265" i="4"/>
  <c r="L265" i="4"/>
  <c r="Q201" i="4"/>
  <c r="L201" i="4"/>
  <c r="Q137" i="4"/>
  <c r="L137" i="4"/>
  <c r="Q1979" i="4"/>
  <c r="L1979" i="4"/>
  <c r="Q1915" i="4"/>
  <c r="L1915" i="4"/>
  <c r="Q1723" i="4"/>
  <c r="L1723" i="4"/>
  <c r="Q1659" i="4"/>
  <c r="L1659" i="4"/>
  <c r="Q1595" i="4"/>
  <c r="L1595" i="4"/>
  <c r="Q1403" i="4"/>
  <c r="L1403" i="4"/>
  <c r="Q1339" i="4"/>
  <c r="L1339" i="4"/>
  <c r="Q1211" i="4"/>
  <c r="L1211" i="4"/>
  <c r="Q955" i="4"/>
  <c r="L955" i="4"/>
  <c r="Q827" i="4"/>
  <c r="L827" i="4"/>
  <c r="Q635" i="4"/>
  <c r="L635" i="4"/>
  <c r="Q315" i="4"/>
  <c r="L315" i="4"/>
  <c r="Q251" i="4"/>
  <c r="L251" i="4"/>
  <c r="Q187" i="4"/>
  <c r="L187" i="4"/>
  <c r="Q123" i="4"/>
  <c r="L123" i="4"/>
  <c r="Q54" i="4"/>
  <c r="L54" i="4"/>
  <c r="Q2026" i="4"/>
  <c r="L2026" i="4"/>
  <c r="Q1962" i="4"/>
  <c r="L1962" i="4"/>
  <c r="Q1930" i="4"/>
  <c r="L1930" i="4"/>
  <c r="Q1866" i="4"/>
  <c r="L1866" i="4"/>
  <c r="Q1738" i="4"/>
  <c r="L1738" i="4"/>
  <c r="Q1706" i="4"/>
  <c r="L1706" i="4"/>
  <c r="Q1610" i="4"/>
  <c r="L1610" i="4"/>
  <c r="Q1418" i="4"/>
  <c r="L1418" i="4"/>
  <c r="Q1290" i="4"/>
  <c r="L1290" i="4"/>
  <c r="Q1226" i="4"/>
  <c r="L1226" i="4"/>
  <c r="Q1162" i="4"/>
  <c r="L1162" i="4"/>
  <c r="Q1130" i="4"/>
  <c r="L1130" i="4"/>
  <c r="Q1066" i="4"/>
  <c r="L1066" i="4"/>
  <c r="Q1018" i="4"/>
  <c r="L1018" i="4"/>
  <c r="Q986" i="4"/>
  <c r="L986" i="4"/>
  <c r="Q890" i="4"/>
  <c r="L890" i="4"/>
  <c r="Q858" i="4"/>
  <c r="L858" i="4"/>
  <c r="Q826" i="4"/>
  <c r="L826" i="4"/>
  <c r="Q794" i="4"/>
  <c r="L794" i="4"/>
  <c r="Q666" i="4"/>
  <c r="L666" i="4"/>
  <c r="Q554" i="4"/>
  <c r="L554" i="4"/>
  <c r="Q506" i="4"/>
  <c r="L506" i="4"/>
  <c r="Q474" i="4"/>
  <c r="L474" i="4"/>
  <c r="Q442" i="4"/>
  <c r="L442" i="4"/>
  <c r="Q410" i="4"/>
  <c r="L410" i="4"/>
  <c r="Q378" i="4"/>
  <c r="L378" i="4"/>
  <c r="Q346" i="4"/>
  <c r="L346" i="4"/>
  <c r="Q282" i="4"/>
  <c r="L282" i="4"/>
  <c r="Q250" i="4"/>
  <c r="L250" i="4"/>
  <c r="Q186" i="4"/>
  <c r="L186" i="4"/>
  <c r="Q154" i="4"/>
  <c r="L154" i="4"/>
  <c r="Q122" i="4"/>
  <c r="L122" i="4"/>
  <c r="Q2088" i="4"/>
  <c r="L2088" i="4"/>
  <c r="Q1928" i="4"/>
  <c r="L1928" i="4"/>
  <c r="Q1800" i="4"/>
  <c r="L1800" i="4"/>
  <c r="Q1736" i="4"/>
  <c r="L1736" i="4"/>
  <c r="Q1592" i="4"/>
  <c r="L1592" i="4"/>
  <c r="Q1464" i="4"/>
  <c r="L1464" i="4"/>
  <c r="Q1432" i="4"/>
  <c r="L1432" i="4"/>
  <c r="Q1416" i="4"/>
  <c r="L1416" i="4"/>
  <c r="Q1384" i="4"/>
  <c r="L1384" i="4"/>
  <c r="Q1352" i="4"/>
  <c r="L1352" i="4"/>
  <c r="Q1320" i="4"/>
  <c r="L1320" i="4"/>
  <c r="Q1256" i="4"/>
  <c r="L1256" i="4"/>
  <c r="Q1016" i="4"/>
  <c r="L1016" i="4"/>
  <c r="Q1000" i="4"/>
  <c r="L1000" i="4"/>
  <c r="Q936" i="4"/>
  <c r="L936" i="4"/>
  <c r="Q904" i="4"/>
  <c r="L904" i="4"/>
  <c r="Q840" i="4"/>
  <c r="L840" i="4"/>
  <c r="Q808" i="4"/>
  <c r="L808" i="4"/>
  <c r="Q776" i="4"/>
  <c r="L776" i="4"/>
  <c r="Q712" i="4"/>
  <c r="L712" i="4"/>
  <c r="Q504" i="4"/>
  <c r="L504" i="4"/>
  <c r="Q312" i="4"/>
  <c r="L312" i="4"/>
  <c r="Q280" i="4"/>
  <c r="L280" i="4"/>
  <c r="Q216" i="4"/>
  <c r="L216" i="4"/>
  <c r="Q168" i="4"/>
  <c r="L168" i="4"/>
  <c r="Q136" i="4"/>
  <c r="L136" i="4"/>
  <c r="Q104" i="4"/>
  <c r="L104" i="4"/>
  <c r="Q1829" i="4"/>
  <c r="L1829" i="4"/>
  <c r="Q1765" i="4"/>
  <c r="L1765" i="4"/>
  <c r="Q1701" i="4"/>
  <c r="L1701" i="4"/>
  <c r="Q1509" i="4"/>
  <c r="L1509" i="4"/>
  <c r="Q1445" i="4"/>
  <c r="L1445" i="4"/>
  <c r="Q901" i="4"/>
  <c r="L901" i="4"/>
  <c r="Q869" i="4"/>
  <c r="L869" i="4"/>
  <c r="Q837" i="4"/>
  <c r="L837" i="4"/>
  <c r="Q805" i="4"/>
  <c r="L805" i="4"/>
  <c r="Q581" i="4"/>
  <c r="L581" i="4"/>
  <c r="Q485" i="4"/>
  <c r="L485" i="4"/>
  <c r="Q293" i="4"/>
  <c r="L293" i="4"/>
  <c r="Q261" i="4"/>
  <c r="L261" i="4"/>
  <c r="Q101" i="4"/>
  <c r="L101" i="4"/>
  <c r="Q67" i="4"/>
  <c r="L67" i="4"/>
  <c r="Q2031" i="4"/>
  <c r="L2031" i="4"/>
  <c r="Q1935" i="4"/>
  <c r="L1935" i="4"/>
  <c r="Q1903" i="4"/>
  <c r="L1903" i="4"/>
  <c r="Q1775" i="4"/>
  <c r="L1775" i="4"/>
  <c r="Q1679" i="4"/>
  <c r="L1679" i="4"/>
  <c r="Q1647" i="4"/>
  <c r="L1647" i="4"/>
  <c r="Q1615" i="4"/>
  <c r="L1615" i="4"/>
  <c r="Q1519" i="4"/>
  <c r="L1519" i="4"/>
  <c r="Q1487" i="4"/>
  <c r="L1487" i="4"/>
  <c r="Q1295" i="4"/>
  <c r="L1295" i="4"/>
  <c r="Q1231" i="4"/>
  <c r="L1231" i="4"/>
  <c r="Q1007" i="4"/>
  <c r="L1007" i="4"/>
  <c r="Q911" i="4"/>
  <c r="L911" i="4"/>
  <c r="Q879" i="4"/>
  <c r="L879" i="4"/>
  <c r="Q847" i="4"/>
  <c r="L847" i="4"/>
  <c r="Q783" i="4"/>
  <c r="L783" i="4"/>
  <c r="Q431" i="4"/>
  <c r="L431" i="4"/>
  <c r="Q367" i="4"/>
  <c r="L367" i="4"/>
  <c r="Q335" i="4"/>
  <c r="L335" i="4"/>
  <c r="Q303" i="4"/>
  <c r="L303" i="4"/>
  <c r="Q175" i="4"/>
  <c r="L175" i="4"/>
  <c r="Q143" i="4"/>
  <c r="L143" i="4"/>
  <c r="Q1881" i="4"/>
  <c r="L1881" i="4"/>
  <c r="Q1657" i="4"/>
  <c r="L1657" i="4"/>
  <c r="Q1593" i="4"/>
  <c r="L1593" i="4"/>
  <c r="Q1369" i="4"/>
  <c r="L1369" i="4"/>
  <c r="Q1337" i="4"/>
  <c r="L1337" i="4"/>
  <c r="Q1145" i="4"/>
  <c r="L1145" i="4"/>
  <c r="Q1113" i="4"/>
  <c r="L1113" i="4"/>
  <c r="Q889" i="4"/>
  <c r="L889" i="4"/>
  <c r="Q729" i="4"/>
  <c r="L729" i="4"/>
  <c r="Q697" i="4"/>
  <c r="L697" i="4"/>
  <c r="Q601" i="4"/>
  <c r="L601" i="4"/>
  <c r="Q473" i="4"/>
  <c r="L473" i="4"/>
  <c r="Q441" i="4"/>
  <c r="L441" i="4"/>
  <c r="Q345" i="4"/>
  <c r="L345" i="4"/>
  <c r="Q313" i="4"/>
  <c r="L313" i="4"/>
  <c r="Q121" i="4"/>
  <c r="L121" i="4"/>
  <c r="Q89" i="4"/>
  <c r="L89" i="4"/>
  <c r="Q2059" i="4"/>
  <c r="L2059" i="4"/>
  <c r="Q1931" i="4"/>
  <c r="L1931" i="4"/>
  <c r="Q1899" i="4"/>
  <c r="L1899" i="4"/>
  <c r="Q1835" i="4"/>
  <c r="L1835" i="4"/>
  <c r="Q1803" i="4"/>
  <c r="L1803" i="4"/>
  <c r="Q1579" i="4"/>
  <c r="L1579" i="4"/>
  <c r="Q1483" i="4"/>
  <c r="L1483" i="4"/>
  <c r="Q1163" i="4"/>
  <c r="L1163" i="4"/>
  <c r="Q1067" i="4"/>
  <c r="L1067" i="4"/>
  <c r="Q907" i="4"/>
  <c r="L907" i="4"/>
  <c r="Q875" i="4"/>
  <c r="L875" i="4"/>
  <c r="Q779" i="4"/>
  <c r="L779" i="4"/>
  <c r="Q619" i="4"/>
  <c r="L619" i="4"/>
  <c r="Q523" i="4"/>
  <c r="L523" i="4"/>
  <c r="Q331" i="4"/>
  <c r="L331" i="4"/>
  <c r="Q267" i="4"/>
  <c r="L267" i="4"/>
  <c r="Q2034" i="4"/>
  <c r="L2034" i="4"/>
  <c r="Q1906" i="4"/>
  <c r="L1906" i="4"/>
  <c r="Q1826" i="4"/>
  <c r="L1826" i="4"/>
  <c r="Q1778" i="4"/>
  <c r="L1778" i="4"/>
  <c r="Q1730" i="4"/>
  <c r="L1730" i="4"/>
  <c r="Q1666" i="4"/>
  <c r="L1666" i="4"/>
  <c r="Q1650" i="4"/>
  <c r="L1650" i="4"/>
  <c r="Q1634" i="4"/>
  <c r="L1634" i="4"/>
  <c r="Q1506" i="4"/>
  <c r="L1506" i="4"/>
  <c r="Q1426" i="4"/>
  <c r="L1426" i="4"/>
  <c r="Q1378" i="4"/>
  <c r="L1378" i="4"/>
  <c r="Q1298" i="4"/>
  <c r="L1298" i="4"/>
  <c r="Q1234" i="4"/>
  <c r="L1234" i="4"/>
  <c r="Q1170" i="4"/>
  <c r="L1170" i="4"/>
  <c r="Q1122" i="4"/>
  <c r="L1122" i="4"/>
  <c r="Q1106" i="4"/>
  <c r="L1106" i="4"/>
  <c r="Q1090" i="4"/>
  <c r="L1090" i="4"/>
  <c r="Q1058" i="4"/>
  <c r="L1058" i="4"/>
  <c r="Q978" i="4"/>
  <c r="L978" i="4"/>
  <c r="Q866" i="4"/>
  <c r="L866" i="4"/>
  <c r="Q754" i="4"/>
  <c r="L754" i="4"/>
  <c r="Q738" i="4"/>
  <c r="L738" i="4"/>
  <c r="Q690" i="4"/>
  <c r="L690" i="4"/>
  <c r="Q658" i="4"/>
  <c r="L658" i="4"/>
  <c r="Q642" i="4"/>
  <c r="L642" i="4"/>
  <c r="Q562" i="4"/>
  <c r="L562" i="4"/>
  <c r="Q546" i="4"/>
  <c r="L546" i="4"/>
  <c r="Q530" i="4"/>
  <c r="L530" i="4"/>
  <c r="Q514" i="4"/>
  <c r="L514" i="4"/>
  <c r="Q498" i="4"/>
  <c r="L498" i="4"/>
  <c r="Q418" i="4"/>
  <c r="L418" i="4"/>
  <c r="Q386" i="4"/>
  <c r="L386" i="4"/>
  <c r="Q354" i="4"/>
  <c r="L354" i="4"/>
  <c r="Q338" i="4"/>
  <c r="L338" i="4"/>
  <c r="Q274" i="4"/>
  <c r="L274" i="4"/>
  <c r="Q210" i="4"/>
  <c r="L210" i="4"/>
  <c r="Q98" i="4"/>
  <c r="L98" i="4"/>
  <c r="Q82" i="4"/>
  <c r="L82" i="4"/>
  <c r="Q2112" i="4"/>
  <c r="L2112" i="4"/>
  <c r="Q2016" i="4"/>
  <c r="L2016" i="4"/>
  <c r="Q1984" i="4"/>
  <c r="L1984" i="4"/>
  <c r="Q1920" i="4"/>
  <c r="L1920" i="4"/>
  <c r="Q1856" i="4"/>
  <c r="L1856" i="4"/>
  <c r="Q1728" i="4"/>
  <c r="L1728" i="4"/>
  <c r="Q1712" i="4"/>
  <c r="L1712" i="4"/>
  <c r="Q1472" i="4"/>
  <c r="L1472" i="4"/>
  <c r="Q1376" i="4"/>
  <c r="L1376" i="4"/>
  <c r="Q1312" i="4"/>
  <c r="L1312" i="4"/>
  <c r="Q1216" i="4"/>
  <c r="L1216" i="4"/>
  <c r="Q1184" i="4"/>
  <c r="L1184" i="4"/>
  <c r="Q1136" i="4"/>
  <c r="L1136" i="4"/>
  <c r="Q1056" i="4"/>
  <c r="L1056" i="4"/>
  <c r="Q928" i="4"/>
  <c r="L928" i="4"/>
  <c r="Q832" i="4"/>
  <c r="L832" i="4"/>
  <c r="Q784" i="4"/>
  <c r="L784" i="4"/>
  <c r="Q736" i="4"/>
  <c r="L736" i="4"/>
  <c r="Q688" i="4"/>
  <c r="L688" i="4"/>
  <c r="Q656" i="4"/>
  <c r="L656" i="4"/>
  <c r="Q624" i="4"/>
  <c r="L624" i="4"/>
  <c r="Q576" i="4"/>
  <c r="L576" i="4"/>
  <c r="Q512" i="4"/>
  <c r="L512" i="4"/>
  <c r="Q464" i="4"/>
  <c r="L464" i="4"/>
  <c r="Q448" i="4"/>
  <c r="L448" i="4"/>
  <c r="Q432" i="4"/>
  <c r="L432" i="4"/>
  <c r="Q400" i="4"/>
  <c r="L400" i="4"/>
  <c r="Q336" i="4"/>
  <c r="L336" i="4"/>
  <c r="Q272" i="4"/>
  <c r="L272" i="4"/>
  <c r="Q256" i="4"/>
  <c r="L256" i="4"/>
  <c r="Q112" i="4"/>
  <c r="L112" i="4"/>
  <c r="Q1496" i="4"/>
  <c r="Q232" i="4"/>
  <c r="Q1914" i="4"/>
  <c r="Q1147" i="4"/>
  <c r="Q1386" i="4"/>
  <c r="Q1833" i="4"/>
  <c r="Q2015" i="4"/>
  <c r="Q777" i="4"/>
  <c r="Q757" i="4"/>
  <c r="Q1208" i="4"/>
  <c r="Q616" i="4"/>
  <c r="Q1243" i="4"/>
  <c r="Q1289" i="4"/>
  <c r="Q2058" i="4"/>
  <c r="Q859" i="4"/>
  <c r="Q954" i="4"/>
  <c r="Q810" i="4"/>
  <c r="Q539" i="4"/>
  <c r="Q1435" i="4"/>
  <c r="Q1865" i="4"/>
  <c r="Q1674" i="4"/>
  <c r="Q575" i="4"/>
  <c r="Q2024" i="4"/>
  <c r="Q703" i="4"/>
  <c r="Q1992" i="4"/>
  <c r="Q1176" i="4"/>
  <c r="Q379" i="4"/>
  <c r="Q1375" i="4"/>
  <c r="Q905" i="4"/>
  <c r="Q874" i="4"/>
  <c r="Q218" i="4"/>
  <c r="Q298" i="4"/>
  <c r="Q1717" i="4"/>
  <c r="Q475" i="4"/>
  <c r="Q1567" i="4"/>
  <c r="Q1897" i="4"/>
  <c r="Q667" i="4"/>
  <c r="Q949" i="4"/>
  <c r="Q1594" i="4"/>
  <c r="Q155" i="4"/>
  <c r="Q553" i="4"/>
  <c r="Q1080" i="4"/>
  <c r="Q1722" i="4"/>
  <c r="Q725" i="4"/>
  <c r="Q922" i="4"/>
  <c r="Q351" i="4"/>
  <c r="Q1025" i="4"/>
  <c r="Q1926" i="4"/>
  <c r="Q1350" i="4"/>
  <c r="Q215" i="4"/>
  <c r="Q1764" i="4"/>
  <c r="Q1910" i="4"/>
  <c r="Q1683" i="4"/>
  <c r="Q595" i="4"/>
  <c r="Q2039" i="4"/>
  <c r="Q1975" i="4"/>
  <c r="Q1825" i="4"/>
  <c r="Q1121" i="4"/>
  <c r="Q372" i="4"/>
  <c r="Q1139" i="4"/>
  <c r="Q132" i="4"/>
  <c r="Q653" i="4"/>
  <c r="Q429" i="4"/>
  <c r="Q589" i="4"/>
  <c r="Q854" i="4"/>
  <c r="Q150" i="4"/>
  <c r="Q531" i="4"/>
  <c r="Q1217" i="4"/>
  <c r="Q934" i="4"/>
  <c r="Q388" i="4"/>
  <c r="Q1857" i="4"/>
  <c r="Q1655" i="4"/>
  <c r="Q1175" i="4"/>
  <c r="Q1943" i="4"/>
  <c r="Q673" i="4"/>
  <c r="Q660" i="4"/>
  <c r="Q1108" i="4"/>
  <c r="Q1069" i="4"/>
  <c r="Q759" i="4"/>
  <c r="Q141" i="4"/>
  <c r="Q1261" i="4"/>
  <c r="Q909" i="4"/>
  <c r="Q1204" i="4"/>
  <c r="Q205" i="4"/>
  <c r="Q740" i="4"/>
  <c r="Q343" i="4"/>
  <c r="Q1805" i="4"/>
  <c r="Q838" i="4"/>
  <c r="Q919" i="4"/>
  <c r="Q1015" i="4"/>
  <c r="Q1624" i="4"/>
  <c r="Q1030" i="4"/>
  <c r="Q1846" i="4"/>
  <c r="Q1019" i="4"/>
  <c r="Q938" i="4"/>
  <c r="Q511" i="4"/>
  <c r="Q728" i="4"/>
  <c r="Q1887" i="4"/>
  <c r="Q1645" i="4"/>
  <c r="Q634" i="4"/>
  <c r="Q1284" i="4"/>
  <c r="Q340" i="4"/>
  <c r="Q671" i="4"/>
  <c r="Q105" i="4"/>
  <c r="Q1729" i="4"/>
  <c r="Q1160" i="4"/>
  <c r="Q1462" i="4"/>
  <c r="Q129" i="4"/>
  <c r="Q471" i="4"/>
  <c r="Q1907" i="4"/>
  <c r="Q1151" i="4"/>
  <c r="Q1741" i="4"/>
  <c r="Q2072" i="4"/>
  <c r="Q1450" i="4"/>
  <c r="Q1572" i="4"/>
  <c r="Q983" i="4"/>
  <c r="Q1185" i="4"/>
  <c r="Q853" i="4"/>
  <c r="Q1924" i="4"/>
  <c r="Q567" i="4"/>
  <c r="Q417" i="4"/>
  <c r="Q1366" i="4"/>
  <c r="Q181" i="4"/>
  <c r="Q1750" i="4"/>
  <c r="Q906" i="4"/>
  <c r="Q489" i="4"/>
  <c r="Q213" i="4"/>
  <c r="Q356" i="4"/>
  <c r="Q836" i="4"/>
  <c r="Q964" i="4"/>
  <c r="Q1640" i="4"/>
  <c r="Q1193" i="4"/>
  <c r="Q2052" i="4"/>
  <c r="Q1083" i="4"/>
  <c r="Q1055" i="4"/>
  <c r="Q1737" i="4"/>
  <c r="Q1385" i="4"/>
  <c r="Q1642" i="4"/>
  <c r="Q902" i="4"/>
  <c r="Q536" i="4"/>
  <c r="Q788" i="4"/>
  <c r="Q1847" i="4"/>
  <c r="Q456" i="4"/>
  <c r="Q742" i="4"/>
  <c r="Q1834" i="4"/>
  <c r="Q1878" i="4"/>
  <c r="Q663" i="4"/>
  <c r="Q2107" i="4"/>
  <c r="Q1787" i="4"/>
  <c r="Q1222" i="4"/>
  <c r="Q520" i="4"/>
  <c r="Q1363" i="4"/>
  <c r="Q2025" i="4"/>
  <c r="Q1188" i="4"/>
  <c r="Q2038" i="4"/>
  <c r="Q1046" i="4"/>
  <c r="Q577" i="4"/>
  <c r="Q1558" i="4"/>
  <c r="Q1604" i="4"/>
  <c r="Q680" i="4"/>
  <c r="Q630" i="4"/>
  <c r="Q1112" i="4"/>
  <c r="Q518" i="4"/>
  <c r="Q1206" i="4"/>
  <c r="Q916" i="4"/>
  <c r="Q648" i="4"/>
  <c r="Q2074" i="4"/>
  <c r="Q1194" i="4"/>
  <c r="Q731" i="4"/>
  <c r="Q2007" i="4"/>
  <c r="Q438" i="4"/>
  <c r="Q2081" i="4"/>
  <c r="Q1028" i="4"/>
  <c r="Q481" i="4"/>
  <c r="Q599" i="4"/>
  <c r="Q376" i="4"/>
  <c r="Q1446" i="4"/>
  <c r="Q1510" i="4"/>
  <c r="Q1306" i="4"/>
  <c r="Q324" i="4"/>
  <c r="Q1370" i="4"/>
  <c r="Q1773" i="4"/>
  <c r="Q1183" i="4"/>
  <c r="Q1864" i="4"/>
  <c r="Q891" i="4"/>
  <c r="Q1898" i="4"/>
  <c r="Q1784" i="4"/>
  <c r="Q196" i="4"/>
  <c r="Q727" i="4"/>
  <c r="Q617" i="4"/>
  <c r="Q1279" i="4"/>
  <c r="Q1883" i="4"/>
  <c r="Q548" i="4"/>
  <c r="Q1524" i="4"/>
  <c r="Q1143" i="4"/>
  <c r="Q2057" i="4"/>
  <c r="Q1988" i="4"/>
  <c r="Q406" i="4"/>
  <c r="Q1048" i="4"/>
  <c r="Q1322" i="4"/>
  <c r="Q1563" i="4"/>
  <c r="Q1546" i="4"/>
  <c r="Q1087" i="4"/>
  <c r="Q1225" i="4"/>
  <c r="Q1940" i="4"/>
  <c r="Q735" i="4"/>
  <c r="Q1700" i="4"/>
  <c r="Q1705" i="4"/>
  <c r="Q183" i="4"/>
  <c r="Q1686" i="4"/>
  <c r="Q1364" i="4"/>
  <c r="Q1985" i="4"/>
  <c r="Q1238" i="4"/>
  <c r="Q1542" i="4"/>
  <c r="Q1431" i="4"/>
  <c r="Q1780" i="4"/>
  <c r="Q1761" i="4"/>
  <c r="Q1331" i="4"/>
  <c r="Q1843" i="4"/>
  <c r="Q292" i="4"/>
  <c r="Q1537" i="4"/>
  <c r="Q2022" i="4"/>
  <c r="Q1174" i="4"/>
  <c r="Q695" i="4"/>
  <c r="Q276" i="4"/>
  <c r="Q1239" i="4"/>
  <c r="Q1974" i="4"/>
  <c r="Q513" i="4"/>
  <c r="Q102" i="4"/>
  <c r="Q550" i="4"/>
  <c r="Q470" i="4"/>
  <c r="Q1633" i="4"/>
  <c r="Q87" i="4"/>
  <c r="Q321" i="4"/>
  <c r="Q56" i="4"/>
  <c r="Q991" i="4"/>
  <c r="Q1179" i="4"/>
  <c r="Q1258" i="4"/>
  <c r="Q333" i="4"/>
  <c r="Q883" i="4"/>
  <c r="Q1929" i="4"/>
  <c r="Q1687" i="4"/>
  <c r="Q1720" i="4"/>
  <c r="Q502" i="4"/>
  <c r="Q85" i="4"/>
  <c r="Q1156" i="4"/>
  <c r="Q726" i="4"/>
  <c r="Q1513" i="4"/>
  <c r="Q1141" i="4"/>
  <c r="Q1146" i="4"/>
  <c r="Q1050" i="4"/>
  <c r="Q1172" i="4"/>
  <c r="Q120" i="4"/>
  <c r="Q461" i="4"/>
  <c r="Q873" i="4"/>
  <c r="Q328" i="4"/>
  <c r="Q371" i="4"/>
  <c r="Q538" i="4"/>
  <c r="Q1889" i="4"/>
  <c r="Q522" i="4"/>
  <c r="Q1092" i="4"/>
  <c r="Q1658" i="4"/>
  <c r="Q769" i="4"/>
  <c r="Q77" i="4"/>
  <c r="Q1034" i="4"/>
  <c r="Q920" i="4"/>
  <c r="Q865" i="4"/>
  <c r="Q1077" i="4"/>
  <c r="Q375" i="4"/>
  <c r="Q1269" i="4"/>
  <c r="Q627" i="4"/>
  <c r="Q1161" i="4"/>
  <c r="Q468" i="4"/>
  <c r="Q329" i="4"/>
  <c r="Q1400" i="4"/>
  <c r="Q95" i="4"/>
  <c r="Q1651" i="4"/>
  <c r="Q1972" i="4"/>
  <c r="Q692" i="4"/>
  <c r="Q1702" i="4"/>
  <c r="Q1275" i="4"/>
  <c r="Q443" i="4"/>
  <c r="Q297" i="4"/>
  <c r="Q1960" i="4"/>
  <c r="Q246" i="4"/>
  <c r="Q845" i="4"/>
  <c r="Q289" i="4"/>
  <c r="Q1832" i="4"/>
  <c r="Q488" i="4"/>
  <c r="Q1560" i="4"/>
  <c r="Q1514" i="4"/>
  <c r="Q603" i="4"/>
  <c r="Q2005" i="4"/>
  <c r="Q596" i="4"/>
  <c r="Q1237" i="4"/>
  <c r="Q662" i="4"/>
  <c r="Q1044" i="4"/>
  <c r="Q1252" i="4"/>
  <c r="Q228" i="4"/>
  <c r="Q1398" i="4"/>
  <c r="Q1012" i="4"/>
  <c r="Q884" i="4"/>
  <c r="Q571" i="4"/>
  <c r="Q1608" i="4"/>
  <c r="Q1335" i="4"/>
  <c r="Q426" i="4"/>
</calcChain>
</file>

<file path=xl/sharedStrings.xml><?xml version="1.0" encoding="utf-8"?>
<sst xmlns="http://schemas.openxmlformats.org/spreadsheetml/2006/main" count="211" uniqueCount="48">
  <si>
    <t>max</t>
  </si>
  <si>
    <t>wl</t>
  </si>
  <si>
    <t>t</t>
  </si>
  <si>
    <t>s</t>
  </si>
  <si>
    <t>f</t>
  </si>
  <si>
    <t>i</t>
  </si>
  <si>
    <t>pixel</t>
  </si>
  <si>
    <t>pixel^2</t>
  </si>
  <si>
    <t>pixel^3</t>
  </si>
  <si>
    <t>new</t>
  </si>
  <si>
    <t>Slit function, DO NOT CHANGE!</t>
  </si>
  <si>
    <t>wavelength</t>
  </si>
  <si>
    <t>dark</t>
  </si>
  <si>
    <t>measurement</t>
  </si>
  <si>
    <t>spectrum</t>
  </si>
  <si>
    <t>measurements and wavelength here</t>
  </si>
  <si>
    <t>wlsum</t>
  </si>
  <si>
    <t>fitting</t>
  </si>
  <si>
    <t>wavelength difference</t>
  </si>
  <si>
    <t>slit</t>
  </si>
  <si>
    <t>sum</t>
  </si>
  <si>
    <t>Ar</t>
  </si>
  <si>
    <t>Hg</t>
  </si>
  <si>
    <t>wlsum Ar</t>
  </si>
  <si>
    <t>max Ar</t>
  </si>
  <si>
    <t>fitting Ar</t>
  </si>
  <si>
    <t>Argonit</t>
  </si>
  <si>
    <t>Old, no wavelength shift</t>
  </si>
  <si>
    <t>old</t>
  </si>
  <si>
    <t>difference from linear</t>
  </si>
  <si>
    <t>Linear</t>
  </si>
  <si>
    <t>new - old</t>
  </si>
  <si>
    <t>slit correction not used</t>
  </si>
  <si>
    <t>New with wavelength shift taken into account, use these for the new wavelength calibration</t>
  </si>
  <si>
    <t>Maya before the wavelength calibration</t>
  </si>
  <si>
    <t>HG wl</t>
  </si>
  <si>
    <t>match</t>
  </si>
  <si>
    <t>index wl</t>
  </si>
  <si>
    <t>index value</t>
  </si>
  <si>
    <t>sovituksesta</t>
  </si>
  <si>
    <t>vain UV</t>
  </si>
  <si>
    <t>vain UV- old</t>
  </si>
  <si>
    <t>max new - old</t>
  </si>
  <si>
    <t>max vain uv - old</t>
  </si>
  <si>
    <t>&gt;&gt;&gt;&gt;&gt;End Processed Spectral Data&lt;&lt;&lt;&lt;&lt;</t>
  </si>
  <si>
    <t>S2000 slit</t>
  </si>
  <si>
    <t>Maya slit</t>
  </si>
  <si>
    <t>maksimiarvoista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</si>
</sst>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2" fontId="0" fillId="0" borderId="0" xfId="0" applyNumberFormat="1"/>
    <xf numFmtId="11" fontId="0" fillId="0" borderId="0" xfId="0" applyNumberFormat="1"/>
    <xf numFmtId="0" fontId="2" fillId="0" borderId="0" xfId="0" applyFont="1" applyFill="1"/>
    <xf numFmtId="0" fontId="3" fillId="0" borderId="0" xfId="0" applyFont="1"/>
    <xf numFmtId="0" fontId="0" fillId="0" borderId="0" xfId="0" applyNumberFormat="1"/>
    <xf numFmtId="0" fontId="0" fillId="0" borderId="0" xfId="0" applyNumberFormat="1" applyAlignment="1"/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14" fontId="0" fillId="0" borderId="0" xfId="0" applyNumberFormat="1"/>
    <xf numFmtId="0" fontId="4" fillId="0" borderId="0" xfId="0" applyFont="1" applyFill="1" applyBorder="1"/>
    <xf numFmtId="2" fontId="5" fillId="0" borderId="0" xfId="0" applyNumberFormat="1" applyFont="1" applyFill="1" applyBorder="1"/>
    <xf numFmtId="2" fontId="0" fillId="0" borderId="0" xfId="0" applyNumberFormat="1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1912816569568"/>
          <c:y val="7.4404978158069901E-2"/>
          <c:w val="0.81081223749338105"/>
          <c:h val="0.7857165693492164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wlsum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Sheet1!$C$3:$C$14</c:f>
              <c:numCache>
                <c:formatCode>General</c:formatCode>
                <c:ptCount val="12"/>
                <c:pt idx="0">
                  <c:v>253.65209999999999</c:v>
                </c:pt>
                <c:pt idx="1">
                  <c:v>296.72800000000001</c:v>
                </c:pt>
                <c:pt idx="2">
                  <c:v>302.18</c:v>
                </c:pt>
                <c:pt idx="3">
                  <c:v>312.95999999999998</c:v>
                </c:pt>
                <c:pt idx="4">
                  <c:v>334.14800000000002</c:v>
                </c:pt>
                <c:pt idx="5">
                  <c:v>365.14</c:v>
                </c:pt>
                <c:pt idx="6">
                  <c:v>404.66</c:v>
                </c:pt>
                <c:pt idx="7">
                  <c:v>435.83</c:v>
                </c:pt>
                <c:pt idx="8">
                  <c:v>546.07500000000005</c:v>
                </c:pt>
                <c:pt idx="9">
                  <c:v>576.96</c:v>
                </c:pt>
                <c:pt idx="10">
                  <c:v>579.06700000000001</c:v>
                </c:pt>
                <c:pt idx="11">
                  <c:v>1013.98</c:v>
                </c:pt>
              </c:numCache>
            </c:numRef>
          </c:xVal>
          <c:yVal>
            <c:numRef>
              <c:f>Sheet1!$M$3:$M$14</c:f>
              <c:numCache>
                <c:formatCode>0.00</c:formatCode>
                <c:ptCount val="12"/>
                <c:pt idx="0">
                  <c:v>-0.10563315240077031</c:v>
                </c:pt>
                <c:pt idx="1">
                  <c:v>-9.2357843338334078E-2</c:v>
                </c:pt>
                <c:pt idx="2">
                  <c:v>-0.31097930913563232</c:v>
                </c:pt>
                <c:pt idx="3">
                  <c:v>-8.7373406130495823E-2</c:v>
                </c:pt>
                <c:pt idx="4">
                  <c:v>1.0281070098585587E-3</c:v>
                </c:pt>
                <c:pt idx="5">
                  <c:v>-9.2397914970092643E-2</c:v>
                </c:pt>
                <c:pt idx="6">
                  <c:v>-4.164849556008221E-2</c:v>
                </c:pt>
                <c:pt idx="7">
                  <c:v>-0.20728153537368144</c:v>
                </c:pt>
                <c:pt idx="8">
                  <c:v>-3.0566348100364849E-2</c:v>
                </c:pt>
                <c:pt idx="9">
                  <c:v>-9.9340380548937901E-3</c:v>
                </c:pt>
                <c:pt idx="10">
                  <c:v>-0.21396347352299472</c:v>
                </c:pt>
                <c:pt idx="11">
                  <c:v>-1.1199576829561693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Sheet1!$N$2</c:f>
              <c:strCache>
                <c:ptCount val="1"/>
                <c:pt idx="0">
                  <c:v>max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Sheet1!$C$3:$C$14</c:f>
              <c:numCache>
                <c:formatCode>General</c:formatCode>
                <c:ptCount val="12"/>
                <c:pt idx="0">
                  <c:v>253.65209999999999</c:v>
                </c:pt>
                <c:pt idx="1">
                  <c:v>296.72800000000001</c:v>
                </c:pt>
                <c:pt idx="2">
                  <c:v>302.18</c:v>
                </c:pt>
                <c:pt idx="3">
                  <c:v>312.95999999999998</c:v>
                </c:pt>
                <c:pt idx="4">
                  <c:v>334.14800000000002</c:v>
                </c:pt>
                <c:pt idx="5">
                  <c:v>365.14</c:v>
                </c:pt>
                <c:pt idx="6">
                  <c:v>404.66</c:v>
                </c:pt>
                <c:pt idx="7">
                  <c:v>435.83</c:v>
                </c:pt>
                <c:pt idx="8">
                  <c:v>546.07500000000005</c:v>
                </c:pt>
                <c:pt idx="9">
                  <c:v>576.96</c:v>
                </c:pt>
                <c:pt idx="10">
                  <c:v>579.06700000000001</c:v>
                </c:pt>
                <c:pt idx="11">
                  <c:v>1013.98</c:v>
                </c:pt>
              </c:numCache>
            </c:numRef>
          </c:xVal>
          <c:yVal>
            <c:numRef>
              <c:f>Sheet1!$N$3:$N$14</c:f>
              <c:numCache>
                <c:formatCode>0.00</c:formatCode>
                <c:ptCount val="12"/>
                <c:pt idx="0">
                  <c:v>-0.122099999999989</c:v>
                </c:pt>
                <c:pt idx="1">
                  <c:v>-9.8000000000013188E-2</c:v>
                </c:pt>
                <c:pt idx="2">
                  <c:v>0.12000000000000455</c:v>
                </c:pt>
                <c:pt idx="3">
                  <c:v>0.20000000000004547</c:v>
                </c:pt>
                <c:pt idx="4">
                  <c:v>0.22199999999997999</c:v>
                </c:pt>
                <c:pt idx="5">
                  <c:v>0.25</c:v>
                </c:pt>
                <c:pt idx="6">
                  <c:v>4.9999999999954525E-2</c:v>
                </c:pt>
                <c:pt idx="7">
                  <c:v>0.12999999999999545</c:v>
                </c:pt>
                <c:pt idx="8">
                  <c:v>-8.500000000003638E-2</c:v>
                </c:pt>
                <c:pt idx="9">
                  <c:v>0.18999999999994088</c:v>
                </c:pt>
                <c:pt idx="10">
                  <c:v>-9.6999999999979991E-2</c:v>
                </c:pt>
                <c:pt idx="11">
                  <c:v>-0.51999999999998181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Sheet1!$O$2</c:f>
              <c:strCache>
                <c:ptCount val="1"/>
                <c:pt idx="0">
                  <c:v>fitting</c:v>
                </c:pt>
              </c:strCache>
            </c:strRef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Sheet1!$C$3:$C$14</c:f>
              <c:numCache>
                <c:formatCode>General</c:formatCode>
                <c:ptCount val="12"/>
                <c:pt idx="0">
                  <c:v>253.65209999999999</c:v>
                </c:pt>
                <c:pt idx="1">
                  <c:v>296.72800000000001</c:v>
                </c:pt>
                <c:pt idx="2">
                  <c:v>302.18</c:v>
                </c:pt>
                <c:pt idx="3">
                  <c:v>312.95999999999998</c:v>
                </c:pt>
                <c:pt idx="4">
                  <c:v>334.14800000000002</c:v>
                </c:pt>
                <c:pt idx="5">
                  <c:v>365.14</c:v>
                </c:pt>
                <c:pt idx="6">
                  <c:v>404.66</c:v>
                </c:pt>
                <c:pt idx="7">
                  <c:v>435.83</c:v>
                </c:pt>
                <c:pt idx="8">
                  <c:v>546.07500000000005</c:v>
                </c:pt>
                <c:pt idx="9">
                  <c:v>576.96</c:v>
                </c:pt>
                <c:pt idx="10">
                  <c:v>579.06700000000001</c:v>
                </c:pt>
                <c:pt idx="11">
                  <c:v>1013.98</c:v>
                </c:pt>
              </c:numCache>
            </c:numRef>
          </c:xVal>
          <c:yVal>
            <c:numRef>
              <c:f>Sheet1!$O$3:$O$14</c:f>
              <c:numCache>
                <c:formatCode>0.00</c:formatCode>
                <c:ptCount val="12"/>
                <c:pt idx="0">
                  <c:v>-0.01</c:v>
                </c:pt>
                <c:pt idx="1">
                  <c:v>0.02</c:v>
                </c:pt>
                <c:pt idx="2">
                  <c:v>0.03</c:v>
                </c:pt>
                <c:pt idx="3">
                  <c:v>-0.01</c:v>
                </c:pt>
                <c:pt idx="4">
                  <c:v>0.32000000000000101</c:v>
                </c:pt>
                <c:pt idx="5">
                  <c:v>0.06</c:v>
                </c:pt>
                <c:pt idx="6">
                  <c:v>0.04</c:v>
                </c:pt>
                <c:pt idx="7">
                  <c:v>0</c:v>
                </c:pt>
                <c:pt idx="8">
                  <c:v>-0.01</c:v>
                </c:pt>
                <c:pt idx="9">
                  <c:v>0.1</c:v>
                </c:pt>
                <c:pt idx="11">
                  <c:v>-0.3</c:v>
                </c:pt>
              </c:numCache>
            </c:numRef>
          </c:yVal>
          <c:smooth val="0"/>
        </c:ser>
        <c:ser>
          <c:idx val="3"/>
          <c:order val="3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Sheet3!$A$6:$A$7</c:f>
              <c:numCache>
                <c:formatCode>General</c:formatCode>
                <c:ptCount val="2"/>
                <c:pt idx="0">
                  <c:v>250</c:v>
                </c:pt>
                <c:pt idx="1">
                  <c:v>450</c:v>
                </c:pt>
              </c:numCache>
            </c:numRef>
          </c:xVal>
          <c:yVal>
            <c:numRef>
              <c:f>Sheet3!$B$6:$B$7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Sheet1!$M$17</c:f>
              <c:strCache>
                <c:ptCount val="1"/>
                <c:pt idx="0">
                  <c:v>wlsum Ar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</c:spPr>
          </c:marker>
          <c:xVal>
            <c:numRef>
              <c:f>Sheet1!$C$18:$C$22</c:f>
              <c:numCache>
                <c:formatCode>General</c:formatCode>
                <c:ptCount val="5"/>
                <c:pt idx="0">
                  <c:v>696.54300000000001</c:v>
                </c:pt>
                <c:pt idx="1">
                  <c:v>763.51</c:v>
                </c:pt>
                <c:pt idx="2">
                  <c:v>826.45299999999997</c:v>
                </c:pt>
                <c:pt idx="3">
                  <c:v>852.14499999999998</c:v>
                </c:pt>
              </c:numCache>
            </c:numRef>
          </c:xVal>
          <c:yVal>
            <c:numRef>
              <c:f>Sheet1!$M$18:$M$22</c:f>
              <c:numCache>
                <c:formatCode>0.00</c:formatCode>
                <c:ptCount val="5"/>
                <c:pt idx="0">
                  <c:v>8.0377710972811656E-2</c:v>
                </c:pt>
                <c:pt idx="1">
                  <c:v>1.5330458701896532E-2</c:v>
                </c:pt>
                <c:pt idx="2">
                  <c:v>-4.6074183976202221E-2</c:v>
                </c:pt>
                <c:pt idx="3">
                  <c:v>-0.24013051305144018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Sheet1!$N$17</c:f>
              <c:strCache>
                <c:ptCount val="1"/>
                <c:pt idx="0">
                  <c:v>max Ar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</c:spPr>
          </c:marker>
          <c:xVal>
            <c:numRef>
              <c:f>Sheet1!$C$18:$C$22</c:f>
              <c:numCache>
                <c:formatCode>General</c:formatCode>
                <c:ptCount val="5"/>
                <c:pt idx="0">
                  <c:v>696.54300000000001</c:v>
                </c:pt>
                <c:pt idx="1">
                  <c:v>763.51</c:v>
                </c:pt>
                <c:pt idx="2">
                  <c:v>826.45299999999997</c:v>
                </c:pt>
                <c:pt idx="3">
                  <c:v>852.14499999999998</c:v>
                </c:pt>
              </c:numCache>
            </c:numRef>
          </c:xVal>
          <c:yVal>
            <c:numRef>
              <c:f>Sheet1!$N$18:$N$22</c:f>
              <c:numCache>
                <c:formatCode>0.00</c:formatCode>
                <c:ptCount val="5"/>
                <c:pt idx="0">
                  <c:v>0.28700000000003456</c:v>
                </c:pt>
                <c:pt idx="1">
                  <c:v>-8.0000000000040927E-2</c:v>
                </c:pt>
                <c:pt idx="2">
                  <c:v>0.22699999999997544</c:v>
                </c:pt>
                <c:pt idx="3">
                  <c:v>-4.9999999999954525E-3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Sheet1!$O$17</c:f>
              <c:strCache>
                <c:ptCount val="1"/>
                <c:pt idx="0">
                  <c:v>fitting Ar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triangle"/>
            <c:size val="5"/>
            <c:spPr>
              <a:noFill/>
            </c:spPr>
          </c:marker>
          <c:xVal>
            <c:numRef>
              <c:f>Sheet1!$C$18:$C$22</c:f>
              <c:numCache>
                <c:formatCode>General</c:formatCode>
                <c:ptCount val="5"/>
                <c:pt idx="0">
                  <c:v>696.54300000000001</c:v>
                </c:pt>
                <c:pt idx="1">
                  <c:v>763.51</c:v>
                </c:pt>
                <c:pt idx="2">
                  <c:v>826.45299999999997</c:v>
                </c:pt>
                <c:pt idx="3">
                  <c:v>852.14499999999998</c:v>
                </c:pt>
              </c:numCache>
            </c:numRef>
          </c:xVal>
          <c:yVal>
            <c:numRef>
              <c:f>Sheet1!$O$18:$O$22</c:f>
              <c:numCache>
                <c:formatCode>0.00</c:formatCode>
                <c:ptCount val="5"/>
                <c:pt idx="0">
                  <c:v>0.16</c:v>
                </c:pt>
                <c:pt idx="1">
                  <c:v>0.12</c:v>
                </c:pt>
                <c:pt idx="2">
                  <c:v>0.06</c:v>
                </c:pt>
                <c:pt idx="3">
                  <c:v>-0.02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58976"/>
        <c:axId val="66161280"/>
      </c:scatterChart>
      <c:valAx>
        <c:axId val="66158976"/>
        <c:scaling>
          <c:orientation val="minMax"/>
          <c:max val="11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8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864940531082281"/>
              <c:y val="0.925598050243720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66161280"/>
        <c:crossesAt val="-0.60000000000000064"/>
        <c:crossBetween val="midCat"/>
      </c:valAx>
      <c:valAx>
        <c:axId val="66161280"/>
        <c:scaling>
          <c:orientation val="minMax"/>
          <c:max val="0.60000000000000064"/>
          <c:min val="-0.6000000000000006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shift</a:t>
                </a:r>
                <a:r>
                  <a:rPr lang="fi-FI" baseline="0"/>
                  <a:t> </a:t>
                </a:r>
                <a:r>
                  <a:rPr lang="fi-FI"/>
                  <a:t>[nm]</a:t>
                </a:r>
              </a:p>
            </c:rich>
          </c:tx>
          <c:layout>
            <c:manualLayout>
              <c:xMode val="edge"/>
              <c:yMode val="edge"/>
              <c:x val="2.8828828828828829E-2"/>
              <c:y val="0.3720247469066373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6615897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8018055851126721"/>
          <c:y val="0.58631108611423455"/>
          <c:w val="0.14212398671405013"/>
          <c:h val="0.336494188226472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30751150287423"/>
          <c:y val="7.5067122396429917E-2"/>
          <c:w val="0.82640217634120738"/>
          <c:h val="0.79624769113356064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Sheet1!$H$27:$H$47</c:f>
              <c:numCache>
                <c:formatCode>General</c:formatCode>
                <c:ptCount val="21"/>
                <c:pt idx="0">
                  <c:v>246.41</c:v>
                </c:pt>
                <c:pt idx="1">
                  <c:v>246.88</c:v>
                </c:pt>
                <c:pt idx="2">
                  <c:v>247.36</c:v>
                </c:pt>
                <c:pt idx="3">
                  <c:v>247.83</c:v>
                </c:pt>
                <c:pt idx="4">
                  <c:v>248.31</c:v>
                </c:pt>
                <c:pt idx="5">
                  <c:v>249.26</c:v>
                </c:pt>
                <c:pt idx="6">
                  <c:v>249.73</c:v>
                </c:pt>
                <c:pt idx="7">
                  <c:v>250.21</c:v>
                </c:pt>
                <c:pt idx="8">
                  <c:v>250.68</c:v>
                </c:pt>
                <c:pt idx="9">
                  <c:v>251.16</c:v>
                </c:pt>
                <c:pt idx="10">
                  <c:v>251.63</c:v>
                </c:pt>
                <c:pt idx="11">
                  <c:v>252.1</c:v>
                </c:pt>
                <c:pt idx="12">
                  <c:v>252.58</c:v>
                </c:pt>
                <c:pt idx="13">
                  <c:v>253.05</c:v>
                </c:pt>
                <c:pt idx="14">
                  <c:v>253.53</c:v>
                </c:pt>
                <c:pt idx="15">
                  <c:v>254</c:v>
                </c:pt>
                <c:pt idx="16">
                  <c:v>254.48</c:v>
                </c:pt>
                <c:pt idx="17">
                  <c:v>254.95</c:v>
                </c:pt>
                <c:pt idx="18">
                  <c:v>255.43</c:v>
                </c:pt>
                <c:pt idx="19">
                  <c:v>255.9</c:v>
                </c:pt>
                <c:pt idx="20">
                  <c:v>256.38</c:v>
                </c:pt>
              </c:numCache>
            </c:numRef>
          </c:xVal>
          <c:yVal>
            <c:numRef>
              <c:f>Sheet1!$I$27:$I$47</c:f>
              <c:numCache>
                <c:formatCode>0.00</c:formatCode>
                <c:ptCount val="21"/>
                <c:pt idx="0">
                  <c:v>180.69999999999982</c:v>
                </c:pt>
                <c:pt idx="1">
                  <c:v>215.30000000000018</c:v>
                </c:pt>
                <c:pt idx="2">
                  <c:v>253.5</c:v>
                </c:pt>
                <c:pt idx="3">
                  <c:v>315.79999999999973</c:v>
                </c:pt>
                <c:pt idx="4">
                  <c:v>377</c:v>
                </c:pt>
                <c:pt idx="5">
                  <c:v>456.59999999999991</c:v>
                </c:pt>
                <c:pt idx="6">
                  <c:v>552.70000000000027</c:v>
                </c:pt>
                <c:pt idx="7">
                  <c:v>684.09999999999991</c:v>
                </c:pt>
                <c:pt idx="8">
                  <c:v>920.19999999999982</c:v>
                </c:pt>
                <c:pt idx="9">
                  <c:v>1522.7000000000003</c:v>
                </c:pt>
                <c:pt idx="10">
                  <c:v>2506.0999999999995</c:v>
                </c:pt>
                <c:pt idx="11">
                  <c:v>3983.6000000000004</c:v>
                </c:pt>
                <c:pt idx="12">
                  <c:v>12143.8</c:v>
                </c:pt>
                <c:pt idx="13">
                  <c:v>35059.1</c:v>
                </c:pt>
                <c:pt idx="14">
                  <c:v>51179.7</c:v>
                </c:pt>
                <c:pt idx="15">
                  <c:v>50828.399999999994</c:v>
                </c:pt>
                <c:pt idx="16">
                  <c:v>13011.900000000001</c:v>
                </c:pt>
                <c:pt idx="17">
                  <c:v>2449.2000000000003</c:v>
                </c:pt>
                <c:pt idx="18">
                  <c:v>944.90000000000009</c:v>
                </c:pt>
                <c:pt idx="19">
                  <c:v>605.79999999999973</c:v>
                </c:pt>
                <c:pt idx="20">
                  <c:v>466.5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Sheet2!$K$4:$K$5</c:f>
              <c:numCache>
                <c:formatCode>General</c:formatCode>
                <c:ptCount val="2"/>
                <c:pt idx="0">
                  <c:v>253.65199999999999</c:v>
                </c:pt>
                <c:pt idx="1">
                  <c:v>253.65199999999999</c:v>
                </c:pt>
              </c:numCache>
            </c:numRef>
          </c:xVal>
          <c:yVal>
            <c:numRef>
              <c:f>Sheet2!$L$4:$L$5</c:f>
              <c:numCache>
                <c:formatCode>General</c:formatCode>
                <c:ptCount val="2"/>
                <c:pt idx="0">
                  <c:v>0</c:v>
                </c:pt>
                <c:pt idx="1">
                  <c:v>2000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Sheet2!$K$7:$K$8</c:f>
              <c:numCache>
                <c:formatCode>0.00</c:formatCode>
                <c:ptCount val="2"/>
                <c:pt idx="0">
                  <c:v>253.54646684759922</c:v>
                </c:pt>
                <c:pt idx="1">
                  <c:v>253.53</c:v>
                </c:pt>
              </c:numCache>
            </c:numRef>
          </c:xVal>
          <c:yVal>
            <c:numRef>
              <c:f>Sheet2!$L$7:$L$8</c:f>
              <c:numCache>
                <c:formatCode>General</c:formatCode>
                <c:ptCount val="2"/>
                <c:pt idx="0">
                  <c:v>2100</c:v>
                </c:pt>
                <c:pt idx="1">
                  <c:v>1900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Sheet2!$O$6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Sheet4!$A$34:$A$42</c:f>
              <c:numCache>
                <c:formatCode>General</c:formatCode>
                <c:ptCount val="9"/>
              </c:numCache>
            </c:numRef>
          </c:xVal>
          <c:yVal>
            <c:numRef>
              <c:f>Sheet4!$B$32:$B$39</c:f>
              <c:numCache>
                <c:formatCode>General</c:formatCode>
                <c:ptCount val="8"/>
                <c:pt idx="1">
                  <c:v>0</c:v>
                </c:pt>
                <c:pt idx="2">
                  <c:v>138</c:v>
                </c:pt>
                <c:pt idx="3">
                  <c:v>229</c:v>
                </c:pt>
                <c:pt idx="4">
                  <c:v>264</c:v>
                </c:pt>
                <c:pt idx="5">
                  <c:v>375</c:v>
                </c:pt>
                <c:pt idx="6">
                  <c:v>459</c:v>
                </c:pt>
                <c:pt idx="7">
                  <c:v>764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Sheet2!$O$6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Sheet2!$N$7:$N$18</c:f>
              <c:numCache>
                <c:formatCode>General</c:formatCode>
                <c:ptCount val="12"/>
                <c:pt idx="0">
                  <c:v>252.6</c:v>
                </c:pt>
                <c:pt idx="1">
                  <c:v>252.8</c:v>
                </c:pt>
                <c:pt idx="2">
                  <c:v>253</c:v>
                </c:pt>
                <c:pt idx="3">
                  <c:v>253.2</c:v>
                </c:pt>
                <c:pt idx="4">
                  <c:v>253.4</c:v>
                </c:pt>
                <c:pt idx="5">
                  <c:v>253.6</c:v>
                </c:pt>
                <c:pt idx="6">
                  <c:v>253.8</c:v>
                </c:pt>
                <c:pt idx="7">
                  <c:v>254</c:v>
                </c:pt>
                <c:pt idx="8">
                  <c:v>254.2</c:v>
                </c:pt>
                <c:pt idx="9">
                  <c:v>254.4</c:v>
                </c:pt>
                <c:pt idx="10">
                  <c:v>254.6</c:v>
                </c:pt>
                <c:pt idx="11">
                  <c:v>254.8</c:v>
                </c:pt>
              </c:numCache>
            </c:numRef>
          </c:xVal>
          <c:yVal>
            <c:numRef>
              <c:f>Sheet2!$O$7:$O$18</c:f>
              <c:numCache>
                <c:formatCode>General</c:formatCode>
                <c:ptCount val="12"/>
                <c:pt idx="0">
                  <c:v>291.84810083602559</c:v>
                </c:pt>
                <c:pt idx="1">
                  <c:v>828.52117941133315</c:v>
                </c:pt>
                <c:pt idx="2">
                  <c:v>1704.5497003767605</c:v>
                </c:pt>
                <c:pt idx="3">
                  <c:v>2729.5682245129788</c:v>
                </c:pt>
                <c:pt idx="4">
                  <c:v>3584.1972186359199</c:v>
                </c:pt>
                <c:pt idx="5">
                  <c:v>3988.0026582069281</c:v>
                </c:pt>
                <c:pt idx="6">
                  <c:v>3811.1234801638229</c:v>
                </c:pt>
                <c:pt idx="7">
                  <c:v>3110.0659169268943</c:v>
                </c:pt>
                <c:pt idx="8">
                  <c:v>2113.5212600306781</c:v>
                </c:pt>
                <c:pt idx="9">
                  <c:v>1144.1476403412355</c:v>
                </c:pt>
                <c:pt idx="10">
                  <c:v>462.94608494466473</c:v>
                </c:pt>
                <c:pt idx="11">
                  <c:v>128.85540625103999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28736"/>
        <c:axId val="96630272"/>
      </c:scatterChart>
      <c:valAx>
        <c:axId val="96628736"/>
        <c:scaling>
          <c:orientation val="minMax"/>
          <c:max val="260"/>
          <c:min val="245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6630272"/>
        <c:crosses val="autoZero"/>
        <c:crossBetween val="midCat"/>
      </c:valAx>
      <c:valAx>
        <c:axId val="96630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662873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693858554790885E-2"/>
          <c:y val="8.0357376410715498E-2"/>
          <c:w val="0.84684833693753125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Sheet1!$H$63:$H$74</c:f>
              <c:numCache>
                <c:formatCode>General</c:formatCode>
                <c:ptCount val="12"/>
                <c:pt idx="0">
                  <c:v>292.85000000000002</c:v>
                </c:pt>
                <c:pt idx="1">
                  <c:v>293.32</c:v>
                </c:pt>
                <c:pt idx="2">
                  <c:v>293.79000000000002</c:v>
                </c:pt>
                <c:pt idx="3">
                  <c:v>294.27</c:v>
                </c:pt>
                <c:pt idx="4">
                  <c:v>294.74</c:v>
                </c:pt>
                <c:pt idx="5">
                  <c:v>295.20999999999998</c:v>
                </c:pt>
                <c:pt idx="6">
                  <c:v>295.69</c:v>
                </c:pt>
                <c:pt idx="7">
                  <c:v>296.16000000000003</c:v>
                </c:pt>
                <c:pt idx="8">
                  <c:v>296.63</c:v>
                </c:pt>
                <c:pt idx="9">
                  <c:v>297.10000000000002</c:v>
                </c:pt>
                <c:pt idx="10">
                  <c:v>297.58</c:v>
                </c:pt>
                <c:pt idx="11">
                  <c:v>298.05</c:v>
                </c:pt>
              </c:numCache>
            </c:numRef>
          </c:xVal>
          <c:yVal>
            <c:numRef>
              <c:f>Sheet1!$I$63:$I$74</c:f>
              <c:numCache>
                <c:formatCode>0.00</c:formatCode>
                <c:ptCount val="12"/>
                <c:pt idx="0">
                  <c:v>38</c:v>
                </c:pt>
                <c:pt idx="1">
                  <c:v>32.100000000000364</c:v>
                </c:pt>
                <c:pt idx="2">
                  <c:v>34.300000000000182</c:v>
                </c:pt>
                <c:pt idx="3">
                  <c:v>46.400000000000091</c:v>
                </c:pt>
                <c:pt idx="4">
                  <c:v>65.400000000000091</c:v>
                </c:pt>
                <c:pt idx="5">
                  <c:v>91.700000000000273</c:v>
                </c:pt>
                <c:pt idx="6">
                  <c:v>242.20000000000027</c:v>
                </c:pt>
                <c:pt idx="7">
                  <c:v>822.5</c:v>
                </c:pt>
                <c:pt idx="8">
                  <c:v>1512.1</c:v>
                </c:pt>
                <c:pt idx="9">
                  <c:v>1341.5</c:v>
                </c:pt>
                <c:pt idx="10">
                  <c:v>308.30000000000018</c:v>
                </c:pt>
                <c:pt idx="11">
                  <c:v>66.599999999999909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Sheet2!$K$27:$K$28</c:f>
              <c:numCache>
                <c:formatCode>General</c:formatCode>
                <c:ptCount val="2"/>
                <c:pt idx="0">
                  <c:v>296.72800000000001</c:v>
                </c:pt>
                <c:pt idx="1">
                  <c:v>296.72800000000001</c:v>
                </c:pt>
              </c:numCache>
            </c:numRef>
          </c:xVal>
          <c:yVal>
            <c:numRef>
              <c:f>Sheet2!$L$27:$L$28</c:f>
              <c:numCache>
                <c:formatCode>General</c:formatCode>
                <c:ptCount val="2"/>
                <c:pt idx="0">
                  <c:v>0</c:v>
                </c:pt>
                <c:pt idx="1">
                  <c:v>500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Sheet2!$K$30:$K$31</c:f>
              <c:numCache>
                <c:formatCode>0.00</c:formatCode>
                <c:ptCount val="2"/>
                <c:pt idx="0">
                  <c:v>296.63564215666167</c:v>
                </c:pt>
                <c:pt idx="1">
                  <c:v>296.63</c:v>
                </c:pt>
              </c:numCache>
            </c:numRef>
          </c:xVal>
          <c:yVal>
            <c:numRef>
              <c:f>Sheet2!$L$30:$L$31</c:f>
              <c:numCache>
                <c:formatCode>General</c:formatCode>
                <c:ptCount val="2"/>
                <c:pt idx="0">
                  <c:v>1100</c:v>
                </c:pt>
                <c:pt idx="1">
                  <c:v>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Sheet2!$O$29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Sheet2!$N$30:$N$41</c:f>
              <c:numCache>
                <c:formatCode>General</c:formatCode>
                <c:ptCount val="12"/>
                <c:pt idx="0">
                  <c:v>295.60000000000002</c:v>
                </c:pt>
                <c:pt idx="1">
                  <c:v>295.8</c:v>
                </c:pt>
                <c:pt idx="2">
                  <c:v>296</c:v>
                </c:pt>
                <c:pt idx="3">
                  <c:v>296.2</c:v>
                </c:pt>
                <c:pt idx="4">
                  <c:v>296.39999999999998</c:v>
                </c:pt>
                <c:pt idx="5">
                  <c:v>296.60000000000002</c:v>
                </c:pt>
                <c:pt idx="6">
                  <c:v>296.8</c:v>
                </c:pt>
                <c:pt idx="7">
                  <c:v>297</c:v>
                </c:pt>
                <c:pt idx="8">
                  <c:v>297.2</c:v>
                </c:pt>
                <c:pt idx="9">
                  <c:v>297.39999999999998</c:v>
                </c:pt>
                <c:pt idx="10">
                  <c:v>297.60000000000002</c:v>
                </c:pt>
                <c:pt idx="11">
                  <c:v>297.8</c:v>
                </c:pt>
              </c:numCache>
            </c:numRef>
          </c:xVal>
          <c:yVal>
            <c:numRef>
              <c:f>Sheet2!$O$30:$O$41</c:f>
              <c:numCache>
                <c:formatCode>General</c:formatCode>
                <c:ptCount val="12"/>
                <c:pt idx="0">
                  <c:v>40.696833281830067</c:v>
                </c:pt>
                <c:pt idx="1">
                  <c:v>136.84350255225061</c:v>
                </c:pt>
                <c:pt idx="2">
                  <c:v>321.17581999966058</c:v>
                </c:pt>
                <c:pt idx="3">
                  <c:v>569.93359057511975</c:v>
                </c:pt>
                <c:pt idx="4">
                  <c:v>812.44240626769033</c:v>
                </c:pt>
                <c:pt idx="5">
                  <c:v>969.59083936794059</c:v>
                </c:pt>
                <c:pt idx="6">
                  <c:v>990.3055080152734</c:v>
                </c:pt>
                <c:pt idx="7">
                  <c:v>867.97725619729647</c:v>
                </c:pt>
                <c:pt idx="8">
                  <c:v>642.09036493952715</c:v>
                </c:pt>
                <c:pt idx="9">
                  <c:v>386.75801479033777</c:v>
                </c:pt>
                <c:pt idx="10">
                  <c:v>179.4986002403667</c:v>
                </c:pt>
                <c:pt idx="11">
                  <c:v>59.580083227898264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2208"/>
        <c:axId val="97272192"/>
      </c:scatterChart>
      <c:valAx>
        <c:axId val="97262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272192"/>
        <c:crosses val="autoZero"/>
        <c:crossBetween val="midCat"/>
      </c:valAx>
      <c:valAx>
        <c:axId val="97272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26220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Sheet1!$H$74:$H$99</c:f>
              <c:numCache>
                <c:formatCode>General</c:formatCode>
                <c:ptCount val="26"/>
                <c:pt idx="0">
                  <c:v>298.05</c:v>
                </c:pt>
                <c:pt idx="1">
                  <c:v>298.52</c:v>
                </c:pt>
                <c:pt idx="2">
                  <c:v>298.99</c:v>
                </c:pt>
                <c:pt idx="3">
                  <c:v>299.47000000000003</c:v>
                </c:pt>
                <c:pt idx="4">
                  <c:v>299.94</c:v>
                </c:pt>
                <c:pt idx="5">
                  <c:v>300.41000000000003</c:v>
                </c:pt>
                <c:pt idx="6">
                  <c:v>300.88</c:v>
                </c:pt>
                <c:pt idx="7">
                  <c:v>301.36</c:v>
                </c:pt>
                <c:pt idx="8">
                  <c:v>301.83</c:v>
                </c:pt>
                <c:pt idx="10">
                  <c:v>298.05</c:v>
                </c:pt>
                <c:pt idx="11">
                  <c:v>298.52</c:v>
                </c:pt>
                <c:pt idx="12">
                  <c:v>298.99</c:v>
                </c:pt>
                <c:pt idx="13">
                  <c:v>299.47000000000003</c:v>
                </c:pt>
                <c:pt idx="14">
                  <c:v>299.94</c:v>
                </c:pt>
                <c:pt idx="15">
                  <c:v>300.41000000000003</c:v>
                </c:pt>
                <c:pt idx="16">
                  <c:v>300.88</c:v>
                </c:pt>
                <c:pt idx="17">
                  <c:v>301.36</c:v>
                </c:pt>
                <c:pt idx="18">
                  <c:v>301.83</c:v>
                </c:pt>
                <c:pt idx="19">
                  <c:v>302.3</c:v>
                </c:pt>
                <c:pt idx="20">
                  <c:v>302.77</c:v>
                </c:pt>
                <c:pt idx="21">
                  <c:v>303.25</c:v>
                </c:pt>
                <c:pt idx="22">
                  <c:v>303.72000000000003</c:v>
                </c:pt>
                <c:pt idx="23">
                  <c:v>304.19</c:v>
                </c:pt>
                <c:pt idx="24">
                  <c:v>304.66000000000003</c:v>
                </c:pt>
                <c:pt idx="25">
                  <c:v>305.13</c:v>
                </c:pt>
              </c:numCache>
            </c:numRef>
          </c:xVal>
          <c:yVal>
            <c:numRef>
              <c:f>Sheet1!$I$74:$I$99</c:f>
              <c:numCache>
                <c:formatCode>0.00</c:formatCode>
                <c:ptCount val="26"/>
                <c:pt idx="0">
                  <c:v>66.599999999999909</c:v>
                </c:pt>
                <c:pt idx="1">
                  <c:v>39.800000000000182</c:v>
                </c:pt>
                <c:pt idx="2">
                  <c:v>31.5</c:v>
                </c:pt>
                <c:pt idx="3">
                  <c:v>30</c:v>
                </c:pt>
                <c:pt idx="4">
                  <c:v>34.300000000000182</c:v>
                </c:pt>
                <c:pt idx="5">
                  <c:v>33.5</c:v>
                </c:pt>
                <c:pt idx="6">
                  <c:v>37.400000000000091</c:v>
                </c:pt>
                <c:pt idx="7">
                  <c:v>77.5</c:v>
                </c:pt>
                <c:pt idx="8">
                  <c:v>190.80000000000018</c:v>
                </c:pt>
                <c:pt idx="10">
                  <c:v>66.599999999999909</c:v>
                </c:pt>
                <c:pt idx="11">
                  <c:v>39.800000000000182</c:v>
                </c:pt>
                <c:pt idx="12">
                  <c:v>31.5</c:v>
                </c:pt>
                <c:pt idx="13">
                  <c:v>30</c:v>
                </c:pt>
                <c:pt idx="14">
                  <c:v>34.300000000000182</c:v>
                </c:pt>
                <c:pt idx="15">
                  <c:v>33.5</c:v>
                </c:pt>
                <c:pt idx="16">
                  <c:v>37.400000000000091</c:v>
                </c:pt>
                <c:pt idx="17">
                  <c:v>77.5</c:v>
                </c:pt>
                <c:pt idx="18">
                  <c:v>190.80000000000018</c:v>
                </c:pt>
                <c:pt idx="19">
                  <c:v>261.5</c:v>
                </c:pt>
                <c:pt idx="20">
                  <c:v>141.09999999999991</c:v>
                </c:pt>
                <c:pt idx="21">
                  <c:v>46.5</c:v>
                </c:pt>
                <c:pt idx="22">
                  <c:v>22.800000000000182</c:v>
                </c:pt>
                <c:pt idx="23">
                  <c:v>29.099999999999909</c:v>
                </c:pt>
                <c:pt idx="24">
                  <c:v>23.199999999999818</c:v>
                </c:pt>
                <c:pt idx="25">
                  <c:v>20.599999999999909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Sheet2!$K$51:$K$55</c:f>
              <c:numCache>
                <c:formatCode>General</c:formatCode>
                <c:ptCount val="5"/>
                <c:pt idx="0">
                  <c:v>302.14999999999998</c:v>
                </c:pt>
                <c:pt idx="1">
                  <c:v>302.14999999999998</c:v>
                </c:pt>
                <c:pt idx="3">
                  <c:v>302.34699999999998</c:v>
                </c:pt>
                <c:pt idx="4">
                  <c:v>302.34699999999998</c:v>
                </c:pt>
              </c:numCache>
            </c:numRef>
          </c:xVal>
          <c:yVal>
            <c:numRef>
              <c:f>Sheet2!$L$51:$L$55</c:f>
              <c:numCache>
                <c:formatCode>General</c:formatCode>
                <c:ptCount val="5"/>
                <c:pt idx="0">
                  <c:v>0</c:v>
                </c:pt>
                <c:pt idx="1">
                  <c:v>216.6</c:v>
                </c:pt>
                <c:pt idx="3">
                  <c:v>0</c:v>
                </c:pt>
                <c:pt idx="4">
                  <c:v>36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Sheet2!$K$65:$K$66</c:f>
              <c:numCache>
                <c:formatCode>0.00</c:formatCode>
                <c:ptCount val="2"/>
                <c:pt idx="0">
                  <c:v>301.86902069086437</c:v>
                </c:pt>
                <c:pt idx="1">
                  <c:v>302.3</c:v>
                </c:pt>
              </c:numCache>
            </c:numRef>
          </c:xVal>
          <c:yVal>
            <c:numRef>
              <c:f>Sheet2!$L$65:$L$66</c:f>
              <c:numCache>
                <c:formatCode>General</c:formatCode>
                <c:ptCount val="2"/>
                <c:pt idx="0">
                  <c:v>105</c:v>
                </c:pt>
                <c:pt idx="1">
                  <c:v>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Sheet2!$O$54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Sheet2!$N$55:$N$66</c:f>
              <c:numCache>
                <c:formatCode>General</c:formatCode>
                <c:ptCount val="12"/>
                <c:pt idx="0">
                  <c:v>301</c:v>
                </c:pt>
                <c:pt idx="1">
                  <c:v>301.2</c:v>
                </c:pt>
                <c:pt idx="2">
                  <c:v>301.39999999999998</c:v>
                </c:pt>
                <c:pt idx="3">
                  <c:v>301.60000000000002</c:v>
                </c:pt>
                <c:pt idx="4">
                  <c:v>301.8</c:v>
                </c:pt>
                <c:pt idx="5">
                  <c:v>302</c:v>
                </c:pt>
                <c:pt idx="6">
                  <c:v>302.2</c:v>
                </c:pt>
                <c:pt idx="7">
                  <c:v>302.39999999999998</c:v>
                </c:pt>
                <c:pt idx="8">
                  <c:v>302.60000000000002</c:v>
                </c:pt>
                <c:pt idx="9">
                  <c:v>302.8</c:v>
                </c:pt>
                <c:pt idx="10">
                  <c:v>303</c:v>
                </c:pt>
                <c:pt idx="11">
                  <c:v>303.2</c:v>
                </c:pt>
              </c:numCache>
            </c:numRef>
          </c:xVal>
          <c:yVal>
            <c:numRef>
              <c:f>Sheet2!$O$55:$O$66</c:f>
              <c:numCache>
                <c:formatCode>General</c:formatCode>
                <c:ptCount val="12"/>
                <c:pt idx="0">
                  <c:v>5.8083109406417774</c:v>
                </c:pt>
                <c:pt idx="1">
                  <c:v>20.789632252872394</c:v>
                </c:pt>
                <c:pt idx="2">
                  <c:v>51.566459798046111</c:v>
                </c:pt>
                <c:pt idx="3">
                  <c:v>96.046244290034551</c:v>
                </c:pt>
                <c:pt idx="4">
                  <c:v>142.8388578291175</c:v>
                </c:pt>
                <c:pt idx="5">
                  <c:v>177.0768205963314</c:v>
                </c:pt>
                <c:pt idx="6">
                  <c:v>187.61007368119715</c:v>
                </c:pt>
                <c:pt idx="7">
                  <c:v>171.04612253344925</c:v>
                </c:pt>
                <c:pt idx="8">
                  <c:v>132.72020988995081</c:v>
                </c:pt>
                <c:pt idx="9">
                  <c:v>85.192316323877009</c:v>
                </c:pt>
                <c:pt idx="10">
                  <c:v>43.274777502038816</c:v>
                </c:pt>
                <c:pt idx="11">
                  <c:v>16.420080216652302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8672"/>
        <c:axId val="97310208"/>
      </c:scatterChart>
      <c:valAx>
        <c:axId val="97308672"/>
        <c:scaling>
          <c:orientation val="minMax"/>
          <c:max val="310"/>
          <c:min val="295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310208"/>
        <c:crosses val="autoZero"/>
        <c:crossBetween val="midCat"/>
      </c:valAx>
      <c:valAx>
        <c:axId val="9731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30867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99273471413063E-2"/>
          <c:y val="8.0357376410715498E-2"/>
          <c:w val="0.8414429220209073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Sheet1!$H$102:$H$122</c:f>
              <c:numCache>
                <c:formatCode>General</c:formatCode>
                <c:ptCount val="21"/>
                <c:pt idx="0">
                  <c:v>306.08</c:v>
                </c:pt>
                <c:pt idx="1">
                  <c:v>306.55</c:v>
                </c:pt>
                <c:pt idx="2">
                  <c:v>307.02</c:v>
                </c:pt>
                <c:pt idx="3">
                  <c:v>307.97000000000003</c:v>
                </c:pt>
                <c:pt idx="4">
                  <c:v>308.44</c:v>
                </c:pt>
                <c:pt idx="5">
                  <c:v>308.91000000000003</c:v>
                </c:pt>
                <c:pt idx="6">
                  <c:v>309.38</c:v>
                </c:pt>
                <c:pt idx="7">
                  <c:v>309.86</c:v>
                </c:pt>
                <c:pt idx="8">
                  <c:v>310.33</c:v>
                </c:pt>
                <c:pt idx="9">
                  <c:v>310.8</c:v>
                </c:pt>
                <c:pt idx="10">
                  <c:v>311.27</c:v>
                </c:pt>
                <c:pt idx="11">
                  <c:v>311.74</c:v>
                </c:pt>
                <c:pt idx="12">
                  <c:v>312.20999999999998</c:v>
                </c:pt>
                <c:pt idx="13">
                  <c:v>312.69</c:v>
                </c:pt>
                <c:pt idx="14">
                  <c:v>313.16000000000003</c:v>
                </c:pt>
                <c:pt idx="15">
                  <c:v>313.63</c:v>
                </c:pt>
                <c:pt idx="16">
                  <c:v>314.10000000000002</c:v>
                </c:pt>
                <c:pt idx="17">
                  <c:v>314.57</c:v>
                </c:pt>
                <c:pt idx="18">
                  <c:v>315.05</c:v>
                </c:pt>
                <c:pt idx="19">
                  <c:v>315.52</c:v>
                </c:pt>
                <c:pt idx="20">
                  <c:v>315.99</c:v>
                </c:pt>
              </c:numCache>
            </c:numRef>
          </c:xVal>
          <c:yVal>
            <c:numRef>
              <c:f>Sheet1!$I$102:$I$122</c:f>
              <c:numCache>
                <c:formatCode>0.00</c:formatCode>
                <c:ptCount val="21"/>
                <c:pt idx="0">
                  <c:v>28</c:v>
                </c:pt>
                <c:pt idx="1">
                  <c:v>34.900000000000091</c:v>
                </c:pt>
                <c:pt idx="2">
                  <c:v>29.400000000000091</c:v>
                </c:pt>
                <c:pt idx="3">
                  <c:v>47.5</c:v>
                </c:pt>
                <c:pt idx="4">
                  <c:v>43.5</c:v>
                </c:pt>
                <c:pt idx="5">
                  <c:v>53.399999999999636</c:v>
                </c:pt>
                <c:pt idx="6">
                  <c:v>59.299999999999727</c:v>
                </c:pt>
                <c:pt idx="7">
                  <c:v>86.5</c:v>
                </c:pt>
                <c:pt idx="8">
                  <c:v>134.29999999999973</c:v>
                </c:pt>
                <c:pt idx="9">
                  <c:v>224.19999999999982</c:v>
                </c:pt>
                <c:pt idx="10">
                  <c:v>346.80000000000018</c:v>
                </c:pt>
                <c:pt idx="11">
                  <c:v>817.19999999999982</c:v>
                </c:pt>
                <c:pt idx="12">
                  <c:v>2322.2999999999997</c:v>
                </c:pt>
                <c:pt idx="13">
                  <c:v>4613.2</c:v>
                </c:pt>
                <c:pt idx="14">
                  <c:v>4973.5</c:v>
                </c:pt>
                <c:pt idx="15">
                  <c:v>2754.7</c:v>
                </c:pt>
                <c:pt idx="16">
                  <c:v>576.79999999999973</c:v>
                </c:pt>
                <c:pt idx="17">
                  <c:v>149.60000000000036</c:v>
                </c:pt>
                <c:pt idx="18">
                  <c:v>75.199999999999818</c:v>
                </c:pt>
                <c:pt idx="19">
                  <c:v>51.200000000000273</c:v>
                </c:pt>
                <c:pt idx="20">
                  <c:v>47.299999999999727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Sheet2!$K$76:$K$83</c:f>
              <c:numCache>
                <c:formatCode>General</c:formatCode>
                <c:ptCount val="8"/>
                <c:pt idx="0">
                  <c:v>312.56740000000002</c:v>
                </c:pt>
                <c:pt idx="1">
                  <c:v>312.56740000000002</c:v>
                </c:pt>
                <c:pt idx="3">
                  <c:v>313.15550000000002</c:v>
                </c:pt>
                <c:pt idx="4">
                  <c:v>313.15550000000002</c:v>
                </c:pt>
                <c:pt idx="6">
                  <c:v>313.18439999999998</c:v>
                </c:pt>
                <c:pt idx="7">
                  <c:v>313.18439999999998</c:v>
                </c:pt>
              </c:numCache>
            </c:numRef>
          </c:xVal>
          <c:yVal>
            <c:numRef>
              <c:f>Sheet2!$L$76:$L$83</c:f>
              <c:numCache>
                <c:formatCode>General</c:formatCode>
                <c:ptCount val="8"/>
                <c:pt idx="0">
                  <c:v>0</c:v>
                </c:pt>
                <c:pt idx="1">
                  <c:v>3570</c:v>
                </c:pt>
                <c:pt idx="3">
                  <c:v>0</c:v>
                </c:pt>
                <c:pt idx="4">
                  <c:v>2445</c:v>
                </c:pt>
                <c:pt idx="6">
                  <c:v>0</c:v>
                </c:pt>
                <c:pt idx="7">
                  <c:v>3560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Sheet2!$K$86:$K$87</c:f>
              <c:numCache>
                <c:formatCode>0.00</c:formatCode>
                <c:ptCount val="2"/>
                <c:pt idx="0">
                  <c:v>312.87262659386948</c:v>
                </c:pt>
                <c:pt idx="1">
                  <c:v>313.16000000000003</c:v>
                </c:pt>
              </c:numCache>
            </c:numRef>
          </c:xVal>
          <c:yVal>
            <c:numRef>
              <c:f>Sheet2!$L$86:$L$87</c:f>
              <c:numCache>
                <c:formatCode>General</c:formatCode>
                <c:ptCount val="2"/>
                <c:pt idx="0">
                  <c:v>2100</c:v>
                </c:pt>
                <c:pt idx="1">
                  <c:v>1900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Sheet2!$O$79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Sheet2!$N$80:$N$91</c:f>
              <c:numCache>
                <c:formatCode>General</c:formatCode>
                <c:ptCount val="12"/>
                <c:pt idx="0">
                  <c:v>311.8</c:v>
                </c:pt>
                <c:pt idx="1">
                  <c:v>312</c:v>
                </c:pt>
                <c:pt idx="2">
                  <c:v>312.2</c:v>
                </c:pt>
                <c:pt idx="3">
                  <c:v>312.39999999999998</c:v>
                </c:pt>
                <c:pt idx="4">
                  <c:v>312.60000000000002</c:v>
                </c:pt>
                <c:pt idx="5">
                  <c:v>312.8</c:v>
                </c:pt>
                <c:pt idx="6">
                  <c:v>313</c:v>
                </c:pt>
                <c:pt idx="7">
                  <c:v>313.2</c:v>
                </c:pt>
                <c:pt idx="8">
                  <c:v>313.39999999999998</c:v>
                </c:pt>
                <c:pt idx="9">
                  <c:v>313.60000000000002</c:v>
                </c:pt>
                <c:pt idx="10">
                  <c:v>313.8</c:v>
                </c:pt>
                <c:pt idx="11">
                  <c:v>314</c:v>
                </c:pt>
              </c:numCache>
            </c:numRef>
          </c:xVal>
          <c:yVal>
            <c:numRef>
              <c:f>Sheet2!$O$80:$O$91</c:f>
              <c:numCache>
                <c:formatCode>General</c:formatCode>
                <c:ptCount val="12"/>
                <c:pt idx="0">
                  <c:v>409.1060845434788</c:v>
                </c:pt>
                <c:pt idx="1">
                  <c:v>811.48275000302283</c:v>
                </c:pt>
                <c:pt idx="2">
                  <c:v>1358.4245907458103</c:v>
                </c:pt>
                <c:pt idx="3">
                  <c:v>2009.8035070089836</c:v>
                </c:pt>
                <c:pt idx="4">
                  <c:v>2655.0862640869464</c:v>
                </c:pt>
                <c:pt idx="5">
                  <c:v>3120.9473153136732</c:v>
                </c:pt>
                <c:pt idx="6">
                  <c:v>3257.090238105915</c:v>
                </c:pt>
                <c:pt idx="7">
                  <c:v>3019.4730822735219</c:v>
                </c:pt>
                <c:pt idx="8">
                  <c:v>2481.655279929862</c:v>
                </c:pt>
                <c:pt idx="9">
                  <c:v>1785.3612372964537</c:v>
                </c:pt>
                <c:pt idx="10">
                  <c:v>1087.7179830265054</c:v>
                </c:pt>
                <c:pt idx="11">
                  <c:v>529.45168874070134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66784"/>
        <c:axId val="97368320"/>
      </c:scatterChart>
      <c:valAx>
        <c:axId val="97366784"/>
        <c:scaling>
          <c:orientation val="minMax"/>
          <c:max val="320"/>
          <c:min val="305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368320"/>
        <c:crosses val="autoZero"/>
        <c:crossBetween val="midCat"/>
      </c:valAx>
      <c:valAx>
        <c:axId val="9736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36678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081223749337933E-2"/>
          <c:y val="8.0357376410715498E-2"/>
          <c:w val="0.85946097174298108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Sheet1!$H$131:$H$151</c:f>
              <c:numCache>
                <c:formatCode>General</c:formatCode>
                <c:ptCount val="21"/>
                <c:pt idx="0">
                  <c:v>328.24</c:v>
                </c:pt>
                <c:pt idx="1">
                  <c:v>329.19</c:v>
                </c:pt>
                <c:pt idx="2">
                  <c:v>329.66</c:v>
                </c:pt>
                <c:pt idx="3">
                  <c:v>330.13</c:v>
                </c:pt>
                <c:pt idx="4">
                  <c:v>330.6</c:v>
                </c:pt>
                <c:pt idx="5">
                  <c:v>331.07</c:v>
                </c:pt>
                <c:pt idx="6">
                  <c:v>331.54</c:v>
                </c:pt>
                <c:pt idx="7">
                  <c:v>332.01</c:v>
                </c:pt>
                <c:pt idx="8">
                  <c:v>332.48</c:v>
                </c:pt>
                <c:pt idx="9">
                  <c:v>332.95</c:v>
                </c:pt>
                <c:pt idx="10">
                  <c:v>333.43</c:v>
                </c:pt>
                <c:pt idx="11">
                  <c:v>333.9</c:v>
                </c:pt>
                <c:pt idx="12">
                  <c:v>334.37</c:v>
                </c:pt>
                <c:pt idx="13">
                  <c:v>334.84</c:v>
                </c:pt>
                <c:pt idx="14">
                  <c:v>335.31</c:v>
                </c:pt>
                <c:pt idx="15">
                  <c:v>335.78</c:v>
                </c:pt>
                <c:pt idx="16">
                  <c:v>336.25</c:v>
                </c:pt>
                <c:pt idx="17">
                  <c:v>336.72</c:v>
                </c:pt>
                <c:pt idx="18">
                  <c:v>337.19</c:v>
                </c:pt>
                <c:pt idx="19">
                  <c:v>337.66</c:v>
                </c:pt>
                <c:pt idx="20">
                  <c:v>338.13</c:v>
                </c:pt>
              </c:numCache>
            </c:numRef>
          </c:xVal>
          <c:yVal>
            <c:numRef>
              <c:f>Sheet1!$I$131:$I$151</c:f>
              <c:numCache>
                <c:formatCode>0.00</c:formatCode>
                <c:ptCount val="21"/>
                <c:pt idx="0">
                  <c:v>18.399999999999636</c:v>
                </c:pt>
                <c:pt idx="1">
                  <c:v>23.699999999999818</c:v>
                </c:pt>
                <c:pt idx="2">
                  <c:v>12</c:v>
                </c:pt>
                <c:pt idx="3">
                  <c:v>17.5</c:v>
                </c:pt>
                <c:pt idx="4">
                  <c:v>14.300000000000182</c:v>
                </c:pt>
                <c:pt idx="5">
                  <c:v>16.5</c:v>
                </c:pt>
                <c:pt idx="6">
                  <c:v>21.300000000000182</c:v>
                </c:pt>
                <c:pt idx="7">
                  <c:v>25.200000000000273</c:v>
                </c:pt>
                <c:pt idx="8">
                  <c:v>30.599999999999909</c:v>
                </c:pt>
                <c:pt idx="9">
                  <c:v>36.899999999999636</c:v>
                </c:pt>
                <c:pt idx="10">
                  <c:v>33.300000000000182</c:v>
                </c:pt>
                <c:pt idx="11">
                  <c:v>90</c:v>
                </c:pt>
                <c:pt idx="12">
                  <c:v>181.80000000000018</c:v>
                </c:pt>
                <c:pt idx="13">
                  <c:v>145.60000000000036</c:v>
                </c:pt>
                <c:pt idx="14">
                  <c:v>47.199999999999818</c:v>
                </c:pt>
                <c:pt idx="15">
                  <c:v>24</c:v>
                </c:pt>
                <c:pt idx="16">
                  <c:v>13.400000000000091</c:v>
                </c:pt>
                <c:pt idx="17">
                  <c:v>14</c:v>
                </c:pt>
                <c:pt idx="18">
                  <c:v>15.200000000000273</c:v>
                </c:pt>
                <c:pt idx="19">
                  <c:v>17.599999999999909</c:v>
                </c:pt>
                <c:pt idx="20">
                  <c:v>11.800000000000182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Sheet2!$K$107:$K$108</c:f>
              <c:numCache>
                <c:formatCode>General</c:formatCode>
                <c:ptCount val="2"/>
                <c:pt idx="0">
                  <c:v>334.14800000000002</c:v>
                </c:pt>
                <c:pt idx="1">
                  <c:v>334.14800000000002</c:v>
                </c:pt>
              </c:numCache>
            </c:numRef>
          </c:xVal>
          <c:yVal>
            <c:numRef>
              <c:f>Sheet2!$L$107:$L$108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Sheet2!$K$110:$K$111</c:f>
              <c:numCache>
                <c:formatCode>0.00</c:formatCode>
                <c:ptCount val="2"/>
                <c:pt idx="0">
                  <c:v>334.14902810700988</c:v>
                </c:pt>
                <c:pt idx="1">
                  <c:v>334.37</c:v>
                </c:pt>
              </c:numCache>
            </c:numRef>
          </c:xVal>
          <c:yVal>
            <c:numRef>
              <c:f>Sheet2!$L$110:$L$111</c:f>
              <c:numCache>
                <c:formatCode>General</c:formatCode>
                <c:ptCount val="2"/>
                <c:pt idx="0">
                  <c:v>55</c:v>
                </c:pt>
                <c:pt idx="1">
                  <c:v>45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Sheet2!$O$101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Sheet2!$N$102:$N$113</c:f>
              <c:numCache>
                <c:formatCode>General</c:formatCode>
                <c:ptCount val="12"/>
                <c:pt idx="0">
                  <c:v>333</c:v>
                </c:pt>
                <c:pt idx="1">
                  <c:v>333.2</c:v>
                </c:pt>
                <c:pt idx="2">
                  <c:v>333.4</c:v>
                </c:pt>
                <c:pt idx="3">
                  <c:v>333.6</c:v>
                </c:pt>
                <c:pt idx="4">
                  <c:v>333.8</c:v>
                </c:pt>
                <c:pt idx="5">
                  <c:v>334</c:v>
                </c:pt>
                <c:pt idx="6">
                  <c:v>334.2</c:v>
                </c:pt>
                <c:pt idx="7">
                  <c:v>334.4</c:v>
                </c:pt>
                <c:pt idx="8">
                  <c:v>334.6</c:v>
                </c:pt>
                <c:pt idx="9">
                  <c:v>334.8</c:v>
                </c:pt>
                <c:pt idx="10">
                  <c:v>335</c:v>
                </c:pt>
                <c:pt idx="11">
                  <c:v>335.2</c:v>
                </c:pt>
              </c:numCache>
            </c:numRef>
          </c:xVal>
          <c:yVal>
            <c:numRef>
              <c:f>Sheet2!$O$102:$O$113</c:f>
              <c:numCache>
                <c:formatCode>General</c:formatCode>
                <c:ptCount val="12"/>
                <c:pt idx="0">
                  <c:v>3.5214368421285549</c:v>
                </c:pt>
                <c:pt idx="1">
                  <c:v>12.337570408885975</c:v>
                </c:pt>
                <c:pt idx="2">
                  <c:v>29.899410269079326</c:v>
                </c:pt>
                <c:pt idx="3">
                  <c:v>54.395734407468986</c:v>
                </c:pt>
                <c:pt idx="4">
                  <c:v>79.085856924515042</c:v>
                </c:pt>
                <c:pt idx="5">
                  <c:v>95.949691967850072</c:v>
                </c:pt>
                <c:pt idx="6">
                  <c:v>99.493487677514807</c:v>
                </c:pt>
                <c:pt idx="7">
                  <c:v>88.585792218465414</c:v>
                </c:pt>
                <c:pt idx="8">
                  <c:v>66.739106188302486</c:v>
                </c:pt>
                <c:pt idx="9">
                  <c:v>41.123365238827148</c:v>
                </c:pt>
                <c:pt idx="10">
                  <c:v>19.64945088702602</c:v>
                </c:pt>
                <c:pt idx="11">
                  <c:v>6.7708590042041532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03264"/>
        <c:axId val="97404800"/>
      </c:scatterChart>
      <c:valAx>
        <c:axId val="97403264"/>
        <c:scaling>
          <c:orientation val="minMax"/>
          <c:max val="345"/>
          <c:min val="3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404800"/>
        <c:crosses val="autoZero"/>
        <c:crossBetween val="midCat"/>
      </c:valAx>
      <c:valAx>
        <c:axId val="97404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40326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99273471413063E-2"/>
          <c:y val="8.0357376410715498E-2"/>
          <c:w val="0.84144292202090731"/>
          <c:h val="0.78869276847554082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Sheet1!$H$160:$H$180</c:f>
              <c:numCache>
                <c:formatCode>General</c:formatCode>
                <c:ptCount val="21"/>
                <c:pt idx="0">
                  <c:v>360.22</c:v>
                </c:pt>
                <c:pt idx="1">
                  <c:v>360.69</c:v>
                </c:pt>
                <c:pt idx="2">
                  <c:v>361.16</c:v>
                </c:pt>
                <c:pt idx="3">
                  <c:v>361.63</c:v>
                </c:pt>
                <c:pt idx="4">
                  <c:v>362.1</c:v>
                </c:pt>
                <c:pt idx="5">
                  <c:v>362.57</c:v>
                </c:pt>
                <c:pt idx="6">
                  <c:v>363.04</c:v>
                </c:pt>
                <c:pt idx="7">
                  <c:v>363.51</c:v>
                </c:pt>
                <c:pt idx="8">
                  <c:v>363.98</c:v>
                </c:pt>
                <c:pt idx="9">
                  <c:v>364.45</c:v>
                </c:pt>
                <c:pt idx="10">
                  <c:v>364.92</c:v>
                </c:pt>
                <c:pt idx="11">
                  <c:v>365.39</c:v>
                </c:pt>
                <c:pt idx="12">
                  <c:v>365.86</c:v>
                </c:pt>
                <c:pt idx="13">
                  <c:v>366.32</c:v>
                </c:pt>
                <c:pt idx="14">
                  <c:v>366.79</c:v>
                </c:pt>
                <c:pt idx="15">
                  <c:v>367.26</c:v>
                </c:pt>
                <c:pt idx="16">
                  <c:v>367.73</c:v>
                </c:pt>
                <c:pt idx="17">
                  <c:v>368.2</c:v>
                </c:pt>
                <c:pt idx="18">
                  <c:v>368.67</c:v>
                </c:pt>
                <c:pt idx="19">
                  <c:v>369.14</c:v>
                </c:pt>
                <c:pt idx="20">
                  <c:v>369.61</c:v>
                </c:pt>
              </c:numCache>
            </c:numRef>
          </c:xVal>
          <c:yVal>
            <c:numRef>
              <c:f>Sheet1!$I$160:$I$180</c:f>
              <c:numCache>
                <c:formatCode>0.00</c:formatCode>
                <c:ptCount val="21"/>
                <c:pt idx="0">
                  <c:v>79.699999999999818</c:v>
                </c:pt>
                <c:pt idx="1">
                  <c:v>92.400000000000091</c:v>
                </c:pt>
                <c:pt idx="2">
                  <c:v>91.099999999999909</c:v>
                </c:pt>
                <c:pt idx="3">
                  <c:v>117.30000000000018</c:v>
                </c:pt>
                <c:pt idx="4">
                  <c:v>159.90000000000009</c:v>
                </c:pt>
                <c:pt idx="5">
                  <c:v>280</c:v>
                </c:pt>
                <c:pt idx="6">
                  <c:v>592.5</c:v>
                </c:pt>
                <c:pt idx="7">
                  <c:v>1006.5999999999999</c:v>
                </c:pt>
                <c:pt idx="8">
                  <c:v>1428.5</c:v>
                </c:pt>
                <c:pt idx="9">
                  <c:v>2492.4</c:v>
                </c:pt>
                <c:pt idx="10">
                  <c:v>5519.1</c:v>
                </c:pt>
                <c:pt idx="11">
                  <c:v>5783.2</c:v>
                </c:pt>
                <c:pt idx="12">
                  <c:v>2491.6999999999998</c:v>
                </c:pt>
                <c:pt idx="13">
                  <c:v>1358.8000000000002</c:v>
                </c:pt>
                <c:pt idx="14">
                  <c:v>776.30000000000018</c:v>
                </c:pt>
                <c:pt idx="15">
                  <c:v>249.5</c:v>
                </c:pt>
                <c:pt idx="16">
                  <c:v>137.29999999999973</c:v>
                </c:pt>
                <c:pt idx="17">
                  <c:v>99.699999999999818</c:v>
                </c:pt>
                <c:pt idx="18">
                  <c:v>75.900000000000091</c:v>
                </c:pt>
                <c:pt idx="19">
                  <c:v>70.799999999999727</c:v>
                </c:pt>
                <c:pt idx="20">
                  <c:v>61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Sheet2!$K$123:$K$130</c:f>
              <c:numCache>
                <c:formatCode>General</c:formatCode>
                <c:ptCount val="8"/>
                <c:pt idx="0">
                  <c:v>365.01600000000002</c:v>
                </c:pt>
                <c:pt idx="1">
                  <c:v>365.01600000000002</c:v>
                </c:pt>
                <c:pt idx="3">
                  <c:v>365.48399999999998</c:v>
                </c:pt>
                <c:pt idx="4">
                  <c:v>365.48399999999998</c:v>
                </c:pt>
                <c:pt idx="6">
                  <c:v>366.32799999999997</c:v>
                </c:pt>
                <c:pt idx="7">
                  <c:v>366.32799999999997</c:v>
                </c:pt>
              </c:numCache>
            </c:numRef>
          </c:xVal>
          <c:yVal>
            <c:numRef>
              <c:f>Sheet2!$L$123:$L$130</c:f>
              <c:numCache>
                <c:formatCode>General</c:formatCode>
                <c:ptCount val="8"/>
                <c:pt idx="0">
                  <c:v>0</c:v>
                </c:pt>
                <c:pt idx="1">
                  <c:v>4050.0000000000005</c:v>
                </c:pt>
                <c:pt idx="3">
                  <c:v>0</c:v>
                </c:pt>
                <c:pt idx="4">
                  <c:v>750</c:v>
                </c:pt>
                <c:pt idx="6">
                  <c:v>0</c:v>
                </c:pt>
                <c:pt idx="7">
                  <c:v>501.00000000000006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Sheet2!$K$133:$K$134</c:f>
              <c:numCache>
                <c:formatCode>0.00</c:formatCode>
                <c:ptCount val="2"/>
                <c:pt idx="0">
                  <c:v>365.04760208502989</c:v>
                </c:pt>
                <c:pt idx="1">
                  <c:v>365.39</c:v>
                </c:pt>
              </c:numCache>
            </c:numRef>
          </c:xVal>
          <c:yVal>
            <c:numRef>
              <c:f>Sheet2!$L$133:$L$134</c:f>
              <c:numCache>
                <c:formatCode>General</c:formatCode>
                <c:ptCount val="2"/>
                <c:pt idx="0">
                  <c:v>2800</c:v>
                </c:pt>
                <c:pt idx="1">
                  <c:v>2600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Sheet2!$O$126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Sheet2!$N$127:$N$142</c:f>
              <c:numCache>
                <c:formatCode>General</c:formatCode>
                <c:ptCount val="16"/>
                <c:pt idx="0">
                  <c:v>364</c:v>
                </c:pt>
                <c:pt idx="1">
                  <c:v>364.2</c:v>
                </c:pt>
                <c:pt idx="2">
                  <c:v>364.4</c:v>
                </c:pt>
                <c:pt idx="3">
                  <c:v>364.6</c:v>
                </c:pt>
                <c:pt idx="4">
                  <c:v>364.8</c:v>
                </c:pt>
                <c:pt idx="5">
                  <c:v>365</c:v>
                </c:pt>
                <c:pt idx="6">
                  <c:v>365.2</c:v>
                </c:pt>
                <c:pt idx="7">
                  <c:v>365.4</c:v>
                </c:pt>
                <c:pt idx="8">
                  <c:v>365.6</c:v>
                </c:pt>
                <c:pt idx="9">
                  <c:v>365.8</c:v>
                </c:pt>
                <c:pt idx="10">
                  <c:v>366</c:v>
                </c:pt>
                <c:pt idx="11">
                  <c:v>366.2</c:v>
                </c:pt>
                <c:pt idx="12">
                  <c:v>366.4</c:v>
                </c:pt>
                <c:pt idx="13">
                  <c:v>366.6</c:v>
                </c:pt>
                <c:pt idx="14">
                  <c:v>366.8</c:v>
                </c:pt>
                <c:pt idx="15">
                  <c:v>367</c:v>
                </c:pt>
              </c:numCache>
            </c:numRef>
          </c:xVal>
          <c:yVal>
            <c:numRef>
              <c:f>Sheet2!$O$127:$O$142</c:f>
              <c:numCache>
                <c:formatCode>General</c:formatCode>
                <c:ptCount val="16"/>
                <c:pt idx="0">
                  <c:v>257.00044919069751</c:v>
                </c:pt>
                <c:pt idx="1">
                  <c:v>703.21135720616917</c:v>
                </c:pt>
                <c:pt idx="2">
                  <c:v>1417.2151256213037</c:v>
                </c:pt>
                <c:pt idx="3">
                  <c:v>2258.8714664468389</c:v>
                </c:pt>
                <c:pt idx="4">
                  <c:v>2999.3278042653915</c:v>
                </c:pt>
                <c:pt idx="5">
                  <c:v>3439.2878885229948</c:v>
                </c:pt>
                <c:pt idx="6">
                  <c:v>3473.9123871920847</c:v>
                </c:pt>
                <c:pt idx="7">
                  <c:v>3088.7021093099756</c:v>
                </c:pt>
                <c:pt idx="8">
                  <c:v>2377.2023121990719</c:v>
                </c:pt>
                <c:pt idx="9">
                  <c:v>1556.3233900138275</c:v>
                </c:pt>
                <c:pt idx="10">
                  <c:v>864.11695839705976</c:v>
                </c:pt>
                <c:pt idx="11">
                  <c:v>413.35776710377809</c:v>
                </c:pt>
                <c:pt idx="12">
                  <c:v>172.78086677797364</c:v>
                </c:pt>
                <c:pt idx="13">
                  <c:v>62.266237501309668</c:v>
                </c:pt>
                <c:pt idx="14">
                  <c:v>19.086973268893761</c:v>
                </c:pt>
                <c:pt idx="15">
                  <c:v>5.0729502742155415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39744"/>
        <c:axId val="97441280"/>
      </c:scatterChart>
      <c:valAx>
        <c:axId val="97439744"/>
        <c:scaling>
          <c:orientation val="minMax"/>
          <c:max val="372"/>
          <c:min val="357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441280"/>
        <c:crosses val="autoZero"/>
        <c:crossBetween val="midCat"/>
      </c:valAx>
      <c:valAx>
        <c:axId val="9744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43974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Sheet1!$H$195:$H$205</c:f>
              <c:numCache>
                <c:formatCode>General</c:formatCode>
                <c:ptCount val="11"/>
                <c:pt idx="0">
                  <c:v>402.38</c:v>
                </c:pt>
                <c:pt idx="1">
                  <c:v>402.84</c:v>
                </c:pt>
                <c:pt idx="2">
                  <c:v>403.31</c:v>
                </c:pt>
                <c:pt idx="3">
                  <c:v>403.78</c:v>
                </c:pt>
                <c:pt idx="4">
                  <c:v>404.25</c:v>
                </c:pt>
                <c:pt idx="5">
                  <c:v>404.71</c:v>
                </c:pt>
                <c:pt idx="6">
                  <c:v>405.18</c:v>
                </c:pt>
                <c:pt idx="7">
                  <c:v>405.65</c:v>
                </c:pt>
                <c:pt idx="8">
                  <c:v>406.12</c:v>
                </c:pt>
                <c:pt idx="9">
                  <c:v>406.58</c:v>
                </c:pt>
                <c:pt idx="10">
                  <c:v>407.05</c:v>
                </c:pt>
              </c:numCache>
            </c:numRef>
          </c:xVal>
          <c:yVal>
            <c:numRef>
              <c:f>Sheet1!$I$195:$I$205</c:f>
              <c:numCache>
                <c:formatCode>0.00</c:formatCode>
                <c:ptCount val="11"/>
                <c:pt idx="0">
                  <c:v>390.40000000000009</c:v>
                </c:pt>
                <c:pt idx="1">
                  <c:v>957</c:v>
                </c:pt>
                <c:pt idx="2">
                  <c:v>2037.2999999999997</c:v>
                </c:pt>
                <c:pt idx="3">
                  <c:v>2990</c:v>
                </c:pt>
                <c:pt idx="4">
                  <c:v>4189.5</c:v>
                </c:pt>
                <c:pt idx="5">
                  <c:v>7842.1</c:v>
                </c:pt>
                <c:pt idx="6">
                  <c:v>4898.8999999999996</c:v>
                </c:pt>
                <c:pt idx="7">
                  <c:v>1077.5</c:v>
                </c:pt>
                <c:pt idx="8">
                  <c:v>437</c:v>
                </c:pt>
                <c:pt idx="9">
                  <c:v>373.20000000000027</c:v>
                </c:pt>
                <c:pt idx="10">
                  <c:v>395.30000000000018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Sheet2!$K$154:$K$155</c:f>
              <c:numCache>
                <c:formatCode>General</c:formatCode>
                <c:ptCount val="2"/>
                <c:pt idx="0">
                  <c:v>404.65649999999999</c:v>
                </c:pt>
                <c:pt idx="1">
                  <c:v>404.65649999999999</c:v>
                </c:pt>
              </c:numCache>
            </c:numRef>
          </c:xVal>
          <c:yVal>
            <c:numRef>
              <c:f>Sheet2!$L$154:$L$155</c:f>
              <c:numCache>
                <c:formatCode>General</c:formatCode>
                <c:ptCount val="2"/>
                <c:pt idx="0">
                  <c:v>0</c:v>
                </c:pt>
                <c:pt idx="1">
                  <c:v>5000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Sheet2!$K$157:$K$158</c:f>
              <c:numCache>
                <c:formatCode>0.00</c:formatCode>
                <c:ptCount val="2"/>
                <c:pt idx="0">
                  <c:v>404.61835150443994</c:v>
                </c:pt>
                <c:pt idx="1">
                  <c:v>404.71</c:v>
                </c:pt>
              </c:numCache>
            </c:numRef>
          </c:xVal>
          <c:yVal>
            <c:numRef>
              <c:f>Sheet2!$L$157:$L$158</c:f>
              <c:numCache>
                <c:formatCode>General</c:formatCode>
                <c:ptCount val="2"/>
                <c:pt idx="0">
                  <c:v>6100</c:v>
                </c:pt>
                <c:pt idx="1">
                  <c:v>5900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Sheet2!$N$150:$N$161</c:f>
              <c:numCache>
                <c:formatCode>General</c:formatCode>
                <c:ptCount val="12"/>
                <c:pt idx="0">
                  <c:v>403.6</c:v>
                </c:pt>
                <c:pt idx="1">
                  <c:v>403.8</c:v>
                </c:pt>
                <c:pt idx="2">
                  <c:v>404</c:v>
                </c:pt>
                <c:pt idx="3">
                  <c:v>404.2</c:v>
                </c:pt>
                <c:pt idx="4">
                  <c:v>404.4</c:v>
                </c:pt>
                <c:pt idx="5">
                  <c:v>404.6</c:v>
                </c:pt>
                <c:pt idx="6">
                  <c:v>404.8</c:v>
                </c:pt>
                <c:pt idx="7">
                  <c:v>405</c:v>
                </c:pt>
                <c:pt idx="8">
                  <c:v>405.2</c:v>
                </c:pt>
                <c:pt idx="9">
                  <c:v>405.4</c:v>
                </c:pt>
                <c:pt idx="10">
                  <c:v>405.6</c:v>
                </c:pt>
                <c:pt idx="11">
                  <c:v>405.8</c:v>
                </c:pt>
              </c:numCache>
            </c:numRef>
          </c:xVal>
          <c:yVal>
            <c:numRef>
              <c:f>Sheet2!$O$150:$O$161</c:f>
              <c:numCache>
                <c:formatCode>General</c:formatCode>
                <c:ptCount val="12"/>
                <c:pt idx="0">
                  <c:v>394.87301964841021</c:v>
                </c:pt>
                <c:pt idx="1">
                  <c:v>1155.5427399448949</c:v>
                </c:pt>
                <c:pt idx="2">
                  <c:v>2434.1114904810379</c:v>
                </c:pt>
                <c:pt idx="3">
                  <c:v>3970.3736403107309</c:v>
                </c:pt>
                <c:pt idx="4">
                  <c:v>5291.5854904619473</c:v>
                </c:pt>
                <c:pt idx="5">
                  <c:v>5964.1334882927413</c:v>
                </c:pt>
                <c:pt idx="6">
                  <c:v>5771.3322390968942</c:v>
                </c:pt>
                <c:pt idx="7">
                  <c:v>4774.7272727566296</c:v>
                </c:pt>
                <c:pt idx="8">
                  <c:v>3298.8148120518026</c:v>
                </c:pt>
                <c:pt idx="9">
                  <c:v>1823.533641428794</c:v>
                </c:pt>
                <c:pt idx="10">
                  <c:v>757.9528953859475</c:v>
                </c:pt>
                <c:pt idx="11">
                  <c:v>218.36642694416744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89792"/>
        <c:axId val="97091584"/>
      </c:scatterChart>
      <c:valAx>
        <c:axId val="97089792"/>
        <c:scaling>
          <c:orientation val="minMax"/>
          <c:max val="410"/>
          <c:min val="4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091584"/>
        <c:crosses val="autoZero"/>
        <c:crossBetween val="midCat"/>
      </c:valAx>
      <c:valAx>
        <c:axId val="97091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08979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Sheet1!$H$217:$H$233</c:f>
              <c:numCache>
                <c:formatCode>General</c:formatCode>
                <c:ptCount val="17"/>
                <c:pt idx="0">
                  <c:v>432.23</c:v>
                </c:pt>
                <c:pt idx="1">
                  <c:v>432.7</c:v>
                </c:pt>
                <c:pt idx="2">
                  <c:v>433.16</c:v>
                </c:pt>
                <c:pt idx="3">
                  <c:v>433.63</c:v>
                </c:pt>
                <c:pt idx="4">
                  <c:v>434.09</c:v>
                </c:pt>
                <c:pt idx="5">
                  <c:v>434.56</c:v>
                </c:pt>
                <c:pt idx="6">
                  <c:v>435.03</c:v>
                </c:pt>
                <c:pt idx="7">
                  <c:v>435.49</c:v>
                </c:pt>
                <c:pt idx="8">
                  <c:v>435.96</c:v>
                </c:pt>
                <c:pt idx="9">
                  <c:v>436.42</c:v>
                </c:pt>
                <c:pt idx="10">
                  <c:v>436.89</c:v>
                </c:pt>
                <c:pt idx="11">
                  <c:v>437.35</c:v>
                </c:pt>
                <c:pt idx="12">
                  <c:v>437.82</c:v>
                </c:pt>
                <c:pt idx="13">
                  <c:v>438.28</c:v>
                </c:pt>
                <c:pt idx="14">
                  <c:v>438.75</c:v>
                </c:pt>
                <c:pt idx="15">
                  <c:v>439.21</c:v>
                </c:pt>
                <c:pt idx="16">
                  <c:v>439.68</c:v>
                </c:pt>
              </c:numCache>
            </c:numRef>
          </c:xVal>
          <c:yVal>
            <c:numRef>
              <c:f>Sheet1!$I$217:$I$233</c:f>
              <c:numCache>
                <c:formatCode>0.00</c:formatCode>
                <c:ptCount val="17"/>
                <c:pt idx="0">
                  <c:v>193.59999999999991</c:v>
                </c:pt>
                <c:pt idx="1">
                  <c:v>256.09999999999991</c:v>
                </c:pt>
                <c:pt idx="2">
                  <c:v>389.40000000000009</c:v>
                </c:pt>
                <c:pt idx="3">
                  <c:v>768.19999999999982</c:v>
                </c:pt>
                <c:pt idx="4">
                  <c:v>2196.1999999999998</c:v>
                </c:pt>
                <c:pt idx="5">
                  <c:v>6043.2999999999993</c:v>
                </c:pt>
                <c:pt idx="6">
                  <c:v>10602.2</c:v>
                </c:pt>
                <c:pt idx="7">
                  <c:v>13558.1</c:v>
                </c:pt>
                <c:pt idx="8">
                  <c:v>21332</c:v>
                </c:pt>
                <c:pt idx="9">
                  <c:v>11526.7</c:v>
                </c:pt>
                <c:pt idx="10">
                  <c:v>2381.4000000000005</c:v>
                </c:pt>
                <c:pt idx="11">
                  <c:v>770.40000000000009</c:v>
                </c:pt>
                <c:pt idx="12">
                  <c:v>393.79999999999973</c:v>
                </c:pt>
                <c:pt idx="13">
                  <c:v>247.69999999999982</c:v>
                </c:pt>
                <c:pt idx="14">
                  <c:v>192.39999999999964</c:v>
                </c:pt>
                <c:pt idx="15">
                  <c:v>150.80000000000018</c:v>
                </c:pt>
                <c:pt idx="16">
                  <c:v>120.29999999999973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Sheet2!$K$180:$K$181</c:f>
              <c:numCache>
                <c:formatCode>General</c:formatCode>
                <c:ptCount val="2"/>
                <c:pt idx="0">
                  <c:v>435.834</c:v>
                </c:pt>
                <c:pt idx="1">
                  <c:v>435.834</c:v>
                </c:pt>
              </c:numCache>
            </c:numRef>
          </c:xVal>
          <c:yVal>
            <c:numRef>
              <c:f>Sheet2!$L$180:$L$181</c:f>
              <c:numCache>
                <c:formatCode>General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Sheet2!$K$183:$K$184</c:f>
              <c:numCache>
                <c:formatCode>0.00</c:formatCode>
                <c:ptCount val="2"/>
                <c:pt idx="0">
                  <c:v>435.6227184646263</c:v>
                </c:pt>
                <c:pt idx="1">
                  <c:v>435.96</c:v>
                </c:pt>
              </c:numCache>
            </c:numRef>
          </c:xVal>
          <c:yVal>
            <c:numRef>
              <c:f>Sheet2!$L$183:$L$184</c:f>
              <c:numCache>
                <c:formatCode>General</c:formatCode>
                <c:ptCount val="2"/>
                <c:pt idx="0">
                  <c:v>10500</c:v>
                </c:pt>
                <c:pt idx="1">
                  <c:v>9500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Sheet2!$N$176:$N$187</c:f>
              <c:numCache>
                <c:formatCode>General</c:formatCode>
                <c:ptCount val="12"/>
                <c:pt idx="0">
                  <c:v>434.8</c:v>
                </c:pt>
                <c:pt idx="1">
                  <c:v>435</c:v>
                </c:pt>
                <c:pt idx="2">
                  <c:v>435.2</c:v>
                </c:pt>
                <c:pt idx="3">
                  <c:v>435.4</c:v>
                </c:pt>
                <c:pt idx="4">
                  <c:v>435.6</c:v>
                </c:pt>
                <c:pt idx="5">
                  <c:v>435.8</c:v>
                </c:pt>
                <c:pt idx="6">
                  <c:v>436</c:v>
                </c:pt>
                <c:pt idx="7">
                  <c:v>436.2</c:v>
                </c:pt>
                <c:pt idx="8">
                  <c:v>436.4</c:v>
                </c:pt>
                <c:pt idx="9">
                  <c:v>436.6</c:v>
                </c:pt>
                <c:pt idx="10">
                  <c:v>436.8</c:v>
                </c:pt>
                <c:pt idx="11">
                  <c:v>437</c:v>
                </c:pt>
              </c:numCache>
            </c:numRef>
          </c:xVal>
          <c:yVal>
            <c:numRef>
              <c:f>Sheet2!$O$176:$O$187</c:f>
              <c:numCache>
                <c:formatCode>General</c:formatCode>
                <c:ptCount val="12"/>
                <c:pt idx="0">
                  <c:v>1135.4632123754845</c:v>
                </c:pt>
                <c:pt idx="1">
                  <c:v>3188.5495133813556</c:v>
                </c:pt>
                <c:pt idx="2">
                  <c:v>6504.667785711511</c:v>
                </c:pt>
                <c:pt idx="3">
                  <c:v>10347.521794456703</c:v>
                </c:pt>
                <c:pt idx="4">
                  <c:v>13514.835889193608</c:v>
                </c:pt>
                <c:pt idx="5">
                  <c:v>14967.48501932143</c:v>
                </c:pt>
                <c:pt idx="6">
                  <c:v>14238.605471419103</c:v>
                </c:pt>
                <c:pt idx="7">
                  <c:v>11561.125015521064</c:v>
                </c:pt>
                <c:pt idx="8">
                  <c:v>7809.0231495862454</c:v>
                </c:pt>
                <c:pt idx="9">
                  <c:v>4194.9207326290998</c:v>
                </c:pt>
                <c:pt idx="10">
                  <c:v>1680.5994404925311</c:v>
                </c:pt>
                <c:pt idx="11">
                  <c:v>461.86766362608807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7024"/>
        <c:axId val="97138560"/>
      </c:scatterChart>
      <c:valAx>
        <c:axId val="97137024"/>
        <c:scaling>
          <c:orientation val="minMax"/>
          <c:max val="440"/>
          <c:min val="43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138560"/>
        <c:crosses val="autoZero"/>
        <c:crossBetween val="midCat"/>
      </c:valAx>
      <c:valAx>
        <c:axId val="9713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1370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Sheet1!$H$242:$H$257</c:f>
              <c:numCache>
                <c:formatCode>General</c:formatCode>
                <c:ptCount val="16"/>
                <c:pt idx="0">
                  <c:v>540.94000000000005</c:v>
                </c:pt>
                <c:pt idx="1">
                  <c:v>541.86</c:v>
                </c:pt>
                <c:pt idx="2">
                  <c:v>542.32000000000005</c:v>
                </c:pt>
                <c:pt idx="3">
                  <c:v>542.78</c:v>
                </c:pt>
                <c:pt idx="4">
                  <c:v>543.24</c:v>
                </c:pt>
                <c:pt idx="5">
                  <c:v>543.69000000000005</c:v>
                </c:pt>
                <c:pt idx="6">
                  <c:v>544.15</c:v>
                </c:pt>
                <c:pt idx="7">
                  <c:v>544.61</c:v>
                </c:pt>
                <c:pt idx="8">
                  <c:v>545.07000000000005</c:v>
                </c:pt>
                <c:pt idx="9">
                  <c:v>545.53</c:v>
                </c:pt>
                <c:pt idx="10">
                  <c:v>545.99</c:v>
                </c:pt>
                <c:pt idx="11">
                  <c:v>546.45000000000005</c:v>
                </c:pt>
                <c:pt idx="12">
                  <c:v>546.91</c:v>
                </c:pt>
                <c:pt idx="13">
                  <c:v>547.37</c:v>
                </c:pt>
                <c:pt idx="14">
                  <c:v>547.83000000000004</c:v>
                </c:pt>
                <c:pt idx="15">
                  <c:v>548.29</c:v>
                </c:pt>
              </c:numCache>
            </c:numRef>
          </c:xVal>
          <c:yVal>
            <c:numRef>
              <c:f>Sheet1!$I$242:$I$257</c:f>
              <c:numCache>
                <c:formatCode>0.00</c:formatCode>
                <c:ptCount val="16"/>
                <c:pt idx="0">
                  <c:v>129.5</c:v>
                </c:pt>
                <c:pt idx="1">
                  <c:v>217.59999999999991</c:v>
                </c:pt>
                <c:pt idx="2">
                  <c:v>266.10000000000036</c:v>
                </c:pt>
                <c:pt idx="3">
                  <c:v>327.20000000000027</c:v>
                </c:pt>
                <c:pt idx="4">
                  <c:v>405.39999999999964</c:v>
                </c:pt>
                <c:pt idx="5">
                  <c:v>544</c:v>
                </c:pt>
                <c:pt idx="6">
                  <c:v>760.5</c:v>
                </c:pt>
                <c:pt idx="7">
                  <c:v>1566.1999999999998</c:v>
                </c:pt>
                <c:pt idx="8">
                  <c:v>5901</c:v>
                </c:pt>
                <c:pt idx="9">
                  <c:v>21780.799999999999</c:v>
                </c:pt>
                <c:pt idx="10">
                  <c:v>35217.800000000003</c:v>
                </c:pt>
                <c:pt idx="11">
                  <c:v>28241.5</c:v>
                </c:pt>
                <c:pt idx="12">
                  <c:v>8883.2999999999993</c:v>
                </c:pt>
                <c:pt idx="13">
                  <c:v>2577.2999999999997</c:v>
                </c:pt>
                <c:pt idx="14">
                  <c:v>1198.5</c:v>
                </c:pt>
                <c:pt idx="15">
                  <c:v>667.10000000000036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Sheet2!$K$206:$K$207</c:f>
              <c:numCache>
                <c:formatCode>General</c:formatCode>
                <c:ptCount val="2"/>
                <c:pt idx="0">
                  <c:v>546.07500000000005</c:v>
                </c:pt>
                <c:pt idx="1">
                  <c:v>546.07500000000005</c:v>
                </c:pt>
              </c:numCache>
            </c:numRef>
          </c:xVal>
          <c:yVal>
            <c:numRef>
              <c:f>Sheet2!$L$206:$L$207</c:f>
              <c:numCache>
                <c:formatCode>General</c:formatCode>
                <c:ptCount val="2"/>
                <c:pt idx="0">
                  <c:v>0</c:v>
                </c:pt>
                <c:pt idx="1">
                  <c:v>20000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Sheet2!$K$209:$K$210</c:f>
              <c:numCache>
                <c:formatCode>0.00</c:formatCode>
                <c:ptCount val="2"/>
                <c:pt idx="0">
                  <c:v>546.04443365189968</c:v>
                </c:pt>
                <c:pt idx="1">
                  <c:v>545.99</c:v>
                </c:pt>
              </c:numCache>
            </c:numRef>
          </c:xVal>
          <c:yVal>
            <c:numRef>
              <c:f>Sheet2!$L$209:$L$210</c:f>
              <c:numCache>
                <c:formatCode>General</c:formatCode>
                <c:ptCount val="2"/>
                <c:pt idx="0">
                  <c:v>20500</c:v>
                </c:pt>
                <c:pt idx="1">
                  <c:v>19500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Sheet2!$N$202:$N$213</c:f>
              <c:numCache>
                <c:formatCode>General</c:formatCode>
                <c:ptCount val="12"/>
                <c:pt idx="0">
                  <c:v>545</c:v>
                </c:pt>
                <c:pt idx="1">
                  <c:v>545.20000000000005</c:v>
                </c:pt>
                <c:pt idx="2">
                  <c:v>545.4</c:v>
                </c:pt>
                <c:pt idx="3">
                  <c:v>545.6</c:v>
                </c:pt>
                <c:pt idx="4">
                  <c:v>545.79999999999995</c:v>
                </c:pt>
                <c:pt idx="5">
                  <c:v>546</c:v>
                </c:pt>
                <c:pt idx="6">
                  <c:v>546.20000000000005</c:v>
                </c:pt>
                <c:pt idx="7">
                  <c:v>546.4</c:v>
                </c:pt>
                <c:pt idx="8">
                  <c:v>546.6</c:v>
                </c:pt>
                <c:pt idx="9">
                  <c:v>546.79999999999995</c:v>
                </c:pt>
                <c:pt idx="10">
                  <c:v>547</c:v>
                </c:pt>
                <c:pt idx="11">
                  <c:v>547.20000000000095</c:v>
                </c:pt>
              </c:numCache>
            </c:numRef>
          </c:xVal>
          <c:yVal>
            <c:numRef>
              <c:f>Sheet2!$O$202:$O$213</c:f>
              <c:numCache>
                <c:formatCode>General</c:formatCode>
                <c:ptCount val="12"/>
                <c:pt idx="0">
                  <c:v>1752.7983279633861</c:v>
                </c:pt>
                <c:pt idx="1">
                  <c:v>5310.8598943502502</c:v>
                </c:pt>
                <c:pt idx="2">
                  <c:v>11493.884021121477</c:v>
                </c:pt>
                <c:pt idx="3">
                  <c:v>19148.020339053142</c:v>
                </c:pt>
                <c:pt idx="4">
                  <c:v>25956.049431952797</c:v>
                </c:pt>
                <c:pt idx="5">
                  <c:v>29684.517587130576</c:v>
                </c:pt>
                <c:pt idx="6">
                  <c:v>29129.541190112108</c:v>
                </c:pt>
                <c:pt idx="7">
                  <c:v>24468.176379576584</c:v>
                </c:pt>
                <c:pt idx="8">
                  <c:v>17214.818238275726</c:v>
                </c:pt>
                <c:pt idx="9">
                  <c:v>9736.9119141302563</c:v>
                </c:pt>
                <c:pt idx="10">
                  <c:v>4168.305953037453</c:v>
                </c:pt>
                <c:pt idx="11">
                  <c:v>1247.1984990051346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76960"/>
        <c:axId val="97182848"/>
      </c:scatterChart>
      <c:valAx>
        <c:axId val="97176960"/>
        <c:scaling>
          <c:orientation val="minMax"/>
          <c:max val="550"/>
          <c:min val="54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182848"/>
        <c:crosses val="autoZero"/>
        <c:crossBetween val="midCat"/>
      </c:valAx>
      <c:valAx>
        <c:axId val="9718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17696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Sheet1!$H$184:$H$190</c:f>
              <c:numCache>
                <c:formatCode>General</c:formatCode>
                <c:ptCount val="7"/>
                <c:pt idx="0">
                  <c:v>396.77</c:v>
                </c:pt>
                <c:pt idx="1">
                  <c:v>397.24</c:v>
                </c:pt>
                <c:pt idx="2">
                  <c:v>397.7</c:v>
                </c:pt>
                <c:pt idx="3">
                  <c:v>398.17</c:v>
                </c:pt>
                <c:pt idx="4">
                  <c:v>398.64</c:v>
                </c:pt>
                <c:pt idx="5">
                  <c:v>399.57</c:v>
                </c:pt>
                <c:pt idx="6">
                  <c:v>400.04</c:v>
                </c:pt>
              </c:numCache>
            </c:numRef>
          </c:xVal>
          <c:yVal>
            <c:numRef>
              <c:f>Sheet1!$I$184:$I$190</c:f>
              <c:numCache>
                <c:formatCode>0.00</c:formatCode>
                <c:ptCount val="7"/>
                <c:pt idx="0">
                  <c:v>102.5</c:v>
                </c:pt>
                <c:pt idx="1">
                  <c:v>101.40000000000009</c:v>
                </c:pt>
                <c:pt idx="2">
                  <c:v>102.90000000000009</c:v>
                </c:pt>
                <c:pt idx="3">
                  <c:v>116.40000000000009</c:v>
                </c:pt>
                <c:pt idx="4">
                  <c:v>104.19999999999982</c:v>
                </c:pt>
                <c:pt idx="5">
                  <c:v>122.69999999999982</c:v>
                </c:pt>
                <c:pt idx="6">
                  <c:v>122.09999999999991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Sheet2!$K$154:$K$155</c:f>
              <c:numCache>
                <c:formatCode>General</c:formatCode>
                <c:ptCount val="2"/>
                <c:pt idx="0">
                  <c:v>404.65649999999999</c:v>
                </c:pt>
                <c:pt idx="1">
                  <c:v>404.65649999999999</c:v>
                </c:pt>
              </c:numCache>
            </c:numRef>
          </c:xVal>
          <c:yVal>
            <c:numRef>
              <c:f>Sheet2!$L$154:$L$155</c:f>
              <c:numCache>
                <c:formatCode>General</c:formatCode>
                <c:ptCount val="2"/>
                <c:pt idx="0">
                  <c:v>0</c:v>
                </c:pt>
                <c:pt idx="1">
                  <c:v>5000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Sheet2!$K$157:$K$158</c:f>
              <c:numCache>
                <c:formatCode>0.00</c:formatCode>
                <c:ptCount val="2"/>
                <c:pt idx="0">
                  <c:v>404.61835150443994</c:v>
                </c:pt>
                <c:pt idx="1">
                  <c:v>404.71</c:v>
                </c:pt>
              </c:numCache>
            </c:numRef>
          </c:xVal>
          <c:yVal>
            <c:numRef>
              <c:f>Sheet2!$L$157:$L$158</c:f>
              <c:numCache>
                <c:formatCode>General</c:formatCode>
                <c:ptCount val="2"/>
                <c:pt idx="0">
                  <c:v>6100</c:v>
                </c:pt>
                <c:pt idx="1">
                  <c:v>5900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Sheet2!$N$150:$N$161</c:f>
              <c:numCache>
                <c:formatCode>General</c:formatCode>
                <c:ptCount val="12"/>
                <c:pt idx="0">
                  <c:v>403.6</c:v>
                </c:pt>
                <c:pt idx="1">
                  <c:v>403.8</c:v>
                </c:pt>
                <c:pt idx="2">
                  <c:v>404</c:v>
                </c:pt>
                <c:pt idx="3">
                  <c:v>404.2</c:v>
                </c:pt>
                <c:pt idx="4">
                  <c:v>404.4</c:v>
                </c:pt>
                <c:pt idx="5">
                  <c:v>404.6</c:v>
                </c:pt>
                <c:pt idx="6">
                  <c:v>404.8</c:v>
                </c:pt>
                <c:pt idx="7">
                  <c:v>405</c:v>
                </c:pt>
                <c:pt idx="8">
                  <c:v>405.2</c:v>
                </c:pt>
                <c:pt idx="9">
                  <c:v>405.4</c:v>
                </c:pt>
                <c:pt idx="10">
                  <c:v>405.6</c:v>
                </c:pt>
                <c:pt idx="11">
                  <c:v>405.8</c:v>
                </c:pt>
              </c:numCache>
            </c:numRef>
          </c:xVal>
          <c:yVal>
            <c:numRef>
              <c:f>Sheet2!$O$150:$O$161</c:f>
              <c:numCache>
                <c:formatCode>General</c:formatCode>
                <c:ptCount val="12"/>
                <c:pt idx="0">
                  <c:v>394.87301964841021</c:v>
                </c:pt>
                <c:pt idx="1">
                  <c:v>1155.5427399448949</c:v>
                </c:pt>
                <c:pt idx="2">
                  <c:v>2434.1114904810379</c:v>
                </c:pt>
                <c:pt idx="3">
                  <c:v>3970.3736403107309</c:v>
                </c:pt>
                <c:pt idx="4">
                  <c:v>5291.5854904619473</c:v>
                </c:pt>
                <c:pt idx="5">
                  <c:v>5964.1334882927413</c:v>
                </c:pt>
                <c:pt idx="6">
                  <c:v>5771.3322390968942</c:v>
                </c:pt>
                <c:pt idx="7">
                  <c:v>4774.7272727566296</c:v>
                </c:pt>
                <c:pt idx="8">
                  <c:v>3298.8148120518026</c:v>
                </c:pt>
                <c:pt idx="9">
                  <c:v>1823.533641428794</c:v>
                </c:pt>
                <c:pt idx="10">
                  <c:v>757.9528953859475</c:v>
                </c:pt>
                <c:pt idx="11">
                  <c:v>218.36642694416744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17920"/>
        <c:axId val="97232000"/>
      </c:scatterChart>
      <c:valAx>
        <c:axId val="97217920"/>
        <c:scaling>
          <c:orientation val="minMax"/>
          <c:max val="410"/>
          <c:min val="4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232000"/>
        <c:crosses val="autoZero"/>
        <c:crossBetween val="midCat"/>
      </c:valAx>
      <c:valAx>
        <c:axId val="9723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21792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Sheet1!$H$446:$H$466</c:f>
              <c:numCache>
                <c:formatCode>General</c:formatCode>
                <c:ptCount val="21"/>
                <c:pt idx="0">
                  <c:v>1009.22</c:v>
                </c:pt>
                <c:pt idx="1">
                  <c:v>1009.64</c:v>
                </c:pt>
                <c:pt idx="2">
                  <c:v>1010.07</c:v>
                </c:pt>
                <c:pt idx="3">
                  <c:v>1010.49</c:v>
                </c:pt>
                <c:pt idx="4">
                  <c:v>1010.92</c:v>
                </c:pt>
                <c:pt idx="5">
                  <c:v>1011.34</c:v>
                </c:pt>
                <c:pt idx="6">
                  <c:v>1011.77</c:v>
                </c:pt>
                <c:pt idx="7">
                  <c:v>1012.19</c:v>
                </c:pt>
                <c:pt idx="8">
                  <c:v>1012.62</c:v>
                </c:pt>
                <c:pt idx="9">
                  <c:v>1013.04</c:v>
                </c:pt>
                <c:pt idx="10">
                  <c:v>1013.46</c:v>
                </c:pt>
                <c:pt idx="11">
                  <c:v>1013.89</c:v>
                </c:pt>
                <c:pt idx="12">
                  <c:v>1014.31</c:v>
                </c:pt>
                <c:pt idx="13">
                  <c:v>1014.74</c:v>
                </c:pt>
                <c:pt idx="14">
                  <c:v>1015.16</c:v>
                </c:pt>
                <c:pt idx="15">
                  <c:v>1015.59</c:v>
                </c:pt>
                <c:pt idx="16">
                  <c:v>1016.01</c:v>
                </c:pt>
                <c:pt idx="17">
                  <c:v>1016.44</c:v>
                </c:pt>
                <c:pt idx="18">
                  <c:v>1016.86</c:v>
                </c:pt>
                <c:pt idx="19">
                  <c:v>1017.28</c:v>
                </c:pt>
                <c:pt idx="20">
                  <c:v>1017.71</c:v>
                </c:pt>
              </c:numCache>
            </c:numRef>
          </c:xVal>
          <c:yVal>
            <c:numRef>
              <c:f>Sheet1!$I$446:$I$466</c:f>
              <c:numCache>
                <c:formatCode>0.00</c:formatCode>
                <c:ptCount val="21"/>
                <c:pt idx="0">
                  <c:v>119.5</c:v>
                </c:pt>
                <c:pt idx="1">
                  <c:v>133.80000000000018</c:v>
                </c:pt>
                <c:pt idx="2">
                  <c:v>146.90000000000009</c:v>
                </c:pt>
                <c:pt idx="3">
                  <c:v>182.20000000000027</c:v>
                </c:pt>
                <c:pt idx="4">
                  <c:v>215.60000000000036</c:v>
                </c:pt>
                <c:pt idx="5">
                  <c:v>369.20000000000027</c:v>
                </c:pt>
                <c:pt idx="6">
                  <c:v>718.80000000000018</c:v>
                </c:pt>
                <c:pt idx="7">
                  <c:v>701</c:v>
                </c:pt>
                <c:pt idx="8">
                  <c:v>585.79999999999973</c:v>
                </c:pt>
                <c:pt idx="9">
                  <c:v>1014.8000000000002</c:v>
                </c:pt>
                <c:pt idx="10">
                  <c:v>1031.0999999999999</c:v>
                </c:pt>
                <c:pt idx="11">
                  <c:v>591.90000000000009</c:v>
                </c:pt>
                <c:pt idx="12">
                  <c:v>375.30000000000018</c:v>
                </c:pt>
                <c:pt idx="13">
                  <c:v>252.90000000000009</c:v>
                </c:pt>
                <c:pt idx="14">
                  <c:v>203</c:v>
                </c:pt>
                <c:pt idx="15">
                  <c:v>158.70000000000027</c:v>
                </c:pt>
                <c:pt idx="16">
                  <c:v>142.09999999999991</c:v>
                </c:pt>
                <c:pt idx="17">
                  <c:v>126.09999999999991</c:v>
                </c:pt>
                <c:pt idx="18">
                  <c:v>111.80000000000018</c:v>
                </c:pt>
                <c:pt idx="19">
                  <c:v>101.80000000000018</c:v>
                </c:pt>
                <c:pt idx="20">
                  <c:v>79.400000000000091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Sheet2!$K$258:$K$259</c:f>
              <c:numCache>
                <c:formatCode>General</c:formatCode>
                <c:ptCount val="2"/>
                <c:pt idx="0">
                  <c:v>1013.979</c:v>
                </c:pt>
                <c:pt idx="1">
                  <c:v>1013.979</c:v>
                </c:pt>
              </c:numCache>
            </c:numRef>
          </c:xVal>
          <c:yVal>
            <c:numRef>
              <c:f>Sheet2!$L$258:$L$259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Sheet2!$K$261:$K$262</c:f>
              <c:numCache>
                <c:formatCode>0.00</c:formatCode>
                <c:ptCount val="2"/>
                <c:pt idx="0">
                  <c:v>1012.8600423170438</c:v>
                </c:pt>
                <c:pt idx="1">
                  <c:v>1013.46</c:v>
                </c:pt>
              </c:numCache>
            </c:numRef>
          </c:xVal>
          <c:yVal>
            <c:numRef>
              <c:f>Sheet2!$L$261:$L$262</c:f>
              <c:numCache>
                <c:formatCode>General</c:formatCode>
                <c:ptCount val="2"/>
                <c:pt idx="0">
                  <c:v>1050</c:v>
                </c:pt>
                <c:pt idx="1">
                  <c:v>950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Sheet2!$N$254:$N$265</c:f>
              <c:numCache>
                <c:formatCode>General</c:formatCode>
                <c:ptCount val="12"/>
                <c:pt idx="0">
                  <c:v>1013</c:v>
                </c:pt>
                <c:pt idx="1">
                  <c:v>1013.2</c:v>
                </c:pt>
                <c:pt idx="2">
                  <c:v>1013.4</c:v>
                </c:pt>
                <c:pt idx="3">
                  <c:v>1013.6</c:v>
                </c:pt>
                <c:pt idx="4">
                  <c:v>1013.8</c:v>
                </c:pt>
                <c:pt idx="5">
                  <c:v>1014</c:v>
                </c:pt>
                <c:pt idx="6">
                  <c:v>1014.2</c:v>
                </c:pt>
                <c:pt idx="7">
                  <c:v>1014.4</c:v>
                </c:pt>
                <c:pt idx="8">
                  <c:v>1014.6</c:v>
                </c:pt>
                <c:pt idx="9">
                  <c:v>1014.8</c:v>
                </c:pt>
                <c:pt idx="10">
                  <c:v>1015</c:v>
                </c:pt>
                <c:pt idx="11">
                  <c:v>1015.2</c:v>
                </c:pt>
              </c:numCache>
            </c:numRef>
          </c:xVal>
          <c:yVal>
            <c:numRef>
              <c:f>Sheet2!$O$254:$O$265</c:f>
              <c:numCache>
                <c:formatCode>General</c:formatCode>
                <c:ptCount val="12"/>
                <c:pt idx="0">
                  <c:v>104.30947209266617</c:v>
                </c:pt>
                <c:pt idx="1">
                  <c:v>266.09053975725061</c:v>
                </c:pt>
                <c:pt idx="2">
                  <c:v>503.78327847423941</c:v>
                </c:pt>
                <c:pt idx="3">
                  <c:v>755.83786418784041</c:v>
                </c:pt>
                <c:pt idx="4">
                  <c:v>941.15810357271891</c:v>
                </c:pt>
                <c:pt idx="5">
                  <c:v>999.17266528952871</c:v>
                </c:pt>
                <c:pt idx="6">
                  <c:v>911.32649984072555</c:v>
                </c:pt>
                <c:pt idx="7">
                  <c:v>705.81508680597494</c:v>
                </c:pt>
                <c:pt idx="8">
                  <c:v>450.02418515833784</c:v>
                </c:pt>
                <c:pt idx="9">
                  <c:v>224.6310325863858</c:v>
                </c:pt>
                <c:pt idx="10">
                  <c:v>81.878550612552516</c:v>
                </c:pt>
                <c:pt idx="11">
                  <c:v>19.940270804141296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00192"/>
        <c:axId val="97801728"/>
      </c:scatterChart>
      <c:valAx>
        <c:axId val="97800192"/>
        <c:scaling>
          <c:orientation val="minMax"/>
          <c:max val="1025"/>
          <c:min val="1005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801728"/>
        <c:crosses val="autoZero"/>
        <c:crossBetween val="midCat"/>
      </c:valAx>
      <c:valAx>
        <c:axId val="9780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80019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Sheet1!$H$281:$H$294</c:f>
              <c:numCache>
                <c:formatCode>General</c:formatCode>
                <c:ptCount val="14"/>
                <c:pt idx="0">
                  <c:v>575.32000000000005</c:v>
                </c:pt>
                <c:pt idx="1">
                  <c:v>575.77</c:v>
                </c:pt>
                <c:pt idx="2">
                  <c:v>576.23</c:v>
                </c:pt>
                <c:pt idx="3">
                  <c:v>576.69000000000005</c:v>
                </c:pt>
                <c:pt idx="4">
                  <c:v>577.15</c:v>
                </c:pt>
                <c:pt idx="5">
                  <c:v>577.6</c:v>
                </c:pt>
                <c:pt idx="6">
                  <c:v>578.05999999999995</c:v>
                </c:pt>
                <c:pt idx="7">
                  <c:v>578.52</c:v>
                </c:pt>
                <c:pt idx="8">
                  <c:v>578.97</c:v>
                </c:pt>
                <c:pt idx="9">
                  <c:v>579.42999999999995</c:v>
                </c:pt>
                <c:pt idx="10">
                  <c:v>579.89</c:v>
                </c:pt>
                <c:pt idx="11">
                  <c:v>580.34</c:v>
                </c:pt>
                <c:pt idx="12">
                  <c:v>580.79999999999995</c:v>
                </c:pt>
                <c:pt idx="13">
                  <c:v>581.26</c:v>
                </c:pt>
              </c:numCache>
            </c:numRef>
          </c:xVal>
          <c:yVal>
            <c:numRef>
              <c:f>Sheet1!$I$281:$I$294</c:f>
              <c:numCache>
                <c:formatCode>0.00</c:formatCode>
                <c:ptCount val="14"/>
                <c:pt idx="0">
                  <c:v>128.80000000000018</c:v>
                </c:pt>
                <c:pt idx="1">
                  <c:v>309.20000000000027</c:v>
                </c:pt>
                <c:pt idx="2">
                  <c:v>1319.6999999999998</c:v>
                </c:pt>
                <c:pt idx="3">
                  <c:v>4263.2000000000007</c:v>
                </c:pt>
                <c:pt idx="4">
                  <c:v>4890.3999999999996</c:v>
                </c:pt>
                <c:pt idx="5">
                  <c:v>2225</c:v>
                </c:pt>
                <c:pt idx="6">
                  <c:v>1074.6999999999998</c:v>
                </c:pt>
                <c:pt idx="7">
                  <c:v>2668.2000000000003</c:v>
                </c:pt>
                <c:pt idx="8">
                  <c:v>5503.5</c:v>
                </c:pt>
                <c:pt idx="9">
                  <c:v>4254.5</c:v>
                </c:pt>
                <c:pt idx="10">
                  <c:v>1379.5</c:v>
                </c:pt>
                <c:pt idx="11">
                  <c:v>459.90000000000009</c:v>
                </c:pt>
                <c:pt idx="12">
                  <c:v>232.40000000000009</c:v>
                </c:pt>
                <c:pt idx="13">
                  <c:v>147.09999999999991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Sheet2!$K$225:$K$229</c:f>
              <c:numCache>
                <c:formatCode>General</c:formatCode>
                <c:ptCount val="5"/>
                <c:pt idx="0">
                  <c:v>576.91</c:v>
                </c:pt>
                <c:pt idx="1">
                  <c:v>576.91</c:v>
                </c:pt>
                <c:pt idx="3">
                  <c:v>579.06899999999996</c:v>
                </c:pt>
                <c:pt idx="4">
                  <c:v>579.06899999999996</c:v>
                </c:pt>
              </c:numCache>
            </c:numRef>
          </c:xVal>
          <c:yVal>
            <c:numRef>
              <c:f>Sheet2!$L$225:$L$229</c:f>
              <c:numCache>
                <c:formatCode>General</c:formatCode>
                <c:ptCount val="5"/>
                <c:pt idx="0">
                  <c:v>0</c:v>
                </c:pt>
                <c:pt idx="1">
                  <c:v>4155</c:v>
                </c:pt>
                <c:pt idx="3">
                  <c:v>0</c:v>
                </c:pt>
                <c:pt idx="4">
                  <c:v>4470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Sheet2!$K$65:$K$66</c:f>
              <c:numCache>
                <c:formatCode>0.00</c:formatCode>
                <c:ptCount val="2"/>
                <c:pt idx="0">
                  <c:v>301.86902069086437</c:v>
                </c:pt>
                <c:pt idx="1">
                  <c:v>302.3</c:v>
                </c:pt>
              </c:numCache>
            </c:numRef>
          </c:xVal>
          <c:yVal>
            <c:numRef>
              <c:f>Sheet2!$L$65:$L$66</c:f>
              <c:numCache>
                <c:formatCode>General</c:formatCode>
                <c:ptCount val="2"/>
                <c:pt idx="0">
                  <c:v>105</c:v>
                </c:pt>
                <c:pt idx="1">
                  <c:v>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Sheet2!$O$54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Sheet2!$N$229:$N$249</c:f>
              <c:numCache>
                <c:formatCode>General</c:formatCode>
                <c:ptCount val="21"/>
                <c:pt idx="0">
                  <c:v>576</c:v>
                </c:pt>
                <c:pt idx="1">
                  <c:v>576.20000000000005</c:v>
                </c:pt>
                <c:pt idx="2">
                  <c:v>576.4</c:v>
                </c:pt>
                <c:pt idx="3">
                  <c:v>576.6</c:v>
                </c:pt>
                <c:pt idx="4">
                  <c:v>576.79999999999995</c:v>
                </c:pt>
                <c:pt idx="5">
                  <c:v>577</c:v>
                </c:pt>
                <c:pt idx="6">
                  <c:v>577.20000000000005</c:v>
                </c:pt>
                <c:pt idx="7">
                  <c:v>577.4</c:v>
                </c:pt>
                <c:pt idx="8">
                  <c:v>577.6</c:v>
                </c:pt>
                <c:pt idx="9">
                  <c:v>577.79999999999995</c:v>
                </c:pt>
                <c:pt idx="10">
                  <c:v>578</c:v>
                </c:pt>
                <c:pt idx="11">
                  <c:v>578.20000000000005</c:v>
                </c:pt>
                <c:pt idx="12">
                  <c:v>578.4</c:v>
                </c:pt>
                <c:pt idx="13">
                  <c:v>578.6</c:v>
                </c:pt>
                <c:pt idx="14">
                  <c:v>578.79999999999995</c:v>
                </c:pt>
                <c:pt idx="15">
                  <c:v>579</c:v>
                </c:pt>
                <c:pt idx="16">
                  <c:v>579.20000000000005</c:v>
                </c:pt>
                <c:pt idx="17">
                  <c:v>579.4</c:v>
                </c:pt>
                <c:pt idx="18">
                  <c:v>579.6</c:v>
                </c:pt>
                <c:pt idx="19">
                  <c:v>579.79999999999995</c:v>
                </c:pt>
                <c:pt idx="20">
                  <c:v>580</c:v>
                </c:pt>
              </c:numCache>
            </c:numRef>
          </c:xVal>
          <c:yVal>
            <c:numRef>
              <c:f>Sheet2!$O$229:$O$249</c:f>
              <c:numCache>
                <c:formatCode>General</c:formatCode>
                <c:ptCount val="21"/>
                <c:pt idx="0">
                  <c:v>622.24306448405298</c:v>
                </c:pt>
                <c:pt idx="1">
                  <c:v>1419.8838767550956</c:v>
                </c:pt>
                <c:pt idx="2">
                  <c:v>2465.0221262481136</c:v>
                </c:pt>
                <c:pt idx="3">
                  <c:v>3453.2951442398735</c:v>
                </c:pt>
                <c:pt idx="4">
                  <c:v>4061.4173010940649</c:v>
                </c:pt>
                <c:pt idx="5">
                  <c:v>4092.1849458768379</c:v>
                </c:pt>
                <c:pt idx="6">
                  <c:v>3535.7979232924158</c:v>
                </c:pt>
                <c:pt idx="7">
                  <c:v>2572.6858270129428</c:v>
                </c:pt>
                <c:pt idx="8">
                  <c:v>1524.7734924620911</c:v>
                </c:pt>
                <c:pt idx="9">
                  <c:v>744.65825607816203</c:v>
                </c:pt>
                <c:pt idx="10">
                  <c:v>491.39018147090337</c:v>
                </c:pt>
                <c:pt idx="11">
                  <c:v>858.96581576600954</c:v>
                </c:pt>
                <c:pt idx="12">
                  <c:v>1750.4890120949658</c:v>
                </c:pt>
                <c:pt idx="13">
                  <c:v>2887.5263000251689</c:v>
                </c:pt>
                <c:pt idx="14">
                  <c:v>3892.1663461745679</c:v>
                </c:pt>
                <c:pt idx="15">
                  <c:v>4430.1903525949983</c:v>
                </c:pt>
                <c:pt idx="16">
                  <c:v>4327.6993741845927</c:v>
                </c:pt>
                <c:pt idx="17">
                  <c:v>3617.3883559548503</c:v>
                </c:pt>
                <c:pt idx="18">
                  <c:v>2530.1927155676781</c:v>
                </c:pt>
                <c:pt idx="19">
                  <c:v>1420.581169827133</c:v>
                </c:pt>
                <c:pt idx="20">
                  <c:v>602.39669004812049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37056"/>
        <c:axId val="97838592"/>
      </c:scatterChart>
      <c:valAx>
        <c:axId val="97837056"/>
        <c:scaling>
          <c:orientation val="minMax"/>
          <c:max val="585"/>
          <c:min val="57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838592"/>
        <c:crosses val="autoZero"/>
        <c:crossBetween val="midCat"/>
      </c:valAx>
      <c:valAx>
        <c:axId val="97838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8370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Sheet1!$H$302:$H$320</c:f>
              <c:numCache>
                <c:formatCode>General</c:formatCode>
                <c:ptCount val="19"/>
                <c:pt idx="0">
                  <c:v>692.33</c:v>
                </c:pt>
                <c:pt idx="1">
                  <c:v>692.78</c:v>
                </c:pt>
                <c:pt idx="2">
                  <c:v>693.23</c:v>
                </c:pt>
                <c:pt idx="3">
                  <c:v>693.68</c:v>
                </c:pt>
                <c:pt idx="4">
                  <c:v>694.13</c:v>
                </c:pt>
                <c:pt idx="5">
                  <c:v>694.58</c:v>
                </c:pt>
                <c:pt idx="6">
                  <c:v>695.03</c:v>
                </c:pt>
                <c:pt idx="7">
                  <c:v>695.48</c:v>
                </c:pt>
                <c:pt idx="8">
                  <c:v>695.93</c:v>
                </c:pt>
                <c:pt idx="9">
                  <c:v>696.38</c:v>
                </c:pt>
                <c:pt idx="10">
                  <c:v>696.83</c:v>
                </c:pt>
                <c:pt idx="11">
                  <c:v>697.28</c:v>
                </c:pt>
                <c:pt idx="12">
                  <c:v>697.72</c:v>
                </c:pt>
                <c:pt idx="13">
                  <c:v>698.17</c:v>
                </c:pt>
                <c:pt idx="14">
                  <c:v>698.62</c:v>
                </c:pt>
                <c:pt idx="15">
                  <c:v>699.07</c:v>
                </c:pt>
                <c:pt idx="16">
                  <c:v>699.52</c:v>
                </c:pt>
                <c:pt idx="17">
                  <c:v>699.97</c:v>
                </c:pt>
                <c:pt idx="18">
                  <c:v>700.42</c:v>
                </c:pt>
              </c:numCache>
            </c:numRef>
          </c:xVal>
          <c:yVal>
            <c:numRef>
              <c:f>Sheet1!$I$302:$I$320</c:f>
              <c:numCache>
                <c:formatCode>0.00</c:formatCode>
                <c:ptCount val="19"/>
                <c:pt idx="0">
                  <c:v>10.700000000000273</c:v>
                </c:pt>
                <c:pt idx="1">
                  <c:v>15.800000000000182</c:v>
                </c:pt>
                <c:pt idx="2">
                  <c:v>11.900000000000091</c:v>
                </c:pt>
                <c:pt idx="3">
                  <c:v>10.800000000000182</c:v>
                </c:pt>
                <c:pt idx="4">
                  <c:v>9.7999999999997272</c:v>
                </c:pt>
                <c:pt idx="5">
                  <c:v>7.5999999999999091</c:v>
                </c:pt>
                <c:pt idx="6">
                  <c:v>9.8999999999996362</c:v>
                </c:pt>
                <c:pt idx="7">
                  <c:v>21</c:v>
                </c:pt>
                <c:pt idx="8">
                  <c:v>32.599999999999909</c:v>
                </c:pt>
                <c:pt idx="9">
                  <c:v>137.29999999999973</c:v>
                </c:pt>
                <c:pt idx="10">
                  <c:v>155.80000000000018</c:v>
                </c:pt>
                <c:pt idx="11">
                  <c:v>73.099999999999909</c:v>
                </c:pt>
                <c:pt idx="12">
                  <c:v>28.400000000000091</c:v>
                </c:pt>
                <c:pt idx="13">
                  <c:v>16</c:v>
                </c:pt>
                <c:pt idx="14">
                  <c:v>15</c:v>
                </c:pt>
                <c:pt idx="15">
                  <c:v>11.200000000000273</c:v>
                </c:pt>
                <c:pt idx="16">
                  <c:v>7.5</c:v>
                </c:pt>
                <c:pt idx="17">
                  <c:v>11.099999999999909</c:v>
                </c:pt>
                <c:pt idx="18">
                  <c:v>4.4000000000000909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Sheet2!$K$284:$K$285</c:f>
              <c:numCache>
                <c:formatCode>General</c:formatCode>
                <c:ptCount val="2"/>
                <c:pt idx="0">
                  <c:v>696.54300000000001</c:v>
                </c:pt>
                <c:pt idx="1">
                  <c:v>696.54300000000001</c:v>
                </c:pt>
              </c:numCache>
            </c:numRef>
          </c:xVal>
          <c:yVal>
            <c:numRef>
              <c:f>Sheet2!$L$284:$L$285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Sheet2!$K$287:$K$288</c:f>
              <c:numCache>
                <c:formatCode>0.00</c:formatCode>
                <c:ptCount val="2"/>
                <c:pt idx="0">
                  <c:v>696.62337771097282</c:v>
                </c:pt>
                <c:pt idx="1">
                  <c:v>696.83</c:v>
                </c:pt>
              </c:numCache>
            </c:numRef>
          </c:xVal>
          <c:yVal>
            <c:numRef>
              <c:f>Sheet2!$L$287:$L$288</c:f>
              <c:numCache>
                <c:formatCode>General</c:formatCode>
                <c:ptCount val="2"/>
                <c:pt idx="0">
                  <c:v>150</c:v>
                </c:pt>
                <c:pt idx="1">
                  <c:v>195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Sheet2!$N$280:$N$291</c:f>
              <c:numCache>
                <c:formatCode>General</c:formatCode>
                <c:ptCount val="12"/>
                <c:pt idx="0">
                  <c:v>695.6</c:v>
                </c:pt>
                <c:pt idx="1">
                  <c:v>695.8</c:v>
                </c:pt>
                <c:pt idx="2">
                  <c:v>696</c:v>
                </c:pt>
                <c:pt idx="3">
                  <c:v>696.2</c:v>
                </c:pt>
                <c:pt idx="4">
                  <c:v>696.4</c:v>
                </c:pt>
                <c:pt idx="5">
                  <c:v>696.6</c:v>
                </c:pt>
                <c:pt idx="6">
                  <c:v>696.8</c:v>
                </c:pt>
                <c:pt idx="7">
                  <c:v>697</c:v>
                </c:pt>
                <c:pt idx="8">
                  <c:v>697.19999999999902</c:v>
                </c:pt>
                <c:pt idx="9">
                  <c:v>697.39999999999895</c:v>
                </c:pt>
                <c:pt idx="10">
                  <c:v>697.599999999999</c:v>
                </c:pt>
                <c:pt idx="11">
                  <c:v>697.79999999999905</c:v>
                </c:pt>
              </c:numCache>
            </c:numRef>
          </c:xVal>
          <c:yVal>
            <c:numRef>
              <c:f>Sheet2!$O$280:$O$291</c:f>
              <c:numCache>
                <c:formatCode>General</c:formatCode>
                <c:ptCount val="12"/>
                <c:pt idx="0">
                  <c:v>25.331222377468798</c:v>
                </c:pt>
                <c:pt idx="1">
                  <c:v>60.894427156715977</c:v>
                </c:pt>
                <c:pt idx="2">
                  <c:v>110.09039544481489</c:v>
                </c:pt>
                <c:pt idx="3">
                  <c:v>159.26660456977149</c:v>
                </c:pt>
                <c:pt idx="4">
                  <c:v>192.43003244820051</c:v>
                </c:pt>
                <c:pt idx="5">
                  <c:v>198.78324215307842</c:v>
                </c:pt>
                <c:pt idx="6">
                  <c:v>176.29821773064657</c:v>
                </c:pt>
                <c:pt idx="7">
                  <c:v>132.21973076209397</c:v>
                </c:pt>
                <c:pt idx="8">
                  <c:v>81.014037428413502</c:v>
                </c:pt>
                <c:pt idx="9">
                  <c:v>38.431905696352047</c:v>
                </c:pt>
                <c:pt idx="10">
                  <c:v>13.120780875781312</c:v>
                </c:pt>
                <c:pt idx="11">
                  <c:v>2.9393314038249296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72512"/>
        <c:axId val="97886592"/>
      </c:scatterChart>
      <c:valAx>
        <c:axId val="97872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886592"/>
        <c:crosses val="autoZero"/>
        <c:crossBetween val="midCat"/>
      </c:valAx>
      <c:valAx>
        <c:axId val="97886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87251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Sheet1!$H$324:$H$348</c:f>
              <c:numCache>
                <c:formatCode>General</c:formatCode>
                <c:ptCount val="25"/>
                <c:pt idx="0">
                  <c:v>756.31</c:v>
                </c:pt>
                <c:pt idx="1">
                  <c:v>756.76</c:v>
                </c:pt>
                <c:pt idx="2">
                  <c:v>757.2</c:v>
                </c:pt>
                <c:pt idx="3">
                  <c:v>757.65</c:v>
                </c:pt>
                <c:pt idx="4">
                  <c:v>758.54</c:v>
                </c:pt>
                <c:pt idx="5">
                  <c:v>758.98</c:v>
                </c:pt>
                <c:pt idx="6">
                  <c:v>759.43</c:v>
                </c:pt>
                <c:pt idx="7">
                  <c:v>759.87</c:v>
                </c:pt>
                <c:pt idx="8">
                  <c:v>760.32</c:v>
                </c:pt>
                <c:pt idx="9">
                  <c:v>760.76</c:v>
                </c:pt>
                <c:pt idx="10">
                  <c:v>761.21</c:v>
                </c:pt>
                <c:pt idx="11">
                  <c:v>761.65</c:v>
                </c:pt>
                <c:pt idx="12">
                  <c:v>762.1</c:v>
                </c:pt>
                <c:pt idx="13">
                  <c:v>762.54</c:v>
                </c:pt>
                <c:pt idx="14">
                  <c:v>762.99</c:v>
                </c:pt>
                <c:pt idx="15">
                  <c:v>763.43</c:v>
                </c:pt>
                <c:pt idx="16">
                  <c:v>763.88</c:v>
                </c:pt>
                <c:pt idx="17">
                  <c:v>764.32</c:v>
                </c:pt>
                <c:pt idx="18">
                  <c:v>764.77</c:v>
                </c:pt>
                <c:pt idx="19">
                  <c:v>765.21</c:v>
                </c:pt>
                <c:pt idx="20">
                  <c:v>765.66</c:v>
                </c:pt>
                <c:pt idx="21">
                  <c:v>766.1</c:v>
                </c:pt>
                <c:pt idx="22">
                  <c:v>766.54</c:v>
                </c:pt>
                <c:pt idx="23">
                  <c:v>766.99</c:v>
                </c:pt>
                <c:pt idx="24">
                  <c:v>767.43</c:v>
                </c:pt>
              </c:numCache>
            </c:numRef>
          </c:xVal>
          <c:yVal>
            <c:numRef>
              <c:f>Sheet1!$I$324:$I$348</c:f>
              <c:numCache>
                <c:formatCode>0.00</c:formatCode>
                <c:ptCount val="25"/>
                <c:pt idx="0">
                  <c:v>-0.29999999999972715</c:v>
                </c:pt>
                <c:pt idx="1">
                  <c:v>15.599999999999909</c:v>
                </c:pt>
                <c:pt idx="2">
                  <c:v>6.6000000000003638</c:v>
                </c:pt>
                <c:pt idx="3">
                  <c:v>8.6999999999998181</c:v>
                </c:pt>
                <c:pt idx="4">
                  <c:v>7.7999999999997272</c:v>
                </c:pt>
                <c:pt idx="5">
                  <c:v>11</c:v>
                </c:pt>
                <c:pt idx="6">
                  <c:v>15.5</c:v>
                </c:pt>
                <c:pt idx="7">
                  <c:v>8</c:v>
                </c:pt>
                <c:pt idx="8">
                  <c:v>9.5</c:v>
                </c:pt>
                <c:pt idx="9">
                  <c:v>11.599999999999909</c:v>
                </c:pt>
                <c:pt idx="10">
                  <c:v>12.5</c:v>
                </c:pt>
                <c:pt idx="11">
                  <c:v>15</c:v>
                </c:pt>
                <c:pt idx="12">
                  <c:v>22.899999999999636</c:v>
                </c:pt>
                <c:pt idx="13">
                  <c:v>50.699999999999818</c:v>
                </c:pt>
                <c:pt idx="14">
                  <c:v>208.5</c:v>
                </c:pt>
                <c:pt idx="15">
                  <c:v>448</c:v>
                </c:pt>
                <c:pt idx="16">
                  <c:v>392.90000000000009</c:v>
                </c:pt>
                <c:pt idx="17">
                  <c:v>194.59999999999991</c:v>
                </c:pt>
                <c:pt idx="18">
                  <c:v>67.400000000000091</c:v>
                </c:pt>
                <c:pt idx="19">
                  <c:v>30.400000000000091</c:v>
                </c:pt>
                <c:pt idx="20">
                  <c:v>35.200000000000273</c:v>
                </c:pt>
                <c:pt idx="21">
                  <c:v>21.800000000000182</c:v>
                </c:pt>
                <c:pt idx="22">
                  <c:v>12.599999999999909</c:v>
                </c:pt>
                <c:pt idx="23">
                  <c:v>12.299999999999727</c:v>
                </c:pt>
                <c:pt idx="24">
                  <c:v>15.5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Sheet2!$K$308:$K$309</c:f>
              <c:numCache>
                <c:formatCode>General</c:formatCode>
                <c:ptCount val="2"/>
                <c:pt idx="0">
                  <c:v>763.51</c:v>
                </c:pt>
                <c:pt idx="1">
                  <c:v>763.51</c:v>
                </c:pt>
              </c:numCache>
            </c:numRef>
          </c:xVal>
          <c:yVal>
            <c:numRef>
              <c:f>Sheet2!$L$308:$L$309</c:f>
              <c:numCache>
                <c:formatCode>General</c:formatCode>
                <c:ptCount val="2"/>
                <c:pt idx="0">
                  <c:v>0</c:v>
                </c:pt>
                <c:pt idx="1">
                  <c:v>300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Sheet2!$K$311:$K$312</c:f>
              <c:numCache>
                <c:formatCode>0.00</c:formatCode>
                <c:ptCount val="2"/>
                <c:pt idx="0">
                  <c:v>763.52533045870189</c:v>
                </c:pt>
                <c:pt idx="1">
                  <c:v>763.43</c:v>
                </c:pt>
              </c:numCache>
            </c:numRef>
          </c:xVal>
          <c:yVal>
            <c:numRef>
              <c:f>Sheet2!$L$311:$L$312</c:f>
              <c:numCache>
                <c:formatCode>General</c:formatCode>
                <c:ptCount val="2"/>
                <c:pt idx="0">
                  <c:v>550</c:v>
                </c:pt>
                <c:pt idx="1">
                  <c:v>450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Sheet2!$N$304:$N$315</c:f>
              <c:numCache>
                <c:formatCode>General</c:formatCode>
                <c:ptCount val="12"/>
                <c:pt idx="0">
                  <c:v>762.6</c:v>
                </c:pt>
                <c:pt idx="1">
                  <c:v>762.8</c:v>
                </c:pt>
                <c:pt idx="2">
                  <c:v>763</c:v>
                </c:pt>
                <c:pt idx="3">
                  <c:v>763.2</c:v>
                </c:pt>
                <c:pt idx="4">
                  <c:v>763.4</c:v>
                </c:pt>
                <c:pt idx="5">
                  <c:v>763.6</c:v>
                </c:pt>
                <c:pt idx="6">
                  <c:v>763.8</c:v>
                </c:pt>
                <c:pt idx="7">
                  <c:v>764</c:v>
                </c:pt>
                <c:pt idx="8">
                  <c:v>764.19999999999902</c:v>
                </c:pt>
                <c:pt idx="9">
                  <c:v>764.39999999999895</c:v>
                </c:pt>
                <c:pt idx="10">
                  <c:v>764.599999999999</c:v>
                </c:pt>
                <c:pt idx="11">
                  <c:v>764.79999999999905</c:v>
                </c:pt>
              </c:numCache>
            </c:numRef>
          </c:xVal>
          <c:yVal>
            <c:numRef>
              <c:f>Sheet2!$O$304:$O$315</c:f>
              <c:numCache>
                <c:formatCode>General</c:formatCode>
                <c:ptCount val="12"/>
                <c:pt idx="0">
                  <c:v>74.878828457768108</c:v>
                </c:pt>
                <c:pt idx="1">
                  <c:v>170.86448577070394</c:v>
                </c:pt>
                <c:pt idx="2">
                  <c:v>296.63322818870205</c:v>
                </c:pt>
                <c:pt idx="3">
                  <c:v>415.55898245962732</c:v>
                </c:pt>
                <c:pt idx="4">
                  <c:v>488.73854399865161</c:v>
                </c:pt>
                <c:pt idx="5">
                  <c:v>492.44101095832929</c:v>
                </c:pt>
                <c:pt idx="6">
                  <c:v>425.4854558360766</c:v>
                </c:pt>
                <c:pt idx="7">
                  <c:v>309.53074200438465</c:v>
                </c:pt>
                <c:pt idx="8">
                  <c:v>182.58437660476798</c:v>
                </c:pt>
                <c:pt idx="9">
                  <c:v>82.495999883135823</c:v>
                </c:pt>
                <c:pt idx="10">
                  <c:v>26.454333756591154</c:v>
                </c:pt>
                <c:pt idx="11">
                  <c:v>5.4721392555431274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21280"/>
        <c:axId val="97927168"/>
      </c:scatterChart>
      <c:valAx>
        <c:axId val="97921280"/>
        <c:scaling>
          <c:orientation val="minMax"/>
          <c:max val="768"/>
          <c:min val="76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927168"/>
        <c:crosses val="autoZero"/>
        <c:crossBetween val="midCat"/>
      </c:valAx>
      <c:valAx>
        <c:axId val="97927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92128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Sheet1!$H$351:$H$373</c:f>
              <c:numCache>
                <c:formatCode>General</c:formatCode>
                <c:ptCount val="23"/>
                <c:pt idx="0">
                  <c:v>819.2</c:v>
                </c:pt>
                <c:pt idx="1">
                  <c:v>819.64</c:v>
                </c:pt>
                <c:pt idx="2">
                  <c:v>820.08</c:v>
                </c:pt>
                <c:pt idx="3">
                  <c:v>820.52</c:v>
                </c:pt>
                <c:pt idx="4">
                  <c:v>820.96</c:v>
                </c:pt>
                <c:pt idx="5">
                  <c:v>821.84</c:v>
                </c:pt>
                <c:pt idx="6">
                  <c:v>822.28</c:v>
                </c:pt>
                <c:pt idx="7">
                  <c:v>822.72</c:v>
                </c:pt>
                <c:pt idx="8">
                  <c:v>823.16</c:v>
                </c:pt>
                <c:pt idx="9">
                  <c:v>823.6</c:v>
                </c:pt>
                <c:pt idx="10">
                  <c:v>824.04</c:v>
                </c:pt>
                <c:pt idx="11">
                  <c:v>824.48</c:v>
                </c:pt>
                <c:pt idx="12">
                  <c:v>824.92</c:v>
                </c:pt>
                <c:pt idx="13">
                  <c:v>825.36</c:v>
                </c:pt>
                <c:pt idx="14">
                  <c:v>825.8</c:v>
                </c:pt>
                <c:pt idx="15">
                  <c:v>826.24</c:v>
                </c:pt>
                <c:pt idx="16">
                  <c:v>826.68</c:v>
                </c:pt>
                <c:pt idx="17">
                  <c:v>827.12</c:v>
                </c:pt>
                <c:pt idx="18">
                  <c:v>827.56</c:v>
                </c:pt>
                <c:pt idx="19">
                  <c:v>828</c:v>
                </c:pt>
                <c:pt idx="20">
                  <c:v>828.44</c:v>
                </c:pt>
                <c:pt idx="21">
                  <c:v>828.88</c:v>
                </c:pt>
                <c:pt idx="22">
                  <c:v>829.32</c:v>
                </c:pt>
              </c:numCache>
            </c:numRef>
          </c:xVal>
          <c:yVal>
            <c:numRef>
              <c:f>Sheet1!$I$351:$I$373</c:f>
              <c:numCache>
                <c:formatCode>0.00</c:formatCode>
                <c:ptCount val="23"/>
                <c:pt idx="0">
                  <c:v>9.5999999999999091</c:v>
                </c:pt>
                <c:pt idx="1">
                  <c:v>7.1000000000003638</c:v>
                </c:pt>
                <c:pt idx="2">
                  <c:v>6.5999999999999091</c:v>
                </c:pt>
                <c:pt idx="3">
                  <c:v>4.4000000000000909</c:v>
                </c:pt>
                <c:pt idx="4">
                  <c:v>-0.1999999999998181</c:v>
                </c:pt>
                <c:pt idx="5">
                  <c:v>12.400000000000091</c:v>
                </c:pt>
                <c:pt idx="6">
                  <c:v>17.400000000000091</c:v>
                </c:pt>
                <c:pt idx="7">
                  <c:v>11.5</c:v>
                </c:pt>
                <c:pt idx="8">
                  <c:v>12.199999999999818</c:v>
                </c:pt>
                <c:pt idx="9">
                  <c:v>8.3000000000001819</c:v>
                </c:pt>
                <c:pt idx="10">
                  <c:v>8.6999999999998181</c:v>
                </c:pt>
                <c:pt idx="11">
                  <c:v>8.8000000000001819</c:v>
                </c:pt>
                <c:pt idx="12">
                  <c:v>19.699999999999818</c:v>
                </c:pt>
                <c:pt idx="13">
                  <c:v>38</c:v>
                </c:pt>
                <c:pt idx="14">
                  <c:v>121.10000000000036</c:v>
                </c:pt>
                <c:pt idx="15">
                  <c:v>144.90000000000009</c:v>
                </c:pt>
                <c:pt idx="16">
                  <c:v>178</c:v>
                </c:pt>
                <c:pt idx="17">
                  <c:v>121.40000000000009</c:v>
                </c:pt>
                <c:pt idx="18">
                  <c:v>42.100000000000364</c:v>
                </c:pt>
                <c:pt idx="19">
                  <c:v>21.199999999999818</c:v>
                </c:pt>
                <c:pt idx="20">
                  <c:v>13.299999999999727</c:v>
                </c:pt>
                <c:pt idx="21">
                  <c:v>17</c:v>
                </c:pt>
                <c:pt idx="22">
                  <c:v>10.400000000000091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Sheet2!$K$332:$K$333</c:f>
              <c:numCache>
                <c:formatCode>General</c:formatCode>
                <c:ptCount val="2"/>
                <c:pt idx="0">
                  <c:v>826.45299999999997</c:v>
                </c:pt>
                <c:pt idx="1">
                  <c:v>826.45299999999997</c:v>
                </c:pt>
              </c:numCache>
            </c:numRef>
          </c:xVal>
          <c:yVal>
            <c:numRef>
              <c:f>Sheet2!$L$332:$L$333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Sheet2!$K$335:$K$336</c:f>
              <c:numCache>
                <c:formatCode>0.00</c:formatCode>
                <c:ptCount val="2"/>
                <c:pt idx="0">
                  <c:v>826.40692581602377</c:v>
                </c:pt>
                <c:pt idx="1">
                  <c:v>826.68</c:v>
                </c:pt>
              </c:numCache>
            </c:numRef>
          </c:xVal>
          <c:yVal>
            <c:numRef>
              <c:f>Sheet2!$L$335:$L$336</c:f>
              <c:numCache>
                <c:formatCode>General</c:formatCode>
                <c:ptCount val="2"/>
                <c:pt idx="0">
                  <c:v>350</c:v>
                </c:pt>
                <c:pt idx="1">
                  <c:v>250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Sheet2!$N$328:$N$339</c:f>
              <c:numCache>
                <c:formatCode>General</c:formatCode>
                <c:ptCount val="12"/>
                <c:pt idx="0">
                  <c:v>825.4</c:v>
                </c:pt>
                <c:pt idx="1">
                  <c:v>825.6</c:v>
                </c:pt>
                <c:pt idx="2">
                  <c:v>825.8</c:v>
                </c:pt>
                <c:pt idx="3">
                  <c:v>826</c:v>
                </c:pt>
                <c:pt idx="4">
                  <c:v>826.2</c:v>
                </c:pt>
                <c:pt idx="5">
                  <c:v>826.4</c:v>
                </c:pt>
                <c:pt idx="6">
                  <c:v>826.6</c:v>
                </c:pt>
                <c:pt idx="7">
                  <c:v>826.8</c:v>
                </c:pt>
                <c:pt idx="8">
                  <c:v>827</c:v>
                </c:pt>
                <c:pt idx="9">
                  <c:v>827.2</c:v>
                </c:pt>
                <c:pt idx="10">
                  <c:v>827.4</c:v>
                </c:pt>
                <c:pt idx="11">
                  <c:v>827.6</c:v>
                </c:pt>
              </c:numCache>
            </c:numRef>
          </c:xVal>
          <c:yVal>
            <c:numRef>
              <c:f>Sheet2!$O$328:$O$339</c:f>
              <c:numCache>
                <c:formatCode>General</c:formatCode>
                <c:ptCount val="12"/>
                <c:pt idx="0">
                  <c:v>20.185117837055451</c:v>
                </c:pt>
                <c:pt idx="1">
                  <c:v>58.686884610248995</c:v>
                </c:pt>
                <c:pt idx="2">
                  <c:v>122.99960860970025</c:v>
                </c:pt>
                <c:pt idx="3">
                  <c:v>199.84033914640622</c:v>
                </c:pt>
                <c:pt idx="4">
                  <c:v>265.49704805381901</c:v>
                </c:pt>
                <c:pt idx="5">
                  <c:v>298.42156858828349</c:v>
                </c:pt>
                <c:pt idx="6">
                  <c:v>288.01033064577598</c:v>
                </c:pt>
                <c:pt idx="7">
                  <c:v>237.58725884286397</c:v>
                </c:pt>
                <c:pt idx="8">
                  <c:v>163.5768495961054</c:v>
                </c:pt>
                <c:pt idx="9">
                  <c:v>90.025810370912453</c:v>
                </c:pt>
                <c:pt idx="10">
                  <c:v>37.208156182268581</c:v>
                </c:pt>
                <c:pt idx="11">
                  <c:v>10.642191788536994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62624"/>
        <c:axId val="97968512"/>
      </c:scatterChart>
      <c:valAx>
        <c:axId val="97962624"/>
        <c:scaling>
          <c:orientation val="minMax"/>
          <c:max val="830"/>
          <c:min val="823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968512"/>
        <c:crosses val="autoZero"/>
        <c:crossBetween val="midCat"/>
      </c:valAx>
      <c:valAx>
        <c:axId val="97968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9626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Sheet1!$H$380:$H$401</c:f>
              <c:numCache>
                <c:formatCode>General</c:formatCode>
                <c:ptCount val="22"/>
                <c:pt idx="0">
                  <c:v>845.13</c:v>
                </c:pt>
                <c:pt idx="1">
                  <c:v>845.57</c:v>
                </c:pt>
                <c:pt idx="2">
                  <c:v>846.01</c:v>
                </c:pt>
                <c:pt idx="3">
                  <c:v>846.45</c:v>
                </c:pt>
                <c:pt idx="4">
                  <c:v>846.88</c:v>
                </c:pt>
                <c:pt idx="5">
                  <c:v>847.76</c:v>
                </c:pt>
                <c:pt idx="6">
                  <c:v>848.2</c:v>
                </c:pt>
                <c:pt idx="7">
                  <c:v>848.64</c:v>
                </c:pt>
                <c:pt idx="8">
                  <c:v>849.08</c:v>
                </c:pt>
                <c:pt idx="9">
                  <c:v>849.51</c:v>
                </c:pt>
                <c:pt idx="10">
                  <c:v>849.95</c:v>
                </c:pt>
                <c:pt idx="11">
                  <c:v>850.39</c:v>
                </c:pt>
                <c:pt idx="12">
                  <c:v>850.83</c:v>
                </c:pt>
                <c:pt idx="13">
                  <c:v>851.27</c:v>
                </c:pt>
                <c:pt idx="14">
                  <c:v>851.7</c:v>
                </c:pt>
                <c:pt idx="15">
                  <c:v>852.14</c:v>
                </c:pt>
                <c:pt idx="16">
                  <c:v>852.58</c:v>
                </c:pt>
                <c:pt idx="17">
                  <c:v>853.02</c:v>
                </c:pt>
                <c:pt idx="18">
                  <c:v>853.46</c:v>
                </c:pt>
                <c:pt idx="19">
                  <c:v>853.89</c:v>
                </c:pt>
                <c:pt idx="20">
                  <c:v>854.33</c:v>
                </c:pt>
                <c:pt idx="21">
                  <c:v>854.77</c:v>
                </c:pt>
              </c:numCache>
            </c:numRef>
          </c:xVal>
          <c:yVal>
            <c:numRef>
              <c:f>Sheet1!$I$380:$I$401</c:f>
              <c:numCache>
                <c:formatCode>0.00</c:formatCode>
                <c:ptCount val="22"/>
                <c:pt idx="0">
                  <c:v>16</c:v>
                </c:pt>
                <c:pt idx="1">
                  <c:v>2.6000000000003638</c:v>
                </c:pt>
                <c:pt idx="2">
                  <c:v>13.800000000000182</c:v>
                </c:pt>
                <c:pt idx="3">
                  <c:v>9.1000000000003638</c:v>
                </c:pt>
                <c:pt idx="4">
                  <c:v>9.4000000000000909</c:v>
                </c:pt>
                <c:pt idx="5">
                  <c:v>5.0999999999999091</c:v>
                </c:pt>
                <c:pt idx="6">
                  <c:v>11.299999999999727</c:v>
                </c:pt>
                <c:pt idx="7">
                  <c:v>8.5</c:v>
                </c:pt>
                <c:pt idx="8">
                  <c:v>14.400000000000091</c:v>
                </c:pt>
                <c:pt idx="9">
                  <c:v>16.5</c:v>
                </c:pt>
                <c:pt idx="10">
                  <c:v>10.699999999999818</c:v>
                </c:pt>
                <c:pt idx="11">
                  <c:v>7.5</c:v>
                </c:pt>
                <c:pt idx="12">
                  <c:v>10.400000000000091</c:v>
                </c:pt>
                <c:pt idx="13">
                  <c:v>31.199999999999818</c:v>
                </c:pt>
                <c:pt idx="14">
                  <c:v>43.099999999999909</c:v>
                </c:pt>
                <c:pt idx="15">
                  <c:v>47.399999999999636</c:v>
                </c:pt>
                <c:pt idx="16">
                  <c:v>43.699999999999818</c:v>
                </c:pt>
                <c:pt idx="17">
                  <c:v>28.200000000000273</c:v>
                </c:pt>
                <c:pt idx="18">
                  <c:v>17.099999999999909</c:v>
                </c:pt>
                <c:pt idx="19">
                  <c:v>7.1999999999998181</c:v>
                </c:pt>
                <c:pt idx="20">
                  <c:v>12</c:v>
                </c:pt>
                <c:pt idx="21">
                  <c:v>-0.1999999999998181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Sheet2!$K$356:$K$357</c:f>
              <c:numCache>
                <c:formatCode>General</c:formatCode>
                <c:ptCount val="2"/>
                <c:pt idx="0">
                  <c:v>852.14499999999998</c:v>
                </c:pt>
                <c:pt idx="1">
                  <c:v>852.14499999999998</c:v>
                </c:pt>
              </c:numCache>
            </c:numRef>
          </c:xVal>
          <c:yVal>
            <c:numRef>
              <c:f>Sheet2!$L$356:$L$357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Sheet2!$K$359:$K$360</c:f>
              <c:numCache>
                <c:formatCode>0.00</c:formatCode>
                <c:ptCount val="2"/>
                <c:pt idx="0">
                  <c:v>851.90486948694854</c:v>
                </c:pt>
                <c:pt idx="1">
                  <c:v>852.14</c:v>
                </c:pt>
              </c:numCache>
            </c:numRef>
          </c:xVal>
          <c:yVal>
            <c:numRef>
              <c:f>Sheet2!$L$359:$L$360</c:f>
              <c:numCache>
                <c:formatCode>General</c:formatCode>
                <c:ptCount val="2"/>
                <c:pt idx="0">
                  <c:v>105</c:v>
                </c:pt>
                <c:pt idx="1">
                  <c:v>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Sheet2!$N$352:$N$363</c:f>
              <c:numCache>
                <c:formatCode>General</c:formatCode>
                <c:ptCount val="12"/>
                <c:pt idx="0">
                  <c:v>851</c:v>
                </c:pt>
                <c:pt idx="1">
                  <c:v>851.2</c:v>
                </c:pt>
                <c:pt idx="2">
                  <c:v>851.4</c:v>
                </c:pt>
                <c:pt idx="3">
                  <c:v>851.6</c:v>
                </c:pt>
                <c:pt idx="4">
                  <c:v>851.8</c:v>
                </c:pt>
                <c:pt idx="5">
                  <c:v>852</c:v>
                </c:pt>
                <c:pt idx="6">
                  <c:v>852.2</c:v>
                </c:pt>
                <c:pt idx="7">
                  <c:v>852.4</c:v>
                </c:pt>
                <c:pt idx="8">
                  <c:v>852.6</c:v>
                </c:pt>
                <c:pt idx="9">
                  <c:v>852.8</c:v>
                </c:pt>
                <c:pt idx="10">
                  <c:v>853</c:v>
                </c:pt>
                <c:pt idx="11">
                  <c:v>853.20000000000095</c:v>
                </c:pt>
              </c:numCache>
            </c:numRef>
          </c:xVal>
          <c:yVal>
            <c:numRef>
              <c:f>Sheet2!$O$352:$O$363</c:f>
              <c:numCache>
                <c:formatCode>General</c:formatCode>
                <c:ptCount val="12"/>
                <c:pt idx="0">
                  <c:v>3.5997674737312662</c:v>
                </c:pt>
                <c:pt idx="1">
                  <c:v>12.533704819775679</c:v>
                </c:pt>
                <c:pt idx="2">
                  <c:v>30.227542281129537</c:v>
                </c:pt>
                <c:pt idx="3">
                  <c:v>54.785398728429804</c:v>
                </c:pt>
                <c:pt idx="4">
                  <c:v>79.414936428454268</c:v>
                </c:pt>
                <c:pt idx="5">
                  <c:v>96.109917483221395</c:v>
                </c:pt>
                <c:pt idx="6">
                  <c:v>99.433480148093452</c:v>
                </c:pt>
                <c:pt idx="7">
                  <c:v>88.324621454758812</c:v>
                </c:pt>
                <c:pt idx="8">
                  <c:v>66.361842094202117</c:v>
                </c:pt>
                <c:pt idx="9">
                  <c:v>40.753215933086025</c:v>
                </c:pt>
                <c:pt idx="10">
                  <c:v>19.388667056694157</c:v>
                </c:pt>
                <c:pt idx="11">
                  <c:v>6.6439897309833338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05888"/>
        <c:axId val="97611776"/>
      </c:scatterChart>
      <c:valAx>
        <c:axId val="97605888"/>
        <c:scaling>
          <c:orientation val="minMax"/>
          <c:max val="855"/>
          <c:min val="849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611776"/>
        <c:crosses val="autoZero"/>
        <c:crossBetween val="midCat"/>
      </c:valAx>
      <c:valAx>
        <c:axId val="97611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60588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Sheet1!$H$409:$H$429</c:f>
              <c:numCache>
                <c:formatCode>General</c:formatCode>
                <c:ptCount val="21"/>
                <c:pt idx="0">
                  <c:v>905.75</c:v>
                </c:pt>
                <c:pt idx="1">
                  <c:v>906.18</c:v>
                </c:pt>
                <c:pt idx="2">
                  <c:v>906.62</c:v>
                </c:pt>
                <c:pt idx="3">
                  <c:v>907.05</c:v>
                </c:pt>
                <c:pt idx="4">
                  <c:v>908.35</c:v>
                </c:pt>
                <c:pt idx="5">
                  <c:v>908.79</c:v>
                </c:pt>
                <c:pt idx="6">
                  <c:v>909.22</c:v>
                </c:pt>
                <c:pt idx="7">
                  <c:v>909.65</c:v>
                </c:pt>
                <c:pt idx="8">
                  <c:v>910.09</c:v>
                </c:pt>
                <c:pt idx="9">
                  <c:v>910.52</c:v>
                </c:pt>
                <c:pt idx="10">
                  <c:v>910.95</c:v>
                </c:pt>
                <c:pt idx="11">
                  <c:v>911.38</c:v>
                </c:pt>
                <c:pt idx="12">
                  <c:v>911.82</c:v>
                </c:pt>
                <c:pt idx="13">
                  <c:v>912.25</c:v>
                </c:pt>
                <c:pt idx="14">
                  <c:v>912.68</c:v>
                </c:pt>
                <c:pt idx="15">
                  <c:v>913.12</c:v>
                </c:pt>
                <c:pt idx="16">
                  <c:v>913.55</c:v>
                </c:pt>
                <c:pt idx="17">
                  <c:v>913.98</c:v>
                </c:pt>
                <c:pt idx="18">
                  <c:v>914.42</c:v>
                </c:pt>
                <c:pt idx="19">
                  <c:v>914.85</c:v>
                </c:pt>
                <c:pt idx="20">
                  <c:v>915.28</c:v>
                </c:pt>
              </c:numCache>
            </c:numRef>
          </c:xVal>
          <c:yVal>
            <c:numRef>
              <c:f>Sheet1!$I$409:$I$429</c:f>
              <c:numCache>
                <c:formatCode>0.00</c:formatCode>
                <c:ptCount val="21"/>
                <c:pt idx="0">
                  <c:v>11.300000000000182</c:v>
                </c:pt>
                <c:pt idx="1">
                  <c:v>3</c:v>
                </c:pt>
                <c:pt idx="2">
                  <c:v>7.8000000000001819</c:v>
                </c:pt>
                <c:pt idx="3">
                  <c:v>8.8999999999996362</c:v>
                </c:pt>
                <c:pt idx="4">
                  <c:v>11.900000000000091</c:v>
                </c:pt>
                <c:pt idx="5">
                  <c:v>16.099999999999909</c:v>
                </c:pt>
                <c:pt idx="6">
                  <c:v>9.8000000000001819</c:v>
                </c:pt>
                <c:pt idx="7">
                  <c:v>13.699999999999818</c:v>
                </c:pt>
                <c:pt idx="8">
                  <c:v>24.400000000000091</c:v>
                </c:pt>
                <c:pt idx="9">
                  <c:v>46.900000000000091</c:v>
                </c:pt>
                <c:pt idx="10">
                  <c:v>133.30000000000018</c:v>
                </c:pt>
                <c:pt idx="11">
                  <c:v>200.09999999999991</c:v>
                </c:pt>
                <c:pt idx="12">
                  <c:v>157.90000000000009</c:v>
                </c:pt>
                <c:pt idx="13">
                  <c:v>289.90000000000009</c:v>
                </c:pt>
                <c:pt idx="14">
                  <c:v>191.09999999999991</c:v>
                </c:pt>
                <c:pt idx="15">
                  <c:v>90.5</c:v>
                </c:pt>
                <c:pt idx="16">
                  <c:v>38.299999999999727</c:v>
                </c:pt>
                <c:pt idx="17">
                  <c:v>24.299999999999727</c:v>
                </c:pt>
                <c:pt idx="18">
                  <c:v>18.799999999999727</c:v>
                </c:pt>
                <c:pt idx="19">
                  <c:v>15.700000000000273</c:v>
                </c:pt>
                <c:pt idx="20">
                  <c:v>19.099999999999909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Sheet2!$K$380:$K$381</c:f>
              <c:numCache>
                <c:formatCode>General</c:formatCode>
                <c:ptCount val="2"/>
                <c:pt idx="0">
                  <c:v>912.29700000000003</c:v>
                </c:pt>
                <c:pt idx="1">
                  <c:v>912.29700000000003</c:v>
                </c:pt>
              </c:numCache>
            </c:numRef>
          </c:xVal>
          <c:yVal>
            <c:numRef>
              <c:f>Sheet2!$L$380:$L$381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Sheet2!$K$383:$K$384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Sheet2!$L$383:$L$384</c:f>
              <c:numCache>
                <c:formatCode>General</c:formatCode>
                <c:ptCount val="2"/>
                <c:pt idx="0">
                  <c:v>450</c:v>
                </c:pt>
                <c:pt idx="1">
                  <c:v>350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Sheet2!$N$376:$N$387</c:f>
              <c:numCache>
                <c:formatCode>General</c:formatCode>
                <c:ptCount val="12"/>
                <c:pt idx="0">
                  <c:v>911.2</c:v>
                </c:pt>
                <c:pt idx="1">
                  <c:v>911.4</c:v>
                </c:pt>
                <c:pt idx="2">
                  <c:v>911.6</c:v>
                </c:pt>
                <c:pt idx="3">
                  <c:v>911.8</c:v>
                </c:pt>
                <c:pt idx="4">
                  <c:v>912</c:v>
                </c:pt>
                <c:pt idx="5">
                  <c:v>912.2</c:v>
                </c:pt>
                <c:pt idx="6">
                  <c:v>912.4</c:v>
                </c:pt>
                <c:pt idx="7">
                  <c:v>912.6</c:v>
                </c:pt>
                <c:pt idx="8">
                  <c:v>912.79999999999905</c:v>
                </c:pt>
                <c:pt idx="9">
                  <c:v>912.99999999999898</c:v>
                </c:pt>
                <c:pt idx="10">
                  <c:v>913.19999999999902</c:v>
                </c:pt>
                <c:pt idx="11">
                  <c:v>913.39999999999895</c:v>
                </c:pt>
              </c:numCache>
            </c:numRef>
          </c:xVal>
          <c:yVal>
            <c:numRef>
              <c:f>Sheet2!$O$376:$O$387</c:f>
              <c:numCache>
                <c:formatCode>General</c:formatCode>
                <c:ptCount val="12"/>
                <c:pt idx="0">
                  <c:v>20.189101603385105</c:v>
                </c:pt>
                <c:pt idx="1">
                  <c:v>63.821577814523167</c:v>
                </c:pt>
                <c:pt idx="2">
                  <c:v>142.75846713578295</c:v>
                </c:pt>
                <c:pt idx="3">
                  <c:v>244.02157581041038</c:v>
                </c:pt>
                <c:pt idx="4">
                  <c:v>337.65354528752283</c:v>
                </c:pt>
                <c:pt idx="5">
                  <c:v>392.98173702685813</c:v>
                </c:pt>
                <c:pt idx="6">
                  <c:v>392.0930357705634</c:v>
                </c:pt>
                <c:pt idx="7">
                  <c:v>335.27088710044046</c:v>
                </c:pt>
                <c:pt idx="8">
                  <c:v>240.9257771348245</c:v>
                </c:pt>
                <c:pt idx="9">
                  <c:v>139.94541266798382</c:v>
                </c:pt>
                <c:pt idx="10">
                  <c:v>61.993450707140063</c:v>
                </c:pt>
                <c:pt idx="11">
                  <c:v>19.381392628569124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46080"/>
        <c:axId val="97647616"/>
      </c:scatterChart>
      <c:valAx>
        <c:axId val="97646080"/>
        <c:scaling>
          <c:orientation val="minMax"/>
          <c:max val="916"/>
          <c:min val="91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647616"/>
        <c:crosses val="autoZero"/>
        <c:crossBetween val="midCat"/>
      </c:valAx>
      <c:valAx>
        <c:axId val="9764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764608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988407699037615E-2"/>
          <c:y val="5.1400554097404488E-2"/>
          <c:w val="0.8621852580927386"/>
          <c:h val="0.89719889180519163"/>
        </c:manualLayout>
      </c:layout>
      <c:scatterChart>
        <c:scatterStyle val="lineMarker"/>
        <c:varyColors val="0"/>
        <c:ser>
          <c:idx val="3"/>
          <c:order val="0"/>
          <c:tx>
            <c:strRef>
              <c:f>Sheet4!$K$49</c:f>
              <c:strCache>
                <c:ptCount val="1"/>
                <c:pt idx="0">
                  <c:v>old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Sheet4!$K$50:$K$2117</c:f>
              <c:numCache>
                <c:formatCode>0.00</c:formatCode>
                <c:ptCount val="2068"/>
                <c:pt idx="0">
                  <c:v>0</c:v>
                </c:pt>
                <c:pt idx="1">
                  <c:v>0.48000000000001819</c:v>
                </c:pt>
                <c:pt idx="2">
                  <c:v>0.51040154813739491</c:v>
                </c:pt>
                <c:pt idx="3">
                  <c:v>0.54080309627480005</c:v>
                </c:pt>
                <c:pt idx="4">
                  <c:v>0.56120464441218587</c:v>
                </c:pt>
                <c:pt idx="5">
                  <c:v>0.59160619254959101</c:v>
                </c:pt>
                <c:pt idx="6">
                  <c:v>0.62200774068699616</c:v>
                </c:pt>
                <c:pt idx="7">
                  <c:v>0.65240928882437288</c:v>
                </c:pt>
                <c:pt idx="8">
                  <c:v>0.67281083696178712</c:v>
                </c:pt>
                <c:pt idx="9">
                  <c:v>0.70321238509919226</c:v>
                </c:pt>
                <c:pt idx="10">
                  <c:v>0.73361393323656898</c:v>
                </c:pt>
                <c:pt idx="11">
                  <c:v>0.75401548137398322</c:v>
                </c:pt>
                <c:pt idx="12">
                  <c:v>0.78441702951138836</c:v>
                </c:pt>
                <c:pt idx="13">
                  <c:v>0.81481857764876509</c:v>
                </c:pt>
                <c:pt idx="14">
                  <c:v>0.84522012578617023</c:v>
                </c:pt>
                <c:pt idx="15">
                  <c:v>0.86562167392355605</c:v>
                </c:pt>
                <c:pt idx="16">
                  <c:v>0.89602322206096119</c:v>
                </c:pt>
                <c:pt idx="17">
                  <c:v>0.92642477019836633</c:v>
                </c:pt>
                <c:pt idx="18">
                  <c:v>0.95682631833574305</c:v>
                </c:pt>
                <c:pt idx="19">
                  <c:v>0.97722786647312887</c:v>
                </c:pt>
                <c:pt idx="20">
                  <c:v>1.0076294146105624</c:v>
                </c:pt>
                <c:pt idx="21">
                  <c:v>1.0380309627479392</c:v>
                </c:pt>
                <c:pt idx="22">
                  <c:v>1.058432510885325</c:v>
                </c:pt>
                <c:pt idx="23">
                  <c:v>1.0888340590227585</c:v>
                </c:pt>
                <c:pt idx="24">
                  <c:v>1.1192356071601353</c:v>
                </c:pt>
                <c:pt idx="25">
                  <c:v>1.1496371552975404</c:v>
                </c:pt>
                <c:pt idx="26">
                  <c:v>1.1700387034349262</c:v>
                </c:pt>
                <c:pt idx="27">
                  <c:v>1.2004402515723314</c:v>
                </c:pt>
                <c:pt idx="28">
                  <c:v>1.2308417997097365</c:v>
                </c:pt>
                <c:pt idx="29">
                  <c:v>1.2512433478471223</c:v>
                </c:pt>
                <c:pt idx="30">
                  <c:v>1.281644895984499</c:v>
                </c:pt>
                <c:pt idx="31">
                  <c:v>1.3120464441219326</c:v>
                </c:pt>
                <c:pt idx="32">
                  <c:v>1.3324479922593184</c:v>
                </c:pt>
                <c:pt idx="33">
                  <c:v>1.3628495403966951</c:v>
                </c:pt>
                <c:pt idx="34">
                  <c:v>1.3932510885341287</c:v>
                </c:pt>
                <c:pt idx="35">
                  <c:v>1.4236526366715054</c:v>
                </c:pt>
                <c:pt idx="36">
                  <c:v>1.4440541848089197</c:v>
                </c:pt>
                <c:pt idx="37">
                  <c:v>1.4744557329462964</c:v>
                </c:pt>
                <c:pt idx="38">
                  <c:v>1.5048572810837015</c:v>
                </c:pt>
                <c:pt idx="39">
                  <c:v>1.5252588292211158</c:v>
                </c:pt>
                <c:pt idx="40">
                  <c:v>1.5556603773584925</c:v>
                </c:pt>
                <c:pt idx="41">
                  <c:v>1.5860619254958692</c:v>
                </c:pt>
                <c:pt idx="42">
                  <c:v>1.6064634736333119</c:v>
                </c:pt>
                <c:pt idx="43">
                  <c:v>1.6368650217706886</c:v>
                </c:pt>
                <c:pt idx="44">
                  <c:v>1.6672665699080653</c:v>
                </c:pt>
                <c:pt idx="45">
                  <c:v>1.6876681180454796</c:v>
                </c:pt>
                <c:pt idx="46">
                  <c:v>1.7180696661828847</c:v>
                </c:pt>
                <c:pt idx="47">
                  <c:v>1.7484712143202614</c:v>
                </c:pt>
                <c:pt idx="48">
                  <c:v>1.7688727624576757</c:v>
                </c:pt>
                <c:pt idx="49">
                  <c:v>1.7992743105950524</c:v>
                </c:pt>
                <c:pt idx="50">
                  <c:v>1.8296758587324575</c:v>
                </c:pt>
                <c:pt idx="51">
                  <c:v>1.8500774068698718</c:v>
                </c:pt>
                <c:pt idx="52">
                  <c:v>1.8804789550072485</c:v>
                </c:pt>
                <c:pt idx="53">
                  <c:v>1.9108805031446821</c:v>
                </c:pt>
                <c:pt idx="54">
                  <c:v>1.9312820512820679</c:v>
                </c:pt>
                <c:pt idx="55">
                  <c:v>1.9616835994194446</c:v>
                </c:pt>
                <c:pt idx="56">
                  <c:v>1.9820851475568588</c:v>
                </c:pt>
                <c:pt idx="57">
                  <c:v>2.0124866956942356</c:v>
                </c:pt>
                <c:pt idx="58">
                  <c:v>2.0428882438316407</c:v>
                </c:pt>
                <c:pt idx="59">
                  <c:v>2.0632897919690549</c:v>
                </c:pt>
                <c:pt idx="60">
                  <c:v>2.0936913401064317</c:v>
                </c:pt>
                <c:pt idx="61">
                  <c:v>2.1240928882438084</c:v>
                </c:pt>
                <c:pt idx="62">
                  <c:v>2.1444944363812226</c:v>
                </c:pt>
                <c:pt idx="63">
                  <c:v>2.1748959845186278</c:v>
                </c:pt>
                <c:pt idx="64">
                  <c:v>2.2052975326560329</c:v>
                </c:pt>
                <c:pt idx="65">
                  <c:v>2.2256990807934187</c:v>
                </c:pt>
                <c:pt idx="66">
                  <c:v>2.2561006289308239</c:v>
                </c:pt>
                <c:pt idx="67">
                  <c:v>2.2765021770682381</c:v>
                </c:pt>
                <c:pt idx="68">
                  <c:v>2.3069037252056148</c:v>
                </c:pt>
                <c:pt idx="69">
                  <c:v>2.3373052733429915</c:v>
                </c:pt>
                <c:pt idx="70">
                  <c:v>2.3577068214804058</c:v>
                </c:pt>
                <c:pt idx="71">
                  <c:v>2.3881083696178109</c:v>
                </c:pt>
                <c:pt idx="72">
                  <c:v>2.4085099177551967</c:v>
                </c:pt>
                <c:pt idx="73">
                  <c:v>2.4389114658926019</c:v>
                </c:pt>
                <c:pt idx="74">
                  <c:v>2.469313014030007</c:v>
                </c:pt>
                <c:pt idx="75">
                  <c:v>2.4897145621673928</c:v>
                </c:pt>
                <c:pt idx="76">
                  <c:v>2.520116110304798</c:v>
                </c:pt>
                <c:pt idx="77">
                  <c:v>2.5405176584421838</c:v>
                </c:pt>
                <c:pt idx="78">
                  <c:v>2.5709192065795605</c:v>
                </c:pt>
                <c:pt idx="79">
                  <c:v>2.6013207547169941</c:v>
                </c:pt>
                <c:pt idx="80">
                  <c:v>2.6217223028543799</c:v>
                </c:pt>
                <c:pt idx="81">
                  <c:v>2.652123850991785</c:v>
                </c:pt>
                <c:pt idx="82">
                  <c:v>2.6725253991291709</c:v>
                </c:pt>
                <c:pt idx="83">
                  <c:v>2.7029269472665476</c:v>
                </c:pt>
                <c:pt idx="84">
                  <c:v>2.7333284954039812</c:v>
                </c:pt>
                <c:pt idx="85">
                  <c:v>2.753730043541367</c:v>
                </c:pt>
                <c:pt idx="86">
                  <c:v>2.7841315916787721</c:v>
                </c:pt>
                <c:pt idx="87">
                  <c:v>2.8045331398161579</c:v>
                </c:pt>
                <c:pt idx="88">
                  <c:v>2.8349346879535631</c:v>
                </c:pt>
                <c:pt idx="89">
                  <c:v>2.8553362360909773</c:v>
                </c:pt>
                <c:pt idx="90">
                  <c:v>2.885737784228354</c:v>
                </c:pt>
                <c:pt idx="91">
                  <c:v>2.9161393323657308</c:v>
                </c:pt>
                <c:pt idx="92">
                  <c:v>2.936540880503145</c:v>
                </c:pt>
                <c:pt idx="93">
                  <c:v>2.9669424286405501</c:v>
                </c:pt>
                <c:pt idx="94">
                  <c:v>2.9873439767779359</c:v>
                </c:pt>
                <c:pt idx="95">
                  <c:v>3.0177455249153411</c:v>
                </c:pt>
                <c:pt idx="96">
                  <c:v>3.0381470730527269</c:v>
                </c:pt>
                <c:pt idx="97">
                  <c:v>3.0685486211901321</c:v>
                </c:pt>
                <c:pt idx="98">
                  <c:v>3.0989501693275372</c:v>
                </c:pt>
                <c:pt idx="99">
                  <c:v>3.119351717464923</c:v>
                </c:pt>
                <c:pt idx="100">
                  <c:v>3.1497532656022997</c:v>
                </c:pt>
                <c:pt idx="101">
                  <c:v>3.170154813739714</c:v>
                </c:pt>
                <c:pt idx="102">
                  <c:v>3.2005563618771191</c:v>
                </c:pt>
                <c:pt idx="103">
                  <c:v>3.2209579100145049</c:v>
                </c:pt>
                <c:pt idx="104">
                  <c:v>3.2513594581519101</c:v>
                </c:pt>
                <c:pt idx="105">
                  <c:v>3.2717610062892959</c:v>
                </c:pt>
                <c:pt idx="106">
                  <c:v>3.302162554426701</c:v>
                </c:pt>
                <c:pt idx="107">
                  <c:v>3.3225641025641153</c:v>
                </c:pt>
                <c:pt idx="108">
                  <c:v>3.352965650701492</c:v>
                </c:pt>
                <c:pt idx="109">
                  <c:v>3.3733671988389062</c:v>
                </c:pt>
                <c:pt idx="110">
                  <c:v>3.403768746976283</c:v>
                </c:pt>
                <c:pt idx="111">
                  <c:v>3.4341702951137165</c:v>
                </c:pt>
                <c:pt idx="112">
                  <c:v>3.4545718432511023</c:v>
                </c:pt>
                <c:pt idx="113">
                  <c:v>3.4849733913884791</c:v>
                </c:pt>
                <c:pt idx="114">
                  <c:v>3.5053749395258933</c:v>
                </c:pt>
                <c:pt idx="115">
                  <c:v>3.5357764876632984</c:v>
                </c:pt>
                <c:pt idx="116">
                  <c:v>3.5561780358006843</c:v>
                </c:pt>
                <c:pt idx="117">
                  <c:v>3.5865795839380894</c:v>
                </c:pt>
                <c:pt idx="118">
                  <c:v>3.6069811320754752</c:v>
                </c:pt>
                <c:pt idx="119">
                  <c:v>3.6373826802128519</c:v>
                </c:pt>
                <c:pt idx="120">
                  <c:v>3.6577842283502662</c:v>
                </c:pt>
                <c:pt idx="121">
                  <c:v>3.6881857764876713</c:v>
                </c:pt>
                <c:pt idx="122">
                  <c:v>3.7085873246250571</c:v>
                </c:pt>
                <c:pt idx="123">
                  <c:v>3.7389888727624623</c:v>
                </c:pt>
                <c:pt idx="124">
                  <c:v>3.7593904208998481</c:v>
                </c:pt>
                <c:pt idx="125">
                  <c:v>3.7897919690372532</c:v>
                </c:pt>
                <c:pt idx="126">
                  <c:v>3.8101935171746675</c:v>
                </c:pt>
                <c:pt idx="127">
                  <c:v>3.8405950653120442</c:v>
                </c:pt>
                <c:pt idx="128">
                  <c:v>3.86099661344943</c:v>
                </c:pt>
                <c:pt idx="129">
                  <c:v>3.8913981615868352</c:v>
                </c:pt>
                <c:pt idx="130">
                  <c:v>3.911799709724221</c:v>
                </c:pt>
                <c:pt idx="131">
                  <c:v>3.9422012578616261</c:v>
                </c:pt>
                <c:pt idx="132">
                  <c:v>3.9626028059990404</c:v>
                </c:pt>
                <c:pt idx="133">
                  <c:v>3.9930043541364171</c:v>
                </c:pt>
                <c:pt idx="134">
                  <c:v>4.0134059022738029</c:v>
                </c:pt>
                <c:pt idx="135">
                  <c:v>4.0338074504112171</c:v>
                </c:pt>
                <c:pt idx="136">
                  <c:v>4.0642089985486223</c:v>
                </c:pt>
                <c:pt idx="137">
                  <c:v>4.0846105466860365</c:v>
                </c:pt>
                <c:pt idx="138">
                  <c:v>4.1150120948234132</c:v>
                </c:pt>
                <c:pt idx="139">
                  <c:v>4.1354136429608275</c:v>
                </c:pt>
                <c:pt idx="140">
                  <c:v>4.1658151910982042</c:v>
                </c:pt>
                <c:pt idx="141">
                  <c:v>4.18621673923559</c:v>
                </c:pt>
                <c:pt idx="142">
                  <c:v>4.2166182873730236</c:v>
                </c:pt>
                <c:pt idx="143">
                  <c:v>4.2370198355104094</c:v>
                </c:pt>
                <c:pt idx="144">
                  <c:v>4.2674213836477861</c:v>
                </c:pt>
                <c:pt idx="145">
                  <c:v>4.2878229317852288</c:v>
                </c:pt>
                <c:pt idx="146">
                  <c:v>4.3182244799225771</c:v>
                </c:pt>
                <c:pt idx="147">
                  <c:v>4.3386260280599913</c:v>
                </c:pt>
                <c:pt idx="148">
                  <c:v>4.3590275761973771</c:v>
                </c:pt>
                <c:pt idx="149">
                  <c:v>4.3894291243347823</c:v>
                </c:pt>
                <c:pt idx="150">
                  <c:v>4.4098306724721965</c:v>
                </c:pt>
                <c:pt idx="151">
                  <c:v>4.4402322206095732</c:v>
                </c:pt>
                <c:pt idx="152">
                  <c:v>4.4606337687469875</c:v>
                </c:pt>
                <c:pt idx="153">
                  <c:v>4.4910353168843358</c:v>
                </c:pt>
                <c:pt idx="154">
                  <c:v>4.5114368650217784</c:v>
                </c:pt>
                <c:pt idx="155">
                  <c:v>4.5318384131591642</c:v>
                </c:pt>
                <c:pt idx="156">
                  <c:v>4.562239961296541</c:v>
                </c:pt>
                <c:pt idx="157">
                  <c:v>4.5826415094339836</c:v>
                </c:pt>
                <c:pt idx="158">
                  <c:v>4.6130430575713035</c:v>
                </c:pt>
                <c:pt idx="159">
                  <c:v>4.6334446057087462</c:v>
                </c:pt>
                <c:pt idx="160">
                  <c:v>4.6638461538461797</c:v>
                </c:pt>
                <c:pt idx="161">
                  <c:v>4.6842477019835655</c:v>
                </c:pt>
                <c:pt idx="162">
                  <c:v>4.7046492501209514</c:v>
                </c:pt>
                <c:pt idx="163">
                  <c:v>4.7350507982583281</c:v>
                </c:pt>
                <c:pt idx="164">
                  <c:v>4.7554523463957139</c:v>
                </c:pt>
                <c:pt idx="165">
                  <c:v>4.7858538945330906</c:v>
                </c:pt>
                <c:pt idx="166">
                  <c:v>4.8062554426705333</c:v>
                </c:pt>
                <c:pt idx="167">
                  <c:v>4.8266569908079191</c:v>
                </c:pt>
                <c:pt idx="168">
                  <c:v>4.8570585389452958</c:v>
                </c:pt>
                <c:pt idx="169">
                  <c:v>4.8774600870827385</c:v>
                </c:pt>
                <c:pt idx="170">
                  <c:v>4.9078616352201152</c:v>
                </c:pt>
                <c:pt idx="171">
                  <c:v>4.928263183357501</c:v>
                </c:pt>
                <c:pt idx="172">
                  <c:v>4.9486647314948868</c:v>
                </c:pt>
                <c:pt idx="173">
                  <c:v>4.9790662796323204</c:v>
                </c:pt>
                <c:pt idx="174">
                  <c:v>4.9994678277697631</c:v>
                </c:pt>
                <c:pt idx="175">
                  <c:v>5.0298693759070829</c:v>
                </c:pt>
                <c:pt idx="176">
                  <c:v>5.0502709240445256</c:v>
                </c:pt>
                <c:pt idx="177">
                  <c:v>5.0706724721818546</c:v>
                </c:pt>
                <c:pt idx="178">
                  <c:v>5.1010740203192881</c:v>
                </c:pt>
                <c:pt idx="179">
                  <c:v>5.1214755684567308</c:v>
                </c:pt>
                <c:pt idx="180">
                  <c:v>5.1418771165941166</c:v>
                </c:pt>
                <c:pt idx="181">
                  <c:v>5.1722786647314933</c:v>
                </c:pt>
                <c:pt idx="182">
                  <c:v>5.1926802128688792</c:v>
                </c:pt>
                <c:pt idx="183">
                  <c:v>5.2230817610062559</c:v>
                </c:pt>
                <c:pt idx="184">
                  <c:v>5.2434833091436417</c:v>
                </c:pt>
                <c:pt idx="185">
                  <c:v>5.2638848572810844</c:v>
                </c:pt>
                <c:pt idx="186">
                  <c:v>5.2942864054185179</c:v>
                </c:pt>
                <c:pt idx="187">
                  <c:v>5.3146879535558469</c:v>
                </c:pt>
                <c:pt idx="188">
                  <c:v>5.3350895016932895</c:v>
                </c:pt>
                <c:pt idx="189">
                  <c:v>5.3654910498306094</c:v>
                </c:pt>
                <c:pt idx="190">
                  <c:v>5.3858925979680521</c:v>
                </c:pt>
                <c:pt idx="191">
                  <c:v>5.4062941461054379</c:v>
                </c:pt>
                <c:pt idx="192">
                  <c:v>5.4366956942428715</c:v>
                </c:pt>
                <c:pt idx="193">
                  <c:v>5.4570972423802573</c:v>
                </c:pt>
                <c:pt idx="194">
                  <c:v>5.4774987905176431</c:v>
                </c:pt>
                <c:pt idx="195">
                  <c:v>5.5079003386550198</c:v>
                </c:pt>
                <c:pt idx="196">
                  <c:v>5.5283018867924056</c:v>
                </c:pt>
                <c:pt idx="197">
                  <c:v>5.5587034349298392</c:v>
                </c:pt>
                <c:pt idx="198">
                  <c:v>5.5791049830672819</c:v>
                </c:pt>
                <c:pt idx="199">
                  <c:v>5.5995065312046108</c:v>
                </c:pt>
                <c:pt idx="200">
                  <c:v>5.6199080793420535</c:v>
                </c:pt>
                <c:pt idx="201">
                  <c:v>5.6503096274794302</c:v>
                </c:pt>
                <c:pt idx="202">
                  <c:v>5.670711175616816</c:v>
                </c:pt>
                <c:pt idx="203">
                  <c:v>5.6911127237542019</c:v>
                </c:pt>
                <c:pt idx="204">
                  <c:v>5.7215142718916354</c:v>
                </c:pt>
                <c:pt idx="205">
                  <c:v>5.7419158200290212</c:v>
                </c:pt>
                <c:pt idx="206">
                  <c:v>5.7623173681664071</c:v>
                </c:pt>
                <c:pt idx="207">
                  <c:v>5.7927189163038406</c:v>
                </c:pt>
                <c:pt idx="208">
                  <c:v>5.8131204644411696</c:v>
                </c:pt>
                <c:pt idx="209">
                  <c:v>5.8335220125786122</c:v>
                </c:pt>
                <c:pt idx="210">
                  <c:v>5.863923560715989</c:v>
                </c:pt>
                <c:pt idx="211">
                  <c:v>5.8843251088534316</c:v>
                </c:pt>
                <c:pt idx="212">
                  <c:v>5.9047266569907606</c:v>
                </c:pt>
                <c:pt idx="213">
                  <c:v>5.9351282051281942</c:v>
                </c:pt>
                <c:pt idx="214">
                  <c:v>5.95552975326558</c:v>
                </c:pt>
                <c:pt idx="215">
                  <c:v>5.9759313014029658</c:v>
                </c:pt>
                <c:pt idx="216">
                  <c:v>5.9963328495404085</c:v>
                </c:pt>
                <c:pt idx="217">
                  <c:v>6.0267343976777852</c:v>
                </c:pt>
                <c:pt idx="218">
                  <c:v>6.047135945815171</c:v>
                </c:pt>
                <c:pt idx="219">
                  <c:v>6.0675374939525568</c:v>
                </c:pt>
                <c:pt idx="220">
                  <c:v>6.0979390420899335</c:v>
                </c:pt>
                <c:pt idx="221">
                  <c:v>6.1183405902273762</c:v>
                </c:pt>
                <c:pt idx="222">
                  <c:v>6.138742138364762</c:v>
                </c:pt>
                <c:pt idx="223">
                  <c:v>6.1591436865022047</c:v>
                </c:pt>
                <c:pt idx="224">
                  <c:v>6.1895452346395246</c:v>
                </c:pt>
                <c:pt idx="225">
                  <c:v>6.2099467827769672</c:v>
                </c:pt>
                <c:pt idx="226">
                  <c:v>6.230348330914353</c:v>
                </c:pt>
                <c:pt idx="227">
                  <c:v>6.2607498790517297</c:v>
                </c:pt>
                <c:pt idx="228">
                  <c:v>6.2811514271891724</c:v>
                </c:pt>
                <c:pt idx="229">
                  <c:v>6.3015529753265582</c:v>
                </c:pt>
                <c:pt idx="230">
                  <c:v>6.3219545234640009</c:v>
                </c:pt>
                <c:pt idx="231">
                  <c:v>6.3523560716013208</c:v>
                </c:pt>
                <c:pt idx="232">
                  <c:v>6.3727576197387634</c:v>
                </c:pt>
                <c:pt idx="233">
                  <c:v>6.3931591678760924</c:v>
                </c:pt>
                <c:pt idx="234">
                  <c:v>6.4135607160135351</c:v>
                </c:pt>
                <c:pt idx="235">
                  <c:v>6.4439622641509686</c:v>
                </c:pt>
                <c:pt idx="236">
                  <c:v>6.4643638122883544</c:v>
                </c:pt>
                <c:pt idx="237">
                  <c:v>6.4847653604257403</c:v>
                </c:pt>
                <c:pt idx="238">
                  <c:v>6.5051669085631261</c:v>
                </c:pt>
                <c:pt idx="239">
                  <c:v>6.5355684567005028</c:v>
                </c:pt>
                <c:pt idx="240">
                  <c:v>6.5559700048378886</c:v>
                </c:pt>
                <c:pt idx="241">
                  <c:v>6.5763715529753313</c:v>
                </c:pt>
                <c:pt idx="242">
                  <c:v>6.5967731011127171</c:v>
                </c:pt>
                <c:pt idx="243">
                  <c:v>6.6271746492500938</c:v>
                </c:pt>
                <c:pt idx="244">
                  <c:v>6.6475761973875365</c:v>
                </c:pt>
                <c:pt idx="245">
                  <c:v>6.6679777455248654</c:v>
                </c:pt>
                <c:pt idx="246">
                  <c:v>6.6883792936623081</c:v>
                </c:pt>
                <c:pt idx="247">
                  <c:v>6.7087808417996939</c:v>
                </c:pt>
                <c:pt idx="248">
                  <c:v>6.7391823899371275</c:v>
                </c:pt>
                <c:pt idx="249">
                  <c:v>6.7595839380744565</c:v>
                </c:pt>
                <c:pt idx="250">
                  <c:v>6.7799854862118991</c:v>
                </c:pt>
                <c:pt idx="251">
                  <c:v>6.8003870343492849</c:v>
                </c:pt>
                <c:pt idx="252">
                  <c:v>6.8207885824866707</c:v>
                </c:pt>
                <c:pt idx="253">
                  <c:v>6.8511901306241043</c:v>
                </c:pt>
                <c:pt idx="254">
                  <c:v>6.8715916787614901</c:v>
                </c:pt>
                <c:pt idx="255">
                  <c:v>6.8919932268989328</c:v>
                </c:pt>
                <c:pt idx="256">
                  <c:v>6.9123947750362618</c:v>
                </c:pt>
                <c:pt idx="257">
                  <c:v>6.9427963231736953</c:v>
                </c:pt>
                <c:pt idx="258">
                  <c:v>6.9631978713110243</c:v>
                </c:pt>
                <c:pt idx="259">
                  <c:v>6.983599419448467</c:v>
                </c:pt>
                <c:pt idx="260">
                  <c:v>7.0040009675858528</c:v>
                </c:pt>
                <c:pt idx="261">
                  <c:v>7.0244025157232954</c:v>
                </c:pt>
                <c:pt idx="262">
                  <c:v>7.0448040638606244</c:v>
                </c:pt>
                <c:pt idx="263">
                  <c:v>7.075205611998058</c:v>
                </c:pt>
                <c:pt idx="264">
                  <c:v>7.0956071601354438</c:v>
                </c:pt>
                <c:pt idx="265">
                  <c:v>7.1160087082728296</c:v>
                </c:pt>
                <c:pt idx="266">
                  <c:v>7.1364102564102723</c:v>
                </c:pt>
                <c:pt idx="267">
                  <c:v>7.1568118045476581</c:v>
                </c:pt>
                <c:pt idx="268">
                  <c:v>7.1872133526850348</c:v>
                </c:pt>
                <c:pt idx="269">
                  <c:v>7.2076149008224206</c:v>
                </c:pt>
                <c:pt idx="270">
                  <c:v>7.2280164489598064</c:v>
                </c:pt>
                <c:pt idx="271">
                  <c:v>7.2484179970971923</c:v>
                </c:pt>
                <c:pt idx="272">
                  <c:v>7.2688195452346349</c:v>
                </c:pt>
                <c:pt idx="273">
                  <c:v>7.2892210933720207</c:v>
                </c:pt>
                <c:pt idx="274">
                  <c:v>7.3196226415093975</c:v>
                </c:pt>
                <c:pt idx="275">
                  <c:v>7.3400241896468401</c:v>
                </c:pt>
                <c:pt idx="276">
                  <c:v>7.3604257377841691</c:v>
                </c:pt>
                <c:pt idx="277">
                  <c:v>7.3808272859216117</c:v>
                </c:pt>
                <c:pt idx="278">
                  <c:v>7.4012288340589976</c:v>
                </c:pt>
                <c:pt idx="279">
                  <c:v>7.4216303821964402</c:v>
                </c:pt>
                <c:pt idx="280">
                  <c:v>7.4420319303337692</c:v>
                </c:pt>
                <c:pt idx="281">
                  <c:v>7.4724334784712028</c:v>
                </c:pt>
                <c:pt idx="282">
                  <c:v>7.4928350266085886</c:v>
                </c:pt>
                <c:pt idx="283">
                  <c:v>7.5132365747459744</c:v>
                </c:pt>
                <c:pt idx="284">
                  <c:v>7.5336381228833602</c:v>
                </c:pt>
                <c:pt idx="285">
                  <c:v>7.5540396710208029</c:v>
                </c:pt>
                <c:pt idx="286">
                  <c:v>7.5744412191581318</c:v>
                </c:pt>
                <c:pt idx="287">
                  <c:v>7.5948427672956313</c:v>
                </c:pt>
                <c:pt idx="288">
                  <c:v>7.6252443154330081</c:v>
                </c:pt>
                <c:pt idx="289">
                  <c:v>7.645645863570337</c:v>
                </c:pt>
                <c:pt idx="290">
                  <c:v>7.6660474117077797</c:v>
                </c:pt>
                <c:pt idx="291">
                  <c:v>7.6864489598451655</c:v>
                </c:pt>
                <c:pt idx="292">
                  <c:v>7.7068505079826082</c:v>
                </c:pt>
                <c:pt idx="293">
                  <c:v>7.7272520561199372</c:v>
                </c:pt>
                <c:pt idx="294">
                  <c:v>7.747653604257323</c:v>
                </c:pt>
                <c:pt idx="295">
                  <c:v>7.7680551523947088</c:v>
                </c:pt>
                <c:pt idx="296">
                  <c:v>7.7884567005321514</c:v>
                </c:pt>
                <c:pt idx="297">
                  <c:v>7.818858248669585</c:v>
                </c:pt>
                <c:pt idx="298">
                  <c:v>7.8392597968069708</c:v>
                </c:pt>
                <c:pt idx="299">
                  <c:v>7.8596613449444135</c:v>
                </c:pt>
                <c:pt idx="300">
                  <c:v>7.8800628930817425</c:v>
                </c:pt>
                <c:pt idx="301">
                  <c:v>7.9004644412191283</c:v>
                </c:pt>
                <c:pt idx="302">
                  <c:v>7.9208659893565141</c:v>
                </c:pt>
                <c:pt idx="303">
                  <c:v>7.9412675374939568</c:v>
                </c:pt>
                <c:pt idx="304">
                  <c:v>7.9616690856313426</c:v>
                </c:pt>
                <c:pt idx="305">
                  <c:v>7.9820706337687852</c:v>
                </c:pt>
                <c:pt idx="306">
                  <c:v>8.0024721819061142</c:v>
                </c:pt>
                <c:pt idx="307">
                  <c:v>8.0328737300435478</c:v>
                </c:pt>
                <c:pt idx="308">
                  <c:v>8.0532752781808767</c:v>
                </c:pt>
                <c:pt idx="309">
                  <c:v>8.0736768263183194</c:v>
                </c:pt>
                <c:pt idx="310">
                  <c:v>8.0940783744557052</c:v>
                </c:pt>
                <c:pt idx="311">
                  <c:v>8.1144799225931479</c:v>
                </c:pt>
                <c:pt idx="312">
                  <c:v>8.1348814707304768</c:v>
                </c:pt>
                <c:pt idx="313">
                  <c:v>8.1552830188679195</c:v>
                </c:pt>
                <c:pt idx="314">
                  <c:v>8.1756845670053053</c:v>
                </c:pt>
                <c:pt idx="315">
                  <c:v>8.1960861151426911</c:v>
                </c:pt>
                <c:pt idx="316">
                  <c:v>8.2164876632801338</c:v>
                </c:pt>
                <c:pt idx="317">
                  <c:v>8.2368892114175196</c:v>
                </c:pt>
                <c:pt idx="318">
                  <c:v>8.2572907595549054</c:v>
                </c:pt>
                <c:pt idx="319">
                  <c:v>8.2776923076922344</c:v>
                </c:pt>
                <c:pt idx="320">
                  <c:v>8.2980938558296771</c:v>
                </c:pt>
                <c:pt idx="321">
                  <c:v>8.3184954039670629</c:v>
                </c:pt>
                <c:pt idx="322">
                  <c:v>8.3488969521044964</c:v>
                </c:pt>
                <c:pt idx="323">
                  <c:v>8.3692985002418823</c:v>
                </c:pt>
                <c:pt idx="324">
                  <c:v>8.3897000483793249</c:v>
                </c:pt>
                <c:pt idx="325">
                  <c:v>8.4101015965166539</c:v>
                </c:pt>
                <c:pt idx="326">
                  <c:v>8.4305031446540397</c:v>
                </c:pt>
                <c:pt idx="327">
                  <c:v>8.4509046927914255</c:v>
                </c:pt>
                <c:pt idx="328">
                  <c:v>8.4713062409288682</c:v>
                </c:pt>
                <c:pt idx="329">
                  <c:v>8.491707789066254</c:v>
                </c:pt>
                <c:pt idx="330">
                  <c:v>8.5121093372036967</c:v>
                </c:pt>
                <c:pt idx="331">
                  <c:v>8.5325108853410825</c:v>
                </c:pt>
                <c:pt idx="332">
                  <c:v>8.5529124334784683</c:v>
                </c:pt>
                <c:pt idx="333">
                  <c:v>8.5733139816158541</c:v>
                </c:pt>
                <c:pt idx="334">
                  <c:v>8.5937155297532399</c:v>
                </c:pt>
                <c:pt idx="335">
                  <c:v>8.6141170778906826</c:v>
                </c:pt>
                <c:pt idx="336">
                  <c:v>8.6345186260280684</c:v>
                </c:pt>
                <c:pt idx="337">
                  <c:v>8.6549201741654542</c:v>
                </c:pt>
                <c:pt idx="338">
                  <c:v>8.6753217223027832</c:v>
                </c:pt>
                <c:pt idx="339">
                  <c:v>8.6957232704402259</c:v>
                </c:pt>
                <c:pt idx="340">
                  <c:v>8.7161248185776117</c:v>
                </c:pt>
                <c:pt idx="341">
                  <c:v>8.7365263667150543</c:v>
                </c:pt>
                <c:pt idx="342">
                  <c:v>8.7569279148524402</c:v>
                </c:pt>
                <c:pt idx="343">
                  <c:v>8.777329462989826</c:v>
                </c:pt>
                <c:pt idx="344">
                  <c:v>8.7977310111271549</c:v>
                </c:pt>
                <c:pt idx="345">
                  <c:v>8.8181325592645976</c:v>
                </c:pt>
                <c:pt idx="346">
                  <c:v>8.8385341074019834</c:v>
                </c:pt>
                <c:pt idx="347">
                  <c:v>8.8589356555394261</c:v>
                </c:pt>
                <c:pt idx="348">
                  <c:v>8.8793372036768119</c:v>
                </c:pt>
                <c:pt idx="349">
                  <c:v>8.8997387518142546</c:v>
                </c:pt>
                <c:pt idx="350">
                  <c:v>8.9201402999515835</c:v>
                </c:pt>
                <c:pt idx="351">
                  <c:v>8.9405418480889693</c:v>
                </c:pt>
                <c:pt idx="352">
                  <c:v>8.9609433962263552</c:v>
                </c:pt>
                <c:pt idx="353">
                  <c:v>8.9813449443637978</c:v>
                </c:pt>
                <c:pt idx="354">
                  <c:v>9.0017464925011836</c:v>
                </c:pt>
                <c:pt idx="355">
                  <c:v>9.0221480406385695</c:v>
                </c:pt>
                <c:pt idx="356">
                  <c:v>9.0425495887760121</c:v>
                </c:pt>
                <c:pt idx="357">
                  <c:v>9.0629511369133979</c:v>
                </c:pt>
                <c:pt idx="358">
                  <c:v>9.0833526850507837</c:v>
                </c:pt>
                <c:pt idx="359">
                  <c:v>9.1037542331881696</c:v>
                </c:pt>
                <c:pt idx="360">
                  <c:v>9.1241557813256122</c:v>
                </c:pt>
                <c:pt idx="361">
                  <c:v>9.144557329462998</c:v>
                </c:pt>
                <c:pt idx="362">
                  <c:v>9.1549588776003361</c:v>
                </c:pt>
                <c:pt idx="363">
                  <c:v>9.1753604257377219</c:v>
                </c:pt>
                <c:pt idx="364">
                  <c:v>9.1957619738751646</c:v>
                </c:pt>
                <c:pt idx="365">
                  <c:v>9.2161635220125504</c:v>
                </c:pt>
                <c:pt idx="366">
                  <c:v>9.2365650701499931</c:v>
                </c:pt>
                <c:pt idx="367">
                  <c:v>9.2569666182873789</c:v>
                </c:pt>
                <c:pt idx="368">
                  <c:v>9.2773681664247647</c:v>
                </c:pt>
                <c:pt idx="369">
                  <c:v>9.2977697145620937</c:v>
                </c:pt>
                <c:pt idx="370">
                  <c:v>9.3181712626995363</c:v>
                </c:pt>
                <c:pt idx="371">
                  <c:v>9.3385728108369221</c:v>
                </c:pt>
                <c:pt idx="372">
                  <c:v>9.3589743589743648</c:v>
                </c:pt>
                <c:pt idx="373">
                  <c:v>9.3793759071117506</c:v>
                </c:pt>
                <c:pt idx="374">
                  <c:v>9.3997774552491933</c:v>
                </c:pt>
                <c:pt idx="375">
                  <c:v>9.4201790033865223</c:v>
                </c:pt>
                <c:pt idx="376">
                  <c:v>9.4405805515239081</c:v>
                </c:pt>
                <c:pt idx="377">
                  <c:v>9.450982099661303</c:v>
                </c:pt>
                <c:pt idx="378">
                  <c:v>9.4713836477987456</c:v>
                </c:pt>
                <c:pt idx="379">
                  <c:v>9.4917851959361315</c:v>
                </c:pt>
                <c:pt idx="380">
                  <c:v>9.5121867440735173</c:v>
                </c:pt>
                <c:pt idx="381">
                  <c:v>9.5325882922109031</c:v>
                </c:pt>
                <c:pt idx="382">
                  <c:v>9.5529898403483458</c:v>
                </c:pt>
                <c:pt idx="383">
                  <c:v>9.5733913884856747</c:v>
                </c:pt>
                <c:pt idx="384">
                  <c:v>9.5937929366231174</c:v>
                </c:pt>
                <c:pt idx="385">
                  <c:v>9.6141944847605032</c:v>
                </c:pt>
                <c:pt idx="386">
                  <c:v>9.6345960328979459</c:v>
                </c:pt>
                <c:pt idx="387">
                  <c:v>9.6549975810352748</c:v>
                </c:pt>
                <c:pt idx="388">
                  <c:v>9.6653991291726697</c:v>
                </c:pt>
                <c:pt idx="389">
                  <c:v>9.6858006773100556</c:v>
                </c:pt>
                <c:pt idx="390">
                  <c:v>9.7062022254474982</c:v>
                </c:pt>
                <c:pt idx="391">
                  <c:v>9.726603773584884</c:v>
                </c:pt>
                <c:pt idx="392">
                  <c:v>9.7470053217223267</c:v>
                </c:pt>
                <c:pt idx="393">
                  <c:v>9.7674068698596557</c:v>
                </c:pt>
                <c:pt idx="394">
                  <c:v>9.7878084179970415</c:v>
                </c:pt>
                <c:pt idx="395">
                  <c:v>9.8082099661344273</c:v>
                </c:pt>
                <c:pt idx="396">
                  <c:v>9.8186115142718791</c:v>
                </c:pt>
                <c:pt idx="397">
                  <c:v>9.8390130624092649</c:v>
                </c:pt>
                <c:pt idx="398">
                  <c:v>9.8594146105467075</c:v>
                </c:pt>
                <c:pt idx="399">
                  <c:v>9.8798161586840934</c:v>
                </c:pt>
                <c:pt idx="400">
                  <c:v>9.9002177068214792</c:v>
                </c:pt>
                <c:pt idx="401">
                  <c:v>9.9206192549588081</c:v>
                </c:pt>
                <c:pt idx="402">
                  <c:v>9.9410208030962508</c:v>
                </c:pt>
                <c:pt idx="403">
                  <c:v>9.9514223512336457</c:v>
                </c:pt>
                <c:pt idx="404">
                  <c:v>9.9718238993710884</c:v>
                </c:pt>
                <c:pt idx="405">
                  <c:v>9.9922254475084173</c:v>
                </c:pt>
                <c:pt idx="406">
                  <c:v>10.012626995645803</c:v>
                </c:pt>
                <c:pt idx="407">
                  <c:v>10.033028543783246</c:v>
                </c:pt>
                <c:pt idx="408">
                  <c:v>10.053430091920632</c:v>
                </c:pt>
                <c:pt idx="409">
                  <c:v>10.073831640058017</c:v>
                </c:pt>
                <c:pt idx="410">
                  <c:v>10.084233188195469</c:v>
                </c:pt>
                <c:pt idx="411">
                  <c:v>10.104634736332855</c:v>
                </c:pt>
                <c:pt idx="412">
                  <c:v>10.125036284470241</c:v>
                </c:pt>
                <c:pt idx="413">
                  <c:v>10.14543783260757</c:v>
                </c:pt>
                <c:pt idx="414">
                  <c:v>10.165839380745012</c:v>
                </c:pt>
                <c:pt idx="415">
                  <c:v>10.186240928882398</c:v>
                </c:pt>
                <c:pt idx="416">
                  <c:v>10.19664247701985</c:v>
                </c:pt>
                <c:pt idx="417">
                  <c:v>10.217044025157236</c:v>
                </c:pt>
                <c:pt idx="418">
                  <c:v>10.237445573294622</c:v>
                </c:pt>
                <c:pt idx="419">
                  <c:v>10.257847121431951</c:v>
                </c:pt>
                <c:pt idx="420">
                  <c:v>10.278248669569393</c:v>
                </c:pt>
                <c:pt idx="421">
                  <c:v>10.288650217706788</c:v>
                </c:pt>
                <c:pt idx="422">
                  <c:v>10.309051765844231</c:v>
                </c:pt>
                <c:pt idx="423">
                  <c:v>10.32945331398156</c:v>
                </c:pt>
                <c:pt idx="424">
                  <c:v>10.349854862119059</c:v>
                </c:pt>
                <c:pt idx="425">
                  <c:v>10.370256410256388</c:v>
                </c:pt>
                <c:pt idx="426">
                  <c:v>10.380657958393726</c:v>
                </c:pt>
                <c:pt idx="427">
                  <c:v>10.401059506531169</c:v>
                </c:pt>
                <c:pt idx="428">
                  <c:v>10.421461054668612</c:v>
                </c:pt>
                <c:pt idx="429">
                  <c:v>10.441862602805998</c:v>
                </c:pt>
                <c:pt idx="430">
                  <c:v>10.462264150943383</c:v>
                </c:pt>
                <c:pt idx="431">
                  <c:v>10.472665699080721</c:v>
                </c:pt>
                <c:pt idx="432">
                  <c:v>10.493067247218164</c:v>
                </c:pt>
                <c:pt idx="433">
                  <c:v>10.51346879535555</c:v>
                </c:pt>
                <c:pt idx="434">
                  <c:v>10.533870343492936</c:v>
                </c:pt>
                <c:pt idx="435">
                  <c:v>10.554271891630378</c:v>
                </c:pt>
                <c:pt idx="436">
                  <c:v>10.564673439767773</c:v>
                </c:pt>
                <c:pt idx="437">
                  <c:v>10.585074987905159</c:v>
                </c:pt>
                <c:pt idx="438">
                  <c:v>10.605476536042488</c:v>
                </c:pt>
                <c:pt idx="439">
                  <c:v>10.625878084179931</c:v>
                </c:pt>
                <c:pt idx="440">
                  <c:v>10.636279632317326</c:v>
                </c:pt>
                <c:pt idx="441">
                  <c:v>10.656681180454768</c:v>
                </c:pt>
                <c:pt idx="442">
                  <c:v>10.677082728592154</c:v>
                </c:pt>
                <c:pt idx="443">
                  <c:v>10.69748427672954</c:v>
                </c:pt>
                <c:pt idx="444">
                  <c:v>10.707885824866878</c:v>
                </c:pt>
                <c:pt idx="445">
                  <c:v>10.728287373004321</c:v>
                </c:pt>
                <c:pt idx="446">
                  <c:v>10.748688921141706</c:v>
                </c:pt>
                <c:pt idx="447">
                  <c:v>10.769090469279149</c:v>
                </c:pt>
                <c:pt idx="448">
                  <c:v>10.779492017416487</c:v>
                </c:pt>
                <c:pt idx="449">
                  <c:v>10.79989356555393</c:v>
                </c:pt>
                <c:pt idx="450">
                  <c:v>10.820295113691316</c:v>
                </c:pt>
                <c:pt idx="451">
                  <c:v>10.840696661828702</c:v>
                </c:pt>
                <c:pt idx="452">
                  <c:v>10.851098209966096</c:v>
                </c:pt>
                <c:pt idx="453">
                  <c:v>10.871499758103539</c:v>
                </c:pt>
                <c:pt idx="454">
                  <c:v>10.891901306240925</c:v>
                </c:pt>
                <c:pt idx="455">
                  <c:v>10.902302854378263</c:v>
                </c:pt>
                <c:pt idx="456">
                  <c:v>10.922704402515649</c:v>
                </c:pt>
                <c:pt idx="457">
                  <c:v>10.943105950653035</c:v>
                </c:pt>
                <c:pt idx="458">
                  <c:v>10.963507498790477</c:v>
                </c:pt>
                <c:pt idx="459">
                  <c:v>10.973909046927872</c:v>
                </c:pt>
                <c:pt idx="460">
                  <c:v>10.994310595065315</c:v>
                </c:pt>
                <c:pt idx="461">
                  <c:v>11.014712143202701</c:v>
                </c:pt>
                <c:pt idx="462">
                  <c:v>11.035113691340086</c:v>
                </c:pt>
                <c:pt idx="463">
                  <c:v>11.045515239477425</c:v>
                </c:pt>
                <c:pt idx="464">
                  <c:v>11.065916787614867</c:v>
                </c:pt>
                <c:pt idx="465">
                  <c:v>11.086318335752253</c:v>
                </c:pt>
                <c:pt idx="466">
                  <c:v>11.096719883889705</c:v>
                </c:pt>
                <c:pt idx="467">
                  <c:v>11.117121432027091</c:v>
                </c:pt>
                <c:pt idx="468">
                  <c:v>11.137522980164476</c:v>
                </c:pt>
                <c:pt idx="469">
                  <c:v>11.147924528301814</c:v>
                </c:pt>
                <c:pt idx="470">
                  <c:v>11.168326076439257</c:v>
                </c:pt>
                <c:pt idx="471">
                  <c:v>11.188727624576643</c:v>
                </c:pt>
                <c:pt idx="472">
                  <c:v>11.199129172714038</c:v>
                </c:pt>
                <c:pt idx="473">
                  <c:v>11.219530720851424</c:v>
                </c:pt>
                <c:pt idx="474">
                  <c:v>11.239932268988866</c:v>
                </c:pt>
                <c:pt idx="475">
                  <c:v>11.250333817126261</c:v>
                </c:pt>
                <c:pt idx="476">
                  <c:v>11.27073536526359</c:v>
                </c:pt>
                <c:pt idx="477">
                  <c:v>11.291136913401033</c:v>
                </c:pt>
                <c:pt idx="478">
                  <c:v>11.311538461538419</c:v>
                </c:pt>
                <c:pt idx="479">
                  <c:v>11.32194000967587</c:v>
                </c:pt>
                <c:pt idx="480">
                  <c:v>11.342341557813199</c:v>
                </c:pt>
                <c:pt idx="481">
                  <c:v>11.352743105950594</c:v>
                </c:pt>
                <c:pt idx="482">
                  <c:v>11.37314465408798</c:v>
                </c:pt>
                <c:pt idx="483">
                  <c:v>11.393546202225423</c:v>
                </c:pt>
                <c:pt idx="484">
                  <c:v>11.403947750362818</c:v>
                </c:pt>
                <c:pt idx="485">
                  <c:v>11.42434929850026</c:v>
                </c:pt>
                <c:pt idx="486">
                  <c:v>11.444750846637646</c:v>
                </c:pt>
                <c:pt idx="487">
                  <c:v>11.455152394774984</c:v>
                </c:pt>
                <c:pt idx="488">
                  <c:v>11.47555394291237</c:v>
                </c:pt>
                <c:pt idx="489">
                  <c:v>11.495955491049813</c:v>
                </c:pt>
                <c:pt idx="490">
                  <c:v>11.506357039187208</c:v>
                </c:pt>
                <c:pt idx="491">
                  <c:v>11.526758587324593</c:v>
                </c:pt>
                <c:pt idx="492">
                  <c:v>11.547160135462036</c:v>
                </c:pt>
                <c:pt idx="493">
                  <c:v>11.557561683599374</c:v>
                </c:pt>
                <c:pt idx="494">
                  <c:v>11.57796323173676</c:v>
                </c:pt>
                <c:pt idx="495">
                  <c:v>11.588364779874155</c:v>
                </c:pt>
                <c:pt idx="496">
                  <c:v>11.608766328011598</c:v>
                </c:pt>
                <c:pt idx="497">
                  <c:v>11.629167876148983</c:v>
                </c:pt>
                <c:pt idx="498">
                  <c:v>11.639569424286378</c:v>
                </c:pt>
                <c:pt idx="499">
                  <c:v>11.659970972423764</c:v>
                </c:pt>
                <c:pt idx="500">
                  <c:v>11.68037252056115</c:v>
                </c:pt>
                <c:pt idx="501">
                  <c:v>11.690774068698545</c:v>
                </c:pt>
                <c:pt idx="502">
                  <c:v>11.711175616835931</c:v>
                </c:pt>
                <c:pt idx="503">
                  <c:v>11.721577164973382</c:v>
                </c:pt>
                <c:pt idx="504">
                  <c:v>11.741978713110768</c:v>
                </c:pt>
                <c:pt idx="505">
                  <c:v>11.762380261248154</c:v>
                </c:pt>
                <c:pt idx="506">
                  <c:v>11.772781809385492</c:v>
                </c:pt>
                <c:pt idx="507">
                  <c:v>11.793183357522935</c:v>
                </c:pt>
                <c:pt idx="508">
                  <c:v>11.80358490566033</c:v>
                </c:pt>
                <c:pt idx="509">
                  <c:v>11.823986453797772</c:v>
                </c:pt>
                <c:pt idx="510">
                  <c:v>11.844388001935158</c:v>
                </c:pt>
                <c:pt idx="511">
                  <c:v>11.85478955007261</c:v>
                </c:pt>
                <c:pt idx="512">
                  <c:v>11.875191098209939</c:v>
                </c:pt>
                <c:pt idx="513">
                  <c:v>11.885592646347277</c:v>
                </c:pt>
                <c:pt idx="514">
                  <c:v>11.90599419448472</c:v>
                </c:pt>
                <c:pt idx="515">
                  <c:v>11.916395742622115</c:v>
                </c:pt>
                <c:pt idx="516">
                  <c:v>11.936797290759557</c:v>
                </c:pt>
                <c:pt idx="517">
                  <c:v>11.957198838896886</c:v>
                </c:pt>
                <c:pt idx="518">
                  <c:v>11.967600387034338</c:v>
                </c:pt>
                <c:pt idx="519">
                  <c:v>11.988001935171667</c:v>
                </c:pt>
                <c:pt idx="520">
                  <c:v>11.998403483309119</c:v>
                </c:pt>
                <c:pt idx="521">
                  <c:v>12.018805031446504</c:v>
                </c:pt>
                <c:pt idx="522">
                  <c:v>12.029206579583899</c:v>
                </c:pt>
                <c:pt idx="523">
                  <c:v>12.049608127721285</c:v>
                </c:pt>
                <c:pt idx="524">
                  <c:v>12.070009675858671</c:v>
                </c:pt>
                <c:pt idx="525">
                  <c:v>12.080411223996066</c:v>
                </c:pt>
                <c:pt idx="526">
                  <c:v>12.100812772133452</c:v>
                </c:pt>
                <c:pt idx="527">
                  <c:v>12.111214320270903</c:v>
                </c:pt>
                <c:pt idx="528">
                  <c:v>12.131615868408289</c:v>
                </c:pt>
                <c:pt idx="529">
                  <c:v>12.142017416545741</c:v>
                </c:pt>
                <c:pt idx="530">
                  <c:v>12.16241896468307</c:v>
                </c:pt>
                <c:pt idx="531">
                  <c:v>12.172820512820408</c:v>
                </c:pt>
                <c:pt idx="532">
                  <c:v>12.193222060957851</c:v>
                </c:pt>
                <c:pt idx="533">
                  <c:v>12.203623609095246</c:v>
                </c:pt>
                <c:pt idx="534">
                  <c:v>12.224025157232688</c:v>
                </c:pt>
                <c:pt idx="535">
                  <c:v>12.234426705370083</c:v>
                </c:pt>
                <c:pt idx="536">
                  <c:v>12.254828253507526</c:v>
                </c:pt>
                <c:pt idx="537">
                  <c:v>12.265229801644864</c:v>
                </c:pt>
                <c:pt idx="538">
                  <c:v>12.28563134978225</c:v>
                </c:pt>
                <c:pt idx="539">
                  <c:v>12.296032897919645</c:v>
                </c:pt>
                <c:pt idx="540">
                  <c:v>12.316434446057087</c:v>
                </c:pt>
                <c:pt idx="541">
                  <c:v>12.336835994194473</c:v>
                </c:pt>
                <c:pt idx="542">
                  <c:v>12.347237542331811</c:v>
                </c:pt>
                <c:pt idx="543">
                  <c:v>12.367639090469254</c:v>
                </c:pt>
                <c:pt idx="544">
                  <c:v>12.378040638606592</c:v>
                </c:pt>
                <c:pt idx="545">
                  <c:v>12.398442186744035</c:v>
                </c:pt>
                <c:pt idx="546">
                  <c:v>12.40884373488143</c:v>
                </c:pt>
                <c:pt idx="547">
                  <c:v>12.429245283018872</c:v>
                </c:pt>
                <c:pt idx="548">
                  <c:v>12.43964683115621</c:v>
                </c:pt>
                <c:pt idx="549">
                  <c:v>12.450048379293605</c:v>
                </c:pt>
                <c:pt idx="550">
                  <c:v>12.470449927430991</c:v>
                </c:pt>
                <c:pt idx="551">
                  <c:v>12.480851475568386</c:v>
                </c:pt>
                <c:pt idx="552">
                  <c:v>12.501253023705829</c:v>
                </c:pt>
                <c:pt idx="553">
                  <c:v>12.511654571843223</c:v>
                </c:pt>
                <c:pt idx="554">
                  <c:v>12.532056119980666</c:v>
                </c:pt>
                <c:pt idx="555">
                  <c:v>12.542457668118004</c:v>
                </c:pt>
                <c:pt idx="556">
                  <c:v>12.56285921625539</c:v>
                </c:pt>
                <c:pt idx="557">
                  <c:v>12.573260764392785</c:v>
                </c:pt>
                <c:pt idx="558">
                  <c:v>12.593662312530171</c:v>
                </c:pt>
                <c:pt idx="559">
                  <c:v>12.604063860667623</c:v>
                </c:pt>
                <c:pt idx="560">
                  <c:v>12.624465408805008</c:v>
                </c:pt>
                <c:pt idx="561">
                  <c:v>12.63486695694246</c:v>
                </c:pt>
                <c:pt idx="562">
                  <c:v>12.655268505079789</c:v>
                </c:pt>
                <c:pt idx="563">
                  <c:v>12.665670053217184</c:v>
                </c:pt>
                <c:pt idx="564">
                  <c:v>12.676071601354579</c:v>
                </c:pt>
                <c:pt idx="565">
                  <c:v>12.696473149491965</c:v>
                </c:pt>
                <c:pt idx="566">
                  <c:v>12.706874697629416</c:v>
                </c:pt>
                <c:pt idx="567">
                  <c:v>12.727276245766745</c:v>
                </c:pt>
                <c:pt idx="568">
                  <c:v>12.737677793904197</c:v>
                </c:pt>
                <c:pt idx="569">
                  <c:v>12.758079342041526</c:v>
                </c:pt>
                <c:pt idx="570">
                  <c:v>12.768480890178978</c:v>
                </c:pt>
                <c:pt idx="571">
                  <c:v>12.788882438316307</c:v>
                </c:pt>
                <c:pt idx="572">
                  <c:v>12.799283986453759</c:v>
                </c:pt>
                <c:pt idx="573">
                  <c:v>12.80968553459121</c:v>
                </c:pt>
                <c:pt idx="574">
                  <c:v>12.830087082728539</c:v>
                </c:pt>
                <c:pt idx="575">
                  <c:v>12.840488630865991</c:v>
                </c:pt>
                <c:pt idx="576">
                  <c:v>12.86089017900332</c:v>
                </c:pt>
                <c:pt idx="577">
                  <c:v>12.871291727140772</c:v>
                </c:pt>
                <c:pt idx="578">
                  <c:v>12.891693275278101</c:v>
                </c:pt>
                <c:pt idx="579">
                  <c:v>12.902094823415496</c:v>
                </c:pt>
                <c:pt idx="580">
                  <c:v>12.912496371552947</c:v>
                </c:pt>
                <c:pt idx="581">
                  <c:v>12.932897919690333</c:v>
                </c:pt>
                <c:pt idx="582">
                  <c:v>12.943299467827785</c:v>
                </c:pt>
                <c:pt idx="583">
                  <c:v>12.963701015965114</c:v>
                </c:pt>
                <c:pt idx="584">
                  <c:v>12.974102564102566</c:v>
                </c:pt>
                <c:pt idx="585">
                  <c:v>12.984504112239904</c:v>
                </c:pt>
                <c:pt idx="586">
                  <c:v>13.00490566037729</c:v>
                </c:pt>
                <c:pt idx="587">
                  <c:v>13.015307208514685</c:v>
                </c:pt>
                <c:pt idx="588">
                  <c:v>13.025708756652136</c:v>
                </c:pt>
                <c:pt idx="589">
                  <c:v>13.046110304789522</c:v>
                </c:pt>
                <c:pt idx="590">
                  <c:v>13.056511852926917</c:v>
                </c:pt>
                <c:pt idx="591">
                  <c:v>13.07691340106436</c:v>
                </c:pt>
                <c:pt idx="592">
                  <c:v>13.087314949201698</c:v>
                </c:pt>
                <c:pt idx="593">
                  <c:v>13.097716497339093</c:v>
                </c:pt>
                <c:pt idx="594">
                  <c:v>13.118118045476479</c:v>
                </c:pt>
                <c:pt idx="595">
                  <c:v>13.128519593613873</c:v>
                </c:pt>
                <c:pt idx="596">
                  <c:v>13.148921141751316</c:v>
                </c:pt>
                <c:pt idx="597">
                  <c:v>13.159322689888711</c:v>
                </c:pt>
                <c:pt idx="598">
                  <c:v>13.169724238026049</c:v>
                </c:pt>
                <c:pt idx="599">
                  <c:v>13.190125786163492</c:v>
                </c:pt>
                <c:pt idx="600">
                  <c:v>13.200527334300887</c:v>
                </c:pt>
                <c:pt idx="601">
                  <c:v>13.210928882438282</c:v>
                </c:pt>
                <c:pt idx="602">
                  <c:v>13.231330430575667</c:v>
                </c:pt>
                <c:pt idx="603">
                  <c:v>13.241731978713062</c:v>
                </c:pt>
                <c:pt idx="604">
                  <c:v>13.252133526850457</c:v>
                </c:pt>
                <c:pt idx="605">
                  <c:v>13.272535074987843</c:v>
                </c:pt>
                <c:pt idx="606">
                  <c:v>13.282936623125295</c:v>
                </c:pt>
                <c:pt idx="607">
                  <c:v>13.29333817126269</c:v>
                </c:pt>
                <c:pt idx="608">
                  <c:v>13.313739719400076</c:v>
                </c:pt>
                <c:pt idx="609">
                  <c:v>13.32414126753747</c:v>
                </c:pt>
                <c:pt idx="610">
                  <c:v>13.334542815674808</c:v>
                </c:pt>
                <c:pt idx="611">
                  <c:v>13.354944363812251</c:v>
                </c:pt>
                <c:pt idx="612">
                  <c:v>13.365345911949589</c:v>
                </c:pt>
                <c:pt idx="613">
                  <c:v>13.375747460087098</c:v>
                </c:pt>
                <c:pt idx="614">
                  <c:v>13.396149008224427</c:v>
                </c:pt>
                <c:pt idx="615">
                  <c:v>13.406550556361822</c:v>
                </c:pt>
                <c:pt idx="616">
                  <c:v>13.416952104499273</c:v>
                </c:pt>
                <c:pt idx="617">
                  <c:v>13.437353652636602</c:v>
                </c:pt>
                <c:pt idx="618">
                  <c:v>13.447755200774054</c:v>
                </c:pt>
                <c:pt idx="619">
                  <c:v>13.458156748911392</c:v>
                </c:pt>
                <c:pt idx="620">
                  <c:v>13.468558297048787</c:v>
                </c:pt>
                <c:pt idx="621">
                  <c:v>13.48895984518623</c:v>
                </c:pt>
                <c:pt idx="622">
                  <c:v>13.499361393323625</c:v>
                </c:pt>
                <c:pt idx="623">
                  <c:v>13.50976294146102</c:v>
                </c:pt>
                <c:pt idx="624">
                  <c:v>13.530164489598405</c:v>
                </c:pt>
                <c:pt idx="625">
                  <c:v>13.540566037735857</c:v>
                </c:pt>
                <c:pt idx="626">
                  <c:v>13.550967585873195</c:v>
                </c:pt>
                <c:pt idx="627">
                  <c:v>13.571369134010581</c:v>
                </c:pt>
                <c:pt idx="628">
                  <c:v>13.581770682147976</c:v>
                </c:pt>
                <c:pt idx="629">
                  <c:v>13.592172230285371</c:v>
                </c:pt>
                <c:pt idx="630">
                  <c:v>13.602573778422823</c:v>
                </c:pt>
                <c:pt idx="631">
                  <c:v>13.622975326560208</c:v>
                </c:pt>
                <c:pt idx="632">
                  <c:v>13.633376874697547</c:v>
                </c:pt>
                <c:pt idx="633">
                  <c:v>13.643778422834998</c:v>
                </c:pt>
                <c:pt idx="634">
                  <c:v>13.654179970972393</c:v>
                </c:pt>
                <c:pt idx="635">
                  <c:v>13.674581519109779</c:v>
                </c:pt>
                <c:pt idx="636">
                  <c:v>13.684983067247174</c:v>
                </c:pt>
                <c:pt idx="637">
                  <c:v>13.695384615384512</c:v>
                </c:pt>
                <c:pt idx="638">
                  <c:v>13.705786163522021</c:v>
                </c:pt>
                <c:pt idx="639">
                  <c:v>13.72618771165935</c:v>
                </c:pt>
                <c:pt idx="640">
                  <c:v>13.736589259796801</c:v>
                </c:pt>
                <c:pt idx="641">
                  <c:v>13.746990807934196</c:v>
                </c:pt>
                <c:pt idx="642">
                  <c:v>13.757392356071534</c:v>
                </c:pt>
                <c:pt idx="643">
                  <c:v>13.777793904208977</c:v>
                </c:pt>
                <c:pt idx="644">
                  <c:v>13.788195452346315</c:v>
                </c:pt>
                <c:pt idx="645">
                  <c:v>13.798597000483767</c:v>
                </c:pt>
                <c:pt idx="646">
                  <c:v>13.808998548621162</c:v>
                </c:pt>
                <c:pt idx="647">
                  <c:v>13.829400096758548</c:v>
                </c:pt>
                <c:pt idx="648">
                  <c:v>13.839801644895942</c:v>
                </c:pt>
                <c:pt idx="649">
                  <c:v>13.850203193033337</c:v>
                </c:pt>
                <c:pt idx="650">
                  <c:v>13.860604741170789</c:v>
                </c:pt>
                <c:pt idx="651">
                  <c:v>13.881006289308118</c:v>
                </c:pt>
                <c:pt idx="652">
                  <c:v>13.891407837445513</c:v>
                </c:pt>
                <c:pt idx="653">
                  <c:v>13.901809385582908</c:v>
                </c:pt>
                <c:pt idx="654">
                  <c:v>13.912210933720303</c:v>
                </c:pt>
                <c:pt idx="655">
                  <c:v>13.922612481857698</c:v>
                </c:pt>
                <c:pt idx="656">
                  <c:v>13.94301402999514</c:v>
                </c:pt>
                <c:pt idx="657">
                  <c:v>13.953415578132478</c:v>
                </c:pt>
                <c:pt idx="658">
                  <c:v>13.96381712626993</c:v>
                </c:pt>
                <c:pt idx="659">
                  <c:v>13.974218674407325</c:v>
                </c:pt>
                <c:pt idx="660">
                  <c:v>13.984620222544663</c:v>
                </c:pt>
                <c:pt idx="661">
                  <c:v>14.005021770682106</c:v>
                </c:pt>
                <c:pt idx="662">
                  <c:v>14.015423318819444</c:v>
                </c:pt>
                <c:pt idx="663">
                  <c:v>14.025824866956953</c:v>
                </c:pt>
                <c:pt idx="664">
                  <c:v>14.036226415094291</c:v>
                </c:pt>
                <c:pt idx="665">
                  <c:v>14.046627963231685</c:v>
                </c:pt>
                <c:pt idx="666">
                  <c:v>14.067029511369071</c:v>
                </c:pt>
                <c:pt idx="667">
                  <c:v>14.077431059506466</c:v>
                </c:pt>
                <c:pt idx="668">
                  <c:v>14.087832607643918</c:v>
                </c:pt>
                <c:pt idx="669">
                  <c:v>14.098234155781256</c:v>
                </c:pt>
                <c:pt idx="670">
                  <c:v>14.108635703918651</c:v>
                </c:pt>
                <c:pt idx="671">
                  <c:v>14.119037252056103</c:v>
                </c:pt>
                <c:pt idx="672">
                  <c:v>14.139438800193489</c:v>
                </c:pt>
                <c:pt idx="673">
                  <c:v>14.149840348330883</c:v>
                </c:pt>
                <c:pt idx="674">
                  <c:v>14.160241896468278</c:v>
                </c:pt>
                <c:pt idx="675">
                  <c:v>14.170643444605616</c:v>
                </c:pt>
                <c:pt idx="676">
                  <c:v>14.181044992743068</c:v>
                </c:pt>
                <c:pt idx="677">
                  <c:v>14.191446540880463</c:v>
                </c:pt>
                <c:pt idx="678">
                  <c:v>14.201848089017801</c:v>
                </c:pt>
                <c:pt idx="679">
                  <c:v>14.222249637155244</c:v>
                </c:pt>
                <c:pt idx="680">
                  <c:v>14.232651185292639</c:v>
                </c:pt>
                <c:pt idx="681">
                  <c:v>14.24305273343009</c:v>
                </c:pt>
                <c:pt idx="682">
                  <c:v>14.253454281567429</c:v>
                </c:pt>
                <c:pt idx="683">
                  <c:v>14.263855829704823</c:v>
                </c:pt>
                <c:pt idx="684">
                  <c:v>14.274257377842275</c:v>
                </c:pt>
                <c:pt idx="685">
                  <c:v>14.284658925979613</c:v>
                </c:pt>
                <c:pt idx="686">
                  <c:v>14.305060474117056</c:v>
                </c:pt>
                <c:pt idx="687">
                  <c:v>14.315462022254394</c:v>
                </c:pt>
                <c:pt idx="688">
                  <c:v>14.325863570391846</c:v>
                </c:pt>
                <c:pt idx="689">
                  <c:v>14.336265118529241</c:v>
                </c:pt>
                <c:pt idx="690">
                  <c:v>14.346666666666636</c:v>
                </c:pt>
                <c:pt idx="691">
                  <c:v>14.357068214803974</c:v>
                </c:pt>
                <c:pt idx="692">
                  <c:v>14.367469762941425</c:v>
                </c:pt>
                <c:pt idx="693">
                  <c:v>14.377871311078877</c:v>
                </c:pt>
                <c:pt idx="694">
                  <c:v>14.388272859216158</c:v>
                </c:pt>
                <c:pt idx="695">
                  <c:v>14.408674407353601</c:v>
                </c:pt>
                <c:pt idx="696">
                  <c:v>14.419075955491053</c:v>
                </c:pt>
                <c:pt idx="697">
                  <c:v>14.429477503628391</c:v>
                </c:pt>
                <c:pt idx="698">
                  <c:v>14.439879051765786</c:v>
                </c:pt>
                <c:pt idx="699">
                  <c:v>14.450280599903238</c:v>
                </c:pt>
                <c:pt idx="700">
                  <c:v>14.460682148040519</c:v>
                </c:pt>
                <c:pt idx="701">
                  <c:v>14.471083696177971</c:v>
                </c:pt>
                <c:pt idx="702">
                  <c:v>14.481485244315422</c:v>
                </c:pt>
                <c:pt idx="703">
                  <c:v>14.491886792452704</c:v>
                </c:pt>
                <c:pt idx="704">
                  <c:v>14.502288340590155</c:v>
                </c:pt>
                <c:pt idx="705">
                  <c:v>14.512689888727607</c:v>
                </c:pt>
                <c:pt idx="706">
                  <c:v>14.53309143686505</c:v>
                </c:pt>
                <c:pt idx="707">
                  <c:v>14.543492985002331</c:v>
                </c:pt>
                <c:pt idx="708">
                  <c:v>14.553894533139783</c:v>
                </c:pt>
                <c:pt idx="709">
                  <c:v>14.564296081277178</c:v>
                </c:pt>
                <c:pt idx="710">
                  <c:v>14.574697629414516</c:v>
                </c:pt>
                <c:pt idx="711">
                  <c:v>14.585099177551967</c:v>
                </c:pt>
                <c:pt idx="712">
                  <c:v>14.595500725689362</c:v>
                </c:pt>
                <c:pt idx="713">
                  <c:v>14.605902273826757</c:v>
                </c:pt>
                <c:pt idx="714">
                  <c:v>14.616303821964152</c:v>
                </c:pt>
                <c:pt idx="715">
                  <c:v>14.626705370101604</c:v>
                </c:pt>
                <c:pt idx="716">
                  <c:v>14.637106918238885</c:v>
                </c:pt>
                <c:pt idx="717">
                  <c:v>14.647508466376337</c:v>
                </c:pt>
                <c:pt idx="718">
                  <c:v>14.657910014513789</c:v>
                </c:pt>
                <c:pt idx="719">
                  <c:v>14.66831156265107</c:v>
                </c:pt>
                <c:pt idx="720">
                  <c:v>14.678713110788522</c:v>
                </c:pt>
                <c:pt idx="721">
                  <c:v>14.689114658925973</c:v>
                </c:pt>
                <c:pt idx="722">
                  <c:v>14.699516207063311</c:v>
                </c:pt>
                <c:pt idx="723">
                  <c:v>14.709917755200763</c:v>
                </c:pt>
                <c:pt idx="724">
                  <c:v>14.720319303338215</c:v>
                </c:pt>
                <c:pt idx="725">
                  <c:v>14.730720851475439</c:v>
                </c:pt>
                <c:pt idx="726">
                  <c:v>14.741122399612891</c:v>
                </c:pt>
                <c:pt idx="727">
                  <c:v>14.751523947750343</c:v>
                </c:pt>
                <c:pt idx="728">
                  <c:v>14.761925495887681</c:v>
                </c:pt>
                <c:pt idx="729">
                  <c:v>14.772327044025019</c:v>
                </c:pt>
                <c:pt idx="730">
                  <c:v>14.782728592162471</c:v>
                </c:pt>
                <c:pt idx="731">
                  <c:v>14.793130140299922</c:v>
                </c:pt>
                <c:pt idx="732">
                  <c:v>14.803531688437261</c:v>
                </c:pt>
                <c:pt idx="733">
                  <c:v>14.813933236574712</c:v>
                </c:pt>
                <c:pt idx="734">
                  <c:v>14.824334784712164</c:v>
                </c:pt>
                <c:pt idx="735">
                  <c:v>14.834736332849502</c:v>
                </c:pt>
                <c:pt idx="736">
                  <c:v>14.845137880986954</c:v>
                </c:pt>
                <c:pt idx="737">
                  <c:v>14.855539429124292</c:v>
                </c:pt>
                <c:pt idx="738">
                  <c:v>14.865940977261744</c:v>
                </c:pt>
                <c:pt idx="739">
                  <c:v>14.876342525399082</c:v>
                </c:pt>
                <c:pt idx="740">
                  <c:v>14.886744073536534</c:v>
                </c:pt>
                <c:pt idx="741">
                  <c:v>14.897145621673758</c:v>
                </c:pt>
                <c:pt idx="742">
                  <c:v>14.90754716981121</c:v>
                </c:pt>
                <c:pt idx="743">
                  <c:v>14.917948717948661</c:v>
                </c:pt>
                <c:pt idx="744">
                  <c:v>14.928350266085999</c:v>
                </c:pt>
                <c:pt idx="745">
                  <c:v>14.938751814223451</c:v>
                </c:pt>
                <c:pt idx="746">
                  <c:v>14.949153362360903</c:v>
                </c:pt>
                <c:pt idx="747">
                  <c:v>14.959554910498241</c:v>
                </c:pt>
                <c:pt idx="748">
                  <c:v>14.969956458635693</c:v>
                </c:pt>
                <c:pt idx="749">
                  <c:v>14.980358006773145</c:v>
                </c:pt>
                <c:pt idx="750">
                  <c:v>14.990759554910369</c:v>
                </c:pt>
                <c:pt idx="751">
                  <c:v>15.001161103047821</c:v>
                </c:pt>
                <c:pt idx="752">
                  <c:v>15.011562651185272</c:v>
                </c:pt>
                <c:pt idx="753">
                  <c:v>15.021964199322611</c:v>
                </c:pt>
                <c:pt idx="754">
                  <c:v>15.032365747459949</c:v>
                </c:pt>
                <c:pt idx="755">
                  <c:v>15.0427672955974</c:v>
                </c:pt>
                <c:pt idx="756">
                  <c:v>15.053168843734852</c:v>
                </c:pt>
                <c:pt idx="757">
                  <c:v>15.06357039187219</c:v>
                </c:pt>
                <c:pt idx="758">
                  <c:v>15.073971940009642</c:v>
                </c:pt>
                <c:pt idx="759">
                  <c:v>15.074373488147103</c:v>
                </c:pt>
                <c:pt idx="760">
                  <c:v>15.084775036284441</c:v>
                </c:pt>
                <c:pt idx="761">
                  <c:v>15.095176584421893</c:v>
                </c:pt>
                <c:pt idx="762">
                  <c:v>15.105578132559231</c:v>
                </c:pt>
                <c:pt idx="763">
                  <c:v>15.115979680696682</c:v>
                </c:pt>
                <c:pt idx="764">
                  <c:v>15.12638122883402</c:v>
                </c:pt>
                <c:pt idx="765">
                  <c:v>15.136782776971472</c:v>
                </c:pt>
                <c:pt idx="766">
                  <c:v>15.147184325108697</c:v>
                </c:pt>
                <c:pt idx="767">
                  <c:v>15.157585873246148</c:v>
                </c:pt>
                <c:pt idx="768">
                  <c:v>15.1679874213836</c:v>
                </c:pt>
                <c:pt idx="769">
                  <c:v>15.178388969520938</c:v>
                </c:pt>
                <c:pt idx="770">
                  <c:v>15.178790517658399</c:v>
                </c:pt>
                <c:pt idx="771">
                  <c:v>15.189192065795851</c:v>
                </c:pt>
                <c:pt idx="772">
                  <c:v>15.199593613933189</c:v>
                </c:pt>
                <c:pt idx="773">
                  <c:v>15.209995162070641</c:v>
                </c:pt>
                <c:pt idx="774">
                  <c:v>15.220396710208092</c:v>
                </c:pt>
                <c:pt idx="775">
                  <c:v>15.230798258345317</c:v>
                </c:pt>
                <c:pt idx="776">
                  <c:v>15.241199806482769</c:v>
                </c:pt>
                <c:pt idx="777">
                  <c:v>15.251601354620107</c:v>
                </c:pt>
                <c:pt idx="778">
                  <c:v>15.262002902757445</c:v>
                </c:pt>
                <c:pt idx="779">
                  <c:v>15.262404450894905</c:v>
                </c:pt>
                <c:pt idx="780">
                  <c:v>15.272805999032357</c:v>
                </c:pt>
                <c:pt idx="781">
                  <c:v>15.283207547169695</c:v>
                </c:pt>
                <c:pt idx="782">
                  <c:v>15.293609095307147</c:v>
                </c:pt>
                <c:pt idx="783">
                  <c:v>15.304010643444599</c:v>
                </c:pt>
                <c:pt idx="784">
                  <c:v>15.314412191581937</c:v>
                </c:pt>
                <c:pt idx="785">
                  <c:v>15.324813739719389</c:v>
                </c:pt>
                <c:pt idx="786">
                  <c:v>15.325215287856736</c:v>
                </c:pt>
                <c:pt idx="787">
                  <c:v>15.335616835994074</c:v>
                </c:pt>
                <c:pt idx="788">
                  <c:v>15.346018384131639</c:v>
                </c:pt>
                <c:pt idx="789">
                  <c:v>15.356419932268977</c:v>
                </c:pt>
                <c:pt idx="790">
                  <c:v>15.366821480406315</c:v>
                </c:pt>
                <c:pt idx="791">
                  <c:v>15.377223028543654</c:v>
                </c:pt>
                <c:pt idx="792">
                  <c:v>15.377624576681114</c:v>
                </c:pt>
                <c:pt idx="793">
                  <c:v>15.388026124818452</c:v>
                </c:pt>
                <c:pt idx="794">
                  <c:v>15.398427672955904</c:v>
                </c:pt>
                <c:pt idx="795">
                  <c:v>15.408829221093356</c:v>
                </c:pt>
                <c:pt idx="796">
                  <c:v>15.419230769230694</c:v>
                </c:pt>
                <c:pt idx="797">
                  <c:v>15.429632317368146</c:v>
                </c:pt>
                <c:pt idx="798">
                  <c:v>15.430033865505607</c:v>
                </c:pt>
                <c:pt idx="799">
                  <c:v>15.440435413642945</c:v>
                </c:pt>
                <c:pt idx="800">
                  <c:v>15.450836961780283</c:v>
                </c:pt>
                <c:pt idx="801">
                  <c:v>15.461238509917735</c:v>
                </c:pt>
                <c:pt idx="802">
                  <c:v>15.471640058054959</c:v>
                </c:pt>
                <c:pt idx="803">
                  <c:v>15.47204160619242</c:v>
                </c:pt>
                <c:pt idx="804">
                  <c:v>15.482443154329872</c:v>
                </c:pt>
                <c:pt idx="805">
                  <c:v>15.49284470246721</c:v>
                </c:pt>
                <c:pt idx="806">
                  <c:v>15.503246250604661</c:v>
                </c:pt>
                <c:pt idx="807">
                  <c:v>15.513647798742113</c:v>
                </c:pt>
                <c:pt idx="808">
                  <c:v>15.51404934687946</c:v>
                </c:pt>
                <c:pt idx="809">
                  <c:v>15.524450895016912</c:v>
                </c:pt>
                <c:pt idx="810">
                  <c:v>15.534852443154364</c:v>
                </c:pt>
                <c:pt idx="811">
                  <c:v>15.545253991291588</c:v>
                </c:pt>
                <c:pt idx="812">
                  <c:v>15.55565553942904</c:v>
                </c:pt>
                <c:pt idx="813">
                  <c:v>15.556057087566614</c:v>
                </c:pt>
                <c:pt idx="814">
                  <c:v>15.566458635703839</c:v>
                </c:pt>
                <c:pt idx="815">
                  <c:v>15.576860183841291</c:v>
                </c:pt>
                <c:pt idx="816">
                  <c:v>15.587261731978629</c:v>
                </c:pt>
                <c:pt idx="817">
                  <c:v>15.587663280115976</c:v>
                </c:pt>
                <c:pt idx="818">
                  <c:v>15.598064828253428</c:v>
                </c:pt>
                <c:pt idx="819">
                  <c:v>15.608466376390879</c:v>
                </c:pt>
                <c:pt idx="820">
                  <c:v>15.618867924528217</c:v>
                </c:pt>
                <c:pt idx="821">
                  <c:v>15.619269472665678</c:v>
                </c:pt>
                <c:pt idx="822">
                  <c:v>15.62967102080313</c:v>
                </c:pt>
                <c:pt idx="823">
                  <c:v>15.640072568940468</c:v>
                </c:pt>
                <c:pt idx="824">
                  <c:v>15.65047411707792</c:v>
                </c:pt>
                <c:pt idx="825">
                  <c:v>15.650875665215267</c:v>
                </c:pt>
                <c:pt idx="826">
                  <c:v>15.661277213352605</c:v>
                </c:pt>
                <c:pt idx="827">
                  <c:v>15.671678761489943</c:v>
                </c:pt>
                <c:pt idx="828">
                  <c:v>15.682080309627395</c:v>
                </c:pt>
                <c:pt idx="829">
                  <c:v>15.682481857764742</c:v>
                </c:pt>
                <c:pt idx="830">
                  <c:v>15.692883405902194</c:v>
                </c:pt>
                <c:pt idx="831">
                  <c:v>15.703284954039646</c:v>
                </c:pt>
                <c:pt idx="832">
                  <c:v>15.713686502176984</c:v>
                </c:pt>
                <c:pt idx="833">
                  <c:v>15.714088050314444</c:v>
                </c:pt>
                <c:pt idx="834">
                  <c:v>15.724489598451783</c:v>
                </c:pt>
                <c:pt idx="835">
                  <c:v>15.734891146589234</c:v>
                </c:pt>
                <c:pt idx="836">
                  <c:v>15.735292694726581</c:v>
                </c:pt>
                <c:pt idx="837">
                  <c:v>15.745694242863919</c:v>
                </c:pt>
                <c:pt idx="838">
                  <c:v>15.756095791001485</c:v>
                </c:pt>
                <c:pt idx="839">
                  <c:v>15.756497339138832</c:v>
                </c:pt>
                <c:pt idx="840">
                  <c:v>15.76689888727617</c:v>
                </c:pt>
                <c:pt idx="841">
                  <c:v>15.777300435413508</c:v>
                </c:pt>
                <c:pt idx="842">
                  <c:v>15.78770198355096</c:v>
                </c:pt>
                <c:pt idx="843">
                  <c:v>15.788103531688307</c:v>
                </c:pt>
                <c:pt idx="844">
                  <c:v>15.798505079825759</c:v>
                </c:pt>
                <c:pt idx="845">
                  <c:v>15.808906627963211</c:v>
                </c:pt>
                <c:pt idx="846">
                  <c:v>15.809308176100558</c:v>
                </c:pt>
                <c:pt idx="847">
                  <c:v>15.81970972423801</c:v>
                </c:pt>
                <c:pt idx="848">
                  <c:v>15.830111272375461</c:v>
                </c:pt>
                <c:pt idx="849">
                  <c:v>15.830512820512809</c:v>
                </c:pt>
                <c:pt idx="850">
                  <c:v>15.840914368650147</c:v>
                </c:pt>
                <c:pt idx="851">
                  <c:v>15.851315916787598</c:v>
                </c:pt>
                <c:pt idx="852">
                  <c:v>15.851717464924832</c:v>
                </c:pt>
                <c:pt idx="853">
                  <c:v>15.862119013062284</c:v>
                </c:pt>
                <c:pt idx="854">
                  <c:v>15.872520561199735</c:v>
                </c:pt>
                <c:pt idx="855">
                  <c:v>15.872922109337082</c:v>
                </c:pt>
                <c:pt idx="856">
                  <c:v>15.883323657474534</c:v>
                </c:pt>
                <c:pt idx="857">
                  <c:v>15.893725205611986</c:v>
                </c:pt>
                <c:pt idx="858">
                  <c:v>15.894126753749333</c:v>
                </c:pt>
                <c:pt idx="859">
                  <c:v>15.904528301886785</c:v>
                </c:pt>
                <c:pt idx="860">
                  <c:v>15.914929850024237</c:v>
                </c:pt>
                <c:pt idx="861">
                  <c:v>15.91533139816147</c:v>
                </c:pt>
                <c:pt idx="862">
                  <c:v>15.925732946298922</c:v>
                </c:pt>
                <c:pt idx="863">
                  <c:v>15.926134494436383</c:v>
                </c:pt>
                <c:pt idx="864">
                  <c:v>15.936536042573721</c:v>
                </c:pt>
                <c:pt idx="865">
                  <c:v>15.946937590711173</c:v>
                </c:pt>
                <c:pt idx="866">
                  <c:v>15.947339138848406</c:v>
                </c:pt>
                <c:pt idx="867">
                  <c:v>15.957740686985858</c:v>
                </c:pt>
                <c:pt idx="868">
                  <c:v>15.96814223512331</c:v>
                </c:pt>
                <c:pt idx="869">
                  <c:v>15.968543783260657</c:v>
                </c:pt>
                <c:pt idx="870">
                  <c:v>15.978945331398108</c:v>
                </c:pt>
                <c:pt idx="871">
                  <c:v>15.979346879535569</c:v>
                </c:pt>
                <c:pt idx="872">
                  <c:v>15.989748427672907</c:v>
                </c:pt>
                <c:pt idx="873">
                  <c:v>16.000149975810359</c:v>
                </c:pt>
                <c:pt idx="874">
                  <c:v>16.00055152394782</c:v>
                </c:pt>
                <c:pt idx="875">
                  <c:v>16.010953072085044</c:v>
                </c:pt>
                <c:pt idx="876">
                  <c:v>16.011354620222505</c:v>
                </c:pt>
                <c:pt idx="877">
                  <c:v>16.021756168359843</c:v>
                </c:pt>
                <c:pt idx="878">
                  <c:v>16.032157716497181</c:v>
                </c:pt>
                <c:pt idx="879">
                  <c:v>16.032559264634642</c:v>
                </c:pt>
                <c:pt idx="880">
                  <c:v>16.04296081277198</c:v>
                </c:pt>
                <c:pt idx="881">
                  <c:v>16.043362360909441</c:v>
                </c:pt>
                <c:pt idx="882">
                  <c:v>16.053763909046893</c:v>
                </c:pt>
                <c:pt idx="883">
                  <c:v>16.064165457184231</c:v>
                </c:pt>
                <c:pt idx="884">
                  <c:v>16.064567005321692</c:v>
                </c:pt>
                <c:pt idx="885">
                  <c:v>16.074968553459144</c:v>
                </c:pt>
                <c:pt idx="886">
                  <c:v>16.075370101596377</c:v>
                </c:pt>
                <c:pt idx="887">
                  <c:v>16.085771649733829</c:v>
                </c:pt>
                <c:pt idx="888">
                  <c:v>16.08617319787129</c:v>
                </c:pt>
                <c:pt idx="889">
                  <c:v>16.096574746008628</c:v>
                </c:pt>
                <c:pt idx="890">
                  <c:v>16.096976294146089</c:v>
                </c:pt>
                <c:pt idx="891">
                  <c:v>16.107377842283427</c:v>
                </c:pt>
                <c:pt idx="892">
                  <c:v>16.117779390420765</c:v>
                </c:pt>
                <c:pt idx="893">
                  <c:v>16.118180938558226</c:v>
                </c:pt>
                <c:pt idx="894">
                  <c:v>16.128582486695677</c:v>
                </c:pt>
                <c:pt idx="895">
                  <c:v>16.128984034833024</c:v>
                </c:pt>
                <c:pt idx="896">
                  <c:v>16.139385582970476</c:v>
                </c:pt>
                <c:pt idx="897">
                  <c:v>16.139787131107823</c:v>
                </c:pt>
                <c:pt idx="898">
                  <c:v>16.150188679245275</c:v>
                </c:pt>
                <c:pt idx="899">
                  <c:v>16.150590227382736</c:v>
                </c:pt>
                <c:pt idx="900">
                  <c:v>16.16099177551996</c:v>
                </c:pt>
                <c:pt idx="901">
                  <c:v>16.161393323657421</c:v>
                </c:pt>
                <c:pt idx="902">
                  <c:v>16.171794871794759</c:v>
                </c:pt>
                <c:pt idx="903">
                  <c:v>16.172196419932106</c:v>
                </c:pt>
                <c:pt idx="904">
                  <c:v>16.182597968069558</c:v>
                </c:pt>
                <c:pt idx="905">
                  <c:v>16.182999516207019</c:v>
                </c:pt>
                <c:pt idx="906">
                  <c:v>16.193401064344357</c:v>
                </c:pt>
                <c:pt idx="907">
                  <c:v>16.193802612481818</c:v>
                </c:pt>
                <c:pt idx="908">
                  <c:v>16.204204160619156</c:v>
                </c:pt>
                <c:pt idx="909">
                  <c:v>16.204605708756617</c:v>
                </c:pt>
                <c:pt idx="910">
                  <c:v>16.215007256894069</c:v>
                </c:pt>
                <c:pt idx="911">
                  <c:v>16.215408805031302</c:v>
                </c:pt>
                <c:pt idx="912">
                  <c:v>16.225810353168754</c:v>
                </c:pt>
                <c:pt idx="913">
                  <c:v>16.226211901306215</c:v>
                </c:pt>
                <c:pt idx="914">
                  <c:v>16.236613449443553</c:v>
                </c:pt>
                <c:pt idx="915">
                  <c:v>16.237014997581014</c:v>
                </c:pt>
                <c:pt idx="916">
                  <c:v>16.247416545718352</c:v>
                </c:pt>
                <c:pt idx="917">
                  <c:v>16.247818093855699</c:v>
                </c:pt>
                <c:pt idx="918">
                  <c:v>16.258219641993151</c:v>
                </c:pt>
                <c:pt idx="919">
                  <c:v>16.258621190130498</c:v>
                </c:pt>
                <c:pt idx="920">
                  <c:v>16.26902273826795</c:v>
                </c:pt>
                <c:pt idx="921">
                  <c:v>16.26942428640541</c:v>
                </c:pt>
                <c:pt idx="922">
                  <c:v>16.279825834542748</c:v>
                </c:pt>
                <c:pt idx="923">
                  <c:v>16.280227382680209</c:v>
                </c:pt>
                <c:pt idx="924">
                  <c:v>16.290628930817661</c:v>
                </c:pt>
                <c:pt idx="925">
                  <c:v>16.291030478954895</c:v>
                </c:pt>
                <c:pt idx="926">
                  <c:v>16.291432027092355</c:v>
                </c:pt>
                <c:pt idx="927">
                  <c:v>16.301833575229693</c:v>
                </c:pt>
                <c:pt idx="928">
                  <c:v>16.302235123367041</c:v>
                </c:pt>
                <c:pt idx="929">
                  <c:v>16.312636671504492</c:v>
                </c:pt>
                <c:pt idx="930">
                  <c:v>16.31303821964184</c:v>
                </c:pt>
                <c:pt idx="931">
                  <c:v>16.323439767779291</c:v>
                </c:pt>
                <c:pt idx="932">
                  <c:v>16.323841315916752</c:v>
                </c:pt>
                <c:pt idx="933">
                  <c:v>16.33424286405409</c:v>
                </c:pt>
                <c:pt idx="934">
                  <c:v>16.334644412191551</c:v>
                </c:pt>
                <c:pt idx="935">
                  <c:v>16.335045960329012</c:v>
                </c:pt>
                <c:pt idx="936">
                  <c:v>16.345447508466236</c:v>
                </c:pt>
                <c:pt idx="937">
                  <c:v>16.345849056603697</c:v>
                </c:pt>
                <c:pt idx="938">
                  <c:v>16.356250604741149</c:v>
                </c:pt>
                <c:pt idx="939">
                  <c:v>16.356652152878496</c:v>
                </c:pt>
                <c:pt idx="940">
                  <c:v>16.357053701015957</c:v>
                </c:pt>
                <c:pt idx="941">
                  <c:v>16.367455249153181</c:v>
                </c:pt>
                <c:pt idx="942">
                  <c:v>16.367856797290642</c:v>
                </c:pt>
                <c:pt idx="943">
                  <c:v>16.378258345428094</c:v>
                </c:pt>
                <c:pt idx="944">
                  <c:v>16.378659893565441</c:v>
                </c:pt>
                <c:pt idx="945">
                  <c:v>16.379061441702902</c:v>
                </c:pt>
                <c:pt idx="946">
                  <c:v>16.389462989840354</c:v>
                </c:pt>
                <c:pt idx="947">
                  <c:v>16.389864537977701</c:v>
                </c:pt>
                <c:pt idx="948">
                  <c:v>16.400266086115153</c:v>
                </c:pt>
                <c:pt idx="949">
                  <c:v>16.400667634252613</c:v>
                </c:pt>
                <c:pt idx="950">
                  <c:v>16.401069182389847</c:v>
                </c:pt>
                <c:pt idx="951">
                  <c:v>16.411470730527299</c:v>
                </c:pt>
                <c:pt idx="952">
                  <c:v>16.411872278664532</c:v>
                </c:pt>
                <c:pt idx="953">
                  <c:v>16.422273826801984</c:v>
                </c:pt>
                <c:pt idx="954">
                  <c:v>16.422675374939445</c:v>
                </c:pt>
                <c:pt idx="955">
                  <c:v>16.423076923076792</c:v>
                </c:pt>
                <c:pt idx="956">
                  <c:v>16.433478471214244</c:v>
                </c:pt>
                <c:pt idx="957">
                  <c:v>16.433880019351705</c:v>
                </c:pt>
                <c:pt idx="958">
                  <c:v>16.434281567489052</c:v>
                </c:pt>
                <c:pt idx="959">
                  <c:v>16.444683115626503</c:v>
                </c:pt>
                <c:pt idx="960">
                  <c:v>16.445084663763851</c:v>
                </c:pt>
                <c:pt idx="961">
                  <c:v>16.445486211901198</c:v>
                </c:pt>
                <c:pt idx="962">
                  <c:v>16.45588776003865</c:v>
                </c:pt>
                <c:pt idx="963">
                  <c:v>16.456289308175997</c:v>
                </c:pt>
                <c:pt idx="964">
                  <c:v>16.456690856313458</c:v>
                </c:pt>
                <c:pt idx="965">
                  <c:v>16.467092404450796</c:v>
                </c:pt>
                <c:pt idx="966">
                  <c:v>16.467493952588143</c:v>
                </c:pt>
                <c:pt idx="967">
                  <c:v>16.467895500725604</c:v>
                </c:pt>
                <c:pt idx="968">
                  <c:v>16.478297048862942</c:v>
                </c:pt>
                <c:pt idx="969">
                  <c:v>16.478698597000403</c:v>
                </c:pt>
                <c:pt idx="970">
                  <c:v>16.479100145137863</c:v>
                </c:pt>
                <c:pt idx="971">
                  <c:v>16.489501693275201</c:v>
                </c:pt>
                <c:pt idx="972">
                  <c:v>16.489903241412662</c:v>
                </c:pt>
                <c:pt idx="973">
                  <c:v>16.490304789550123</c:v>
                </c:pt>
                <c:pt idx="974">
                  <c:v>16.500706337687461</c:v>
                </c:pt>
                <c:pt idx="975">
                  <c:v>16.501107885824808</c:v>
                </c:pt>
                <c:pt idx="976">
                  <c:v>16.501509433962156</c:v>
                </c:pt>
                <c:pt idx="977">
                  <c:v>16.511910982099494</c:v>
                </c:pt>
                <c:pt idx="978">
                  <c:v>16.512312530236954</c:v>
                </c:pt>
                <c:pt idx="979">
                  <c:v>16.512714078374302</c:v>
                </c:pt>
                <c:pt idx="980">
                  <c:v>16.513115626511762</c:v>
                </c:pt>
                <c:pt idx="981">
                  <c:v>16.523517174649214</c:v>
                </c:pt>
                <c:pt idx="982">
                  <c:v>16.523918722786561</c:v>
                </c:pt>
                <c:pt idx="983">
                  <c:v>16.524320270924022</c:v>
                </c:pt>
                <c:pt idx="984">
                  <c:v>16.53472181906136</c:v>
                </c:pt>
                <c:pt idx="985">
                  <c:v>16.535123367198821</c:v>
                </c:pt>
                <c:pt idx="986">
                  <c:v>16.535524915336168</c:v>
                </c:pt>
                <c:pt idx="987">
                  <c:v>16.535926463473515</c:v>
                </c:pt>
                <c:pt idx="988">
                  <c:v>16.546328011610967</c:v>
                </c:pt>
                <c:pt idx="989">
                  <c:v>16.546729559748428</c:v>
                </c:pt>
                <c:pt idx="990">
                  <c:v>16.547131107885662</c:v>
                </c:pt>
                <c:pt idx="991">
                  <c:v>16.547532656023122</c:v>
                </c:pt>
                <c:pt idx="992">
                  <c:v>16.55793420416046</c:v>
                </c:pt>
                <c:pt idx="993">
                  <c:v>16.558335752297921</c:v>
                </c:pt>
                <c:pt idx="994">
                  <c:v>16.558737300435382</c:v>
                </c:pt>
                <c:pt idx="995">
                  <c:v>16.559138848572729</c:v>
                </c:pt>
                <c:pt idx="996">
                  <c:v>16.569540396710181</c:v>
                </c:pt>
                <c:pt idx="997">
                  <c:v>16.569941944847642</c:v>
                </c:pt>
                <c:pt idx="998">
                  <c:v>16.570343492984989</c:v>
                </c:pt>
                <c:pt idx="999">
                  <c:v>16.570745041122336</c:v>
                </c:pt>
                <c:pt idx="1000">
                  <c:v>16.581146589259674</c:v>
                </c:pt>
                <c:pt idx="1001">
                  <c:v>16.581548137397135</c:v>
                </c:pt>
                <c:pt idx="1002">
                  <c:v>16.581949685534482</c:v>
                </c:pt>
                <c:pt idx="1003">
                  <c:v>16.58235123367183</c:v>
                </c:pt>
                <c:pt idx="1004">
                  <c:v>16.58275278180929</c:v>
                </c:pt>
                <c:pt idx="1005">
                  <c:v>16.593154329946628</c:v>
                </c:pt>
                <c:pt idx="1006">
                  <c:v>16.593555878084089</c:v>
                </c:pt>
                <c:pt idx="1007">
                  <c:v>16.59395742622155</c:v>
                </c:pt>
                <c:pt idx="1008">
                  <c:v>16.594358974358897</c:v>
                </c:pt>
                <c:pt idx="1009">
                  <c:v>16.604760522496349</c:v>
                </c:pt>
                <c:pt idx="1010">
                  <c:v>16.60516207063381</c:v>
                </c:pt>
                <c:pt idx="1011">
                  <c:v>16.605563618771043</c:v>
                </c:pt>
                <c:pt idx="1012">
                  <c:v>16.605965166908504</c:v>
                </c:pt>
                <c:pt idx="1013">
                  <c:v>16.606366715045851</c:v>
                </c:pt>
                <c:pt idx="1014">
                  <c:v>16.616768263183303</c:v>
                </c:pt>
                <c:pt idx="1015">
                  <c:v>16.61716981132065</c:v>
                </c:pt>
                <c:pt idx="1016">
                  <c:v>16.617571359457997</c:v>
                </c:pt>
                <c:pt idx="1017">
                  <c:v>16.617972907595458</c:v>
                </c:pt>
                <c:pt idx="1018">
                  <c:v>16.618374455732805</c:v>
                </c:pt>
                <c:pt idx="1019">
                  <c:v>16.618776003870266</c:v>
                </c:pt>
                <c:pt idx="1020">
                  <c:v>16.629177552007718</c:v>
                </c:pt>
                <c:pt idx="1021">
                  <c:v>16.629579100145065</c:v>
                </c:pt>
                <c:pt idx="1022">
                  <c:v>16.629980648282526</c:v>
                </c:pt>
                <c:pt idx="1023">
                  <c:v>16.630382196419987</c:v>
                </c:pt>
                <c:pt idx="1024">
                  <c:v>16.63078374455722</c:v>
                </c:pt>
                <c:pt idx="1025">
                  <c:v>16.631185292694681</c:v>
                </c:pt>
                <c:pt idx="1026">
                  <c:v>16.641586840832019</c:v>
                </c:pt>
                <c:pt idx="1027">
                  <c:v>16.641988388969366</c:v>
                </c:pt>
                <c:pt idx="1028">
                  <c:v>16.642389937106827</c:v>
                </c:pt>
                <c:pt idx="1029">
                  <c:v>16.642791485244175</c:v>
                </c:pt>
                <c:pt idx="1030">
                  <c:v>16.643193033381635</c:v>
                </c:pt>
                <c:pt idx="1031">
                  <c:v>16.643594581518983</c:v>
                </c:pt>
                <c:pt idx="1032">
                  <c:v>16.643996129656443</c:v>
                </c:pt>
                <c:pt idx="1033">
                  <c:v>16.654397677793895</c:v>
                </c:pt>
                <c:pt idx="1034">
                  <c:v>16.654799225931242</c:v>
                </c:pt>
                <c:pt idx="1035">
                  <c:v>16.655200774068703</c:v>
                </c:pt>
                <c:pt idx="1036">
                  <c:v>16.655602322205937</c:v>
                </c:pt>
                <c:pt idx="1037">
                  <c:v>16.656003870343397</c:v>
                </c:pt>
                <c:pt idx="1038">
                  <c:v>16.656405418480858</c:v>
                </c:pt>
                <c:pt idx="1039">
                  <c:v>16.656806966618205</c:v>
                </c:pt>
                <c:pt idx="1040">
                  <c:v>16.657208514755553</c:v>
                </c:pt>
                <c:pt idx="1041">
                  <c:v>16.6576100628929</c:v>
                </c:pt>
                <c:pt idx="1042">
                  <c:v>16.668011611030352</c:v>
                </c:pt>
                <c:pt idx="1043">
                  <c:v>16.668413159167812</c:v>
                </c:pt>
                <c:pt idx="1044">
                  <c:v>16.66881470730516</c:v>
                </c:pt>
                <c:pt idx="1045">
                  <c:v>16.66921625544262</c:v>
                </c:pt>
                <c:pt idx="1046">
                  <c:v>16.669617803580081</c:v>
                </c:pt>
                <c:pt idx="1047">
                  <c:v>16.670019351717428</c:v>
                </c:pt>
                <c:pt idx="1048">
                  <c:v>16.670420899854889</c:v>
                </c:pt>
                <c:pt idx="1049">
                  <c:v>16.670822447992123</c:v>
                </c:pt>
                <c:pt idx="1050">
                  <c:v>16.671223996129584</c:v>
                </c:pt>
                <c:pt idx="1051">
                  <c:v>16.671625544267044</c:v>
                </c:pt>
                <c:pt idx="1052">
                  <c:v>16.672027092404278</c:v>
                </c:pt>
                <c:pt idx="1053">
                  <c:v>16.672428640541739</c:v>
                </c:pt>
                <c:pt idx="1054">
                  <c:v>16.682830188679077</c:v>
                </c:pt>
                <c:pt idx="1055">
                  <c:v>16.683231736816538</c:v>
                </c:pt>
                <c:pt idx="1056">
                  <c:v>16.683633284953999</c:v>
                </c:pt>
                <c:pt idx="1057">
                  <c:v>16.684034833091346</c:v>
                </c:pt>
                <c:pt idx="1058">
                  <c:v>16.684436381228807</c:v>
                </c:pt>
                <c:pt idx="1059">
                  <c:v>16.684837929366154</c:v>
                </c:pt>
                <c:pt idx="1060">
                  <c:v>16.685239477503615</c:v>
                </c:pt>
                <c:pt idx="1061">
                  <c:v>16.685641025640962</c:v>
                </c:pt>
                <c:pt idx="1062">
                  <c:v>16.686042573778309</c:v>
                </c:pt>
                <c:pt idx="1063">
                  <c:v>16.68644412191577</c:v>
                </c:pt>
                <c:pt idx="1064">
                  <c:v>16.686845670053117</c:v>
                </c:pt>
                <c:pt idx="1065">
                  <c:v>16.687247218190464</c:v>
                </c:pt>
                <c:pt idx="1066">
                  <c:v>16.687648766327925</c:v>
                </c:pt>
                <c:pt idx="1067">
                  <c:v>16.688050314465272</c:v>
                </c:pt>
                <c:pt idx="1068">
                  <c:v>16.688451862602733</c:v>
                </c:pt>
                <c:pt idx="1069">
                  <c:v>16.68885341074008</c:v>
                </c:pt>
                <c:pt idx="1070">
                  <c:v>16.689254958877541</c:v>
                </c:pt>
                <c:pt idx="1071">
                  <c:v>16.689656507015002</c:v>
                </c:pt>
                <c:pt idx="1072">
                  <c:v>16.690058055152349</c:v>
                </c:pt>
                <c:pt idx="1073">
                  <c:v>16.69045960328981</c:v>
                </c:pt>
                <c:pt idx="1074">
                  <c:v>16.690861151427043</c:v>
                </c:pt>
                <c:pt idx="1075">
                  <c:v>16.691262699564504</c:v>
                </c:pt>
                <c:pt idx="1076">
                  <c:v>16.691664247701851</c:v>
                </c:pt>
                <c:pt idx="1077">
                  <c:v>16.692065795839198</c:v>
                </c:pt>
                <c:pt idx="1078">
                  <c:v>16.692467343976659</c:v>
                </c:pt>
                <c:pt idx="1079">
                  <c:v>16.692868892114006</c:v>
                </c:pt>
                <c:pt idx="1080">
                  <c:v>16.693270440251467</c:v>
                </c:pt>
                <c:pt idx="1081">
                  <c:v>16.693671988388928</c:v>
                </c:pt>
                <c:pt idx="1082">
                  <c:v>16.694073536526275</c:v>
                </c:pt>
                <c:pt idx="1083">
                  <c:v>16.694475084663736</c:v>
                </c:pt>
                <c:pt idx="1084">
                  <c:v>16.694876632801083</c:v>
                </c:pt>
                <c:pt idx="1085">
                  <c:v>16.695278180938544</c:v>
                </c:pt>
                <c:pt idx="1086">
                  <c:v>16.695679729075891</c:v>
                </c:pt>
                <c:pt idx="1087">
                  <c:v>16.696081277213239</c:v>
                </c:pt>
                <c:pt idx="1088">
                  <c:v>16.696482825350699</c:v>
                </c:pt>
                <c:pt idx="1089">
                  <c:v>16.696884373488047</c:v>
                </c:pt>
                <c:pt idx="1090">
                  <c:v>16.697285921625394</c:v>
                </c:pt>
                <c:pt idx="1091">
                  <c:v>16.697687469762855</c:v>
                </c:pt>
                <c:pt idx="1092">
                  <c:v>16.698089017900202</c:v>
                </c:pt>
                <c:pt idx="1093">
                  <c:v>16.698490566037663</c:v>
                </c:pt>
                <c:pt idx="1094">
                  <c:v>16.69889211417501</c:v>
                </c:pt>
                <c:pt idx="1095">
                  <c:v>16.699293662312471</c:v>
                </c:pt>
                <c:pt idx="1096">
                  <c:v>16.699695210449931</c:v>
                </c:pt>
                <c:pt idx="1097">
                  <c:v>16.700096758587279</c:v>
                </c:pt>
                <c:pt idx="1098">
                  <c:v>16.690498306724749</c:v>
                </c:pt>
                <c:pt idx="1099">
                  <c:v>16.690899854861982</c:v>
                </c:pt>
                <c:pt idx="1100">
                  <c:v>16.691301402999443</c:v>
                </c:pt>
                <c:pt idx="1101">
                  <c:v>16.69170295113679</c:v>
                </c:pt>
                <c:pt idx="1102">
                  <c:v>16.692104499274137</c:v>
                </c:pt>
                <c:pt idx="1103">
                  <c:v>16.692506047411598</c:v>
                </c:pt>
                <c:pt idx="1104">
                  <c:v>16.692907595548945</c:v>
                </c:pt>
                <c:pt idx="1105">
                  <c:v>16.693309143686406</c:v>
                </c:pt>
                <c:pt idx="1106">
                  <c:v>16.693710691823867</c:v>
                </c:pt>
                <c:pt idx="1107">
                  <c:v>16.694112239961214</c:v>
                </c:pt>
                <c:pt idx="1108">
                  <c:v>16.694513788098675</c:v>
                </c:pt>
                <c:pt idx="1109">
                  <c:v>16.694915336236022</c:v>
                </c:pt>
                <c:pt idx="1110">
                  <c:v>16.685316884373378</c:v>
                </c:pt>
                <c:pt idx="1111">
                  <c:v>16.685718432510726</c:v>
                </c:pt>
                <c:pt idx="1112">
                  <c:v>16.6861199806483</c:v>
                </c:pt>
                <c:pt idx="1113">
                  <c:v>16.686521528785647</c:v>
                </c:pt>
                <c:pt idx="1114">
                  <c:v>16.686923076922994</c:v>
                </c:pt>
                <c:pt idx="1115">
                  <c:v>16.687324625060342</c:v>
                </c:pt>
                <c:pt idx="1116">
                  <c:v>16.687726173197689</c:v>
                </c:pt>
                <c:pt idx="1117">
                  <c:v>16.68812772133515</c:v>
                </c:pt>
                <c:pt idx="1118">
                  <c:v>16.678529269472619</c:v>
                </c:pt>
                <c:pt idx="1119">
                  <c:v>16.678930817609967</c:v>
                </c:pt>
                <c:pt idx="1120">
                  <c:v>16.679332365747428</c:v>
                </c:pt>
                <c:pt idx="1121">
                  <c:v>16.679733913884775</c:v>
                </c:pt>
                <c:pt idx="1122">
                  <c:v>16.680135462022236</c:v>
                </c:pt>
                <c:pt idx="1123">
                  <c:v>16.680537010159696</c:v>
                </c:pt>
                <c:pt idx="1124">
                  <c:v>16.68093855829693</c:v>
                </c:pt>
                <c:pt idx="1125">
                  <c:v>16.6713401064344</c:v>
                </c:pt>
                <c:pt idx="1126">
                  <c:v>16.671741654571633</c:v>
                </c:pt>
                <c:pt idx="1127">
                  <c:v>16.672143202709094</c:v>
                </c:pt>
                <c:pt idx="1128">
                  <c:v>16.672544750846555</c:v>
                </c:pt>
                <c:pt idx="1129">
                  <c:v>16.672946298983902</c:v>
                </c:pt>
                <c:pt idx="1130">
                  <c:v>16.673347847121363</c:v>
                </c:pt>
                <c:pt idx="1131">
                  <c:v>16.663749395258719</c:v>
                </c:pt>
                <c:pt idx="1132">
                  <c:v>16.66415094339618</c:v>
                </c:pt>
                <c:pt idx="1133">
                  <c:v>16.664552491533527</c:v>
                </c:pt>
                <c:pt idx="1134">
                  <c:v>16.664954039670874</c:v>
                </c:pt>
                <c:pt idx="1135">
                  <c:v>16.665355587808449</c:v>
                </c:pt>
                <c:pt idx="1136">
                  <c:v>16.665757135945682</c:v>
                </c:pt>
                <c:pt idx="1137">
                  <c:v>16.656158684083152</c:v>
                </c:pt>
                <c:pt idx="1138">
                  <c:v>16.656560232220613</c:v>
                </c:pt>
                <c:pt idx="1139">
                  <c:v>16.65696178035796</c:v>
                </c:pt>
                <c:pt idx="1140">
                  <c:v>16.657363328495308</c:v>
                </c:pt>
                <c:pt idx="1141">
                  <c:v>16.657764876632655</c:v>
                </c:pt>
                <c:pt idx="1142">
                  <c:v>16.648166424770125</c:v>
                </c:pt>
                <c:pt idx="1143">
                  <c:v>16.648567972907472</c:v>
                </c:pt>
                <c:pt idx="1144">
                  <c:v>16.648969521044933</c:v>
                </c:pt>
                <c:pt idx="1145">
                  <c:v>16.64937106918228</c:v>
                </c:pt>
                <c:pt idx="1146">
                  <c:v>16.649772617319741</c:v>
                </c:pt>
                <c:pt idx="1147">
                  <c:v>16.640174165457211</c:v>
                </c:pt>
                <c:pt idx="1148">
                  <c:v>16.64057571359433</c:v>
                </c:pt>
                <c:pt idx="1149">
                  <c:v>16.640977261732019</c:v>
                </c:pt>
                <c:pt idx="1150">
                  <c:v>16.641378809869366</c:v>
                </c:pt>
                <c:pt idx="1151">
                  <c:v>16.631780358006608</c:v>
                </c:pt>
                <c:pt idx="1152">
                  <c:v>16.632181906144069</c:v>
                </c:pt>
                <c:pt idx="1153">
                  <c:v>16.632583454281416</c:v>
                </c:pt>
                <c:pt idx="1154">
                  <c:v>16.632985002418877</c:v>
                </c:pt>
                <c:pt idx="1155">
                  <c:v>16.623386550556233</c:v>
                </c:pt>
                <c:pt idx="1156">
                  <c:v>16.623788098693694</c:v>
                </c:pt>
                <c:pt idx="1157">
                  <c:v>16.624189646831042</c:v>
                </c:pt>
                <c:pt idx="1158">
                  <c:v>16.624591194968502</c:v>
                </c:pt>
                <c:pt idx="1159">
                  <c:v>16.614992743105972</c:v>
                </c:pt>
                <c:pt idx="1160">
                  <c:v>16.615394291243319</c:v>
                </c:pt>
                <c:pt idx="1161">
                  <c:v>16.61579583938078</c:v>
                </c:pt>
                <c:pt idx="1162">
                  <c:v>16.6161973875179</c:v>
                </c:pt>
                <c:pt idx="1163">
                  <c:v>16.606598935655597</c:v>
                </c:pt>
                <c:pt idx="1164">
                  <c:v>16.607000483792717</c:v>
                </c:pt>
                <c:pt idx="1165">
                  <c:v>16.607402031930178</c:v>
                </c:pt>
                <c:pt idx="1166">
                  <c:v>16.607803580067639</c:v>
                </c:pt>
                <c:pt idx="1167">
                  <c:v>16.598205128204995</c:v>
                </c:pt>
                <c:pt idx="1168">
                  <c:v>16.598606676342456</c:v>
                </c:pt>
                <c:pt idx="1169">
                  <c:v>16.599008224479803</c:v>
                </c:pt>
                <c:pt idx="1170">
                  <c:v>16.589409772617273</c:v>
                </c:pt>
                <c:pt idx="1171">
                  <c:v>16.589811320754734</c:v>
                </c:pt>
                <c:pt idx="1172">
                  <c:v>16.590212868892081</c:v>
                </c:pt>
                <c:pt idx="1173">
                  <c:v>16.580614417029324</c:v>
                </c:pt>
                <c:pt idx="1174">
                  <c:v>16.581015965166898</c:v>
                </c:pt>
                <c:pt idx="1175">
                  <c:v>16.581417513304359</c:v>
                </c:pt>
                <c:pt idx="1176">
                  <c:v>16.581819061441479</c:v>
                </c:pt>
                <c:pt idx="1177">
                  <c:v>16.572220609578949</c:v>
                </c:pt>
                <c:pt idx="1178">
                  <c:v>16.57262215771641</c:v>
                </c:pt>
                <c:pt idx="1179">
                  <c:v>16.573023705853757</c:v>
                </c:pt>
                <c:pt idx="1180">
                  <c:v>16.563425253991227</c:v>
                </c:pt>
                <c:pt idx="1181">
                  <c:v>16.563826802128574</c:v>
                </c:pt>
                <c:pt idx="1182">
                  <c:v>16.564228350266035</c:v>
                </c:pt>
                <c:pt idx="1183">
                  <c:v>16.554629898403391</c:v>
                </c:pt>
                <c:pt idx="1184">
                  <c:v>16.555031446540852</c:v>
                </c:pt>
                <c:pt idx="1185">
                  <c:v>16.555432994678313</c:v>
                </c:pt>
                <c:pt idx="1186">
                  <c:v>16.545834542815669</c:v>
                </c:pt>
                <c:pt idx="1187">
                  <c:v>16.546236090952902</c:v>
                </c:pt>
                <c:pt idx="1188">
                  <c:v>16.546637639090477</c:v>
                </c:pt>
                <c:pt idx="1189">
                  <c:v>16.53703918722772</c:v>
                </c:pt>
                <c:pt idx="1190">
                  <c:v>16.537440735365067</c:v>
                </c:pt>
                <c:pt idx="1191">
                  <c:v>16.527842283502537</c:v>
                </c:pt>
                <c:pt idx="1192">
                  <c:v>16.528243831639998</c:v>
                </c:pt>
                <c:pt idx="1193">
                  <c:v>16.528645379777345</c:v>
                </c:pt>
                <c:pt idx="1194">
                  <c:v>16.519046927914815</c:v>
                </c:pt>
                <c:pt idx="1195">
                  <c:v>16.519448476052162</c:v>
                </c:pt>
                <c:pt idx="1196">
                  <c:v>16.519850024189623</c:v>
                </c:pt>
                <c:pt idx="1197">
                  <c:v>16.510251572326979</c:v>
                </c:pt>
                <c:pt idx="1198">
                  <c:v>16.510653120464212</c:v>
                </c:pt>
                <c:pt idx="1199">
                  <c:v>16.50105466860191</c:v>
                </c:pt>
                <c:pt idx="1200">
                  <c:v>16.501456216739257</c:v>
                </c:pt>
                <c:pt idx="1201">
                  <c:v>16.50185776487649</c:v>
                </c:pt>
                <c:pt idx="1202">
                  <c:v>16.492259313013847</c:v>
                </c:pt>
                <c:pt idx="1203">
                  <c:v>16.492660861151307</c:v>
                </c:pt>
                <c:pt idx="1204">
                  <c:v>16.493062409288655</c:v>
                </c:pt>
                <c:pt idx="1205">
                  <c:v>16.483463957426125</c:v>
                </c:pt>
                <c:pt idx="1206">
                  <c:v>16.483865505563585</c:v>
                </c:pt>
                <c:pt idx="1207">
                  <c:v>16.474267053700942</c:v>
                </c:pt>
                <c:pt idx="1208">
                  <c:v>16.474668601838403</c:v>
                </c:pt>
                <c:pt idx="1209">
                  <c:v>16.465070149975759</c:v>
                </c:pt>
                <c:pt idx="1210">
                  <c:v>16.46547169811322</c:v>
                </c:pt>
                <c:pt idx="1211">
                  <c:v>16.465873246250567</c:v>
                </c:pt>
                <c:pt idx="1212">
                  <c:v>16.456274794387809</c:v>
                </c:pt>
                <c:pt idx="1213">
                  <c:v>16.456676342525498</c:v>
                </c:pt>
                <c:pt idx="1214">
                  <c:v>16.447077890662626</c:v>
                </c:pt>
                <c:pt idx="1215">
                  <c:v>16.447479438800087</c:v>
                </c:pt>
                <c:pt idx="1216">
                  <c:v>16.437880986937444</c:v>
                </c:pt>
                <c:pt idx="1217">
                  <c:v>16.438282535074904</c:v>
                </c:pt>
                <c:pt idx="1218">
                  <c:v>16.438684083212252</c:v>
                </c:pt>
                <c:pt idx="1219">
                  <c:v>16.429085631349722</c:v>
                </c:pt>
                <c:pt idx="1220">
                  <c:v>16.429487179487069</c:v>
                </c:pt>
                <c:pt idx="1221">
                  <c:v>16.419888727624539</c:v>
                </c:pt>
                <c:pt idx="1222">
                  <c:v>16.420290275762</c:v>
                </c:pt>
                <c:pt idx="1223">
                  <c:v>16.410691823899128</c:v>
                </c:pt>
                <c:pt idx="1224">
                  <c:v>16.411093372036817</c:v>
                </c:pt>
                <c:pt idx="1225">
                  <c:v>16.401494920174173</c:v>
                </c:pt>
                <c:pt idx="1226">
                  <c:v>16.401896468311406</c:v>
                </c:pt>
                <c:pt idx="1227">
                  <c:v>16.392298016448763</c:v>
                </c:pt>
                <c:pt idx="1228">
                  <c:v>16.392699564586223</c:v>
                </c:pt>
                <c:pt idx="1229">
                  <c:v>16.38310111272358</c:v>
                </c:pt>
                <c:pt idx="1230">
                  <c:v>16.383502660861041</c:v>
                </c:pt>
                <c:pt idx="1231">
                  <c:v>16.373904208998511</c:v>
                </c:pt>
                <c:pt idx="1232">
                  <c:v>16.374305757135858</c:v>
                </c:pt>
                <c:pt idx="1233">
                  <c:v>16.364707305273328</c:v>
                </c:pt>
                <c:pt idx="1234">
                  <c:v>16.365108853410675</c:v>
                </c:pt>
                <c:pt idx="1235">
                  <c:v>16.355510401548145</c:v>
                </c:pt>
                <c:pt idx="1236">
                  <c:v>16.355911949685492</c:v>
                </c:pt>
                <c:pt idx="1237">
                  <c:v>16.346313497822734</c:v>
                </c:pt>
                <c:pt idx="1238">
                  <c:v>16.346715045960195</c:v>
                </c:pt>
                <c:pt idx="1239">
                  <c:v>16.337116594097552</c:v>
                </c:pt>
                <c:pt idx="1240">
                  <c:v>16.337518142235012</c:v>
                </c:pt>
                <c:pt idx="1241">
                  <c:v>16.327919690372369</c:v>
                </c:pt>
                <c:pt idx="1242">
                  <c:v>16.32832123850983</c:v>
                </c:pt>
                <c:pt idx="1243">
                  <c:v>16.318722786647186</c:v>
                </c:pt>
                <c:pt idx="1244">
                  <c:v>16.319124334784647</c:v>
                </c:pt>
                <c:pt idx="1245">
                  <c:v>16.309525882922003</c:v>
                </c:pt>
                <c:pt idx="1246">
                  <c:v>16.309927431059464</c:v>
                </c:pt>
                <c:pt idx="1247">
                  <c:v>16.300328979196934</c:v>
                </c:pt>
                <c:pt idx="1248">
                  <c:v>16.300730527334053</c:v>
                </c:pt>
                <c:pt idx="1249">
                  <c:v>16.291132075471751</c:v>
                </c:pt>
                <c:pt idx="1250">
                  <c:v>16.291533623609098</c:v>
                </c:pt>
                <c:pt idx="1251">
                  <c:v>16.281935171746341</c:v>
                </c:pt>
                <c:pt idx="1252">
                  <c:v>16.272336719883697</c:v>
                </c:pt>
                <c:pt idx="1253">
                  <c:v>16.272738268021158</c:v>
                </c:pt>
                <c:pt idx="1254">
                  <c:v>16.263139816158514</c:v>
                </c:pt>
                <c:pt idx="1255">
                  <c:v>16.263541364295975</c:v>
                </c:pt>
                <c:pt idx="1256">
                  <c:v>16.253942912433445</c:v>
                </c:pt>
                <c:pt idx="1257">
                  <c:v>16.254344460570792</c:v>
                </c:pt>
                <c:pt idx="1258">
                  <c:v>16.244746008708262</c:v>
                </c:pt>
                <c:pt idx="1259">
                  <c:v>16.245147556845609</c:v>
                </c:pt>
                <c:pt idx="1260">
                  <c:v>16.235549104983079</c:v>
                </c:pt>
                <c:pt idx="1261">
                  <c:v>16.225950653120435</c:v>
                </c:pt>
                <c:pt idx="1262">
                  <c:v>16.226352201257669</c:v>
                </c:pt>
                <c:pt idx="1263">
                  <c:v>16.216753749395025</c:v>
                </c:pt>
                <c:pt idx="1264">
                  <c:v>16.217155297532486</c:v>
                </c:pt>
                <c:pt idx="1265">
                  <c:v>16.207556845669956</c:v>
                </c:pt>
                <c:pt idx="1266">
                  <c:v>16.197958393807312</c:v>
                </c:pt>
                <c:pt idx="1267">
                  <c:v>16.198359941944773</c:v>
                </c:pt>
                <c:pt idx="1268">
                  <c:v>16.188761490082129</c:v>
                </c:pt>
                <c:pt idx="1269">
                  <c:v>16.18916303821959</c:v>
                </c:pt>
                <c:pt idx="1270">
                  <c:v>16.179564586356946</c:v>
                </c:pt>
                <c:pt idx="1271">
                  <c:v>16.169966134494416</c:v>
                </c:pt>
                <c:pt idx="1272">
                  <c:v>16.170367682631763</c:v>
                </c:pt>
                <c:pt idx="1273">
                  <c:v>16.160769230769006</c:v>
                </c:pt>
                <c:pt idx="1274">
                  <c:v>16.151170778906589</c:v>
                </c:pt>
                <c:pt idx="1275">
                  <c:v>16.15157232704405</c:v>
                </c:pt>
                <c:pt idx="1276">
                  <c:v>16.141973875181293</c:v>
                </c:pt>
                <c:pt idx="1277">
                  <c:v>16.14237542331864</c:v>
                </c:pt>
                <c:pt idx="1278">
                  <c:v>16.13277697145611</c:v>
                </c:pt>
                <c:pt idx="1279">
                  <c:v>16.123178519593466</c:v>
                </c:pt>
                <c:pt idx="1280">
                  <c:v>16.123580067730927</c:v>
                </c:pt>
                <c:pt idx="1281">
                  <c:v>16.113981615868283</c:v>
                </c:pt>
                <c:pt idx="1282">
                  <c:v>16.104383164005753</c:v>
                </c:pt>
                <c:pt idx="1283">
                  <c:v>16.1047847121431</c:v>
                </c:pt>
                <c:pt idx="1284">
                  <c:v>16.09518626028057</c:v>
                </c:pt>
                <c:pt idx="1285">
                  <c:v>16.08558780841804</c:v>
                </c:pt>
                <c:pt idx="1286">
                  <c:v>16.085989356555388</c:v>
                </c:pt>
                <c:pt idx="1287">
                  <c:v>16.07639090469263</c:v>
                </c:pt>
                <c:pt idx="1288">
                  <c:v>16.066792452829986</c:v>
                </c:pt>
                <c:pt idx="1289">
                  <c:v>16.067194000967447</c:v>
                </c:pt>
                <c:pt idx="1290">
                  <c:v>16.057595549104803</c:v>
                </c:pt>
                <c:pt idx="1291">
                  <c:v>16.047997097242273</c:v>
                </c:pt>
                <c:pt idx="1292">
                  <c:v>16.048398645379621</c:v>
                </c:pt>
                <c:pt idx="1293">
                  <c:v>16.038800193517091</c:v>
                </c:pt>
                <c:pt idx="1294">
                  <c:v>16.029201741654447</c:v>
                </c:pt>
                <c:pt idx="1295">
                  <c:v>16.029603289791908</c:v>
                </c:pt>
                <c:pt idx="1296">
                  <c:v>16.020004837929378</c:v>
                </c:pt>
                <c:pt idx="1297">
                  <c:v>16.010406386066734</c:v>
                </c:pt>
                <c:pt idx="1298">
                  <c:v>16.000807934203976</c:v>
                </c:pt>
                <c:pt idx="1299">
                  <c:v>16.001209482341551</c:v>
                </c:pt>
                <c:pt idx="1300">
                  <c:v>15.991611030479021</c:v>
                </c:pt>
                <c:pt idx="1301">
                  <c:v>15.98201257861615</c:v>
                </c:pt>
                <c:pt idx="1302">
                  <c:v>15.982414126753611</c:v>
                </c:pt>
                <c:pt idx="1303">
                  <c:v>15.972815674890967</c:v>
                </c:pt>
                <c:pt idx="1304">
                  <c:v>15.963217223028437</c:v>
                </c:pt>
                <c:pt idx="1305">
                  <c:v>15.953618771165793</c:v>
                </c:pt>
                <c:pt idx="1306">
                  <c:v>15.954020319303254</c:v>
                </c:pt>
                <c:pt idx="1307">
                  <c:v>15.944421867440724</c:v>
                </c:pt>
                <c:pt idx="1308">
                  <c:v>15.93482341557808</c:v>
                </c:pt>
                <c:pt idx="1309">
                  <c:v>15.92522496371555</c:v>
                </c:pt>
                <c:pt idx="1310">
                  <c:v>15.925626511852897</c:v>
                </c:pt>
                <c:pt idx="1311">
                  <c:v>15.916028059990367</c:v>
                </c:pt>
                <c:pt idx="1312">
                  <c:v>15.906429608127496</c:v>
                </c:pt>
                <c:pt idx="1313">
                  <c:v>15.896831156264966</c:v>
                </c:pt>
                <c:pt idx="1314">
                  <c:v>15.897232704402313</c:v>
                </c:pt>
                <c:pt idx="1315">
                  <c:v>15.887634252539783</c:v>
                </c:pt>
                <c:pt idx="1316">
                  <c:v>15.878035800677139</c:v>
                </c:pt>
                <c:pt idx="1317">
                  <c:v>15.868437348814609</c:v>
                </c:pt>
                <c:pt idx="1318">
                  <c:v>15.868838896951956</c:v>
                </c:pt>
                <c:pt idx="1319">
                  <c:v>15.859240445089426</c:v>
                </c:pt>
                <c:pt idx="1320">
                  <c:v>15.849641993226896</c:v>
                </c:pt>
                <c:pt idx="1321">
                  <c:v>15.840043541364253</c:v>
                </c:pt>
                <c:pt idx="1322">
                  <c:v>15.830445089501723</c:v>
                </c:pt>
                <c:pt idx="1323">
                  <c:v>15.830846637638842</c:v>
                </c:pt>
                <c:pt idx="1324">
                  <c:v>15.82124818577654</c:v>
                </c:pt>
                <c:pt idx="1325">
                  <c:v>15.811649733913896</c:v>
                </c:pt>
                <c:pt idx="1326">
                  <c:v>15.802051282051139</c:v>
                </c:pt>
                <c:pt idx="1327">
                  <c:v>15.802452830188486</c:v>
                </c:pt>
                <c:pt idx="1328">
                  <c:v>15.792854378325956</c:v>
                </c:pt>
                <c:pt idx="1329">
                  <c:v>15.783255926463312</c:v>
                </c:pt>
                <c:pt idx="1330">
                  <c:v>15.773657474600782</c:v>
                </c:pt>
                <c:pt idx="1331">
                  <c:v>15.764059022738138</c:v>
                </c:pt>
                <c:pt idx="1332">
                  <c:v>15.754460570875608</c:v>
                </c:pt>
                <c:pt idx="1333">
                  <c:v>15.754862119013069</c:v>
                </c:pt>
                <c:pt idx="1334">
                  <c:v>15.745263667150425</c:v>
                </c:pt>
                <c:pt idx="1335">
                  <c:v>15.735665215287895</c:v>
                </c:pt>
                <c:pt idx="1336">
                  <c:v>15.726066763425251</c:v>
                </c:pt>
                <c:pt idx="1337">
                  <c:v>15.716468311562494</c:v>
                </c:pt>
                <c:pt idx="1338">
                  <c:v>15.70686985969985</c:v>
                </c:pt>
                <c:pt idx="1339">
                  <c:v>15.707271407837311</c:v>
                </c:pt>
                <c:pt idx="1340">
                  <c:v>15.697672955974667</c:v>
                </c:pt>
                <c:pt idx="1341">
                  <c:v>15.688074504112137</c:v>
                </c:pt>
                <c:pt idx="1342">
                  <c:v>15.678476052249493</c:v>
                </c:pt>
                <c:pt idx="1343">
                  <c:v>15.668877600386963</c:v>
                </c:pt>
                <c:pt idx="1344">
                  <c:v>15.65927914852432</c:v>
                </c:pt>
                <c:pt idx="1345">
                  <c:v>15.659680696661781</c:v>
                </c:pt>
                <c:pt idx="1346">
                  <c:v>15.650082244799137</c:v>
                </c:pt>
                <c:pt idx="1347">
                  <c:v>15.640483792936607</c:v>
                </c:pt>
                <c:pt idx="1348">
                  <c:v>15.630885341073736</c:v>
                </c:pt>
                <c:pt idx="1349">
                  <c:v>15.621286889211206</c:v>
                </c:pt>
                <c:pt idx="1350">
                  <c:v>15.611688437348903</c:v>
                </c:pt>
                <c:pt idx="1351">
                  <c:v>15.602089985486032</c:v>
                </c:pt>
                <c:pt idx="1352">
                  <c:v>15.592491533623502</c:v>
                </c:pt>
                <c:pt idx="1353">
                  <c:v>15.592893081760849</c:v>
                </c:pt>
                <c:pt idx="1354">
                  <c:v>15.583294629898319</c:v>
                </c:pt>
                <c:pt idx="1355">
                  <c:v>15.573696178035675</c:v>
                </c:pt>
                <c:pt idx="1356">
                  <c:v>15.564097726173145</c:v>
                </c:pt>
                <c:pt idx="1357">
                  <c:v>15.554499274310501</c:v>
                </c:pt>
                <c:pt idx="1358">
                  <c:v>15.544900822447971</c:v>
                </c:pt>
                <c:pt idx="1359">
                  <c:v>15.535302370585327</c:v>
                </c:pt>
                <c:pt idx="1360">
                  <c:v>15.525703918722797</c:v>
                </c:pt>
                <c:pt idx="1361">
                  <c:v>15.516105466860154</c:v>
                </c:pt>
                <c:pt idx="1362">
                  <c:v>15.506507014997396</c:v>
                </c:pt>
                <c:pt idx="1363">
                  <c:v>15.496908563134753</c:v>
                </c:pt>
                <c:pt idx="1364">
                  <c:v>15.497310111272213</c:v>
                </c:pt>
                <c:pt idx="1365">
                  <c:v>15.48771165940957</c:v>
                </c:pt>
                <c:pt idx="1366">
                  <c:v>15.47811320754704</c:v>
                </c:pt>
                <c:pt idx="1367">
                  <c:v>15.46851475568451</c:v>
                </c:pt>
                <c:pt idx="1368">
                  <c:v>15.458916303821866</c:v>
                </c:pt>
                <c:pt idx="1369">
                  <c:v>15.449317851959336</c:v>
                </c:pt>
                <c:pt idx="1370">
                  <c:v>15.439719400096692</c:v>
                </c:pt>
                <c:pt idx="1371">
                  <c:v>15.430120948234162</c:v>
                </c:pt>
                <c:pt idx="1372">
                  <c:v>15.420522496371518</c:v>
                </c:pt>
                <c:pt idx="1373">
                  <c:v>15.410924044508761</c:v>
                </c:pt>
                <c:pt idx="1374">
                  <c:v>15.401325592646117</c:v>
                </c:pt>
                <c:pt idx="1375">
                  <c:v>15.391727140783814</c:v>
                </c:pt>
                <c:pt idx="1376">
                  <c:v>15.382128688920943</c:v>
                </c:pt>
                <c:pt idx="1377">
                  <c:v>15.372530237058413</c:v>
                </c:pt>
                <c:pt idx="1378">
                  <c:v>15.362931785195769</c:v>
                </c:pt>
                <c:pt idx="1379">
                  <c:v>15.353333333333239</c:v>
                </c:pt>
                <c:pt idx="1380">
                  <c:v>15.343734881470596</c:v>
                </c:pt>
                <c:pt idx="1381">
                  <c:v>15.334136429608066</c:v>
                </c:pt>
                <c:pt idx="1382">
                  <c:v>15.324537977745422</c:v>
                </c:pt>
                <c:pt idx="1383">
                  <c:v>15.314939525882892</c:v>
                </c:pt>
                <c:pt idx="1384">
                  <c:v>15.305341074020248</c:v>
                </c:pt>
                <c:pt idx="1385">
                  <c:v>15.295742622157718</c:v>
                </c:pt>
                <c:pt idx="1386">
                  <c:v>15.286144170295074</c:v>
                </c:pt>
                <c:pt idx="1387">
                  <c:v>15.276545718432317</c:v>
                </c:pt>
                <c:pt idx="1388">
                  <c:v>15.266947266569673</c:v>
                </c:pt>
                <c:pt idx="1389">
                  <c:v>15.257348814707143</c:v>
                </c:pt>
                <c:pt idx="1390">
                  <c:v>15.247750362844499</c:v>
                </c:pt>
                <c:pt idx="1391">
                  <c:v>15.238151910981969</c:v>
                </c:pt>
                <c:pt idx="1392">
                  <c:v>15.228553459119439</c:v>
                </c:pt>
                <c:pt idx="1393">
                  <c:v>15.218955007256795</c:v>
                </c:pt>
                <c:pt idx="1394">
                  <c:v>15.209356555394265</c:v>
                </c:pt>
                <c:pt idx="1395">
                  <c:v>15.199758103531622</c:v>
                </c:pt>
                <c:pt idx="1396">
                  <c:v>15.190159651669092</c:v>
                </c:pt>
                <c:pt idx="1397">
                  <c:v>15.180561199806448</c:v>
                </c:pt>
                <c:pt idx="1398">
                  <c:v>15.17096274794369</c:v>
                </c:pt>
                <c:pt idx="1399">
                  <c:v>15.161364296081047</c:v>
                </c:pt>
                <c:pt idx="1400">
                  <c:v>15.151765844218744</c:v>
                </c:pt>
                <c:pt idx="1401">
                  <c:v>15.142167392355873</c:v>
                </c:pt>
                <c:pt idx="1402">
                  <c:v>15.132568940493343</c:v>
                </c:pt>
                <c:pt idx="1403">
                  <c:v>15.122970488630699</c:v>
                </c:pt>
                <c:pt idx="1404">
                  <c:v>15.113372036768169</c:v>
                </c:pt>
                <c:pt idx="1405">
                  <c:v>15.103773584905525</c:v>
                </c:pt>
                <c:pt idx="1406">
                  <c:v>15.094175133042995</c:v>
                </c:pt>
                <c:pt idx="1407">
                  <c:v>15.084576681180351</c:v>
                </c:pt>
                <c:pt idx="1408">
                  <c:v>15.074978229317821</c:v>
                </c:pt>
                <c:pt idx="1409">
                  <c:v>15.055379777455187</c:v>
                </c:pt>
                <c:pt idx="1410">
                  <c:v>15.045781325592657</c:v>
                </c:pt>
                <c:pt idx="1411">
                  <c:v>15.036182873730013</c:v>
                </c:pt>
                <c:pt idx="1412">
                  <c:v>15.026584421867256</c:v>
                </c:pt>
                <c:pt idx="1413">
                  <c:v>15.016985970004612</c:v>
                </c:pt>
                <c:pt idx="1414">
                  <c:v>15.007387518142082</c:v>
                </c:pt>
                <c:pt idx="1415">
                  <c:v>14.997789066279438</c:v>
                </c:pt>
                <c:pt idx="1416">
                  <c:v>14.988190614416908</c:v>
                </c:pt>
                <c:pt idx="1417">
                  <c:v>14.978592162554264</c:v>
                </c:pt>
                <c:pt idx="1418">
                  <c:v>14.968993710691734</c:v>
                </c:pt>
                <c:pt idx="1419">
                  <c:v>14.949395258829099</c:v>
                </c:pt>
                <c:pt idx="1420">
                  <c:v>14.939796806966569</c:v>
                </c:pt>
                <c:pt idx="1421">
                  <c:v>14.930198355103926</c:v>
                </c:pt>
                <c:pt idx="1422">
                  <c:v>14.920599903241396</c:v>
                </c:pt>
                <c:pt idx="1423">
                  <c:v>14.911001451378525</c:v>
                </c:pt>
                <c:pt idx="1424">
                  <c:v>14.901402999515994</c:v>
                </c:pt>
                <c:pt idx="1425">
                  <c:v>14.891804547653692</c:v>
                </c:pt>
                <c:pt idx="1426">
                  <c:v>14.882206095790821</c:v>
                </c:pt>
                <c:pt idx="1427">
                  <c:v>14.862607643928186</c:v>
                </c:pt>
                <c:pt idx="1428">
                  <c:v>14.853009192065656</c:v>
                </c:pt>
                <c:pt idx="1429">
                  <c:v>14.843410740203126</c:v>
                </c:pt>
                <c:pt idx="1430">
                  <c:v>14.833812288340482</c:v>
                </c:pt>
                <c:pt idx="1431">
                  <c:v>14.824213836477952</c:v>
                </c:pt>
                <c:pt idx="1432">
                  <c:v>14.814615384615308</c:v>
                </c:pt>
                <c:pt idx="1433">
                  <c:v>14.805016932752778</c:v>
                </c:pt>
                <c:pt idx="1434">
                  <c:v>14.785418480890144</c:v>
                </c:pt>
                <c:pt idx="1435">
                  <c:v>14.775820029027614</c:v>
                </c:pt>
                <c:pt idx="1436">
                  <c:v>14.76622157716497</c:v>
                </c:pt>
                <c:pt idx="1437">
                  <c:v>14.756623125302212</c:v>
                </c:pt>
                <c:pt idx="1438">
                  <c:v>14.747024673439569</c:v>
                </c:pt>
                <c:pt idx="1439">
                  <c:v>14.737426221577039</c:v>
                </c:pt>
                <c:pt idx="1440">
                  <c:v>14.717827769714404</c:v>
                </c:pt>
                <c:pt idx="1441">
                  <c:v>14.708229317851874</c:v>
                </c:pt>
                <c:pt idx="1442">
                  <c:v>14.69863086598923</c:v>
                </c:pt>
                <c:pt idx="1443">
                  <c:v>14.6890324141267</c:v>
                </c:pt>
                <c:pt idx="1444">
                  <c:v>14.679433962264056</c:v>
                </c:pt>
                <c:pt idx="1445">
                  <c:v>14.659835510401535</c:v>
                </c:pt>
                <c:pt idx="1446">
                  <c:v>14.650237058538892</c:v>
                </c:pt>
                <c:pt idx="1447">
                  <c:v>14.640638606676362</c:v>
                </c:pt>
                <c:pt idx="1448">
                  <c:v>14.631040154813491</c:v>
                </c:pt>
                <c:pt idx="1449">
                  <c:v>14.62144170295096</c:v>
                </c:pt>
                <c:pt idx="1450">
                  <c:v>14.601843251088553</c:v>
                </c:pt>
                <c:pt idx="1451">
                  <c:v>14.592244799225796</c:v>
                </c:pt>
                <c:pt idx="1452">
                  <c:v>14.582646347363152</c:v>
                </c:pt>
                <c:pt idx="1453">
                  <c:v>14.573047895500622</c:v>
                </c:pt>
                <c:pt idx="1454">
                  <c:v>14.563449443637978</c:v>
                </c:pt>
                <c:pt idx="1455">
                  <c:v>14.543850991775457</c:v>
                </c:pt>
                <c:pt idx="1456">
                  <c:v>14.534252539912814</c:v>
                </c:pt>
                <c:pt idx="1457">
                  <c:v>14.524654088050283</c:v>
                </c:pt>
                <c:pt idx="1458">
                  <c:v>14.51505563618764</c:v>
                </c:pt>
                <c:pt idx="1459">
                  <c:v>14.495457184325119</c:v>
                </c:pt>
                <c:pt idx="1460">
                  <c:v>14.485858732462248</c:v>
                </c:pt>
                <c:pt idx="1461">
                  <c:v>14.476260280599945</c:v>
                </c:pt>
                <c:pt idx="1462">
                  <c:v>14.466661828737074</c:v>
                </c:pt>
                <c:pt idx="1463">
                  <c:v>14.447063376874553</c:v>
                </c:pt>
                <c:pt idx="1464">
                  <c:v>14.437464925011909</c:v>
                </c:pt>
                <c:pt idx="1465">
                  <c:v>14.427866473149379</c:v>
                </c:pt>
                <c:pt idx="1466">
                  <c:v>14.408268021286744</c:v>
                </c:pt>
                <c:pt idx="1467">
                  <c:v>14.398669569424214</c:v>
                </c:pt>
                <c:pt idx="1468">
                  <c:v>14.389071117561571</c:v>
                </c:pt>
                <c:pt idx="1469">
                  <c:v>14.379472665699041</c:v>
                </c:pt>
                <c:pt idx="1470">
                  <c:v>14.359874213836406</c:v>
                </c:pt>
                <c:pt idx="1471">
                  <c:v>14.350275761973876</c:v>
                </c:pt>
                <c:pt idx="1472">
                  <c:v>14.340677310111232</c:v>
                </c:pt>
                <c:pt idx="1473">
                  <c:v>14.321078858248484</c:v>
                </c:pt>
                <c:pt idx="1474">
                  <c:v>14.31148040638584</c:v>
                </c:pt>
                <c:pt idx="1475">
                  <c:v>14.301881954523537</c:v>
                </c:pt>
                <c:pt idx="1476">
                  <c:v>14.292283502660666</c:v>
                </c:pt>
                <c:pt idx="1477">
                  <c:v>14.272685050798145</c:v>
                </c:pt>
                <c:pt idx="1478">
                  <c:v>14.263086598935502</c:v>
                </c:pt>
                <c:pt idx="1479">
                  <c:v>14.253488147072972</c:v>
                </c:pt>
                <c:pt idx="1480">
                  <c:v>14.233889695210337</c:v>
                </c:pt>
                <c:pt idx="1481">
                  <c:v>14.224291243347807</c:v>
                </c:pt>
                <c:pt idx="1482">
                  <c:v>14.214692791485163</c:v>
                </c:pt>
                <c:pt idx="1483">
                  <c:v>14.195094339622642</c:v>
                </c:pt>
                <c:pt idx="1484">
                  <c:v>14.185495887759998</c:v>
                </c:pt>
                <c:pt idx="1485">
                  <c:v>14.175897435897241</c:v>
                </c:pt>
                <c:pt idx="1486">
                  <c:v>14.156298984034834</c:v>
                </c:pt>
                <c:pt idx="1487">
                  <c:v>14.146700532172076</c:v>
                </c:pt>
                <c:pt idx="1488">
                  <c:v>14.137102080309432</c:v>
                </c:pt>
                <c:pt idx="1489">
                  <c:v>14.117503628446912</c:v>
                </c:pt>
                <c:pt idx="1490">
                  <c:v>14.107905176584268</c:v>
                </c:pt>
                <c:pt idx="1491">
                  <c:v>14.098306724721738</c:v>
                </c:pt>
                <c:pt idx="1492">
                  <c:v>14.078708272859103</c:v>
                </c:pt>
                <c:pt idx="1493">
                  <c:v>14.069109820996573</c:v>
                </c:pt>
                <c:pt idx="1494">
                  <c:v>14.059511369133929</c:v>
                </c:pt>
                <c:pt idx="1495">
                  <c:v>14.039912917271295</c:v>
                </c:pt>
                <c:pt idx="1496">
                  <c:v>14.030314465408765</c:v>
                </c:pt>
                <c:pt idx="1497">
                  <c:v>14.01071601354613</c:v>
                </c:pt>
                <c:pt idx="1498">
                  <c:v>14.001117561683373</c:v>
                </c:pt>
                <c:pt idx="1499">
                  <c:v>13.991519109820729</c:v>
                </c:pt>
                <c:pt idx="1500">
                  <c:v>13.971920657958435</c:v>
                </c:pt>
                <c:pt idx="1501">
                  <c:v>13.962322206095564</c:v>
                </c:pt>
                <c:pt idx="1502">
                  <c:v>13.942723754233043</c:v>
                </c:pt>
                <c:pt idx="1503">
                  <c:v>13.933125302370399</c:v>
                </c:pt>
                <c:pt idx="1504">
                  <c:v>13.923526850507869</c:v>
                </c:pt>
                <c:pt idx="1505">
                  <c:v>13.903928398645235</c:v>
                </c:pt>
                <c:pt idx="1506">
                  <c:v>13.894329946782705</c:v>
                </c:pt>
                <c:pt idx="1507">
                  <c:v>13.87473149492007</c:v>
                </c:pt>
                <c:pt idx="1508">
                  <c:v>13.86513304305754</c:v>
                </c:pt>
                <c:pt idx="1509">
                  <c:v>13.855534591194896</c:v>
                </c:pt>
                <c:pt idx="1510">
                  <c:v>13.835936139332148</c:v>
                </c:pt>
                <c:pt idx="1511">
                  <c:v>13.826337687469731</c:v>
                </c:pt>
                <c:pt idx="1512">
                  <c:v>13.806739235606983</c:v>
                </c:pt>
                <c:pt idx="1513">
                  <c:v>13.797140783744339</c:v>
                </c:pt>
                <c:pt idx="1514">
                  <c:v>13.777542331881818</c:v>
                </c:pt>
                <c:pt idx="1515">
                  <c:v>13.767943880019175</c:v>
                </c:pt>
                <c:pt idx="1516">
                  <c:v>13.758345428156645</c:v>
                </c:pt>
                <c:pt idx="1517">
                  <c:v>13.73874697629401</c:v>
                </c:pt>
                <c:pt idx="1518">
                  <c:v>13.72914852443148</c:v>
                </c:pt>
                <c:pt idx="1519">
                  <c:v>13.709550072568845</c:v>
                </c:pt>
                <c:pt idx="1520">
                  <c:v>13.699951620706315</c:v>
                </c:pt>
                <c:pt idx="1521">
                  <c:v>13.680353168843681</c:v>
                </c:pt>
                <c:pt idx="1522">
                  <c:v>13.670754716981151</c:v>
                </c:pt>
                <c:pt idx="1523">
                  <c:v>13.651156265118289</c:v>
                </c:pt>
                <c:pt idx="1524">
                  <c:v>13.641557813255758</c:v>
                </c:pt>
                <c:pt idx="1525">
                  <c:v>13.621959361393351</c:v>
                </c:pt>
                <c:pt idx="1526">
                  <c:v>13.612360909530594</c:v>
                </c:pt>
                <c:pt idx="1527">
                  <c:v>13.592762457667959</c:v>
                </c:pt>
                <c:pt idx="1528">
                  <c:v>13.583164005805429</c:v>
                </c:pt>
                <c:pt idx="1529">
                  <c:v>13.563565553942794</c:v>
                </c:pt>
                <c:pt idx="1530">
                  <c:v>13.553967102080151</c:v>
                </c:pt>
                <c:pt idx="1531">
                  <c:v>13.53436865021763</c:v>
                </c:pt>
                <c:pt idx="1532">
                  <c:v>13.524770198354986</c:v>
                </c:pt>
                <c:pt idx="1533">
                  <c:v>13.505171746492465</c:v>
                </c:pt>
                <c:pt idx="1534">
                  <c:v>13.495573294629821</c:v>
                </c:pt>
                <c:pt idx="1535">
                  <c:v>13.475974842767073</c:v>
                </c:pt>
                <c:pt idx="1536">
                  <c:v>13.466376390904657</c:v>
                </c:pt>
                <c:pt idx="1537">
                  <c:v>13.446777939041908</c:v>
                </c:pt>
                <c:pt idx="1538">
                  <c:v>13.437179487179264</c:v>
                </c:pt>
                <c:pt idx="1539">
                  <c:v>13.417581035316744</c:v>
                </c:pt>
                <c:pt idx="1540">
                  <c:v>13.4079825834541</c:v>
                </c:pt>
                <c:pt idx="1541">
                  <c:v>13.388384131591579</c:v>
                </c:pt>
                <c:pt idx="1542">
                  <c:v>13.378785679728935</c:v>
                </c:pt>
                <c:pt idx="1543">
                  <c:v>13.359187227866414</c:v>
                </c:pt>
                <c:pt idx="1544">
                  <c:v>13.34958877600377</c:v>
                </c:pt>
                <c:pt idx="1545">
                  <c:v>13.329990324141249</c:v>
                </c:pt>
                <c:pt idx="1546">
                  <c:v>13.320391872278606</c:v>
                </c:pt>
                <c:pt idx="1547">
                  <c:v>13.300793420416085</c:v>
                </c:pt>
                <c:pt idx="1548">
                  <c:v>13.281194968553223</c:v>
                </c:pt>
                <c:pt idx="1549">
                  <c:v>13.271596516690693</c:v>
                </c:pt>
                <c:pt idx="1550">
                  <c:v>13.251998064828285</c:v>
                </c:pt>
                <c:pt idx="1551">
                  <c:v>13.242399612965528</c:v>
                </c:pt>
                <c:pt idx="1552">
                  <c:v>13.222801161102893</c:v>
                </c:pt>
                <c:pt idx="1553">
                  <c:v>13.21320270924025</c:v>
                </c:pt>
                <c:pt idx="1554">
                  <c:v>13.193604257377729</c:v>
                </c:pt>
                <c:pt idx="1555">
                  <c:v>13.184005805515085</c:v>
                </c:pt>
                <c:pt idx="1556">
                  <c:v>13.164407353652564</c:v>
                </c:pt>
                <c:pt idx="1557">
                  <c:v>13.144808901789929</c:v>
                </c:pt>
                <c:pt idx="1558">
                  <c:v>13.135210449927399</c:v>
                </c:pt>
                <c:pt idx="1559">
                  <c:v>13.115611998064765</c:v>
                </c:pt>
                <c:pt idx="1560">
                  <c:v>13.106013546202007</c:v>
                </c:pt>
                <c:pt idx="1561">
                  <c:v>13.0864150943396</c:v>
                </c:pt>
                <c:pt idx="1562">
                  <c:v>13.066816642476851</c:v>
                </c:pt>
                <c:pt idx="1563">
                  <c:v>13.057218190614208</c:v>
                </c:pt>
                <c:pt idx="1564">
                  <c:v>13.037619738751687</c:v>
                </c:pt>
                <c:pt idx="1565">
                  <c:v>13.028021286889043</c:v>
                </c:pt>
                <c:pt idx="1566">
                  <c:v>13.008422835026522</c:v>
                </c:pt>
                <c:pt idx="1567">
                  <c:v>12.988824383163887</c:v>
                </c:pt>
                <c:pt idx="1568">
                  <c:v>12.979225931301357</c:v>
                </c:pt>
                <c:pt idx="1569">
                  <c:v>12.959627479438723</c:v>
                </c:pt>
                <c:pt idx="1570">
                  <c:v>12.940029027576088</c:v>
                </c:pt>
                <c:pt idx="1571">
                  <c:v>12.930430575713331</c:v>
                </c:pt>
                <c:pt idx="1572">
                  <c:v>12.910832123850923</c:v>
                </c:pt>
                <c:pt idx="1573">
                  <c:v>12.891233671988175</c:v>
                </c:pt>
                <c:pt idx="1574">
                  <c:v>12.881635220125531</c:v>
                </c:pt>
                <c:pt idx="1575">
                  <c:v>12.862036768263238</c:v>
                </c:pt>
                <c:pt idx="1576">
                  <c:v>12.852438316400367</c:v>
                </c:pt>
                <c:pt idx="1577">
                  <c:v>12.832839864537846</c:v>
                </c:pt>
                <c:pt idx="1578">
                  <c:v>12.813241412675211</c:v>
                </c:pt>
                <c:pt idx="1579">
                  <c:v>12.803642960812681</c:v>
                </c:pt>
                <c:pt idx="1580">
                  <c:v>12.784044508950046</c:v>
                </c:pt>
                <c:pt idx="1581">
                  <c:v>12.764446057087525</c:v>
                </c:pt>
                <c:pt idx="1582">
                  <c:v>12.744847605224891</c:v>
                </c:pt>
                <c:pt idx="1583">
                  <c:v>12.735249153362361</c:v>
                </c:pt>
                <c:pt idx="1584">
                  <c:v>12.715650701499726</c:v>
                </c:pt>
                <c:pt idx="1585">
                  <c:v>12.696052249636864</c:v>
                </c:pt>
                <c:pt idx="1586">
                  <c:v>12.686453797774561</c:v>
                </c:pt>
                <c:pt idx="1587">
                  <c:v>12.666855345911699</c:v>
                </c:pt>
                <c:pt idx="1588">
                  <c:v>12.647256894049178</c:v>
                </c:pt>
                <c:pt idx="1589">
                  <c:v>12.637658442186535</c:v>
                </c:pt>
                <c:pt idx="1590">
                  <c:v>12.618059990324014</c:v>
                </c:pt>
                <c:pt idx="1591">
                  <c:v>12.598461538461379</c:v>
                </c:pt>
                <c:pt idx="1592">
                  <c:v>12.588863086598849</c:v>
                </c:pt>
                <c:pt idx="1593">
                  <c:v>12.569264634736214</c:v>
                </c:pt>
                <c:pt idx="1594">
                  <c:v>12.549666182873693</c:v>
                </c:pt>
                <c:pt idx="1595">
                  <c:v>12.530067731011059</c:v>
                </c:pt>
                <c:pt idx="1596">
                  <c:v>12.520469279148301</c:v>
                </c:pt>
                <c:pt idx="1597">
                  <c:v>12.500870827285894</c:v>
                </c:pt>
                <c:pt idx="1598">
                  <c:v>12.481272375423032</c:v>
                </c:pt>
                <c:pt idx="1599">
                  <c:v>12.461673923560511</c:v>
                </c:pt>
                <c:pt idx="1600">
                  <c:v>12.452075471698095</c:v>
                </c:pt>
                <c:pt idx="1601">
                  <c:v>12.432477019835346</c:v>
                </c:pt>
                <c:pt idx="1602">
                  <c:v>12.412878567972712</c:v>
                </c:pt>
                <c:pt idx="1603">
                  <c:v>12.393280116110191</c:v>
                </c:pt>
                <c:pt idx="1604">
                  <c:v>12.383681664247547</c:v>
                </c:pt>
                <c:pt idx="1605">
                  <c:v>12.364083212385026</c:v>
                </c:pt>
                <c:pt idx="1606">
                  <c:v>12.344484760522391</c:v>
                </c:pt>
                <c:pt idx="1607">
                  <c:v>12.32488630865987</c:v>
                </c:pt>
                <c:pt idx="1608">
                  <c:v>12.315287856797227</c:v>
                </c:pt>
                <c:pt idx="1609">
                  <c:v>12.295689404934706</c:v>
                </c:pt>
                <c:pt idx="1610">
                  <c:v>12.276090953071844</c:v>
                </c:pt>
                <c:pt idx="1611">
                  <c:v>12.256492501209436</c:v>
                </c:pt>
                <c:pt idx="1612">
                  <c:v>12.246894049346679</c:v>
                </c:pt>
                <c:pt idx="1613">
                  <c:v>12.227295597484044</c:v>
                </c:pt>
                <c:pt idx="1614">
                  <c:v>12.207697145621523</c:v>
                </c:pt>
                <c:pt idx="1615">
                  <c:v>12.188098693758889</c:v>
                </c:pt>
                <c:pt idx="1616">
                  <c:v>12.168500241896368</c:v>
                </c:pt>
                <c:pt idx="1617">
                  <c:v>12.158901790033724</c:v>
                </c:pt>
                <c:pt idx="1618">
                  <c:v>12.139303338171203</c:v>
                </c:pt>
                <c:pt idx="1619">
                  <c:v>12.119704886308568</c:v>
                </c:pt>
                <c:pt idx="1620">
                  <c:v>12.100106434446047</c:v>
                </c:pt>
                <c:pt idx="1621">
                  <c:v>12.080507982583185</c:v>
                </c:pt>
                <c:pt idx="1622">
                  <c:v>12.070909530720883</c:v>
                </c:pt>
                <c:pt idx="1623">
                  <c:v>12.051311078858021</c:v>
                </c:pt>
                <c:pt idx="1624">
                  <c:v>12.031712626995386</c:v>
                </c:pt>
                <c:pt idx="1625">
                  <c:v>12.012114175133092</c:v>
                </c:pt>
                <c:pt idx="1626">
                  <c:v>11.99251572327023</c:v>
                </c:pt>
                <c:pt idx="1627">
                  <c:v>11.972917271407709</c:v>
                </c:pt>
                <c:pt idx="1628">
                  <c:v>11.963318819545066</c:v>
                </c:pt>
                <c:pt idx="1629">
                  <c:v>11.943720367682545</c:v>
                </c:pt>
                <c:pt idx="1630">
                  <c:v>11.92412191581991</c:v>
                </c:pt>
                <c:pt idx="1631">
                  <c:v>11.904523463957389</c:v>
                </c:pt>
                <c:pt idx="1632">
                  <c:v>11.884925012094754</c:v>
                </c:pt>
                <c:pt idx="1633">
                  <c:v>11.86532656023212</c:v>
                </c:pt>
                <c:pt idx="1634">
                  <c:v>11.845728108369599</c:v>
                </c:pt>
                <c:pt idx="1635">
                  <c:v>11.836129656506728</c:v>
                </c:pt>
                <c:pt idx="1636">
                  <c:v>11.816531204644434</c:v>
                </c:pt>
                <c:pt idx="1637">
                  <c:v>11.796932752781572</c:v>
                </c:pt>
                <c:pt idx="1638">
                  <c:v>11.777334300919051</c:v>
                </c:pt>
                <c:pt idx="1639">
                  <c:v>11.757735849056417</c:v>
                </c:pt>
                <c:pt idx="1640">
                  <c:v>11.738137397193896</c:v>
                </c:pt>
                <c:pt idx="1641">
                  <c:v>11.718538945331261</c:v>
                </c:pt>
                <c:pt idx="1642">
                  <c:v>11.698940493468626</c:v>
                </c:pt>
                <c:pt idx="1643">
                  <c:v>11.689342041606096</c:v>
                </c:pt>
                <c:pt idx="1644">
                  <c:v>11.669743589743462</c:v>
                </c:pt>
                <c:pt idx="1645">
                  <c:v>11.650145137880941</c:v>
                </c:pt>
                <c:pt idx="1646">
                  <c:v>11.630546686018079</c:v>
                </c:pt>
                <c:pt idx="1647">
                  <c:v>11.610948234155785</c:v>
                </c:pt>
                <c:pt idx="1648">
                  <c:v>11.591349782292923</c:v>
                </c:pt>
                <c:pt idx="1649">
                  <c:v>11.571751330430402</c:v>
                </c:pt>
                <c:pt idx="1650">
                  <c:v>11.552152878567995</c:v>
                </c:pt>
                <c:pt idx="1651">
                  <c:v>11.532554426705246</c:v>
                </c:pt>
                <c:pt idx="1652">
                  <c:v>11.512955974842612</c:v>
                </c:pt>
                <c:pt idx="1653">
                  <c:v>11.493357522979977</c:v>
                </c:pt>
                <c:pt idx="1654">
                  <c:v>11.473759071117456</c:v>
                </c:pt>
                <c:pt idx="1655">
                  <c:v>11.454160619254822</c:v>
                </c:pt>
                <c:pt idx="1656">
                  <c:v>11.444562167392291</c:v>
                </c:pt>
                <c:pt idx="1657">
                  <c:v>11.424963715529657</c:v>
                </c:pt>
                <c:pt idx="1658">
                  <c:v>11.405365263667136</c:v>
                </c:pt>
                <c:pt idx="1659">
                  <c:v>11.385766811804501</c:v>
                </c:pt>
                <c:pt idx="1660">
                  <c:v>11.366168359941753</c:v>
                </c:pt>
                <c:pt idx="1661">
                  <c:v>11.346569908079346</c:v>
                </c:pt>
                <c:pt idx="1662">
                  <c:v>11.326971456216484</c:v>
                </c:pt>
                <c:pt idx="1663">
                  <c:v>11.307373004353963</c:v>
                </c:pt>
                <c:pt idx="1664">
                  <c:v>11.287774552491328</c:v>
                </c:pt>
                <c:pt idx="1665">
                  <c:v>11.268176100628807</c:v>
                </c:pt>
                <c:pt idx="1666">
                  <c:v>11.248577648766172</c:v>
                </c:pt>
                <c:pt idx="1667">
                  <c:v>11.228979196903651</c:v>
                </c:pt>
                <c:pt idx="1668">
                  <c:v>11.209380745041017</c:v>
                </c:pt>
                <c:pt idx="1669">
                  <c:v>11.189782293178496</c:v>
                </c:pt>
                <c:pt idx="1670">
                  <c:v>11.170183841315861</c:v>
                </c:pt>
                <c:pt idx="1671">
                  <c:v>11.150585389452999</c:v>
                </c:pt>
                <c:pt idx="1672">
                  <c:v>11.130986937590706</c:v>
                </c:pt>
                <c:pt idx="1673">
                  <c:v>11.111388485727844</c:v>
                </c:pt>
                <c:pt idx="1674">
                  <c:v>11.091790033865323</c:v>
                </c:pt>
                <c:pt idx="1675">
                  <c:v>11.072191582002915</c:v>
                </c:pt>
                <c:pt idx="1676">
                  <c:v>11.052593130140167</c:v>
                </c:pt>
                <c:pt idx="1677">
                  <c:v>11.032994678277532</c:v>
                </c:pt>
                <c:pt idx="1678">
                  <c:v>11.013396226414898</c:v>
                </c:pt>
                <c:pt idx="1679">
                  <c:v>10.993797774552377</c:v>
                </c:pt>
                <c:pt idx="1680">
                  <c:v>10.974199322689742</c:v>
                </c:pt>
                <c:pt idx="1681">
                  <c:v>10.954600870827221</c:v>
                </c:pt>
                <c:pt idx="1682">
                  <c:v>10.935002418964586</c:v>
                </c:pt>
                <c:pt idx="1683">
                  <c:v>10.915403967102066</c:v>
                </c:pt>
                <c:pt idx="1684">
                  <c:v>10.895805515239431</c:v>
                </c:pt>
                <c:pt idx="1685">
                  <c:v>10.876207063376683</c:v>
                </c:pt>
                <c:pt idx="1686">
                  <c:v>10.856608611514275</c:v>
                </c:pt>
                <c:pt idx="1687">
                  <c:v>10.837010159651413</c:v>
                </c:pt>
                <c:pt idx="1688">
                  <c:v>10.817411707788892</c:v>
                </c:pt>
                <c:pt idx="1689">
                  <c:v>10.787813255926267</c:v>
                </c:pt>
                <c:pt idx="1690">
                  <c:v>10.768214804063746</c:v>
                </c:pt>
                <c:pt idx="1691">
                  <c:v>10.748616352201111</c:v>
                </c:pt>
                <c:pt idx="1692">
                  <c:v>10.72901790033859</c:v>
                </c:pt>
                <c:pt idx="1693">
                  <c:v>10.709419448475956</c:v>
                </c:pt>
                <c:pt idx="1694">
                  <c:v>10.689820996613321</c:v>
                </c:pt>
                <c:pt idx="1695">
                  <c:v>10.6702225447508</c:v>
                </c:pt>
                <c:pt idx="1696">
                  <c:v>10.650624092887938</c:v>
                </c:pt>
                <c:pt idx="1697">
                  <c:v>10.631025641025644</c:v>
                </c:pt>
                <c:pt idx="1698">
                  <c:v>10.611427189162782</c:v>
                </c:pt>
                <c:pt idx="1699">
                  <c:v>10.591828737300261</c:v>
                </c:pt>
                <c:pt idx="1700">
                  <c:v>10.572230285437854</c:v>
                </c:pt>
                <c:pt idx="1701">
                  <c:v>10.542631833575001</c:v>
                </c:pt>
                <c:pt idx="1702">
                  <c:v>10.52303338171248</c:v>
                </c:pt>
                <c:pt idx="1703">
                  <c:v>10.503434929849846</c:v>
                </c:pt>
                <c:pt idx="1704">
                  <c:v>10.483836477987325</c:v>
                </c:pt>
                <c:pt idx="1705">
                  <c:v>10.46423802612469</c:v>
                </c:pt>
                <c:pt idx="1706">
                  <c:v>10.444639574262169</c:v>
                </c:pt>
                <c:pt idx="1707">
                  <c:v>10.425041122399534</c:v>
                </c:pt>
                <c:pt idx="1708">
                  <c:v>10.405442670537013</c:v>
                </c:pt>
                <c:pt idx="1709">
                  <c:v>10.375844218674388</c:v>
                </c:pt>
                <c:pt idx="1710">
                  <c:v>10.356245766811526</c:v>
                </c:pt>
                <c:pt idx="1711">
                  <c:v>10.336647314949232</c:v>
                </c:pt>
                <c:pt idx="1712">
                  <c:v>10.31704886308637</c:v>
                </c:pt>
                <c:pt idx="1713">
                  <c:v>10.297450411223849</c:v>
                </c:pt>
                <c:pt idx="1714">
                  <c:v>10.277851959361215</c:v>
                </c:pt>
                <c:pt idx="1715">
                  <c:v>10.258253507498694</c:v>
                </c:pt>
                <c:pt idx="1716">
                  <c:v>10.228655055636068</c:v>
                </c:pt>
                <c:pt idx="1717">
                  <c:v>10.209056603773433</c:v>
                </c:pt>
                <c:pt idx="1718">
                  <c:v>10.189458151910912</c:v>
                </c:pt>
                <c:pt idx="1719">
                  <c:v>10.169859700048278</c:v>
                </c:pt>
                <c:pt idx="1720">
                  <c:v>10.150261248185757</c:v>
                </c:pt>
                <c:pt idx="1721">
                  <c:v>10.130662796322895</c:v>
                </c:pt>
                <c:pt idx="1722">
                  <c:v>10.101064344460497</c:v>
                </c:pt>
                <c:pt idx="1723">
                  <c:v>10.081465892597748</c:v>
                </c:pt>
                <c:pt idx="1724">
                  <c:v>10.061867440735114</c:v>
                </c:pt>
                <c:pt idx="1725">
                  <c:v>10.04226898887282</c:v>
                </c:pt>
                <c:pt idx="1726">
                  <c:v>10.022670537009958</c:v>
                </c:pt>
                <c:pt idx="1727">
                  <c:v>9.9930720851474462</c:v>
                </c:pt>
                <c:pt idx="1728">
                  <c:v>9.9734736332848115</c:v>
                </c:pt>
                <c:pt idx="1729">
                  <c:v>9.9538751814221769</c:v>
                </c:pt>
                <c:pt idx="1730">
                  <c:v>9.9342767295596559</c:v>
                </c:pt>
                <c:pt idx="1731">
                  <c:v>9.9146782776970213</c:v>
                </c:pt>
                <c:pt idx="1732">
                  <c:v>9.8850798258345094</c:v>
                </c:pt>
                <c:pt idx="1733">
                  <c:v>9.8654813739718747</c:v>
                </c:pt>
                <c:pt idx="1734">
                  <c:v>9.8458829221093538</c:v>
                </c:pt>
                <c:pt idx="1735">
                  <c:v>9.8262844702464918</c:v>
                </c:pt>
                <c:pt idx="1736">
                  <c:v>9.7966860183840936</c:v>
                </c:pt>
                <c:pt idx="1737">
                  <c:v>9.7770875665213453</c:v>
                </c:pt>
                <c:pt idx="1738">
                  <c:v>9.7574891146587106</c:v>
                </c:pt>
                <c:pt idx="1739">
                  <c:v>9.7378906627961896</c:v>
                </c:pt>
                <c:pt idx="1740">
                  <c:v>9.7082922109335641</c:v>
                </c:pt>
                <c:pt idx="1741">
                  <c:v>9.6886937590709294</c:v>
                </c:pt>
                <c:pt idx="1742">
                  <c:v>9.6690953072084085</c:v>
                </c:pt>
                <c:pt idx="1743">
                  <c:v>9.6494968553457738</c:v>
                </c:pt>
                <c:pt idx="1744">
                  <c:v>9.619898403483262</c:v>
                </c:pt>
                <c:pt idx="1745">
                  <c:v>9.6002999516206273</c:v>
                </c:pt>
                <c:pt idx="1746">
                  <c:v>9.580701499757879</c:v>
                </c:pt>
                <c:pt idx="1747">
                  <c:v>9.5611030478954717</c:v>
                </c:pt>
                <c:pt idx="1748">
                  <c:v>9.5315045960326188</c:v>
                </c:pt>
                <c:pt idx="1749">
                  <c:v>9.5119061441700978</c:v>
                </c:pt>
                <c:pt idx="1750">
                  <c:v>9.4923076923074632</c:v>
                </c:pt>
                <c:pt idx="1751">
                  <c:v>9.4627092404449513</c:v>
                </c:pt>
                <c:pt idx="1752">
                  <c:v>9.4431107885823167</c:v>
                </c:pt>
                <c:pt idx="1753">
                  <c:v>9.4235123367197957</c:v>
                </c:pt>
                <c:pt idx="1754">
                  <c:v>9.4039138848571611</c:v>
                </c:pt>
                <c:pt idx="1755">
                  <c:v>9.3743154329945355</c:v>
                </c:pt>
                <c:pt idx="1756">
                  <c:v>9.3547169811320146</c:v>
                </c:pt>
                <c:pt idx="1757">
                  <c:v>9.3351185292693799</c:v>
                </c:pt>
                <c:pt idx="1758">
                  <c:v>9.305520077406868</c:v>
                </c:pt>
                <c:pt idx="1759">
                  <c:v>9.2859216255442334</c:v>
                </c:pt>
                <c:pt idx="1760">
                  <c:v>9.2663231736813714</c:v>
                </c:pt>
                <c:pt idx="1761">
                  <c:v>9.2367247218190869</c:v>
                </c:pt>
                <c:pt idx="1762">
                  <c:v>9.2171262699562249</c:v>
                </c:pt>
                <c:pt idx="1763">
                  <c:v>9.1975278180937039</c:v>
                </c:pt>
                <c:pt idx="1764">
                  <c:v>9.1679293662310783</c:v>
                </c:pt>
                <c:pt idx="1765">
                  <c:v>9.1483309143684437</c:v>
                </c:pt>
                <c:pt idx="1766">
                  <c:v>9.1287324625059227</c:v>
                </c:pt>
                <c:pt idx="1767">
                  <c:v>9.0991340106432972</c:v>
                </c:pt>
                <c:pt idx="1768">
                  <c:v>9.0795355587807762</c:v>
                </c:pt>
                <c:pt idx="1769">
                  <c:v>9.0599371069181416</c:v>
                </c:pt>
                <c:pt idx="1770">
                  <c:v>9.0303386550556297</c:v>
                </c:pt>
                <c:pt idx="1771">
                  <c:v>9.0107402031927677</c:v>
                </c:pt>
                <c:pt idx="1772">
                  <c:v>8.9911417513303604</c:v>
                </c:pt>
                <c:pt idx="1773">
                  <c:v>8.9615432994676212</c:v>
                </c:pt>
                <c:pt idx="1774">
                  <c:v>8.9419448476049865</c:v>
                </c:pt>
                <c:pt idx="1775">
                  <c:v>8.9123463957424747</c:v>
                </c:pt>
                <c:pt idx="1776">
                  <c:v>8.89274794387984</c:v>
                </c:pt>
                <c:pt idx="1777">
                  <c:v>8.8731494920172054</c:v>
                </c:pt>
                <c:pt idx="1778">
                  <c:v>8.8435510401546935</c:v>
                </c:pt>
                <c:pt idx="1779">
                  <c:v>8.8239525882920589</c:v>
                </c:pt>
                <c:pt idx="1780">
                  <c:v>8.794354136429547</c:v>
                </c:pt>
                <c:pt idx="1781">
                  <c:v>8.7747556845669124</c:v>
                </c:pt>
                <c:pt idx="1782">
                  <c:v>8.7551572327042777</c:v>
                </c:pt>
                <c:pt idx="1783">
                  <c:v>8.7255587808417658</c:v>
                </c:pt>
                <c:pt idx="1784">
                  <c:v>8.7059603289791312</c:v>
                </c:pt>
                <c:pt idx="1785">
                  <c:v>8.676361877116392</c:v>
                </c:pt>
                <c:pt idx="1786">
                  <c:v>8.6567634252539847</c:v>
                </c:pt>
                <c:pt idx="1787">
                  <c:v>8.6371649733912363</c:v>
                </c:pt>
                <c:pt idx="1788">
                  <c:v>8.6075665215286108</c:v>
                </c:pt>
                <c:pt idx="1789">
                  <c:v>8.5879680696659761</c:v>
                </c:pt>
                <c:pt idx="1790">
                  <c:v>8.5583696178034643</c:v>
                </c:pt>
                <c:pt idx="1791">
                  <c:v>8.5387711659408296</c:v>
                </c:pt>
                <c:pt idx="1792">
                  <c:v>8.5091727140782041</c:v>
                </c:pt>
                <c:pt idx="1793">
                  <c:v>8.4895742622156831</c:v>
                </c:pt>
                <c:pt idx="1794">
                  <c:v>8.4599758103530576</c:v>
                </c:pt>
                <c:pt idx="1795">
                  <c:v>8.4403773584905366</c:v>
                </c:pt>
                <c:pt idx="1796">
                  <c:v>8.4207789066276746</c:v>
                </c:pt>
                <c:pt idx="1797">
                  <c:v>8.3911804547653901</c:v>
                </c:pt>
                <c:pt idx="1798">
                  <c:v>8.3715820029025281</c:v>
                </c:pt>
                <c:pt idx="1799">
                  <c:v>8.3419835510399025</c:v>
                </c:pt>
                <c:pt idx="1800">
                  <c:v>8.3223850991773816</c:v>
                </c:pt>
                <c:pt idx="1801">
                  <c:v>8.292786647314756</c:v>
                </c:pt>
                <c:pt idx="1802">
                  <c:v>8.273188195452235</c:v>
                </c:pt>
                <c:pt idx="1803">
                  <c:v>8.2435897435896095</c:v>
                </c:pt>
                <c:pt idx="1804">
                  <c:v>8.2239912917269749</c:v>
                </c:pt>
                <c:pt idx="1805">
                  <c:v>8.194392839864463</c:v>
                </c:pt>
                <c:pt idx="1806">
                  <c:v>8.1747943880018283</c:v>
                </c:pt>
                <c:pt idx="1807">
                  <c:v>8.1451959361393165</c:v>
                </c:pt>
                <c:pt idx="1808">
                  <c:v>8.1255974842766818</c:v>
                </c:pt>
                <c:pt idx="1809">
                  <c:v>8.0959990324140563</c:v>
                </c:pt>
                <c:pt idx="1810">
                  <c:v>8.0764005805513079</c:v>
                </c:pt>
                <c:pt idx="1811">
                  <c:v>8.0468021286889098</c:v>
                </c:pt>
                <c:pt idx="1812">
                  <c:v>8.0272036768261614</c:v>
                </c:pt>
                <c:pt idx="1813">
                  <c:v>7.9976052249635359</c:v>
                </c:pt>
                <c:pt idx="1814">
                  <c:v>7.9780067731009012</c:v>
                </c:pt>
                <c:pt idx="1815">
                  <c:v>7.9484083212383894</c:v>
                </c:pt>
                <c:pt idx="1816">
                  <c:v>7.9288098693757547</c:v>
                </c:pt>
                <c:pt idx="1817">
                  <c:v>7.8992114175132428</c:v>
                </c:pt>
                <c:pt idx="1818">
                  <c:v>7.8796129656506082</c:v>
                </c:pt>
                <c:pt idx="1819">
                  <c:v>7.8500145137879827</c:v>
                </c:pt>
                <c:pt idx="1820">
                  <c:v>7.8204160619254708</c:v>
                </c:pt>
                <c:pt idx="1821">
                  <c:v>7.8008176100626088</c:v>
                </c:pt>
                <c:pt idx="1822">
                  <c:v>7.7712191582002106</c:v>
                </c:pt>
                <c:pt idx="1823">
                  <c:v>7.7516207063374623</c:v>
                </c:pt>
                <c:pt idx="1824">
                  <c:v>7.7220222544748367</c:v>
                </c:pt>
                <c:pt idx="1825">
                  <c:v>7.7024238026123157</c:v>
                </c:pt>
                <c:pt idx="1826">
                  <c:v>7.6728253507496902</c:v>
                </c:pt>
                <c:pt idx="1827">
                  <c:v>7.6532268988871692</c:v>
                </c:pt>
                <c:pt idx="1828">
                  <c:v>7.6236284470245437</c:v>
                </c:pt>
                <c:pt idx="1829">
                  <c:v>7.5940299951619181</c:v>
                </c:pt>
                <c:pt idx="1830">
                  <c:v>7.5744315432993972</c:v>
                </c:pt>
                <c:pt idx="1831">
                  <c:v>7.5448330914367716</c:v>
                </c:pt>
                <c:pt idx="1832">
                  <c:v>7.525234639574137</c:v>
                </c:pt>
                <c:pt idx="1833">
                  <c:v>7.4956361877116251</c:v>
                </c:pt>
                <c:pt idx="1834">
                  <c:v>7.4660377358489995</c:v>
                </c:pt>
                <c:pt idx="1835">
                  <c:v>7.4464392839862512</c:v>
                </c:pt>
                <c:pt idx="1836">
                  <c:v>7.416840832123853</c:v>
                </c:pt>
                <c:pt idx="1837">
                  <c:v>7.397242380260991</c:v>
                </c:pt>
                <c:pt idx="1838">
                  <c:v>7.3676439283984791</c:v>
                </c:pt>
                <c:pt idx="1839">
                  <c:v>7.3380454765358536</c:v>
                </c:pt>
                <c:pt idx="1840">
                  <c:v>7.3184470246733326</c:v>
                </c:pt>
                <c:pt idx="1841">
                  <c:v>7.2888485728107071</c:v>
                </c:pt>
                <c:pt idx="1842">
                  <c:v>7.2592501209480815</c:v>
                </c:pt>
                <c:pt idx="1843">
                  <c:v>7.2396516690855606</c:v>
                </c:pt>
                <c:pt idx="1844">
                  <c:v>7.210053217222935</c:v>
                </c:pt>
                <c:pt idx="1845">
                  <c:v>7.1904547653603004</c:v>
                </c:pt>
                <c:pt idx="1846">
                  <c:v>7.1608563134975611</c:v>
                </c:pt>
                <c:pt idx="1847">
                  <c:v>7.1312578616352766</c:v>
                </c:pt>
                <c:pt idx="1848">
                  <c:v>7.1116594097723009</c:v>
                </c:pt>
                <c:pt idx="1849">
                  <c:v>7.0820609579097891</c:v>
                </c:pt>
                <c:pt idx="1850">
                  <c:v>7.0524625060472772</c:v>
                </c:pt>
                <c:pt idx="1851">
                  <c:v>7.0328640541845289</c:v>
                </c:pt>
                <c:pt idx="1852">
                  <c:v>7.003265602322017</c:v>
                </c:pt>
                <c:pt idx="1853">
                  <c:v>6.9736671504595051</c:v>
                </c:pt>
                <c:pt idx="1854">
                  <c:v>6.9540686985969842</c:v>
                </c:pt>
                <c:pt idx="1855">
                  <c:v>6.9244702467342449</c:v>
                </c:pt>
                <c:pt idx="1856">
                  <c:v>6.8948717948717331</c:v>
                </c:pt>
                <c:pt idx="1857">
                  <c:v>6.8752733430092121</c:v>
                </c:pt>
                <c:pt idx="1858">
                  <c:v>6.8456748911464729</c:v>
                </c:pt>
                <c:pt idx="1859">
                  <c:v>6.816076439283961</c:v>
                </c:pt>
                <c:pt idx="1860">
                  <c:v>6.7864779874212218</c:v>
                </c:pt>
                <c:pt idx="1861">
                  <c:v>6.7668795355584734</c:v>
                </c:pt>
                <c:pt idx="1862">
                  <c:v>6.7372810836959616</c:v>
                </c:pt>
                <c:pt idx="1863">
                  <c:v>6.7076826318334497</c:v>
                </c:pt>
                <c:pt idx="1864">
                  <c:v>6.6880841799707014</c:v>
                </c:pt>
                <c:pt idx="1865">
                  <c:v>6.6584857281081895</c:v>
                </c:pt>
                <c:pt idx="1866">
                  <c:v>6.6288872762456776</c:v>
                </c:pt>
                <c:pt idx="1867">
                  <c:v>6.5992888243829384</c:v>
                </c:pt>
                <c:pt idx="1868">
                  <c:v>6.5796903725204174</c:v>
                </c:pt>
                <c:pt idx="1869">
                  <c:v>6.5500919206579056</c:v>
                </c:pt>
                <c:pt idx="1870">
                  <c:v>6.5204934687953937</c:v>
                </c:pt>
                <c:pt idx="1871">
                  <c:v>6.4908950169324271</c:v>
                </c:pt>
                <c:pt idx="1872">
                  <c:v>6.4712965650701335</c:v>
                </c:pt>
                <c:pt idx="1873">
                  <c:v>6.4416981132073943</c:v>
                </c:pt>
                <c:pt idx="1874">
                  <c:v>6.412099661344655</c:v>
                </c:pt>
                <c:pt idx="1875">
                  <c:v>6.3825012094821432</c:v>
                </c:pt>
                <c:pt idx="1876">
                  <c:v>6.3629027576196222</c:v>
                </c:pt>
                <c:pt idx="1877">
                  <c:v>6.333304305756883</c:v>
                </c:pt>
                <c:pt idx="1878">
                  <c:v>6.3037058538943711</c:v>
                </c:pt>
                <c:pt idx="1879">
                  <c:v>6.2741074020318592</c:v>
                </c:pt>
                <c:pt idx="1880">
                  <c:v>6.2545089501691109</c:v>
                </c:pt>
                <c:pt idx="1881">
                  <c:v>6.224910498306599</c:v>
                </c:pt>
                <c:pt idx="1882">
                  <c:v>6.1953120464440872</c:v>
                </c:pt>
                <c:pt idx="1883">
                  <c:v>6.1657135945815753</c:v>
                </c:pt>
                <c:pt idx="1884">
                  <c:v>6.1361151427188361</c:v>
                </c:pt>
                <c:pt idx="1885">
                  <c:v>6.1165166908560877</c:v>
                </c:pt>
                <c:pt idx="1886">
                  <c:v>6.0869182389935759</c:v>
                </c:pt>
                <c:pt idx="1887">
                  <c:v>6.0573197871308366</c:v>
                </c:pt>
                <c:pt idx="1888">
                  <c:v>6.0277213352683248</c:v>
                </c:pt>
                <c:pt idx="1889">
                  <c:v>5.9981228834058129</c:v>
                </c:pt>
                <c:pt idx="1890">
                  <c:v>5.9785244315430646</c:v>
                </c:pt>
                <c:pt idx="1891">
                  <c:v>5.9489259796805527</c:v>
                </c:pt>
                <c:pt idx="1892">
                  <c:v>5.9193275278180408</c:v>
                </c:pt>
                <c:pt idx="1893">
                  <c:v>5.8897290759553016</c:v>
                </c:pt>
                <c:pt idx="1894">
                  <c:v>5.8601306240927897</c:v>
                </c:pt>
                <c:pt idx="1895">
                  <c:v>5.8405321722302688</c:v>
                </c:pt>
                <c:pt idx="1896">
                  <c:v>5.8109337203673022</c:v>
                </c:pt>
                <c:pt idx="1897">
                  <c:v>5.7813352685050177</c:v>
                </c:pt>
                <c:pt idx="1898">
                  <c:v>5.7517368166422784</c:v>
                </c:pt>
                <c:pt idx="1899">
                  <c:v>5.7221383647797666</c:v>
                </c:pt>
                <c:pt idx="1900">
                  <c:v>5.6925399129170273</c:v>
                </c:pt>
                <c:pt idx="1901">
                  <c:v>5.6629414610545155</c:v>
                </c:pt>
                <c:pt idx="1902">
                  <c:v>5.6433430091919945</c:v>
                </c:pt>
                <c:pt idx="1903">
                  <c:v>5.6137445573292553</c:v>
                </c:pt>
                <c:pt idx="1904">
                  <c:v>5.5841461054667434</c:v>
                </c:pt>
                <c:pt idx="1905">
                  <c:v>5.5545476536042315</c:v>
                </c:pt>
                <c:pt idx="1906">
                  <c:v>5.5249492017414923</c:v>
                </c:pt>
                <c:pt idx="1907">
                  <c:v>5.4953507498789804</c:v>
                </c:pt>
                <c:pt idx="1908">
                  <c:v>5.4657522980164686</c:v>
                </c:pt>
                <c:pt idx="1909">
                  <c:v>5.4361538461537293</c:v>
                </c:pt>
                <c:pt idx="1910">
                  <c:v>5.416555394290981</c:v>
                </c:pt>
                <c:pt idx="1911">
                  <c:v>5.3869569424284691</c:v>
                </c:pt>
                <c:pt idx="1912">
                  <c:v>5.3573584905657299</c:v>
                </c:pt>
                <c:pt idx="1913">
                  <c:v>5.327760038703218</c:v>
                </c:pt>
                <c:pt idx="1914">
                  <c:v>5.2981615868407061</c:v>
                </c:pt>
                <c:pt idx="1915">
                  <c:v>5.2685631349779669</c:v>
                </c:pt>
                <c:pt idx="1916">
                  <c:v>5.238964683115455</c:v>
                </c:pt>
                <c:pt idx="1917">
                  <c:v>5.2093662312529432</c:v>
                </c:pt>
                <c:pt idx="1918">
                  <c:v>5.1797677793904313</c:v>
                </c:pt>
                <c:pt idx="1919">
                  <c:v>5.1501693275276921</c:v>
                </c:pt>
                <c:pt idx="1920">
                  <c:v>5.1205708756651802</c:v>
                </c:pt>
                <c:pt idx="1921">
                  <c:v>5.090972423802441</c:v>
                </c:pt>
                <c:pt idx="1922">
                  <c:v>5.07137397193992</c:v>
                </c:pt>
                <c:pt idx="1923">
                  <c:v>5.0417755200771808</c:v>
                </c:pt>
                <c:pt idx="1924">
                  <c:v>5.0121770682146689</c:v>
                </c:pt>
                <c:pt idx="1925">
                  <c:v>4.9825786163519297</c:v>
                </c:pt>
                <c:pt idx="1926">
                  <c:v>4.9529801644894178</c:v>
                </c:pt>
                <c:pt idx="1927">
                  <c:v>4.9233817126269059</c:v>
                </c:pt>
                <c:pt idx="1928">
                  <c:v>4.8937832607641667</c:v>
                </c:pt>
                <c:pt idx="1929">
                  <c:v>4.8641848089016548</c:v>
                </c:pt>
                <c:pt idx="1930">
                  <c:v>4.834586357039143</c:v>
                </c:pt>
                <c:pt idx="1931">
                  <c:v>4.8049879051764037</c:v>
                </c:pt>
                <c:pt idx="1932">
                  <c:v>4.7753894533138919</c:v>
                </c:pt>
                <c:pt idx="1933">
                  <c:v>4.74579100145138</c:v>
                </c:pt>
                <c:pt idx="1934">
                  <c:v>4.7161925495886408</c:v>
                </c:pt>
                <c:pt idx="1935">
                  <c:v>4.6865940977259015</c:v>
                </c:pt>
                <c:pt idx="1936">
                  <c:v>4.6569956458633897</c:v>
                </c:pt>
                <c:pt idx="1937">
                  <c:v>4.6273971940006504</c:v>
                </c:pt>
                <c:pt idx="1938">
                  <c:v>4.5977987421381386</c:v>
                </c:pt>
                <c:pt idx="1939">
                  <c:v>4.5682002902756267</c:v>
                </c:pt>
                <c:pt idx="1940">
                  <c:v>4.5386018384131148</c:v>
                </c:pt>
                <c:pt idx="1941">
                  <c:v>4.5090033865503756</c:v>
                </c:pt>
                <c:pt idx="1942">
                  <c:v>4.4794049346878637</c:v>
                </c:pt>
                <c:pt idx="1943">
                  <c:v>4.4498064828253518</c:v>
                </c:pt>
                <c:pt idx="1944">
                  <c:v>4.4202080309626126</c:v>
                </c:pt>
                <c:pt idx="1945">
                  <c:v>4.3906095791001007</c:v>
                </c:pt>
                <c:pt idx="1946">
                  <c:v>4.3610111272373615</c:v>
                </c:pt>
                <c:pt idx="1947">
                  <c:v>4.3314126753748496</c:v>
                </c:pt>
                <c:pt idx="1948">
                  <c:v>4.3018142235121104</c:v>
                </c:pt>
                <c:pt idx="1949">
                  <c:v>4.2722157716495985</c:v>
                </c:pt>
                <c:pt idx="1950">
                  <c:v>4.2426173197868593</c:v>
                </c:pt>
                <c:pt idx="1951">
                  <c:v>4.2130188679243474</c:v>
                </c:pt>
                <c:pt idx="1952">
                  <c:v>4.1834204160618356</c:v>
                </c:pt>
                <c:pt idx="1953">
                  <c:v>4.1538219641990963</c:v>
                </c:pt>
                <c:pt idx="1954">
                  <c:v>4.1142235123365936</c:v>
                </c:pt>
                <c:pt idx="1955">
                  <c:v>4.0846250604740817</c:v>
                </c:pt>
                <c:pt idx="1956">
                  <c:v>4.0550266086113425</c:v>
                </c:pt>
                <c:pt idx="1957">
                  <c:v>4.0254281567488306</c:v>
                </c:pt>
                <c:pt idx="1958">
                  <c:v>3.9958297048863187</c:v>
                </c:pt>
                <c:pt idx="1959">
                  <c:v>3.9662312530235795</c:v>
                </c:pt>
                <c:pt idx="1960">
                  <c:v>3.9366328011608402</c:v>
                </c:pt>
                <c:pt idx="1961">
                  <c:v>3.9070343492983284</c:v>
                </c:pt>
                <c:pt idx="1962">
                  <c:v>3.8774358974355891</c:v>
                </c:pt>
                <c:pt idx="1963">
                  <c:v>3.8478374455730773</c:v>
                </c:pt>
                <c:pt idx="1964">
                  <c:v>3.8182389937105654</c:v>
                </c:pt>
                <c:pt idx="1965">
                  <c:v>3.7886405418478262</c:v>
                </c:pt>
                <c:pt idx="1966">
                  <c:v>3.7490420899853234</c:v>
                </c:pt>
                <c:pt idx="1967">
                  <c:v>3.7194436381228115</c:v>
                </c:pt>
                <c:pt idx="1968">
                  <c:v>3.6898451862600723</c:v>
                </c:pt>
                <c:pt idx="1969">
                  <c:v>3.6602467343975604</c:v>
                </c:pt>
                <c:pt idx="1970">
                  <c:v>3.6306482825350486</c:v>
                </c:pt>
                <c:pt idx="1971">
                  <c:v>3.6010498306723093</c:v>
                </c:pt>
                <c:pt idx="1972">
                  <c:v>3.5714513788095701</c:v>
                </c:pt>
                <c:pt idx="1973">
                  <c:v>3.5418529269470582</c:v>
                </c:pt>
                <c:pt idx="1974">
                  <c:v>3.5022544750845555</c:v>
                </c:pt>
                <c:pt idx="1975">
                  <c:v>3.4726560232218162</c:v>
                </c:pt>
                <c:pt idx="1976">
                  <c:v>3.4430575713593043</c:v>
                </c:pt>
                <c:pt idx="1977">
                  <c:v>3.4134591194967925</c:v>
                </c:pt>
                <c:pt idx="1978">
                  <c:v>3.3838606676340532</c:v>
                </c:pt>
                <c:pt idx="1979">
                  <c:v>3.3542622157715414</c:v>
                </c:pt>
                <c:pt idx="1980">
                  <c:v>3.3146637639090386</c:v>
                </c:pt>
                <c:pt idx="1981">
                  <c:v>3.2850653120462994</c:v>
                </c:pt>
                <c:pt idx="1982">
                  <c:v>3.2554668601837875</c:v>
                </c:pt>
                <c:pt idx="1983">
                  <c:v>3.2258684083212756</c:v>
                </c:pt>
                <c:pt idx="1984">
                  <c:v>3.1962699564585364</c:v>
                </c:pt>
                <c:pt idx="1985">
                  <c:v>3.1666715045957972</c:v>
                </c:pt>
                <c:pt idx="1986">
                  <c:v>3.1270730527332944</c:v>
                </c:pt>
                <c:pt idx="1987">
                  <c:v>3.0974746008705552</c:v>
                </c:pt>
                <c:pt idx="1988">
                  <c:v>3.0678761490080433</c:v>
                </c:pt>
                <c:pt idx="1989">
                  <c:v>3.0382776971455314</c:v>
                </c:pt>
                <c:pt idx="1990">
                  <c:v>3.0086792452827922</c:v>
                </c:pt>
                <c:pt idx="1991">
                  <c:v>2.9690807934202894</c:v>
                </c:pt>
                <c:pt idx="1992">
                  <c:v>2.9394823415577775</c:v>
                </c:pt>
                <c:pt idx="1993">
                  <c:v>2.9098838896950383</c:v>
                </c:pt>
                <c:pt idx="1994">
                  <c:v>2.8802854378325264</c:v>
                </c:pt>
                <c:pt idx="1995">
                  <c:v>2.8506869859700146</c:v>
                </c:pt>
                <c:pt idx="1996">
                  <c:v>2.8110885341070571</c:v>
                </c:pt>
                <c:pt idx="1997">
                  <c:v>2.7814900822445452</c:v>
                </c:pt>
                <c:pt idx="1998">
                  <c:v>2.7518916303820333</c:v>
                </c:pt>
                <c:pt idx="1999">
                  <c:v>2.7222931785192941</c:v>
                </c:pt>
                <c:pt idx="2000">
                  <c:v>2.6826947266567913</c:v>
                </c:pt>
                <c:pt idx="2001">
                  <c:v>2.6530962747942795</c:v>
                </c:pt>
                <c:pt idx="2002">
                  <c:v>2.6234978229315402</c:v>
                </c:pt>
                <c:pt idx="2003">
                  <c:v>2.5938993710690283</c:v>
                </c:pt>
                <c:pt idx="2004">
                  <c:v>2.5543009192065256</c:v>
                </c:pt>
                <c:pt idx="2005">
                  <c:v>2.5247024673437863</c:v>
                </c:pt>
                <c:pt idx="2006">
                  <c:v>2.4951040154812745</c:v>
                </c:pt>
                <c:pt idx="2007">
                  <c:v>2.4655055636187626</c:v>
                </c:pt>
                <c:pt idx="2008">
                  <c:v>2.4259071117560325</c:v>
                </c:pt>
                <c:pt idx="2009">
                  <c:v>2.3963086598935206</c:v>
                </c:pt>
                <c:pt idx="2010">
                  <c:v>2.3667102080307814</c:v>
                </c:pt>
                <c:pt idx="2011">
                  <c:v>2.3271117561680512</c:v>
                </c:pt>
                <c:pt idx="2012">
                  <c:v>2.2975133043055394</c:v>
                </c:pt>
                <c:pt idx="2013">
                  <c:v>2.2679148524430275</c:v>
                </c:pt>
                <c:pt idx="2014">
                  <c:v>2.2383164005802882</c:v>
                </c:pt>
                <c:pt idx="2015">
                  <c:v>2.1987179487177855</c:v>
                </c:pt>
                <c:pt idx="2016">
                  <c:v>2.1691194968552736</c:v>
                </c:pt>
                <c:pt idx="2017">
                  <c:v>2.1395210449925344</c:v>
                </c:pt>
                <c:pt idx="2018">
                  <c:v>2.0999225931300316</c:v>
                </c:pt>
                <c:pt idx="2019">
                  <c:v>2.0703241412675197</c:v>
                </c:pt>
                <c:pt idx="2020">
                  <c:v>2.0407256894047805</c:v>
                </c:pt>
                <c:pt idx="2021">
                  <c:v>2.0011272375420504</c:v>
                </c:pt>
                <c:pt idx="2022">
                  <c:v>1.9715287856795385</c:v>
                </c:pt>
                <c:pt idx="2023">
                  <c:v>1.9419303338167992</c:v>
                </c:pt>
                <c:pt idx="2024">
                  <c:v>1.9023318819542965</c:v>
                </c:pt>
                <c:pt idx="2025">
                  <c:v>1.8727334300917846</c:v>
                </c:pt>
                <c:pt idx="2026">
                  <c:v>1.8431349782290454</c:v>
                </c:pt>
                <c:pt idx="2027">
                  <c:v>1.8035365263665426</c:v>
                </c:pt>
                <c:pt idx="2028">
                  <c:v>1.7739380745040307</c:v>
                </c:pt>
                <c:pt idx="2029">
                  <c:v>1.7443396226412915</c:v>
                </c:pt>
                <c:pt idx="2030">
                  <c:v>1.7047411707787887</c:v>
                </c:pt>
                <c:pt idx="2031">
                  <c:v>1.6751427189162769</c:v>
                </c:pt>
                <c:pt idx="2032">
                  <c:v>1.6455442670535376</c:v>
                </c:pt>
                <c:pt idx="2033">
                  <c:v>1.6059458151910349</c:v>
                </c:pt>
                <c:pt idx="2034">
                  <c:v>1.576347363328523</c:v>
                </c:pt>
                <c:pt idx="2035">
                  <c:v>1.5367489114655655</c:v>
                </c:pt>
                <c:pt idx="2036">
                  <c:v>1.5071504596030536</c:v>
                </c:pt>
                <c:pt idx="2037">
                  <c:v>1.4775520077405417</c:v>
                </c:pt>
                <c:pt idx="2038">
                  <c:v>1.4379535558778116</c:v>
                </c:pt>
                <c:pt idx="2039">
                  <c:v>1.4083551040152997</c:v>
                </c:pt>
                <c:pt idx="2040">
                  <c:v>1.368756652152797</c:v>
                </c:pt>
                <c:pt idx="2041">
                  <c:v>1.3391582002900577</c:v>
                </c:pt>
                <c:pt idx="2042">
                  <c:v>1.3095597484275459</c:v>
                </c:pt>
                <c:pt idx="2043">
                  <c:v>1.2699612965650431</c:v>
                </c:pt>
                <c:pt idx="2044">
                  <c:v>1.2403628447023038</c:v>
                </c:pt>
                <c:pt idx="2045">
                  <c:v>1.2007643928398011</c:v>
                </c:pt>
                <c:pt idx="2046">
                  <c:v>1.1711659409770618</c:v>
                </c:pt>
                <c:pt idx="2047">
                  <c:v>1.1315674891143317</c:v>
                </c:pt>
                <c:pt idx="2048">
                  <c:v>921.87959845186265</c:v>
                </c:pt>
                <c:pt idx="2049">
                  <c:v>922.29959845186272</c:v>
                </c:pt>
                <c:pt idx="2050">
                  <c:v>922.70959845186258</c:v>
                </c:pt>
                <c:pt idx="2051">
                  <c:v>923.12959845186265</c:v>
                </c:pt>
                <c:pt idx="2052">
                  <c:v>923.53959845186273</c:v>
                </c:pt>
                <c:pt idx="2053">
                  <c:v>923.95959845186258</c:v>
                </c:pt>
                <c:pt idx="2054">
                  <c:v>924.36959845186266</c:v>
                </c:pt>
                <c:pt idx="2055">
                  <c:v>924.78959845186273</c:v>
                </c:pt>
                <c:pt idx="2056">
                  <c:v>925.19959845186258</c:v>
                </c:pt>
                <c:pt idx="2057">
                  <c:v>925.61959845186266</c:v>
                </c:pt>
                <c:pt idx="2058">
                  <c:v>926.03959845186273</c:v>
                </c:pt>
                <c:pt idx="2059">
                  <c:v>926.44959845186258</c:v>
                </c:pt>
                <c:pt idx="2060">
                  <c:v>926.86959845186266</c:v>
                </c:pt>
                <c:pt idx="2061">
                  <c:v>927.27959845186274</c:v>
                </c:pt>
                <c:pt idx="2062">
                  <c:v>927.69959845186258</c:v>
                </c:pt>
                <c:pt idx="2063">
                  <c:v>928.10959845186267</c:v>
                </c:pt>
                <c:pt idx="2064">
                  <c:v>928.52959845186274</c:v>
                </c:pt>
                <c:pt idx="2065">
                  <c:v>928.93959845186259</c:v>
                </c:pt>
                <c:pt idx="2066">
                  <c:v>929.35959845186267</c:v>
                </c:pt>
                <c:pt idx="2067">
                  <c:v>0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Sheet4!$L$49</c:f>
              <c:strCache>
                <c:ptCount val="1"/>
                <c:pt idx="0">
                  <c:v>new</c:v>
                </c:pt>
              </c:strCache>
            </c:strRef>
          </c:tx>
          <c:spPr>
            <a:ln w="12700">
              <a:solidFill>
                <a:srgbClr val="002060"/>
              </a:solidFill>
            </a:ln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Sheet4!$L$50:$L$2117</c:f>
              <c:numCache>
                <c:formatCode>0.00</c:formatCode>
                <c:ptCount val="2068"/>
                <c:pt idx="0">
                  <c:v>2.1453541325797687E-2</c:v>
                </c:pt>
                <c:pt idx="1">
                  <c:v>0.49886669840219611</c:v>
                </c:pt>
                <c:pt idx="2">
                  <c:v>0.52666116294506082</c:v>
                </c:pt>
                <c:pt idx="3">
                  <c:v>0.55443537688537958</c:v>
                </c:pt>
                <c:pt idx="4">
                  <c:v>0.58218933029135655</c:v>
                </c:pt>
                <c:pt idx="5">
                  <c:v>0.6099230132314517</c:v>
                </c:pt>
                <c:pt idx="6">
                  <c:v>0.63763641577389762</c:v>
                </c:pt>
                <c:pt idx="7">
                  <c:v>0.66532952798706901</c:v>
                </c:pt>
                <c:pt idx="8">
                  <c:v>0.69300233993931215</c:v>
                </c:pt>
                <c:pt idx="9">
                  <c:v>0.72065484169885963</c:v>
                </c:pt>
                <c:pt idx="10">
                  <c:v>0.74828702333414299</c:v>
                </c:pt>
                <c:pt idx="11">
                  <c:v>0.77589887491345166</c:v>
                </c:pt>
                <c:pt idx="12">
                  <c:v>0.80349038650510352</c:v>
                </c:pt>
                <c:pt idx="13">
                  <c:v>0.83106154817747324</c:v>
                </c:pt>
                <c:pt idx="14">
                  <c:v>0.85861234999885028</c:v>
                </c:pt>
                <c:pt idx="15">
                  <c:v>0.88614278203755248</c:v>
                </c:pt>
                <c:pt idx="16">
                  <c:v>0.9136528343618977</c:v>
                </c:pt>
                <c:pt idx="17">
                  <c:v>0.94114249704031749</c:v>
                </c:pt>
                <c:pt idx="18">
                  <c:v>0.9686117601409876</c:v>
                </c:pt>
                <c:pt idx="19">
                  <c:v>0.99606061373233956</c:v>
                </c:pt>
                <c:pt idx="20">
                  <c:v>1.0234890478826912</c:v>
                </c:pt>
                <c:pt idx="21">
                  <c:v>1.0508970526603321</c:v>
                </c:pt>
                <c:pt idx="22">
                  <c:v>1.0782846181336652</c:v>
                </c:pt>
                <c:pt idx="23">
                  <c:v>1.1056517343709231</c:v>
                </c:pt>
                <c:pt idx="24">
                  <c:v>1.1329983914405091</c:v>
                </c:pt>
                <c:pt idx="25">
                  <c:v>1.160324579410684</c:v>
                </c:pt>
                <c:pt idx="26">
                  <c:v>1.1876302883498226</c:v>
                </c:pt>
                <c:pt idx="27">
                  <c:v>1.2149155083262428</c:v>
                </c:pt>
                <c:pt idx="28">
                  <c:v>1.2421802294082909</c:v>
                </c:pt>
                <c:pt idx="29">
                  <c:v>1.2694244416642277</c:v>
                </c:pt>
                <c:pt idx="30">
                  <c:v>1.2966481351625134</c:v>
                </c:pt>
                <c:pt idx="31">
                  <c:v>1.3238512999713805</c:v>
                </c:pt>
                <c:pt idx="32">
                  <c:v>1.3510339261591184</c:v>
                </c:pt>
                <c:pt idx="33">
                  <c:v>1.3781960037941303</c:v>
                </c:pt>
                <c:pt idx="34">
                  <c:v>1.405337522944734</c:v>
                </c:pt>
                <c:pt idx="35">
                  <c:v>1.4324584736792474</c:v>
                </c:pt>
                <c:pt idx="36">
                  <c:v>1.4595588460659883</c:v>
                </c:pt>
                <c:pt idx="37">
                  <c:v>1.4866386301733314</c:v>
                </c:pt>
                <c:pt idx="38">
                  <c:v>1.5136978160695094</c:v>
                </c:pt>
                <c:pt idx="39">
                  <c:v>1.5407363938229821</c:v>
                </c:pt>
                <c:pt idx="40">
                  <c:v>1.5677543535019822</c:v>
                </c:pt>
                <c:pt idx="41">
                  <c:v>1.5947516851748276</c:v>
                </c:pt>
                <c:pt idx="42">
                  <c:v>1.6217283789099213</c:v>
                </c:pt>
                <c:pt idx="43">
                  <c:v>1.6486844247755528</c:v>
                </c:pt>
                <c:pt idx="44">
                  <c:v>1.6756198128400115</c:v>
                </c:pt>
                <c:pt idx="45">
                  <c:v>1.7025345331717006</c:v>
                </c:pt>
                <c:pt idx="46">
                  <c:v>1.729428575838881</c:v>
                </c:pt>
                <c:pt idx="47">
                  <c:v>1.7563019309098991</c:v>
                </c:pt>
                <c:pt idx="48">
                  <c:v>1.7831545884531863</c:v>
                </c:pt>
                <c:pt idx="49">
                  <c:v>1.8099865385368901</c:v>
                </c:pt>
                <c:pt idx="50">
                  <c:v>1.8367977712294703</c:v>
                </c:pt>
                <c:pt idx="51">
                  <c:v>1.8635882765992164</c:v>
                </c:pt>
                <c:pt idx="52">
                  <c:v>1.8903580447144464</c:v>
                </c:pt>
                <c:pt idx="53">
                  <c:v>1.9171070656435063</c:v>
                </c:pt>
                <c:pt idx="54">
                  <c:v>1.9438353294546857</c:v>
                </c:pt>
                <c:pt idx="55">
                  <c:v>1.9705428262163878</c:v>
                </c:pt>
                <c:pt idx="56">
                  <c:v>1.997229545996845</c:v>
                </c:pt>
                <c:pt idx="57">
                  <c:v>2.023895478864489</c:v>
                </c:pt>
                <c:pt idx="58">
                  <c:v>2.0505406148875807</c:v>
                </c:pt>
                <c:pt idx="59">
                  <c:v>2.0771649441344664</c:v>
                </c:pt>
                <c:pt idx="60">
                  <c:v>2.103768456673464</c:v>
                </c:pt>
                <c:pt idx="61">
                  <c:v>2.1303511425728914</c:v>
                </c:pt>
                <c:pt idx="62">
                  <c:v>2.1569129919011516</c:v>
                </c:pt>
                <c:pt idx="63">
                  <c:v>2.1834539947264489</c:v>
                </c:pt>
                <c:pt idx="64">
                  <c:v>2.2099741411172431</c:v>
                </c:pt>
                <c:pt idx="65">
                  <c:v>2.2364734211417669</c:v>
                </c:pt>
                <c:pt idx="66">
                  <c:v>2.2629518248683667</c:v>
                </c:pt>
                <c:pt idx="67">
                  <c:v>2.2894093423654454</c:v>
                </c:pt>
                <c:pt idx="68">
                  <c:v>2.3158459637011788</c:v>
                </c:pt>
                <c:pt idx="69">
                  <c:v>2.3422616789440553</c:v>
                </c:pt>
                <c:pt idx="70">
                  <c:v>2.3686564781623076</c:v>
                </c:pt>
                <c:pt idx="71">
                  <c:v>2.3950303514243103</c:v>
                </c:pt>
                <c:pt idx="72">
                  <c:v>2.4213832887983529</c:v>
                </c:pt>
                <c:pt idx="73">
                  <c:v>2.4477152803528384</c:v>
                </c:pt>
                <c:pt idx="74">
                  <c:v>2.4740263161559994</c:v>
                </c:pt>
                <c:pt idx="75">
                  <c:v>2.5003163862762108</c:v>
                </c:pt>
                <c:pt idx="76">
                  <c:v>2.5265854807817902</c:v>
                </c:pt>
                <c:pt idx="77">
                  <c:v>2.5528335897410841</c:v>
                </c:pt>
                <c:pt idx="78">
                  <c:v>2.5790607032224102</c:v>
                </c:pt>
                <c:pt idx="79">
                  <c:v>2.6052668112940864</c:v>
                </c:pt>
                <c:pt idx="80">
                  <c:v>2.6314519040244875</c:v>
                </c:pt>
                <c:pt idx="81">
                  <c:v>2.6576159714818743</c:v>
                </c:pt>
                <c:pt idx="82">
                  <c:v>2.6837590037346217</c:v>
                </c:pt>
                <c:pt idx="83">
                  <c:v>2.7098809908510191</c:v>
                </c:pt>
                <c:pt idx="84">
                  <c:v>2.7359819228994411</c:v>
                </c:pt>
                <c:pt idx="85">
                  <c:v>2.7620617899481772</c:v>
                </c:pt>
                <c:pt idx="86">
                  <c:v>2.7881205820655737</c:v>
                </c:pt>
                <c:pt idx="87">
                  <c:v>2.8141582893199484</c:v>
                </c:pt>
                <c:pt idx="88">
                  <c:v>2.8401749017796476</c:v>
                </c:pt>
                <c:pt idx="89">
                  <c:v>2.866170409513046</c:v>
                </c:pt>
                <c:pt idx="90">
                  <c:v>2.8921448025883194</c:v>
                </c:pt>
                <c:pt idx="91">
                  <c:v>2.9180980710739561</c:v>
                </c:pt>
                <c:pt idx="92">
                  <c:v>2.9440302050382172</c:v>
                </c:pt>
                <c:pt idx="93">
                  <c:v>2.9699411945494205</c:v>
                </c:pt>
                <c:pt idx="94">
                  <c:v>2.9958310296759123</c:v>
                </c:pt>
                <c:pt idx="95">
                  <c:v>3.0216997004860389</c:v>
                </c:pt>
                <c:pt idx="96">
                  <c:v>3.0475471970480612</c:v>
                </c:pt>
                <c:pt idx="97">
                  <c:v>3.0733735094303825</c:v>
                </c:pt>
                <c:pt idx="98">
                  <c:v>3.0991786277013489</c:v>
                </c:pt>
                <c:pt idx="99">
                  <c:v>3.1249625419291647</c:v>
                </c:pt>
                <c:pt idx="100">
                  <c:v>3.1507252421822898</c:v>
                </c:pt>
                <c:pt idx="101">
                  <c:v>3.1764667185290136</c:v>
                </c:pt>
                <c:pt idx="102">
                  <c:v>3.2021869610375973</c:v>
                </c:pt>
                <c:pt idx="103">
                  <c:v>3.2278859597764153</c:v>
                </c:pt>
                <c:pt idx="104">
                  <c:v>3.253563704813871</c:v>
                </c:pt>
                <c:pt idx="105">
                  <c:v>3.2792201862181969</c:v>
                </c:pt>
                <c:pt idx="106">
                  <c:v>3.3048553940577108</c:v>
                </c:pt>
                <c:pt idx="107">
                  <c:v>3.3304693184008727</c:v>
                </c:pt>
                <c:pt idx="108">
                  <c:v>3.3560619493158583</c:v>
                </c:pt>
                <c:pt idx="109">
                  <c:v>3.3816332768710424</c:v>
                </c:pt>
                <c:pt idx="110">
                  <c:v>3.4071832911347997</c:v>
                </c:pt>
                <c:pt idx="111">
                  <c:v>3.4327119821754195</c:v>
                </c:pt>
                <c:pt idx="112">
                  <c:v>3.4582193400612198</c:v>
                </c:pt>
                <c:pt idx="113">
                  <c:v>3.4837053548605468</c:v>
                </c:pt>
                <c:pt idx="114">
                  <c:v>3.5091700166417183</c:v>
                </c:pt>
                <c:pt idx="115">
                  <c:v>3.5346133154730808</c:v>
                </c:pt>
                <c:pt idx="116">
                  <c:v>3.5600352414229803</c:v>
                </c:pt>
                <c:pt idx="117">
                  <c:v>3.5854357845597349</c:v>
                </c:pt>
                <c:pt idx="118">
                  <c:v>3.6108149349516339</c:v>
                </c:pt>
                <c:pt idx="119">
                  <c:v>3.6361726826669951</c:v>
                </c:pt>
                <c:pt idx="120">
                  <c:v>3.6615090177742218</c:v>
                </c:pt>
                <c:pt idx="121">
                  <c:v>3.6868239303415749</c:v>
                </c:pt>
                <c:pt idx="122">
                  <c:v>3.7121174104374006</c:v>
                </c:pt>
                <c:pt idx="123">
                  <c:v>3.7373894481301022</c:v>
                </c:pt>
                <c:pt idx="124">
                  <c:v>3.7626400334878838</c:v>
                </c:pt>
                <c:pt idx="125">
                  <c:v>3.78786915657912</c:v>
                </c:pt>
                <c:pt idx="126">
                  <c:v>3.8130768074722141</c:v>
                </c:pt>
                <c:pt idx="127">
                  <c:v>3.8382629762353986</c:v>
                </c:pt>
                <c:pt idx="128">
                  <c:v>3.8634276529370197</c:v>
                </c:pt>
                <c:pt idx="129">
                  <c:v>3.8885708276454523</c:v>
                </c:pt>
                <c:pt idx="130">
                  <c:v>3.9136924904289572</c:v>
                </c:pt>
                <c:pt idx="131">
                  <c:v>3.9387926313559092</c:v>
                </c:pt>
                <c:pt idx="132">
                  <c:v>3.963871240494683</c:v>
                </c:pt>
                <c:pt idx="133">
                  <c:v>3.9889283079134543</c:v>
                </c:pt>
                <c:pt idx="134">
                  <c:v>4.0139638236807116</c:v>
                </c:pt>
                <c:pt idx="135">
                  <c:v>4.0389777778647442</c:v>
                </c:pt>
                <c:pt idx="136">
                  <c:v>4.0639701605338132</c:v>
                </c:pt>
                <c:pt idx="137">
                  <c:v>4.0889409617562933</c:v>
                </c:pt>
                <c:pt idx="138">
                  <c:v>4.1138901716005023</c:v>
                </c:pt>
                <c:pt idx="139">
                  <c:v>4.1388177801348434</c:v>
                </c:pt>
                <c:pt idx="140">
                  <c:v>4.1637237774274638</c:v>
                </c:pt>
                <c:pt idx="141">
                  <c:v>4.1886081535468804</c:v>
                </c:pt>
                <c:pt idx="142">
                  <c:v>4.2134708985613258</c:v>
                </c:pt>
                <c:pt idx="143">
                  <c:v>4.2383120025391747</c:v>
                </c:pt>
                <c:pt idx="144">
                  <c:v>4.2631314555486597</c:v>
                </c:pt>
                <c:pt idx="145">
                  <c:v>4.2879292476582691</c:v>
                </c:pt>
                <c:pt idx="146">
                  <c:v>4.312705368936264</c:v>
                </c:pt>
                <c:pt idx="147">
                  <c:v>4.3374598094508201</c:v>
                </c:pt>
                <c:pt idx="148">
                  <c:v>4.3621925592705111</c:v>
                </c:pt>
                <c:pt idx="149">
                  <c:v>4.3869036084634843</c:v>
                </c:pt>
                <c:pt idx="150">
                  <c:v>4.4115929470981996</c:v>
                </c:pt>
                <c:pt idx="151">
                  <c:v>4.4362605652428329</c:v>
                </c:pt>
                <c:pt idx="152">
                  <c:v>4.4609064529658724</c:v>
                </c:pt>
                <c:pt idx="153">
                  <c:v>4.4855306003355508</c:v>
                </c:pt>
                <c:pt idx="154">
                  <c:v>4.5101329974202145</c:v>
                </c:pt>
                <c:pt idx="155">
                  <c:v>4.5347136342881527</c:v>
                </c:pt>
                <c:pt idx="156">
                  <c:v>4.559272501007797</c:v>
                </c:pt>
                <c:pt idx="157">
                  <c:v>4.5838095876474085</c:v>
                </c:pt>
                <c:pt idx="158">
                  <c:v>4.6083248842753051</c:v>
                </c:pt>
                <c:pt idx="159">
                  <c:v>4.6328183809598613</c:v>
                </c:pt>
                <c:pt idx="160">
                  <c:v>4.657290067769452</c:v>
                </c:pt>
                <c:pt idx="161">
                  <c:v>4.6817399347722244</c:v>
                </c:pt>
                <c:pt idx="162">
                  <c:v>4.7061679720366101</c:v>
                </c:pt>
                <c:pt idx="163">
                  <c:v>4.7305741696309838</c:v>
                </c:pt>
                <c:pt idx="164">
                  <c:v>4.7549585176236633</c:v>
                </c:pt>
                <c:pt idx="165">
                  <c:v>4.7793210060828528</c:v>
                </c:pt>
                <c:pt idx="166">
                  <c:v>4.8036616250770408</c:v>
                </c:pt>
                <c:pt idx="167">
                  <c:v>4.8279803646744881</c:v>
                </c:pt>
                <c:pt idx="168">
                  <c:v>4.8522772149434559</c:v>
                </c:pt>
                <c:pt idx="169">
                  <c:v>4.8765521659524325</c:v>
                </c:pt>
                <c:pt idx="170">
                  <c:v>4.900805207769622</c:v>
                </c:pt>
                <c:pt idx="171">
                  <c:v>4.9250363304633993</c:v>
                </c:pt>
                <c:pt idx="172">
                  <c:v>4.9492455241020252</c:v>
                </c:pt>
                <c:pt idx="173">
                  <c:v>4.9734327787540451</c:v>
                </c:pt>
                <c:pt idx="174">
                  <c:v>4.9975980844874357</c:v>
                </c:pt>
                <c:pt idx="175">
                  <c:v>5.0217414313707991</c:v>
                </c:pt>
                <c:pt idx="176">
                  <c:v>5.0458628094722826</c:v>
                </c:pt>
                <c:pt idx="177">
                  <c:v>5.0699622088603746</c:v>
                </c:pt>
                <c:pt idx="178">
                  <c:v>5.0940396196034499</c:v>
                </c:pt>
                <c:pt idx="179">
                  <c:v>5.1180950317695988</c:v>
                </c:pt>
                <c:pt idx="180">
                  <c:v>5.1421284354273098</c:v>
                </c:pt>
                <c:pt idx="181">
                  <c:v>5.1661398206447871</c:v>
                </c:pt>
                <c:pt idx="182">
                  <c:v>5.1901291774905758</c:v>
                </c:pt>
                <c:pt idx="183">
                  <c:v>5.2140964960328233</c:v>
                </c:pt>
                <c:pt idx="184">
                  <c:v>5.2380417663399612</c:v>
                </c:pt>
                <c:pt idx="185">
                  <c:v>5.2619649784802505</c:v>
                </c:pt>
                <c:pt idx="186">
                  <c:v>5.2858661225220089</c:v>
                </c:pt>
                <c:pt idx="187">
                  <c:v>5.3097451885335545</c:v>
                </c:pt>
                <c:pt idx="188">
                  <c:v>5.3336021665833755</c:v>
                </c:pt>
                <c:pt idx="189">
                  <c:v>5.3574370467396193</c:v>
                </c:pt>
                <c:pt idx="190">
                  <c:v>5.3812498190706606</c:v>
                </c:pt>
                <c:pt idx="191">
                  <c:v>5.4050404736449309</c:v>
                </c:pt>
                <c:pt idx="192">
                  <c:v>5.4288090005305776</c:v>
                </c:pt>
                <c:pt idx="193">
                  <c:v>5.4525553897960322</c:v>
                </c:pt>
                <c:pt idx="194">
                  <c:v>5.4762796315096693</c:v>
                </c:pt>
                <c:pt idx="195">
                  <c:v>5.4999817157396933</c:v>
                </c:pt>
                <c:pt idx="196">
                  <c:v>5.5236616325545924</c:v>
                </c:pt>
                <c:pt idx="197">
                  <c:v>5.547319372022514</c:v>
                </c:pt>
                <c:pt idx="198">
                  <c:v>5.5709549242118896</c:v>
                </c:pt>
                <c:pt idx="199">
                  <c:v>5.5945682791910372</c:v>
                </c:pt>
                <c:pt idx="200">
                  <c:v>5.6181594270283881</c:v>
                </c:pt>
                <c:pt idx="201">
                  <c:v>5.641728357792033</c:v>
                </c:pt>
                <c:pt idx="202">
                  <c:v>5.6652750615504601</c:v>
                </c:pt>
                <c:pt idx="203">
                  <c:v>5.6887995283720443</c:v>
                </c:pt>
                <c:pt idx="204">
                  <c:v>5.7123017483249896</c:v>
                </c:pt>
                <c:pt idx="205">
                  <c:v>5.735781711477614</c:v>
                </c:pt>
                <c:pt idx="206">
                  <c:v>5.7592394078984057</c:v>
                </c:pt>
                <c:pt idx="207">
                  <c:v>5.7826748276555691</c:v>
                </c:pt>
                <c:pt idx="208">
                  <c:v>5.806087960817365</c:v>
                </c:pt>
                <c:pt idx="209">
                  <c:v>5.8294787974523388</c:v>
                </c:pt>
                <c:pt idx="210">
                  <c:v>5.8528473276286377</c:v>
                </c:pt>
                <c:pt idx="211">
                  <c:v>5.8761935414146933</c:v>
                </c:pt>
                <c:pt idx="212">
                  <c:v>5.8995174288786529</c:v>
                </c:pt>
                <c:pt idx="213">
                  <c:v>5.9228189800891187</c:v>
                </c:pt>
                <c:pt idx="214">
                  <c:v>5.9460981851142378</c:v>
                </c:pt>
                <c:pt idx="215">
                  <c:v>5.9693550340223851</c:v>
                </c:pt>
                <c:pt idx="216">
                  <c:v>5.9925895168818784</c:v>
                </c:pt>
                <c:pt idx="217">
                  <c:v>6.0158016237610354</c:v>
                </c:pt>
                <c:pt idx="218">
                  <c:v>6.0389913447282311</c:v>
                </c:pt>
                <c:pt idx="219">
                  <c:v>6.0621586698517262</c:v>
                </c:pt>
                <c:pt idx="220">
                  <c:v>6.0853035891998957</c:v>
                </c:pt>
                <c:pt idx="221">
                  <c:v>6.1084260928411709</c:v>
                </c:pt>
                <c:pt idx="222">
                  <c:v>6.1315261708435855</c:v>
                </c:pt>
                <c:pt idx="223">
                  <c:v>6.1546038132757417</c:v>
                </c:pt>
                <c:pt idx="224">
                  <c:v>6.1776590102059004</c:v>
                </c:pt>
                <c:pt idx="225">
                  <c:v>6.2006917517023794</c:v>
                </c:pt>
                <c:pt idx="226">
                  <c:v>6.2237020278334398</c:v>
                </c:pt>
                <c:pt idx="227">
                  <c:v>6.2466898286674564</c:v>
                </c:pt>
                <c:pt idx="228">
                  <c:v>6.2696551442728037</c:v>
                </c:pt>
                <c:pt idx="229">
                  <c:v>6.2925979647177996</c:v>
                </c:pt>
                <c:pt idx="230">
                  <c:v>6.3155182800707053</c:v>
                </c:pt>
                <c:pt idx="231">
                  <c:v>6.3384160803998384</c:v>
                </c:pt>
                <c:pt idx="232">
                  <c:v>6.3612913557736874</c:v>
                </c:pt>
                <c:pt idx="233">
                  <c:v>6.3841440962603428</c:v>
                </c:pt>
                <c:pt idx="234">
                  <c:v>6.4069742919284067</c:v>
                </c:pt>
                <c:pt idx="235">
                  <c:v>6.4297819328460264</c:v>
                </c:pt>
                <c:pt idx="236">
                  <c:v>6.4525670090815197</c:v>
                </c:pt>
                <c:pt idx="237">
                  <c:v>6.4753295107032045</c:v>
                </c:pt>
                <c:pt idx="238">
                  <c:v>6.498069427779626</c:v>
                </c:pt>
                <c:pt idx="239">
                  <c:v>6.5207867503788179</c:v>
                </c:pt>
                <c:pt idx="240">
                  <c:v>6.5434814685692686</c:v>
                </c:pt>
                <c:pt idx="241">
                  <c:v>6.5661535724192959</c:v>
                </c:pt>
                <c:pt idx="242">
                  <c:v>6.5888030519973313</c:v>
                </c:pt>
                <c:pt idx="243">
                  <c:v>6.6114298973714654</c:v>
                </c:pt>
                <c:pt idx="244">
                  <c:v>6.6340340986101296</c:v>
                </c:pt>
                <c:pt idx="245">
                  <c:v>6.6566156457816419</c:v>
                </c:pt>
                <c:pt idx="246">
                  <c:v>6.6791745289544338</c:v>
                </c:pt>
                <c:pt idx="247">
                  <c:v>6.7017107381967662</c:v>
                </c:pt>
                <c:pt idx="248">
                  <c:v>6.7242242635769571</c:v>
                </c:pt>
                <c:pt idx="249">
                  <c:v>6.7467150951632675</c:v>
                </c:pt>
                <c:pt idx="250">
                  <c:v>6.7691832230241857</c:v>
                </c:pt>
                <c:pt idx="251">
                  <c:v>6.791628637227916</c:v>
                </c:pt>
                <c:pt idx="252">
                  <c:v>6.814051327842833</c:v>
                </c:pt>
                <c:pt idx="253">
                  <c:v>6.8364512849371408</c:v>
                </c:pt>
                <c:pt idx="254">
                  <c:v>6.8588284985794985</c:v>
                </c:pt>
                <c:pt idx="255">
                  <c:v>6.8811829588378828</c:v>
                </c:pt>
                <c:pt idx="256">
                  <c:v>6.9035146557807252</c:v>
                </c:pt>
                <c:pt idx="257">
                  <c:v>6.9258235794764573</c:v>
                </c:pt>
                <c:pt idx="258">
                  <c:v>6.9481097199932833</c:v>
                </c:pt>
                <c:pt idx="259">
                  <c:v>6.9703730673996347</c:v>
                </c:pt>
                <c:pt idx="260">
                  <c:v>6.9926136117637157</c:v>
                </c:pt>
                <c:pt idx="261">
                  <c:v>7.0148313431540146</c:v>
                </c:pt>
                <c:pt idx="262">
                  <c:v>7.0370262516386788</c:v>
                </c:pt>
                <c:pt idx="263">
                  <c:v>7.0591983272862535</c:v>
                </c:pt>
                <c:pt idx="264">
                  <c:v>7.0813475601648292</c:v>
                </c:pt>
                <c:pt idx="265">
                  <c:v>7.1034739403428944</c:v>
                </c:pt>
                <c:pt idx="266">
                  <c:v>7.1255774578887099</c:v>
                </c:pt>
                <c:pt idx="267">
                  <c:v>7.1476581028707074</c:v>
                </c:pt>
                <c:pt idx="268">
                  <c:v>7.1697158653570341</c:v>
                </c:pt>
                <c:pt idx="269">
                  <c:v>7.1917507354161785</c:v>
                </c:pt>
                <c:pt idx="270">
                  <c:v>7.2137627031163447</c:v>
                </c:pt>
                <c:pt idx="271">
                  <c:v>7.235751758526078</c:v>
                </c:pt>
                <c:pt idx="272">
                  <c:v>7.2577178917133551</c:v>
                </c:pt>
                <c:pt idx="273">
                  <c:v>7.279661092746835</c:v>
                </c:pt>
                <c:pt idx="274">
                  <c:v>7.301581351694665</c:v>
                </c:pt>
                <c:pt idx="275">
                  <c:v>7.3234786586252767</c:v>
                </c:pt>
                <c:pt idx="276">
                  <c:v>7.3453530036068173</c:v>
                </c:pt>
                <c:pt idx="277">
                  <c:v>7.3672043767078321</c:v>
                </c:pt>
                <c:pt idx="278">
                  <c:v>7.389032767996639</c:v>
                </c:pt>
                <c:pt idx="279">
                  <c:v>7.4108381675414421</c:v>
                </c:pt>
                <c:pt idx="280">
                  <c:v>7.4326205654105024</c:v>
                </c:pt>
                <c:pt idx="281">
                  <c:v>7.4543799516723652</c:v>
                </c:pt>
                <c:pt idx="282">
                  <c:v>7.4761163163952915</c:v>
                </c:pt>
                <c:pt idx="283">
                  <c:v>7.4978296496474286</c:v>
                </c:pt>
                <c:pt idx="284">
                  <c:v>7.5195199414973217</c:v>
                </c:pt>
                <c:pt idx="285">
                  <c:v>7.5411871820132887</c:v>
                </c:pt>
                <c:pt idx="286">
                  <c:v>7.5628313612635338</c:v>
                </c:pt>
                <c:pt idx="287">
                  <c:v>7.5844524693164885</c:v>
                </c:pt>
                <c:pt idx="288">
                  <c:v>7.6060504962404138</c:v>
                </c:pt>
                <c:pt idx="289">
                  <c:v>7.6276254321036845</c:v>
                </c:pt>
                <c:pt idx="290">
                  <c:v>7.6491772669745615</c:v>
                </c:pt>
                <c:pt idx="291">
                  <c:v>7.6707059909214195</c:v>
                </c:pt>
                <c:pt idx="292">
                  <c:v>7.6922115940126901</c:v>
                </c:pt>
                <c:pt idx="293">
                  <c:v>7.7136940663165205</c:v>
                </c:pt>
                <c:pt idx="294">
                  <c:v>7.7351533979012856</c:v>
                </c:pt>
                <c:pt idx="295">
                  <c:v>7.7565895788354169</c:v>
                </c:pt>
                <c:pt idx="296">
                  <c:v>7.7780025991872321</c:v>
                </c:pt>
                <c:pt idx="297">
                  <c:v>7.7993924490248787</c:v>
                </c:pt>
                <c:pt idx="298">
                  <c:v>7.820759118416845</c:v>
                </c:pt>
                <c:pt idx="299">
                  <c:v>7.8421025974314489</c:v>
                </c:pt>
                <c:pt idx="300">
                  <c:v>7.8634228761369513</c:v>
                </c:pt>
                <c:pt idx="301">
                  <c:v>7.8847199446016702</c:v>
                </c:pt>
                <c:pt idx="302">
                  <c:v>7.905993792894094</c:v>
                </c:pt>
                <c:pt idx="303">
                  <c:v>7.9272444110824267</c:v>
                </c:pt>
                <c:pt idx="304">
                  <c:v>7.9484717892349863</c:v>
                </c:pt>
                <c:pt idx="305">
                  <c:v>7.9696759174201475</c:v>
                </c:pt>
                <c:pt idx="306">
                  <c:v>7.9908567857061712</c:v>
                </c:pt>
                <c:pt idx="307">
                  <c:v>8.012014384161489</c:v>
                </c:pt>
                <c:pt idx="308">
                  <c:v>8.0331487028543052</c:v>
                </c:pt>
                <c:pt idx="309">
                  <c:v>8.0542597318529943</c:v>
                </c:pt>
                <c:pt idx="310">
                  <c:v>8.0753474612260447</c:v>
                </c:pt>
                <c:pt idx="311">
                  <c:v>8.0964118810416608</c:v>
                </c:pt>
                <c:pt idx="312">
                  <c:v>8.1174529813679328</c:v>
                </c:pt>
                <c:pt idx="313">
                  <c:v>8.1384707522736335</c:v>
                </c:pt>
                <c:pt idx="314">
                  <c:v>8.1594651838267396</c:v>
                </c:pt>
                <c:pt idx="315">
                  <c:v>8.1804362660957395</c:v>
                </c:pt>
                <c:pt idx="316">
                  <c:v>8.2013839891489511</c:v>
                </c:pt>
                <c:pt idx="317">
                  <c:v>8.2223083430546922</c:v>
                </c:pt>
                <c:pt idx="318">
                  <c:v>8.2432093178812806</c:v>
                </c:pt>
                <c:pt idx="319">
                  <c:v>8.2640869036969207</c:v>
                </c:pt>
                <c:pt idx="320">
                  <c:v>8.2849410905702712</c:v>
                </c:pt>
                <c:pt idx="321">
                  <c:v>8.3057718685693658</c:v>
                </c:pt>
                <c:pt idx="322">
                  <c:v>8.326579227762636</c:v>
                </c:pt>
                <c:pt idx="323">
                  <c:v>8.3473631582183998</c:v>
                </c:pt>
                <c:pt idx="324">
                  <c:v>8.3681236500050318</c:v>
                </c:pt>
                <c:pt idx="325">
                  <c:v>8.3888606931907361</c:v>
                </c:pt>
                <c:pt idx="326">
                  <c:v>8.4095742778438307</c:v>
                </c:pt>
                <c:pt idx="327">
                  <c:v>8.4302643940328608</c:v>
                </c:pt>
                <c:pt idx="328">
                  <c:v>8.4509310318260304</c:v>
                </c:pt>
                <c:pt idx="329">
                  <c:v>8.4715741812917145</c:v>
                </c:pt>
                <c:pt idx="330">
                  <c:v>8.492193832498117</c:v>
                </c:pt>
                <c:pt idx="331">
                  <c:v>8.5127899755136127</c:v>
                </c:pt>
                <c:pt idx="332">
                  <c:v>8.5333626004065763</c:v>
                </c:pt>
                <c:pt idx="333">
                  <c:v>8.5539116972452689</c:v>
                </c:pt>
                <c:pt idx="334">
                  <c:v>8.5744372560980651</c:v>
                </c:pt>
                <c:pt idx="335">
                  <c:v>8.5949392670333964</c:v>
                </c:pt>
                <c:pt idx="336">
                  <c:v>8.615417720119467</c:v>
                </c:pt>
                <c:pt idx="337">
                  <c:v>8.6358726054245949</c:v>
                </c:pt>
                <c:pt idx="338">
                  <c:v>8.6563039130170978</c:v>
                </c:pt>
                <c:pt idx="339">
                  <c:v>8.6767116329654641</c:v>
                </c:pt>
                <c:pt idx="340">
                  <c:v>8.6970957553378412</c:v>
                </c:pt>
                <c:pt idx="341">
                  <c:v>8.7174562702026037</c:v>
                </c:pt>
                <c:pt idx="342">
                  <c:v>8.7377931676281264</c:v>
                </c:pt>
                <c:pt idx="343">
                  <c:v>8.7581064376827271</c:v>
                </c:pt>
                <c:pt idx="344">
                  <c:v>8.7783960704345532</c:v>
                </c:pt>
                <c:pt idx="345">
                  <c:v>8.7986620559522066</c:v>
                </c:pt>
                <c:pt idx="346">
                  <c:v>8.8189043843040622</c:v>
                </c:pt>
                <c:pt idx="347">
                  <c:v>8.8391230455580967</c:v>
                </c:pt>
                <c:pt idx="348">
                  <c:v>8.8593180297829122</c:v>
                </c:pt>
                <c:pt idx="349">
                  <c:v>8.8794893270468265</c:v>
                </c:pt>
                <c:pt idx="350">
                  <c:v>8.8996369274179301</c:v>
                </c:pt>
                <c:pt idx="351">
                  <c:v>8.9197608209647683</c:v>
                </c:pt>
                <c:pt idx="352">
                  <c:v>8.9398609977556589</c:v>
                </c:pt>
                <c:pt idx="353">
                  <c:v>8.9599374478589198</c:v>
                </c:pt>
                <c:pt idx="354">
                  <c:v>8.9799901613428688</c:v>
                </c:pt>
                <c:pt idx="355">
                  <c:v>9.0000191282757669</c:v>
                </c:pt>
                <c:pt idx="356">
                  <c:v>9.0200243387260457</c:v>
                </c:pt>
                <c:pt idx="357">
                  <c:v>9.0400057827619662</c:v>
                </c:pt>
                <c:pt idx="358">
                  <c:v>9.0599634504517326</c:v>
                </c:pt>
                <c:pt idx="359">
                  <c:v>9.0798973318639469</c:v>
                </c:pt>
                <c:pt idx="360">
                  <c:v>9.0998074170668701</c:v>
                </c:pt>
                <c:pt idx="361">
                  <c:v>9.1196936961287065</c:v>
                </c:pt>
                <c:pt idx="362">
                  <c:v>9.1395561591177739</c:v>
                </c:pt>
                <c:pt idx="363">
                  <c:v>9.1593947961024469</c:v>
                </c:pt>
                <c:pt idx="364">
                  <c:v>9.179209597151214</c:v>
                </c:pt>
                <c:pt idx="365">
                  <c:v>9.1990005523321656</c:v>
                </c:pt>
                <c:pt idx="366">
                  <c:v>9.2187676517137902</c:v>
                </c:pt>
                <c:pt idx="367">
                  <c:v>9.2385108853644056</c:v>
                </c:pt>
                <c:pt idx="368">
                  <c:v>9.2582302433521591</c:v>
                </c:pt>
                <c:pt idx="369">
                  <c:v>9.2779257157454822</c:v>
                </c:pt>
                <c:pt idx="370">
                  <c:v>9.2975972926128634</c:v>
                </c:pt>
                <c:pt idx="371">
                  <c:v>9.3172449640225068</c:v>
                </c:pt>
                <c:pt idx="372">
                  <c:v>9.3368687200426734</c:v>
                </c:pt>
                <c:pt idx="373">
                  <c:v>9.3564685507417948</c:v>
                </c:pt>
                <c:pt idx="374">
                  <c:v>9.3760444461881889</c:v>
                </c:pt>
                <c:pt idx="375">
                  <c:v>9.3955963964500597</c:v>
                </c:pt>
                <c:pt idx="376">
                  <c:v>9.4151243915958389</c:v>
                </c:pt>
                <c:pt idx="377">
                  <c:v>9.4346284216938443</c:v>
                </c:pt>
                <c:pt idx="378">
                  <c:v>9.4541084768124506</c:v>
                </c:pt>
                <c:pt idx="379">
                  <c:v>9.4735645470199756</c:v>
                </c:pt>
                <c:pt idx="380">
                  <c:v>9.4929966223845668</c:v>
                </c:pt>
                <c:pt idx="381">
                  <c:v>9.512404692974826</c:v>
                </c:pt>
                <c:pt idx="382">
                  <c:v>9.5317887488589577</c:v>
                </c:pt>
                <c:pt idx="383">
                  <c:v>9.5511487801052226</c:v>
                </c:pt>
                <c:pt idx="384">
                  <c:v>9.5704847767819956</c:v>
                </c:pt>
                <c:pt idx="385">
                  <c:v>9.5897967289577082</c:v>
                </c:pt>
                <c:pt idx="386">
                  <c:v>9.6090846267006214</c:v>
                </c:pt>
                <c:pt idx="387">
                  <c:v>9.6283484600788825</c:v>
                </c:pt>
                <c:pt idx="388">
                  <c:v>9.6475882191609799</c:v>
                </c:pt>
                <c:pt idx="389">
                  <c:v>9.6668038940155157</c:v>
                </c:pt>
                <c:pt idx="390">
                  <c:v>9.6859954747102961</c:v>
                </c:pt>
                <c:pt idx="391">
                  <c:v>9.7051629513139801</c:v>
                </c:pt>
                <c:pt idx="392">
                  <c:v>9.7243063138948287</c:v>
                </c:pt>
                <c:pt idx="393">
                  <c:v>9.7434255525211597</c:v>
                </c:pt>
                <c:pt idx="394">
                  <c:v>9.7625206572612342</c:v>
                </c:pt>
                <c:pt idx="395">
                  <c:v>9.7815916181834837</c:v>
                </c:pt>
                <c:pt idx="396">
                  <c:v>9.800638425356226</c:v>
                </c:pt>
                <c:pt idx="397">
                  <c:v>9.819661068847779</c:v>
                </c:pt>
                <c:pt idx="398">
                  <c:v>9.8386595387264606</c:v>
                </c:pt>
                <c:pt idx="399">
                  <c:v>9.8576338250605886</c:v>
                </c:pt>
                <c:pt idx="400">
                  <c:v>9.8765839179184809</c:v>
                </c:pt>
                <c:pt idx="401">
                  <c:v>9.8955098073683416</c:v>
                </c:pt>
                <c:pt idx="402">
                  <c:v>9.9144114834787729</c:v>
                </c:pt>
                <c:pt idx="403">
                  <c:v>9.9332889363180357</c:v>
                </c:pt>
                <c:pt idx="404">
                  <c:v>9.952142155954391</c:v>
                </c:pt>
                <c:pt idx="405">
                  <c:v>9.9709711324560431</c:v>
                </c:pt>
                <c:pt idx="406">
                  <c:v>9.9897758558914234</c:v>
                </c:pt>
                <c:pt idx="407">
                  <c:v>10.008556316329077</c:v>
                </c:pt>
                <c:pt idx="408">
                  <c:v>10.027312503836981</c:v>
                </c:pt>
                <c:pt idx="409">
                  <c:v>10.046044408483624</c:v>
                </c:pt>
                <c:pt idx="410">
                  <c:v>10.064752020337437</c:v>
                </c:pt>
                <c:pt idx="411">
                  <c:v>10.083435329466568</c:v>
                </c:pt>
                <c:pt idx="412">
                  <c:v>10.102094325939333</c:v>
                </c:pt>
                <c:pt idx="413">
                  <c:v>10.120728999824166</c:v>
                </c:pt>
                <c:pt idx="414">
                  <c:v>10.139339341189611</c:v>
                </c:pt>
                <c:pt idx="415">
                  <c:v>10.157925340103532</c:v>
                </c:pt>
                <c:pt idx="416">
                  <c:v>10.176486986634586</c:v>
                </c:pt>
                <c:pt idx="417">
                  <c:v>10.195024270851036</c:v>
                </c:pt>
                <c:pt idx="418">
                  <c:v>10.213537182821085</c:v>
                </c:pt>
                <c:pt idx="419">
                  <c:v>10.232025712613108</c:v>
                </c:pt>
                <c:pt idx="420">
                  <c:v>10.250489850295537</c:v>
                </c:pt>
                <c:pt idx="421">
                  <c:v>10.268929585936689</c:v>
                </c:pt>
                <c:pt idx="422">
                  <c:v>10.287344909604883</c:v>
                </c:pt>
                <c:pt idx="423">
                  <c:v>10.305735811368265</c:v>
                </c:pt>
                <c:pt idx="424">
                  <c:v>10.324102281295495</c:v>
                </c:pt>
                <c:pt idx="425">
                  <c:v>10.342444309454606</c:v>
                </c:pt>
                <c:pt idx="426">
                  <c:v>10.360761885913917</c:v>
                </c:pt>
                <c:pt idx="427">
                  <c:v>10.379055000741971</c:v>
                </c:pt>
                <c:pt idx="428">
                  <c:v>10.397323644007088</c:v>
                </c:pt>
                <c:pt idx="429">
                  <c:v>10.415567805777528</c:v>
                </c:pt>
                <c:pt idx="430">
                  <c:v>10.433787476121438</c:v>
                </c:pt>
                <c:pt idx="431">
                  <c:v>10.451982645107364</c:v>
                </c:pt>
                <c:pt idx="432">
                  <c:v>10.470153302803737</c:v>
                </c:pt>
                <c:pt idx="433">
                  <c:v>10.488299439278535</c:v>
                </c:pt>
                <c:pt idx="434">
                  <c:v>10.506421044600302</c:v>
                </c:pt>
                <c:pt idx="435">
                  <c:v>10.524518108837356</c:v>
                </c:pt>
                <c:pt idx="436">
                  <c:v>10.542590622058128</c:v>
                </c:pt>
                <c:pt idx="437">
                  <c:v>10.560638574330653</c:v>
                </c:pt>
                <c:pt idx="438">
                  <c:v>10.578661955723476</c:v>
                </c:pt>
                <c:pt idx="439">
                  <c:v>10.596660756304971</c:v>
                </c:pt>
                <c:pt idx="440">
                  <c:v>10.614634966143399</c:v>
                </c:pt>
                <c:pt idx="441">
                  <c:v>10.632584575306964</c:v>
                </c:pt>
                <c:pt idx="442">
                  <c:v>10.650509573864213</c:v>
                </c:pt>
                <c:pt idx="443">
                  <c:v>10.668409951883291</c:v>
                </c:pt>
                <c:pt idx="444">
                  <c:v>10.686285699432517</c:v>
                </c:pt>
                <c:pt idx="445">
                  <c:v>10.704136806580436</c:v>
                </c:pt>
                <c:pt idx="446">
                  <c:v>10.721963263395196</c:v>
                </c:pt>
                <c:pt idx="447">
                  <c:v>10.739765059945228</c:v>
                </c:pt>
                <c:pt idx="448">
                  <c:v>10.757542186298735</c:v>
                </c:pt>
                <c:pt idx="449">
                  <c:v>10.775294632524151</c:v>
                </c:pt>
                <c:pt idx="450">
                  <c:v>10.793022388689849</c:v>
                </c:pt>
                <c:pt idx="451">
                  <c:v>10.810725444863863</c:v>
                </c:pt>
                <c:pt idx="452">
                  <c:v>10.828403791114852</c:v>
                </c:pt>
                <c:pt idx="453">
                  <c:v>10.846057417511076</c:v>
                </c:pt>
                <c:pt idx="454">
                  <c:v>10.863686314120798</c:v>
                </c:pt>
                <c:pt idx="455">
                  <c:v>10.881290471012278</c:v>
                </c:pt>
                <c:pt idx="456">
                  <c:v>10.898869878253834</c:v>
                </c:pt>
                <c:pt idx="457">
                  <c:v>10.916424525914181</c:v>
                </c:pt>
                <c:pt idx="458">
                  <c:v>10.933954404061183</c:v>
                </c:pt>
                <c:pt idx="459">
                  <c:v>10.951459502763328</c:v>
                </c:pt>
                <c:pt idx="460">
                  <c:v>10.968939812089047</c:v>
                </c:pt>
                <c:pt idx="461">
                  <c:v>10.986395322106603</c:v>
                </c:pt>
                <c:pt idx="462">
                  <c:v>11.003826022884141</c:v>
                </c:pt>
                <c:pt idx="463">
                  <c:v>11.021231904490207</c:v>
                </c:pt>
                <c:pt idx="464">
                  <c:v>11.03861295699312</c:v>
                </c:pt>
                <c:pt idx="465">
                  <c:v>11.05596917046114</c:v>
                </c:pt>
                <c:pt idx="466">
                  <c:v>11.073300534962641</c:v>
                </c:pt>
                <c:pt idx="467">
                  <c:v>11.090607040565885</c:v>
                </c:pt>
                <c:pt idx="468">
                  <c:v>11.107888677339247</c:v>
                </c:pt>
                <c:pt idx="469">
                  <c:v>11.125145435350987</c:v>
                </c:pt>
                <c:pt idx="470">
                  <c:v>11.142377304669594</c:v>
                </c:pt>
                <c:pt idx="471">
                  <c:v>11.159584275363272</c:v>
                </c:pt>
                <c:pt idx="472">
                  <c:v>11.176766337500396</c:v>
                </c:pt>
                <c:pt idx="473">
                  <c:v>11.193923481149227</c:v>
                </c:pt>
                <c:pt idx="474">
                  <c:v>11.211055696378196</c:v>
                </c:pt>
                <c:pt idx="475">
                  <c:v>11.228162973255564</c:v>
                </c:pt>
                <c:pt idx="476">
                  <c:v>11.245245301849593</c:v>
                </c:pt>
                <c:pt idx="477">
                  <c:v>11.262302672228714</c:v>
                </c:pt>
                <c:pt idx="478">
                  <c:v>11.279335074461301</c:v>
                </c:pt>
                <c:pt idx="479">
                  <c:v>11.296342498615616</c:v>
                </c:pt>
                <c:pt idx="480">
                  <c:v>11.313324934759862</c:v>
                </c:pt>
                <c:pt idx="481">
                  <c:v>11.330282372962529</c:v>
                </c:pt>
                <c:pt idx="482">
                  <c:v>11.34721480329199</c:v>
                </c:pt>
                <c:pt idx="483">
                  <c:v>11.364122215816451</c:v>
                </c:pt>
                <c:pt idx="484">
                  <c:v>11.381004600604228</c:v>
                </c:pt>
                <c:pt idx="485">
                  <c:v>11.397861947723868</c:v>
                </c:pt>
                <c:pt idx="486">
                  <c:v>11.414694247243403</c:v>
                </c:pt>
                <c:pt idx="487">
                  <c:v>11.431501489231266</c:v>
                </c:pt>
                <c:pt idx="488">
                  <c:v>11.448283663755774</c:v>
                </c:pt>
                <c:pt idx="489">
                  <c:v>11.465040760885358</c:v>
                </c:pt>
                <c:pt idx="490">
                  <c:v>11.481772770688337</c:v>
                </c:pt>
                <c:pt idx="491">
                  <c:v>11.498479683232858</c:v>
                </c:pt>
                <c:pt idx="492">
                  <c:v>11.515161488587523</c:v>
                </c:pt>
                <c:pt idx="493">
                  <c:v>11.531818176820366</c:v>
                </c:pt>
                <c:pt idx="494">
                  <c:v>11.548449737999874</c:v>
                </c:pt>
                <c:pt idx="495">
                  <c:v>11.565056162194367</c:v>
                </c:pt>
                <c:pt idx="496">
                  <c:v>11.581637439472217</c:v>
                </c:pt>
                <c:pt idx="497">
                  <c:v>11.598193559901745</c:v>
                </c:pt>
                <c:pt idx="498">
                  <c:v>11.614724513551096</c:v>
                </c:pt>
                <c:pt idx="499">
                  <c:v>11.631230290488759</c:v>
                </c:pt>
                <c:pt idx="500">
                  <c:v>11.647710880783222</c:v>
                </c:pt>
                <c:pt idx="501">
                  <c:v>11.664166274502463</c:v>
                </c:pt>
                <c:pt idx="502">
                  <c:v>11.680596461715083</c:v>
                </c:pt>
                <c:pt idx="503">
                  <c:v>11.69700143248923</c:v>
                </c:pt>
                <c:pt idx="504">
                  <c:v>11.713381176893392</c:v>
                </c:pt>
                <c:pt idx="505">
                  <c:v>11.729735684995717</c:v>
                </c:pt>
                <c:pt idx="506">
                  <c:v>11.746064946864635</c:v>
                </c:pt>
                <c:pt idx="507">
                  <c:v>11.762368952568522</c:v>
                </c:pt>
                <c:pt idx="508">
                  <c:v>11.778647692175753</c:v>
                </c:pt>
                <c:pt idx="509">
                  <c:v>11.794901155754417</c:v>
                </c:pt>
                <c:pt idx="510">
                  <c:v>11.81112933337306</c:v>
                </c:pt>
                <c:pt idx="511">
                  <c:v>11.827332215099943</c:v>
                </c:pt>
                <c:pt idx="512">
                  <c:v>11.843509791003328</c:v>
                </c:pt>
                <c:pt idx="513">
                  <c:v>11.859662051151588</c:v>
                </c:pt>
                <c:pt idx="514">
                  <c:v>11.875788985613156</c:v>
                </c:pt>
                <c:pt idx="515">
                  <c:v>11.891890584456235</c:v>
                </c:pt>
                <c:pt idx="516">
                  <c:v>11.907966837749143</c:v>
                </c:pt>
                <c:pt idx="517">
                  <c:v>11.924017735560255</c:v>
                </c:pt>
                <c:pt idx="518">
                  <c:v>11.940043267958004</c:v>
                </c:pt>
                <c:pt idx="519">
                  <c:v>11.956043425010478</c:v>
                </c:pt>
                <c:pt idx="520">
                  <c:v>11.972018196786223</c:v>
                </c:pt>
                <c:pt idx="521">
                  <c:v>11.987967573353501</c:v>
                </c:pt>
                <c:pt idx="522">
                  <c:v>12.003891544780629</c:v>
                </c:pt>
                <c:pt idx="523">
                  <c:v>12.019790101135811</c:v>
                </c:pt>
                <c:pt idx="524">
                  <c:v>12.035663232487593</c:v>
                </c:pt>
                <c:pt idx="525">
                  <c:v>12.051510928904236</c:v>
                </c:pt>
                <c:pt idx="526">
                  <c:v>12.067333180454</c:v>
                </c:pt>
                <c:pt idx="527">
                  <c:v>12.083129977205203</c:v>
                </c:pt>
                <c:pt idx="528">
                  <c:v>12.098901309226335</c:v>
                </c:pt>
                <c:pt idx="529">
                  <c:v>12.114647166585598</c:v>
                </c:pt>
                <c:pt idx="530">
                  <c:v>12.130367539351255</c:v>
                </c:pt>
                <c:pt idx="531">
                  <c:v>12.146062417591622</c:v>
                </c:pt>
                <c:pt idx="532">
                  <c:v>12.161731791375246</c:v>
                </c:pt>
                <c:pt idx="533">
                  <c:v>12.177375650770387</c:v>
                </c:pt>
                <c:pt idx="534">
                  <c:v>12.192993985845249</c:v>
                </c:pt>
                <c:pt idx="535">
                  <c:v>12.208586786668263</c:v>
                </c:pt>
                <c:pt idx="536">
                  <c:v>12.224154043307749</c:v>
                </c:pt>
                <c:pt idx="537">
                  <c:v>12.239695745831852</c:v>
                </c:pt>
                <c:pt idx="538">
                  <c:v>12.255211884309119</c:v>
                </c:pt>
                <c:pt idx="539">
                  <c:v>12.270702448807867</c:v>
                </c:pt>
                <c:pt idx="540">
                  <c:v>12.286167429396414</c:v>
                </c:pt>
                <c:pt idx="541">
                  <c:v>12.301606816142908</c:v>
                </c:pt>
                <c:pt idx="542">
                  <c:v>12.317020599115892</c:v>
                </c:pt>
                <c:pt idx="543">
                  <c:v>12.33240876838363</c:v>
                </c:pt>
                <c:pt idx="544">
                  <c:v>12.347771314014381</c:v>
                </c:pt>
                <c:pt idx="545">
                  <c:v>12.363108226076577</c:v>
                </c:pt>
                <c:pt idx="546">
                  <c:v>12.378419494638536</c:v>
                </c:pt>
                <c:pt idx="547">
                  <c:v>12.393705109768518</c:v>
                </c:pt>
                <c:pt idx="548">
                  <c:v>12.408965061534843</c:v>
                </c:pt>
                <c:pt idx="549">
                  <c:v>12.424199340005941</c:v>
                </c:pt>
                <c:pt idx="550">
                  <c:v>12.43940793524996</c:v>
                </c:pt>
                <c:pt idx="551">
                  <c:v>12.454590837335559</c:v>
                </c:pt>
                <c:pt idx="552">
                  <c:v>12.469748036330714</c:v>
                </c:pt>
                <c:pt idx="553">
                  <c:v>12.484879522303913</c:v>
                </c:pt>
                <c:pt idx="554">
                  <c:v>12.499985285323476</c:v>
                </c:pt>
                <c:pt idx="555">
                  <c:v>12.515065315457718</c:v>
                </c:pt>
                <c:pt idx="556">
                  <c:v>12.53011960277496</c:v>
                </c:pt>
                <c:pt idx="557">
                  <c:v>12.545148137343574</c:v>
                </c:pt>
                <c:pt idx="558">
                  <c:v>12.560150909231879</c:v>
                </c:pt>
                <c:pt idx="559">
                  <c:v>12.575127908508136</c:v>
                </c:pt>
                <c:pt idx="560">
                  <c:v>12.590079125240834</c:v>
                </c:pt>
                <c:pt idx="561">
                  <c:v>12.605004549498062</c:v>
                </c:pt>
                <c:pt idx="562">
                  <c:v>12.619904171348253</c:v>
                </c:pt>
                <c:pt idx="563">
                  <c:v>12.634777980859667</c:v>
                </c:pt>
                <c:pt idx="564">
                  <c:v>12.649625968100906</c:v>
                </c:pt>
                <c:pt idx="565">
                  <c:v>12.664448123140119</c:v>
                </c:pt>
                <c:pt idx="566">
                  <c:v>12.679244436045565</c:v>
                </c:pt>
                <c:pt idx="567">
                  <c:v>12.694014896885562</c:v>
                </c:pt>
                <c:pt idx="568">
                  <c:v>12.7087594957286</c:v>
                </c:pt>
                <c:pt idx="569">
                  <c:v>12.723478222642939</c:v>
                </c:pt>
                <c:pt idx="570">
                  <c:v>12.738171067696783</c:v>
                </c:pt>
                <c:pt idx="571">
                  <c:v>12.75283802095862</c:v>
                </c:pt>
                <c:pt idx="572">
                  <c:v>12.767479072496883</c:v>
                </c:pt>
                <c:pt idx="573">
                  <c:v>12.782094212379548</c:v>
                </c:pt>
                <c:pt idx="574">
                  <c:v>12.796683430675159</c:v>
                </c:pt>
                <c:pt idx="575">
                  <c:v>12.811246717452093</c:v>
                </c:pt>
                <c:pt idx="576">
                  <c:v>12.825784062778496</c:v>
                </c:pt>
                <c:pt idx="577">
                  <c:v>12.840295456722856</c:v>
                </c:pt>
                <c:pt idx="578">
                  <c:v>12.854780889353435</c:v>
                </c:pt>
                <c:pt idx="579">
                  <c:v>12.869240350738608</c:v>
                </c:pt>
                <c:pt idx="580">
                  <c:v>12.883673830946748</c:v>
                </c:pt>
                <c:pt idx="581">
                  <c:v>12.89808132004606</c:v>
                </c:pt>
                <c:pt idx="582">
                  <c:v>12.91246280810492</c:v>
                </c:pt>
                <c:pt idx="583">
                  <c:v>12.926818285191587</c:v>
                </c:pt>
                <c:pt idx="584">
                  <c:v>12.94114774137455</c:v>
                </c:pt>
                <c:pt idx="585">
                  <c:v>12.955451166722014</c:v>
                </c:pt>
                <c:pt idx="586">
                  <c:v>12.969728551302296</c:v>
                </c:pt>
                <c:pt idx="587">
                  <c:v>12.983979885183828</c:v>
                </c:pt>
                <c:pt idx="588">
                  <c:v>12.998205158434871</c:v>
                </c:pt>
                <c:pt idx="589">
                  <c:v>13.012404361123799</c:v>
                </c:pt>
                <c:pt idx="590">
                  <c:v>13.026577483318931</c:v>
                </c:pt>
                <c:pt idx="591">
                  <c:v>13.040724515088471</c:v>
                </c:pt>
                <c:pt idx="592">
                  <c:v>13.054845446500849</c:v>
                </c:pt>
                <c:pt idx="593">
                  <c:v>13.068940267624441</c:v>
                </c:pt>
                <c:pt idx="594">
                  <c:v>13.083008968527508</c:v>
                </c:pt>
                <c:pt idx="595">
                  <c:v>13.097051539278311</c:v>
                </c:pt>
                <c:pt idx="596">
                  <c:v>13.111067969945395</c:v>
                </c:pt>
                <c:pt idx="597">
                  <c:v>13.125058250596908</c:v>
                </c:pt>
                <c:pt idx="598">
                  <c:v>13.139022371301223</c:v>
                </c:pt>
                <c:pt idx="599">
                  <c:v>13.152960322126717</c:v>
                </c:pt>
                <c:pt idx="600">
                  <c:v>13.166872093141592</c:v>
                </c:pt>
                <c:pt idx="601">
                  <c:v>13.180757674414338</c:v>
                </c:pt>
                <c:pt idx="602">
                  <c:v>13.194617056013101</c:v>
                </c:pt>
                <c:pt idx="603">
                  <c:v>13.20845022800637</c:v>
                </c:pt>
                <c:pt idx="604">
                  <c:v>13.222257180462407</c:v>
                </c:pt>
                <c:pt idx="605">
                  <c:v>13.236037903449642</c:v>
                </c:pt>
                <c:pt idx="606">
                  <c:v>13.249792387036223</c:v>
                </c:pt>
                <c:pt idx="607">
                  <c:v>13.263520621290525</c:v>
                </c:pt>
                <c:pt idx="608">
                  <c:v>13.277222596280978</c:v>
                </c:pt>
                <c:pt idx="609">
                  <c:v>13.290898302075789</c:v>
                </c:pt>
                <c:pt idx="610">
                  <c:v>13.304547728743387</c:v>
                </c:pt>
                <c:pt idx="611">
                  <c:v>13.318170866352034</c:v>
                </c:pt>
                <c:pt idx="612">
                  <c:v>13.331767704970105</c:v>
                </c:pt>
                <c:pt idx="613">
                  <c:v>13.345338234665917</c:v>
                </c:pt>
                <c:pt idx="614">
                  <c:v>13.358882445507845</c:v>
                </c:pt>
                <c:pt idx="615">
                  <c:v>13.372400327564094</c:v>
                </c:pt>
                <c:pt idx="616">
                  <c:v>13.385891870903038</c:v>
                </c:pt>
                <c:pt idx="617">
                  <c:v>13.399357065593051</c:v>
                </c:pt>
                <c:pt idx="618">
                  <c:v>13.412795901702395</c:v>
                </c:pt>
                <c:pt idx="619">
                  <c:v>13.426208369299502</c:v>
                </c:pt>
                <c:pt idx="620">
                  <c:v>13.439594458452575</c:v>
                </c:pt>
                <c:pt idx="621">
                  <c:v>13.452954159230103</c:v>
                </c:pt>
                <c:pt idx="622">
                  <c:v>13.466287461700233</c:v>
                </c:pt>
                <c:pt idx="623">
                  <c:v>13.479594355931454</c:v>
                </c:pt>
                <c:pt idx="624">
                  <c:v>13.492874831992026</c:v>
                </c:pt>
                <c:pt idx="625">
                  <c:v>13.506128879950211</c:v>
                </c:pt>
                <c:pt idx="626">
                  <c:v>13.519356489874383</c:v>
                </c:pt>
                <c:pt idx="627">
                  <c:v>13.53255765183286</c:v>
                </c:pt>
                <c:pt idx="628">
                  <c:v>13.545732355894074</c:v>
                </c:pt>
                <c:pt idx="629">
                  <c:v>13.558880592126229</c:v>
                </c:pt>
                <c:pt idx="630">
                  <c:v>13.572002350597757</c:v>
                </c:pt>
                <c:pt idx="631">
                  <c:v>13.58509762137686</c:v>
                </c:pt>
                <c:pt idx="632">
                  <c:v>13.598166394531916</c:v>
                </c:pt>
                <c:pt idx="633">
                  <c:v>13.61120866013141</c:v>
                </c:pt>
                <c:pt idx="634">
                  <c:v>13.624224408243379</c:v>
                </c:pt>
                <c:pt idx="635">
                  <c:v>13.637213628936308</c:v>
                </c:pt>
                <c:pt idx="636">
                  <c:v>13.650176312278575</c:v>
                </c:pt>
                <c:pt idx="637">
                  <c:v>13.663112448338495</c:v>
                </c:pt>
                <c:pt idx="638">
                  <c:v>13.676022027184331</c:v>
                </c:pt>
                <c:pt idx="639">
                  <c:v>13.688905038884457</c:v>
                </c:pt>
                <c:pt idx="640">
                  <c:v>13.701761473507133</c:v>
                </c:pt>
                <c:pt idx="641">
                  <c:v>13.714591321120736</c:v>
                </c:pt>
                <c:pt idx="642">
                  <c:v>13.727394571793639</c:v>
                </c:pt>
                <c:pt idx="643">
                  <c:v>13.740171215594046</c:v>
                </c:pt>
                <c:pt idx="644">
                  <c:v>13.752921242590389</c:v>
                </c:pt>
                <c:pt idx="645">
                  <c:v>13.765644642850987</c:v>
                </c:pt>
                <c:pt idx="646">
                  <c:v>13.77834140644427</c:v>
                </c:pt>
                <c:pt idx="647">
                  <c:v>13.791011523438272</c:v>
                </c:pt>
                <c:pt idx="648">
                  <c:v>13.803654983901595</c:v>
                </c:pt>
                <c:pt idx="649">
                  <c:v>13.816271777902443</c:v>
                </c:pt>
                <c:pt idx="650">
                  <c:v>13.828861895509135</c:v>
                </c:pt>
                <c:pt idx="651">
                  <c:v>13.841425326790102</c:v>
                </c:pt>
                <c:pt idx="652">
                  <c:v>13.853962061813604</c:v>
                </c:pt>
                <c:pt idx="653">
                  <c:v>13.866472090647903</c:v>
                </c:pt>
                <c:pt idx="654">
                  <c:v>13.878955403361431</c:v>
                </c:pt>
                <c:pt idx="655">
                  <c:v>13.891411990022618</c:v>
                </c:pt>
                <c:pt idx="656">
                  <c:v>13.903841840699499</c:v>
                </c:pt>
                <c:pt idx="657">
                  <c:v>13.916244945460562</c:v>
                </c:pt>
                <c:pt idx="658">
                  <c:v>13.928621294374238</c:v>
                </c:pt>
                <c:pt idx="659">
                  <c:v>13.940970877508732</c:v>
                </c:pt>
                <c:pt idx="660">
                  <c:v>13.953293684932305</c:v>
                </c:pt>
                <c:pt idx="661">
                  <c:v>13.965589706713445</c:v>
                </c:pt>
                <c:pt idx="662">
                  <c:v>13.977858932920356</c:v>
                </c:pt>
                <c:pt idx="663">
                  <c:v>13.990101353621526</c:v>
                </c:pt>
                <c:pt idx="664">
                  <c:v>14.002316958885046</c:v>
                </c:pt>
                <c:pt idx="665">
                  <c:v>14.014505738779405</c:v>
                </c:pt>
                <c:pt idx="666">
                  <c:v>14.026667683372921</c:v>
                </c:pt>
                <c:pt idx="667">
                  <c:v>14.038802782733967</c:v>
                </c:pt>
                <c:pt idx="668">
                  <c:v>14.050911026930748</c:v>
                </c:pt>
                <c:pt idx="669">
                  <c:v>14.062992406031583</c:v>
                </c:pt>
                <c:pt idx="670">
                  <c:v>14.075046910104902</c:v>
                </c:pt>
                <c:pt idx="671">
                  <c:v>14.087074529219137</c:v>
                </c:pt>
                <c:pt idx="672">
                  <c:v>14.099075253442322</c:v>
                </c:pt>
                <c:pt idx="673">
                  <c:v>14.111049072843002</c:v>
                </c:pt>
                <c:pt idx="674">
                  <c:v>14.122995977489438</c:v>
                </c:pt>
                <c:pt idx="675">
                  <c:v>14.134915957449891</c:v>
                </c:pt>
                <c:pt idx="676">
                  <c:v>14.146809002792963</c:v>
                </c:pt>
                <c:pt idx="677">
                  <c:v>14.158675103586631</c:v>
                </c:pt>
                <c:pt idx="678">
                  <c:v>14.170514249899384</c:v>
                </c:pt>
                <c:pt idx="679">
                  <c:v>14.182326431799652</c:v>
                </c:pt>
                <c:pt idx="680">
                  <c:v>14.194111639355526</c:v>
                </c:pt>
                <c:pt idx="681">
                  <c:v>14.205869862635495</c:v>
                </c:pt>
                <c:pt idx="682">
                  <c:v>14.21760109170782</c:v>
                </c:pt>
                <c:pt idx="683">
                  <c:v>14.229305316641046</c:v>
                </c:pt>
                <c:pt idx="684">
                  <c:v>14.240982527503149</c:v>
                </c:pt>
                <c:pt idx="685">
                  <c:v>14.252632714362733</c:v>
                </c:pt>
                <c:pt idx="686">
                  <c:v>14.264255867287943</c:v>
                </c:pt>
                <c:pt idx="687">
                  <c:v>14.275851976347099</c:v>
                </c:pt>
                <c:pt idx="688">
                  <c:v>14.287421031608744</c:v>
                </c:pt>
                <c:pt idx="689">
                  <c:v>14.298963023141027</c:v>
                </c:pt>
                <c:pt idx="690">
                  <c:v>14.310477941012323</c:v>
                </c:pt>
                <c:pt idx="691">
                  <c:v>14.321965775291062</c:v>
                </c:pt>
                <c:pt idx="692">
                  <c:v>14.333426516045449</c:v>
                </c:pt>
                <c:pt idx="693">
                  <c:v>14.344860153343859</c:v>
                </c:pt>
                <c:pt idx="694">
                  <c:v>14.356266677254439</c:v>
                </c:pt>
                <c:pt idx="695">
                  <c:v>14.367646077845848</c:v>
                </c:pt>
                <c:pt idx="696">
                  <c:v>14.378998345186119</c:v>
                </c:pt>
                <c:pt idx="697">
                  <c:v>14.390323469343798</c:v>
                </c:pt>
                <c:pt idx="698">
                  <c:v>14.401621440387146</c:v>
                </c:pt>
                <c:pt idx="699">
                  <c:v>14.412892248384367</c:v>
                </c:pt>
                <c:pt idx="700">
                  <c:v>14.424135883404119</c:v>
                </c:pt>
                <c:pt idx="701">
                  <c:v>14.435352335514267</c:v>
                </c:pt>
                <c:pt idx="702">
                  <c:v>14.446541594783412</c:v>
                </c:pt>
                <c:pt idx="703">
                  <c:v>14.457703651279814</c:v>
                </c:pt>
                <c:pt idx="704">
                  <c:v>14.468838495071793</c:v>
                </c:pt>
                <c:pt idx="705">
                  <c:v>14.47994611622795</c:v>
                </c:pt>
                <c:pt idx="706">
                  <c:v>14.491026504816261</c:v>
                </c:pt>
                <c:pt idx="707">
                  <c:v>14.502079650905216</c:v>
                </c:pt>
                <c:pt idx="708">
                  <c:v>14.513105544563018</c:v>
                </c:pt>
                <c:pt idx="709">
                  <c:v>14.524104175857985</c:v>
                </c:pt>
                <c:pt idx="710">
                  <c:v>14.535075534858777</c:v>
                </c:pt>
                <c:pt idx="711">
                  <c:v>14.546019611633312</c:v>
                </c:pt>
                <c:pt idx="712">
                  <c:v>14.556936396250194</c:v>
                </c:pt>
                <c:pt idx="713">
                  <c:v>14.567825878777683</c:v>
                </c:pt>
                <c:pt idx="714">
                  <c:v>14.578688049284096</c:v>
                </c:pt>
                <c:pt idx="715">
                  <c:v>14.589522897837469</c:v>
                </c:pt>
                <c:pt idx="716">
                  <c:v>14.600330414506459</c:v>
                </c:pt>
                <c:pt idx="717">
                  <c:v>14.611110589359498</c:v>
                </c:pt>
                <c:pt idx="718">
                  <c:v>14.621863412464734</c:v>
                </c:pt>
                <c:pt idx="719">
                  <c:v>14.632588873890541</c:v>
                </c:pt>
                <c:pt idx="720">
                  <c:v>14.643286963705123</c:v>
                </c:pt>
                <c:pt idx="721">
                  <c:v>14.653957671976968</c:v>
                </c:pt>
                <c:pt idx="722">
                  <c:v>14.664600988774282</c:v>
                </c:pt>
                <c:pt idx="723">
                  <c:v>14.675216904165495</c:v>
                </c:pt>
                <c:pt idx="724">
                  <c:v>14.685805408218812</c:v>
                </c:pt>
                <c:pt idx="725">
                  <c:v>14.696366491002664</c:v>
                </c:pt>
                <c:pt idx="726">
                  <c:v>14.706900142585482</c:v>
                </c:pt>
                <c:pt idx="727">
                  <c:v>14.717406353035358</c:v>
                </c:pt>
                <c:pt idx="728">
                  <c:v>14.727885112420722</c:v>
                </c:pt>
                <c:pt idx="729">
                  <c:v>14.738336410809893</c:v>
                </c:pt>
                <c:pt idx="730">
                  <c:v>14.748760238271302</c:v>
                </c:pt>
                <c:pt idx="731">
                  <c:v>14.759156584873153</c:v>
                </c:pt>
                <c:pt idx="732">
                  <c:v>14.769525440683879</c:v>
                </c:pt>
                <c:pt idx="733">
                  <c:v>14.779866795771682</c:v>
                </c:pt>
                <c:pt idx="734">
                  <c:v>14.790180640204994</c:v>
                </c:pt>
                <c:pt idx="735">
                  <c:v>14.800466964052248</c:v>
                </c:pt>
                <c:pt idx="736">
                  <c:v>14.810725757381419</c:v>
                </c:pt>
                <c:pt idx="737">
                  <c:v>14.820957010261054</c:v>
                </c:pt>
                <c:pt idx="738">
                  <c:v>14.831160712759583</c:v>
                </c:pt>
                <c:pt idx="739">
                  <c:v>14.841336854944984</c:v>
                </c:pt>
                <c:pt idx="740">
                  <c:v>14.851485426885915</c:v>
                </c:pt>
                <c:pt idx="741">
                  <c:v>14.861606418650808</c:v>
                </c:pt>
                <c:pt idx="742">
                  <c:v>14.871699820307526</c:v>
                </c:pt>
                <c:pt idx="743">
                  <c:v>14.881765621924956</c:v>
                </c:pt>
                <c:pt idx="744">
                  <c:v>14.891803813571073</c:v>
                </c:pt>
                <c:pt idx="745">
                  <c:v>14.901814385314083</c:v>
                </c:pt>
                <c:pt idx="746">
                  <c:v>14.911797327222644</c:v>
                </c:pt>
                <c:pt idx="747">
                  <c:v>14.921752629364846</c:v>
                </c:pt>
                <c:pt idx="748">
                  <c:v>14.931680281809349</c:v>
                </c:pt>
                <c:pt idx="749">
                  <c:v>14.941580274624016</c:v>
                </c:pt>
                <c:pt idx="750">
                  <c:v>14.951452597877505</c:v>
                </c:pt>
                <c:pt idx="751">
                  <c:v>14.961297241638022</c:v>
                </c:pt>
                <c:pt idx="752">
                  <c:v>14.971114195973882</c:v>
                </c:pt>
                <c:pt idx="753">
                  <c:v>14.980903450953406</c:v>
                </c:pt>
                <c:pt idx="754">
                  <c:v>14.990664996645023</c:v>
                </c:pt>
                <c:pt idx="755">
                  <c:v>15.000398823117052</c:v>
                </c:pt>
                <c:pt idx="756">
                  <c:v>15.010104920437811</c:v>
                </c:pt>
                <c:pt idx="757">
                  <c:v>15.019783278675504</c:v>
                </c:pt>
                <c:pt idx="758">
                  <c:v>15.029433887898676</c:v>
                </c:pt>
                <c:pt idx="759">
                  <c:v>15.039056738175304</c:v>
                </c:pt>
                <c:pt idx="760">
                  <c:v>15.048651819574161</c:v>
                </c:pt>
                <c:pt idx="761">
                  <c:v>15.058219122163223</c:v>
                </c:pt>
                <c:pt idx="762">
                  <c:v>15.067758636010922</c:v>
                </c:pt>
                <c:pt idx="763">
                  <c:v>15.077270351185803</c:v>
                </c:pt>
                <c:pt idx="764">
                  <c:v>15.086754257755842</c:v>
                </c:pt>
                <c:pt idx="765">
                  <c:v>15.096210345789473</c:v>
                </c:pt>
                <c:pt idx="766">
                  <c:v>15.105638605355239</c:v>
                </c:pt>
                <c:pt idx="767">
                  <c:v>15.115039026521117</c:v>
                </c:pt>
                <c:pt idx="768">
                  <c:v>15.124411599355767</c:v>
                </c:pt>
                <c:pt idx="769">
                  <c:v>15.133756313927393</c:v>
                </c:pt>
                <c:pt idx="770">
                  <c:v>15.143073160304311</c:v>
                </c:pt>
                <c:pt idx="771">
                  <c:v>15.152362128554955</c:v>
                </c:pt>
                <c:pt idx="772">
                  <c:v>15.161623208747415</c:v>
                </c:pt>
                <c:pt idx="773">
                  <c:v>15.170856390950121</c:v>
                </c:pt>
                <c:pt idx="774">
                  <c:v>15.180061665231506</c:v>
                </c:pt>
                <c:pt idx="775">
                  <c:v>15.189239021659546</c:v>
                </c:pt>
                <c:pt idx="776">
                  <c:v>15.198388450303128</c:v>
                </c:pt>
                <c:pt idx="777">
                  <c:v>15.207509941230228</c:v>
                </c:pt>
                <c:pt idx="778">
                  <c:v>15.216603484509392</c:v>
                </c:pt>
                <c:pt idx="779">
                  <c:v>15.22566907020871</c:v>
                </c:pt>
                <c:pt idx="780">
                  <c:v>15.234706688396614</c:v>
                </c:pt>
                <c:pt idx="781">
                  <c:v>15.243716329141421</c:v>
                </c:pt>
                <c:pt idx="782">
                  <c:v>15.252697982511336</c:v>
                </c:pt>
                <c:pt idx="783">
                  <c:v>15.261651638574904</c:v>
                </c:pt>
                <c:pt idx="784">
                  <c:v>15.270577287400442</c:v>
                </c:pt>
                <c:pt idx="785">
                  <c:v>15.279474919056156</c:v>
                </c:pt>
                <c:pt idx="786">
                  <c:v>15.288344523610363</c:v>
                </c:pt>
                <c:pt idx="787">
                  <c:v>15.297186091131493</c:v>
                </c:pt>
                <c:pt idx="788">
                  <c:v>15.305999611687866</c:v>
                </c:pt>
                <c:pt idx="789">
                  <c:v>15.314785075347572</c:v>
                </c:pt>
                <c:pt idx="790">
                  <c:v>15.32354247217927</c:v>
                </c:pt>
                <c:pt idx="791">
                  <c:v>15.332271792251163</c:v>
                </c:pt>
                <c:pt idx="792">
                  <c:v>15.34097302563157</c:v>
                </c:pt>
                <c:pt idx="793">
                  <c:v>15.349646162388808</c:v>
                </c:pt>
                <c:pt idx="794">
                  <c:v>15.358291192591309</c:v>
                </c:pt>
                <c:pt idx="795">
                  <c:v>15.366908106307164</c:v>
                </c:pt>
                <c:pt idx="796">
                  <c:v>15.375496893604918</c:v>
                </c:pt>
                <c:pt idx="797">
                  <c:v>15.384057544552775</c:v>
                </c:pt>
                <c:pt idx="798">
                  <c:v>15.39259004921928</c:v>
                </c:pt>
                <c:pt idx="799">
                  <c:v>15.401094397672523</c:v>
                </c:pt>
                <c:pt idx="800">
                  <c:v>15.409570579980823</c:v>
                </c:pt>
                <c:pt idx="801">
                  <c:v>15.418018586212611</c:v>
                </c:pt>
                <c:pt idx="802">
                  <c:v>15.426438406436205</c:v>
                </c:pt>
                <c:pt idx="803">
                  <c:v>15.434830030719922</c:v>
                </c:pt>
                <c:pt idx="804">
                  <c:v>15.443193449132195</c:v>
                </c:pt>
                <c:pt idx="805">
                  <c:v>15.451528651741228</c:v>
                </c:pt>
                <c:pt idx="806">
                  <c:v>15.459835628615338</c:v>
                </c:pt>
                <c:pt idx="807">
                  <c:v>15.46811436982307</c:v>
                </c:pt>
                <c:pt idx="808">
                  <c:v>15.476364865432288</c:v>
                </c:pt>
                <c:pt idx="809">
                  <c:v>15.484587105511764</c:v>
                </c:pt>
                <c:pt idx="810">
                  <c:v>15.492781080129589</c:v>
                </c:pt>
                <c:pt idx="811">
                  <c:v>15.500946779354081</c:v>
                </c:pt>
                <c:pt idx="812">
                  <c:v>15.509084193253898</c:v>
                </c:pt>
                <c:pt idx="813">
                  <c:v>15.517193311897131</c:v>
                </c:pt>
                <c:pt idx="814">
                  <c:v>15.525274125351984</c:v>
                </c:pt>
                <c:pt idx="815">
                  <c:v>15.533326623686889</c:v>
                </c:pt>
                <c:pt idx="816">
                  <c:v>15.54135079697005</c:v>
                </c:pt>
                <c:pt idx="817">
                  <c:v>15.549346635270126</c:v>
                </c:pt>
                <c:pt idx="818">
                  <c:v>15.557314128655207</c:v>
                </c:pt>
                <c:pt idx="819">
                  <c:v>15.565253267193725</c:v>
                </c:pt>
                <c:pt idx="820">
                  <c:v>15.573164040953998</c:v>
                </c:pt>
                <c:pt idx="821">
                  <c:v>15.581046440004343</c:v>
                </c:pt>
                <c:pt idx="822">
                  <c:v>15.588900454412965</c:v>
                </c:pt>
                <c:pt idx="823">
                  <c:v>15.596726074248295</c:v>
                </c:pt>
                <c:pt idx="824">
                  <c:v>15.604523289578651</c:v>
                </c:pt>
                <c:pt idx="825">
                  <c:v>15.612292090472124</c:v>
                </c:pt>
                <c:pt idx="826">
                  <c:v>15.620032466997486</c:v>
                </c:pt>
                <c:pt idx="827">
                  <c:v>15.627744409222828</c:v>
                </c:pt>
                <c:pt idx="828">
                  <c:v>15.635427907216808</c:v>
                </c:pt>
                <c:pt idx="829">
                  <c:v>15.643082951047063</c:v>
                </c:pt>
                <c:pt idx="830">
                  <c:v>15.650709530782478</c:v>
                </c:pt>
                <c:pt idx="831">
                  <c:v>15.658307636491259</c:v>
                </c:pt>
                <c:pt idx="832">
                  <c:v>15.665877258241494</c:v>
                </c:pt>
                <c:pt idx="833">
                  <c:v>15.673418386101844</c:v>
                </c:pt>
                <c:pt idx="834">
                  <c:v>15.680931010140625</c:v>
                </c:pt>
                <c:pt idx="835">
                  <c:v>15.68841512042593</c:v>
                </c:pt>
                <c:pt idx="836">
                  <c:v>15.695870707026188</c:v>
                </c:pt>
                <c:pt idx="837">
                  <c:v>15.703297760009718</c:v>
                </c:pt>
                <c:pt idx="838">
                  <c:v>15.710696269445066</c:v>
                </c:pt>
                <c:pt idx="839">
                  <c:v>15.718066225400094</c:v>
                </c:pt>
                <c:pt idx="840">
                  <c:v>15.725407617943461</c:v>
                </c:pt>
                <c:pt idx="841">
                  <c:v>15.732720437143485</c:v>
                </c:pt>
                <c:pt idx="842">
                  <c:v>15.74000467306837</c:v>
                </c:pt>
                <c:pt idx="843">
                  <c:v>15.747260315786775</c:v>
                </c:pt>
                <c:pt idx="844">
                  <c:v>15.754487355366564</c:v>
                </c:pt>
                <c:pt idx="845">
                  <c:v>15.761685781876281</c:v>
                </c:pt>
                <c:pt idx="846">
                  <c:v>15.768855585384358</c:v>
                </c:pt>
                <c:pt idx="847">
                  <c:v>15.775996755958772</c:v>
                </c:pt>
                <c:pt idx="848">
                  <c:v>15.783109283668409</c:v>
                </c:pt>
                <c:pt idx="849">
                  <c:v>15.790193158581133</c:v>
                </c:pt>
                <c:pt idx="850">
                  <c:v>15.797248370765374</c:v>
                </c:pt>
                <c:pt idx="851">
                  <c:v>15.804274910289564</c:v>
                </c:pt>
                <c:pt idx="852">
                  <c:v>15.811272767221908</c:v>
                </c:pt>
                <c:pt idx="853">
                  <c:v>15.818241931630837</c:v>
                </c:pt>
                <c:pt idx="854">
                  <c:v>15.825182393584555</c:v>
                </c:pt>
                <c:pt idx="855">
                  <c:v>15.832094143151721</c:v>
                </c:pt>
                <c:pt idx="856">
                  <c:v>15.838977170400312</c:v>
                </c:pt>
                <c:pt idx="857">
                  <c:v>15.84583146539876</c:v>
                </c:pt>
                <c:pt idx="858">
                  <c:v>15.852657018215382</c:v>
                </c:pt>
                <c:pt idx="859">
                  <c:v>15.85945381891861</c:v>
                </c:pt>
                <c:pt idx="860">
                  <c:v>15.866221857576534</c:v>
                </c:pt>
                <c:pt idx="861">
                  <c:v>15.872961124257586</c:v>
                </c:pt>
                <c:pt idx="862">
                  <c:v>15.879671609030311</c:v>
                </c:pt>
                <c:pt idx="863">
                  <c:v>15.886353301963027</c:v>
                </c:pt>
                <c:pt idx="864">
                  <c:v>15.893006193123597</c:v>
                </c:pt>
                <c:pt idx="865">
                  <c:v>15.89963027258068</c:v>
                </c:pt>
                <c:pt idx="866">
                  <c:v>15.906225530402594</c:v>
                </c:pt>
                <c:pt idx="867">
                  <c:v>15.91279195665777</c:v>
                </c:pt>
                <c:pt idx="868">
                  <c:v>15.919329541414413</c:v>
                </c:pt>
                <c:pt idx="869">
                  <c:v>15.925838274740727</c:v>
                </c:pt>
                <c:pt idx="870">
                  <c:v>15.93231814670537</c:v>
                </c:pt>
                <c:pt idx="871">
                  <c:v>15.938769147376547</c:v>
                </c:pt>
                <c:pt idx="872">
                  <c:v>15.945191266822235</c:v>
                </c:pt>
                <c:pt idx="873">
                  <c:v>15.951584495111206</c:v>
                </c:pt>
                <c:pt idx="874">
                  <c:v>15.95794882231155</c:v>
                </c:pt>
                <c:pt idx="875">
                  <c:v>15.964284238491473</c:v>
                </c:pt>
                <c:pt idx="876">
                  <c:v>15.970590733719746</c:v>
                </c:pt>
                <c:pt idx="877">
                  <c:v>15.976868298064346</c:v>
                </c:pt>
                <c:pt idx="878">
                  <c:v>15.983116921593819</c:v>
                </c:pt>
                <c:pt idx="879">
                  <c:v>15.989336594376482</c:v>
                </c:pt>
                <c:pt idx="880">
                  <c:v>15.995527306480312</c:v>
                </c:pt>
                <c:pt idx="881">
                  <c:v>16.001689047973969</c:v>
                </c:pt>
                <c:pt idx="882">
                  <c:v>16.007821808925769</c:v>
                </c:pt>
                <c:pt idx="883">
                  <c:v>16.013925579403917</c:v>
                </c:pt>
                <c:pt idx="884">
                  <c:v>16.020000349476845</c:v>
                </c:pt>
                <c:pt idx="885">
                  <c:v>16.026046109212757</c:v>
                </c:pt>
                <c:pt idx="886">
                  <c:v>16.032062848680084</c:v>
                </c:pt>
                <c:pt idx="887">
                  <c:v>16.038050557947258</c:v>
                </c:pt>
                <c:pt idx="888">
                  <c:v>16.044009227082256</c:v>
                </c:pt>
                <c:pt idx="889">
                  <c:v>16.049938846153736</c:v>
                </c:pt>
                <c:pt idx="890">
                  <c:v>16.05583940522979</c:v>
                </c:pt>
                <c:pt idx="891">
                  <c:v>16.061710894378962</c:v>
                </c:pt>
                <c:pt idx="892">
                  <c:v>16.06755330366957</c:v>
                </c:pt>
                <c:pt idx="893">
                  <c:v>16.073366623169932</c:v>
                </c:pt>
                <c:pt idx="894">
                  <c:v>16.079150842948138</c:v>
                </c:pt>
                <c:pt idx="895">
                  <c:v>16.084905953072735</c:v>
                </c:pt>
                <c:pt idx="896">
                  <c:v>16.090631943611925</c:v>
                </c:pt>
                <c:pt idx="897">
                  <c:v>16.096328804634254</c:v>
                </c:pt>
                <c:pt idx="898">
                  <c:v>16.10199652620804</c:v>
                </c:pt>
                <c:pt idx="899">
                  <c:v>16.107635098401147</c:v>
                </c:pt>
                <c:pt idx="900">
                  <c:v>16.113244511282346</c:v>
                </c:pt>
                <c:pt idx="901">
                  <c:v>16.118824754919956</c:v>
                </c:pt>
                <c:pt idx="902">
                  <c:v>16.124375819382067</c:v>
                </c:pt>
                <c:pt idx="903">
                  <c:v>16.129897694737224</c:v>
                </c:pt>
                <c:pt idx="904">
                  <c:v>16.135390371053631</c:v>
                </c:pt>
                <c:pt idx="905">
                  <c:v>16.140853838399721</c:v>
                </c:pt>
                <c:pt idx="906">
                  <c:v>16.146288086843811</c:v>
                </c:pt>
                <c:pt idx="907">
                  <c:v>16.151693106454331</c:v>
                </c:pt>
                <c:pt idx="908">
                  <c:v>16.15706888729926</c:v>
                </c:pt>
                <c:pt idx="909">
                  <c:v>16.162415419447029</c:v>
                </c:pt>
                <c:pt idx="910">
                  <c:v>16.167732692966183</c:v>
                </c:pt>
                <c:pt idx="911">
                  <c:v>16.173020697924812</c:v>
                </c:pt>
                <c:pt idx="912">
                  <c:v>16.178279424391462</c:v>
                </c:pt>
                <c:pt idx="913">
                  <c:v>16.183508862434451</c:v>
                </c:pt>
                <c:pt idx="914">
                  <c:v>16.188709002122209</c:v>
                </c:pt>
                <c:pt idx="915">
                  <c:v>16.193879833522601</c:v>
                </c:pt>
                <c:pt idx="916">
                  <c:v>16.199021346704058</c:v>
                </c:pt>
                <c:pt idx="917">
                  <c:v>16.204133531735238</c:v>
                </c:pt>
                <c:pt idx="918">
                  <c:v>16.209216378684459</c:v>
                </c:pt>
                <c:pt idx="919">
                  <c:v>16.214269877619813</c:v>
                </c:pt>
                <c:pt idx="920">
                  <c:v>16.219294018609844</c:v>
                </c:pt>
                <c:pt idx="921">
                  <c:v>16.224288791722643</c:v>
                </c:pt>
                <c:pt idx="922">
                  <c:v>16.22925418702664</c:v>
                </c:pt>
                <c:pt idx="923">
                  <c:v>16.234190194590155</c:v>
                </c:pt>
                <c:pt idx="924">
                  <c:v>16.239096804481505</c:v>
                </c:pt>
                <c:pt idx="925">
                  <c:v>16.243974006769122</c:v>
                </c:pt>
                <c:pt idx="926">
                  <c:v>16.248821791521095</c:v>
                </c:pt>
                <c:pt idx="927">
                  <c:v>16.253640148806198</c:v>
                </c:pt>
                <c:pt idx="928">
                  <c:v>16.25842906869218</c:v>
                </c:pt>
                <c:pt idx="929">
                  <c:v>16.263188541248041</c:v>
                </c:pt>
                <c:pt idx="930">
                  <c:v>16.267918556541531</c:v>
                </c:pt>
                <c:pt idx="931">
                  <c:v>16.272619104641194</c:v>
                </c:pt>
                <c:pt idx="932">
                  <c:v>16.277290175615235</c:v>
                </c:pt>
                <c:pt idx="933">
                  <c:v>16.281931759532313</c:v>
                </c:pt>
                <c:pt idx="934">
                  <c:v>16.286543846460518</c:v>
                </c:pt>
                <c:pt idx="935">
                  <c:v>16.291126426468168</c:v>
                </c:pt>
                <c:pt idx="936">
                  <c:v>16.295679489623467</c:v>
                </c:pt>
                <c:pt idx="937">
                  <c:v>16.300203025995074</c:v>
                </c:pt>
                <c:pt idx="938">
                  <c:v>16.30469702565108</c:v>
                </c:pt>
                <c:pt idx="939">
                  <c:v>16.309161478659917</c:v>
                </c:pt>
                <c:pt idx="940">
                  <c:v>16.313596375089787</c:v>
                </c:pt>
                <c:pt idx="941">
                  <c:v>16.318001705009237</c:v>
                </c:pt>
                <c:pt idx="942">
                  <c:v>16.322377458486358</c:v>
                </c:pt>
                <c:pt idx="943">
                  <c:v>16.326723625589693</c:v>
                </c:pt>
                <c:pt idx="944">
                  <c:v>16.331040196387448</c:v>
                </c:pt>
                <c:pt idx="945">
                  <c:v>16.335327160947941</c:v>
                </c:pt>
                <c:pt idx="946">
                  <c:v>16.339584509339375</c:v>
                </c:pt>
                <c:pt idx="947">
                  <c:v>16.343812231630409</c:v>
                </c:pt>
                <c:pt idx="948">
                  <c:v>16.348010317889248</c:v>
                </c:pt>
                <c:pt idx="949">
                  <c:v>16.352178758183982</c:v>
                </c:pt>
                <c:pt idx="950">
                  <c:v>16.356317542583156</c:v>
                </c:pt>
                <c:pt idx="951">
                  <c:v>16.360426661155202</c:v>
                </c:pt>
                <c:pt idx="952">
                  <c:v>16.364506103967983</c:v>
                </c:pt>
                <c:pt idx="953">
                  <c:v>16.368555861090385</c:v>
                </c:pt>
                <c:pt idx="954">
                  <c:v>16.372575922590499</c:v>
                </c:pt>
                <c:pt idx="955">
                  <c:v>16.376566278536757</c:v>
                </c:pt>
                <c:pt idx="956">
                  <c:v>16.380526918997361</c:v>
                </c:pt>
                <c:pt idx="957">
                  <c:v>16.384457834040631</c:v>
                </c:pt>
                <c:pt idx="958">
                  <c:v>16.388359013734885</c:v>
                </c:pt>
                <c:pt idx="959">
                  <c:v>16.392230448148666</c:v>
                </c:pt>
                <c:pt idx="960">
                  <c:v>16.396072127349953</c:v>
                </c:pt>
                <c:pt idx="961">
                  <c:v>16.399884041407063</c:v>
                </c:pt>
                <c:pt idx="962">
                  <c:v>16.403666180388882</c:v>
                </c:pt>
                <c:pt idx="963">
                  <c:v>16.407418534363387</c:v>
                </c:pt>
                <c:pt idx="964">
                  <c:v>16.411141093398669</c:v>
                </c:pt>
                <c:pt idx="965">
                  <c:v>16.414833847563386</c:v>
                </c:pt>
                <c:pt idx="966">
                  <c:v>16.418496786925743</c:v>
                </c:pt>
                <c:pt idx="967">
                  <c:v>16.422129901554058</c:v>
                </c:pt>
                <c:pt idx="968">
                  <c:v>16.425733181516762</c:v>
                </c:pt>
                <c:pt idx="969">
                  <c:v>16.429306616882059</c:v>
                </c:pt>
                <c:pt idx="970">
                  <c:v>16.432850197718381</c:v>
                </c:pt>
                <c:pt idx="971">
                  <c:v>16.436363914094045</c:v>
                </c:pt>
                <c:pt idx="972">
                  <c:v>16.43984775607737</c:v>
                </c:pt>
                <c:pt idx="973">
                  <c:v>16.44330171373656</c:v>
                </c:pt>
                <c:pt idx="974">
                  <c:v>16.446725777139932</c:v>
                </c:pt>
                <c:pt idx="975">
                  <c:v>16.450119936355918</c:v>
                </c:pt>
                <c:pt idx="976">
                  <c:v>16.45348418145295</c:v>
                </c:pt>
                <c:pt idx="977">
                  <c:v>16.456818502499232</c:v>
                </c:pt>
                <c:pt idx="978">
                  <c:v>16.460122889563195</c:v>
                </c:pt>
                <c:pt idx="979">
                  <c:v>16.463397332713157</c:v>
                </c:pt>
                <c:pt idx="980">
                  <c:v>16.466641822017209</c:v>
                </c:pt>
                <c:pt idx="981">
                  <c:v>16.469856347543896</c:v>
                </c:pt>
                <c:pt idx="982">
                  <c:v>16.473040899361422</c:v>
                </c:pt>
                <c:pt idx="983">
                  <c:v>16.476195467538219</c:v>
                </c:pt>
                <c:pt idx="984">
                  <c:v>16.479320042142831</c:v>
                </c:pt>
                <c:pt idx="985">
                  <c:v>16.482414613243122</c:v>
                </c:pt>
                <c:pt idx="986">
                  <c:v>16.485479170907638</c:v>
                </c:pt>
                <c:pt idx="987">
                  <c:v>16.488513705204696</c:v>
                </c:pt>
                <c:pt idx="988">
                  <c:v>16.491518206202613</c:v>
                </c:pt>
                <c:pt idx="989">
                  <c:v>16.494492663969936</c:v>
                </c:pt>
                <c:pt idx="990">
                  <c:v>16.497437068574527</c:v>
                </c:pt>
                <c:pt idx="991">
                  <c:v>16.500351410085159</c:v>
                </c:pt>
                <c:pt idx="992">
                  <c:v>16.503235678569922</c:v>
                </c:pt>
                <c:pt idx="993">
                  <c:v>16.506089864097362</c:v>
                </c:pt>
                <c:pt idx="994">
                  <c:v>16.508913956735569</c:v>
                </c:pt>
                <c:pt idx="995">
                  <c:v>16.51170794655286</c:v>
                </c:pt>
                <c:pt idx="996">
                  <c:v>16.514471823617782</c:v>
                </c:pt>
                <c:pt idx="997">
                  <c:v>16.517205577998539</c:v>
                </c:pt>
                <c:pt idx="998">
                  <c:v>16.519909199763447</c:v>
                </c:pt>
                <c:pt idx="999">
                  <c:v>16.522582678980712</c:v>
                </c:pt>
                <c:pt idx="1000">
                  <c:v>16.525226005719105</c:v>
                </c:pt>
                <c:pt idx="1001">
                  <c:v>16.527839170046491</c:v>
                </c:pt>
                <c:pt idx="1002">
                  <c:v>16.530422162031186</c:v>
                </c:pt>
                <c:pt idx="1003">
                  <c:v>16.532974971741851</c:v>
                </c:pt>
                <c:pt idx="1004">
                  <c:v>16.535497589246688</c:v>
                </c:pt>
                <c:pt idx="1005">
                  <c:v>16.537990004613903</c:v>
                </c:pt>
                <c:pt idx="1006">
                  <c:v>16.540452207912153</c:v>
                </c:pt>
                <c:pt idx="1007">
                  <c:v>16.542884189209417</c:v>
                </c:pt>
                <c:pt idx="1008">
                  <c:v>16.545285938574125</c:v>
                </c:pt>
                <c:pt idx="1009">
                  <c:v>16.547657446074481</c:v>
                </c:pt>
                <c:pt idx="1010">
                  <c:v>16.549998701779032</c:v>
                </c:pt>
                <c:pt idx="1011">
                  <c:v>16.552309695755753</c:v>
                </c:pt>
                <c:pt idx="1012">
                  <c:v>16.554590418073644</c:v>
                </c:pt>
                <c:pt idx="1013">
                  <c:v>16.556840858800456</c:v>
                </c:pt>
                <c:pt idx="1014">
                  <c:v>16.559061008004846</c:v>
                </c:pt>
                <c:pt idx="1015">
                  <c:v>16.561250855754793</c:v>
                </c:pt>
                <c:pt idx="1016">
                  <c:v>16.56341039211884</c:v>
                </c:pt>
                <c:pt idx="1017">
                  <c:v>16.565539607165306</c:v>
                </c:pt>
                <c:pt idx="1018">
                  <c:v>16.567638490962622</c:v>
                </c:pt>
                <c:pt idx="1019">
                  <c:v>16.569707033578879</c:v>
                </c:pt>
                <c:pt idx="1020">
                  <c:v>16.571745225082736</c:v>
                </c:pt>
                <c:pt idx="1021">
                  <c:v>16.57375305554217</c:v>
                </c:pt>
                <c:pt idx="1022">
                  <c:v>16.575730515025725</c:v>
                </c:pt>
                <c:pt idx="1023">
                  <c:v>16.577677593601607</c:v>
                </c:pt>
                <c:pt idx="1024">
                  <c:v>16.579594281338018</c:v>
                </c:pt>
                <c:pt idx="1025">
                  <c:v>16.581480568303618</c:v>
                </c:pt>
                <c:pt idx="1026">
                  <c:v>16.583336444566498</c:v>
                </c:pt>
                <c:pt idx="1027">
                  <c:v>16.585161900195203</c:v>
                </c:pt>
                <c:pt idx="1028">
                  <c:v>16.586956925257937</c:v>
                </c:pt>
                <c:pt idx="1029">
                  <c:v>16.588721509823017</c:v>
                </c:pt>
                <c:pt idx="1030">
                  <c:v>16.590455643958762</c:v>
                </c:pt>
                <c:pt idx="1031">
                  <c:v>16.59215931773349</c:v>
                </c:pt>
                <c:pt idx="1032">
                  <c:v>16.593832521215518</c:v>
                </c:pt>
                <c:pt idx="1033">
                  <c:v>16.595475244473278</c:v>
                </c:pt>
                <c:pt idx="1034">
                  <c:v>16.597087477575087</c:v>
                </c:pt>
                <c:pt idx="1035">
                  <c:v>16.598669210589037</c:v>
                </c:pt>
                <c:pt idx="1036">
                  <c:v>16.600220433583672</c:v>
                </c:pt>
                <c:pt idx="1037">
                  <c:v>16.601741136627311</c:v>
                </c:pt>
                <c:pt idx="1038">
                  <c:v>16.603231309788271</c:v>
                </c:pt>
                <c:pt idx="1039">
                  <c:v>16.604690943134869</c:v>
                </c:pt>
                <c:pt idx="1040">
                  <c:v>16.606120026735312</c:v>
                </c:pt>
                <c:pt idx="1041">
                  <c:v>16.607518550658256</c:v>
                </c:pt>
                <c:pt idx="1042">
                  <c:v>16.608886504971792</c:v>
                </c:pt>
                <c:pt idx="1043">
                  <c:v>16.61022387974424</c:v>
                </c:pt>
                <c:pt idx="1044">
                  <c:v>16.611530665044029</c:v>
                </c:pt>
                <c:pt idx="1045">
                  <c:v>16.612806850939251</c:v>
                </c:pt>
                <c:pt idx="1046">
                  <c:v>16.61405242749845</c:v>
                </c:pt>
                <c:pt idx="1047">
                  <c:v>16.615267384789945</c:v>
                </c:pt>
                <c:pt idx="1048">
                  <c:v>16.616451712882053</c:v>
                </c:pt>
                <c:pt idx="1049">
                  <c:v>16.61760540184298</c:v>
                </c:pt>
                <c:pt idx="1050">
                  <c:v>16.618728441741382</c:v>
                </c:pt>
                <c:pt idx="1051">
                  <c:v>16.619820822645124</c:v>
                </c:pt>
                <c:pt idx="1052">
                  <c:v>16.620882534622751</c:v>
                </c:pt>
                <c:pt idx="1053">
                  <c:v>16.621913567742695</c:v>
                </c:pt>
                <c:pt idx="1054">
                  <c:v>16.622913912073159</c:v>
                </c:pt>
                <c:pt idx="1055">
                  <c:v>16.623883557682575</c:v>
                </c:pt>
                <c:pt idx="1056">
                  <c:v>16.624822494639375</c:v>
                </c:pt>
                <c:pt idx="1057">
                  <c:v>16.625730713011535</c:v>
                </c:pt>
                <c:pt idx="1058">
                  <c:v>16.626608202867601</c:v>
                </c:pt>
                <c:pt idx="1059">
                  <c:v>16.62745495427589</c:v>
                </c:pt>
                <c:pt idx="1060">
                  <c:v>16.628270957304608</c:v>
                </c:pt>
                <c:pt idx="1061">
                  <c:v>16.629056202022184</c:v>
                </c:pt>
                <c:pt idx="1062">
                  <c:v>16.629810678497051</c:v>
                </c:pt>
                <c:pt idx="1063">
                  <c:v>16.630534376797414</c:v>
                </c:pt>
                <c:pt idx="1064">
                  <c:v>16.631227286991702</c:v>
                </c:pt>
                <c:pt idx="1065">
                  <c:v>16.631889399147894</c:v>
                </c:pt>
                <c:pt idx="1066">
                  <c:v>16.632520703334876</c:v>
                </c:pt>
                <c:pt idx="1067">
                  <c:v>16.63312118962051</c:v>
                </c:pt>
                <c:pt idx="1068">
                  <c:v>16.633690848073229</c:v>
                </c:pt>
                <c:pt idx="1069">
                  <c:v>16.634229668761691</c:v>
                </c:pt>
                <c:pt idx="1070">
                  <c:v>16.634737641753873</c:v>
                </c:pt>
                <c:pt idx="1071">
                  <c:v>16.635214757118206</c:v>
                </c:pt>
                <c:pt idx="1072">
                  <c:v>16.635661004923008</c:v>
                </c:pt>
                <c:pt idx="1073">
                  <c:v>16.636076375236485</c:v>
                </c:pt>
                <c:pt idx="1074">
                  <c:v>16.63646085812718</c:v>
                </c:pt>
                <c:pt idx="1075">
                  <c:v>16.636814443663184</c:v>
                </c:pt>
                <c:pt idx="1076">
                  <c:v>16.63713712191327</c:v>
                </c:pt>
                <c:pt idx="1077">
                  <c:v>16.637428882945301</c:v>
                </c:pt>
                <c:pt idx="1078">
                  <c:v>16.637689716827708</c:v>
                </c:pt>
                <c:pt idx="1079">
                  <c:v>16.637919613629037</c:v>
                </c:pt>
                <c:pt idx="1080">
                  <c:v>16.638118563417379</c:v>
                </c:pt>
                <c:pt idx="1081">
                  <c:v>16.638286556261278</c:v>
                </c:pt>
                <c:pt idx="1082">
                  <c:v>16.638423582228711</c:v>
                </c:pt>
                <c:pt idx="1083">
                  <c:v>16.638529631388337</c:v>
                </c:pt>
                <c:pt idx="1084">
                  <c:v>16.638604693808588</c:v>
                </c:pt>
                <c:pt idx="1085">
                  <c:v>16.638648759557213</c:v>
                </c:pt>
                <c:pt idx="1086">
                  <c:v>16.638661818702985</c:v>
                </c:pt>
                <c:pt idx="1087">
                  <c:v>16.638643861314335</c:v>
                </c:pt>
                <c:pt idx="1088">
                  <c:v>16.638594877459241</c:v>
                </c:pt>
                <c:pt idx="1089">
                  <c:v>16.638514857206246</c:v>
                </c:pt>
                <c:pt idx="1090">
                  <c:v>16.638403790623556</c:v>
                </c:pt>
                <c:pt idx="1091">
                  <c:v>16.63826166777983</c:v>
                </c:pt>
                <c:pt idx="1092">
                  <c:v>16.638088478743043</c:v>
                </c:pt>
                <c:pt idx="1093">
                  <c:v>16.637884213581515</c:v>
                </c:pt>
                <c:pt idx="1094">
                  <c:v>16.63764886236379</c:v>
                </c:pt>
                <c:pt idx="1095">
                  <c:v>16.637382415158072</c:v>
                </c:pt>
                <c:pt idx="1096">
                  <c:v>16.63708486203268</c:v>
                </c:pt>
                <c:pt idx="1097">
                  <c:v>16.63675619305593</c:v>
                </c:pt>
                <c:pt idx="1098">
                  <c:v>16.63639639829637</c:v>
                </c:pt>
                <c:pt idx="1099">
                  <c:v>16.63600546782186</c:v>
                </c:pt>
                <c:pt idx="1100">
                  <c:v>16.635583391701175</c:v>
                </c:pt>
                <c:pt idx="1101">
                  <c:v>16.635130160002404</c:v>
                </c:pt>
                <c:pt idx="1102">
                  <c:v>16.634645762794094</c:v>
                </c:pt>
                <c:pt idx="1103">
                  <c:v>16.634130190144333</c:v>
                </c:pt>
                <c:pt idx="1104">
                  <c:v>16.633583432121554</c:v>
                </c:pt>
                <c:pt idx="1105">
                  <c:v>16.633005478794189</c:v>
                </c:pt>
                <c:pt idx="1106">
                  <c:v>16.632396320230441</c:v>
                </c:pt>
                <c:pt idx="1107">
                  <c:v>16.631755946498629</c:v>
                </c:pt>
                <c:pt idx="1108">
                  <c:v>16.63108434766707</c:v>
                </c:pt>
                <c:pt idx="1109">
                  <c:v>16.630381513804195</c:v>
                </c:pt>
                <c:pt idx="1110">
                  <c:v>16.629647434978096</c:v>
                </c:pt>
                <c:pt idx="1111">
                  <c:v>16.628882101257432</c:v>
                </c:pt>
                <c:pt idx="1112">
                  <c:v>16.628085502710519</c:v>
                </c:pt>
                <c:pt idx="1113">
                  <c:v>16.627257629405335</c:v>
                </c:pt>
                <c:pt idx="1114">
                  <c:v>16.626398471410425</c:v>
                </c:pt>
                <c:pt idx="1115">
                  <c:v>16.625508018794108</c:v>
                </c:pt>
                <c:pt idx="1116">
                  <c:v>16.624586261624813</c:v>
                </c:pt>
                <c:pt idx="1117">
                  <c:v>16.623633189970747</c:v>
                </c:pt>
                <c:pt idx="1118">
                  <c:v>16.622648793900112</c:v>
                </c:pt>
                <c:pt idx="1119">
                  <c:v>16.621633063481568</c:v>
                </c:pt>
                <c:pt idx="1120">
                  <c:v>16.620585988783205</c:v>
                </c:pt>
                <c:pt idx="1121">
                  <c:v>16.619507559873455</c:v>
                </c:pt>
                <c:pt idx="1122">
                  <c:v>16.618397766820408</c:v>
                </c:pt>
                <c:pt idx="1123">
                  <c:v>16.617256599692837</c:v>
                </c:pt>
                <c:pt idx="1124">
                  <c:v>16.616084048558605</c:v>
                </c:pt>
                <c:pt idx="1125">
                  <c:v>16.614880103486371</c:v>
                </c:pt>
                <c:pt idx="1126">
                  <c:v>16.613644754544111</c:v>
                </c:pt>
                <c:pt idx="1127">
                  <c:v>16.612377991800599</c:v>
                </c:pt>
                <c:pt idx="1128">
                  <c:v>16.611079805323925</c:v>
                </c:pt>
                <c:pt idx="1129">
                  <c:v>16.609750185182406</c:v>
                </c:pt>
                <c:pt idx="1130">
                  <c:v>16.608389121444588</c:v>
                </c:pt>
                <c:pt idx="1131">
                  <c:v>16.606996604178448</c:v>
                </c:pt>
                <c:pt idx="1132">
                  <c:v>16.605572623452417</c:v>
                </c:pt>
                <c:pt idx="1133">
                  <c:v>16.604117169335041</c:v>
                </c:pt>
                <c:pt idx="1134">
                  <c:v>16.602630231894409</c:v>
                </c:pt>
                <c:pt idx="1135">
                  <c:v>16.601111801199067</c:v>
                </c:pt>
                <c:pt idx="1136">
                  <c:v>16.599561867316993</c:v>
                </c:pt>
                <c:pt idx="1137">
                  <c:v>16.597980420316958</c:v>
                </c:pt>
                <c:pt idx="1138">
                  <c:v>16.596367450267053</c:v>
                </c:pt>
                <c:pt idx="1139">
                  <c:v>16.594722947235482</c:v>
                </c:pt>
                <c:pt idx="1140">
                  <c:v>16.593046901290677</c:v>
                </c:pt>
                <c:pt idx="1141">
                  <c:v>16.591339302501069</c:v>
                </c:pt>
                <c:pt idx="1142">
                  <c:v>16.589600140934976</c:v>
                </c:pt>
                <c:pt idx="1143">
                  <c:v>16.587829406660603</c:v>
                </c:pt>
                <c:pt idx="1144">
                  <c:v>16.586027089746494</c:v>
                </c:pt>
                <c:pt idx="1145">
                  <c:v>16.584193180260741</c:v>
                </c:pt>
                <c:pt idx="1146">
                  <c:v>16.582327668271773</c:v>
                </c:pt>
                <c:pt idx="1147">
                  <c:v>16.580430543847797</c:v>
                </c:pt>
                <c:pt idx="1148">
                  <c:v>16.578501797057243</c:v>
                </c:pt>
                <c:pt idx="1149">
                  <c:v>16.576541417968883</c:v>
                </c:pt>
                <c:pt idx="1150">
                  <c:v>16.574549396650127</c:v>
                </c:pt>
                <c:pt idx="1151">
                  <c:v>16.572525723169633</c:v>
                </c:pt>
                <c:pt idx="1152">
                  <c:v>16.570470387596401</c:v>
                </c:pt>
                <c:pt idx="1153">
                  <c:v>16.568383379998068</c:v>
                </c:pt>
                <c:pt idx="1154">
                  <c:v>16.566264690443063</c:v>
                </c:pt>
                <c:pt idx="1155">
                  <c:v>16.56411430899982</c:v>
                </c:pt>
                <c:pt idx="1156">
                  <c:v>16.561932225736655</c:v>
                </c:pt>
                <c:pt idx="1157">
                  <c:v>16.559718430721773</c:v>
                </c:pt>
                <c:pt idx="1158">
                  <c:v>16.55747291402372</c:v>
                </c:pt>
                <c:pt idx="1159">
                  <c:v>16.555195665710812</c:v>
                </c:pt>
                <c:pt idx="1160">
                  <c:v>16.552886675851028</c:v>
                </c:pt>
                <c:pt idx="1161">
                  <c:v>16.550545934513138</c:v>
                </c:pt>
                <c:pt idx="1162">
                  <c:v>16.548173431765008</c:v>
                </c:pt>
                <c:pt idx="1163">
                  <c:v>16.54576915767575</c:v>
                </c:pt>
                <c:pt idx="1164">
                  <c:v>16.543333102312545</c:v>
                </c:pt>
                <c:pt idx="1165">
                  <c:v>16.54086525574462</c:v>
                </c:pt>
                <c:pt idx="1166">
                  <c:v>16.538365608040294</c:v>
                </c:pt>
                <c:pt idx="1167">
                  <c:v>16.535834149267316</c:v>
                </c:pt>
                <c:pt idx="1168">
                  <c:v>16.533270869494459</c:v>
                </c:pt>
                <c:pt idx="1169">
                  <c:v>16.530675758789926</c:v>
                </c:pt>
                <c:pt idx="1170">
                  <c:v>16.528048807222035</c:v>
                </c:pt>
                <c:pt idx="1171">
                  <c:v>16.525390004859219</c:v>
                </c:pt>
                <c:pt idx="1172">
                  <c:v>16.522699341769453</c:v>
                </c:pt>
                <c:pt idx="1173">
                  <c:v>16.519976808021511</c:v>
                </c:pt>
                <c:pt idx="1174">
                  <c:v>16.51722239368371</c:v>
                </c:pt>
                <c:pt idx="1175">
                  <c:v>16.514436088823913</c:v>
                </c:pt>
                <c:pt idx="1176">
                  <c:v>16.511617883510667</c:v>
                </c:pt>
                <c:pt idx="1177">
                  <c:v>16.508767767812628</c:v>
                </c:pt>
                <c:pt idx="1178">
                  <c:v>16.505885731797889</c:v>
                </c:pt>
                <c:pt idx="1179">
                  <c:v>16.502971765534653</c:v>
                </c:pt>
                <c:pt idx="1180">
                  <c:v>16.500025859091465</c:v>
                </c:pt>
                <c:pt idx="1181">
                  <c:v>16.497048002536417</c:v>
                </c:pt>
                <c:pt idx="1182">
                  <c:v>16.494038185938052</c:v>
                </c:pt>
                <c:pt idx="1183">
                  <c:v>16.490996399364462</c:v>
                </c:pt>
                <c:pt idx="1184">
                  <c:v>16.48792263288442</c:v>
                </c:pt>
                <c:pt idx="1185">
                  <c:v>16.484816876565787</c:v>
                </c:pt>
                <c:pt idx="1186">
                  <c:v>16.481679120476997</c:v>
                </c:pt>
                <c:pt idx="1187">
                  <c:v>16.478509354686366</c:v>
                </c:pt>
                <c:pt idx="1188">
                  <c:v>16.475307569262668</c:v>
                </c:pt>
                <c:pt idx="1189">
                  <c:v>16.472073754273424</c:v>
                </c:pt>
                <c:pt idx="1190">
                  <c:v>16.468807899787635</c:v>
                </c:pt>
                <c:pt idx="1191">
                  <c:v>16.465509995873504</c:v>
                </c:pt>
                <c:pt idx="1192">
                  <c:v>16.462180032599122</c:v>
                </c:pt>
                <c:pt idx="1193">
                  <c:v>16.45881800003292</c:v>
                </c:pt>
                <c:pt idx="1194">
                  <c:v>16.455423888243217</c:v>
                </c:pt>
                <c:pt idx="1195">
                  <c:v>16.451997687298558</c:v>
                </c:pt>
                <c:pt idx="1196">
                  <c:v>16.448539387266919</c:v>
                </c:pt>
                <c:pt idx="1197">
                  <c:v>16.44504897821696</c:v>
                </c:pt>
                <c:pt idx="1198">
                  <c:v>16.441526450216543</c:v>
                </c:pt>
                <c:pt idx="1199">
                  <c:v>16.437971793334782</c:v>
                </c:pt>
                <c:pt idx="1200">
                  <c:v>16.434384997639313</c:v>
                </c:pt>
                <c:pt idx="1201">
                  <c:v>16.43076605319834</c:v>
                </c:pt>
                <c:pt idx="1202">
                  <c:v>16.427114950080977</c:v>
                </c:pt>
                <c:pt idx="1203">
                  <c:v>16.423431678354973</c:v>
                </c:pt>
                <c:pt idx="1204">
                  <c:v>16.41971622808876</c:v>
                </c:pt>
                <c:pt idx="1205">
                  <c:v>16.415968589350882</c:v>
                </c:pt>
                <c:pt idx="1206">
                  <c:v>16.412188752209317</c:v>
                </c:pt>
                <c:pt idx="1207">
                  <c:v>16.408376706732497</c:v>
                </c:pt>
                <c:pt idx="1208">
                  <c:v>16.404532442988966</c:v>
                </c:pt>
                <c:pt idx="1209">
                  <c:v>16.400655951046929</c:v>
                </c:pt>
                <c:pt idx="1210">
                  <c:v>16.396747220974476</c:v>
                </c:pt>
                <c:pt idx="1211">
                  <c:v>16.392806242840152</c:v>
                </c:pt>
                <c:pt idx="1212">
                  <c:v>16.388833006712275</c:v>
                </c:pt>
                <c:pt idx="1213">
                  <c:v>16.384827502659505</c:v>
                </c:pt>
                <c:pt idx="1214">
                  <c:v>16.380789720749362</c:v>
                </c:pt>
                <c:pt idx="1215">
                  <c:v>16.376719651050848</c:v>
                </c:pt>
                <c:pt idx="1216">
                  <c:v>16.37261728363228</c:v>
                </c:pt>
                <c:pt idx="1217">
                  <c:v>16.368482608561635</c:v>
                </c:pt>
                <c:pt idx="1218">
                  <c:v>16.364315615907458</c:v>
                </c:pt>
                <c:pt idx="1219">
                  <c:v>16.360116295737953</c:v>
                </c:pt>
                <c:pt idx="1220">
                  <c:v>16.355884638121665</c:v>
                </c:pt>
                <c:pt idx="1221">
                  <c:v>16.351620633126686</c:v>
                </c:pt>
                <c:pt idx="1222">
                  <c:v>16.347324270821446</c:v>
                </c:pt>
                <c:pt idx="1223">
                  <c:v>16.342995541274149</c:v>
                </c:pt>
                <c:pt idx="1224">
                  <c:v>16.338634434553569</c:v>
                </c:pt>
                <c:pt idx="1225">
                  <c:v>16.334240940727454</c:v>
                </c:pt>
                <c:pt idx="1226">
                  <c:v>16.329815049864237</c:v>
                </c:pt>
                <c:pt idx="1227">
                  <c:v>16.32535675203269</c:v>
                </c:pt>
                <c:pt idx="1228">
                  <c:v>16.320866037300675</c:v>
                </c:pt>
                <c:pt idx="1229">
                  <c:v>16.316342895736852</c:v>
                </c:pt>
                <c:pt idx="1230">
                  <c:v>16.311787317409426</c:v>
                </c:pt>
                <c:pt idx="1231">
                  <c:v>16.307199292386599</c:v>
                </c:pt>
                <c:pt idx="1232">
                  <c:v>16.302578810736691</c:v>
                </c:pt>
                <c:pt idx="1233">
                  <c:v>16.297925862528132</c:v>
                </c:pt>
                <c:pt idx="1234">
                  <c:v>16.293240437829354</c:v>
                </c:pt>
                <c:pt idx="1235">
                  <c:v>16.288522526708675</c:v>
                </c:pt>
                <c:pt idx="1236">
                  <c:v>16.283772119234186</c:v>
                </c:pt>
                <c:pt idx="1237">
                  <c:v>16.278989205473977</c:v>
                </c:pt>
                <c:pt idx="1238">
                  <c:v>16.274173775497388</c:v>
                </c:pt>
                <c:pt idx="1239">
                  <c:v>16.269325819371829</c:v>
                </c:pt>
                <c:pt idx="1240">
                  <c:v>16.264445327165845</c:v>
                </c:pt>
                <c:pt idx="1241">
                  <c:v>16.259532288948094</c:v>
                </c:pt>
                <c:pt idx="1242">
                  <c:v>16.254586694786553</c:v>
                </c:pt>
                <c:pt idx="1243">
                  <c:v>16.249608534749541</c:v>
                </c:pt>
                <c:pt idx="1244">
                  <c:v>16.244597798905488</c:v>
                </c:pt>
                <c:pt idx="1245">
                  <c:v>16.239554477322827</c:v>
                </c:pt>
                <c:pt idx="1246">
                  <c:v>16.234478560069647</c:v>
                </c:pt>
                <c:pt idx="1247">
                  <c:v>16.229370037214494</c:v>
                </c:pt>
                <c:pt idx="1248">
                  <c:v>16.224228898825459</c:v>
                </c:pt>
                <c:pt idx="1249">
                  <c:v>16.219055134971427</c:v>
                </c:pt>
                <c:pt idx="1250">
                  <c:v>16.213848735720035</c:v>
                </c:pt>
                <c:pt idx="1251">
                  <c:v>16.2086096911396</c:v>
                </c:pt>
                <c:pt idx="1252">
                  <c:v>16.203337991299236</c:v>
                </c:pt>
                <c:pt idx="1253">
                  <c:v>16.198033626266579</c:v>
                </c:pt>
                <c:pt idx="1254">
                  <c:v>16.192696586110287</c:v>
                </c:pt>
                <c:pt idx="1255">
                  <c:v>16.187326860898452</c:v>
                </c:pt>
                <c:pt idx="1256">
                  <c:v>16.181924440699618</c:v>
                </c:pt>
                <c:pt idx="1257">
                  <c:v>16.176489315581989</c:v>
                </c:pt>
                <c:pt idx="1258">
                  <c:v>16.17102147561377</c:v>
                </c:pt>
                <c:pt idx="1259">
                  <c:v>16.165520910863734</c:v>
                </c:pt>
                <c:pt idx="1260">
                  <c:v>16.159987611399629</c:v>
                </c:pt>
                <c:pt idx="1261">
                  <c:v>16.154421567290115</c:v>
                </c:pt>
                <c:pt idx="1262">
                  <c:v>16.148822768603281</c:v>
                </c:pt>
                <c:pt idx="1263">
                  <c:v>16.143191205408016</c:v>
                </c:pt>
                <c:pt idx="1264">
                  <c:v>16.137526867772067</c:v>
                </c:pt>
                <c:pt idx="1265">
                  <c:v>16.13182974576398</c:v>
                </c:pt>
                <c:pt idx="1266">
                  <c:v>16.126099829452301</c:v>
                </c:pt>
                <c:pt idx="1267">
                  <c:v>16.120337108905005</c:v>
                </c:pt>
                <c:pt idx="1268">
                  <c:v>16.114541574190412</c:v>
                </c:pt>
                <c:pt idx="1269">
                  <c:v>16.108713215377179</c:v>
                </c:pt>
                <c:pt idx="1270">
                  <c:v>16.102852022533398</c:v>
                </c:pt>
                <c:pt idx="1271">
                  <c:v>16.096957985727386</c:v>
                </c:pt>
                <c:pt idx="1272">
                  <c:v>16.091031095027461</c:v>
                </c:pt>
                <c:pt idx="1273">
                  <c:v>16.085071340502054</c:v>
                </c:pt>
                <c:pt idx="1274">
                  <c:v>16.079078712219598</c:v>
                </c:pt>
                <c:pt idx="1275">
                  <c:v>16.073053200248296</c:v>
                </c:pt>
                <c:pt idx="1276">
                  <c:v>16.066994794656125</c:v>
                </c:pt>
                <c:pt idx="1277">
                  <c:v>16.060903485511972</c:v>
                </c:pt>
                <c:pt idx="1278">
                  <c:v>16.054779262883926</c:v>
                </c:pt>
                <c:pt idx="1279">
                  <c:v>16.048622116840306</c:v>
                </c:pt>
                <c:pt idx="1280">
                  <c:v>16.042432037449657</c:v>
                </c:pt>
                <c:pt idx="1281">
                  <c:v>16.036209014779956</c:v>
                </c:pt>
                <c:pt idx="1282">
                  <c:v>16.029953038899748</c:v>
                </c:pt>
                <c:pt idx="1283">
                  <c:v>16.023664099877237</c:v>
                </c:pt>
                <c:pt idx="1284">
                  <c:v>16.017342187780969</c:v>
                </c:pt>
                <c:pt idx="1285">
                  <c:v>16.010987292678919</c:v>
                </c:pt>
                <c:pt idx="1286">
                  <c:v>16.004599404639748</c:v>
                </c:pt>
                <c:pt idx="1287">
                  <c:v>15.998178513731318</c:v>
                </c:pt>
                <c:pt idx="1288">
                  <c:v>15.991724610022743</c:v>
                </c:pt>
                <c:pt idx="1289">
                  <c:v>15.985237683581659</c:v>
                </c:pt>
                <c:pt idx="1290">
                  <c:v>15.978717724476837</c:v>
                </c:pt>
                <c:pt idx="1291">
                  <c:v>15.97216472277637</c:v>
                </c:pt>
                <c:pt idx="1292">
                  <c:v>15.96557866854846</c:v>
                </c:pt>
                <c:pt idx="1293">
                  <c:v>15.958959551861653</c:v>
                </c:pt>
                <c:pt idx="1294">
                  <c:v>15.952307362784381</c:v>
                </c:pt>
                <c:pt idx="1295">
                  <c:v>15.945622091384735</c:v>
                </c:pt>
                <c:pt idx="1296">
                  <c:v>15.938903727731144</c:v>
                </c:pt>
                <c:pt idx="1297">
                  <c:v>15.932152261891929</c:v>
                </c:pt>
                <c:pt idx="1298">
                  <c:v>15.925367683935178</c:v>
                </c:pt>
                <c:pt idx="1299">
                  <c:v>15.918549983929779</c:v>
                </c:pt>
                <c:pt idx="1300">
                  <c:v>15.911699151943594</c:v>
                </c:pt>
                <c:pt idx="1301">
                  <c:v>15.904815178044828</c:v>
                </c:pt>
                <c:pt idx="1302">
                  <c:v>15.897898052302367</c:v>
                </c:pt>
                <c:pt idx="1303">
                  <c:v>15.890947764784187</c:v>
                </c:pt>
                <c:pt idx="1304">
                  <c:v>15.883964305558607</c:v>
                </c:pt>
                <c:pt idx="1305">
                  <c:v>15.876947664694057</c:v>
                </c:pt>
                <c:pt idx="1306">
                  <c:v>15.869897832258971</c:v>
                </c:pt>
                <c:pt idx="1307">
                  <c:v>15.862814798321438</c:v>
                </c:pt>
                <c:pt idx="1308">
                  <c:v>15.855698552949775</c:v>
                </c:pt>
                <c:pt idx="1309">
                  <c:v>15.848549086212529</c:v>
                </c:pt>
                <c:pt idx="1310">
                  <c:v>15.841366388177903</c:v>
                </c:pt>
                <c:pt idx="1311">
                  <c:v>15.834150448914102</c:v>
                </c:pt>
                <c:pt idx="1312">
                  <c:v>15.826901258489556</c:v>
                </c:pt>
                <c:pt idx="1313">
                  <c:v>15.819618806972926</c:v>
                </c:pt>
                <c:pt idx="1314">
                  <c:v>15.812303084432074</c:v>
                </c:pt>
                <c:pt idx="1315">
                  <c:v>15.804954080935431</c:v>
                </c:pt>
                <c:pt idx="1316">
                  <c:v>15.797571786551657</c:v>
                </c:pt>
                <c:pt idx="1317">
                  <c:v>15.790156191348501</c:v>
                </c:pt>
                <c:pt idx="1318">
                  <c:v>15.782707285394736</c:v>
                </c:pt>
                <c:pt idx="1319">
                  <c:v>15.775225058758565</c:v>
                </c:pt>
                <c:pt idx="1320">
                  <c:v>15.767709501508421</c:v>
                </c:pt>
                <c:pt idx="1321">
                  <c:v>15.760160603712393</c:v>
                </c:pt>
                <c:pt idx="1322">
                  <c:v>15.752578355439027</c:v>
                </c:pt>
                <c:pt idx="1323">
                  <c:v>15.7449627467563</c:v>
                </c:pt>
                <c:pt idx="1324">
                  <c:v>15.737313767733212</c:v>
                </c:pt>
                <c:pt idx="1325">
                  <c:v>15.729631408437399</c:v>
                </c:pt>
                <c:pt idx="1326">
                  <c:v>15.721915658937291</c:v>
                </c:pt>
                <c:pt idx="1327">
                  <c:v>15.714166509301776</c:v>
                </c:pt>
                <c:pt idx="1328">
                  <c:v>15.706383949598717</c:v>
                </c:pt>
                <c:pt idx="1329">
                  <c:v>15.69856796989643</c:v>
                </c:pt>
                <c:pt idx="1330">
                  <c:v>15.690718560263463</c:v>
                </c:pt>
                <c:pt idx="1331">
                  <c:v>15.682835710768018</c:v>
                </c:pt>
                <c:pt idx="1332">
                  <c:v>15.674919411478413</c:v>
                </c:pt>
                <c:pt idx="1333">
                  <c:v>15.666969652462967</c:v>
                </c:pt>
                <c:pt idx="1334">
                  <c:v>15.658986423790111</c:v>
                </c:pt>
                <c:pt idx="1335">
                  <c:v>15.650969715528049</c:v>
                </c:pt>
                <c:pt idx="1336">
                  <c:v>15.642919517745099</c:v>
                </c:pt>
                <c:pt idx="1337">
                  <c:v>15.634835820509466</c:v>
                </c:pt>
                <c:pt idx="1338">
                  <c:v>15.626718613889921</c:v>
                </c:pt>
                <c:pt idx="1339">
                  <c:v>15.618567887954555</c:v>
                </c:pt>
                <c:pt idx="1340">
                  <c:v>15.610383632771573</c:v>
                </c:pt>
                <c:pt idx="1341">
                  <c:v>15.602165838409519</c:v>
                </c:pt>
                <c:pt idx="1342">
                  <c:v>15.593914494936485</c:v>
                </c:pt>
                <c:pt idx="1343">
                  <c:v>15.585629592421014</c:v>
                </c:pt>
                <c:pt idx="1344">
                  <c:v>15.577311120931313</c:v>
                </c:pt>
                <c:pt idx="1345">
                  <c:v>15.568959070535811</c:v>
                </c:pt>
                <c:pt idx="1346">
                  <c:v>15.560573431302601</c:v>
                </c:pt>
                <c:pt idx="1347">
                  <c:v>15.552154193300225</c:v>
                </c:pt>
                <c:pt idx="1348">
                  <c:v>15.543701346596777</c:v>
                </c:pt>
                <c:pt idx="1349">
                  <c:v>15.53521488126114</c:v>
                </c:pt>
                <c:pt idx="1350">
                  <c:v>15.526694787361293</c:v>
                </c:pt>
                <c:pt idx="1351">
                  <c:v>15.518141054965099</c:v>
                </c:pt>
                <c:pt idx="1352">
                  <c:v>15.509553674141671</c:v>
                </c:pt>
                <c:pt idx="1353">
                  <c:v>15.500932634958986</c:v>
                </c:pt>
                <c:pt idx="1354">
                  <c:v>15.492277927485361</c:v>
                </c:pt>
                <c:pt idx="1355">
                  <c:v>15.483589541789001</c:v>
                </c:pt>
                <c:pt idx="1356">
                  <c:v>15.474867467938566</c:v>
                </c:pt>
                <c:pt idx="1357">
                  <c:v>15.466111696002145</c:v>
                </c:pt>
                <c:pt idx="1358">
                  <c:v>15.457322216048169</c:v>
                </c:pt>
                <c:pt idx="1359">
                  <c:v>15.448499018144844</c:v>
                </c:pt>
                <c:pt idx="1360">
                  <c:v>15.4396420923606</c:v>
                </c:pt>
                <c:pt idx="1361">
                  <c:v>15.430751428763642</c:v>
                </c:pt>
                <c:pt idx="1362">
                  <c:v>15.421827017422288</c:v>
                </c:pt>
                <c:pt idx="1363">
                  <c:v>15.41286884840531</c:v>
                </c:pt>
                <c:pt idx="1364">
                  <c:v>15.403876911780458</c:v>
                </c:pt>
                <c:pt idx="1365">
                  <c:v>15.39485119761639</c:v>
                </c:pt>
                <c:pt idx="1366">
                  <c:v>15.385791695981425</c:v>
                </c:pt>
                <c:pt idx="1367">
                  <c:v>15.376698396943652</c:v>
                </c:pt>
                <c:pt idx="1368">
                  <c:v>15.367571290571732</c:v>
                </c:pt>
                <c:pt idx="1369">
                  <c:v>15.358410366933754</c:v>
                </c:pt>
                <c:pt idx="1370">
                  <c:v>15.349215616098149</c:v>
                </c:pt>
                <c:pt idx="1371">
                  <c:v>15.339987028133123</c:v>
                </c:pt>
                <c:pt idx="1372">
                  <c:v>15.330724593107107</c:v>
                </c:pt>
                <c:pt idx="1373">
                  <c:v>15.32142830108819</c:v>
                </c:pt>
                <c:pt idx="1374">
                  <c:v>15.312098142145373</c:v>
                </c:pt>
                <c:pt idx="1375">
                  <c:v>15.30273410634652</c:v>
                </c:pt>
                <c:pt idx="1376">
                  <c:v>15.293336183759379</c:v>
                </c:pt>
                <c:pt idx="1377">
                  <c:v>15.28390436445352</c:v>
                </c:pt>
                <c:pt idx="1378">
                  <c:v>15.274438638496349</c:v>
                </c:pt>
                <c:pt idx="1379">
                  <c:v>15.264938995956413</c:v>
                </c:pt>
                <c:pt idx="1380">
                  <c:v>15.255405426902144</c:v>
                </c:pt>
                <c:pt idx="1381">
                  <c:v>15.245837921402085</c:v>
                </c:pt>
                <c:pt idx="1382">
                  <c:v>15.236236469523988</c:v>
                </c:pt>
                <c:pt idx="1383">
                  <c:v>15.226601061336623</c:v>
                </c:pt>
                <c:pt idx="1384">
                  <c:v>15.21693168690831</c:v>
                </c:pt>
                <c:pt idx="1385">
                  <c:v>15.207228336307139</c:v>
                </c:pt>
                <c:pt idx="1386">
                  <c:v>15.197490999601541</c:v>
                </c:pt>
                <c:pt idx="1387">
                  <c:v>15.187719666859607</c:v>
                </c:pt>
                <c:pt idx="1388">
                  <c:v>15.177914328150337</c:v>
                </c:pt>
                <c:pt idx="1389">
                  <c:v>15.168074973541366</c:v>
                </c:pt>
                <c:pt idx="1390">
                  <c:v>15.158201593101467</c:v>
                </c:pt>
                <c:pt idx="1391">
                  <c:v>15.148294176898844</c:v>
                </c:pt>
                <c:pt idx="1392">
                  <c:v>15.138352715001702</c:v>
                </c:pt>
                <c:pt idx="1393">
                  <c:v>15.128377197478471</c:v>
                </c:pt>
                <c:pt idx="1394">
                  <c:v>15.118367614397471</c:v>
                </c:pt>
                <c:pt idx="1395">
                  <c:v>15.108323955827018</c:v>
                </c:pt>
                <c:pt idx="1396">
                  <c:v>15.098246211835431</c:v>
                </c:pt>
                <c:pt idx="1397">
                  <c:v>15.088134372491027</c:v>
                </c:pt>
                <c:pt idx="1398">
                  <c:v>15.077988427861897</c:v>
                </c:pt>
                <c:pt idx="1399">
                  <c:v>15.06780836801704</c:v>
                </c:pt>
                <c:pt idx="1400">
                  <c:v>15.057594183024435</c:v>
                </c:pt>
                <c:pt idx="1401">
                  <c:v>15.047345862951943</c:v>
                </c:pt>
                <c:pt idx="1402">
                  <c:v>15.037063397868565</c:v>
                </c:pt>
                <c:pt idx="1403">
                  <c:v>15.026746777842277</c:v>
                </c:pt>
                <c:pt idx="1404">
                  <c:v>15.016395992941511</c:v>
                </c:pt>
                <c:pt idx="1405">
                  <c:v>15.006011033234586</c:v>
                </c:pt>
                <c:pt idx="1406">
                  <c:v>14.995591888789818</c:v>
                </c:pt>
                <c:pt idx="1407">
                  <c:v>14.985138549675526</c:v>
                </c:pt>
                <c:pt idx="1408">
                  <c:v>14.974651005960027</c:v>
                </c:pt>
                <c:pt idx="1409">
                  <c:v>14.964129247711867</c:v>
                </c:pt>
                <c:pt idx="1410">
                  <c:v>14.953573264999022</c:v>
                </c:pt>
                <c:pt idx="1411">
                  <c:v>14.942983047890039</c:v>
                </c:pt>
                <c:pt idx="1412">
                  <c:v>14.932358586452779</c:v>
                </c:pt>
                <c:pt idx="1413">
                  <c:v>14.92169987075647</c:v>
                </c:pt>
                <c:pt idx="1414">
                  <c:v>14.911006890868748</c:v>
                </c:pt>
                <c:pt idx="1415">
                  <c:v>14.900279636858158</c:v>
                </c:pt>
                <c:pt idx="1416">
                  <c:v>14.889518098793133</c:v>
                </c:pt>
                <c:pt idx="1417">
                  <c:v>14.878722266741875</c:v>
                </c:pt>
                <c:pt idx="1418">
                  <c:v>14.867892130772589</c:v>
                </c:pt>
                <c:pt idx="1419">
                  <c:v>14.857027680953706</c:v>
                </c:pt>
                <c:pt idx="1420">
                  <c:v>14.846128907353773</c:v>
                </c:pt>
                <c:pt idx="1421">
                  <c:v>14.835195800040879</c:v>
                </c:pt>
                <c:pt idx="1422">
                  <c:v>14.824228349083342</c:v>
                </c:pt>
                <c:pt idx="1423">
                  <c:v>14.813226544549252</c:v>
                </c:pt>
                <c:pt idx="1424">
                  <c:v>14.80219037650761</c:v>
                </c:pt>
                <c:pt idx="1425">
                  <c:v>14.791119835026507</c:v>
                </c:pt>
                <c:pt idx="1426">
                  <c:v>14.780014910173691</c:v>
                </c:pt>
                <c:pt idx="1427">
                  <c:v>14.768875592018276</c:v>
                </c:pt>
                <c:pt idx="1428">
                  <c:v>14.757701870628125</c:v>
                </c:pt>
                <c:pt idx="1429">
                  <c:v>14.74649373607167</c:v>
                </c:pt>
                <c:pt idx="1430">
                  <c:v>14.735251178417229</c:v>
                </c:pt>
                <c:pt idx="1431">
                  <c:v>14.723974187733347</c:v>
                </c:pt>
                <c:pt idx="1432">
                  <c:v>14.712662754088001</c:v>
                </c:pt>
                <c:pt idx="1433">
                  <c:v>14.701316867549735</c:v>
                </c:pt>
                <c:pt idx="1434">
                  <c:v>14.689936518186869</c:v>
                </c:pt>
                <c:pt idx="1435">
                  <c:v>14.678521696067605</c:v>
                </c:pt>
                <c:pt idx="1436">
                  <c:v>14.667072391260376</c:v>
                </c:pt>
                <c:pt idx="1437">
                  <c:v>14.655588593833158</c:v>
                </c:pt>
                <c:pt idx="1438">
                  <c:v>14.644070293855066</c:v>
                </c:pt>
                <c:pt idx="1439">
                  <c:v>14.632517481393847</c:v>
                </c:pt>
                <c:pt idx="1440">
                  <c:v>14.620930146517935</c:v>
                </c:pt>
                <c:pt idx="1441">
                  <c:v>14.609308279295647</c:v>
                </c:pt>
                <c:pt idx="1442">
                  <c:v>14.597651869795527</c:v>
                </c:pt>
                <c:pt idx="1443">
                  <c:v>14.585960908085553</c:v>
                </c:pt>
                <c:pt idx="1444">
                  <c:v>14.574235384234157</c:v>
                </c:pt>
                <c:pt idx="1445">
                  <c:v>14.562475288309884</c:v>
                </c:pt>
                <c:pt idx="1446">
                  <c:v>14.550680610380937</c:v>
                </c:pt>
                <c:pt idx="1447">
                  <c:v>14.538851340515407</c:v>
                </c:pt>
                <c:pt idx="1448">
                  <c:v>14.526987468781726</c:v>
                </c:pt>
                <c:pt idx="1449">
                  <c:v>14.515088985248667</c:v>
                </c:pt>
                <c:pt idx="1450">
                  <c:v>14.50315587998432</c:v>
                </c:pt>
                <c:pt idx="1451">
                  <c:v>14.491188143056434</c:v>
                </c:pt>
                <c:pt idx="1452">
                  <c:v>14.479185764534236</c:v>
                </c:pt>
                <c:pt idx="1453">
                  <c:v>14.467148734485477</c:v>
                </c:pt>
                <c:pt idx="1454">
                  <c:v>14.455077042978473</c:v>
                </c:pt>
                <c:pt idx="1455">
                  <c:v>14.442970680081885</c:v>
                </c:pt>
                <c:pt idx="1456">
                  <c:v>14.430829635863915</c:v>
                </c:pt>
                <c:pt idx="1457">
                  <c:v>14.418653900392883</c:v>
                </c:pt>
                <c:pt idx="1458">
                  <c:v>14.406443463736991</c:v>
                </c:pt>
                <c:pt idx="1459">
                  <c:v>14.394198315964672</c:v>
                </c:pt>
                <c:pt idx="1460">
                  <c:v>14.381918447144244</c:v>
                </c:pt>
                <c:pt idx="1461">
                  <c:v>14.369603847344138</c:v>
                </c:pt>
                <c:pt idx="1462">
                  <c:v>14.35725450663233</c:v>
                </c:pt>
                <c:pt idx="1463">
                  <c:v>14.344870415077708</c:v>
                </c:pt>
                <c:pt idx="1464">
                  <c:v>14.332451562748133</c:v>
                </c:pt>
                <c:pt idx="1465">
                  <c:v>14.319997939712039</c:v>
                </c:pt>
                <c:pt idx="1466">
                  <c:v>14.307509536037969</c:v>
                </c:pt>
                <c:pt idx="1467">
                  <c:v>14.294986341794129</c:v>
                </c:pt>
                <c:pt idx="1468">
                  <c:v>14.282428347048722</c:v>
                </c:pt>
                <c:pt idx="1469">
                  <c:v>14.269835541870066</c:v>
                </c:pt>
                <c:pt idx="1470">
                  <c:v>14.25720791632682</c:v>
                </c:pt>
                <c:pt idx="1471">
                  <c:v>14.244545460486847</c:v>
                </c:pt>
                <c:pt idx="1472">
                  <c:v>14.231848164418921</c:v>
                </c:pt>
                <c:pt idx="1473">
                  <c:v>14.219116018190675</c:v>
                </c:pt>
                <c:pt idx="1474">
                  <c:v>14.206349011871453</c:v>
                </c:pt>
                <c:pt idx="1475">
                  <c:v>14.193547135529002</c:v>
                </c:pt>
                <c:pt idx="1476">
                  <c:v>14.180710379231414</c:v>
                </c:pt>
                <c:pt idx="1477">
                  <c:v>14.167838733047574</c:v>
                </c:pt>
                <c:pt idx="1478">
                  <c:v>14.154932187045461</c:v>
                </c:pt>
                <c:pt idx="1479">
                  <c:v>14.14199073129339</c:v>
                </c:pt>
                <c:pt idx="1480">
                  <c:v>14.129014355859795</c:v>
                </c:pt>
                <c:pt idx="1481">
                  <c:v>14.116003050813106</c:v>
                </c:pt>
                <c:pt idx="1482">
                  <c:v>14.102956806221641</c:v>
                </c:pt>
                <c:pt idx="1483">
                  <c:v>14.089875612153378</c:v>
                </c:pt>
                <c:pt idx="1484">
                  <c:v>14.076759458676975</c:v>
                </c:pt>
                <c:pt idx="1485">
                  <c:v>14.063608335860522</c:v>
                </c:pt>
                <c:pt idx="1486">
                  <c:v>14.050422233772906</c:v>
                </c:pt>
                <c:pt idx="1487">
                  <c:v>14.037201142481535</c:v>
                </c:pt>
                <c:pt idx="1488">
                  <c:v>14.023945052055637</c:v>
                </c:pt>
                <c:pt idx="1489">
                  <c:v>14.010653952562961</c:v>
                </c:pt>
                <c:pt idx="1490">
                  <c:v>13.997327834072166</c:v>
                </c:pt>
                <c:pt idx="1491">
                  <c:v>13.983966686651343</c:v>
                </c:pt>
                <c:pt idx="1492">
                  <c:v>13.970570500369035</c:v>
                </c:pt>
                <c:pt idx="1493">
                  <c:v>13.957139265293449</c:v>
                </c:pt>
                <c:pt idx="1494">
                  <c:v>13.943672971492788</c:v>
                </c:pt>
                <c:pt idx="1495">
                  <c:v>13.93017160903571</c:v>
                </c:pt>
                <c:pt idx="1496">
                  <c:v>13.916635167990307</c:v>
                </c:pt>
                <c:pt idx="1497">
                  <c:v>13.903063638424896</c:v>
                </c:pt>
                <c:pt idx="1498">
                  <c:v>13.889457010407568</c:v>
                </c:pt>
                <c:pt idx="1499">
                  <c:v>13.875815274007437</c:v>
                </c:pt>
                <c:pt idx="1500">
                  <c:v>13.862138419292251</c:v>
                </c:pt>
                <c:pt idx="1501">
                  <c:v>13.848426436330101</c:v>
                </c:pt>
                <c:pt idx="1502">
                  <c:v>13.834679315189874</c:v>
                </c:pt>
                <c:pt idx="1503">
                  <c:v>13.82089704593966</c:v>
                </c:pt>
                <c:pt idx="1504">
                  <c:v>13.807079618647776</c:v>
                </c:pt>
                <c:pt idx="1505">
                  <c:v>13.793227023382542</c:v>
                </c:pt>
                <c:pt idx="1506">
                  <c:v>13.779339250212388</c:v>
                </c:pt>
                <c:pt idx="1507">
                  <c:v>13.765416289205405</c:v>
                </c:pt>
                <c:pt idx="1508">
                  <c:v>13.751458130430251</c:v>
                </c:pt>
                <c:pt idx="1509">
                  <c:v>13.737464763954904</c:v>
                </c:pt>
                <c:pt idx="1510">
                  <c:v>13.723436179847909</c:v>
                </c:pt>
                <c:pt idx="1511">
                  <c:v>13.709372368177696</c:v>
                </c:pt>
                <c:pt idx="1512">
                  <c:v>13.695273319012244</c:v>
                </c:pt>
                <c:pt idx="1513">
                  <c:v>13.681139022420325</c:v>
                </c:pt>
                <c:pt idx="1514">
                  <c:v>13.666969468469915</c:v>
                </c:pt>
                <c:pt idx="1515">
                  <c:v>13.652764647229446</c:v>
                </c:pt>
                <c:pt idx="1516">
                  <c:v>13.638524548767236</c:v>
                </c:pt>
                <c:pt idx="1517">
                  <c:v>13.624249163151831</c:v>
                </c:pt>
                <c:pt idx="1518">
                  <c:v>13.609938480451319</c:v>
                </c:pt>
                <c:pt idx="1519">
                  <c:v>13.595592490733907</c:v>
                </c:pt>
                <c:pt idx="1520">
                  <c:v>13.581211184068366</c:v>
                </c:pt>
                <c:pt idx="1521">
                  <c:v>13.566794550522445</c:v>
                </c:pt>
                <c:pt idx="1522">
                  <c:v>13.552342580164918</c:v>
                </c:pt>
                <c:pt idx="1523">
                  <c:v>13.537855263063761</c:v>
                </c:pt>
                <c:pt idx="1524">
                  <c:v>13.523332589287861</c:v>
                </c:pt>
                <c:pt idx="1525">
                  <c:v>13.508774548905308</c:v>
                </c:pt>
                <c:pt idx="1526">
                  <c:v>13.494181131983737</c:v>
                </c:pt>
                <c:pt idx="1527">
                  <c:v>13.479552328592376</c:v>
                </c:pt>
                <c:pt idx="1528">
                  <c:v>13.46488812879943</c:v>
                </c:pt>
                <c:pt idx="1529">
                  <c:v>13.450188522672875</c:v>
                </c:pt>
                <c:pt idx="1530">
                  <c:v>13.435453500281255</c:v>
                </c:pt>
                <c:pt idx="1531">
                  <c:v>13.420683051692777</c:v>
                </c:pt>
                <c:pt idx="1532">
                  <c:v>13.40587716697587</c:v>
                </c:pt>
                <c:pt idx="1533">
                  <c:v>13.391035836198853</c:v>
                </c:pt>
                <c:pt idx="1534">
                  <c:v>13.376159049430044</c:v>
                </c:pt>
                <c:pt idx="1535">
                  <c:v>13.361246796737646</c:v>
                </c:pt>
                <c:pt idx="1536">
                  <c:v>13.346299068190319</c:v>
                </c:pt>
                <c:pt idx="1537">
                  <c:v>13.331315853855813</c:v>
                </c:pt>
                <c:pt idx="1538">
                  <c:v>13.31629714380324</c:v>
                </c:pt>
                <c:pt idx="1539">
                  <c:v>13.301242928100237</c:v>
                </c:pt>
                <c:pt idx="1540">
                  <c:v>13.286153196815462</c:v>
                </c:pt>
                <c:pt idx="1541">
                  <c:v>13.27102794001712</c:v>
                </c:pt>
                <c:pt idx="1542">
                  <c:v>13.25586714777387</c:v>
                </c:pt>
                <c:pt idx="1543">
                  <c:v>13.24067081015346</c:v>
                </c:pt>
                <c:pt idx="1544">
                  <c:v>13.225438917224778</c:v>
                </c:pt>
                <c:pt idx="1545">
                  <c:v>13.2101714590558</c:v>
                </c:pt>
                <c:pt idx="1546">
                  <c:v>13.194868425714958</c:v>
                </c:pt>
                <c:pt idx="1547">
                  <c:v>13.179529807270569</c:v>
                </c:pt>
                <c:pt idx="1548">
                  <c:v>13.164155593790611</c:v>
                </c:pt>
                <c:pt idx="1549">
                  <c:v>13.14874577534431</c:v>
                </c:pt>
                <c:pt idx="1550">
                  <c:v>13.133300341999529</c:v>
                </c:pt>
                <c:pt idx="1551">
                  <c:v>13.117819283824019</c:v>
                </c:pt>
                <c:pt idx="1552">
                  <c:v>13.102302590886779</c:v>
                </c:pt>
                <c:pt idx="1553">
                  <c:v>13.086750253256241</c:v>
                </c:pt>
                <c:pt idx="1554">
                  <c:v>13.071162261000381</c:v>
                </c:pt>
                <c:pt idx="1555">
                  <c:v>13.055538604187518</c:v>
                </c:pt>
                <c:pt idx="1556">
                  <c:v>13.039879272886196</c:v>
                </c:pt>
                <c:pt idx="1557">
                  <c:v>13.024184257164507</c:v>
                </c:pt>
                <c:pt idx="1558">
                  <c:v>13.008453547090994</c:v>
                </c:pt>
                <c:pt idx="1559">
                  <c:v>12.992687132733749</c:v>
                </c:pt>
                <c:pt idx="1560">
                  <c:v>12.97688500416109</c:v>
                </c:pt>
                <c:pt idx="1561">
                  <c:v>12.961047151442017</c:v>
                </c:pt>
                <c:pt idx="1562">
                  <c:v>12.945173564643824</c:v>
                </c:pt>
                <c:pt idx="1563">
                  <c:v>12.929264233835625</c:v>
                </c:pt>
                <c:pt idx="1564">
                  <c:v>12.913319149085396</c:v>
                </c:pt>
                <c:pt idx="1565">
                  <c:v>12.89733830046157</c:v>
                </c:pt>
                <c:pt idx="1566">
                  <c:v>12.88132167803235</c:v>
                </c:pt>
                <c:pt idx="1567">
                  <c:v>12.865269271866396</c:v>
                </c:pt>
                <c:pt idx="1568">
                  <c:v>12.849181072031683</c:v>
                </c:pt>
                <c:pt idx="1569">
                  <c:v>12.833057068596645</c:v>
                </c:pt>
                <c:pt idx="1570">
                  <c:v>12.816897251629484</c:v>
                </c:pt>
                <c:pt idx="1571">
                  <c:v>12.800701611198747</c:v>
                </c:pt>
                <c:pt idx="1572">
                  <c:v>12.784470137372978</c:v>
                </c:pt>
                <c:pt idx="1573">
                  <c:v>12.768202820219699</c:v>
                </c:pt>
                <c:pt idx="1574">
                  <c:v>12.751899649808138</c:v>
                </c:pt>
                <c:pt idx="1575">
                  <c:v>12.735560616206385</c:v>
                </c:pt>
                <c:pt idx="1576">
                  <c:v>12.71918570948219</c:v>
                </c:pt>
                <c:pt idx="1577">
                  <c:v>12.702774919704439</c:v>
                </c:pt>
                <c:pt idx="1578">
                  <c:v>12.686328236941563</c:v>
                </c:pt>
                <c:pt idx="1579">
                  <c:v>12.669845651261539</c:v>
                </c:pt>
                <c:pt idx="1580">
                  <c:v>12.653327152732686</c:v>
                </c:pt>
                <c:pt idx="1581">
                  <c:v>12.636772731423662</c:v>
                </c:pt>
                <c:pt idx="1582">
                  <c:v>12.620182377402443</c:v>
                </c:pt>
                <c:pt idx="1583">
                  <c:v>12.60355608073769</c:v>
                </c:pt>
                <c:pt idx="1584">
                  <c:v>12.586893831497378</c:v>
                </c:pt>
                <c:pt idx="1585">
                  <c:v>12.570195619749938</c:v>
                </c:pt>
                <c:pt idx="1586">
                  <c:v>12.553461435564145</c:v>
                </c:pt>
                <c:pt idx="1587">
                  <c:v>12.536691269007406</c:v>
                </c:pt>
                <c:pt idx="1588">
                  <c:v>12.519885110148948</c:v>
                </c:pt>
                <c:pt idx="1589">
                  <c:v>12.503042949056749</c:v>
                </c:pt>
                <c:pt idx="1590">
                  <c:v>12.486164775799125</c:v>
                </c:pt>
                <c:pt idx="1591">
                  <c:v>12.469250580444395</c:v>
                </c:pt>
                <c:pt idx="1592">
                  <c:v>12.452300353060991</c:v>
                </c:pt>
                <c:pt idx="1593">
                  <c:v>12.435314083717003</c:v>
                </c:pt>
                <c:pt idx="1594">
                  <c:v>12.418291762480976</c:v>
                </c:pt>
                <c:pt idx="1595">
                  <c:v>12.401233379421228</c:v>
                </c:pt>
                <c:pt idx="1596">
                  <c:v>12.38413892460585</c:v>
                </c:pt>
                <c:pt idx="1597">
                  <c:v>12.367008388103727</c:v>
                </c:pt>
                <c:pt idx="1598">
                  <c:v>12.349841759982382</c:v>
                </c:pt>
                <c:pt idx="1599">
                  <c:v>12.332639030310929</c:v>
                </c:pt>
                <c:pt idx="1600">
                  <c:v>12.315400189157344</c:v>
                </c:pt>
                <c:pt idx="1601">
                  <c:v>12.298125226589605</c:v>
                </c:pt>
                <c:pt idx="1602">
                  <c:v>12.280814132676596</c:v>
                </c:pt>
                <c:pt idx="1603">
                  <c:v>12.263466897486637</c:v>
                </c:pt>
                <c:pt idx="1604">
                  <c:v>12.246083511087704</c:v>
                </c:pt>
                <c:pt idx="1605">
                  <c:v>12.228663963548229</c:v>
                </c:pt>
                <c:pt idx="1606">
                  <c:v>12.21120824493687</c:v>
                </c:pt>
                <c:pt idx="1607">
                  <c:v>12.193716345321377</c:v>
                </c:pt>
                <c:pt idx="1608">
                  <c:v>12.176188254770523</c:v>
                </c:pt>
                <c:pt idx="1609">
                  <c:v>12.158623963352397</c:v>
                </c:pt>
                <c:pt idx="1610">
                  <c:v>12.141023461135319</c:v>
                </c:pt>
                <c:pt idx="1611">
                  <c:v>12.123386738188174</c:v>
                </c:pt>
                <c:pt idx="1612">
                  <c:v>12.105713784578143</c:v>
                </c:pt>
                <c:pt idx="1613">
                  <c:v>12.088004590374908</c:v>
                </c:pt>
                <c:pt idx="1614">
                  <c:v>12.070259145645878</c:v>
                </c:pt>
                <c:pt idx="1615">
                  <c:v>12.052477440459597</c:v>
                </c:pt>
                <c:pt idx="1616">
                  <c:v>12.034659464884612</c:v>
                </c:pt>
                <c:pt idx="1617">
                  <c:v>12.016805208988899</c:v>
                </c:pt>
                <c:pt idx="1618">
                  <c:v>11.998914662841116</c:v>
                </c:pt>
                <c:pt idx="1619">
                  <c:v>11.980987816509355</c:v>
                </c:pt>
                <c:pt idx="1620">
                  <c:v>11.963024660062047</c:v>
                </c:pt>
                <c:pt idx="1621">
                  <c:v>11.945025183567395</c:v>
                </c:pt>
                <c:pt idx="1622">
                  <c:v>11.926989377094174</c:v>
                </c:pt>
                <c:pt idx="1623">
                  <c:v>11.908917230710017</c:v>
                </c:pt>
                <c:pt idx="1624">
                  <c:v>11.890808734483812</c:v>
                </c:pt>
                <c:pt idx="1625">
                  <c:v>11.872663878483877</c:v>
                </c:pt>
                <c:pt idx="1626">
                  <c:v>11.854482652777847</c:v>
                </c:pt>
                <c:pt idx="1627">
                  <c:v>11.836265047434836</c:v>
                </c:pt>
                <c:pt idx="1628">
                  <c:v>11.818011052522934</c:v>
                </c:pt>
                <c:pt idx="1629">
                  <c:v>11.799720658110346</c:v>
                </c:pt>
                <c:pt idx="1630">
                  <c:v>11.781393854265616</c:v>
                </c:pt>
                <c:pt idx="1631">
                  <c:v>11.763030631056949</c:v>
                </c:pt>
                <c:pt idx="1632">
                  <c:v>11.74463097855255</c:v>
                </c:pt>
                <c:pt idx="1633">
                  <c:v>11.726194886820849</c:v>
                </c:pt>
                <c:pt idx="1634">
                  <c:v>11.707722345930165</c:v>
                </c:pt>
                <c:pt idx="1635">
                  <c:v>11.689213345948815</c:v>
                </c:pt>
                <c:pt idx="1636">
                  <c:v>11.670667876945458</c:v>
                </c:pt>
                <c:pt idx="1637">
                  <c:v>11.652085928987617</c:v>
                </c:pt>
                <c:pt idx="1638">
                  <c:v>11.633467492144405</c:v>
                </c:pt>
                <c:pt idx="1639">
                  <c:v>11.614812556483912</c:v>
                </c:pt>
                <c:pt idx="1640">
                  <c:v>11.596121112074343</c:v>
                </c:pt>
                <c:pt idx="1641">
                  <c:v>11.577393148984243</c:v>
                </c:pt>
                <c:pt idx="1642">
                  <c:v>11.558628657281815</c:v>
                </c:pt>
                <c:pt idx="1643">
                  <c:v>11.539827627035379</c:v>
                </c:pt>
                <c:pt idx="1644">
                  <c:v>11.520990048313138</c:v>
                </c:pt>
                <c:pt idx="1645">
                  <c:v>11.502115911183523</c:v>
                </c:pt>
                <c:pt idx="1646">
                  <c:v>11.483205205714853</c:v>
                </c:pt>
                <c:pt idx="1647">
                  <c:v>11.464257921975786</c:v>
                </c:pt>
                <c:pt idx="1648">
                  <c:v>11.445274050033845</c:v>
                </c:pt>
                <c:pt idx="1649">
                  <c:v>11.42625357995837</c:v>
                </c:pt>
                <c:pt idx="1650">
                  <c:v>11.407196501817225</c:v>
                </c:pt>
                <c:pt idx="1651">
                  <c:v>11.388102805678272</c:v>
                </c:pt>
                <c:pt idx="1652">
                  <c:v>11.368972481610513</c:v>
                </c:pt>
                <c:pt idx="1653">
                  <c:v>11.349805519682036</c:v>
                </c:pt>
                <c:pt idx="1654">
                  <c:v>11.33060190996116</c:v>
                </c:pt>
                <c:pt idx="1655">
                  <c:v>11.31136164251609</c:v>
                </c:pt>
                <c:pt idx="1656">
                  <c:v>11.292084707415484</c:v>
                </c:pt>
                <c:pt idx="1657">
                  <c:v>11.272771094727318</c:v>
                </c:pt>
                <c:pt idx="1658">
                  <c:v>11.253420794520139</c:v>
                </c:pt>
                <c:pt idx="1659">
                  <c:v>11.23403379686215</c:v>
                </c:pt>
                <c:pt idx="1660">
                  <c:v>11.214610091821669</c:v>
                </c:pt>
                <c:pt idx="1661">
                  <c:v>11.195149669467469</c:v>
                </c:pt>
                <c:pt idx="1662">
                  <c:v>11.175652519866958</c:v>
                </c:pt>
                <c:pt idx="1663">
                  <c:v>11.15611863308925</c:v>
                </c:pt>
                <c:pt idx="1664">
                  <c:v>11.136547999202662</c:v>
                </c:pt>
                <c:pt idx="1665">
                  <c:v>11.116940608274945</c:v>
                </c:pt>
                <c:pt idx="1666">
                  <c:v>11.097296450374984</c:v>
                </c:pt>
                <c:pt idx="1667">
                  <c:v>11.077615515570983</c:v>
                </c:pt>
                <c:pt idx="1668">
                  <c:v>11.05789779393092</c:v>
                </c:pt>
                <c:pt idx="1669">
                  <c:v>11.038143275523566</c:v>
                </c:pt>
                <c:pt idx="1670">
                  <c:v>11.018351950417014</c:v>
                </c:pt>
                <c:pt idx="1671">
                  <c:v>10.998523808679579</c:v>
                </c:pt>
                <c:pt idx="1672">
                  <c:v>10.978658840379921</c:v>
                </c:pt>
                <c:pt idx="1673">
                  <c:v>10.958757035585791</c:v>
                </c:pt>
                <c:pt idx="1674">
                  <c:v>10.938818384365959</c:v>
                </c:pt>
                <c:pt idx="1675">
                  <c:v>10.918842876788858</c:v>
                </c:pt>
                <c:pt idx="1676">
                  <c:v>10.898830502922124</c:v>
                </c:pt>
                <c:pt idx="1677">
                  <c:v>10.87878125283487</c:v>
                </c:pt>
                <c:pt idx="1678">
                  <c:v>10.858695116595072</c:v>
                </c:pt>
                <c:pt idx="1679">
                  <c:v>10.83857208427105</c:v>
                </c:pt>
                <c:pt idx="1680">
                  <c:v>10.81841214593112</c:v>
                </c:pt>
                <c:pt idx="1681">
                  <c:v>10.798215291643714</c:v>
                </c:pt>
                <c:pt idx="1682">
                  <c:v>10.777981511477265</c:v>
                </c:pt>
                <c:pt idx="1683">
                  <c:v>10.757710795499861</c:v>
                </c:pt>
                <c:pt idx="1684">
                  <c:v>10.737403133779821</c:v>
                </c:pt>
                <c:pt idx="1685">
                  <c:v>10.717058516385464</c:v>
                </c:pt>
                <c:pt idx="1686">
                  <c:v>10.696676933385561</c:v>
                </c:pt>
                <c:pt idx="1687">
                  <c:v>10.676258374847635</c:v>
                </c:pt>
                <c:pt idx="1688">
                  <c:v>10.655802830840798</c:v>
                </c:pt>
                <c:pt idx="1689">
                  <c:v>10.635310291433029</c:v>
                </c:pt>
                <c:pt idx="1690">
                  <c:v>10.614780746692759</c:v>
                </c:pt>
                <c:pt idx="1691">
                  <c:v>10.594214186688191</c:v>
                </c:pt>
                <c:pt idx="1692">
                  <c:v>10.573610601487644</c:v>
                </c:pt>
                <c:pt idx="1693">
                  <c:v>10.552969981159549</c:v>
                </c:pt>
                <c:pt idx="1694">
                  <c:v>10.532292315772224</c:v>
                </c:pt>
                <c:pt idx="1695">
                  <c:v>10.511577595393987</c:v>
                </c:pt>
                <c:pt idx="1696">
                  <c:v>10.490825810092929</c:v>
                </c:pt>
                <c:pt idx="1697">
                  <c:v>10.470036949937935</c:v>
                </c:pt>
                <c:pt idx="1698">
                  <c:v>10.449211004996755</c:v>
                </c:pt>
                <c:pt idx="1699">
                  <c:v>10.428347965338048</c:v>
                </c:pt>
                <c:pt idx="1700">
                  <c:v>10.407447821030246</c:v>
                </c:pt>
                <c:pt idx="1701">
                  <c:v>10.386510562141098</c:v>
                </c:pt>
                <c:pt idx="1702">
                  <c:v>10.365536178739376</c:v>
                </c:pt>
                <c:pt idx="1703">
                  <c:v>10.34452466089374</c:v>
                </c:pt>
                <c:pt idx="1704">
                  <c:v>10.323475998671825</c:v>
                </c:pt>
                <c:pt idx="1705">
                  <c:v>10.30239018214229</c:v>
                </c:pt>
                <c:pt idx="1706">
                  <c:v>10.281267201373453</c:v>
                </c:pt>
                <c:pt idx="1707">
                  <c:v>10.260107046433745</c:v>
                </c:pt>
                <c:pt idx="1708">
                  <c:v>10.238909707391258</c:v>
                </c:pt>
                <c:pt idx="1709">
                  <c:v>10.217675174314422</c:v>
                </c:pt>
                <c:pt idx="1710">
                  <c:v>10.196403437271556</c:v>
                </c:pt>
                <c:pt idx="1711">
                  <c:v>10.175094486331318</c:v>
                </c:pt>
                <c:pt idx="1712">
                  <c:v>10.15374831156123</c:v>
                </c:pt>
                <c:pt idx="1713">
                  <c:v>10.132364903030293</c:v>
                </c:pt>
                <c:pt idx="1714">
                  <c:v>10.110944250806938</c:v>
                </c:pt>
                <c:pt idx="1715">
                  <c:v>10.089486344959028</c:v>
                </c:pt>
                <c:pt idx="1716">
                  <c:v>10.067991175554994</c:v>
                </c:pt>
                <c:pt idx="1717">
                  <c:v>10.046458732663609</c:v>
                </c:pt>
                <c:pt idx="1718">
                  <c:v>10.02488900635251</c:v>
                </c:pt>
                <c:pt idx="1719">
                  <c:v>10.003281986690467</c:v>
                </c:pt>
                <c:pt idx="1720">
                  <c:v>9.981637663745687</c:v>
                </c:pt>
                <c:pt idx="1721">
                  <c:v>9.9599560275863723</c:v>
                </c:pt>
                <c:pt idx="1722">
                  <c:v>9.9382370682814098</c:v>
                </c:pt>
                <c:pt idx="1723">
                  <c:v>9.9164807758982079</c:v>
                </c:pt>
                <c:pt idx="1724">
                  <c:v>9.8946871405059937</c:v>
                </c:pt>
                <c:pt idx="1725">
                  <c:v>9.8728561521727443</c:v>
                </c:pt>
                <c:pt idx="1726">
                  <c:v>9.8509878009663225</c:v>
                </c:pt>
                <c:pt idx="1727">
                  <c:v>9.8290820769558422</c:v>
                </c:pt>
                <c:pt idx="1728">
                  <c:v>9.8071389702091665</c:v>
                </c:pt>
                <c:pt idx="1729">
                  <c:v>9.7851584707946131</c:v>
                </c:pt>
                <c:pt idx="1730">
                  <c:v>9.763140568780841</c:v>
                </c:pt>
                <c:pt idx="1731">
                  <c:v>9.7410852542358271</c:v>
                </c:pt>
                <c:pt idx="1732">
                  <c:v>9.7189925172281164</c:v>
                </c:pt>
                <c:pt idx="1733">
                  <c:v>9.6968623478257996</c:v>
                </c:pt>
                <c:pt idx="1734">
                  <c:v>9.6746947360975355</c:v>
                </c:pt>
                <c:pt idx="1735">
                  <c:v>9.6524896721111872</c:v>
                </c:pt>
                <c:pt idx="1736">
                  <c:v>9.6302471459358685</c:v>
                </c:pt>
                <c:pt idx="1737">
                  <c:v>9.6079671476389876</c:v>
                </c:pt>
                <c:pt idx="1738">
                  <c:v>9.5856496672894309</c:v>
                </c:pt>
                <c:pt idx="1739">
                  <c:v>9.5632946949555162</c:v>
                </c:pt>
                <c:pt idx="1740">
                  <c:v>9.540902220705334</c:v>
                </c:pt>
                <c:pt idx="1741">
                  <c:v>9.5184722346073158</c:v>
                </c:pt>
                <c:pt idx="1742">
                  <c:v>9.4960047267298933</c:v>
                </c:pt>
                <c:pt idx="1743">
                  <c:v>9.4734996871412704</c:v>
                </c:pt>
                <c:pt idx="1744">
                  <c:v>9.4509571059097652</c:v>
                </c:pt>
                <c:pt idx="1745">
                  <c:v>9.4283769731038092</c:v>
                </c:pt>
                <c:pt idx="1746">
                  <c:v>9.4057592787913791</c:v>
                </c:pt>
                <c:pt idx="1747">
                  <c:v>9.3831040130415886</c:v>
                </c:pt>
                <c:pt idx="1748">
                  <c:v>9.3604111659218461</c:v>
                </c:pt>
                <c:pt idx="1749">
                  <c:v>9.3376807275011515</c:v>
                </c:pt>
                <c:pt idx="1750">
                  <c:v>9.3149126878475954</c:v>
                </c:pt>
                <c:pt idx="1751">
                  <c:v>9.2921070370294956</c:v>
                </c:pt>
                <c:pt idx="1752">
                  <c:v>9.2692637651149425</c:v>
                </c:pt>
                <c:pt idx="1753">
                  <c:v>9.2463828621730499</c:v>
                </c:pt>
                <c:pt idx="1754">
                  <c:v>9.2234643182711125</c:v>
                </c:pt>
                <c:pt idx="1755">
                  <c:v>9.2005081234781301</c:v>
                </c:pt>
                <c:pt idx="1756">
                  <c:v>9.1775142678621933</c:v>
                </c:pt>
                <c:pt idx="1757">
                  <c:v>9.1544827414917336</c:v>
                </c:pt>
                <c:pt idx="1758">
                  <c:v>9.1314135344351826</c:v>
                </c:pt>
                <c:pt idx="1759">
                  <c:v>9.1083066367604033</c:v>
                </c:pt>
                <c:pt idx="1760">
                  <c:v>9.0851620385361684</c:v>
                </c:pt>
                <c:pt idx="1761">
                  <c:v>9.0619797298309095</c:v>
                </c:pt>
                <c:pt idx="1762">
                  <c:v>9.0387597007122622</c:v>
                </c:pt>
                <c:pt idx="1763">
                  <c:v>9.0155019412492265</c:v>
                </c:pt>
                <c:pt idx="1764">
                  <c:v>8.9922064415100067</c:v>
                </c:pt>
                <c:pt idx="1765">
                  <c:v>8.9688731915630342</c:v>
                </c:pt>
                <c:pt idx="1766">
                  <c:v>8.9455021814760585</c:v>
                </c:pt>
                <c:pt idx="1767">
                  <c:v>8.9220934013181932</c:v>
                </c:pt>
                <c:pt idx="1768">
                  <c:v>8.8986468411571877</c:v>
                </c:pt>
                <c:pt idx="1769">
                  <c:v>8.87516249106136</c:v>
                </c:pt>
                <c:pt idx="1770">
                  <c:v>8.8516403410993689</c:v>
                </c:pt>
                <c:pt idx="1771">
                  <c:v>8.8280803813391913</c:v>
                </c:pt>
                <c:pt idx="1772">
                  <c:v>8.8044826018501681</c:v>
                </c:pt>
                <c:pt idx="1773">
                  <c:v>8.7808469926987982</c:v>
                </c:pt>
                <c:pt idx="1774">
                  <c:v>8.7571735439551048</c:v>
                </c:pt>
                <c:pt idx="1775">
                  <c:v>8.73346224568661</c:v>
                </c:pt>
                <c:pt idx="1776">
                  <c:v>8.7097130879616316</c:v>
                </c:pt>
                <c:pt idx="1777">
                  <c:v>8.6859260608489421</c:v>
                </c:pt>
                <c:pt idx="1778">
                  <c:v>8.6621011544164048</c:v>
                </c:pt>
                <c:pt idx="1779">
                  <c:v>8.6382383587327922</c:v>
                </c:pt>
                <c:pt idx="1780">
                  <c:v>8.6143376638656264</c:v>
                </c:pt>
                <c:pt idx="1781">
                  <c:v>8.5903990598842483</c:v>
                </c:pt>
                <c:pt idx="1782">
                  <c:v>8.5664225368562938</c:v>
                </c:pt>
                <c:pt idx="1783">
                  <c:v>8.5424080848503081</c:v>
                </c:pt>
                <c:pt idx="1784">
                  <c:v>8.5183556939347227</c:v>
                </c:pt>
                <c:pt idx="1785">
                  <c:v>8.4942653541774007</c:v>
                </c:pt>
                <c:pt idx="1786">
                  <c:v>8.4701370556477968</c:v>
                </c:pt>
                <c:pt idx="1787">
                  <c:v>8.4459707884125237</c:v>
                </c:pt>
                <c:pt idx="1788">
                  <c:v>8.4217665425416044</c:v>
                </c:pt>
                <c:pt idx="1789">
                  <c:v>8.3975243081024473</c:v>
                </c:pt>
                <c:pt idx="1790">
                  <c:v>8.3732440751633703</c:v>
                </c:pt>
                <c:pt idx="1791">
                  <c:v>8.3489258337930323</c:v>
                </c:pt>
                <c:pt idx="1792">
                  <c:v>8.3245695740595238</c:v>
                </c:pt>
                <c:pt idx="1793">
                  <c:v>8.3001752860316174</c:v>
                </c:pt>
                <c:pt idx="1794">
                  <c:v>8.2757429597768351</c:v>
                </c:pt>
                <c:pt idx="1795">
                  <c:v>8.2512725853644042</c:v>
                </c:pt>
                <c:pt idx="1796">
                  <c:v>8.2267641528617332</c:v>
                </c:pt>
                <c:pt idx="1797">
                  <c:v>8.2022176523380494</c:v>
                </c:pt>
                <c:pt idx="1798">
                  <c:v>8.1776330738607612</c:v>
                </c:pt>
                <c:pt idx="1799">
                  <c:v>8.1530104074990959</c:v>
                </c:pt>
                <c:pt idx="1800">
                  <c:v>8.128349643321144</c:v>
                </c:pt>
                <c:pt idx="1801">
                  <c:v>8.1036507713945412</c:v>
                </c:pt>
                <c:pt idx="1802">
                  <c:v>8.0789137817886285</c:v>
                </c:pt>
                <c:pt idx="1803">
                  <c:v>8.0541386645711555</c:v>
                </c:pt>
                <c:pt idx="1804">
                  <c:v>8.0293254098104399</c:v>
                </c:pt>
                <c:pt idx="1805">
                  <c:v>8.0044740075749132</c:v>
                </c:pt>
                <c:pt idx="1806">
                  <c:v>7.9795844479328935</c:v>
                </c:pt>
                <c:pt idx="1807">
                  <c:v>7.9546567209530394</c:v>
                </c:pt>
                <c:pt idx="1808">
                  <c:v>7.9296908167028732</c:v>
                </c:pt>
                <c:pt idx="1809">
                  <c:v>7.9046867252516222</c:v>
                </c:pt>
                <c:pt idx="1810">
                  <c:v>7.879644436666922</c:v>
                </c:pt>
                <c:pt idx="1811">
                  <c:v>7.8545639410176591</c:v>
                </c:pt>
                <c:pt idx="1812">
                  <c:v>7.8294452283715827</c:v>
                </c:pt>
                <c:pt idx="1813">
                  <c:v>7.8042882887974656</c:v>
                </c:pt>
                <c:pt idx="1814">
                  <c:v>7.7790931123636256</c:v>
                </c:pt>
                <c:pt idx="1815">
                  <c:v>7.7538596891379257</c:v>
                </c:pt>
                <c:pt idx="1816">
                  <c:v>7.7285880091894796</c:v>
                </c:pt>
                <c:pt idx="1817">
                  <c:v>7.7032780625856958</c:v>
                </c:pt>
                <c:pt idx="1818">
                  <c:v>7.6779298393959152</c:v>
                </c:pt>
                <c:pt idx="1819">
                  <c:v>7.6525433296876599</c:v>
                </c:pt>
                <c:pt idx="1820">
                  <c:v>7.6271185235294752</c:v>
                </c:pt>
                <c:pt idx="1821">
                  <c:v>7.6016554109899062</c:v>
                </c:pt>
                <c:pt idx="1822">
                  <c:v>7.5761539821369297</c:v>
                </c:pt>
                <c:pt idx="1823">
                  <c:v>7.5506142270392047</c:v>
                </c:pt>
                <c:pt idx="1824">
                  <c:v>7.5250361357645943</c:v>
                </c:pt>
                <c:pt idx="1825">
                  <c:v>7.4994196983822121</c:v>
                </c:pt>
                <c:pt idx="1826">
                  <c:v>7.4737649049596939</c:v>
                </c:pt>
                <c:pt idx="1827">
                  <c:v>7.4480717455654712</c:v>
                </c:pt>
                <c:pt idx="1828">
                  <c:v>7.4223402102684304</c:v>
                </c:pt>
                <c:pt idx="1829">
                  <c:v>7.396570289135866</c:v>
                </c:pt>
                <c:pt idx="1830">
                  <c:v>7.3707619722372328</c:v>
                </c:pt>
                <c:pt idx="1831">
                  <c:v>7.3449152496399392</c:v>
                </c:pt>
                <c:pt idx="1832">
                  <c:v>7.3190301114132126</c:v>
                </c:pt>
                <c:pt idx="1833">
                  <c:v>7.2931065476244612</c:v>
                </c:pt>
                <c:pt idx="1834">
                  <c:v>7.2671445483424577</c:v>
                </c:pt>
                <c:pt idx="1835">
                  <c:v>7.24114410363552</c:v>
                </c:pt>
                <c:pt idx="1836">
                  <c:v>7.2151052035720795</c:v>
                </c:pt>
                <c:pt idx="1837">
                  <c:v>7.1890278382203405</c:v>
                </c:pt>
                <c:pt idx="1838">
                  <c:v>7.1629119976481661</c:v>
                </c:pt>
                <c:pt idx="1839">
                  <c:v>7.1367576719251247</c:v>
                </c:pt>
                <c:pt idx="1840">
                  <c:v>7.1105648511183972</c:v>
                </c:pt>
                <c:pt idx="1841">
                  <c:v>7.0843335252965289</c:v>
                </c:pt>
                <c:pt idx="1842">
                  <c:v>7.0580636845282925</c:v>
                </c:pt>
                <c:pt idx="1843">
                  <c:v>7.0317553188816646</c:v>
                </c:pt>
                <c:pt idx="1844">
                  <c:v>7.0054084184251906</c:v>
                </c:pt>
                <c:pt idx="1845">
                  <c:v>6.9790229732266198</c:v>
                </c:pt>
                <c:pt idx="1846">
                  <c:v>6.9525989733549522</c:v>
                </c:pt>
                <c:pt idx="1847">
                  <c:v>6.9261364088783921</c:v>
                </c:pt>
                <c:pt idx="1848">
                  <c:v>6.8996352698648025</c:v>
                </c:pt>
                <c:pt idx="1849">
                  <c:v>6.8730955463831833</c:v>
                </c:pt>
                <c:pt idx="1850">
                  <c:v>6.8465172285013978</c:v>
                </c:pt>
                <c:pt idx="1851">
                  <c:v>6.8199003062882184</c:v>
                </c:pt>
                <c:pt idx="1852">
                  <c:v>6.7932447698110536</c:v>
                </c:pt>
                <c:pt idx="1853">
                  <c:v>6.7665506091393581</c:v>
                </c:pt>
                <c:pt idx="1854">
                  <c:v>6.7398178143407677</c:v>
                </c:pt>
                <c:pt idx="1855">
                  <c:v>6.7130463754838274</c:v>
                </c:pt>
                <c:pt idx="1856">
                  <c:v>6.6862362826368553</c:v>
                </c:pt>
                <c:pt idx="1857">
                  <c:v>6.6593875258681692</c:v>
                </c:pt>
                <c:pt idx="1858">
                  <c:v>6.6325000952463142</c:v>
                </c:pt>
                <c:pt idx="1859">
                  <c:v>6.6055739808386988</c:v>
                </c:pt>
                <c:pt idx="1860">
                  <c:v>6.5786091727147777</c:v>
                </c:pt>
                <c:pt idx="1861">
                  <c:v>6.551605660942414</c:v>
                </c:pt>
                <c:pt idx="1862">
                  <c:v>6.5245634355901529</c:v>
                </c:pt>
                <c:pt idx="1863">
                  <c:v>6.4974824867258576</c:v>
                </c:pt>
                <c:pt idx="1864">
                  <c:v>6.4703628044183006</c:v>
                </c:pt>
                <c:pt idx="1865">
                  <c:v>6.4432043787357998</c:v>
                </c:pt>
                <c:pt idx="1866">
                  <c:v>6.4160071997459909</c:v>
                </c:pt>
                <c:pt idx="1867">
                  <c:v>6.3887712575183286</c:v>
                </c:pt>
                <c:pt idx="1868">
                  <c:v>6.3614965421202214</c:v>
                </c:pt>
                <c:pt idx="1869">
                  <c:v>6.3341830436204418</c:v>
                </c:pt>
                <c:pt idx="1870">
                  <c:v>6.3068307520870803</c:v>
                </c:pt>
                <c:pt idx="1871">
                  <c:v>6.2794396575884548</c:v>
                </c:pt>
                <c:pt idx="1872">
                  <c:v>6.2520097501937926</c:v>
                </c:pt>
                <c:pt idx="1873">
                  <c:v>6.2245410199695925</c:v>
                </c:pt>
                <c:pt idx="1874">
                  <c:v>6.1970334569862189</c:v>
                </c:pt>
                <c:pt idx="1875">
                  <c:v>6.1694870513106252</c:v>
                </c:pt>
                <c:pt idx="1876">
                  <c:v>6.1419017930111295</c:v>
                </c:pt>
                <c:pt idx="1877">
                  <c:v>6.1142776721569589</c:v>
                </c:pt>
                <c:pt idx="1878">
                  <c:v>6.0866146788157494</c:v>
                </c:pt>
                <c:pt idx="1879">
                  <c:v>6.0589128030565007</c:v>
                </c:pt>
                <c:pt idx="1880">
                  <c:v>6.0311720349466214</c:v>
                </c:pt>
                <c:pt idx="1881">
                  <c:v>6.0033923645548839</c:v>
                </c:pt>
                <c:pt idx="1882">
                  <c:v>5.9755737819498336</c:v>
                </c:pt>
                <c:pt idx="1883">
                  <c:v>5.9477162771995609</c:v>
                </c:pt>
                <c:pt idx="1884">
                  <c:v>5.9198198403723836</c:v>
                </c:pt>
                <c:pt idx="1885">
                  <c:v>5.8918844615363923</c:v>
                </c:pt>
                <c:pt idx="1886">
                  <c:v>5.863910130760587</c:v>
                </c:pt>
                <c:pt idx="1887">
                  <c:v>5.8358968381126033</c:v>
                </c:pt>
                <c:pt idx="1888">
                  <c:v>5.8078445736614412</c:v>
                </c:pt>
                <c:pt idx="1889">
                  <c:v>5.7797533274747366</c:v>
                </c:pt>
                <c:pt idx="1890">
                  <c:v>5.7516230896214893</c:v>
                </c:pt>
                <c:pt idx="1891">
                  <c:v>5.7234538501693351</c:v>
                </c:pt>
                <c:pt idx="1892">
                  <c:v>5.6952455991872739</c:v>
                </c:pt>
                <c:pt idx="1893">
                  <c:v>5.6669983267431689</c:v>
                </c:pt>
                <c:pt idx="1894">
                  <c:v>5.6387120229051106</c:v>
                </c:pt>
                <c:pt idx="1895">
                  <c:v>5.6103866777425537</c:v>
                </c:pt>
                <c:pt idx="1896">
                  <c:v>5.5820222813224518</c:v>
                </c:pt>
                <c:pt idx="1897">
                  <c:v>5.5536188237142596</c:v>
                </c:pt>
                <c:pt idx="1898">
                  <c:v>5.5251762949851582</c:v>
                </c:pt>
                <c:pt idx="1899">
                  <c:v>5.4966946852043748</c:v>
                </c:pt>
                <c:pt idx="1900">
                  <c:v>5.4681739844404547</c:v>
                </c:pt>
                <c:pt idx="1901">
                  <c:v>5.4396141827605788</c:v>
                </c:pt>
                <c:pt idx="1902">
                  <c:v>5.4110152702344294</c:v>
                </c:pt>
                <c:pt idx="1903">
                  <c:v>5.3823772369291873</c:v>
                </c:pt>
                <c:pt idx="1904">
                  <c:v>5.3537000729138526</c:v>
                </c:pt>
                <c:pt idx="1905">
                  <c:v>5.3249837682565158</c:v>
                </c:pt>
                <c:pt idx="1906">
                  <c:v>5.2962283130254946</c:v>
                </c:pt>
                <c:pt idx="1907">
                  <c:v>5.2674336972895617</c:v>
                </c:pt>
                <c:pt idx="1908">
                  <c:v>5.2385999111158981</c:v>
                </c:pt>
                <c:pt idx="1909">
                  <c:v>5.2097269445741858</c:v>
                </c:pt>
                <c:pt idx="1910">
                  <c:v>5.1808147877313786</c:v>
                </c:pt>
                <c:pt idx="1911">
                  <c:v>5.1518634306573858</c:v>
                </c:pt>
                <c:pt idx="1912">
                  <c:v>5.1228728634193885</c:v>
                </c:pt>
                <c:pt idx="1913">
                  <c:v>5.0938430760861593</c:v>
                </c:pt>
                <c:pt idx="1914">
                  <c:v>5.0647740587262433</c:v>
                </c:pt>
                <c:pt idx="1915">
                  <c:v>5.035665801407049</c:v>
                </c:pt>
                <c:pt idx="1916">
                  <c:v>5.0065182941980311</c:v>
                </c:pt>
                <c:pt idx="1917">
                  <c:v>4.9773315271663705</c:v>
                </c:pt>
                <c:pt idx="1918">
                  <c:v>4.9481054903817494</c:v>
                </c:pt>
                <c:pt idx="1919">
                  <c:v>4.9188401739113488</c:v>
                </c:pt>
                <c:pt idx="1920">
                  <c:v>4.8895355678239412</c:v>
                </c:pt>
                <c:pt idx="1921">
                  <c:v>4.8601916621876171</c:v>
                </c:pt>
                <c:pt idx="1922">
                  <c:v>4.8308084470711492</c:v>
                </c:pt>
                <c:pt idx="1923">
                  <c:v>4.8013859125426279</c:v>
                </c:pt>
                <c:pt idx="1924">
                  <c:v>4.7719240486703711</c:v>
                </c:pt>
                <c:pt idx="1925">
                  <c:v>4.7424228455226967</c:v>
                </c:pt>
                <c:pt idx="1926">
                  <c:v>4.7128822931679224</c:v>
                </c:pt>
                <c:pt idx="1927">
                  <c:v>4.6833023816745936</c:v>
                </c:pt>
                <c:pt idx="1928">
                  <c:v>4.6536831011105733</c:v>
                </c:pt>
                <c:pt idx="1929">
                  <c:v>4.6240244415446341</c:v>
                </c:pt>
                <c:pt idx="1930">
                  <c:v>4.5943263930450939</c:v>
                </c:pt>
                <c:pt idx="1931">
                  <c:v>4.5645889456798159</c:v>
                </c:pt>
                <c:pt idx="1932">
                  <c:v>4.5348120895177999</c:v>
                </c:pt>
                <c:pt idx="1933">
                  <c:v>4.5049958146269091</c:v>
                </c:pt>
                <c:pt idx="1934">
                  <c:v>4.4751401110754614</c:v>
                </c:pt>
                <c:pt idx="1935">
                  <c:v>4.4452449689317746</c:v>
                </c:pt>
                <c:pt idx="1936">
                  <c:v>4.4153103782643939</c:v>
                </c:pt>
                <c:pt idx="1937">
                  <c:v>4.3853363291418646</c:v>
                </c:pt>
                <c:pt idx="1938">
                  <c:v>4.355322811631595</c:v>
                </c:pt>
                <c:pt idx="1939">
                  <c:v>4.3252698158032672</c:v>
                </c:pt>
                <c:pt idx="1940">
                  <c:v>4.2951773317240622</c:v>
                </c:pt>
                <c:pt idx="1941">
                  <c:v>4.2650453494627527</c:v>
                </c:pt>
                <c:pt idx="1942">
                  <c:v>4.2348738590876565</c:v>
                </c:pt>
                <c:pt idx="1943">
                  <c:v>4.204662850666864</c:v>
                </c:pt>
                <c:pt idx="1944">
                  <c:v>4.1744123142693752</c:v>
                </c:pt>
                <c:pt idx="1945">
                  <c:v>4.1441222399625985</c:v>
                </c:pt>
                <c:pt idx="1946">
                  <c:v>4.113792617815534</c:v>
                </c:pt>
                <c:pt idx="1947">
                  <c:v>4.0834234378964993</c:v>
                </c:pt>
                <c:pt idx="1948">
                  <c:v>4.0530146902733577</c:v>
                </c:pt>
                <c:pt idx="1949">
                  <c:v>4.0225663650146544</c:v>
                </c:pt>
                <c:pt idx="1950">
                  <c:v>3.9920784521889345</c:v>
                </c:pt>
                <c:pt idx="1951">
                  <c:v>3.9615509418645161</c:v>
                </c:pt>
                <c:pt idx="1952">
                  <c:v>3.9309838241090347</c:v>
                </c:pt>
                <c:pt idx="1953">
                  <c:v>3.9003770889917178</c:v>
                </c:pt>
                <c:pt idx="1954">
                  <c:v>3.8697307265806558</c:v>
                </c:pt>
                <c:pt idx="1955">
                  <c:v>3.8390447269437118</c:v>
                </c:pt>
                <c:pt idx="1956">
                  <c:v>3.8083190801498858</c:v>
                </c:pt>
                <c:pt idx="1957">
                  <c:v>3.777553776267041</c:v>
                </c:pt>
                <c:pt idx="1958">
                  <c:v>3.7467488053637226</c:v>
                </c:pt>
                <c:pt idx="1959">
                  <c:v>3.7159041575077936</c:v>
                </c:pt>
                <c:pt idx="1960">
                  <c:v>3.685019822768254</c:v>
                </c:pt>
                <c:pt idx="1961">
                  <c:v>3.6540957912131944</c:v>
                </c:pt>
                <c:pt idx="1962">
                  <c:v>3.6231320529107052</c:v>
                </c:pt>
                <c:pt idx="1963">
                  <c:v>3.592128597929559</c:v>
                </c:pt>
                <c:pt idx="1964">
                  <c:v>3.5610854163378463</c:v>
                </c:pt>
                <c:pt idx="1965">
                  <c:v>3.5300024982038849</c:v>
                </c:pt>
                <c:pt idx="1966">
                  <c:v>3.4988798335953106</c:v>
                </c:pt>
                <c:pt idx="1967">
                  <c:v>3.4677174125820329</c:v>
                </c:pt>
                <c:pt idx="1968">
                  <c:v>3.4365152252310054</c:v>
                </c:pt>
                <c:pt idx="1969">
                  <c:v>3.405273261611228</c:v>
                </c:pt>
                <c:pt idx="1970">
                  <c:v>3.3739915117905639</c:v>
                </c:pt>
                <c:pt idx="1971">
                  <c:v>3.3426699658377856</c:v>
                </c:pt>
                <c:pt idx="1972">
                  <c:v>3.3113086138209837</c:v>
                </c:pt>
                <c:pt idx="1973">
                  <c:v>3.2799074458087034</c:v>
                </c:pt>
                <c:pt idx="1974">
                  <c:v>3.2484664518692625</c:v>
                </c:pt>
                <c:pt idx="1975">
                  <c:v>3.2169856220705242</c:v>
                </c:pt>
                <c:pt idx="1976">
                  <c:v>3.1854649464810336</c:v>
                </c:pt>
                <c:pt idx="1977">
                  <c:v>3.1539044151695634</c:v>
                </c:pt>
                <c:pt idx="1978">
                  <c:v>3.1223040182039767</c:v>
                </c:pt>
                <c:pt idx="1979">
                  <c:v>3.0906637456528188</c:v>
                </c:pt>
                <c:pt idx="1980">
                  <c:v>3.0589835875839526</c:v>
                </c:pt>
                <c:pt idx="1981">
                  <c:v>3.027263534066833</c:v>
                </c:pt>
                <c:pt idx="1982">
                  <c:v>2.9955035751684136</c:v>
                </c:pt>
                <c:pt idx="1983">
                  <c:v>2.9637037009579217</c:v>
                </c:pt>
                <c:pt idx="1984">
                  <c:v>2.9318639015032204</c:v>
                </c:pt>
                <c:pt idx="1985">
                  <c:v>2.8999841668724002</c:v>
                </c:pt>
                <c:pt idx="1986">
                  <c:v>2.8680644871351433</c:v>
                </c:pt>
                <c:pt idx="1987">
                  <c:v>2.8361048523581758</c:v>
                </c:pt>
                <c:pt idx="1988">
                  <c:v>2.8041052526109524</c:v>
                </c:pt>
                <c:pt idx="1989">
                  <c:v>2.772065677961109</c:v>
                </c:pt>
                <c:pt idx="1990">
                  <c:v>2.7399861184774181</c:v>
                </c:pt>
                <c:pt idx="1991">
                  <c:v>2.7078665642279702</c:v>
                </c:pt>
                <c:pt idx="1992">
                  <c:v>2.6757070052808558</c:v>
                </c:pt>
                <c:pt idx="1993">
                  <c:v>2.6435074317048475</c:v>
                </c:pt>
                <c:pt idx="1994">
                  <c:v>2.6112678335680357</c:v>
                </c:pt>
                <c:pt idx="1995">
                  <c:v>2.5789882009389657</c:v>
                </c:pt>
                <c:pt idx="1996">
                  <c:v>2.5466685238855007</c:v>
                </c:pt>
                <c:pt idx="1997">
                  <c:v>2.5143087924766405</c:v>
                </c:pt>
                <c:pt idx="1998">
                  <c:v>2.4819089967802483</c:v>
                </c:pt>
                <c:pt idx="1999">
                  <c:v>2.4494691268648694</c:v>
                </c:pt>
                <c:pt idx="2000">
                  <c:v>2.4169891727988215</c:v>
                </c:pt>
                <c:pt idx="2001">
                  <c:v>2.3844691246497405</c:v>
                </c:pt>
                <c:pt idx="2002">
                  <c:v>2.3519089724873083</c:v>
                </c:pt>
                <c:pt idx="2003">
                  <c:v>2.3193087063784787</c:v>
                </c:pt>
                <c:pt idx="2004">
                  <c:v>2.286668316392479</c:v>
                </c:pt>
                <c:pt idx="2005">
                  <c:v>2.2539877925973997</c:v>
                </c:pt>
                <c:pt idx="2006">
                  <c:v>2.2212671250615585</c:v>
                </c:pt>
                <c:pt idx="2007">
                  <c:v>2.1885063038532735</c:v>
                </c:pt>
                <c:pt idx="2008">
                  <c:v>2.1557053190404076</c:v>
                </c:pt>
                <c:pt idx="2009">
                  <c:v>2.1228641606921883</c:v>
                </c:pt>
                <c:pt idx="2010">
                  <c:v>2.0899828188760239</c:v>
                </c:pt>
                <c:pt idx="2011">
                  <c:v>2.0570612836613691</c:v>
                </c:pt>
                <c:pt idx="2012">
                  <c:v>2.0240995451154049</c:v>
                </c:pt>
                <c:pt idx="2013">
                  <c:v>1.9910975933073587</c:v>
                </c:pt>
                <c:pt idx="2014">
                  <c:v>1.9580554183050936</c:v>
                </c:pt>
                <c:pt idx="2015">
                  <c:v>1.9249730101762452</c:v>
                </c:pt>
                <c:pt idx="2016">
                  <c:v>1.8918503589907232</c:v>
                </c:pt>
                <c:pt idx="2017">
                  <c:v>1.8586874548157084</c:v>
                </c:pt>
                <c:pt idx="2018">
                  <c:v>1.8254842877199735</c:v>
                </c:pt>
                <c:pt idx="2019">
                  <c:v>1.792240847771609</c:v>
                </c:pt>
                <c:pt idx="2020">
                  <c:v>1.75895712503916</c:v>
                </c:pt>
                <c:pt idx="2021">
                  <c:v>1.7256331095902624</c:v>
                </c:pt>
                <c:pt idx="2022">
                  <c:v>1.6922687914943708</c:v>
                </c:pt>
                <c:pt idx="2023">
                  <c:v>1.6588641608193484</c:v>
                </c:pt>
                <c:pt idx="2024">
                  <c:v>1.6254192076330582</c:v>
                </c:pt>
                <c:pt idx="2025">
                  <c:v>1.5919339220047277</c:v>
                </c:pt>
                <c:pt idx="2026">
                  <c:v>1.5584082940019925</c:v>
                </c:pt>
                <c:pt idx="2027">
                  <c:v>1.5248423136931706</c:v>
                </c:pt>
                <c:pt idx="2028">
                  <c:v>1.4912359711468071</c:v>
                </c:pt>
                <c:pt idx="2029">
                  <c:v>1.4575892564312198</c:v>
                </c:pt>
                <c:pt idx="2030">
                  <c:v>1.4239021596151815</c:v>
                </c:pt>
                <c:pt idx="2031">
                  <c:v>1.3901746707658731</c:v>
                </c:pt>
                <c:pt idx="2032">
                  <c:v>1.3564067799527493</c:v>
                </c:pt>
                <c:pt idx="2033">
                  <c:v>1.3225984772434458</c:v>
                </c:pt>
                <c:pt idx="2034">
                  <c:v>1.2887497527067353</c:v>
                </c:pt>
                <c:pt idx="2035">
                  <c:v>1.2548605964104809</c:v>
                </c:pt>
                <c:pt idx="2036">
                  <c:v>1.2209309984234551</c:v>
                </c:pt>
                <c:pt idx="2037">
                  <c:v>1.1869609488139758</c:v>
                </c:pt>
                <c:pt idx="2038">
                  <c:v>1.1529504376496789</c:v>
                </c:pt>
                <c:pt idx="2039">
                  <c:v>1.1188994550002462</c:v>
                </c:pt>
                <c:pt idx="2040">
                  <c:v>1.0848079909326316</c:v>
                </c:pt>
                <c:pt idx="2041">
                  <c:v>1.0506760355158349</c:v>
                </c:pt>
                <c:pt idx="2042">
                  <c:v>1.0165035788179466</c:v>
                </c:pt>
                <c:pt idx="2043">
                  <c:v>0.98229061090773939</c:v>
                </c:pt>
                <c:pt idx="2044">
                  <c:v>0.94803712185330369</c:v>
                </c:pt>
                <c:pt idx="2045">
                  <c:v>0.91374310172204787</c:v>
                </c:pt>
                <c:pt idx="2046">
                  <c:v>0.8794085405838814</c:v>
                </c:pt>
                <c:pt idx="2047">
                  <c:v>0.84503342850598528</c:v>
                </c:pt>
                <c:pt idx="2048">
                  <c:v>0.47105199318841073</c:v>
                </c:pt>
                <c:pt idx="2049">
                  <c:v>0.47105199318841073</c:v>
                </c:pt>
                <c:pt idx="2050">
                  <c:v>0.47105199318841073</c:v>
                </c:pt>
                <c:pt idx="2051">
                  <c:v>0.47105199318841073</c:v>
                </c:pt>
                <c:pt idx="2052">
                  <c:v>0.47105199318841073</c:v>
                </c:pt>
                <c:pt idx="2053">
                  <c:v>0.47105199318841073</c:v>
                </c:pt>
                <c:pt idx="2054">
                  <c:v>0.47105199318841073</c:v>
                </c:pt>
                <c:pt idx="2055">
                  <c:v>0.47105199318841073</c:v>
                </c:pt>
                <c:pt idx="2056">
                  <c:v>0.47105199318841073</c:v>
                </c:pt>
                <c:pt idx="2057">
                  <c:v>0.47105199318841073</c:v>
                </c:pt>
                <c:pt idx="2058">
                  <c:v>0.47105199318841073</c:v>
                </c:pt>
                <c:pt idx="2059">
                  <c:v>0.47105199318841073</c:v>
                </c:pt>
                <c:pt idx="2060">
                  <c:v>0.47105199318841073</c:v>
                </c:pt>
                <c:pt idx="2061">
                  <c:v>0.47105199318841073</c:v>
                </c:pt>
                <c:pt idx="2062">
                  <c:v>0.47105199318841073</c:v>
                </c:pt>
                <c:pt idx="2063">
                  <c:v>0.47105199318841073</c:v>
                </c:pt>
                <c:pt idx="2064">
                  <c:v>0.47105199318841073</c:v>
                </c:pt>
                <c:pt idx="2065">
                  <c:v>0.47105199318841073</c:v>
                </c:pt>
                <c:pt idx="2066">
                  <c:v>0.47105199318841073</c:v>
                </c:pt>
                <c:pt idx="2067">
                  <c:v>-929.29854645867431</c:v>
                </c:pt>
              </c:numCache>
            </c:numRef>
          </c:yVal>
          <c:smooth val="0"/>
        </c:ser>
        <c:ser>
          <c:idx val="1"/>
          <c:order val="3"/>
          <c:tx>
            <c:strRef>
              <c:f>Sheet4!$M$49</c:f>
              <c:strCache>
                <c:ptCount val="1"/>
                <c:pt idx="0">
                  <c:v>vain UV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Sheet4!$M$50:$M$2117</c:f>
              <c:numCache>
                <c:formatCode>0.00</c:formatCode>
                <c:ptCount val="2068"/>
                <c:pt idx="0">
                  <c:v>-0.11115308963826465</c:v>
                </c:pt>
                <c:pt idx="1">
                  <c:v>0.36815715910364588</c:v>
                </c:pt>
                <c:pt idx="2">
                  <c:v>0.39783360187962558</c:v>
                </c:pt>
                <c:pt idx="3">
                  <c:v>0.42747473252165946</c:v>
                </c:pt>
                <c:pt idx="4">
                  <c:v>0.4570805929992332</c:v>
                </c:pt>
                <c:pt idx="5">
                  <c:v>0.48665122528171878</c:v>
                </c:pt>
                <c:pt idx="6">
                  <c:v>0.51618667133860185</c:v>
                </c:pt>
                <c:pt idx="7">
                  <c:v>0.54568697313928283</c:v>
                </c:pt>
                <c:pt idx="8">
                  <c:v>0.5751521726531621</c:v>
                </c:pt>
                <c:pt idx="9">
                  <c:v>0.60458231184969691</c:v>
                </c:pt>
                <c:pt idx="10">
                  <c:v>0.63397743269828766</c:v>
                </c:pt>
                <c:pt idx="11">
                  <c:v>0.66333757716842001</c:v>
                </c:pt>
                <c:pt idx="12">
                  <c:v>0.69266278722949437</c:v>
                </c:pt>
                <c:pt idx="13">
                  <c:v>0.72195310485085429</c:v>
                </c:pt>
                <c:pt idx="14">
                  <c:v>0.75120857200204227</c:v>
                </c:pt>
                <c:pt idx="15">
                  <c:v>0.78042923065245873</c:v>
                </c:pt>
                <c:pt idx="16">
                  <c:v>0.8096151227714472</c:v>
                </c:pt>
                <c:pt idx="17">
                  <c:v>0.83876629032855021</c:v>
                </c:pt>
                <c:pt idx="18">
                  <c:v>0.86788277529311131</c:v>
                </c:pt>
                <c:pt idx="19">
                  <c:v>0.89696461963458773</c:v>
                </c:pt>
                <c:pt idx="20">
                  <c:v>0.92601186532243673</c:v>
                </c:pt>
                <c:pt idx="21">
                  <c:v>0.95502455432603028</c:v>
                </c:pt>
                <c:pt idx="22">
                  <c:v>0.98400272861482563</c:v>
                </c:pt>
                <c:pt idx="23">
                  <c:v>1.01294643015828</c:v>
                </c:pt>
                <c:pt idx="24">
                  <c:v>1.0418557009257086</c:v>
                </c:pt>
                <c:pt idx="25">
                  <c:v>1.0707305828866538</c:v>
                </c:pt>
                <c:pt idx="26">
                  <c:v>1.0995711180105161</c:v>
                </c:pt>
                <c:pt idx="27">
                  <c:v>1.1283773482666959</c:v>
                </c:pt>
                <c:pt idx="28">
                  <c:v>1.1571493156246504</c:v>
                </c:pt>
                <c:pt idx="29">
                  <c:v>1.1858870620537232</c:v>
                </c:pt>
                <c:pt idx="30">
                  <c:v>1.2145906295234283</c:v>
                </c:pt>
                <c:pt idx="31">
                  <c:v>1.2432600600032231</c:v>
                </c:pt>
                <c:pt idx="32">
                  <c:v>1.271895395462451</c:v>
                </c:pt>
                <c:pt idx="33">
                  <c:v>1.3004966778705409</c:v>
                </c:pt>
                <c:pt idx="34">
                  <c:v>1.3290639491969785</c:v>
                </c:pt>
                <c:pt idx="35">
                  <c:v>1.3575972514111356</c:v>
                </c:pt>
                <c:pt idx="36">
                  <c:v>1.3860966264825265</c:v>
                </c:pt>
                <c:pt idx="37">
                  <c:v>1.4145621163804378</c:v>
                </c:pt>
                <c:pt idx="38">
                  <c:v>1.4429937630743837</c:v>
                </c:pt>
                <c:pt idx="39">
                  <c:v>1.4713916085337928</c:v>
                </c:pt>
                <c:pt idx="40">
                  <c:v>1.4997556947280941</c:v>
                </c:pt>
                <c:pt idx="41">
                  <c:v>1.5280860636266596</c:v>
                </c:pt>
                <c:pt idx="42">
                  <c:v>1.5563827571990032</c:v>
                </c:pt>
                <c:pt idx="43">
                  <c:v>1.5846458174144686</c:v>
                </c:pt>
                <c:pt idx="44">
                  <c:v>1.6128752862425415</c:v>
                </c:pt>
                <c:pt idx="45">
                  <c:v>1.6410712056525938</c:v>
                </c:pt>
                <c:pt idx="46">
                  <c:v>1.6692336176141112</c:v>
                </c:pt>
                <c:pt idx="47">
                  <c:v>1.6973625640964656</c:v>
                </c:pt>
                <c:pt idx="48">
                  <c:v>1.7254580870691711</c:v>
                </c:pt>
                <c:pt idx="49">
                  <c:v>1.7535202285015146</c:v>
                </c:pt>
                <c:pt idx="50">
                  <c:v>1.7815490303630099</c:v>
                </c:pt>
                <c:pt idx="51">
                  <c:v>1.8095445346231429</c:v>
                </c:pt>
                <c:pt idx="52">
                  <c:v>1.8375067832512286</c:v>
                </c:pt>
                <c:pt idx="53">
                  <c:v>1.8654358182167528</c:v>
                </c:pt>
                <c:pt idx="54">
                  <c:v>1.8933316814891157</c:v>
                </c:pt>
                <c:pt idx="55">
                  <c:v>1.9211944150377747</c:v>
                </c:pt>
                <c:pt idx="56">
                  <c:v>1.9490240608321017</c:v>
                </c:pt>
                <c:pt idx="57">
                  <c:v>1.9768206608415824</c:v>
                </c:pt>
                <c:pt idx="58">
                  <c:v>2.0045842570355887</c:v>
                </c:pt>
                <c:pt idx="59">
                  <c:v>2.0323148913836349</c:v>
                </c:pt>
                <c:pt idx="60">
                  <c:v>2.0600126058550359</c:v>
                </c:pt>
                <c:pt idx="61">
                  <c:v>2.0876774424193343</c:v>
                </c:pt>
                <c:pt idx="62">
                  <c:v>2.1153094430458736</c:v>
                </c:pt>
                <c:pt idx="63">
                  <c:v>2.1429086497040828</c:v>
                </c:pt>
                <c:pt idx="64">
                  <c:v>2.1704751043634474</c:v>
                </c:pt>
                <c:pt idx="65">
                  <c:v>2.1980088489933394</c:v>
                </c:pt>
                <c:pt idx="66">
                  <c:v>2.2255099255631876</c:v>
                </c:pt>
                <c:pt idx="67">
                  <c:v>2.2529783760424493</c:v>
                </c:pt>
                <c:pt idx="68">
                  <c:v>2.2804142424005249</c:v>
                </c:pt>
                <c:pt idx="69">
                  <c:v>2.3078175666068432</c:v>
                </c:pt>
                <c:pt idx="70">
                  <c:v>2.3351883906308615</c:v>
                </c:pt>
                <c:pt idx="71">
                  <c:v>2.3625267564419801</c:v>
                </c:pt>
                <c:pt idx="72">
                  <c:v>2.3898327060096278</c:v>
                </c:pt>
                <c:pt idx="73">
                  <c:v>2.417106281303262</c:v>
                </c:pt>
                <c:pt idx="74">
                  <c:v>2.4443475242922261</c:v>
                </c:pt>
                <c:pt idx="75">
                  <c:v>2.4715564769460343</c:v>
                </c:pt>
                <c:pt idx="76">
                  <c:v>2.4987331812341154</c:v>
                </c:pt>
                <c:pt idx="77">
                  <c:v>2.5258776791257844</c:v>
                </c:pt>
                <c:pt idx="78">
                  <c:v>2.552990012590584</c:v>
                </c:pt>
                <c:pt idx="79">
                  <c:v>2.5800702235979429</c:v>
                </c:pt>
                <c:pt idx="80">
                  <c:v>2.6071183541172047</c:v>
                </c:pt>
                <c:pt idx="81">
                  <c:v>2.6341344461178267</c:v>
                </c:pt>
                <c:pt idx="82">
                  <c:v>2.661118541569266</c:v>
                </c:pt>
                <c:pt idx="83">
                  <c:v>2.6880706824409231</c:v>
                </c:pt>
                <c:pt idx="84">
                  <c:v>2.7149909107022552</c:v>
                </c:pt>
                <c:pt idx="85">
                  <c:v>2.7418792683226343</c:v>
                </c:pt>
                <c:pt idx="86">
                  <c:v>2.7687357972715745</c:v>
                </c:pt>
                <c:pt idx="87">
                  <c:v>2.7955605395183909</c:v>
                </c:pt>
                <c:pt idx="88">
                  <c:v>2.8223535370325692</c:v>
                </c:pt>
                <c:pt idx="89">
                  <c:v>2.8491148317835666</c:v>
                </c:pt>
                <c:pt idx="90">
                  <c:v>2.8758444657407551</c:v>
                </c:pt>
                <c:pt idx="91">
                  <c:v>2.9025424808735636</c:v>
                </c:pt>
                <c:pt idx="92">
                  <c:v>2.9292089191514776</c:v>
                </c:pt>
                <c:pt idx="93">
                  <c:v>2.9558438225438692</c:v>
                </c:pt>
                <c:pt idx="94">
                  <c:v>2.9824472330201672</c:v>
                </c:pt>
                <c:pt idx="95">
                  <c:v>3.0090191925498573</c:v>
                </c:pt>
                <c:pt idx="96">
                  <c:v>3.0355597431022829</c:v>
                </c:pt>
                <c:pt idx="97">
                  <c:v>3.0620689266469014</c:v>
                </c:pt>
                <c:pt idx="98">
                  <c:v>3.0885467851531416</c:v>
                </c:pt>
                <c:pt idx="99">
                  <c:v>3.1149933605904607</c:v>
                </c:pt>
                <c:pt idx="100">
                  <c:v>3.1414086949282591</c:v>
                </c:pt>
                <c:pt idx="101">
                  <c:v>3.1677928301359657</c:v>
                </c:pt>
                <c:pt idx="102">
                  <c:v>3.1941458081829524</c:v>
                </c:pt>
                <c:pt idx="103">
                  <c:v>3.2204676710387616</c:v>
                </c:pt>
                <c:pt idx="104">
                  <c:v>3.2467584606727655</c:v>
                </c:pt>
                <c:pt idx="105">
                  <c:v>3.273018219054336</c:v>
                </c:pt>
                <c:pt idx="106">
                  <c:v>3.2992469881529587</c:v>
                </c:pt>
                <c:pt idx="107">
                  <c:v>3.3254448099380909</c:v>
                </c:pt>
                <c:pt idx="108">
                  <c:v>3.3516117263790761</c:v>
                </c:pt>
                <c:pt idx="109">
                  <c:v>3.3777477794454001</c:v>
                </c:pt>
                <c:pt idx="110">
                  <c:v>3.4038530111064631</c:v>
                </c:pt>
                <c:pt idx="111">
                  <c:v>3.4299274633317225</c:v>
                </c:pt>
                <c:pt idx="112">
                  <c:v>3.4559711780905218</c:v>
                </c:pt>
                <c:pt idx="113">
                  <c:v>3.4819841973523751</c:v>
                </c:pt>
                <c:pt idx="114">
                  <c:v>3.5079665630867112</c:v>
                </c:pt>
                <c:pt idx="115">
                  <c:v>3.5339183172629305</c:v>
                </c:pt>
                <c:pt idx="116">
                  <c:v>3.5598395018504334</c:v>
                </c:pt>
                <c:pt idx="117">
                  <c:v>3.5857301588186772</c:v>
                </c:pt>
                <c:pt idx="118">
                  <c:v>3.6115903301370906</c:v>
                </c:pt>
                <c:pt idx="119">
                  <c:v>3.6374200577750457</c:v>
                </c:pt>
                <c:pt idx="120">
                  <c:v>3.663219383702085</c:v>
                </c:pt>
                <c:pt idx="121">
                  <c:v>3.6889883498875236</c:v>
                </c:pt>
                <c:pt idx="122">
                  <c:v>3.7147269983008187</c:v>
                </c:pt>
                <c:pt idx="123">
                  <c:v>3.7404353709114275</c:v>
                </c:pt>
                <c:pt idx="124">
                  <c:v>3.766113509688779</c:v>
                </c:pt>
                <c:pt idx="125">
                  <c:v>3.7917614566022451</c:v>
                </c:pt>
                <c:pt idx="126">
                  <c:v>3.8173792536213398</c:v>
                </c:pt>
                <c:pt idx="127">
                  <c:v>3.8429669427153783</c:v>
                </c:pt>
                <c:pt idx="128">
                  <c:v>3.8685245658538747</c:v>
                </c:pt>
                <c:pt idx="129">
                  <c:v>3.8940521650061726</c:v>
                </c:pt>
                <c:pt idx="130">
                  <c:v>3.9195497821418144</c:v>
                </c:pt>
                <c:pt idx="131">
                  <c:v>3.9450174592301437</c:v>
                </c:pt>
                <c:pt idx="132">
                  <c:v>3.9704552382406177</c:v>
                </c:pt>
                <c:pt idx="133">
                  <c:v>3.9958631611426085</c:v>
                </c:pt>
                <c:pt idx="134">
                  <c:v>4.0212412699056586</c:v>
                </c:pt>
                <c:pt idx="135">
                  <c:v>4.0465896064990829</c:v>
                </c:pt>
                <c:pt idx="136">
                  <c:v>4.0719082128923674</c:v>
                </c:pt>
                <c:pt idx="137">
                  <c:v>4.0971971310549407</c:v>
                </c:pt>
                <c:pt idx="138">
                  <c:v>4.1224564029561748</c:v>
                </c:pt>
                <c:pt idx="139">
                  <c:v>4.1476860705655554</c:v>
                </c:pt>
                <c:pt idx="140">
                  <c:v>4.1728861758524545</c:v>
                </c:pt>
                <c:pt idx="141">
                  <c:v>4.1980567607863009</c:v>
                </c:pt>
                <c:pt idx="142">
                  <c:v>4.2231978673366086</c:v>
                </c:pt>
                <c:pt idx="143">
                  <c:v>4.2483095374727213</c:v>
                </c:pt>
                <c:pt idx="144">
                  <c:v>4.2733918131640394</c:v>
                </c:pt>
                <c:pt idx="145">
                  <c:v>4.2984447363801337</c:v>
                </c:pt>
                <c:pt idx="146">
                  <c:v>4.3234683490903478</c:v>
                </c:pt>
                <c:pt idx="147">
                  <c:v>4.3484626932640822</c:v>
                </c:pt>
                <c:pt idx="148">
                  <c:v>4.3734278108707372</c:v>
                </c:pt>
                <c:pt idx="149">
                  <c:v>4.3983637438797416</c:v>
                </c:pt>
                <c:pt idx="150">
                  <c:v>4.4232705342606664</c:v>
                </c:pt>
                <c:pt idx="151">
                  <c:v>4.4481482239827415</c:v>
                </c:pt>
                <c:pt idx="152">
                  <c:v>4.4729968550155093</c:v>
                </c:pt>
                <c:pt idx="153">
                  <c:v>4.4978164693283702</c:v>
                </c:pt>
                <c:pt idx="154">
                  <c:v>4.5226071088908384</c:v>
                </c:pt>
                <c:pt idx="155">
                  <c:v>4.5473688156722005</c:v>
                </c:pt>
                <c:pt idx="156">
                  <c:v>4.5721016316418854</c:v>
                </c:pt>
                <c:pt idx="157">
                  <c:v>4.5968055987694356</c:v>
                </c:pt>
                <c:pt idx="158">
                  <c:v>4.6214807590242231</c:v>
                </c:pt>
                <c:pt idx="159">
                  <c:v>4.6461271543756197</c:v>
                </c:pt>
                <c:pt idx="160">
                  <c:v>4.6707448267931682</c:v>
                </c:pt>
                <c:pt idx="161">
                  <c:v>4.6953338182462403</c:v>
                </c:pt>
                <c:pt idx="162">
                  <c:v>4.7198941707040944</c:v>
                </c:pt>
                <c:pt idx="163">
                  <c:v>4.7444259261364436</c:v>
                </c:pt>
                <c:pt idx="164">
                  <c:v>4.7689291265124893</c:v>
                </c:pt>
                <c:pt idx="165">
                  <c:v>4.7934038138018309</c:v>
                </c:pt>
                <c:pt idx="166">
                  <c:v>4.8178500299738403</c:v>
                </c:pt>
                <c:pt idx="167">
                  <c:v>4.8422678169978894</c:v>
                </c:pt>
                <c:pt idx="168">
                  <c:v>4.8666572168434072</c:v>
                </c:pt>
                <c:pt idx="169">
                  <c:v>4.8910182714798793</c:v>
                </c:pt>
                <c:pt idx="170">
                  <c:v>4.9153510228767345</c:v>
                </c:pt>
                <c:pt idx="171">
                  <c:v>4.939655513003288</c:v>
                </c:pt>
                <c:pt idx="172">
                  <c:v>4.9639317838290253</c:v>
                </c:pt>
                <c:pt idx="173">
                  <c:v>4.9881798773234891</c:v>
                </c:pt>
                <c:pt idx="174">
                  <c:v>5.0123998354559944</c:v>
                </c:pt>
                <c:pt idx="175">
                  <c:v>5.0365917001959133</c:v>
                </c:pt>
                <c:pt idx="176">
                  <c:v>5.060755513512845</c:v>
                </c:pt>
                <c:pt idx="177">
                  <c:v>5.0848913173759911</c:v>
                </c:pt>
                <c:pt idx="178">
                  <c:v>5.1089991537550077</c:v>
                </c:pt>
                <c:pt idx="179">
                  <c:v>5.1330790646192099</c:v>
                </c:pt>
                <c:pt idx="180">
                  <c:v>5.1571310919380267</c:v>
                </c:pt>
                <c:pt idx="181">
                  <c:v>5.1811552776808298</c:v>
                </c:pt>
                <c:pt idx="182">
                  <c:v>5.2051516638172188</c:v>
                </c:pt>
                <c:pt idx="183">
                  <c:v>5.2291202923163382</c:v>
                </c:pt>
                <c:pt idx="184">
                  <c:v>5.2530612051479011</c:v>
                </c:pt>
                <c:pt idx="185">
                  <c:v>5.2769744442811657</c:v>
                </c:pt>
                <c:pt idx="186">
                  <c:v>5.3008600516856177</c:v>
                </c:pt>
                <c:pt idx="187">
                  <c:v>5.3247180693306859</c:v>
                </c:pt>
                <c:pt idx="188">
                  <c:v>5.3485485391857992</c:v>
                </c:pt>
                <c:pt idx="189">
                  <c:v>5.3723515032203295</c:v>
                </c:pt>
                <c:pt idx="190">
                  <c:v>5.3961270034038193</c:v>
                </c:pt>
                <c:pt idx="191">
                  <c:v>5.4198750817055839</c:v>
                </c:pt>
                <c:pt idx="192">
                  <c:v>5.4435957800950519</c:v>
                </c:pt>
                <c:pt idx="193">
                  <c:v>5.4672891405416522</c:v>
                </c:pt>
                <c:pt idx="194">
                  <c:v>5.4909552050149841</c:v>
                </c:pt>
                <c:pt idx="195">
                  <c:v>5.5145940154841924</c:v>
                </c:pt>
                <c:pt idx="196">
                  <c:v>5.5382056139189331</c:v>
                </c:pt>
                <c:pt idx="197">
                  <c:v>5.5617900422885782</c:v>
                </c:pt>
                <c:pt idx="198">
                  <c:v>5.5853473425624429</c:v>
                </c:pt>
                <c:pt idx="199">
                  <c:v>5.6088775567100697</c:v>
                </c:pt>
                <c:pt idx="200">
                  <c:v>5.6323807267008306</c:v>
                </c:pt>
                <c:pt idx="201">
                  <c:v>5.6558568945042111</c:v>
                </c:pt>
                <c:pt idx="202">
                  <c:v>5.6793061020895266</c:v>
                </c:pt>
                <c:pt idx="203">
                  <c:v>5.7027283914263194</c:v>
                </c:pt>
                <c:pt idx="204">
                  <c:v>5.7261238044840184</c:v>
                </c:pt>
                <c:pt idx="205">
                  <c:v>5.7494923832319955</c:v>
                </c:pt>
                <c:pt idx="206">
                  <c:v>5.7728341696395091</c:v>
                </c:pt>
                <c:pt idx="207">
                  <c:v>5.7961492056763291</c:v>
                </c:pt>
                <c:pt idx="208">
                  <c:v>5.8194375333116</c:v>
                </c:pt>
                <c:pt idx="209">
                  <c:v>5.8426991945150348</c:v>
                </c:pt>
                <c:pt idx="210">
                  <c:v>5.8659342312557783</c:v>
                </c:pt>
                <c:pt idx="211">
                  <c:v>5.8891426855034297</c:v>
                </c:pt>
                <c:pt idx="212">
                  <c:v>5.9123245992273041</c:v>
                </c:pt>
                <c:pt idx="213">
                  <c:v>5.9354800143968305</c:v>
                </c:pt>
                <c:pt idx="214">
                  <c:v>5.9586089729814944</c:v>
                </c:pt>
                <c:pt idx="215">
                  <c:v>5.9817115169508384</c:v>
                </c:pt>
                <c:pt idx="216">
                  <c:v>6.0047876882740638</c:v>
                </c:pt>
                <c:pt idx="217">
                  <c:v>6.0278375289207702</c:v>
                </c:pt>
                <c:pt idx="218">
                  <c:v>6.0508610808602157</c:v>
                </c:pt>
                <c:pt idx="219">
                  <c:v>6.0738583860619997</c:v>
                </c:pt>
                <c:pt idx="220">
                  <c:v>6.0968294864953805</c:v>
                </c:pt>
                <c:pt idx="221">
                  <c:v>6.1197744241299574</c:v>
                </c:pt>
                <c:pt idx="222">
                  <c:v>6.1426932409350457</c:v>
                </c:pt>
                <c:pt idx="223">
                  <c:v>6.1655859788801308</c:v>
                </c:pt>
                <c:pt idx="224">
                  <c:v>6.1884526799345849</c:v>
                </c:pt>
                <c:pt idx="225">
                  <c:v>6.2112933860678368</c:v>
                </c:pt>
                <c:pt idx="226">
                  <c:v>6.2341081392493152</c:v>
                </c:pt>
                <c:pt idx="227">
                  <c:v>6.2568969814485058</c:v>
                </c:pt>
                <c:pt idx="228">
                  <c:v>6.2796599546348375</c:v>
                </c:pt>
                <c:pt idx="229">
                  <c:v>6.3023971007776822</c:v>
                </c:pt>
                <c:pt idx="230">
                  <c:v>6.3251084618464688</c:v>
                </c:pt>
                <c:pt idx="231">
                  <c:v>6.3477940798105692</c:v>
                </c:pt>
                <c:pt idx="232">
                  <c:v>6.3704539966395259</c:v>
                </c:pt>
                <c:pt idx="233">
                  <c:v>6.393088254302711</c:v>
                </c:pt>
                <c:pt idx="234">
                  <c:v>6.4156968947695532</c:v>
                </c:pt>
                <c:pt idx="235">
                  <c:v>6.4382799600095382</c:v>
                </c:pt>
                <c:pt idx="236">
                  <c:v>6.4608374919920379</c:v>
                </c:pt>
                <c:pt idx="237">
                  <c:v>6.4833695326864245</c:v>
                </c:pt>
                <c:pt idx="238">
                  <c:v>6.5058761240621834</c:v>
                </c:pt>
                <c:pt idx="239">
                  <c:v>6.5283573080886868</c:v>
                </c:pt>
                <c:pt idx="240">
                  <c:v>6.5508131267355338</c:v>
                </c:pt>
                <c:pt idx="241">
                  <c:v>6.573243621971983</c:v>
                </c:pt>
                <c:pt idx="242">
                  <c:v>6.5956488357675198</c:v>
                </c:pt>
                <c:pt idx="243">
                  <c:v>6.6180288100915163</c:v>
                </c:pt>
                <c:pt idx="244">
                  <c:v>6.640383586913515</c:v>
                </c:pt>
                <c:pt idx="245">
                  <c:v>6.6627132082027174</c:v>
                </c:pt>
                <c:pt idx="246">
                  <c:v>6.6850177159288933</c:v>
                </c:pt>
                <c:pt idx="247">
                  <c:v>6.7072971520611304</c:v>
                </c:pt>
                <c:pt idx="248">
                  <c:v>6.7295515585690282</c:v>
                </c:pt>
                <c:pt idx="249">
                  <c:v>6.7517809774220154</c:v>
                </c:pt>
                <c:pt idx="250">
                  <c:v>6.773985450589521</c:v>
                </c:pt>
                <c:pt idx="251">
                  <c:v>6.7961650200409736</c:v>
                </c:pt>
                <c:pt idx="252">
                  <c:v>6.8183197277456316</c:v>
                </c:pt>
                <c:pt idx="253">
                  <c:v>6.8404496156731511</c:v>
                </c:pt>
                <c:pt idx="254">
                  <c:v>6.8625547257928474</c:v>
                </c:pt>
                <c:pt idx="255">
                  <c:v>6.8846351000741492</c:v>
                </c:pt>
                <c:pt idx="256">
                  <c:v>6.9066907804864854</c:v>
                </c:pt>
                <c:pt idx="257">
                  <c:v>6.9287218089993985</c:v>
                </c:pt>
                <c:pt idx="258">
                  <c:v>6.9507282275820899</c:v>
                </c:pt>
                <c:pt idx="259">
                  <c:v>6.9727100782042157</c:v>
                </c:pt>
                <c:pt idx="260">
                  <c:v>6.9946674028350344</c:v>
                </c:pt>
                <c:pt idx="261">
                  <c:v>7.0166002434440884</c:v>
                </c:pt>
                <c:pt idx="262">
                  <c:v>7.0385086420006928</c:v>
                </c:pt>
                <c:pt idx="263">
                  <c:v>7.0603926404743902</c:v>
                </c:pt>
                <c:pt idx="264">
                  <c:v>7.0822522808344957</c:v>
                </c:pt>
                <c:pt idx="265">
                  <c:v>7.1040876050505517</c:v>
                </c:pt>
                <c:pt idx="266">
                  <c:v>7.1258986550918735</c:v>
                </c:pt>
                <c:pt idx="267">
                  <c:v>7.1476854729279466</c:v>
                </c:pt>
                <c:pt idx="268">
                  <c:v>7.1694481005282</c:v>
                </c:pt>
                <c:pt idx="269">
                  <c:v>7.1911865798620624</c:v>
                </c:pt>
                <c:pt idx="270">
                  <c:v>7.212900952898849</c:v>
                </c:pt>
                <c:pt idx="271">
                  <c:v>7.234591261608216</c:v>
                </c:pt>
                <c:pt idx="272">
                  <c:v>7.2562575479593647</c:v>
                </c:pt>
                <c:pt idx="273">
                  <c:v>7.2778998539218946</c:v>
                </c:pt>
                <c:pt idx="274">
                  <c:v>7.2995182214651209</c:v>
                </c:pt>
                <c:pt idx="275">
                  <c:v>7.3211126925584722</c:v>
                </c:pt>
                <c:pt idx="276">
                  <c:v>7.3426833091714343</c:v>
                </c:pt>
                <c:pt idx="277">
                  <c:v>7.364230113273436</c:v>
                </c:pt>
                <c:pt idx="278">
                  <c:v>7.3857531468338493</c:v>
                </c:pt>
                <c:pt idx="279">
                  <c:v>7.4072524518221599</c:v>
                </c:pt>
                <c:pt idx="280">
                  <c:v>7.4287280702076828</c:v>
                </c:pt>
                <c:pt idx="281">
                  <c:v>7.4501800439600174</c:v>
                </c:pt>
                <c:pt idx="282">
                  <c:v>7.4716084150484789</c:v>
                </c:pt>
                <c:pt idx="283">
                  <c:v>7.4930132254423825</c:v>
                </c:pt>
                <c:pt idx="284">
                  <c:v>7.514394517111441</c:v>
                </c:pt>
                <c:pt idx="285">
                  <c:v>7.5357523320249129</c:v>
                </c:pt>
                <c:pt idx="286">
                  <c:v>7.5570867121521701</c:v>
                </c:pt>
                <c:pt idx="287">
                  <c:v>7.5783976994627551</c:v>
                </c:pt>
                <c:pt idx="288">
                  <c:v>7.5996853359259831</c:v>
                </c:pt>
                <c:pt idx="289">
                  <c:v>7.6209496635113396</c:v>
                </c:pt>
                <c:pt idx="290">
                  <c:v>7.6421907241883105</c:v>
                </c:pt>
                <c:pt idx="291">
                  <c:v>7.6634085599262676</c:v>
                </c:pt>
                <c:pt idx="292">
                  <c:v>7.6846032126946398</c:v>
                </c:pt>
                <c:pt idx="293">
                  <c:v>7.7057747244627421</c:v>
                </c:pt>
                <c:pt idx="294">
                  <c:v>7.7269231372001741</c:v>
                </c:pt>
                <c:pt idx="295">
                  <c:v>7.7480484928763076</c:v>
                </c:pt>
                <c:pt idx="296">
                  <c:v>7.7691508334605146</c:v>
                </c:pt>
                <c:pt idx="297">
                  <c:v>7.7902302009223376</c:v>
                </c:pt>
                <c:pt idx="298">
                  <c:v>7.8112866372311487</c:v>
                </c:pt>
                <c:pt idx="299">
                  <c:v>7.8323201843563766</c:v>
                </c:pt>
                <c:pt idx="300">
                  <c:v>7.8533308842673364</c:v>
                </c:pt>
                <c:pt idx="301">
                  <c:v>7.8743187789335707</c:v>
                </c:pt>
                <c:pt idx="302">
                  <c:v>7.8952839103245083</c:v>
                </c:pt>
                <c:pt idx="303">
                  <c:v>7.916226320409578</c:v>
                </c:pt>
                <c:pt idx="304">
                  <c:v>7.9371460511581517</c:v>
                </c:pt>
                <c:pt idx="305">
                  <c:v>7.9580431445397153</c:v>
                </c:pt>
                <c:pt idx="306">
                  <c:v>7.9789176425235837</c:v>
                </c:pt>
                <c:pt idx="307">
                  <c:v>7.9997695870792995</c:v>
                </c:pt>
                <c:pt idx="308">
                  <c:v>8.0205990201762916</c:v>
                </c:pt>
                <c:pt idx="309">
                  <c:v>8.0414059837839318</c:v>
                </c:pt>
                <c:pt idx="310">
                  <c:v>8.062190519871649</c:v>
                </c:pt>
                <c:pt idx="311">
                  <c:v>8.0829526704088721</c:v>
                </c:pt>
                <c:pt idx="312">
                  <c:v>8.1036924773650298</c:v>
                </c:pt>
                <c:pt idx="313">
                  <c:v>8.1244099827096079</c:v>
                </c:pt>
                <c:pt idx="314">
                  <c:v>8.1451052284119214</c:v>
                </c:pt>
                <c:pt idx="315">
                  <c:v>8.1657782564415129</c:v>
                </c:pt>
                <c:pt idx="316">
                  <c:v>8.1864291087678112</c:v>
                </c:pt>
                <c:pt idx="317">
                  <c:v>8.2070578273600745</c:v>
                </c:pt>
                <c:pt idx="318">
                  <c:v>8.2276644541878454</c:v>
                </c:pt>
                <c:pt idx="319">
                  <c:v>8.2482490312205528</c:v>
                </c:pt>
                <c:pt idx="320">
                  <c:v>8.2688116004276822</c:v>
                </c:pt>
                <c:pt idx="321">
                  <c:v>8.2893522037786056</c:v>
                </c:pt>
                <c:pt idx="322">
                  <c:v>8.3098708832427519</c:v>
                </c:pt>
                <c:pt idx="323">
                  <c:v>8.3303676807895499</c:v>
                </c:pt>
                <c:pt idx="324">
                  <c:v>8.3508426383884284</c:v>
                </c:pt>
                <c:pt idx="325">
                  <c:v>8.3712957980086458</c:v>
                </c:pt>
                <c:pt idx="326">
                  <c:v>8.3917272016198581</c:v>
                </c:pt>
                <c:pt idx="327">
                  <c:v>8.4121368911914942</c:v>
                </c:pt>
                <c:pt idx="328">
                  <c:v>8.4325249086928125</c:v>
                </c:pt>
                <c:pt idx="329">
                  <c:v>8.4528912960934122</c:v>
                </c:pt>
                <c:pt idx="330">
                  <c:v>8.4732360953626653</c:v>
                </c:pt>
                <c:pt idx="331">
                  <c:v>8.4935593484698302</c:v>
                </c:pt>
                <c:pt idx="332">
                  <c:v>8.5138610973845061</c:v>
                </c:pt>
                <c:pt idx="333">
                  <c:v>8.534141384076122</c:v>
                </c:pt>
                <c:pt idx="334">
                  <c:v>8.5544002505141066</c:v>
                </c:pt>
                <c:pt idx="335">
                  <c:v>8.5746377386678319</c:v>
                </c:pt>
                <c:pt idx="336">
                  <c:v>8.5948538905067267</c:v>
                </c:pt>
                <c:pt idx="337">
                  <c:v>8.6150487480002198</c:v>
                </c:pt>
                <c:pt idx="338">
                  <c:v>8.6352223531176833</c:v>
                </c:pt>
                <c:pt idx="339">
                  <c:v>8.6553747478287733</c:v>
                </c:pt>
                <c:pt idx="340">
                  <c:v>8.6755059741026912</c:v>
                </c:pt>
                <c:pt idx="341">
                  <c:v>8.6956160739089796</c:v>
                </c:pt>
                <c:pt idx="342">
                  <c:v>8.7157050892169536</c:v>
                </c:pt>
                <c:pt idx="343">
                  <c:v>8.7357730619960989</c:v>
                </c:pt>
                <c:pt idx="344">
                  <c:v>8.7558200342158443</c:v>
                </c:pt>
                <c:pt idx="345">
                  <c:v>8.7758460478456186</c:v>
                </c:pt>
                <c:pt idx="346">
                  <c:v>8.7958511448549075</c:v>
                </c:pt>
                <c:pt idx="347">
                  <c:v>8.8158353672130829</c:v>
                </c:pt>
                <c:pt idx="348">
                  <c:v>8.8357987568895169</c:v>
                </c:pt>
                <c:pt idx="349">
                  <c:v>8.8557413558537519</c:v>
                </c:pt>
                <c:pt idx="350">
                  <c:v>8.8756632060749894</c:v>
                </c:pt>
                <c:pt idx="351">
                  <c:v>8.8955643495228855</c:v>
                </c:pt>
                <c:pt idx="352">
                  <c:v>8.9154448281668692</c:v>
                </c:pt>
                <c:pt idx="353">
                  <c:v>8.9353046839761987</c:v>
                </c:pt>
                <c:pt idx="354">
                  <c:v>8.9551439589204733</c:v>
                </c:pt>
                <c:pt idx="355">
                  <c:v>8.9749626949690082</c:v>
                </c:pt>
                <c:pt idx="356">
                  <c:v>8.9947609340912891</c:v>
                </c:pt>
                <c:pt idx="357">
                  <c:v>9.0145387182566878</c:v>
                </c:pt>
                <c:pt idx="358">
                  <c:v>9.0342960894346334</c:v>
                </c:pt>
                <c:pt idx="359">
                  <c:v>9.0540330895946113</c:v>
                </c:pt>
                <c:pt idx="360">
                  <c:v>9.0737497607060504</c:v>
                </c:pt>
                <c:pt idx="361">
                  <c:v>9.0934461447383796</c:v>
                </c:pt>
                <c:pt idx="362">
                  <c:v>9.1131222836608572</c:v>
                </c:pt>
                <c:pt idx="363">
                  <c:v>9.1327782194430824</c:v>
                </c:pt>
                <c:pt idx="364">
                  <c:v>9.152413994054541</c:v>
                </c:pt>
                <c:pt idx="365">
                  <c:v>9.1720296494644913</c:v>
                </c:pt>
                <c:pt idx="366">
                  <c:v>9.1916252276424757</c:v>
                </c:pt>
                <c:pt idx="367">
                  <c:v>9.2112007705579231</c:v>
                </c:pt>
                <c:pt idx="368">
                  <c:v>9.2307563201800349</c:v>
                </c:pt>
                <c:pt idx="369">
                  <c:v>9.2502919184785242</c:v>
                </c:pt>
                <c:pt idx="370">
                  <c:v>9.269807607422706</c:v>
                </c:pt>
                <c:pt idx="371">
                  <c:v>9.2893034289820093</c:v>
                </c:pt>
                <c:pt idx="372">
                  <c:v>9.3087794251259197</c:v>
                </c:pt>
                <c:pt idx="373">
                  <c:v>9.3282356378237523</c:v>
                </c:pt>
                <c:pt idx="374">
                  <c:v>9.347672109044936</c:v>
                </c:pt>
                <c:pt idx="375">
                  <c:v>9.3670888807589563</c:v>
                </c:pt>
                <c:pt idx="376">
                  <c:v>9.3864859949351853</c:v>
                </c:pt>
                <c:pt idx="377">
                  <c:v>9.4058634935432792</c:v>
                </c:pt>
                <c:pt idx="378">
                  <c:v>9.4252214185523826</c:v>
                </c:pt>
                <c:pt idx="379">
                  <c:v>9.4445598119319811</c:v>
                </c:pt>
                <c:pt idx="380">
                  <c:v>9.4638787156515605</c:v>
                </c:pt>
                <c:pt idx="381">
                  <c:v>9.4831781716806063</c:v>
                </c:pt>
                <c:pt idx="382">
                  <c:v>9.5024582219883769</c:v>
                </c:pt>
                <c:pt idx="383">
                  <c:v>9.5217189085444147</c:v>
                </c:pt>
                <c:pt idx="384">
                  <c:v>9.5409602733181487</c:v>
                </c:pt>
                <c:pt idx="385">
                  <c:v>9.5601823582790075</c:v>
                </c:pt>
                <c:pt idx="386">
                  <c:v>9.5793852053963633</c:v>
                </c:pt>
                <c:pt idx="387">
                  <c:v>9.5985688566396448</c:v>
                </c:pt>
                <c:pt idx="388">
                  <c:v>9.6177333539782808</c:v>
                </c:pt>
                <c:pt idx="389">
                  <c:v>9.636878739381757</c:v>
                </c:pt>
                <c:pt idx="390">
                  <c:v>9.6560050548195022</c:v>
                </c:pt>
                <c:pt idx="391">
                  <c:v>9.6751123422609453</c:v>
                </c:pt>
                <c:pt idx="392">
                  <c:v>9.6942006436754014</c:v>
                </c:pt>
                <c:pt idx="393">
                  <c:v>9.7132700010322992</c:v>
                </c:pt>
                <c:pt idx="394">
                  <c:v>9.7323204563011245</c:v>
                </c:pt>
                <c:pt idx="395">
                  <c:v>9.7513520514514198</c:v>
                </c:pt>
                <c:pt idx="396">
                  <c:v>9.7703648284524434</c:v>
                </c:pt>
                <c:pt idx="397">
                  <c:v>9.7893588292737377</c:v>
                </c:pt>
                <c:pt idx="398">
                  <c:v>9.8083340958846748</c:v>
                </c:pt>
                <c:pt idx="399">
                  <c:v>9.8272906702546834</c:v>
                </c:pt>
                <c:pt idx="400">
                  <c:v>9.8462285943530787</c:v>
                </c:pt>
                <c:pt idx="401">
                  <c:v>9.8651479101494601</c:v>
                </c:pt>
                <c:pt idx="402">
                  <c:v>9.8840486596132564</c:v>
                </c:pt>
                <c:pt idx="403">
                  <c:v>9.9029308847137827</c:v>
                </c:pt>
                <c:pt idx="404">
                  <c:v>9.9217946274205815</c:v>
                </c:pt>
                <c:pt idx="405">
                  <c:v>9.9406399297029111</c:v>
                </c:pt>
                <c:pt idx="406">
                  <c:v>9.9594668335302572</c:v>
                </c:pt>
                <c:pt idx="407">
                  <c:v>9.9782753808722191</c:v>
                </c:pt>
                <c:pt idx="408">
                  <c:v>9.9970656136980551</c:v>
                </c:pt>
                <c:pt idx="409">
                  <c:v>10.015837573977251</c:v>
                </c:pt>
                <c:pt idx="410">
                  <c:v>10.034591303679179</c:v>
                </c:pt>
                <c:pt idx="411">
                  <c:v>10.053326844773324</c:v>
                </c:pt>
                <c:pt idx="412">
                  <c:v>10.072044239229058</c:v>
                </c:pt>
                <c:pt idx="413">
                  <c:v>10.090743529015811</c:v>
                </c:pt>
                <c:pt idx="414">
                  <c:v>10.109424756103067</c:v>
                </c:pt>
                <c:pt idx="415">
                  <c:v>10.128087962460256</c:v>
                </c:pt>
                <c:pt idx="416">
                  <c:v>10.146733190056693</c:v>
                </c:pt>
                <c:pt idx="417">
                  <c:v>10.165360480861921</c:v>
                </c:pt>
                <c:pt idx="418">
                  <c:v>10.18396987684531</c:v>
                </c:pt>
                <c:pt idx="419">
                  <c:v>10.202561419976291</c:v>
                </c:pt>
                <c:pt idx="420">
                  <c:v>10.221135152224406</c:v>
                </c:pt>
                <c:pt idx="421">
                  <c:v>10.239691115558799</c:v>
                </c:pt>
                <c:pt idx="422">
                  <c:v>10.258229351949296</c:v>
                </c:pt>
                <c:pt idx="423">
                  <c:v>10.276749903364987</c:v>
                </c:pt>
                <c:pt idx="424">
                  <c:v>10.29525281177547</c:v>
                </c:pt>
                <c:pt idx="425">
                  <c:v>10.313738119150003</c:v>
                </c:pt>
                <c:pt idx="426">
                  <c:v>10.332205867458185</c:v>
                </c:pt>
                <c:pt idx="427">
                  <c:v>10.350656098669447</c:v>
                </c:pt>
                <c:pt idx="428">
                  <c:v>10.369088854753159</c:v>
                </c:pt>
                <c:pt idx="429">
                  <c:v>10.387504177678693</c:v>
                </c:pt>
                <c:pt idx="430">
                  <c:v>10.405902109415479</c:v>
                </c:pt>
                <c:pt idx="431">
                  <c:v>10.424282691933001</c:v>
                </c:pt>
                <c:pt idx="432">
                  <c:v>10.442645967200804</c:v>
                </c:pt>
                <c:pt idx="433">
                  <c:v>10.460991977188144</c:v>
                </c:pt>
                <c:pt idx="434">
                  <c:v>10.47932076386445</c:v>
                </c:pt>
                <c:pt idx="435">
                  <c:v>10.497632369199209</c:v>
                </c:pt>
                <c:pt idx="436">
                  <c:v>10.515926835161792</c:v>
                </c:pt>
                <c:pt idx="437">
                  <c:v>10.534204203721572</c:v>
                </c:pt>
                <c:pt idx="438">
                  <c:v>10.552464516848147</c:v>
                </c:pt>
                <c:pt idx="439">
                  <c:v>10.570707816510946</c:v>
                </c:pt>
                <c:pt idx="440">
                  <c:v>10.588934144679286</c:v>
                </c:pt>
                <c:pt idx="441">
                  <c:v>10.607143543322593</c:v>
                </c:pt>
                <c:pt idx="442">
                  <c:v>10.625336054410241</c:v>
                </c:pt>
                <c:pt idx="443">
                  <c:v>10.643511719911771</c:v>
                </c:pt>
                <c:pt idx="444">
                  <c:v>10.661670581796614</c:v>
                </c:pt>
                <c:pt idx="445">
                  <c:v>10.679812682034196</c:v>
                </c:pt>
                <c:pt idx="446">
                  <c:v>10.697938062593835</c:v>
                </c:pt>
                <c:pt idx="447">
                  <c:v>10.716046765445128</c:v>
                </c:pt>
                <c:pt idx="448">
                  <c:v>10.734138832557278</c:v>
                </c:pt>
                <c:pt idx="449">
                  <c:v>10.752214305899884</c:v>
                </c:pt>
                <c:pt idx="450">
                  <c:v>10.770273227442374</c:v>
                </c:pt>
                <c:pt idx="451">
                  <c:v>10.788315639154064</c:v>
                </c:pt>
                <c:pt idx="452">
                  <c:v>10.806341583004439</c:v>
                </c:pt>
                <c:pt idx="453">
                  <c:v>10.824351100962986</c:v>
                </c:pt>
                <c:pt idx="454">
                  <c:v>10.842344234999018</c:v>
                </c:pt>
                <c:pt idx="455">
                  <c:v>10.860321027082023</c:v>
                </c:pt>
                <c:pt idx="456">
                  <c:v>10.878281519181371</c:v>
                </c:pt>
                <c:pt idx="457">
                  <c:v>10.896225753266663</c:v>
                </c:pt>
                <c:pt idx="458">
                  <c:v>10.914153771307099</c:v>
                </c:pt>
                <c:pt idx="459">
                  <c:v>10.932065615272222</c:v>
                </c:pt>
                <c:pt idx="460">
                  <c:v>10.949961327131518</c:v>
                </c:pt>
                <c:pt idx="461">
                  <c:v>10.967840948854359</c:v>
                </c:pt>
                <c:pt idx="462">
                  <c:v>10.98570452241006</c:v>
                </c:pt>
                <c:pt idx="463">
                  <c:v>11.00355208976805</c:v>
                </c:pt>
                <c:pt idx="464">
                  <c:v>11.021383692897984</c:v>
                </c:pt>
                <c:pt idx="465">
                  <c:v>11.039199373769179</c:v>
                </c:pt>
                <c:pt idx="466">
                  <c:v>11.056999174351063</c:v>
                </c:pt>
                <c:pt idx="467">
                  <c:v>11.074783136613007</c:v>
                </c:pt>
                <c:pt idx="468">
                  <c:v>11.092551302524384</c:v>
                </c:pt>
                <c:pt idx="469">
                  <c:v>11.11030371405468</c:v>
                </c:pt>
                <c:pt idx="470">
                  <c:v>11.128040413173437</c:v>
                </c:pt>
                <c:pt idx="471">
                  <c:v>11.145761441850027</c:v>
                </c:pt>
                <c:pt idx="472">
                  <c:v>11.163466842053765</c:v>
                </c:pt>
                <c:pt idx="473">
                  <c:v>11.181156655754137</c:v>
                </c:pt>
                <c:pt idx="474">
                  <c:v>11.198830924920628</c:v>
                </c:pt>
                <c:pt idx="475">
                  <c:v>11.216489691522668</c:v>
                </c:pt>
                <c:pt idx="476">
                  <c:v>11.234132997529514</c:v>
                </c:pt>
                <c:pt idx="477">
                  <c:v>11.251760884910823</c:v>
                </c:pt>
                <c:pt idx="478">
                  <c:v>11.269373395635853</c:v>
                </c:pt>
                <c:pt idx="479">
                  <c:v>11.28697057167409</c:v>
                </c:pt>
                <c:pt idx="480">
                  <c:v>11.304552454994962</c:v>
                </c:pt>
                <c:pt idx="481">
                  <c:v>11.322119087567842</c:v>
                </c:pt>
                <c:pt idx="482">
                  <c:v>11.339670511362328</c:v>
                </c:pt>
                <c:pt idx="483">
                  <c:v>11.35720676834768</c:v>
                </c:pt>
                <c:pt idx="484">
                  <c:v>11.374727900493383</c:v>
                </c:pt>
                <c:pt idx="485">
                  <c:v>11.392233949768865</c:v>
                </c:pt>
                <c:pt idx="486">
                  <c:v>11.409724958143499</c:v>
                </c:pt>
                <c:pt idx="487">
                  <c:v>11.427200967586828</c:v>
                </c:pt>
                <c:pt idx="488">
                  <c:v>11.444662020068108</c:v>
                </c:pt>
                <c:pt idx="489">
                  <c:v>11.462108157556941</c:v>
                </c:pt>
                <c:pt idx="490">
                  <c:v>11.479539422022697</c:v>
                </c:pt>
                <c:pt idx="491">
                  <c:v>11.496955855434749</c:v>
                </c:pt>
                <c:pt idx="492">
                  <c:v>11.514357499762582</c:v>
                </c:pt>
                <c:pt idx="493">
                  <c:v>11.531744396975512</c:v>
                </c:pt>
                <c:pt idx="494">
                  <c:v>11.549116589043081</c:v>
                </c:pt>
                <c:pt idx="495">
                  <c:v>11.566474117934717</c:v>
                </c:pt>
                <c:pt idx="496">
                  <c:v>11.583817025619851</c:v>
                </c:pt>
                <c:pt idx="497">
                  <c:v>11.601145354067853</c:v>
                </c:pt>
                <c:pt idx="498">
                  <c:v>11.618459145248153</c:v>
                </c:pt>
                <c:pt idx="499">
                  <c:v>11.635758441130179</c:v>
                </c:pt>
                <c:pt idx="500">
                  <c:v>11.65304328368336</c:v>
                </c:pt>
                <c:pt idx="501">
                  <c:v>11.670313714877125</c:v>
                </c:pt>
                <c:pt idx="502">
                  <c:v>11.687569776681016</c:v>
                </c:pt>
                <c:pt idx="503">
                  <c:v>11.704811511064349</c:v>
                </c:pt>
                <c:pt idx="504">
                  <c:v>11.722038959996496</c:v>
                </c:pt>
                <c:pt idx="505">
                  <c:v>11.739252165446885</c:v>
                </c:pt>
                <c:pt idx="506">
                  <c:v>11.756451169385059</c:v>
                </c:pt>
                <c:pt idx="507">
                  <c:v>11.773636013780447</c:v>
                </c:pt>
                <c:pt idx="508">
                  <c:v>11.79080674060242</c:v>
                </c:pt>
                <c:pt idx="509">
                  <c:v>11.807963391820408</c:v>
                </c:pt>
                <c:pt idx="510">
                  <c:v>11.825106009403839</c:v>
                </c:pt>
                <c:pt idx="511">
                  <c:v>11.842234635322086</c:v>
                </c:pt>
                <c:pt idx="512">
                  <c:v>11.859349311544577</c:v>
                </c:pt>
                <c:pt idx="513">
                  <c:v>11.876450080040797</c:v>
                </c:pt>
                <c:pt idx="514">
                  <c:v>11.893536982780233</c:v>
                </c:pt>
                <c:pt idx="515">
                  <c:v>11.910610061732257</c:v>
                </c:pt>
                <c:pt idx="516">
                  <c:v>11.92766935886624</c:v>
                </c:pt>
                <c:pt idx="517">
                  <c:v>11.944714916151611</c:v>
                </c:pt>
                <c:pt idx="518">
                  <c:v>11.961746775557856</c:v>
                </c:pt>
                <c:pt idx="519">
                  <c:v>11.978764979054404</c:v>
                </c:pt>
                <c:pt idx="520">
                  <c:v>11.995769568610569</c:v>
                </c:pt>
                <c:pt idx="521">
                  <c:v>12.012760586195952</c:v>
                </c:pt>
                <c:pt idx="522">
                  <c:v>12.029738073779924</c:v>
                </c:pt>
                <c:pt idx="523">
                  <c:v>12.046702073331744</c:v>
                </c:pt>
                <c:pt idx="524">
                  <c:v>12.063652626821124</c:v>
                </c:pt>
                <c:pt idx="525">
                  <c:v>12.080589776217266</c:v>
                </c:pt>
                <c:pt idx="526">
                  <c:v>12.097513563489599</c:v>
                </c:pt>
                <c:pt idx="527">
                  <c:v>12.114424030607779</c:v>
                </c:pt>
                <c:pt idx="528">
                  <c:v>12.131321219541007</c:v>
                </c:pt>
                <c:pt idx="529">
                  <c:v>12.148205172258827</c:v>
                </c:pt>
                <c:pt idx="530">
                  <c:v>12.165075930730552</c:v>
                </c:pt>
                <c:pt idx="531">
                  <c:v>12.181933536925669</c:v>
                </c:pt>
                <c:pt idx="532">
                  <c:v>12.198778032813664</c:v>
                </c:pt>
                <c:pt idx="533">
                  <c:v>12.215609460363908</c:v>
                </c:pt>
                <c:pt idx="534">
                  <c:v>12.23242786154583</c:v>
                </c:pt>
                <c:pt idx="535">
                  <c:v>12.249233278328859</c:v>
                </c:pt>
                <c:pt idx="536">
                  <c:v>12.266025752682424</c:v>
                </c:pt>
                <c:pt idx="537">
                  <c:v>12.282805326575897</c:v>
                </c:pt>
                <c:pt idx="538">
                  <c:v>12.299572041978763</c:v>
                </c:pt>
                <c:pt idx="539">
                  <c:v>12.316325940860452</c:v>
                </c:pt>
                <c:pt idx="540">
                  <c:v>12.333067065190392</c:v>
                </c:pt>
                <c:pt idx="541">
                  <c:v>12.349795456938011</c:v>
                </c:pt>
                <c:pt idx="542">
                  <c:v>12.366511158072683</c:v>
                </c:pt>
                <c:pt idx="543">
                  <c:v>12.383214210563949</c:v>
                </c:pt>
                <c:pt idx="544">
                  <c:v>12.399904656381068</c:v>
                </c:pt>
                <c:pt idx="545">
                  <c:v>12.416582537493639</c:v>
                </c:pt>
                <c:pt idx="546">
                  <c:v>12.433247895871034</c:v>
                </c:pt>
                <c:pt idx="547">
                  <c:v>12.449900773482568</c:v>
                </c:pt>
                <c:pt idx="548">
                  <c:v>12.466541212297784</c:v>
                </c:pt>
                <c:pt idx="549">
                  <c:v>12.483169254286054</c:v>
                </c:pt>
                <c:pt idx="550">
                  <c:v>12.499784941416806</c:v>
                </c:pt>
                <c:pt idx="551">
                  <c:v>12.516388315659583</c:v>
                </c:pt>
                <c:pt idx="552">
                  <c:v>12.532979418983643</c:v>
                </c:pt>
                <c:pt idx="553">
                  <c:v>12.549558293358587</c:v>
                </c:pt>
                <c:pt idx="554">
                  <c:v>12.566124980753727</c:v>
                </c:pt>
                <c:pt idx="555">
                  <c:v>12.582679523138381</c:v>
                </c:pt>
                <c:pt idx="556">
                  <c:v>12.599221962482204</c:v>
                </c:pt>
                <c:pt idx="557">
                  <c:v>12.615752340754511</c:v>
                </c:pt>
                <c:pt idx="558">
                  <c:v>12.632270699924732</c:v>
                </c:pt>
                <c:pt idx="559">
                  <c:v>12.648777081962294</c:v>
                </c:pt>
                <c:pt idx="560">
                  <c:v>12.665271528836627</c:v>
                </c:pt>
                <c:pt idx="561">
                  <c:v>12.681754082517216</c:v>
                </c:pt>
                <c:pt idx="562">
                  <c:v>12.69822478497332</c:v>
                </c:pt>
                <c:pt idx="563">
                  <c:v>12.714683678174538</c:v>
                </c:pt>
                <c:pt idx="564">
                  <c:v>12.731130804090242</c:v>
                </c:pt>
                <c:pt idx="565">
                  <c:v>12.747566204689861</c:v>
                </c:pt>
                <c:pt idx="566">
                  <c:v>12.763989921942823</c:v>
                </c:pt>
                <c:pt idx="567">
                  <c:v>12.780401997818558</c:v>
                </c:pt>
                <c:pt idx="568">
                  <c:v>12.796802474286437</c:v>
                </c:pt>
                <c:pt idx="569">
                  <c:v>12.81319139331589</c:v>
                </c:pt>
                <c:pt idx="570">
                  <c:v>12.829568796876401</c:v>
                </c:pt>
                <c:pt idx="571">
                  <c:v>12.845934726937401</c:v>
                </c:pt>
                <c:pt idx="572">
                  <c:v>12.86228922546843</c:v>
                </c:pt>
                <c:pt idx="573">
                  <c:v>12.878632334438635</c:v>
                </c:pt>
                <c:pt idx="574">
                  <c:v>12.894964095817556</c:v>
                </c:pt>
                <c:pt idx="575">
                  <c:v>12.911284551574738</c:v>
                </c:pt>
                <c:pt idx="576">
                  <c:v>12.927593743679495</c:v>
                </c:pt>
                <c:pt idx="577">
                  <c:v>12.943891714101255</c:v>
                </c:pt>
                <c:pt idx="578">
                  <c:v>12.960178504809505</c:v>
                </c:pt>
                <c:pt idx="579">
                  <c:v>12.976454157773674</c:v>
                </c:pt>
                <c:pt idx="580">
                  <c:v>12.992718714963019</c:v>
                </c:pt>
                <c:pt idx="581">
                  <c:v>13.008972218347196</c:v>
                </c:pt>
                <c:pt idx="582">
                  <c:v>13.025214709895522</c:v>
                </c:pt>
                <c:pt idx="583">
                  <c:v>13.041446231577424</c:v>
                </c:pt>
                <c:pt idx="584">
                  <c:v>13.057666825362332</c:v>
                </c:pt>
                <c:pt idx="585">
                  <c:v>13.073876533219732</c:v>
                </c:pt>
                <c:pt idx="586">
                  <c:v>13.090075397118937</c:v>
                </c:pt>
                <c:pt idx="587">
                  <c:v>13.106263459029492</c:v>
                </c:pt>
                <c:pt idx="588">
                  <c:v>13.122440760920824</c:v>
                </c:pt>
                <c:pt idx="589">
                  <c:v>13.138607344762192</c:v>
                </c:pt>
                <c:pt idx="590">
                  <c:v>13.154763252523196</c:v>
                </c:pt>
                <c:pt idx="591">
                  <c:v>13.170908526173093</c:v>
                </c:pt>
                <c:pt idx="592">
                  <c:v>13.187043207681484</c:v>
                </c:pt>
                <c:pt idx="593">
                  <c:v>13.203167339017796</c:v>
                </c:pt>
                <c:pt idx="594">
                  <c:v>13.219280962151288</c:v>
                </c:pt>
                <c:pt idx="595">
                  <c:v>13.23538411905156</c:v>
                </c:pt>
                <c:pt idx="596">
                  <c:v>13.251476851687983</c:v>
                </c:pt>
                <c:pt idx="597">
                  <c:v>13.267559202029929</c:v>
                </c:pt>
                <c:pt idx="598">
                  <c:v>13.283631212046885</c:v>
                </c:pt>
                <c:pt idx="599">
                  <c:v>13.299692923708278</c:v>
                </c:pt>
                <c:pt idx="600">
                  <c:v>13.315744378983482</c:v>
                </c:pt>
                <c:pt idx="601">
                  <c:v>13.331785619841867</c:v>
                </c:pt>
                <c:pt idx="602">
                  <c:v>13.34781668825309</c:v>
                </c:pt>
                <c:pt idx="603">
                  <c:v>13.363837626186353</c:v>
                </c:pt>
                <c:pt idx="604">
                  <c:v>13.379848475611198</c:v>
                </c:pt>
                <c:pt idx="605">
                  <c:v>13.395849278497053</c:v>
                </c:pt>
                <c:pt idx="606">
                  <c:v>13.411840076813291</c:v>
                </c:pt>
                <c:pt idx="607">
                  <c:v>13.427820912529342</c:v>
                </c:pt>
                <c:pt idx="608">
                  <c:v>13.443791827614632</c:v>
                </c:pt>
                <c:pt idx="609">
                  <c:v>13.459752864038649</c:v>
                </c:pt>
                <c:pt idx="610">
                  <c:v>13.475704063770706</c:v>
                </c:pt>
                <c:pt idx="611">
                  <c:v>13.491645468780405</c:v>
                </c:pt>
                <c:pt idx="612">
                  <c:v>13.507577121036888</c:v>
                </c:pt>
                <c:pt idx="613">
                  <c:v>13.523499062509984</c:v>
                </c:pt>
                <c:pt idx="614">
                  <c:v>13.539411335168722</c:v>
                </c:pt>
                <c:pt idx="615">
                  <c:v>13.555313980982817</c:v>
                </c:pt>
                <c:pt idx="616">
                  <c:v>13.571207041921582</c:v>
                </c:pt>
                <c:pt idx="617">
                  <c:v>13.58709055995439</c:v>
                </c:pt>
                <c:pt idx="618">
                  <c:v>13.602964577050727</c:v>
                </c:pt>
                <c:pt idx="619">
                  <c:v>13.618829135179965</c:v>
                </c:pt>
                <c:pt idx="620">
                  <c:v>13.634684276311646</c:v>
                </c:pt>
                <c:pt idx="621">
                  <c:v>13.650530042415198</c:v>
                </c:pt>
                <c:pt idx="622">
                  <c:v>13.666366475459881</c:v>
                </c:pt>
                <c:pt idx="623">
                  <c:v>13.68219361741518</c:v>
                </c:pt>
                <c:pt idx="624">
                  <c:v>13.698011510250637</c:v>
                </c:pt>
                <c:pt idx="625">
                  <c:v>13.713820195935625</c:v>
                </c:pt>
                <c:pt idx="626">
                  <c:v>13.729619716439515</c:v>
                </c:pt>
                <c:pt idx="627">
                  <c:v>13.745410113731793</c:v>
                </c:pt>
                <c:pt idx="628">
                  <c:v>13.761191429781832</c:v>
                </c:pt>
                <c:pt idx="629">
                  <c:v>13.776963706559116</c:v>
                </c:pt>
                <c:pt idx="630">
                  <c:v>13.792726986033017</c:v>
                </c:pt>
                <c:pt idx="631">
                  <c:v>13.808481310173022</c:v>
                </c:pt>
                <c:pt idx="632">
                  <c:v>13.824226720948502</c:v>
                </c:pt>
                <c:pt idx="633">
                  <c:v>13.839963260328886</c:v>
                </c:pt>
                <c:pt idx="634">
                  <c:v>13.855690970283661</c:v>
                </c:pt>
                <c:pt idx="635">
                  <c:v>13.871409892782196</c:v>
                </c:pt>
                <c:pt idx="636">
                  <c:v>13.887120069793923</c:v>
                </c:pt>
                <c:pt idx="637">
                  <c:v>13.902821543288269</c:v>
                </c:pt>
                <c:pt idx="638">
                  <c:v>13.918514355234777</c:v>
                </c:pt>
                <c:pt idx="639">
                  <c:v>13.934198547602648</c:v>
                </c:pt>
                <c:pt idx="640">
                  <c:v>13.949874162361482</c:v>
                </c:pt>
                <c:pt idx="641">
                  <c:v>13.965541241480707</c:v>
                </c:pt>
                <c:pt idx="642">
                  <c:v>13.98119982692964</c:v>
                </c:pt>
                <c:pt idx="643">
                  <c:v>13.996849960677707</c:v>
                </c:pt>
                <c:pt idx="644">
                  <c:v>14.012491684694453</c:v>
                </c:pt>
                <c:pt idx="645">
                  <c:v>14.028125040949249</c:v>
                </c:pt>
                <c:pt idx="646">
                  <c:v>14.043750071411523</c:v>
                </c:pt>
                <c:pt idx="647">
                  <c:v>14.059366818050705</c:v>
                </c:pt>
                <c:pt idx="648">
                  <c:v>14.074975322836167</c:v>
                </c:pt>
                <c:pt idx="649">
                  <c:v>14.090575627737394</c:v>
                </c:pt>
                <c:pt idx="650">
                  <c:v>14.106167774723872</c:v>
                </c:pt>
                <c:pt idx="651">
                  <c:v>14.121751805764859</c:v>
                </c:pt>
                <c:pt idx="652">
                  <c:v>14.137327762829955</c:v>
                </c:pt>
                <c:pt idx="653">
                  <c:v>14.152895687888417</c:v>
                </c:pt>
                <c:pt idx="654">
                  <c:v>14.168455622909789</c:v>
                </c:pt>
                <c:pt idx="655">
                  <c:v>14.1840076098635</c:v>
                </c:pt>
                <c:pt idx="656">
                  <c:v>14.199551690719034</c:v>
                </c:pt>
                <c:pt idx="657">
                  <c:v>14.215087907445593</c:v>
                </c:pt>
                <c:pt idx="658">
                  <c:v>14.230616302012777</c:v>
                </c:pt>
                <c:pt idx="659">
                  <c:v>14.246136916390071</c:v>
                </c:pt>
                <c:pt idx="660">
                  <c:v>14.261649792546734</c:v>
                </c:pt>
                <c:pt idx="661">
                  <c:v>14.277154972452308</c:v>
                </c:pt>
                <c:pt idx="662">
                  <c:v>14.292652498076109</c:v>
                </c:pt>
                <c:pt idx="663">
                  <c:v>14.308142411387792</c:v>
                </c:pt>
                <c:pt idx="664">
                  <c:v>14.323624754356445</c:v>
                </c:pt>
                <c:pt idx="665">
                  <c:v>14.339099568951781</c:v>
                </c:pt>
                <c:pt idx="666">
                  <c:v>14.354566897143059</c:v>
                </c:pt>
                <c:pt idx="667">
                  <c:v>14.370026780899821</c:v>
                </c:pt>
                <c:pt idx="668">
                  <c:v>14.385479262191438</c:v>
                </c:pt>
                <c:pt idx="669">
                  <c:v>14.400924382987284</c:v>
                </c:pt>
                <c:pt idx="670">
                  <c:v>14.416362185256901</c:v>
                </c:pt>
                <c:pt idx="671">
                  <c:v>14.431792710969717</c:v>
                </c:pt>
                <c:pt idx="672">
                  <c:v>14.447216002095047</c:v>
                </c:pt>
                <c:pt idx="673">
                  <c:v>14.46263210060232</c:v>
                </c:pt>
                <c:pt idx="674">
                  <c:v>14.478041048461023</c:v>
                </c:pt>
                <c:pt idx="675">
                  <c:v>14.493442887640583</c:v>
                </c:pt>
                <c:pt idx="676">
                  <c:v>14.508837660110487</c:v>
                </c:pt>
                <c:pt idx="677">
                  <c:v>14.524225407839992</c:v>
                </c:pt>
                <c:pt idx="678">
                  <c:v>14.539606172798699</c:v>
                </c:pt>
                <c:pt idx="679">
                  <c:v>14.554979996955979</c:v>
                </c:pt>
                <c:pt idx="680">
                  <c:v>14.570346922281146</c:v>
                </c:pt>
                <c:pt idx="681">
                  <c:v>14.585706990743859</c:v>
                </c:pt>
                <c:pt idx="682">
                  <c:v>14.60106024431326</c:v>
                </c:pt>
                <c:pt idx="683">
                  <c:v>14.616406724959006</c:v>
                </c:pt>
                <c:pt idx="684">
                  <c:v>14.631746474650413</c:v>
                </c:pt>
                <c:pt idx="685">
                  <c:v>14.647079535356909</c:v>
                </c:pt>
                <c:pt idx="686">
                  <c:v>14.662405949048036</c:v>
                </c:pt>
                <c:pt idx="687">
                  <c:v>14.677725757692997</c:v>
                </c:pt>
                <c:pt idx="688">
                  <c:v>14.693039003261504</c:v>
                </c:pt>
                <c:pt idx="689">
                  <c:v>14.708345727722758</c:v>
                </c:pt>
                <c:pt idx="690">
                  <c:v>14.723645973046246</c:v>
                </c:pt>
                <c:pt idx="691">
                  <c:v>14.738939781201395</c:v>
                </c:pt>
                <c:pt idx="692">
                  <c:v>14.754227194157636</c:v>
                </c:pt>
                <c:pt idx="693">
                  <c:v>14.769508253884453</c:v>
                </c:pt>
                <c:pt idx="694">
                  <c:v>14.784783002351219</c:v>
                </c:pt>
                <c:pt idx="695">
                  <c:v>14.800051481527248</c:v>
                </c:pt>
                <c:pt idx="696">
                  <c:v>14.815313733382254</c:v>
                </c:pt>
                <c:pt idx="697">
                  <c:v>14.830569799885438</c:v>
                </c:pt>
                <c:pt idx="698">
                  <c:v>14.845819723006286</c:v>
                </c:pt>
                <c:pt idx="699">
                  <c:v>14.861063544714227</c:v>
                </c:pt>
                <c:pt idx="700">
                  <c:v>14.876301306978689</c:v>
                </c:pt>
                <c:pt idx="701">
                  <c:v>14.891533051768988</c:v>
                </c:pt>
                <c:pt idx="702">
                  <c:v>14.906758821054837</c:v>
                </c:pt>
                <c:pt idx="703">
                  <c:v>14.921978656805379</c:v>
                </c:pt>
                <c:pt idx="704">
                  <c:v>14.937192600990159</c:v>
                </c:pt>
                <c:pt idx="705">
                  <c:v>14.952400695578547</c:v>
                </c:pt>
                <c:pt idx="706">
                  <c:v>14.967602982539972</c:v>
                </c:pt>
                <c:pt idx="707">
                  <c:v>14.982799503843921</c:v>
                </c:pt>
                <c:pt idx="708">
                  <c:v>14.997990301459936</c:v>
                </c:pt>
                <c:pt idx="709">
                  <c:v>15.013175417357218</c:v>
                </c:pt>
                <c:pt idx="710">
                  <c:v>15.028354893505195</c:v>
                </c:pt>
                <c:pt idx="711">
                  <c:v>15.043528771873582</c:v>
                </c:pt>
                <c:pt idx="712">
                  <c:v>15.058697094431409</c:v>
                </c:pt>
                <c:pt idx="713">
                  <c:v>15.073859903148502</c:v>
                </c:pt>
                <c:pt idx="714">
                  <c:v>15.08901723999395</c:v>
                </c:pt>
                <c:pt idx="715">
                  <c:v>15.104169146937352</c:v>
                </c:pt>
                <c:pt idx="716">
                  <c:v>15.119315665948022</c:v>
                </c:pt>
                <c:pt idx="717">
                  <c:v>15.134456838995504</c:v>
                </c:pt>
                <c:pt idx="718">
                  <c:v>15.149592708049283</c:v>
                </c:pt>
                <c:pt idx="719">
                  <c:v>15.164723315078504</c:v>
                </c:pt>
                <c:pt idx="720">
                  <c:v>15.179848702052936</c:v>
                </c:pt>
                <c:pt idx="721">
                  <c:v>15.194968910941839</c:v>
                </c:pt>
                <c:pt idx="722">
                  <c:v>15.210083983714526</c:v>
                </c:pt>
                <c:pt idx="723">
                  <c:v>15.225193962340654</c:v>
                </c:pt>
                <c:pt idx="724">
                  <c:v>15.240298888789425</c:v>
                </c:pt>
                <c:pt idx="725">
                  <c:v>15.255398805030381</c:v>
                </c:pt>
                <c:pt idx="726">
                  <c:v>15.270493753032952</c:v>
                </c:pt>
                <c:pt idx="727">
                  <c:v>15.285583774766678</c:v>
                </c:pt>
                <c:pt idx="728">
                  <c:v>15.300668912200763</c:v>
                </c:pt>
                <c:pt idx="729">
                  <c:v>15.315749207304748</c:v>
                </c:pt>
                <c:pt idx="730">
                  <c:v>15.330824702048062</c:v>
                </c:pt>
                <c:pt idx="731">
                  <c:v>15.345895438400248</c:v>
                </c:pt>
                <c:pt idx="732">
                  <c:v>15.360961458330507</c:v>
                </c:pt>
                <c:pt idx="733">
                  <c:v>15.376022803808382</c:v>
                </c:pt>
                <c:pt idx="734">
                  <c:v>15.391079516803302</c:v>
                </c:pt>
                <c:pt idx="735">
                  <c:v>15.406131639284581</c:v>
                </c:pt>
                <c:pt idx="736">
                  <c:v>15.421179213221762</c:v>
                </c:pt>
                <c:pt idx="737">
                  <c:v>15.436222280584047</c:v>
                </c:pt>
                <c:pt idx="738">
                  <c:v>15.451260883341433</c:v>
                </c:pt>
                <c:pt idx="739">
                  <c:v>15.46629506346278</c:v>
                </c:pt>
                <c:pt idx="740">
                  <c:v>15.481324862917745</c:v>
                </c:pt>
                <c:pt idx="741">
                  <c:v>15.496350323675642</c:v>
                </c:pt>
                <c:pt idx="742">
                  <c:v>15.511371487706128</c:v>
                </c:pt>
                <c:pt idx="743">
                  <c:v>15.526388396978405</c:v>
                </c:pt>
                <c:pt idx="744">
                  <c:v>15.541401093462014</c:v>
                </c:pt>
                <c:pt idx="745">
                  <c:v>15.556409619126384</c:v>
                </c:pt>
                <c:pt idx="746">
                  <c:v>15.571414015940832</c:v>
                </c:pt>
                <c:pt idx="747">
                  <c:v>15.586414325874898</c:v>
                </c:pt>
                <c:pt idx="748">
                  <c:v>15.601410590897785</c:v>
                </c:pt>
                <c:pt idx="749">
                  <c:v>15.616402852979263</c:v>
                </c:pt>
                <c:pt idx="750">
                  <c:v>15.631391154088419</c:v>
                </c:pt>
                <c:pt idx="751">
                  <c:v>15.646375536195023</c:v>
                </c:pt>
                <c:pt idx="752">
                  <c:v>15.661356041268277</c:v>
                </c:pt>
                <c:pt idx="753">
                  <c:v>15.676332711277723</c:v>
                </c:pt>
                <c:pt idx="754">
                  <c:v>15.691305588192563</c:v>
                </c:pt>
                <c:pt idx="755">
                  <c:v>15.706274713982566</c:v>
                </c:pt>
                <c:pt idx="756">
                  <c:v>15.721240130616934</c:v>
                </c:pt>
                <c:pt idx="757">
                  <c:v>15.736201880065096</c:v>
                </c:pt>
                <c:pt idx="758">
                  <c:v>15.751160004296707</c:v>
                </c:pt>
                <c:pt idx="759">
                  <c:v>15.766114545280857</c:v>
                </c:pt>
                <c:pt idx="760">
                  <c:v>15.781065544987086</c:v>
                </c:pt>
                <c:pt idx="761">
                  <c:v>15.796013045384939</c:v>
                </c:pt>
                <c:pt idx="762">
                  <c:v>15.810957088443615</c:v>
                </c:pt>
                <c:pt idx="763">
                  <c:v>15.825897716132999</c:v>
                </c:pt>
                <c:pt idx="764">
                  <c:v>15.840834970421838</c:v>
                </c:pt>
                <c:pt idx="765">
                  <c:v>15.855768893280242</c:v>
                </c:pt>
                <c:pt idx="766">
                  <c:v>15.870699526677072</c:v>
                </c:pt>
                <c:pt idx="767">
                  <c:v>15.885626912582097</c:v>
                </c:pt>
                <c:pt idx="768">
                  <c:v>15.900551092964747</c:v>
                </c:pt>
                <c:pt idx="769">
                  <c:v>15.915472109794337</c:v>
                </c:pt>
                <c:pt idx="770">
                  <c:v>15.930390005040294</c:v>
                </c:pt>
                <c:pt idx="771">
                  <c:v>15.94530482067205</c:v>
                </c:pt>
                <c:pt idx="772">
                  <c:v>15.960216598658917</c:v>
                </c:pt>
                <c:pt idx="773">
                  <c:v>15.97512538097078</c:v>
                </c:pt>
                <c:pt idx="774">
                  <c:v>15.990031209576387</c:v>
                </c:pt>
                <c:pt idx="775">
                  <c:v>16.004934126445619</c:v>
                </c:pt>
                <c:pt idx="776">
                  <c:v>16.019834173547906</c:v>
                </c:pt>
                <c:pt idx="777">
                  <c:v>16.034731392852336</c:v>
                </c:pt>
                <c:pt idx="778">
                  <c:v>16.049625826328793</c:v>
                </c:pt>
                <c:pt idx="779">
                  <c:v>16.06451751594625</c:v>
                </c:pt>
                <c:pt idx="780">
                  <c:v>16.079406503674591</c:v>
                </c:pt>
                <c:pt idx="781">
                  <c:v>16.094292831482903</c:v>
                </c:pt>
                <c:pt idx="782">
                  <c:v>16.10917654134073</c:v>
                </c:pt>
                <c:pt idx="783">
                  <c:v>16.124057675217614</c:v>
                </c:pt>
                <c:pt idx="784">
                  <c:v>16.138936275082756</c:v>
                </c:pt>
                <c:pt idx="785">
                  <c:v>16.153812382905699</c:v>
                </c:pt>
                <c:pt idx="786">
                  <c:v>16.168686040655757</c:v>
                </c:pt>
                <c:pt idx="787">
                  <c:v>16.183557290302474</c:v>
                </c:pt>
                <c:pt idx="788">
                  <c:v>16.198426173815619</c:v>
                </c:pt>
                <c:pt idx="789">
                  <c:v>16.213292733163712</c:v>
                </c:pt>
                <c:pt idx="790">
                  <c:v>16.228157010316977</c:v>
                </c:pt>
                <c:pt idx="791">
                  <c:v>16.243019047244502</c:v>
                </c:pt>
                <c:pt idx="792">
                  <c:v>16.257878885915943</c:v>
                </c:pt>
                <c:pt idx="793">
                  <c:v>16.272736568300502</c:v>
                </c:pt>
                <c:pt idx="794">
                  <c:v>16.287592136367721</c:v>
                </c:pt>
                <c:pt idx="795">
                  <c:v>16.302445632087029</c:v>
                </c:pt>
                <c:pt idx="796">
                  <c:v>16.317297097427854</c:v>
                </c:pt>
                <c:pt idx="797">
                  <c:v>16.332146574359513</c:v>
                </c:pt>
                <c:pt idx="798">
                  <c:v>16.346994104851433</c:v>
                </c:pt>
                <c:pt idx="799">
                  <c:v>16.361839730873271</c:v>
                </c:pt>
                <c:pt idx="800">
                  <c:v>16.376683494394229</c:v>
                </c:pt>
                <c:pt idx="801">
                  <c:v>16.391525437383734</c:v>
                </c:pt>
                <c:pt idx="802">
                  <c:v>16.406365601811217</c:v>
                </c:pt>
                <c:pt idx="803">
                  <c:v>16.421204029646219</c:v>
                </c:pt>
                <c:pt idx="804">
                  <c:v>16.436040762858283</c:v>
                </c:pt>
                <c:pt idx="805">
                  <c:v>16.450875843416611</c:v>
                </c:pt>
                <c:pt idx="806">
                  <c:v>16.465709313290631</c:v>
                </c:pt>
                <c:pt idx="807">
                  <c:v>16.480541214449886</c:v>
                </c:pt>
                <c:pt idx="808">
                  <c:v>16.495371588863691</c:v>
                </c:pt>
                <c:pt idx="809">
                  <c:v>16.510200478501588</c:v>
                </c:pt>
                <c:pt idx="810">
                  <c:v>16.525027925332779</c:v>
                </c:pt>
                <c:pt idx="811">
                  <c:v>16.53985397132692</c:v>
                </c:pt>
                <c:pt idx="812">
                  <c:v>16.554678658453327</c:v>
                </c:pt>
                <c:pt idx="813">
                  <c:v>16.569502028681768</c:v>
                </c:pt>
                <c:pt idx="814">
                  <c:v>16.584324123981105</c:v>
                </c:pt>
                <c:pt idx="815">
                  <c:v>16.599144986320994</c:v>
                </c:pt>
                <c:pt idx="816">
                  <c:v>16.613964657670977</c:v>
                </c:pt>
                <c:pt idx="817">
                  <c:v>16.628783180000482</c:v>
                </c:pt>
                <c:pt idx="818">
                  <c:v>16.643600595278713</c:v>
                </c:pt>
                <c:pt idx="819">
                  <c:v>16.658416945475324</c:v>
                </c:pt>
                <c:pt idx="820">
                  <c:v>16.67323227255963</c:v>
                </c:pt>
                <c:pt idx="821">
                  <c:v>16.688046618501062</c:v>
                </c:pt>
                <c:pt idx="822">
                  <c:v>16.702860025269047</c:v>
                </c:pt>
                <c:pt idx="823">
                  <c:v>16.717672534833127</c:v>
                </c:pt>
                <c:pt idx="824">
                  <c:v>16.732484189162619</c:v>
                </c:pt>
                <c:pt idx="825">
                  <c:v>16.747295030226837</c:v>
                </c:pt>
                <c:pt idx="826">
                  <c:v>16.762105099995551</c:v>
                </c:pt>
                <c:pt idx="827">
                  <c:v>16.776914440437736</c:v>
                </c:pt>
                <c:pt idx="828">
                  <c:v>16.79172309352316</c:v>
                </c:pt>
                <c:pt idx="829">
                  <c:v>16.80653110122114</c:v>
                </c:pt>
                <c:pt idx="830">
                  <c:v>16.821338505501217</c:v>
                </c:pt>
                <c:pt idx="831">
                  <c:v>16.836145348332593</c:v>
                </c:pt>
                <c:pt idx="832">
                  <c:v>16.850951671684811</c:v>
                </c:pt>
                <c:pt idx="833">
                  <c:v>16.865757517527413</c:v>
                </c:pt>
                <c:pt idx="834">
                  <c:v>16.880562927829715</c:v>
                </c:pt>
                <c:pt idx="835">
                  <c:v>16.895367944561031</c:v>
                </c:pt>
                <c:pt idx="836">
                  <c:v>16.910172609690903</c:v>
                </c:pt>
                <c:pt idx="837">
                  <c:v>16.924976965188648</c:v>
                </c:pt>
                <c:pt idx="838">
                  <c:v>16.939781053024149</c:v>
                </c:pt>
                <c:pt idx="839">
                  <c:v>16.954584915166151</c:v>
                </c:pt>
                <c:pt idx="840">
                  <c:v>16.96938859358454</c:v>
                </c:pt>
                <c:pt idx="841">
                  <c:v>16.984192130248516</c:v>
                </c:pt>
                <c:pt idx="842">
                  <c:v>16.998995567127736</c:v>
                </c:pt>
                <c:pt idx="843">
                  <c:v>17.013798946191514</c:v>
                </c:pt>
                <c:pt idx="844">
                  <c:v>17.028602309409052</c:v>
                </c:pt>
                <c:pt idx="845">
                  <c:v>17.043405698750234</c:v>
                </c:pt>
                <c:pt idx="846">
                  <c:v>17.058209156184034</c:v>
                </c:pt>
                <c:pt idx="847">
                  <c:v>17.073012723680222</c:v>
                </c:pt>
                <c:pt idx="848">
                  <c:v>17.087816443207998</c:v>
                </c:pt>
                <c:pt idx="849">
                  <c:v>17.10262035673702</c:v>
                </c:pt>
                <c:pt idx="850">
                  <c:v>17.117424506236262</c:v>
                </c:pt>
                <c:pt idx="851">
                  <c:v>17.132228933675606</c:v>
                </c:pt>
                <c:pt idx="852">
                  <c:v>17.147033681024254</c:v>
                </c:pt>
                <c:pt idx="853">
                  <c:v>17.161838790251863</c:v>
                </c:pt>
                <c:pt idx="854">
                  <c:v>17.176644303327635</c:v>
                </c:pt>
                <c:pt idx="855">
                  <c:v>17.19145026222111</c:v>
                </c:pt>
                <c:pt idx="856">
                  <c:v>17.206256708901606</c:v>
                </c:pt>
                <c:pt idx="857">
                  <c:v>17.221063685338663</c:v>
                </c:pt>
                <c:pt idx="858">
                  <c:v>17.235871233501598</c:v>
                </c:pt>
                <c:pt idx="859">
                  <c:v>17.250679395359953</c:v>
                </c:pt>
                <c:pt idx="860">
                  <c:v>17.265488212883042</c:v>
                </c:pt>
                <c:pt idx="861">
                  <c:v>17.280297728040409</c:v>
                </c:pt>
                <c:pt idx="862">
                  <c:v>17.295107982801369</c:v>
                </c:pt>
                <c:pt idx="863">
                  <c:v>17.309919019135464</c:v>
                </c:pt>
                <c:pt idx="864">
                  <c:v>17.324730879012009</c:v>
                </c:pt>
                <c:pt idx="865">
                  <c:v>17.339543604400319</c:v>
                </c:pt>
                <c:pt idx="866">
                  <c:v>17.354357237270165</c:v>
                </c:pt>
                <c:pt idx="867">
                  <c:v>17.369171819590747</c:v>
                </c:pt>
                <c:pt idx="868">
                  <c:v>17.383987393331608</c:v>
                </c:pt>
                <c:pt idx="869">
                  <c:v>17.398804000462064</c:v>
                </c:pt>
                <c:pt idx="870">
                  <c:v>17.413621682951657</c:v>
                </c:pt>
                <c:pt idx="871">
                  <c:v>17.428440482769588</c:v>
                </c:pt>
                <c:pt idx="872">
                  <c:v>17.443260441885627</c:v>
                </c:pt>
                <c:pt idx="873">
                  <c:v>17.458081602268635</c:v>
                </c:pt>
                <c:pt idx="874">
                  <c:v>17.472904005888722</c:v>
                </c:pt>
                <c:pt idx="875">
                  <c:v>17.487727694714749</c:v>
                </c:pt>
                <c:pt idx="876">
                  <c:v>17.502552710716714</c:v>
                </c:pt>
                <c:pt idx="877">
                  <c:v>17.517379095863475</c:v>
                </c:pt>
                <c:pt idx="878">
                  <c:v>17.532206892124805</c:v>
                </c:pt>
                <c:pt idx="879">
                  <c:v>17.547036141470016</c:v>
                </c:pt>
                <c:pt idx="880">
                  <c:v>17.561866885868653</c:v>
                </c:pt>
                <c:pt idx="881">
                  <c:v>17.576699167289917</c:v>
                </c:pt>
                <c:pt idx="882">
                  <c:v>17.591533027703463</c:v>
                </c:pt>
                <c:pt idx="883">
                  <c:v>17.606368509078493</c:v>
                </c:pt>
                <c:pt idx="884">
                  <c:v>17.621205653384777</c:v>
                </c:pt>
                <c:pt idx="885">
                  <c:v>17.63604450259129</c:v>
                </c:pt>
                <c:pt idx="886">
                  <c:v>17.650885098667686</c:v>
                </c:pt>
                <c:pt idx="887">
                  <c:v>17.66572748358351</c:v>
                </c:pt>
                <c:pt idx="888">
                  <c:v>17.680571699308075</c:v>
                </c:pt>
                <c:pt idx="889">
                  <c:v>17.695417787810698</c:v>
                </c:pt>
                <c:pt idx="890">
                  <c:v>17.710265791061147</c:v>
                </c:pt>
                <c:pt idx="891">
                  <c:v>17.725115751028284</c:v>
                </c:pt>
                <c:pt idx="892">
                  <c:v>17.739967709682105</c:v>
                </c:pt>
                <c:pt idx="893">
                  <c:v>17.754821708991699</c:v>
                </c:pt>
                <c:pt idx="894">
                  <c:v>17.769677790926721</c:v>
                </c:pt>
                <c:pt idx="895">
                  <c:v>17.78453599745626</c:v>
                </c:pt>
                <c:pt idx="896">
                  <c:v>17.799396370550198</c:v>
                </c:pt>
                <c:pt idx="897">
                  <c:v>17.814258952177624</c:v>
                </c:pt>
                <c:pt idx="898">
                  <c:v>17.829123784307967</c:v>
                </c:pt>
                <c:pt idx="899">
                  <c:v>17.843990908910882</c:v>
                </c:pt>
                <c:pt idx="900">
                  <c:v>17.858860367955344</c:v>
                </c:pt>
                <c:pt idx="901">
                  <c:v>17.87373220341135</c:v>
                </c:pt>
                <c:pt idx="902">
                  <c:v>17.888606457247988</c:v>
                </c:pt>
                <c:pt idx="903">
                  <c:v>17.903483171434914</c:v>
                </c:pt>
                <c:pt idx="904">
                  <c:v>17.918362387941215</c:v>
                </c:pt>
                <c:pt idx="905">
                  <c:v>17.933244148736662</c:v>
                </c:pt>
                <c:pt idx="906">
                  <c:v>17.948128495790343</c:v>
                </c:pt>
                <c:pt idx="907">
                  <c:v>17.96301547107214</c:v>
                </c:pt>
                <c:pt idx="908">
                  <c:v>17.977905116551028</c:v>
                </c:pt>
                <c:pt idx="909">
                  <c:v>17.992797474196777</c:v>
                </c:pt>
                <c:pt idx="910">
                  <c:v>18.007692585978589</c:v>
                </c:pt>
                <c:pt idx="911">
                  <c:v>18.022590493865778</c:v>
                </c:pt>
                <c:pt idx="912">
                  <c:v>18.037491239828</c:v>
                </c:pt>
                <c:pt idx="913">
                  <c:v>18.052394865834799</c:v>
                </c:pt>
                <c:pt idx="914">
                  <c:v>18.067301413855375</c:v>
                </c:pt>
                <c:pt idx="915">
                  <c:v>18.082210925859044</c:v>
                </c:pt>
                <c:pt idx="916">
                  <c:v>18.097123443815349</c:v>
                </c:pt>
                <c:pt idx="917">
                  <c:v>18.112039009694172</c:v>
                </c:pt>
                <c:pt idx="918">
                  <c:v>18.126957665464261</c:v>
                </c:pt>
                <c:pt idx="919">
                  <c:v>18.141879453095385</c:v>
                </c:pt>
                <c:pt idx="920">
                  <c:v>18.156804414556859</c:v>
                </c:pt>
                <c:pt idx="921">
                  <c:v>18.171732591818227</c:v>
                </c:pt>
                <c:pt idx="922">
                  <c:v>18.186664026848803</c:v>
                </c:pt>
                <c:pt idx="923">
                  <c:v>18.201598761618129</c:v>
                </c:pt>
                <c:pt idx="924">
                  <c:v>18.216536838095521</c:v>
                </c:pt>
                <c:pt idx="925">
                  <c:v>18.231478298250295</c:v>
                </c:pt>
                <c:pt idx="926">
                  <c:v>18.246423184052219</c:v>
                </c:pt>
                <c:pt idx="927">
                  <c:v>18.261371537470268</c:v>
                </c:pt>
                <c:pt idx="928">
                  <c:v>18.276323400474325</c:v>
                </c:pt>
                <c:pt idx="929">
                  <c:v>18.291278815033593</c:v>
                </c:pt>
                <c:pt idx="930">
                  <c:v>18.306237823117499</c:v>
                </c:pt>
                <c:pt idx="931">
                  <c:v>18.321200466695586</c:v>
                </c:pt>
                <c:pt idx="932">
                  <c:v>18.336166787737056</c:v>
                </c:pt>
                <c:pt idx="933">
                  <c:v>18.351136828211679</c:v>
                </c:pt>
                <c:pt idx="934">
                  <c:v>18.366110630088542</c:v>
                </c:pt>
                <c:pt idx="935">
                  <c:v>18.381088235337188</c:v>
                </c:pt>
                <c:pt idx="936">
                  <c:v>18.396069685926932</c:v>
                </c:pt>
                <c:pt idx="937">
                  <c:v>18.41105502382743</c:v>
                </c:pt>
                <c:pt idx="938">
                  <c:v>18.426044291008111</c:v>
                </c:pt>
                <c:pt idx="939">
                  <c:v>18.44103752943829</c:v>
                </c:pt>
                <c:pt idx="940">
                  <c:v>18.456034781087169</c:v>
                </c:pt>
                <c:pt idx="941">
                  <c:v>18.471036087924404</c:v>
                </c:pt>
                <c:pt idx="942">
                  <c:v>18.48604149191965</c:v>
                </c:pt>
                <c:pt idx="943">
                  <c:v>18.50105103504211</c:v>
                </c:pt>
                <c:pt idx="944">
                  <c:v>18.516064759261099</c:v>
                </c:pt>
                <c:pt idx="945">
                  <c:v>18.531082706546158</c:v>
                </c:pt>
                <c:pt idx="946">
                  <c:v>18.546104918866604</c:v>
                </c:pt>
                <c:pt idx="947">
                  <c:v>18.561131438192092</c:v>
                </c:pt>
                <c:pt idx="948">
                  <c:v>18.576162306491938</c:v>
                </c:pt>
                <c:pt idx="949">
                  <c:v>18.59119756573557</c:v>
                </c:pt>
                <c:pt idx="950">
                  <c:v>18.60623725789219</c:v>
                </c:pt>
                <c:pt idx="951">
                  <c:v>18.621281424931681</c:v>
                </c:pt>
                <c:pt idx="952">
                  <c:v>18.636330108823131</c:v>
                </c:pt>
                <c:pt idx="953">
                  <c:v>18.651383351536083</c:v>
                </c:pt>
                <c:pt idx="954">
                  <c:v>18.666441195039852</c:v>
                </c:pt>
                <c:pt idx="955">
                  <c:v>18.681503681304093</c:v>
                </c:pt>
                <c:pt idx="956">
                  <c:v>18.696570852298009</c:v>
                </c:pt>
                <c:pt idx="957">
                  <c:v>18.711642749990915</c:v>
                </c:pt>
                <c:pt idx="958">
                  <c:v>18.726719416352694</c:v>
                </c:pt>
                <c:pt idx="959">
                  <c:v>18.741800893352547</c:v>
                </c:pt>
                <c:pt idx="960">
                  <c:v>18.75688722295979</c:v>
                </c:pt>
                <c:pt idx="961">
                  <c:v>18.771978447143738</c:v>
                </c:pt>
                <c:pt idx="962">
                  <c:v>18.78707460787416</c:v>
                </c:pt>
                <c:pt idx="963">
                  <c:v>18.802175747120373</c:v>
                </c:pt>
                <c:pt idx="964">
                  <c:v>18.817281906851804</c:v>
                </c:pt>
                <c:pt idx="965">
                  <c:v>18.832393129037655</c:v>
                </c:pt>
                <c:pt idx="966">
                  <c:v>18.847509455647582</c:v>
                </c:pt>
                <c:pt idx="967">
                  <c:v>18.862630928651015</c:v>
                </c:pt>
                <c:pt idx="968">
                  <c:v>18.877757590017382</c:v>
                </c:pt>
                <c:pt idx="969">
                  <c:v>18.892889481715883</c:v>
                </c:pt>
                <c:pt idx="970">
                  <c:v>18.908026645716291</c:v>
                </c:pt>
                <c:pt idx="971">
                  <c:v>18.923169123987805</c:v>
                </c:pt>
                <c:pt idx="972">
                  <c:v>18.938316958499968</c:v>
                </c:pt>
                <c:pt idx="973">
                  <c:v>18.953470191221982</c:v>
                </c:pt>
                <c:pt idx="974">
                  <c:v>18.968628864123616</c:v>
                </c:pt>
                <c:pt idx="975">
                  <c:v>18.983793019173845</c:v>
                </c:pt>
                <c:pt idx="976">
                  <c:v>18.998962698342552</c:v>
                </c:pt>
                <c:pt idx="977">
                  <c:v>19.014137943598826</c:v>
                </c:pt>
                <c:pt idx="978">
                  <c:v>19.029318796912321</c:v>
                </c:pt>
                <c:pt idx="979">
                  <c:v>19.044505300252581</c:v>
                </c:pt>
                <c:pt idx="980">
                  <c:v>19.059697495588694</c:v>
                </c:pt>
                <c:pt idx="981">
                  <c:v>19.074895424890201</c:v>
                </c:pt>
                <c:pt idx="982">
                  <c:v>19.090099130126646</c:v>
                </c:pt>
                <c:pt idx="983">
                  <c:v>19.10530865326723</c:v>
                </c:pt>
                <c:pt idx="984">
                  <c:v>19.120524036281722</c:v>
                </c:pt>
                <c:pt idx="985">
                  <c:v>19.135745321139211</c:v>
                </c:pt>
                <c:pt idx="986">
                  <c:v>19.150972549809126</c:v>
                </c:pt>
                <c:pt idx="987">
                  <c:v>19.166205764261235</c:v>
                </c:pt>
                <c:pt idx="988">
                  <c:v>19.181445006464514</c:v>
                </c:pt>
                <c:pt idx="989">
                  <c:v>19.19669031838896</c:v>
                </c:pt>
                <c:pt idx="990">
                  <c:v>19.211941742003432</c:v>
                </c:pt>
                <c:pt idx="991">
                  <c:v>19.227199319277702</c:v>
                </c:pt>
                <c:pt idx="992">
                  <c:v>19.242463092181083</c:v>
                </c:pt>
                <c:pt idx="993">
                  <c:v>19.257733102683005</c:v>
                </c:pt>
                <c:pt idx="994">
                  <c:v>19.273009392752897</c:v>
                </c:pt>
                <c:pt idx="995">
                  <c:v>19.288292004360187</c:v>
                </c:pt>
                <c:pt idx="996">
                  <c:v>19.303580979474305</c:v>
                </c:pt>
                <c:pt idx="997">
                  <c:v>19.318876360064792</c:v>
                </c:pt>
                <c:pt idx="998">
                  <c:v>19.334178188100736</c:v>
                </c:pt>
                <c:pt idx="999">
                  <c:v>19.349486505551681</c:v>
                </c:pt>
                <c:pt idx="1000">
                  <c:v>19.364801354387509</c:v>
                </c:pt>
                <c:pt idx="1001">
                  <c:v>19.380122776577082</c:v>
                </c:pt>
                <c:pt idx="1002">
                  <c:v>19.395450814090168</c:v>
                </c:pt>
                <c:pt idx="1003">
                  <c:v>19.41078550889597</c:v>
                </c:pt>
                <c:pt idx="1004">
                  <c:v>19.426126902964029</c:v>
                </c:pt>
                <c:pt idx="1005">
                  <c:v>19.441475038263889</c:v>
                </c:pt>
                <c:pt idx="1006">
                  <c:v>19.45682995676475</c:v>
                </c:pt>
                <c:pt idx="1007">
                  <c:v>19.472191700436156</c:v>
                </c:pt>
                <c:pt idx="1008">
                  <c:v>19.487560311247421</c:v>
                </c:pt>
                <c:pt idx="1009">
                  <c:v>19.502935831168202</c:v>
                </c:pt>
                <c:pt idx="1010">
                  <c:v>19.5183183021677</c:v>
                </c:pt>
                <c:pt idx="1011">
                  <c:v>19.53370776621523</c:v>
                </c:pt>
                <c:pt idx="1012">
                  <c:v>19.549104265280675</c:v>
                </c:pt>
                <c:pt idx="1013">
                  <c:v>19.564507841333125</c:v>
                </c:pt>
                <c:pt idx="1014">
                  <c:v>19.57991853634212</c:v>
                </c:pt>
                <c:pt idx="1015">
                  <c:v>19.595336392276863</c:v>
                </c:pt>
                <c:pt idx="1016">
                  <c:v>19.610761451107123</c:v>
                </c:pt>
                <c:pt idx="1017">
                  <c:v>19.626193754802216</c:v>
                </c:pt>
                <c:pt idx="1018">
                  <c:v>19.641633345331456</c:v>
                </c:pt>
                <c:pt idx="1019">
                  <c:v>19.657080264664387</c:v>
                </c:pt>
                <c:pt idx="1020">
                  <c:v>19.672534554770323</c:v>
                </c:pt>
                <c:pt idx="1021">
                  <c:v>19.687996257618806</c:v>
                </c:pt>
                <c:pt idx="1022">
                  <c:v>19.703465415179267</c:v>
                </c:pt>
                <c:pt idx="1023">
                  <c:v>19.718942069421018</c:v>
                </c:pt>
                <c:pt idx="1024">
                  <c:v>19.734426262313377</c:v>
                </c:pt>
                <c:pt idx="1025">
                  <c:v>19.749918035826113</c:v>
                </c:pt>
                <c:pt idx="1026">
                  <c:v>19.76541743192854</c:v>
                </c:pt>
                <c:pt idx="1027">
                  <c:v>19.780924492589747</c:v>
                </c:pt>
                <c:pt idx="1028">
                  <c:v>19.796439259779618</c:v>
                </c:pt>
                <c:pt idx="1029">
                  <c:v>19.811961775467466</c:v>
                </c:pt>
                <c:pt idx="1030">
                  <c:v>19.827492081622381</c:v>
                </c:pt>
                <c:pt idx="1031">
                  <c:v>19.843030220214246</c:v>
                </c:pt>
                <c:pt idx="1032">
                  <c:v>19.858576233212375</c:v>
                </c:pt>
                <c:pt idx="1033">
                  <c:v>19.874130162585971</c:v>
                </c:pt>
                <c:pt idx="1034">
                  <c:v>19.889692050304802</c:v>
                </c:pt>
                <c:pt idx="1035">
                  <c:v>19.905261938338072</c:v>
                </c:pt>
                <c:pt idx="1036">
                  <c:v>19.920839868654866</c:v>
                </c:pt>
                <c:pt idx="1037">
                  <c:v>19.936425883225411</c:v>
                </c:pt>
                <c:pt idx="1038">
                  <c:v>19.952020024018566</c:v>
                </c:pt>
                <c:pt idx="1039">
                  <c:v>19.967622333003987</c:v>
                </c:pt>
                <c:pt idx="1040">
                  <c:v>19.98323285215065</c:v>
                </c:pt>
                <c:pt idx="1041">
                  <c:v>19.99885162342855</c:v>
                </c:pt>
                <c:pt idx="1042">
                  <c:v>20.014478688807003</c:v>
                </c:pt>
                <c:pt idx="1043">
                  <c:v>20.030114090255324</c:v>
                </c:pt>
                <c:pt idx="1044">
                  <c:v>20.045757869742943</c:v>
                </c:pt>
                <c:pt idx="1045">
                  <c:v>20.061410069239287</c:v>
                </c:pt>
                <c:pt idx="1046">
                  <c:v>20.077070730713785</c:v>
                </c:pt>
                <c:pt idx="1047">
                  <c:v>20.092739896135868</c:v>
                </c:pt>
                <c:pt idx="1048">
                  <c:v>20.108417607475076</c:v>
                </c:pt>
                <c:pt idx="1049">
                  <c:v>20.124103906700498</c:v>
                </c:pt>
                <c:pt idx="1050">
                  <c:v>20.139798835781903</c:v>
                </c:pt>
                <c:pt idx="1051">
                  <c:v>20.155502436688607</c:v>
                </c:pt>
                <c:pt idx="1052">
                  <c:v>20.171214751389925</c:v>
                </c:pt>
                <c:pt idx="1053">
                  <c:v>20.186935821855513</c:v>
                </c:pt>
                <c:pt idx="1054">
                  <c:v>20.202665690054687</c:v>
                </c:pt>
                <c:pt idx="1055">
                  <c:v>20.218404397956874</c:v>
                </c:pt>
                <c:pt idx="1056">
                  <c:v>20.234151987531504</c:v>
                </c:pt>
                <c:pt idx="1057">
                  <c:v>20.249908500748006</c:v>
                </c:pt>
                <c:pt idx="1058">
                  <c:v>20.265673979575695</c:v>
                </c:pt>
                <c:pt idx="1059">
                  <c:v>20.281448465984113</c:v>
                </c:pt>
                <c:pt idx="1060">
                  <c:v>20.297232001942803</c:v>
                </c:pt>
                <c:pt idx="1061">
                  <c:v>20.313024629420852</c:v>
                </c:pt>
                <c:pt idx="1062">
                  <c:v>20.328826390387917</c:v>
                </c:pt>
                <c:pt idx="1063">
                  <c:v>20.34463732681354</c:v>
                </c:pt>
                <c:pt idx="1064">
                  <c:v>20.360457480666923</c:v>
                </c:pt>
                <c:pt idx="1065">
                  <c:v>20.376286893917495</c:v>
                </c:pt>
                <c:pt idx="1066">
                  <c:v>20.392125608534798</c:v>
                </c:pt>
                <c:pt idx="1067">
                  <c:v>20.407973666488374</c:v>
                </c:pt>
                <c:pt idx="1068">
                  <c:v>20.423831109747312</c:v>
                </c:pt>
                <c:pt idx="1069">
                  <c:v>20.43969798028138</c:v>
                </c:pt>
                <c:pt idx="1070">
                  <c:v>20.455574320059782</c:v>
                </c:pt>
                <c:pt idx="1071">
                  <c:v>20.471460171052058</c:v>
                </c:pt>
                <c:pt idx="1072">
                  <c:v>20.487355575227639</c:v>
                </c:pt>
                <c:pt idx="1073">
                  <c:v>20.503260574555839</c:v>
                </c:pt>
                <c:pt idx="1074">
                  <c:v>20.519175211005972</c:v>
                </c:pt>
                <c:pt idx="1075">
                  <c:v>20.535099526547697</c:v>
                </c:pt>
                <c:pt idx="1076">
                  <c:v>20.55103356315044</c:v>
                </c:pt>
                <c:pt idx="1077">
                  <c:v>20.566977362783518</c:v>
                </c:pt>
                <c:pt idx="1078">
                  <c:v>20.58293096741636</c:v>
                </c:pt>
                <c:pt idx="1079">
                  <c:v>20.598894419018734</c:v>
                </c:pt>
                <c:pt idx="1080">
                  <c:v>20.614867759559729</c:v>
                </c:pt>
                <c:pt idx="1081">
                  <c:v>20.63085103100866</c:v>
                </c:pt>
                <c:pt idx="1082">
                  <c:v>20.646844275335184</c:v>
                </c:pt>
                <c:pt idx="1083">
                  <c:v>20.662847534508728</c:v>
                </c:pt>
                <c:pt idx="1084">
                  <c:v>20.678860850498609</c:v>
                </c:pt>
                <c:pt idx="1085">
                  <c:v>20.694884265274254</c:v>
                </c:pt>
                <c:pt idx="1086">
                  <c:v>20.710917820805207</c:v>
                </c:pt>
                <c:pt idx="1087">
                  <c:v>20.726961559060669</c:v>
                </c:pt>
                <c:pt idx="1088">
                  <c:v>20.743015522010296</c:v>
                </c:pt>
                <c:pt idx="1089">
                  <c:v>20.759079751623631</c:v>
                </c:pt>
                <c:pt idx="1090">
                  <c:v>20.775154289869533</c:v>
                </c:pt>
                <c:pt idx="1091">
                  <c:v>20.791239178718001</c:v>
                </c:pt>
                <c:pt idx="1092">
                  <c:v>20.807334460138236</c:v>
                </c:pt>
                <c:pt idx="1093">
                  <c:v>20.82344017609978</c:v>
                </c:pt>
                <c:pt idx="1094">
                  <c:v>20.839556368571834</c:v>
                </c:pt>
                <c:pt idx="1095">
                  <c:v>20.855683079524056</c:v>
                </c:pt>
                <c:pt idx="1096">
                  <c:v>20.871820350925759</c:v>
                </c:pt>
                <c:pt idx="1097">
                  <c:v>20.887968224746373</c:v>
                </c:pt>
                <c:pt idx="1098">
                  <c:v>20.904126742955327</c:v>
                </c:pt>
                <c:pt idx="1099">
                  <c:v>20.92029594752205</c:v>
                </c:pt>
                <c:pt idx="1100">
                  <c:v>20.936475880415969</c:v>
                </c:pt>
                <c:pt idx="1101">
                  <c:v>20.952666583606515</c:v>
                </c:pt>
                <c:pt idx="1102">
                  <c:v>20.968868099063116</c:v>
                </c:pt>
                <c:pt idx="1103">
                  <c:v>20.985080468755314</c:v>
                </c:pt>
                <c:pt idx="1104">
                  <c:v>21.001303734652311</c:v>
                </c:pt>
                <c:pt idx="1105">
                  <c:v>21.017537938723763</c:v>
                </c:pt>
                <c:pt idx="1106">
                  <c:v>21.033783122938871</c:v>
                </c:pt>
                <c:pt idx="1107">
                  <c:v>21.050039329267179</c:v>
                </c:pt>
                <c:pt idx="1108">
                  <c:v>21.066306599678114</c:v>
                </c:pt>
                <c:pt idx="1109">
                  <c:v>21.082584976141106</c:v>
                </c:pt>
                <c:pt idx="1110">
                  <c:v>21.098874500625584</c:v>
                </c:pt>
                <c:pt idx="1111">
                  <c:v>21.115175215100862</c:v>
                </c:pt>
                <c:pt idx="1112">
                  <c:v>21.131487161536711</c:v>
                </c:pt>
                <c:pt idx="1113">
                  <c:v>21.147810381902104</c:v>
                </c:pt>
                <c:pt idx="1114">
                  <c:v>21.164144918166699</c:v>
                </c:pt>
                <c:pt idx="1115">
                  <c:v>21.180490812299922</c:v>
                </c:pt>
                <c:pt idx="1116">
                  <c:v>21.196848106271091</c:v>
                </c:pt>
                <c:pt idx="1117">
                  <c:v>21.213216842049974</c:v>
                </c:pt>
                <c:pt idx="1118">
                  <c:v>21.229597061605546</c:v>
                </c:pt>
                <c:pt idx="1119">
                  <c:v>21.245988806907235</c:v>
                </c:pt>
                <c:pt idx="1120">
                  <c:v>21.262392119924925</c:v>
                </c:pt>
                <c:pt idx="1121">
                  <c:v>21.278807042627818</c:v>
                </c:pt>
                <c:pt idx="1122">
                  <c:v>21.295233616985229</c:v>
                </c:pt>
                <c:pt idx="1123">
                  <c:v>21.3116718849667</c:v>
                </c:pt>
                <c:pt idx="1124">
                  <c:v>21.328121888541432</c:v>
                </c:pt>
                <c:pt idx="1125">
                  <c:v>21.344583669679309</c:v>
                </c:pt>
                <c:pt idx="1126">
                  <c:v>21.361057270349193</c:v>
                </c:pt>
                <c:pt idx="1127">
                  <c:v>21.377542732521079</c:v>
                </c:pt>
                <c:pt idx="1128">
                  <c:v>21.394040098164055</c:v>
                </c:pt>
                <c:pt idx="1129">
                  <c:v>21.410549409247551</c:v>
                </c:pt>
                <c:pt idx="1130">
                  <c:v>21.427070707741109</c:v>
                </c:pt>
                <c:pt idx="1131">
                  <c:v>21.443604035614044</c:v>
                </c:pt>
                <c:pt idx="1132">
                  <c:v>21.460149434836012</c:v>
                </c:pt>
                <c:pt idx="1133">
                  <c:v>21.476706947376101</c:v>
                </c:pt>
                <c:pt idx="1134">
                  <c:v>21.493276615203854</c:v>
                </c:pt>
                <c:pt idx="1135">
                  <c:v>21.509858480288926</c:v>
                </c:pt>
                <c:pt idx="1136">
                  <c:v>21.526452584600406</c:v>
                </c:pt>
                <c:pt idx="1137">
                  <c:v>21.54305897010795</c:v>
                </c:pt>
                <c:pt idx="1138">
                  <c:v>21.5596776787811</c:v>
                </c:pt>
                <c:pt idx="1139">
                  <c:v>21.576308752588602</c:v>
                </c:pt>
                <c:pt idx="1140">
                  <c:v>21.592952233500682</c:v>
                </c:pt>
                <c:pt idx="1141">
                  <c:v>21.609608163486428</c:v>
                </c:pt>
                <c:pt idx="1142">
                  <c:v>21.626276584515381</c:v>
                </c:pt>
                <c:pt idx="1143">
                  <c:v>21.642957538556857</c:v>
                </c:pt>
                <c:pt idx="1144">
                  <c:v>21.659651067580285</c:v>
                </c:pt>
                <c:pt idx="1145">
                  <c:v>21.676357213555207</c:v>
                </c:pt>
                <c:pt idx="1146">
                  <c:v>21.693076018450938</c:v>
                </c:pt>
                <c:pt idx="1147">
                  <c:v>21.709807524236908</c:v>
                </c:pt>
                <c:pt idx="1148">
                  <c:v>21.726551772882317</c:v>
                </c:pt>
                <c:pt idx="1149">
                  <c:v>21.743308806357277</c:v>
                </c:pt>
                <c:pt idx="1150">
                  <c:v>21.760078666630534</c:v>
                </c:pt>
                <c:pt idx="1151">
                  <c:v>21.776861395671631</c:v>
                </c:pt>
                <c:pt idx="1152">
                  <c:v>21.793657035450337</c:v>
                </c:pt>
                <c:pt idx="1153">
                  <c:v>21.810465627935741</c:v>
                </c:pt>
                <c:pt idx="1154">
                  <c:v>21.827287215097499</c:v>
                </c:pt>
                <c:pt idx="1155">
                  <c:v>21.844121838904925</c:v>
                </c:pt>
                <c:pt idx="1156">
                  <c:v>21.860969541327449</c:v>
                </c:pt>
                <c:pt idx="1157">
                  <c:v>21.8778303643345</c:v>
                </c:pt>
                <c:pt idx="1158">
                  <c:v>21.894704349895505</c:v>
                </c:pt>
                <c:pt idx="1159">
                  <c:v>21.911591539980009</c:v>
                </c:pt>
                <c:pt idx="1160">
                  <c:v>21.928491976556984</c:v>
                </c:pt>
                <c:pt idx="1161">
                  <c:v>21.945405701596314</c:v>
                </c:pt>
                <c:pt idx="1162">
                  <c:v>21.962332757067088</c:v>
                </c:pt>
                <c:pt idx="1163">
                  <c:v>21.97927318493953</c:v>
                </c:pt>
                <c:pt idx="1164">
                  <c:v>21.996227027182044</c:v>
                </c:pt>
                <c:pt idx="1165">
                  <c:v>22.013194325764744</c:v>
                </c:pt>
                <c:pt idx="1166">
                  <c:v>22.030175122656715</c:v>
                </c:pt>
                <c:pt idx="1167">
                  <c:v>22.047169459827501</c:v>
                </c:pt>
                <c:pt idx="1168">
                  <c:v>22.06417737924653</c:v>
                </c:pt>
                <c:pt idx="1169">
                  <c:v>22.081198922883232</c:v>
                </c:pt>
                <c:pt idx="1170">
                  <c:v>22.098234132707034</c:v>
                </c:pt>
                <c:pt idx="1171">
                  <c:v>22.11528305068714</c:v>
                </c:pt>
                <c:pt idx="1172">
                  <c:v>22.132345718793431</c:v>
                </c:pt>
                <c:pt idx="1173">
                  <c:v>22.149422178994769</c:v>
                </c:pt>
                <c:pt idx="1174">
                  <c:v>22.166512473261264</c:v>
                </c:pt>
                <c:pt idx="1175">
                  <c:v>22.183616643561777</c:v>
                </c:pt>
                <c:pt idx="1176">
                  <c:v>22.200734731865737</c:v>
                </c:pt>
                <c:pt idx="1177">
                  <c:v>22.217866780143027</c:v>
                </c:pt>
                <c:pt idx="1178">
                  <c:v>22.235012830362734</c:v>
                </c:pt>
                <c:pt idx="1179">
                  <c:v>22.252172924494403</c:v>
                </c:pt>
                <c:pt idx="1180">
                  <c:v>22.269347104507347</c:v>
                </c:pt>
                <c:pt idx="1181">
                  <c:v>22.286535412371109</c:v>
                </c:pt>
                <c:pt idx="1182">
                  <c:v>22.303737890055004</c:v>
                </c:pt>
                <c:pt idx="1183">
                  <c:v>22.320954579528689</c:v>
                </c:pt>
                <c:pt idx="1184">
                  <c:v>22.33818552276125</c:v>
                </c:pt>
                <c:pt idx="1185">
                  <c:v>22.355430761722346</c:v>
                </c:pt>
                <c:pt idx="1186">
                  <c:v>22.372690338381403</c:v>
                </c:pt>
                <c:pt idx="1187">
                  <c:v>22.389964294707511</c:v>
                </c:pt>
                <c:pt idx="1188">
                  <c:v>22.407252672670893</c:v>
                </c:pt>
                <c:pt idx="1189">
                  <c:v>22.424555514239842</c:v>
                </c:pt>
                <c:pt idx="1190">
                  <c:v>22.441872861384695</c:v>
                </c:pt>
                <c:pt idx="1191">
                  <c:v>22.459204756074655</c:v>
                </c:pt>
                <c:pt idx="1192">
                  <c:v>22.476551240279036</c:v>
                </c:pt>
                <c:pt idx="1193">
                  <c:v>22.493912355967382</c:v>
                </c:pt>
                <c:pt idx="1194">
                  <c:v>22.511288145109006</c:v>
                </c:pt>
                <c:pt idx="1195">
                  <c:v>22.528678649673338</c:v>
                </c:pt>
                <c:pt idx="1196">
                  <c:v>22.546083911629808</c:v>
                </c:pt>
                <c:pt idx="1197">
                  <c:v>22.563503972947956</c:v>
                </c:pt>
                <c:pt idx="1198">
                  <c:v>22.580938875596871</c:v>
                </c:pt>
                <c:pt idx="1199">
                  <c:v>22.598388661546664</c:v>
                </c:pt>
                <c:pt idx="1200">
                  <c:v>22.615853372766082</c:v>
                </c:pt>
                <c:pt idx="1201">
                  <c:v>22.633333051224668</c:v>
                </c:pt>
                <c:pt idx="1202">
                  <c:v>22.650827738891962</c:v>
                </c:pt>
                <c:pt idx="1203">
                  <c:v>22.668337477737623</c:v>
                </c:pt>
                <c:pt idx="1204">
                  <c:v>22.685862309730851</c:v>
                </c:pt>
                <c:pt idx="1205">
                  <c:v>22.703402276841075</c:v>
                </c:pt>
                <c:pt idx="1206">
                  <c:v>22.720957421037724</c:v>
                </c:pt>
                <c:pt idx="1207">
                  <c:v>22.738527784290341</c:v>
                </c:pt>
                <c:pt idx="1208">
                  <c:v>22.75611340856824</c:v>
                </c:pt>
                <c:pt idx="1209">
                  <c:v>22.77371433584085</c:v>
                </c:pt>
                <c:pt idx="1210">
                  <c:v>22.791330608077487</c:v>
                </c:pt>
                <c:pt idx="1211">
                  <c:v>22.808962267247807</c:v>
                </c:pt>
                <c:pt idx="1212">
                  <c:v>22.826609355320784</c:v>
                </c:pt>
                <c:pt idx="1213">
                  <c:v>22.844271914266756</c:v>
                </c:pt>
                <c:pt idx="1214">
                  <c:v>22.861949986054128</c:v>
                </c:pt>
                <c:pt idx="1215">
                  <c:v>22.879643612653012</c:v>
                </c:pt>
                <c:pt idx="1216">
                  <c:v>22.89735283603261</c:v>
                </c:pt>
                <c:pt idx="1217">
                  <c:v>22.915077698162122</c:v>
                </c:pt>
                <c:pt idx="1218">
                  <c:v>22.932818241011546</c:v>
                </c:pt>
                <c:pt idx="1219">
                  <c:v>22.950574506549628</c:v>
                </c:pt>
                <c:pt idx="1220">
                  <c:v>22.968346536746367</c:v>
                </c:pt>
                <c:pt idx="1221">
                  <c:v>22.986134373570735</c:v>
                </c:pt>
                <c:pt idx="1222">
                  <c:v>23.003938058992617</c:v>
                </c:pt>
                <c:pt idx="1223">
                  <c:v>23.021757634980645</c:v>
                </c:pt>
                <c:pt idx="1224">
                  <c:v>23.039593143505613</c:v>
                </c:pt>
                <c:pt idx="1225">
                  <c:v>23.057444626535585</c:v>
                </c:pt>
                <c:pt idx="1226">
                  <c:v>23.075312126040444</c:v>
                </c:pt>
                <c:pt idx="1227">
                  <c:v>23.093195683989961</c:v>
                </c:pt>
                <c:pt idx="1228">
                  <c:v>23.111095342353337</c:v>
                </c:pt>
                <c:pt idx="1229">
                  <c:v>23.129011143099774</c:v>
                </c:pt>
                <c:pt idx="1230">
                  <c:v>23.146943128199041</c:v>
                </c:pt>
                <c:pt idx="1231">
                  <c:v>23.16489133962034</c:v>
                </c:pt>
                <c:pt idx="1232">
                  <c:v>23.182855819333213</c:v>
                </c:pt>
                <c:pt idx="1233">
                  <c:v>23.200836609307089</c:v>
                </c:pt>
                <c:pt idx="1234">
                  <c:v>23.218833751511283</c:v>
                </c:pt>
                <c:pt idx="1235">
                  <c:v>23.236847287915339</c:v>
                </c:pt>
                <c:pt idx="1236">
                  <c:v>23.254877260488684</c:v>
                </c:pt>
                <c:pt idx="1237">
                  <c:v>23.272923711200292</c:v>
                </c:pt>
                <c:pt idx="1238">
                  <c:v>23.290986682020389</c:v>
                </c:pt>
                <c:pt idx="1239">
                  <c:v>23.309066214917834</c:v>
                </c:pt>
                <c:pt idx="1240">
                  <c:v>23.327162351862398</c:v>
                </c:pt>
                <c:pt idx="1241">
                  <c:v>23.345275134823282</c:v>
                </c:pt>
                <c:pt idx="1242">
                  <c:v>23.363404605770029</c:v>
                </c:pt>
                <c:pt idx="1243">
                  <c:v>23.381550806671839</c:v>
                </c:pt>
                <c:pt idx="1244">
                  <c:v>23.399713779498143</c:v>
                </c:pt>
                <c:pt idx="1245">
                  <c:v>23.417893566218822</c:v>
                </c:pt>
                <c:pt idx="1246">
                  <c:v>23.436090208802966</c:v>
                </c:pt>
                <c:pt idx="1247">
                  <c:v>23.454303749220003</c:v>
                </c:pt>
                <c:pt idx="1248">
                  <c:v>23.472534229439248</c:v>
                </c:pt>
                <c:pt idx="1249">
                  <c:v>23.490781691430698</c:v>
                </c:pt>
                <c:pt idx="1250">
                  <c:v>23.509046177163214</c:v>
                </c:pt>
                <c:pt idx="1251">
                  <c:v>23.527327728605997</c:v>
                </c:pt>
                <c:pt idx="1252">
                  <c:v>23.545626387729044</c:v>
                </c:pt>
                <c:pt idx="1253">
                  <c:v>23.563942196501785</c:v>
                </c:pt>
                <c:pt idx="1254">
                  <c:v>23.582275196893306</c:v>
                </c:pt>
                <c:pt idx="1255">
                  <c:v>23.600625430873265</c:v>
                </c:pt>
                <c:pt idx="1256">
                  <c:v>23.618992940410976</c:v>
                </c:pt>
                <c:pt idx="1257">
                  <c:v>23.637377767475868</c:v>
                </c:pt>
                <c:pt idx="1258">
                  <c:v>23.655779954037257</c:v>
                </c:pt>
                <c:pt idx="1259">
                  <c:v>23.674199542064912</c:v>
                </c:pt>
                <c:pt idx="1260">
                  <c:v>23.692636573527921</c:v>
                </c:pt>
                <c:pt idx="1261">
                  <c:v>23.711091090395939</c:v>
                </c:pt>
                <c:pt idx="1262">
                  <c:v>23.729563134638056</c:v>
                </c:pt>
                <c:pt idx="1263">
                  <c:v>23.74805274822404</c:v>
                </c:pt>
                <c:pt idx="1264">
                  <c:v>23.766559973123321</c:v>
                </c:pt>
                <c:pt idx="1265">
                  <c:v>23.785084851305214</c:v>
                </c:pt>
                <c:pt idx="1266">
                  <c:v>23.803627424739034</c:v>
                </c:pt>
                <c:pt idx="1267">
                  <c:v>23.822187735394436</c:v>
                </c:pt>
                <c:pt idx="1268">
                  <c:v>23.840765825240624</c:v>
                </c:pt>
                <c:pt idx="1269">
                  <c:v>23.859361736247365</c:v>
                </c:pt>
                <c:pt idx="1270">
                  <c:v>23.877975510383635</c:v>
                </c:pt>
                <c:pt idx="1271">
                  <c:v>23.896607189619203</c:v>
                </c:pt>
                <c:pt idx="1272">
                  <c:v>23.915256815923271</c:v>
                </c:pt>
                <c:pt idx="1273">
                  <c:v>23.933924431265154</c:v>
                </c:pt>
                <c:pt idx="1274">
                  <c:v>23.952610077614963</c:v>
                </c:pt>
                <c:pt idx="1275">
                  <c:v>23.971313796941445</c:v>
                </c:pt>
                <c:pt idx="1276">
                  <c:v>23.990035631214027</c:v>
                </c:pt>
                <c:pt idx="1277">
                  <c:v>24.008775622402595</c:v>
                </c:pt>
                <c:pt idx="1278">
                  <c:v>24.027533812476236</c:v>
                </c:pt>
                <c:pt idx="1279">
                  <c:v>24.046310243404491</c:v>
                </c:pt>
                <c:pt idx="1280">
                  <c:v>24.065104957156791</c:v>
                </c:pt>
                <c:pt idx="1281">
                  <c:v>24.083917995702564</c:v>
                </c:pt>
                <c:pt idx="1282">
                  <c:v>24.102749401011124</c:v>
                </c:pt>
                <c:pt idx="1283">
                  <c:v>24.121599215052015</c:v>
                </c:pt>
                <c:pt idx="1284">
                  <c:v>24.140467479794665</c:v>
                </c:pt>
                <c:pt idx="1285">
                  <c:v>24.159354237208504</c:v>
                </c:pt>
                <c:pt idx="1286">
                  <c:v>24.178259529262618</c:v>
                </c:pt>
                <c:pt idx="1287">
                  <c:v>24.197183397926779</c:v>
                </c:pt>
                <c:pt idx="1288">
                  <c:v>24.216125885170527</c:v>
                </c:pt>
                <c:pt idx="1289">
                  <c:v>24.235087032963179</c:v>
                </c:pt>
                <c:pt idx="1290">
                  <c:v>24.254066883274049</c:v>
                </c:pt>
                <c:pt idx="1291">
                  <c:v>24.273065478072795</c:v>
                </c:pt>
                <c:pt idx="1292">
                  <c:v>24.292082859328389</c:v>
                </c:pt>
                <c:pt idx="1293">
                  <c:v>24.311119069010715</c:v>
                </c:pt>
                <c:pt idx="1294">
                  <c:v>24.330174149089089</c:v>
                </c:pt>
                <c:pt idx="1295">
                  <c:v>24.349248141532939</c:v>
                </c:pt>
                <c:pt idx="1296">
                  <c:v>24.368341088311468</c:v>
                </c:pt>
                <c:pt idx="1297">
                  <c:v>24.38745303139433</c:v>
                </c:pt>
                <c:pt idx="1298">
                  <c:v>24.406584012750614</c:v>
                </c:pt>
                <c:pt idx="1299">
                  <c:v>24.425734074350544</c:v>
                </c:pt>
                <c:pt idx="1300">
                  <c:v>24.44490325816264</c:v>
                </c:pt>
                <c:pt idx="1301">
                  <c:v>24.464091606156671</c:v>
                </c:pt>
                <c:pt idx="1302">
                  <c:v>24.483299160302295</c:v>
                </c:pt>
                <c:pt idx="1303">
                  <c:v>24.502525962568825</c:v>
                </c:pt>
                <c:pt idx="1304">
                  <c:v>24.521772054925464</c:v>
                </c:pt>
                <c:pt idx="1305">
                  <c:v>24.541037479341867</c:v>
                </c:pt>
                <c:pt idx="1306">
                  <c:v>24.56032227778735</c:v>
                </c:pt>
                <c:pt idx="1307">
                  <c:v>24.579626492231341</c:v>
                </c:pt>
                <c:pt idx="1308">
                  <c:v>24.598950164643384</c:v>
                </c:pt>
                <c:pt idx="1309">
                  <c:v>24.618293336992679</c:v>
                </c:pt>
                <c:pt idx="1310">
                  <c:v>24.637656051248882</c:v>
                </c:pt>
                <c:pt idx="1311">
                  <c:v>24.65703834938131</c:v>
                </c:pt>
                <c:pt idx="1312">
                  <c:v>24.676440273359276</c:v>
                </c:pt>
                <c:pt idx="1313">
                  <c:v>24.695861865152438</c:v>
                </c:pt>
                <c:pt idx="1314">
                  <c:v>24.715303166730109</c:v>
                </c:pt>
                <c:pt idx="1315">
                  <c:v>24.734764220061948</c:v>
                </c:pt>
                <c:pt idx="1316">
                  <c:v>24.75424506711704</c:v>
                </c:pt>
                <c:pt idx="1317">
                  <c:v>24.773745749864929</c:v>
                </c:pt>
                <c:pt idx="1318">
                  <c:v>24.79326631027493</c:v>
                </c:pt>
                <c:pt idx="1319">
                  <c:v>24.812806790316699</c:v>
                </c:pt>
                <c:pt idx="1320">
                  <c:v>24.832367231959552</c:v>
                </c:pt>
                <c:pt idx="1321">
                  <c:v>24.851947677172916</c:v>
                </c:pt>
                <c:pt idx="1322">
                  <c:v>24.871548167926221</c:v>
                </c:pt>
                <c:pt idx="1323">
                  <c:v>24.891168746188669</c:v>
                </c:pt>
                <c:pt idx="1324">
                  <c:v>24.910809453930369</c:v>
                </c:pt>
                <c:pt idx="1325">
                  <c:v>24.930470333119956</c:v>
                </c:pt>
                <c:pt idx="1326">
                  <c:v>24.950151425727199</c:v>
                </c:pt>
                <c:pt idx="1327">
                  <c:v>24.969852773721527</c:v>
                </c:pt>
                <c:pt idx="1328">
                  <c:v>24.989574419072142</c:v>
                </c:pt>
                <c:pt idx="1329">
                  <c:v>25.00931640374904</c:v>
                </c:pt>
                <c:pt idx="1330">
                  <c:v>25.029078769721082</c:v>
                </c:pt>
                <c:pt idx="1331">
                  <c:v>25.048861558958038</c:v>
                </c:pt>
                <c:pt idx="1332">
                  <c:v>25.068664813429223</c:v>
                </c:pt>
                <c:pt idx="1333">
                  <c:v>25.088488575103952</c:v>
                </c:pt>
                <c:pt idx="1334">
                  <c:v>25.108332885951882</c:v>
                </c:pt>
                <c:pt idx="1335">
                  <c:v>25.128197787942213</c:v>
                </c:pt>
                <c:pt idx="1336">
                  <c:v>25.148083323044489</c:v>
                </c:pt>
                <c:pt idx="1337">
                  <c:v>25.167989533227797</c:v>
                </c:pt>
                <c:pt idx="1338">
                  <c:v>25.187916460462134</c:v>
                </c:pt>
                <c:pt idx="1339">
                  <c:v>25.207864146716702</c:v>
                </c:pt>
                <c:pt idx="1340">
                  <c:v>25.227832633960816</c:v>
                </c:pt>
                <c:pt idx="1341">
                  <c:v>25.247821964164132</c:v>
                </c:pt>
                <c:pt idx="1342">
                  <c:v>25.267832179295738</c:v>
                </c:pt>
                <c:pt idx="1343">
                  <c:v>25.28786332132529</c:v>
                </c:pt>
                <c:pt idx="1344">
                  <c:v>25.307915432222217</c:v>
                </c:pt>
                <c:pt idx="1345">
                  <c:v>25.327988553955834</c:v>
                </c:pt>
                <c:pt idx="1346">
                  <c:v>25.348082728495683</c:v>
                </c:pt>
                <c:pt idx="1347">
                  <c:v>25.368197997811194</c:v>
                </c:pt>
                <c:pt idx="1348">
                  <c:v>25.38833440387134</c:v>
                </c:pt>
                <c:pt idx="1349">
                  <c:v>25.408491988646347</c:v>
                </c:pt>
                <c:pt idx="1350">
                  <c:v>25.428670794105415</c:v>
                </c:pt>
                <c:pt idx="1351">
                  <c:v>25.448870862217291</c:v>
                </c:pt>
                <c:pt idx="1352">
                  <c:v>25.469092234952086</c:v>
                </c:pt>
                <c:pt idx="1353">
                  <c:v>25.489334954279229</c:v>
                </c:pt>
                <c:pt idx="1354">
                  <c:v>25.509599062167922</c:v>
                </c:pt>
                <c:pt idx="1355">
                  <c:v>25.529884600587479</c:v>
                </c:pt>
                <c:pt idx="1356">
                  <c:v>25.550191611507557</c:v>
                </c:pt>
                <c:pt idx="1357">
                  <c:v>25.570520136897585</c:v>
                </c:pt>
                <c:pt idx="1358">
                  <c:v>25.590870218726877</c:v>
                </c:pt>
                <c:pt idx="1359">
                  <c:v>25.611241898964977</c:v>
                </c:pt>
                <c:pt idx="1360">
                  <c:v>25.631635219581085</c:v>
                </c:pt>
                <c:pt idx="1361">
                  <c:v>25.652050222544858</c:v>
                </c:pt>
                <c:pt idx="1362">
                  <c:v>25.672486949825384</c:v>
                </c:pt>
                <c:pt idx="1363">
                  <c:v>25.692945443392432</c:v>
                </c:pt>
                <c:pt idx="1364">
                  <c:v>25.713425745215545</c:v>
                </c:pt>
                <c:pt idx="1365">
                  <c:v>25.733927897263925</c:v>
                </c:pt>
                <c:pt idx="1366">
                  <c:v>25.754451941506886</c:v>
                </c:pt>
                <c:pt idx="1367">
                  <c:v>25.774997919914085</c:v>
                </c:pt>
                <c:pt idx="1368">
                  <c:v>25.795565874454837</c:v>
                </c:pt>
                <c:pt idx="1369">
                  <c:v>25.816155847098344</c:v>
                </c:pt>
                <c:pt idx="1370">
                  <c:v>25.836767879814602</c:v>
                </c:pt>
                <c:pt idx="1371">
                  <c:v>25.857402014572585</c:v>
                </c:pt>
                <c:pt idx="1372">
                  <c:v>25.878058293341837</c:v>
                </c:pt>
                <c:pt idx="1373">
                  <c:v>25.898736758091673</c:v>
                </c:pt>
                <c:pt idx="1374">
                  <c:v>25.919437450791747</c:v>
                </c:pt>
                <c:pt idx="1375">
                  <c:v>25.940160413411604</c:v>
                </c:pt>
                <c:pt idx="1376">
                  <c:v>25.960905687920103</c:v>
                </c:pt>
                <c:pt idx="1377">
                  <c:v>25.981673316287129</c:v>
                </c:pt>
                <c:pt idx="1378">
                  <c:v>26.002463340482109</c:v>
                </c:pt>
                <c:pt idx="1379">
                  <c:v>26.023275802474245</c:v>
                </c:pt>
                <c:pt idx="1380">
                  <c:v>26.04411074423308</c:v>
                </c:pt>
                <c:pt idx="1381">
                  <c:v>26.064968207728043</c:v>
                </c:pt>
                <c:pt idx="1382">
                  <c:v>26.085848234928562</c:v>
                </c:pt>
                <c:pt idx="1383">
                  <c:v>26.106750867804067</c:v>
                </c:pt>
                <c:pt idx="1384">
                  <c:v>26.127676148323985</c:v>
                </c:pt>
                <c:pt idx="1385">
                  <c:v>26.148624118457633</c:v>
                </c:pt>
                <c:pt idx="1386">
                  <c:v>26.169594820174552</c:v>
                </c:pt>
                <c:pt idx="1387">
                  <c:v>26.190588295443945</c:v>
                </c:pt>
                <c:pt idx="1388">
                  <c:v>26.21160458623558</c:v>
                </c:pt>
                <c:pt idx="1389">
                  <c:v>26.232643734519002</c:v>
                </c:pt>
                <c:pt idx="1390">
                  <c:v>26.253705782263182</c:v>
                </c:pt>
                <c:pt idx="1391">
                  <c:v>26.274790771437779</c:v>
                </c:pt>
                <c:pt idx="1392">
                  <c:v>26.29589874401222</c:v>
                </c:pt>
                <c:pt idx="1393">
                  <c:v>26.317029741955821</c:v>
                </c:pt>
                <c:pt idx="1394">
                  <c:v>26.338183807238124</c:v>
                </c:pt>
                <c:pt idx="1395">
                  <c:v>26.359360981828559</c:v>
                </c:pt>
                <c:pt idx="1396">
                  <c:v>26.380561307696325</c:v>
                </c:pt>
                <c:pt idx="1397">
                  <c:v>26.401784826811308</c:v>
                </c:pt>
                <c:pt idx="1398">
                  <c:v>26.423031581142254</c:v>
                </c:pt>
                <c:pt idx="1399">
                  <c:v>26.444301612659274</c:v>
                </c:pt>
                <c:pt idx="1400">
                  <c:v>26.465594963331682</c:v>
                </c:pt>
                <c:pt idx="1401">
                  <c:v>26.48691167512834</c:v>
                </c:pt>
                <c:pt idx="1402">
                  <c:v>26.508251790019358</c:v>
                </c:pt>
                <c:pt idx="1403">
                  <c:v>26.529615349973824</c:v>
                </c:pt>
                <c:pt idx="1404">
                  <c:v>26.551002396961167</c:v>
                </c:pt>
                <c:pt idx="1405">
                  <c:v>26.572412972950929</c:v>
                </c:pt>
                <c:pt idx="1406">
                  <c:v>26.593847119912539</c:v>
                </c:pt>
                <c:pt idx="1407">
                  <c:v>26.615304879815199</c:v>
                </c:pt>
                <c:pt idx="1408">
                  <c:v>26.636786294628564</c:v>
                </c:pt>
                <c:pt idx="1409">
                  <c:v>26.658291406322064</c:v>
                </c:pt>
                <c:pt idx="1410">
                  <c:v>26.679820256865014</c:v>
                </c:pt>
                <c:pt idx="1411">
                  <c:v>26.701372888226615</c:v>
                </c:pt>
                <c:pt idx="1412">
                  <c:v>26.722949342376637</c:v>
                </c:pt>
                <c:pt idx="1413">
                  <c:v>26.744549661284623</c:v>
                </c:pt>
                <c:pt idx="1414">
                  <c:v>26.76617388691966</c:v>
                </c:pt>
                <c:pt idx="1415">
                  <c:v>26.787822061251518</c:v>
                </c:pt>
                <c:pt idx="1416">
                  <c:v>26.809494226249399</c:v>
                </c:pt>
                <c:pt idx="1417">
                  <c:v>26.831190423882617</c:v>
                </c:pt>
                <c:pt idx="1418">
                  <c:v>26.852910696120944</c:v>
                </c:pt>
                <c:pt idx="1419">
                  <c:v>26.874655084933465</c:v>
                </c:pt>
                <c:pt idx="1420">
                  <c:v>26.896423632289725</c:v>
                </c:pt>
                <c:pt idx="1421">
                  <c:v>26.918216380159265</c:v>
                </c:pt>
                <c:pt idx="1422">
                  <c:v>26.940033370511401</c:v>
                </c:pt>
                <c:pt idx="1423">
                  <c:v>26.96187464531522</c:v>
                </c:pt>
                <c:pt idx="1424">
                  <c:v>26.983740246540947</c:v>
                </c:pt>
                <c:pt idx="1425">
                  <c:v>27.00563021615767</c:v>
                </c:pt>
                <c:pt idx="1426">
                  <c:v>27.027544596134135</c:v>
                </c:pt>
                <c:pt idx="1427">
                  <c:v>27.049483428440794</c:v>
                </c:pt>
                <c:pt idx="1428">
                  <c:v>27.071446755046395</c:v>
                </c:pt>
                <c:pt idx="1429">
                  <c:v>27.093434617920821</c:v>
                </c:pt>
                <c:pt idx="1430">
                  <c:v>27.115447059033045</c:v>
                </c:pt>
                <c:pt idx="1431">
                  <c:v>27.137484120352838</c:v>
                </c:pt>
                <c:pt idx="1432">
                  <c:v>27.159545843849628</c:v>
                </c:pt>
                <c:pt idx="1433">
                  <c:v>27.181632271492617</c:v>
                </c:pt>
                <c:pt idx="1434">
                  <c:v>27.203743445251348</c:v>
                </c:pt>
                <c:pt idx="1435">
                  <c:v>27.225879407095249</c:v>
                </c:pt>
                <c:pt idx="1436">
                  <c:v>27.248040198993635</c:v>
                </c:pt>
                <c:pt idx="1437">
                  <c:v>27.270225862915936</c:v>
                </c:pt>
                <c:pt idx="1438">
                  <c:v>27.292436440831921</c:v>
                </c:pt>
                <c:pt idx="1439">
                  <c:v>27.314671974710564</c:v>
                </c:pt>
                <c:pt idx="1440">
                  <c:v>27.336932506521634</c:v>
                </c:pt>
                <c:pt idx="1441">
                  <c:v>27.359218078234449</c:v>
                </c:pt>
                <c:pt idx="1442">
                  <c:v>27.381528731818435</c:v>
                </c:pt>
                <c:pt idx="1443">
                  <c:v>27.403864509242908</c:v>
                </c:pt>
                <c:pt idx="1444">
                  <c:v>27.426225452477411</c:v>
                </c:pt>
                <c:pt idx="1445">
                  <c:v>27.448611603491372</c:v>
                </c:pt>
                <c:pt idx="1446">
                  <c:v>27.471023004254107</c:v>
                </c:pt>
                <c:pt idx="1447">
                  <c:v>27.493459696735158</c:v>
                </c:pt>
                <c:pt idx="1448">
                  <c:v>27.515921722903727</c:v>
                </c:pt>
                <c:pt idx="1449">
                  <c:v>27.538409124729696</c:v>
                </c:pt>
                <c:pt idx="1450">
                  <c:v>27.560921944182383</c:v>
                </c:pt>
                <c:pt idx="1451">
                  <c:v>27.583460223230645</c:v>
                </c:pt>
                <c:pt idx="1452">
                  <c:v>27.606024003844482</c:v>
                </c:pt>
                <c:pt idx="1453">
                  <c:v>27.628613327992866</c:v>
                </c:pt>
                <c:pt idx="1454">
                  <c:v>27.65122823764591</c:v>
                </c:pt>
                <c:pt idx="1455">
                  <c:v>27.673868774772586</c:v>
                </c:pt>
                <c:pt idx="1456">
                  <c:v>27.696534981342324</c:v>
                </c:pt>
                <c:pt idx="1457">
                  <c:v>27.719226899324667</c:v>
                </c:pt>
                <c:pt idx="1458">
                  <c:v>27.741944570689043</c:v>
                </c:pt>
                <c:pt idx="1459">
                  <c:v>27.764688037404653</c:v>
                </c:pt>
                <c:pt idx="1460">
                  <c:v>27.787457341440927</c:v>
                </c:pt>
                <c:pt idx="1461">
                  <c:v>27.810252524767861</c:v>
                </c:pt>
                <c:pt idx="1462">
                  <c:v>27.833073629354203</c:v>
                </c:pt>
                <c:pt idx="1463">
                  <c:v>27.855920697169722</c:v>
                </c:pt>
                <c:pt idx="1464">
                  <c:v>27.878793770183847</c:v>
                </c:pt>
                <c:pt idx="1465">
                  <c:v>27.901692890365894</c:v>
                </c:pt>
                <c:pt idx="1466">
                  <c:v>27.92461809968529</c:v>
                </c:pt>
                <c:pt idx="1467">
                  <c:v>27.947569440111579</c:v>
                </c:pt>
                <c:pt idx="1468">
                  <c:v>27.970546953614075</c:v>
                </c:pt>
                <c:pt idx="1469">
                  <c:v>27.993550682162322</c:v>
                </c:pt>
                <c:pt idx="1470">
                  <c:v>28.01658066772552</c:v>
                </c:pt>
                <c:pt idx="1471">
                  <c:v>28.039636952273327</c:v>
                </c:pt>
                <c:pt idx="1472">
                  <c:v>28.062719577775056</c:v>
                </c:pt>
                <c:pt idx="1473">
                  <c:v>28.085828586199909</c:v>
                </c:pt>
                <c:pt idx="1474">
                  <c:v>28.108964019517771</c:v>
                </c:pt>
                <c:pt idx="1475">
                  <c:v>28.132125919698183</c:v>
                </c:pt>
                <c:pt idx="1476">
                  <c:v>28.155314328709665</c:v>
                </c:pt>
                <c:pt idx="1477">
                  <c:v>28.178529288522554</c:v>
                </c:pt>
                <c:pt idx="1478">
                  <c:v>28.20177084110594</c:v>
                </c:pt>
                <c:pt idx="1479">
                  <c:v>28.225039028429251</c:v>
                </c:pt>
                <c:pt idx="1480">
                  <c:v>28.248333892462028</c:v>
                </c:pt>
                <c:pt idx="1481">
                  <c:v>28.271655475173361</c:v>
                </c:pt>
                <c:pt idx="1482">
                  <c:v>28.295003818533019</c:v>
                </c:pt>
                <c:pt idx="1483">
                  <c:v>28.318378964510316</c:v>
                </c:pt>
                <c:pt idx="1484">
                  <c:v>28.341780955074796</c:v>
                </c:pt>
                <c:pt idx="1485">
                  <c:v>28.365209832195433</c:v>
                </c:pt>
                <c:pt idx="1486">
                  <c:v>28.38866563784245</c:v>
                </c:pt>
                <c:pt idx="1487">
                  <c:v>28.412148413984369</c:v>
                </c:pt>
                <c:pt idx="1488">
                  <c:v>28.435658202591299</c:v>
                </c:pt>
                <c:pt idx="1489">
                  <c:v>28.459195045632327</c:v>
                </c:pt>
                <c:pt idx="1490">
                  <c:v>28.482758985077112</c:v>
                </c:pt>
                <c:pt idx="1491">
                  <c:v>28.506350062894853</c:v>
                </c:pt>
                <c:pt idx="1492">
                  <c:v>28.529968321055208</c:v>
                </c:pt>
                <c:pt idx="1493">
                  <c:v>28.553613801527376</c:v>
                </c:pt>
                <c:pt idx="1494">
                  <c:v>28.577286546280902</c:v>
                </c:pt>
                <c:pt idx="1495">
                  <c:v>28.600986597284873</c:v>
                </c:pt>
                <c:pt idx="1496">
                  <c:v>28.624713996509399</c:v>
                </c:pt>
                <c:pt idx="1497">
                  <c:v>28.648468785923569</c:v>
                </c:pt>
                <c:pt idx="1498">
                  <c:v>28.67225100749647</c:v>
                </c:pt>
                <c:pt idx="1499">
                  <c:v>28.6960607031981</c:v>
                </c:pt>
                <c:pt idx="1500">
                  <c:v>28.719897914997887</c:v>
                </c:pt>
                <c:pt idx="1501">
                  <c:v>28.74376268486435</c:v>
                </c:pt>
                <c:pt idx="1502">
                  <c:v>28.767655054767943</c:v>
                </c:pt>
                <c:pt idx="1503">
                  <c:v>28.791575066677638</c:v>
                </c:pt>
                <c:pt idx="1504">
                  <c:v>28.815522762563091</c:v>
                </c:pt>
                <c:pt idx="1505">
                  <c:v>28.839498184393392</c:v>
                </c:pt>
                <c:pt idx="1506">
                  <c:v>28.863501374138309</c:v>
                </c:pt>
                <c:pt idx="1507">
                  <c:v>28.887532373766931</c:v>
                </c:pt>
                <c:pt idx="1508">
                  <c:v>28.911591225249026</c:v>
                </c:pt>
                <c:pt idx="1509">
                  <c:v>28.935677970553797</c:v>
                </c:pt>
                <c:pt idx="1510">
                  <c:v>28.959792651650446</c:v>
                </c:pt>
                <c:pt idx="1511">
                  <c:v>28.98393531050931</c:v>
                </c:pt>
                <c:pt idx="1512">
                  <c:v>29.008105989098567</c:v>
                </c:pt>
                <c:pt idx="1513">
                  <c:v>29.032304729388557</c:v>
                </c:pt>
                <c:pt idx="1514">
                  <c:v>29.056531573348252</c:v>
                </c:pt>
                <c:pt idx="1515">
                  <c:v>29.080786562947424</c:v>
                </c:pt>
                <c:pt idx="1516">
                  <c:v>29.105069740155272</c:v>
                </c:pt>
                <c:pt idx="1517">
                  <c:v>29.129381146941341</c:v>
                </c:pt>
                <c:pt idx="1518">
                  <c:v>29.153720825274945</c:v>
                </c:pt>
                <c:pt idx="1519">
                  <c:v>29.178088817125513</c:v>
                </c:pt>
                <c:pt idx="1520">
                  <c:v>29.202485164462587</c:v>
                </c:pt>
                <c:pt idx="1521">
                  <c:v>29.226909909255482</c:v>
                </c:pt>
                <c:pt idx="1522">
                  <c:v>29.251363093473628</c:v>
                </c:pt>
                <c:pt idx="1523">
                  <c:v>29.275844759086226</c:v>
                </c:pt>
                <c:pt idx="1524">
                  <c:v>29.300354948063273</c:v>
                </c:pt>
                <c:pt idx="1525">
                  <c:v>29.32489370237397</c:v>
                </c:pt>
                <c:pt idx="1526">
                  <c:v>29.349461063987405</c:v>
                </c:pt>
                <c:pt idx="1527">
                  <c:v>29.374057074873349</c:v>
                </c:pt>
                <c:pt idx="1528">
                  <c:v>29.398681777001229</c:v>
                </c:pt>
                <c:pt idx="1529">
                  <c:v>29.423335212340362</c:v>
                </c:pt>
                <c:pt idx="1530">
                  <c:v>29.448017422860175</c:v>
                </c:pt>
                <c:pt idx="1531">
                  <c:v>29.472728450530099</c:v>
                </c:pt>
                <c:pt idx="1532">
                  <c:v>29.497468337319447</c:v>
                </c:pt>
                <c:pt idx="1533">
                  <c:v>29.522237125197876</c:v>
                </c:pt>
                <c:pt idx="1534">
                  <c:v>29.547034856134701</c:v>
                </c:pt>
                <c:pt idx="1535">
                  <c:v>29.571861572099237</c:v>
                </c:pt>
                <c:pt idx="1536">
                  <c:v>29.596717315061255</c:v>
                </c:pt>
                <c:pt idx="1537">
                  <c:v>29.621602126989615</c:v>
                </c:pt>
                <c:pt idx="1538">
                  <c:v>29.646516049854313</c:v>
                </c:pt>
                <c:pt idx="1539">
                  <c:v>29.671459125624665</c:v>
                </c:pt>
                <c:pt idx="1540">
                  <c:v>29.696431396269872</c:v>
                </c:pt>
                <c:pt idx="1541">
                  <c:v>29.721432903759478</c:v>
                </c:pt>
                <c:pt idx="1542">
                  <c:v>29.74646369006291</c:v>
                </c:pt>
                <c:pt idx="1543">
                  <c:v>29.771523797149598</c:v>
                </c:pt>
                <c:pt idx="1544">
                  <c:v>29.79661326698897</c:v>
                </c:pt>
                <c:pt idx="1545">
                  <c:v>29.821732141550456</c:v>
                </c:pt>
                <c:pt idx="1546">
                  <c:v>29.846880462803369</c:v>
                </c:pt>
                <c:pt idx="1547">
                  <c:v>29.872058272717368</c:v>
                </c:pt>
                <c:pt idx="1548">
                  <c:v>29.897265613261425</c:v>
                </c:pt>
                <c:pt idx="1549">
                  <c:v>29.922502526405651</c:v>
                </c:pt>
                <c:pt idx="1550">
                  <c:v>29.947769054119135</c:v>
                </c:pt>
                <c:pt idx="1551">
                  <c:v>29.973065238370964</c:v>
                </c:pt>
                <c:pt idx="1552">
                  <c:v>29.998391121131021</c:v>
                </c:pt>
                <c:pt idx="1553">
                  <c:v>30.023746744368623</c:v>
                </c:pt>
                <c:pt idx="1554">
                  <c:v>30.049132150053197</c:v>
                </c:pt>
                <c:pt idx="1555">
                  <c:v>30.074547380154058</c:v>
                </c:pt>
                <c:pt idx="1556">
                  <c:v>30.09999247664075</c:v>
                </c:pt>
                <c:pt idx="1557">
                  <c:v>30.125467481482701</c:v>
                </c:pt>
                <c:pt idx="1558">
                  <c:v>30.150972436649226</c:v>
                </c:pt>
                <c:pt idx="1559">
                  <c:v>30.176507384109982</c:v>
                </c:pt>
                <c:pt idx="1560">
                  <c:v>30.202072365833828</c:v>
                </c:pt>
                <c:pt idx="1561">
                  <c:v>30.227667423791104</c:v>
                </c:pt>
                <c:pt idx="1562">
                  <c:v>30.253292599950214</c:v>
                </c:pt>
                <c:pt idx="1563">
                  <c:v>30.278947936281497</c:v>
                </c:pt>
                <c:pt idx="1564">
                  <c:v>30.304633474753814</c:v>
                </c:pt>
                <c:pt idx="1565">
                  <c:v>30.330349257336934</c:v>
                </c:pt>
                <c:pt idx="1566">
                  <c:v>30.356095326000059</c:v>
                </c:pt>
                <c:pt idx="1567">
                  <c:v>30.381871722712617</c:v>
                </c:pt>
                <c:pt idx="1568">
                  <c:v>30.407678489444152</c:v>
                </c:pt>
                <c:pt idx="1569">
                  <c:v>30.433515668163864</c:v>
                </c:pt>
                <c:pt idx="1570">
                  <c:v>30.459383300841637</c:v>
                </c:pt>
                <c:pt idx="1571">
                  <c:v>30.485281429446104</c:v>
                </c:pt>
                <c:pt idx="1572">
                  <c:v>30.511210095947831</c:v>
                </c:pt>
                <c:pt idx="1573">
                  <c:v>30.537169342314996</c:v>
                </c:pt>
                <c:pt idx="1574">
                  <c:v>30.563159210517938</c:v>
                </c:pt>
                <c:pt idx="1575">
                  <c:v>30.589179742525971</c:v>
                </c:pt>
                <c:pt idx="1576">
                  <c:v>30.615230980307956</c:v>
                </c:pt>
                <c:pt idx="1577">
                  <c:v>30.641312965833777</c:v>
                </c:pt>
                <c:pt idx="1578">
                  <c:v>30.667425741072748</c:v>
                </c:pt>
                <c:pt idx="1579">
                  <c:v>30.693569347994412</c:v>
                </c:pt>
                <c:pt idx="1580">
                  <c:v>30.719743828568198</c:v>
                </c:pt>
                <c:pt idx="1581">
                  <c:v>30.745949224763422</c:v>
                </c:pt>
                <c:pt idx="1582">
                  <c:v>30.772185578549511</c:v>
                </c:pt>
                <c:pt idx="1583">
                  <c:v>30.798452931895781</c:v>
                </c:pt>
                <c:pt idx="1584">
                  <c:v>30.824751326772002</c:v>
                </c:pt>
                <c:pt idx="1585">
                  <c:v>30.851080805147035</c:v>
                </c:pt>
                <c:pt idx="1586">
                  <c:v>30.877441408991217</c:v>
                </c:pt>
                <c:pt idx="1587">
                  <c:v>30.903833180272727</c:v>
                </c:pt>
                <c:pt idx="1588">
                  <c:v>30.930256160962244</c:v>
                </c:pt>
                <c:pt idx="1589">
                  <c:v>30.956710393028402</c:v>
                </c:pt>
                <c:pt idx="1590">
                  <c:v>30.98319591844097</c:v>
                </c:pt>
                <c:pt idx="1591">
                  <c:v>31.009712779169263</c:v>
                </c:pt>
                <c:pt idx="1592">
                  <c:v>31.03626101718271</c:v>
                </c:pt>
                <c:pt idx="1593">
                  <c:v>31.06284067445074</c:v>
                </c:pt>
                <c:pt idx="1594">
                  <c:v>31.089451792942782</c:v>
                </c:pt>
                <c:pt idx="1595">
                  <c:v>31.116094414628151</c:v>
                </c:pt>
                <c:pt idx="1596">
                  <c:v>31.142768581476162</c:v>
                </c:pt>
                <c:pt idx="1597">
                  <c:v>31.169474335457039</c:v>
                </c:pt>
                <c:pt idx="1598">
                  <c:v>31.196211718539189</c:v>
                </c:pt>
                <c:pt idx="1599">
                  <c:v>31.222980772692495</c:v>
                </c:pt>
                <c:pt idx="1600">
                  <c:v>31.24978153988684</c:v>
                </c:pt>
                <c:pt idx="1601">
                  <c:v>31.27661406209063</c:v>
                </c:pt>
                <c:pt idx="1602">
                  <c:v>31.30347838127409</c:v>
                </c:pt>
                <c:pt idx="1603">
                  <c:v>31.330374539406307</c:v>
                </c:pt>
                <c:pt idx="1604">
                  <c:v>31.357302578456824</c:v>
                </c:pt>
                <c:pt idx="1605">
                  <c:v>31.384262540395071</c:v>
                </c:pt>
                <c:pt idx="1606">
                  <c:v>31.411254467190474</c:v>
                </c:pt>
                <c:pt idx="1607">
                  <c:v>31.438278400812464</c:v>
                </c:pt>
                <c:pt idx="1608">
                  <c:v>31.465334383230356</c:v>
                </c:pt>
                <c:pt idx="1609">
                  <c:v>31.492422456413692</c:v>
                </c:pt>
                <c:pt idx="1610">
                  <c:v>31.51954266233156</c:v>
                </c:pt>
                <c:pt idx="1611">
                  <c:v>31.546695042954298</c:v>
                </c:pt>
                <c:pt idx="1612">
                  <c:v>31.573879640250198</c:v>
                </c:pt>
                <c:pt idx="1613">
                  <c:v>31.601096496189484</c:v>
                </c:pt>
                <c:pt idx="1614">
                  <c:v>31.628345652741245</c:v>
                </c:pt>
                <c:pt idx="1615">
                  <c:v>31.655627151875024</c:v>
                </c:pt>
                <c:pt idx="1616">
                  <c:v>31.68294103556002</c:v>
                </c:pt>
                <c:pt idx="1617">
                  <c:v>31.710287345766005</c:v>
                </c:pt>
                <c:pt idx="1618">
                  <c:v>31.737666124462294</c:v>
                </c:pt>
                <c:pt idx="1619">
                  <c:v>31.765077413618201</c:v>
                </c:pt>
                <c:pt idx="1620">
                  <c:v>31.792521255202928</c:v>
                </c:pt>
                <c:pt idx="1621">
                  <c:v>31.819997691186245</c:v>
                </c:pt>
                <c:pt idx="1622">
                  <c:v>31.847506763537922</c:v>
                </c:pt>
                <c:pt idx="1623">
                  <c:v>31.875048514226592</c:v>
                </c:pt>
                <c:pt idx="1624">
                  <c:v>31.902622985222251</c:v>
                </c:pt>
                <c:pt idx="1625">
                  <c:v>31.93023021849433</c:v>
                </c:pt>
                <c:pt idx="1626">
                  <c:v>31.957870256011688</c:v>
                </c:pt>
                <c:pt idx="1627">
                  <c:v>31.985543139744323</c:v>
                </c:pt>
                <c:pt idx="1628">
                  <c:v>32.013248911661549</c:v>
                </c:pt>
                <c:pt idx="1629">
                  <c:v>32.040987613732682</c:v>
                </c:pt>
                <c:pt idx="1630">
                  <c:v>32.068759287927151</c:v>
                </c:pt>
                <c:pt idx="1631">
                  <c:v>32.096563976214384</c:v>
                </c:pt>
                <c:pt idx="1632">
                  <c:v>32.124401720563924</c:v>
                </c:pt>
                <c:pt idx="1633">
                  <c:v>32.152272562945086</c:v>
                </c:pt>
                <c:pt idx="1634">
                  <c:v>32.180176545327299</c:v>
                </c:pt>
                <c:pt idx="1635">
                  <c:v>32.208113709679765</c:v>
                </c:pt>
                <c:pt idx="1636">
                  <c:v>32.236084097972707</c:v>
                </c:pt>
                <c:pt idx="1637">
                  <c:v>32.264087752174532</c:v>
                </c:pt>
                <c:pt idx="1638">
                  <c:v>32.292124714255351</c:v>
                </c:pt>
                <c:pt idx="1639">
                  <c:v>32.320195026184365</c:v>
                </c:pt>
                <c:pt idx="1640">
                  <c:v>32.348298729931003</c:v>
                </c:pt>
                <c:pt idx="1641">
                  <c:v>32.376435867464693</c:v>
                </c:pt>
                <c:pt idx="1642">
                  <c:v>32.404606480754865</c:v>
                </c:pt>
                <c:pt idx="1643">
                  <c:v>32.43281061177106</c:v>
                </c:pt>
                <c:pt idx="1644">
                  <c:v>32.461048302482482</c:v>
                </c:pt>
                <c:pt idx="1645">
                  <c:v>32.489319594858671</c:v>
                </c:pt>
                <c:pt idx="1646">
                  <c:v>32.517624530868943</c:v>
                </c:pt>
                <c:pt idx="1647">
                  <c:v>32.545963152483296</c:v>
                </c:pt>
                <c:pt idx="1648">
                  <c:v>32.574335501670134</c:v>
                </c:pt>
                <c:pt idx="1649">
                  <c:v>32.602741620399684</c:v>
                </c:pt>
                <c:pt idx="1650">
                  <c:v>32.631181550641486</c:v>
                </c:pt>
                <c:pt idx="1651">
                  <c:v>32.659655334364061</c:v>
                </c:pt>
                <c:pt idx="1652">
                  <c:v>32.688163013537633</c:v>
                </c:pt>
                <c:pt idx="1653">
                  <c:v>32.716704630131403</c:v>
                </c:pt>
                <c:pt idx="1654">
                  <c:v>32.745280226114801</c:v>
                </c:pt>
                <c:pt idx="1655">
                  <c:v>32.773889843457255</c:v>
                </c:pt>
                <c:pt idx="1656">
                  <c:v>32.802533524128194</c:v>
                </c:pt>
                <c:pt idx="1657">
                  <c:v>32.831211310096933</c:v>
                </c:pt>
                <c:pt idx="1658">
                  <c:v>32.859923243332901</c:v>
                </c:pt>
                <c:pt idx="1659">
                  <c:v>32.888669365805868</c:v>
                </c:pt>
                <c:pt idx="1660">
                  <c:v>32.91744971948458</c:v>
                </c:pt>
                <c:pt idx="1661">
                  <c:v>32.946264346339376</c:v>
                </c:pt>
                <c:pt idx="1662">
                  <c:v>32.975113288338548</c:v>
                </c:pt>
                <c:pt idx="1663">
                  <c:v>33.003996587452662</c:v>
                </c:pt>
                <c:pt idx="1664">
                  <c:v>33.032914285650691</c:v>
                </c:pt>
                <c:pt idx="1665">
                  <c:v>33.061866424901837</c:v>
                </c:pt>
                <c:pt idx="1666">
                  <c:v>33.09085304717587</c:v>
                </c:pt>
                <c:pt idx="1667">
                  <c:v>33.119874194442104</c:v>
                </c:pt>
                <c:pt idx="1668">
                  <c:v>33.148929908669857</c:v>
                </c:pt>
                <c:pt idx="1669">
                  <c:v>33.178020231828555</c:v>
                </c:pt>
                <c:pt idx="1670">
                  <c:v>33.207145205887741</c:v>
                </c:pt>
                <c:pt idx="1671">
                  <c:v>33.236304872816618</c:v>
                </c:pt>
                <c:pt idx="1672">
                  <c:v>33.265499274585181</c:v>
                </c:pt>
                <c:pt idx="1673">
                  <c:v>33.294728453161952</c:v>
                </c:pt>
                <c:pt idx="1674">
                  <c:v>33.323992450517153</c:v>
                </c:pt>
                <c:pt idx="1675">
                  <c:v>33.353291308620214</c:v>
                </c:pt>
                <c:pt idx="1676">
                  <c:v>33.382625069439882</c:v>
                </c:pt>
                <c:pt idx="1677">
                  <c:v>33.411993774945927</c:v>
                </c:pt>
                <c:pt idx="1678">
                  <c:v>33.441397467108118</c:v>
                </c:pt>
                <c:pt idx="1679">
                  <c:v>33.470836187895429</c:v>
                </c:pt>
                <c:pt idx="1680">
                  <c:v>33.500309979277517</c:v>
                </c:pt>
                <c:pt idx="1681">
                  <c:v>33.529818883223697</c:v>
                </c:pt>
                <c:pt idx="1682">
                  <c:v>33.559362941703398</c:v>
                </c:pt>
                <c:pt idx="1683">
                  <c:v>33.588942196686162</c:v>
                </c:pt>
                <c:pt idx="1684">
                  <c:v>33.618556690141304</c:v>
                </c:pt>
                <c:pt idx="1685">
                  <c:v>33.648206464038026</c:v>
                </c:pt>
                <c:pt idx="1686">
                  <c:v>33.677891560346552</c:v>
                </c:pt>
                <c:pt idx="1687">
                  <c:v>33.707612021035288</c:v>
                </c:pt>
                <c:pt idx="1688">
                  <c:v>33.737367888074346</c:v>
                </c:pt>
                <c:pt idx="1689">
                  <c:v>33.767159203432925</c:v>
                </c:pt>
                <c:pt idx="1690">
                  <c:v>33.796986009080456</c:v>
                </c:pt>
                <c:pt idx="1691">
                  <c:v>33.82684834698648</c:v>
                </c:pt>
                <c:pt idx="1692">
                  <c:v>33.8567462591202</c:v>
                </c:pt>
                <c:pt idx="1693">
                  <c:v>33.886679787451385</c:v>
                </c:pt>
                <c:pt idx="1694">
                  <c:v>33.916648973949123</c:v>
                </c:pt>
                <c:pt idx="1695">
                  <c:v>33.946653860582956</c:v>
                </c:pt>
                <c:pt idx="1696">
                  <c:v>33.976694489322199</c:v>
                </c:pt>
                <c:pt idx="1697">
                  <c:v>34.006770902136736</c:v>
                </c:pt>
                <c:pt idx="1698">
                  <c:v>34.036883140995201</c:v>
                </c:pt>
                <c:pt idx="1699">
                  <c:v>34.067031247867817</c:v>
                </c:pt>
                <c:pt idx="1700">
                  <c:v>34.097215264723673</c:v>
                </c:pt>
                <c:pt idx="1701">
                  <c:v>34.127435233531969</c:v>
                </c:pt>
                <c:pt idx="1702">
                  <c:v>34.157691196262476</c:v>
                </c:pt>
                <c:pt idx="1703">
                  <c:v>34.187983194884509</c:v>
                </c:pt>
                <c:pt idx="1704">
                  <c:v>34.218311271367384</c:v>
                </c:pt>
                <c:pt idx="1705">
                  <c:v>34.248675467680755</c:v>
                </c:pt>
                <c:pt idx="1706">
                  <c:v>34.279075825794052</c:v>
                </c:pt>
                <c:pt idx="1707">
                  <c:v>34.309512387676364</c:v>
                </c:pt>
                <c:pt idx="1708">
                  <c:v>34.339985195297459</c:v>
                </c:pt>
                <c:pt idx="1709">
                  <c:v>34.370494290626652</c:v>
                </c:pt>
                <c:pt idx="1710">
                  <c:v>34.401039715633146</c:v>
                </c:pt>
                <c:pt idx="1711">
                  <c:v>34.431621512286938</c:v>
                </c:pt>
                <c:pt idx="1712">
                  <c:v>34.46223972255666</c:v>
                </c:pt>
                <c:pt idx="1713">
                  <c:v>34.492894388412424</c:v>
                </c:pt>
                <c:pt idx="1714">
                  <c:v>34.523585551823317</c:v>
                </c:pt>
                <c:pt idx="1715">
                  <c:v>34.554313254758881</c:v>
                </c:pt>
                <c:pt idx="1716">
                  <c:v>34.58507753918866</c:v>
                </c:pt>
                <c:pt idx="1717">
                  <c:v>34.615878447081741</c:v>
                </c:pt>
                <c:pt idx="1718">
                  <c:v>34.646716020407894</c:v>
                </c:pt>
                <c:pt idx="1719">
                  <c:v>34.67759030113632</c:v>
                </c:pt>
                <c:pt idx="1720">
                  <c:v>34.708501331236562</c:v>
                </c:pt>
                <c:pt idx="1721">
                  <c:v>34.739449152677707</c:v>
                </c:pt>
                <c:pt idx="1722">
                  <c:v>34.770433807429981</c:v>
                </c:pt>
                <c:pt idx="1723">
                  <c:v>34.801455337461789</c:v>
                </c:pt>
                <c:pt idx="1724">
                  <c:v>34.832513784743355</c:v>
                </c:pt>
                <c:pt idx="1725">
                  <c:v>34.863609191244109</c:v>
                </c:pt>
                <c:pt idx="1726">
                  <c:v>34.894741598932683</c:v>
                </c:pt>
                <c:pt idx="1727">
                  <c:v>34.925911049779415</c:v>
                </c:pt>
                <c:pt idx="1728">
                  <c:v>34.957117585753053</c:v>
                </c:pt>
                <c:pt idx="1729">
                  <c:v>34.98836124882348</c:v>
                </c:pt>
                <c:pt idx="1730">
                  <c:v>35.019642080960011</c:v>
                </c:pt>
                <c:pt idx="1731">
                  <c:v>35.050960124131734</c:v>
                </c:pt>
                <c:pt idx="1732">
                  <c:v>35.082315420308532</c:v>
                </c:pt>
                <c:pt idx="1733">
                  <c:v>35.113708011459721</c:v>
                </c:pt>
                <c:pt idx="1734">
                  <c:v>35.145137939554616</c:v>
                </c:pt>
                <c:pt idx="1735">
                  <c:v>35.176605246562417</c:v>
                </c:pt>
                <c:pt idx="1736">
                  <c:v>35.20810997445335</c:v>
                </c:pt>
                <c:pt idx="1737">
                  <c:v>35.239652165195707</c:v>
                </c:pt>
                <c:pt idx="1738">
                  <c:v>35.271231860759826</c:v>
                </c:pt>
                <c:pt idx="1739">
                  <c:v>35.302849103114909</c:v>
                </c:pt>
                <c:pt idx="1740">
                  <c:v>35.334503934230156</c:v>
                </c:pt>
                <c:pt idx="1741">
                  <c:v>35.366196396075225</c:v>
                </c:pt>
                <c:pt idx="1742">
                  <c:v>35.397926530619543</c:v>
                </c:pt>
                <c:pt idx="1743">
                  <c:v>35.429694379832426</c:v>
                </c:pt>
                <c:pt idx="1744">
                  <c:v>35.46149998568319</c:v>
                </c:pt>
                <c:pt idx="1745">
                  <c:v>35.493343390141263</c:v>
                </c:pt>
                <c:pt idx="1746">
                  <c:v>35.525224635176187</c:v>
                </c:pt>
                <c:pt idx="1747">
                  <c:v>35.557143762757846</c:v>
                </c:pt>
                <c:pt idx="1748">
                  <c:v>35.58910081485476</c:v>
                </c:pt>
                <c:pt idx="1749">
                  <c:v>35.621095833437039</c:v>
                </c:pt>
                <c:pt idx="1750">
                  <c:v>35.653128860473998</c:v>
                </c:pt>
                <c:pt idx="1751">
                  <c:v>35.68519993793484</c:v>
                </c:pt>
                <c:pt idx="1752">
                  <c:v>35.71730910778922</c:v>
                </c:pt>
                <c:pt idx="1753">
                  <c:v>35.749456412006339</c:v>
                </c:pt>
                <c:pt idx="1754">
                  <c:v>35.781641892555854</c:v>
                </c:pt>
                <c:pt idx="1755">
                  <c:v>35.813865591406966</c:v>
                </c:pt>
                <c:pt idx="1756">
                  <c:v>35.846127550529332</c:v>
                </c:pt>
                <c:pt idx="1757">
                  <c:v>35.878427811892152</c:v>
                </c:pt>
                <c:pt idx="1758">
                  <c:v>35.910766417465084</c:v>
                </c:pt>
                <c:pt idx="1759">
                  <c:v>35.943143409217328</c:v>
                </c:pt>
                <c:pt idx="1760">
                  <c:v>35.975558829118199</c:v>
                </c:pt>
                <c:pt idx="1761">
                  <c:v>36.008012719137923</c:v>
                </c:pt>
                <c:pt idx="1762">
                  <c:v>36.040505121244792</c:v>
                </c:pt>
                <c:pt idx="1763">
                  <c:v>36.073036077408915</c:v>
                </c:pt>
                <c:pt idx="1764">
                  <c:v>36.105605629599722</c:v>
                </c:pt>
                <c:pt idx="1765">
                  <c:v>36.138213819786529</c:v>
                </c:pt>
                <c:pt idx="1766">
                  <c:v>36.17086068993865</c:v>
                </c:pt>
                <c:pt idx="1767">
                  <c:v>36.203546282025627</c:v>
                </c:pt>
                <c:pt idx="1768">
                  <c:v>36.23627063801689</c:v>
                </c:pt>
                <c:pt idx="1769">
                  <c:v>36.269033799881754</c:v>
                </c:pt>
                <c:pt idx="1770">
                  <c:v>36.301835809589875</c:v>
                </c:pt>
                <c:pt idx="1771">
                  <c:v>36.334676709110227</c:v>
                </c:pt>
                <c:pt idx="1772">
                  <c:v>36.36755654041292</c:v>
                </c:pt>
                <c:pt idx="1773">
                  <c:v>36.400475345466702</c:v>
                </c:pt>
                <c:pt idx="1774">
                  <c:v>36.433433166241457</c:v>
                </c:pt>
                <c:pt idx="1775">
                  <c:v>36.466430044706385</c:v>
                </c:pt>
                <c:pt idx="1776">
                  <c:v>36.499466022831143</c:v>
                </c:pt>
                <c:pt idx="1777">
                  <c:v>36.532541142584932</c:v>
                </c:pt>
                <c:pt idx="1778">
                  <c:v>36.565655445937182</c:v>
                </c:pt>
                <c:pt idx="1779">
                  <c:v>36.59880897485732</c:v>
                </c:pt>
                <c:pt idx="1780">
                  <c:v>36.63200177131489</c:v>
                </c:pt>
                <c:pt idx="1781">
                  <c:v>36.665233877279434</c:v>
                </c:pt>
                <c:pt idx="1782">
                  <c:v>36.698505334720039</c:v>
                </c:pt>
                <c:pt idx="1783">
                  <c:v>36.731816185606476</c:v>
                </c:pt>
                <c:pt idx="1784">
                  <c:v>36.765166471907833</c:v>
                </c:pt>
                <c:pt idx="1785">
                  <c:v>36.798556235593423</c:v>
                </c:pt>
                <c:pt idx="1786">
                  <c:v>36.831985518633701</c:v>
                </c:pt>
                <c:pt idx="1787">
                  <c:v>36.865454362996388</c:v>
                </c:pt>
                <c:pt idx="1788">
                  <c:v>36.898962810652392</c:v>
                </c:pt>
                <c:pt idx="1789">
                  <c:v>36.932510903570574</c:v>
                </c:pt>
                <c:pt idx="1790">
                  <c:v>36.966098683720475</c:v>
                </c:pt>
                <c:pt idx="1791">
                  <c:v>36.99972619307141</c:v>
                </c:pt>
                <c:pt idx="1792">
                  <c:v>37.033393473592923</c:v>
                </c:pt>
                <c:pt idx="1793">
                  <c:v>37.067100567254329</c:v>
                </c:pt>
                <c:pt idx="1794">
                  <c:v>37.100847516024942</c:v>
                </c:pt>
                <c:pt idx="1795">
                  <c:v>37.134634361874532</c:v>
                </c:pt>
                <c:pt idx="1796">
                  <c:v>37.168461146771961</c:v>
                </c:pt>
                <c:pt idx="1797">
                  <c:v>37.202327912687679</c:v>
                </c:pt>
                <c:pt idx="1798">
                  <c:v>37.236234701589865</c:v>
                </c:pt>
                <c:pt idx="1799">
                  <c:v>37.270181555448744</c:v>
                </c:pt>
                <c:pt idx="1800">
                  <c:v>37.304168516233631</c:v>
                </c:pt>
                <c:pt idx="1801">
                  <c:v>37.338195625913613</c:v>
                </c:pt>
                <c:pt idx="1802">
                  <c:v>37.372262926458461</c:v>
                </c:pt>
                <c:pt idx="1803">
                  <c:v>37.406370459837717</c:v>
                </c:pt>
                <c:pt idx="1804">
                  <c:v>37.440518268020469</c:v>
                </c:pt>
                <c:pt idx="1805">
                  <c:v>37.474706392976259</c:v>
                </c:pt>
                <c:pt idx="1806">
                  <c:v>37.508934876674402</c:v>
                </c:pt>
                <c:pt idx="1807">
                  <c:v>37.543203761084669</c:v>
                </c:pt>
                <c:pt idx="1808">
                  <c:v>37.577513088176147</c:v>
                </c:pt>
                <c:pt idx="1809">
                  <c:v>37.611862899918378</c:v>
                </c:pt>
                <c:pt idx="1810">
                  <c:v>37.646253238280451</c:v>
                </c:pt>
                <c:pt idx="1811">
                  <c:v>37.680684145232817</c:v>
                </c:pt>
                <c:pt idx="1812">
                  <c:v>37.715155662743427</c:v>
                </c:pt>
                <c:pt idx="1813">
                  <c:v>37.749667832782961</c:v>
                </c:pt>
                <c:pt idx="1814">
                  <c:v>37.784220697320507</c:v>
                </c:pt>
                <c:pt idx="1815">
                  <c:v>37.818814298325151</c:v>
                </c:pt>
                <c:pt idx="1816">
                  <c:v>37.853448677766664</c:v>
                </c:pt>
                <c:pt idx="1817">
                  <c:v>37.888123877614134</c:v>
                </c:pt>
                <c:pt idx="1818">
                  <c:v>37.922839939837559</c:v>
                </c:pt>
                <c:pt idx="1819">
                  <c:v>37.957596906405797</c:v>
                </c:pt>
                <c:pt idx="1820">
                  <c:v>37.992394819288393</c:v>
                </c:pt>
                <c:pt idx="1821">
                  <c:v>38.02723372045466</c:v>
                </c:pt>
                <c:pt idx="1822">
                  <c:v>38.062113651874824</c:v>
                </c:pt>
                <c:pt idx="1823">
                  <c:v>38.097034655517291</c:v>
                </c:pt>
                <c:pt idx="1824">
                  <c:v>38.131996773352057</c:v>
                </c:pt>
                <c:pt idx="1825">
                  <c:v>38.167000047348211</c:v>
                </c:pt>
                <c:pt idx="1826">
                  <c:v>38.202044519475521</c:v>
                </c:pt>
                <c:pt idx="1827">
                  <c:v>38.237130231703304</c:v>
                </c:pt>
                <c:pt idx="1828">
                  <c:v>38.272257226000875</c:v>
                </c:pt>
                <c:pt idx="1829">
                  <c:v>38.307425544337775</c:v>
                </c:pt>
                <c:pt idx="1830">
                  <c:v>38.342635228683321</c:v>
                </c:pt>
                <c:pt idx="1831">
                  <c:v>38.377886321007054</c:v>
                </c:pt>
                <c:pt idx="1832">
                  <c:v>38.413178863278517</c:v>
                </c:pt>
                <c:pt idx="1833">
                  <c:v>38.448512897466799</c:v>
                </c:pt>
                <c:pt idx="1834">
                  <c:v>38.48388846554144</c:v>
                </c:pt>
                <c:pt idx="1835">
                  <c:v>38.519305609471758</c:v>
                </c:pt>
                <c:pt idx="1836">
                  <c:v>38.554764371227975</c:v>
                </c:pt>
                <c:pt idx="1837">
                  <c:v>38.590264792778271</c:v>
                </c:pt>
                <c:pt idx="1838">
                  <c:v>38.625806916093097</c:v>
                </c:pt>
                <c:pt idx="1839">
                  <c:v>38.661390783141314</c:v>
                </c:pt>
                <c:pt idx="1840">
                  <c:v>38.697016435892692</c:v>
                </c:pt>
                <c:pt idx="1841">
                  <c:v>38.732683916316319</c:v>
                </c:pt>
                <c:pt idx="1842">
                  <c:v>38.768393266381736</c:v>
                </c:pt>
                <c:pt idx="1843">
                  <c:v>38.804144528058487</c:v>
                </c:pt>
                <c:pt idx="1844">
                  <c:v>38.839937743315886</c:v>
                </c:pt>
                <c:pt idx="1845">
                  <c:v>38.875772954123477</c:v>
                </c:pt>
                <c:pt idx="1846">
                  <c:v>38.911650202450346</c:v>
                </c:pt>
                <c:pt idx="1847">
                  <c:v>38.947569530266719</c:v>
                </c:pt>
                <c:pt idx="1848">
                  <c:v>38.983530979541001</c:v>
                </c:pt>
                <c:pt idx="1849">
                  <c:v>39.01953459224319</c:v>
                </c:pt>
                <c:pt idx="1850">
                  <c:v>39.055580410342827</c:v>
                </c:pt>
                <c:pt idx="1851">
                  <c:v>39.091668475809001</c:v>
                </c:pt>
                <c:pt idx="1852">
                  <c:v>39.127798830611255</c:v>
                </c:pt>
                <c:pt idx="1853">
                  <c:v>39.16397151671913</c:v>
                </c:pt>
                <c:pt idx="1854">
                  <c:v>39.200186576101942</c:v>
                </c:pt>
                <c:pt idx="1855">
                  <c:v>39.236444050729006</c:v>
                </c:pt>
                <c:pt idx="1856">
                  <c:v>39.272743982570091</c:v>
                </c:pt>
                <c:pt idx="1857">
                  <c:v>39.309086413594287</c:v>
                </c:pt>
                <c:pt idx="1858">
                  <c:v>39.345471385771361</c:v>
                </c:pt>
                <c:pt idx="1859">
                  <c:v>39.381898941070176</c:v>
                </c:pt>
                <c:pt idx="1860">
                  <c:v>39.418369121460501</c:v>
                </c:pt>
                <c:pt idx="1861">
                  <c:v>39.454881968912105</c:v>
                </c:pt>
                <c:pt idx="1862">
                  <c:v>39.491437525393849</c:v>
                </c:pt>
                <c:pt idx="1863">
                  <c:v>39.528035832875503</c:v>
                </c:pt>
                <c:pt idx="1864">
                  <c:v>39.564676933326382</c:v>
                </c:pt>
                <c:pt idx="1865">
                  <c:v>39.601360868715801</c:v>
                </c:pt>
                <c:pt idx="1866">
                  <c:v>39.638087681013303</c:v>
                </c:pt>
                <c:pt idx="1867">
                  <c:v>39.67485741218843</c:v>
                </c:pt>
                <c:pt idx="1868">
                  <c:v>39.71167010421027</c:v>
                </c:pt>
                <c:pt idx="1869">
                  <c:v>39.748525799048821</c:v>
                </c:pt>
                <c:pt idx="1870">
                  <c:v>39.785424538672942</c:v>
                </c:pt>
                <c:pt idx="1871">
                  <c:v>39.822366365051721</c:v>
                </c:pt>
                <c:pt idx="1872">
                  <c:v>39.859351320156065</c:v>
                </c:pt>
                <c:pt idx="1873">
                  <c:v>39.896379445953926</c:v>
                </c:pt>
                <c:pt idx="1874">
                  <c:v>39.933450784415299</c:v>
                </c:pt>
                <c:pt idx="1875">
                  <c:v>39.970565377509729</c:v>
                </c:pt>
                <c:pt idx="1876">
                  <c:v>40.007723267206529</c:v>
                </c:pt>
                <c:pt idx="1877">
                  <c:v>40.044924495475243</c:v>
                </c:pt>
                <c:pt idx="1878">
                  <c:v>40.082169104284958</c:v>
                </c:pt>
                <c:pt idx="1879">
                  <c:v>40.119457135605444</c:v>
                </c:pt>
                <c:pt idx="1880">
                  <c:v>40.156788631406016</c:v>
                </c:pt>
                <c:pt idx="1881">
                  <c:v>40.194163633655762</c:v>
                </c:pt>
                <c:pt idx="1882">
                  <c:v>40.231582184324679</c:v>
                </c:pt>
                <c:pt idx="1883">
                  <c:v>40.269044325381628</c:v>
                </c:pt>
                <c:pt idx="1884">
                  <c:v>40.306550098796833</c:v>
                </c:pt>
                <c:pt idx="1885">
                  <c:v>40.3440995465387</c:v>
                </c:pt>
                <c:pt idx="1886">
                  <c:v>40.381692710577227</c:v>
                </c:pt>
                <c:pt idx="1887">
                  <c:v>40.419329632882182</c:v>
                </c:pt>
                <c:pt idx="1888">
                  <c:v>40.457010355422199</c:v>
                </c:pt>
                <c:pt idx="1889">
                  <c:v>40.494734920167275</c:v>
                </c:pt>
                <c:pt idx="1890">
                  <c:v>40.532503369086726</c:v>
                </c:pt>
                <c:pt idx="1891">
                  <c:v>40.570315744149866</c:v>
                </c:pt>
                <c:pt idx="1892">
                  <c:v>40.608172087326238</c:v>
                </c:pt>
                <c:pt idx="1893">
                  <c:v>40.646072440585158</c:v>
                </c:pt>
                <c:pt idx="1894">
                  <c:v>40.684016845896167</c:v>
                </c:pt>
                <c:pt idx="1895">
                  <c:v>40.722005345228808</c:v>
                </c:pt>
                <c:pt idx="1896">
                  <c:v>40.760037980551715</c:v>
                </c:pt>
                <c:pt idx="1897">
                  <c:v>40.798114793835566</c:v>
                </c:pt>
                <c:pt idx="1898">
                  <c:v>40.83623582704854</c:v>
                </c:pt>
                <c:pt idx="1899">
                  <c:v>40.874401122161316</c:v>
                </c:pt>
                <c:pt idx="1900">
                  <c:v>40.9126107211423</c:v>
                </c:pt>
                <c:pt idx="1901">
                  <c:v>40.950864665961262</c:v>
                </c:pt>
                <c:pt idx="1902">
                  <c:v>40.989162998587972</c:v>
                </c:pt>
                <c:pt idx="1903">
                  <c:v>41.027505760991289</c:v>
                </c:pt>
                <c:pt idx="1904">
                  <c:v>41.065892995140985</c:v>
                </c:pt>
                <c:pt idx="1905">
                  <c:v>41.104324743006373</c:v>
                </c:pt>
                <c:pt idx="1906">
                  <c:v>41.142801046556997</c:v>
                </c:pt>
                <c:pt idx="1907">
                  <c:v>41.181321947762171</c:v>
                </c:pt>
                <c:pt idx="1908">
                  <c:v>41.219887488591212</c:v>
                </c:pt>
                <c:pt idx="1909">
                  <c:v>41.258497711013888</c:v>
                </c:pt>
                <c:pt idx="1910">
                  <c:v>41.29715265699906</c:v>
                </c:pt>
                <c:pt idx="1911">
                  <c:v>41.335852368516726</c:v>
                </c:pt>
                <c:pt idx="1912">
                  <c:v>41.3745968875362</c:v>
                </c:pt>
                <c:pt idx="1913">
                  <c:v>41.413386256026342</c:v>
                </c:pt>
                <c:pt idx="1914">
                  <c:v>41.452220515957606</c:v>
                </c:pt>
                <c:pt idx="1915">
                  <c:v>41.491099709298624</c:v>
                </c:pt>
                <c:pt idx="1916">
                  <c:v>41.530023878018937</c:v>
                </c:pt>
                <c:pt idx="1917">
                  <c:v>41.568993064088545</c:v>
                </c:pt>
                <c:pt idx="1918">
                  <c:v>41.608007309475852</c:v>
                </c:pt>
                <c:pt idx="1919">
                  <c:v>41.64706665615131</c:v>
                </c:pt>
                <c:pt idx="1920">
                  <c:v>41.686171146083552</c:v>
                </c:pt>
                <c:pt idx="1921">
                  <c:v>41.725320821242349</c:v>
                </c:pt>
                <c:pt idx="1922">
                  <c:v>41.764515723597697</c:v>
                </c:pt>
                <c:pt idx="1923">
                  <c:v>41.803755895117547</c:v>
                </c:pt>
                <c:pt idx="1924">
                  <c:v>41.843041377772806</c:v>
                </c:pt>
                <c:pt idx="1925">
                  <c:v>41.882372213532335</c:v>
                </c:pt>
                <c:pt idx="1926">
                  <c:v>41.921748444365448</c:v>
                </c:pt>
                <c:pt idx="1927">
                  <c:v>41.961170112241689</c:v>
                </c:pt>
                <c:pt idx="1928">
                  <c:v>42.000637259130144</c:v>
                </c:pt>
                <c:pt idx="1929">
                  <c:v>42.040149927001039</c:v>
                </c:pt>
                <c:pt idx="1930">
                  <c:v>42.079708157823006</c:v>
                </c:pt>
                <c:pt idx="1931">
                  <c:v>42.119311993565816</c:v>
                </c:pt>
                <c:pt idx="1932">
                  <c:v>42.158961476199011</c:v>
                </c:pt>
                <c:pt idx="1933">
                  <c:v>42.198656647691905</c:v>
                </c:pt>
                <c:pt idx="1934">
                  <c:v>42.238397550013815</c:v>
                </c:pt>
                <c:pt idx="1935">
                  <c:v>42.278184225134055</c:v>
                </c:pt>
                <c:pt idx="1936">
                  <c:v>42.318016715022395</c:v>
                </c:pt>
                <c:pt idx="1937">
                  <c:v>42.357895061648151</c:v>
                </c:pt>
                <c:pt idx="1938">
                  <c:v>42.397819306980637</c:v>
                </c:pt>
                <c:pt idx="1939">
                  <c:v>42.437789492989396</c:v>
                </c:pt>
                <c:pt idx="1940">
                  <c:v>42.477805661643742</c:v>
                </c:pt>
                <c:pt idx="1941">
                  <c:v>42.517867854913447</c:v>
                </c:pt>
                <c:pt idx="1942">
                  <c:v>42.557976114767371</c:v>
                </c:pt>
                <c:pt idx="1943">
                  <c:v>42.598130483175282</c:v>
                </c:pt>
                <c:pt idx="1944">
                  <c:v>42.638331002106497</c:v>
                </c:pt>
                <c:pt idx="1945">
                  <c:v>42.678577713530558</c:v>
                </c:pt>
                <c:pt idx="1946">
                  <c:v>42.71887065941678</c:v>
                </c:pt>
                <c:pt idx="1947">
                  <c:v>42.759209881734932</c:v>
                </c:pt>
                <c:pt idx="1948">
                  <c:v>42.799595422453876</c:v>
                </c:pt>
                <c:pt idx="1949">
                  <c:v>42.840027323543381</c:v>
                </c:pt>
                <c:pt idx="1950">
                  <c:v>42.880505626972763</c:v>
                </c:pt>
                <c:pt idx="1951">
                  <c:v>42.921030374711563</c:v>
                </c:pt>
                <c:pt idx="1952">
                  <c:v>42.961601608729097</c:v>
                </c:pt>
                <c:pt idx="1953">
                  <c:v>43.002219370994681</c:v>
                </c:pt>
                <c:pt idx="1954">
                  <c:v>43.042883703477855</c:v>
                </c:pt>
                <c:pt idx="1955">
                  <c:v>43.083594648148392</c:v>
                </c:pt>
                <c:pt idx="1956">
                  <c:v>43.124352246975377</c:v>
                </c:pt>
                <c:pt idx="1957">
                  <c:v>43.165156541928354</c:v>
                </c:pt>
                <c:pt idx="1958">
                  <c:v>43.206007574976411</c:v>
                </c:pt>
                <c:pt idx="1959">
                  <c:v>43.246905388089317</c:v>
                </c:pt>
                <c:pt idx="1960">
                  <c:v>43.287850023236388</c:v>
                </c:pt>
                <c:pt idx="1961">
                  <c:v>43.328841522386938</c:v>
                </c:pt>
                <c:pt idx="1962">
                  <c:v>43.369879927510965</c:v>
                </c:pt>
                <c:pt idx="1963">
                  <c:v>43.410965280577102</c:v>
                </c:pt>
                <c:pt idx="1964">
                  <c:v>43.452097623555119</c:v>
                </c:pt>
                <c:pt idx="1965">
                  <c:v>43.493276998414558</c:v>
                </c:pt>
                <c:pt idx="1966">
                  <c:v>43.534503447124962</c:v>
                </c:pt>
                <c:pt idx="1967">
                  <c:v>43.575777011655418</c:v>
                </c:pt>
                <c:pt idx="1968">
                  <c:v>43.61709773397547</c:v>
                </c:pt>
                <c:pt idx="1969">
                  <c:v>43.658465656054432</c:v>
                </c:pt>
                <c:pt idx="1970">
                  <c:v>43.699880819862074</c:v>
                </c:pt>
                <c:pt idx="1971">
                  <c:v>43.741343267367029</c:v>
                </c:pt>
                <c:pt idx="1972">
                  <c:v>43.782853040539749</c:v>
                </c:pt>
                <c:pt idx="1973">
                  <c:v>43.824410181349094</c:v>
                </c:pt>
                <c:pt idx="1974">
                  <c:v>43.866014731764835</c:v>
                </c:pt>
                <c:pt idx="1975">
                  <c:v>43.907666733755832</c:v>
                </c:pt>
                <c:pt idx="1976">
                  <c:v>43.949366229292082</c:v>
                </c:pt>
                <c:pt idx="1977">
                  <c:v>43.991113260342672</c:v>
                </c:pt>
                <c:pt idx="1978">
                  <c:v>44.032907868877146</c:v>
                </c:pt>
                <c:pt idx="1979">
                  <c:v>44.074750096865046</c:v>
                </c:pt>
                <c:pt idx="1980">
                  <c:v>44.116639986275686</c:v>
                </c:pt>
                <c:pt idx="1981">
                  <c:v>44.158577579078383</c:v>
                </c:pt>
                <c:pt idx="1982">
                  <c:v>44.200562917242451</c:v>
                </c:pt>
                <c:pt idx="1983">
                  <c:v>44.242596042737887</c:v>
                </c:pt>
                <c:pt idx="1984">
                  <c:v>44.284676997533325</c:v>
                </c:pt>
                <c:pt idx="1985">
                  <c:v>44.326805823598761</c:v>
                </c:pt>
                <c:pt idx="1986">
                  <c:v>44.368982562903511</c:v>
                </c:pt>
                <c:pt idx="1987">
                  <c:v>44.411207257417118</c:v>
                </c:pt>
                <c:pt idx="1988">
                  <c:v>44.453479949108896</c:v>
                </c:pt>
                <c:pt idx="1989">
                  <c:v>44.495800679948161</c:v>
                </c:pt>
                <c:pt idx="1990">
                  <c:v>44.538169491904455</c:v>
                </c:pt>
                <c:pt idx="1991">
                  <c:v>44.580586426946866</c:v>
                </c:pt>
                <c:pt idx="1992">
                  <c:v>44.623051527045618</c:v>
                </c:pt>
                <c:pt idx="1993">
                  <c:v>44.665564834169345</c:v>
                </c:pt>
                <c:pt idx="1994">
                  <c:v>44.708126390287816</c:v>
                </c:pt>
                <c:pt idx="1995">
                  <c:v>44.750736237370347</c:v>
                </c:pt>
                <c:pt idx="1996">
                  <c:v>44.793394417386025</c:v>
                </c:pt>
                <c:pt idx="1997">
                  <c:v>44.836100972305076</c:v>
                </c:pt>
                <c:pt idx="1998">
                  <c:v>44.878855944096586</c:v>
                </c:pt>
                <c:pt idx="1999">
                  <c:v>44.921659374730098</c:v>
                </c:pt>
                <c:pt idx="2000">
                  <c:v>44.964511306174472</c:v>
                </c:pt>
                <c:pt idx="2001">
                  <c:v>45.007411780399934</c:v>
                </c:pt>
                <c:pt idx="2002">
                  <c:v>45.050360839375344</c:v>
                </c:pt>
                <c:pt idx="2003">
                  <c:v>45.093358525070244</c:v>
                </c:pt>
                <c:pt idx="2004">
                  <c:v>45.136404879454176</c:v>
                </c:pt>
                <c:pt idx="2005">
                  <c:v>45.179499944496456</c:v>
                </c:pt>
                <c:pt idx="2006">
                  <c:v>45.222643762166626</c:v>
                </c:pt>
                <c:pt idx="2007">
                  <c:v>45.265836374434002</c:v>
                </c:pt>
                <c:pt idx="2008">
                  <c:v>45.309077823268126</c:v>
                </c:pt>
                <c:pt idx="2009">
                  <c:v>45.352368150638085</c:v>
                </c:pt>
                <c:pt idx="2010">
                  <c:v>45.39570739851365</c:v>
                </c:pt>
                <c:pt idx="2011">
                  <c:v>45.439095608864136</c:v>
                </c:pt>
                <c:pt idx="2012">
                  <c:v>45.482532823659312</c:v>
                </c:pt>
                <c:pt idx="2013">
                  <c:v>45.526019084868039</c:v>
                </c:pt>
                <c:pt idx="2014">
                  <c:v>45.569554434460088</c:v>
                </c:pt>
                <c:pt idx="2015">
                  <c:v>45.613138914404772</c:v>
                </c:pt>
                <c:pt idx="2016">
                  <c:v>45.656772566671634</c:v>
                </c:pt>
                <c:pt idx="2017">
                  <c:v>45.70045543322999</c:v>
                </c:pt>
                <c:pt idx="2018">
                  <c:v>45.744187556048928</c:v>
                </c:pt>
                <c:pt idx="2019">
                  <c:v>45.787968977098444</c:v>
                </c:pt>
                <c:pt idx="2020">
                  <c:v>45.831799738347854</c:v>
                </c:pt>
                <c:pt idx="2021">
                  <c:v>45.875679881766473</c:v>
                </c:pt>
                <c:pt idx="2022">
                  <c:v>45.919609449323616</c:v>
                </c:pt>
                <c:pt idx="2023">
                  <c:v>45.963588482989053</c:v>
                </c:pt>
                <c:pt idx="2024">
                  <c:v>46.007617024731644</c:v>
                </c:pt>
                <c:pt idx="2025">
                  <c:v>46.051695116521614</c:v>
                </c:pt>
                <c:pt idx="2026">
                  <c:v>46.095822800327824</c:v>
                </c:pt>
                <c:pt idx="2027">
                  <c:v>46.140000118119588</c:v>
                </c:pt>
                <c:pt idx="2028">
                  <c:v>46.184227111866676</c:v>
                </c:pt>
                <c:pt idx="2029">
                  <c:v>46.228503823538404</c:v>
                </c:pt>
                <c:pt idx="2030">
                  <c:v>46.272830295104313</c:v>
                </c:pt>
                <c:pt idx="2031">
                  <c:v>46.317206568533493</c:v>
                </c:pt>
                <c:pt idx="2032">
                  <c:v>46.361632685795712</c:v>
                </c:pt>
                <c:pt idx="2033">
                  <c:v>46.406108688860058</c:v>
                </c:pt>
                <c:pt idx="2034">
                  <c:v>46.45063461969653</c:v>
                </c:pt>
                <c:pt idx="2035">
                  <c:v>46.495210520273531</c:v>
                </c:pt>
                <c:pt idx="2036">
                  <c:v>46.539836432561742</c:v>
                </c:pt>
                <c:pt idx="2037">
                  <c:v>46.584512398530023</c:v>
                </c:pt>
                <c:pt idx="2038">
                  <c:v>46.629238460147462</c:v>
                </c:pt>
                <c:pt idx="2039">
                  <c:v>46.674014659384056</c:v>
                </c:pt>
                <c:pt idx="2040">
                  <c:v>46.718841038208893</c:v>
                </c:pt>
                <c:pt idx="2041">
                  <c:v>46.763717638591515</c:v>
                </c:pt>
                <c:pt idx="2042">
                  <c:v>46.808644502501238</c:v>
                </c:pt>
                <c:pt idx="2043">
                  <c:v>46.853621671907376</c:v>
                </c:pt>
                <c:pt idx="2044">
                  <c:v>46.898649188779927</c:v>
                </c:pt>
                <c:pt idx="2045">
                  <c:v>46.943727095087979</c:v>
                </c:pt>
                <c:pt idx="2046">
                  <c:v>46.988855432800392</c:v>
                </c:pt>
                <c:pt idx="2047">
                  <c:v>47.034034243887618</c:v>
                </c:pt>
                <c:pt idx="2048">
                  <c:v>0.3384453622243484</c:v>
                </c:pt>
                <c:pt idx="2049">
                  <c:v>0.3384453622243484</c:v>
                </c:pt>
                <c:pt idx="2050">
                  <c:v>0.3384453622243484</c:v>
                </c:pt>
                <c:pt idx="2051">
                  <c:v>0.3384453622243484</c:v>
                </c:pt>
                <c:pt idx="2052">
                  <c:v>0.3384453622243484</c:v>
                </c:pt>
                <c:pt idx="2053">
                  <c:v>0.3384453622243484</c:v>
                </c:pt>
                <c:pt idx="2054">
                  <c:v>0.3384453622243484</c:v>
                </c:pt>
                <c:pt idx="2055">
                  <c:v>0.3384453622243484</c:v>
                </c:pt>
                <c:pt idx="2056">
                  <c:v>0.3384453622243484</c:v>
                </c:pt>
                <c:pt idx="2057">
                  <c:v>0.3384453622243484</c:v>
                </c:pt>
                <c:pt idx="2058">
                  <c:v>0.3384453622243484</c:v>
                </c:pt>
                <c:pt idx="2059">
                  <c:v>0.3384453622243484</c:v>
                </c:pt>
                <c:pt idx="2060">
                  <c:v>0.3384453622243484</c:v>
                </c:pt>
                <c:pt idx="2061">
                  <c:v>0.3384453622243484</c:v>
                </c:pt>
                <c:pt idx="2062">
                  <c:v>0.3384453622243484</c:v>
                </c:pt>
                <c:pt idx="2063">
                  <c:v>0.3384453622243484</c:v>
                </c:pt>
                <c:pt idx="2064">
                  <c:v>0.3384453622243484</c:v>
                </c:pt>
                <c:pt idx="2065">
                  <c:v>0.3384453622243484</c:v>
                </c:pt>
                <c:pt idx="2066">
                  <c:v>0.3384453622243484</c:v>
                </c:pt>
                <c:pt idx="2067">
                  <c:v>-929.43115308963843</c:v>
                </c:pt>
              </c:numCache>
            </c:numRef>
          </c:yVal>
          <c:smooth val="0"/>
        </c:ser>
        <c:ser>
          <c:idx val="2"/>
          <c:order val="4"/>
          <c:tx>
            <c:strRef>
              <c:f>Sheet4!$N$49</c:f>
              <c:strCache>
                <c:ptCount val="1"/>
                <c:pt idx="0">
                  <c:v>new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Sheet4!$N$50:$N$2117</c:f>
              <c:numCache>
                <c:formatCode>0.00</c:formatCode>
                <c:ptCount val="2068"/>
                <c:pt idx="0">
                  <c:v>0.56809161116686369</c:v>
                </c:pt>
                <c:pt idx="1">
                  <c:v>1.0416336401828517</c:v>
                </c:pt>
                <c:pt idx="2">
                  <c:v>1.0655703411157162</c:v>
                </c:pt>
                <c:pt idx="3">
                  <c:v>1.0895001374849187</c:v>
                </c:pt>
                <c:pt idx="4">
                  <c:v>1.113423000947364</c:v>
                </c:pt>
                <c:pt idx="5">
                  <c:v>1.1373389031600709</c:v>
                </c:pt>
                <c:pt idx="6">
                  <c:v>1.161247815779916</c:v>
                </c:pt>
                <c:pt idx="7">
                  <c:v>1.1851497104637758</c:v>
                </c:pt>
                <c:pt idx="8">
                  <c:v>1.2090445588686407</c:v>
                </c:pt>
                <c:pt idx="9">
                  <c:v>1.2329323326513872</c:v>
                </c:pt>
                <c:pt idx="10">
                  <c:v>1.2568130034689489</c:v>
                </c:pt>
                <c:pt idx="11">
                  <c:v>1.2806865429782874</c:v>
                </c:pt>
                <c:pt idx="12">
                  <c:v>1.3045529228362511</c:v>
                </c:pt>
                <c:pt idx="13">
                  <c:v>1.3284121146998586</c:v>
                </c:pt>
                <c:pt idx="14">
                  <c:v>1.352264090226015</c:v>
                </c:pt>
                <c:pt idx="15">
                  <c:v>1.37610882107154</c:v>
                </c:pt>
                <c:pt idx="16">
                  <c:v>1.3999462788934807</c:v>
                </c:pt>
                <c:pt idx="17">
                  <c:v>1.4237764353486853</c:v>
                </c:pt>
                <c:pt idx="18">
                  <c:v>1.4475992620941156</c:v>
                </c:pt>
                <c:pt idx="19">
                  <c:v>1.4714147307866767</c:v>
                </c:pt>
                <c:pt idx="20">
                  <c:v>1.4952228130833305</c:v>
                </c:pt>
                <c:pt idx="21">
                  <c:v>1.5190234806409819</c:v>
                </c:pt>
                <c:pt idx="22">
                  <c:v>1.5428167051165076</c:v>
                </c:pt>
                <c:pt idx="23">
                  <c:v>1.5666024581668978</c:v>
                </c:pt>
                <c:pt idx="24">
                  <c:v>1.5903807114490291</c:v>
                </c:pt>
                <c:pt idx="25">
                  <c:v>1.6141514366198635</c:v>
                </c:pt>
                <c:pt idx="26">
                  <c:v>1.6379146053362774</c:v>
                </c:pt>
                <c:pt idx="27">
                  <c:v>1.6616701892552044</c:v>
                </c:pt>
                <c:pt idx="28">
                  <c:v>1.6854181600336346</c:v>
                </c:pt>
                <c:pt idx="29">
                  <c:v>1.709158489328388</c:v>
                </c:pt>
                <c:pt idx="30">
                  <c:v>1.7328911487965115</c:v>
                </c:pt>
                <c:pt idx="31">
                  <c:v>1.7566161100948534</c:v>
                </c:pt>
                <c:pt idx="32">
                  <c:v>1.7803333448803187</c:v>
                </c:pt>
                <c:pt idx="33">
                  <c:v>1.8040428248098124</c:v>
                </c:pt>
                <c:pt idx="34">
                  <c:v>1.8277445215403816</c:v>
                </c:pt>
                <c:pt idx="35">
                  <c:v>1.8514384067288177</c:v>
                </c:pt>
                <c:pt idx="36">
                  <c:v>1.8751244520321393</c:v>
                </c:pt>
                <c:pt idx="37">
                  <c:v>1.8988026291072231</c:v>
                </c:pt>
                <c:pt idx="38">
                  <c:v>1.9224729096110025</c:v>
                </c:pt>
                <c:pt idx="39">
                  <c:v>1.9461352652003825</c:v>
                </c:pt>
                <c:pt idx="40">
                  <c:v>1.9697896675322966</c:v>
                </c:pt>
                <c:pt idx="41">
                  <c:v>1.9934360882636497</c:v>
                </c:pt>
                <c:pt idx="42">
                  <c:v>2.0170744990514606</c:v>
                </c:pt>
                <c:pt idx="43">
                  <c:v>2.0407048715525491</c:v>
                </c:pt>
                <c:pt idx="44">
                  <c:v>2.0643271774238769</c:v>
                </c:pt>
                <c:pt idx="45">
                  <c:v>2.0879413883223492</c:v>
                </c:pt>
                <c:pt idx="46">
                  <c:v>2.1115474759048993</c:v>
                </c:pt>
                <c:pt idx="47">
                  <c:v>2.1351454118285176</c:v>
                </c:pt>
                <c:pt idx="48">
                  <c:v>2.1587351677500521</c:v>
                </c:pt>
                <c:pt idx="49">
                  <c:v>2.182316715326408</c:v>
                </c:pt>
                <c:pt idx="50">
                  <c:v>2.2058900262145187</c:v>
                </c:pt>
                <c:pt idx="51">
                  <c:v>2.2294550720713744</c:v>
                </c:pt>
                <c:pt idx="52">
                  <c:v>2.2530118245538517</c:v>
                </c:pt>
                <c:pt idx="53">
                  <c:v>2.2765602553189126</c:v>
                </c:pt>
                <c:pt idx="54">
                  <c:v>2.3001003360234051</c:v>
                </c:pt>
                <c:pt idx="55">
                  <c:v>2.3236320383242912</c:v>
                </c:pt>
                <c:pt idx="56">
                  <c:v>2.3471553338785327</c:v>
                </c:pt>
                <c:pt idx="57">
                  <c:v>2.3706701943430062</c:v>
                </c:pt>
                <c:pt idx="58">
                  <c:v>2.3941765913746167</c:v>
                </c:pt>
                <c:pt idx="59">
                  <c:v>2.4176744966303545</c:v>
                </c:pt>
                <c:pt idx="60">
                  <c:v>2.4411638817671246</c:v>
                </c:pt>
                <c:pt idx="61">
                  <c:v>2.4646447184418037</c:v>
                </c:pt>
                <c:pt idx="62">
                  <c:v>2.4881169783113535</c:v>
                </c:pt>
                <c:pt idx="63">
                  <c:v>2.5115806330327075</c:v>
                </c:pt>
                <c:pt idx="64">
                  <c:v>2.5350356542627992</c:v>
                </c:pt>
                <c:pt idx="65">
                  <c:v>2.5584820136585051</c:v>
                </c:pt>
                <c:pt idx="66">
                  <c:v>2.5819196828767303</c:v>
                </c:pt>
                <c:pt idx="67">
                  <c:v>2.6053486335744935</c:v>
                </c:pt>
                <c:pt idx="68">
                  <c:v>2.6287688374086144</c:v>
                </c:pt>
                <c:pt idx="69">
                  <c:v>2.6521802660361118</c:v>
                </c:pt>
                <c:pt idx="70">
                  <c:v>2.6755828911138622</c:v>
                </c:pt>
                <c:pt idx="71">
                  <c:v>2.698976684298799</c:v>
                </c:pt>
                <c:pt idx="72">
                  <c:v>2.7223616172477989</c:v>
                </c:pt>
                <c:pt idx="73">
                  <c:v>2.7457376616178806</c:v>
                </c:pt>
                <c:pt idx="74">
                  <c:v>2.7691047890658922</c:v>
                </c:pt>
                <c:pt idx="75">
                  <c:v>2.7924629712487388</c:v>
                </c:pt>
                <c:pt idx="76">
                  <c:v>2.815812179823439</c:v>
                </c:pt>
                <c:pt idx="77">
                  <c:v>2.8391523864468411</c:v>
                </c:pt>
                <c:pt idx="78">
                  <c:v>2.8624835627758785</c:v>
                </c:pt>
                <c:pt idx="79">
                  <c:v>2.885805680467513</c:v>
                </c:pt>
                <c:pt idx="80">
                  <c:v>2.9091187111786212</c:v>
                </c:pt>
                <c:pt idx="81">
                  <c:v>2.9324226265662219</c:v>
                </c:pt>
                <c:pt idx="82">
                  <c:v>2.9557173982870779</c:v>
                </c:pt>
                <c:pt idx="83">
                  <c:v>2.9790029979981796</c:v>
                </c:pt>
                <c:pt idx="84">
                  <c:v>3.0022793973565456</c:v>
                </c:pt>
                <c:pt idx="85">
                  <c:v>3.0255465680189957</c:v>
                </c:pt>
                <c:pt idx="86">
                  <c:v>3.0488044816424917</c:v>
                </c:pt>
                <c:pt idx="87">
                  <c:v>3.0720531098839388</c:v>
                </c:pt>
                <c:pt idx="88">
                  <c:v>3.0952924244002702</c:v>
                </c:pt>
                <c:pt idx="89">
                  <c:v>3.1185223968484195</c:v>
                </c:pt>
                <c:pt idx="90">
                  <c:v>3.1417429988852916</c:v>
                </c:pt>
                <c:pt idx="91">
                  <c:v>3.1649542021678201</c:v>
                </c:pt>
                <c:pt idx="92">
                  <c:v>3.1881559783529667</c:v>
                </c:pt>
                <c:pt idx="93">
                  <c:v>3.2113482990975513</c:v>
                </c:pt>
                <c:pt idx="94">
                  <c:v>3.2345311360585924</c:v>
                </c:pt>
                <c:pt idx="95">
                  <c:v>3.2577044608930237</c:v>
                </c:pt>
                <c:pt idx="96">
                  <c:v>3.2808682452576932</c:v>
                </c:pt>
                <c:pt idx="97">
                  <c:v>3.3040224608095627</c:v>
                </c:pt>
                <c:pt idx="98">
                  <c:v>3.3271670792055943</c:v>
                </c:pt>
                <c:pt idx="99">
                  <c:v>3.350302072102636</c:v>
                </c:pt>
                <c:pt idx="100">
                  <c:v>3.3734274111576781</c:v>
                </c:pt>
                <c:pt idx="101">
                  <c:v>3.3965430680275688</c:v>
                </c:pt>
                <c:pt idx="102">
                  <c:v>3.4196490143693268</c:v>
                </c:pt>
                <c:pt idx="103">
                  <c:v>3.4427452218398003</c:v>
                </c:pt>
                <c:pt idx="104">
                  <c:v>3.4658316620959795</c:v>
                </c:pt>
                <c:pt idx="105">
                  <c:v>3.4889083067947126</c:v>
                </c:pt>
                <c:pt idx="106">
                  <c:v>3.5119751275929616</c:v>
                </c:pt>
                <c:pt idx="107">
                  <c:v>3.5350320961476598</c:v>
                </c:pt>
                <c:pt idx="108">
                  <c:v>3.5580791841157122</c:v>
                </c:pt>
                <c:pt idx="109">
                  <c:v>3.5811163631540808</c:v>
                </c:pt>
                <c:pt idx="110">
                  <c:v>3.6041436049196136</c:v>
                </c:pt>
                <c:pt idx="111">
                  <c:v>3.6271608810693294</c:v>
                </c:pt>
                <c:pt idx="112">
                  <c:v>3.6501681632600764</c:v>
                </c:pt>
                <c:pt idx="113">
                  <c:v>3.6731654231487596</c:v>
                </c:pt>
                <c:pt idx="114">
                  <c:v>3.6961526323924261</c:v>
                </c:pt>
                <c:pt idx="115">
                  <c:v>3.7191297626478956</c:v>
                </c:pt>
                <c:pt idx="116">
                  <c:v>3.7420967855721301</c:v>
                </c:pt>
                <c:pt idx="117">
                  <c:v>3.7650536728220345</c:v>
                </c:pt>
                <c:pt idx="118">
                  <c:v>3.7880003960545423</c:v>
                </c:pt>
                <c:pt idx="119">
                  <c:v>3.8109369269265017</c:v>
                </c:pt>
                <c:pt idx="120">
                  <c:v>3.8338632370950165</c:v>
                </c:pt>
                <c:pt idx="121">
                  <c:v>3.8567792982168783</c:v>
                </c:pt>
                <c:pt idx="122">
                  <c:v>3.8796850819489919</c:v>
                </c:pt>
                <c:pt idx="123">
                  <c:v>3.902580559948376</c:v>
                </c:pt>
                <c:pt idx="124">
                  <c:v>3.925465703871879</c:v>
                </c:pt>
                <c:pt idx="125">
                  <c:v>3.9483404853764341</c:v>
                </c:pt>
                <c:pt idx="126">
                  <c:v>3.9712048761190317</c:v>
                </c:pt>
                <c:pt idx="127">
                  <c:v>3.9940588477564916</c:v>
                </c:pt>
                <c:pt idx="128">
                  <c:v>4.0169023719458039</c:v>
                </c:pt>
                <c:pt idx="129">
                  <c:v>4.0397354203439022</c:v>
                </c:pt>
                <c:pt idx="130">
                  <c:v>4.0625579646076631</c:v>
                </c:pt>
                <c:pt idx="131">
                  <c:v>4.0853699763940483</c:v>
                </c:pt>
                <c:pt idx="132">
                  <c:v>4.1081714273600198</c:v>
                </c:pt>
                <c:pt idx="133">
                  <c:v>4.130962289162369</c:v>
                </c:pt>
                <c:pt idx="134">
                  <c:v>4.1537425334581144</c:v>
                </c:pt>
                <c:pt idx="135">
                  <c:v>4.1765121319041896</c:v>
                </c:pt>
                <c:pt idx="136">
                  <c:v>4.1992710561574995</c:v>
                </c:pt>
                <c:pt idx="137">
                  <c:v>4.2220192778750061</c:v>
                </c:pt>
                <c:pt idx="138">
                  <c:v>4.2447567687135006</c:v>
                </c:pt>
                <c:pt idx="139">
                  <c:v>4.2674835003300586</c:v>
                </c:pt>
                <c:pt idx="140">
                  <c:v>4.2901994443814999</c:v>
                </c:pt>
                <c:pt idx="141">
                  <c:v>4.3129045725248147</c:v>
                </c:pt>
                <c:pt idx="142">
                  <c:v>4.3355988564169081</c:v>
                </c:pt>
                <c:pt idx="143">
                  <c:v>4.3582822677147135</c:v>
                </c:pt>
                <c:pt idx="144">
                  <c:v>4.3809547780750222</c:v>
                </c:pt>
                <c:pt idx="145">
                  <c:v>4.4036163591550235</c:v>
                </c:pt>
                <c:pt idx="146">
                  <c:v>4.4262669826114518</c:v>
                </c:pt>
                <c:pt idx="147">
                  <c:v>4.4489066201012406</c:v>
                </c:pt>
                <c:pt idx="148">
                  <c:v>4.4715352432813802</c:v>
                </c:pt>
                <c:pt idx="149">
                  <c:v>4.4941528238088324</c:v>
                </c:pt>
                <c:pt idx="150">
                  <c:v>4.5167593333403033</c:v>
                </c:pt>
                <c:pt idx="151">
                  <c:v>4.5393547435329538</c:v>
                </c:pt>
                <c:pt idx="152">
                  <c:v>4.561939026043575</c:v>
                </c:pt>
                <c:pt idx="153">
                  <c:v>4.5845121525291006</c:v>
                </c:pt>
                <c:pt idx="154">
                  <c:v>4.6070740946465776</c:v>
                </c:pt>
                <c:pt idx="155">
                  <c:v>4.6296248240527689</c:v>
                </c:pt>
                <c:pt idx="156">
                  <c:v>4.6521643124046363</c:v>
                </c:pt>
                <c:pt idx="157">
                  <c:v>4.6746925313592556</c:v>
                </c:pt>
                <c:pt idx="158">
                  <c:v>4.6972094525733041</c:v>
                </c:pt>
                <c:pt idx="159">
                  <c:v>4.7197150477039145</c:v>
                </c:pt>
                <c:pt idx="160">
                  <c:v>4.7422092884078779</c:v>
                </c:pt>
                <c:pt idx="161">
                  <c:v>4.76469214634227</c:v>
                </c:pt>
                <c:pt idx="162">
                  <c:v>4.7871635931637684</c:v>
                </c:pt>
                <c:pt idx="163">
                  <c:v>4.8096236005295623</c:v>
                </c:pt>
                <c:pt idx="164">
                  <c:v>4.8320721400963293</c:v>
                </c:pt>
                <c:pt idx="165">
                  <c:v>4.8545091835212588</c:v>
                </c:pt>
                <c:pt idx="166">
                  <c:v>4.8769347024610283</c:v>
                </c:pt>
                <c:pt idx="167">
                  <c:v>4.8993486685727134</c:v>
                </c:pt>
                <c:pt idx="168">
                  <c:v>4.9217510535131623</c:v>
                </c:pt>
                <c:pt idx="169">
                  <c:v>4.9441418289393937</c:v>
                </c:pt>
                <c:pt idx="170">
                  <c:v>4.9665209665083125</c:v>
                </c:pt>
                <c:pt idx="171">
                  <c:v>4.9888884378766534</c:v>
                </c:pt>
                <c:pt idx="172">
                  <c:v>5.0112442147015486</c:v>
                </c:pt>
                <c:pt idx="173">
                  <c:v>5.0335882686398463</c:v>
                </c:pt>
                <c:pt idx="174">
                  <c:v>5.0559205713485085</c:v>
                </c:pt>
                <c:pt idx="175">
                  <c:v>5.0782410944843832</c:v>
                </c:pt>
                <c:pt idx="176">
                  <c:v>5.1005498097044892</c:v>
                </c:pt>
                <c:pt idx="177">
                  <c:v>5.1228466886656179</c:v>
                </c:pt>
                <c:pt idx="178">
                  <c:v>5.1451317030248447</c:v>
                </c:pt>
                <c:pt idx="179">
                  <c:v>5.1674048244390747</c:v>
                </c:pt>
                <c:pt idx="180">
                  <c:v>5.189666024565156</c:v>
                </c:pt>
                <c:pt idx="181">
                  <c:v>5.2119152750599369</c:v>
                </c:pt>
                <c:pt idx="182">
                  <c:v>5.2341525475805497</c:v>
                </c:pt>
                <c:pt idx="183">
                  <c:v>5.2563778137837858</c:v>
                </c:pt>
                <c:pt idx="184">
                  <c:v>5.2785910453266638</c:v>
                </c:pt>
                <c:pt idx="185">
                  <c:v>5.3007922138659751</c:v>
                </c:pt>
                <c:pt idx="186">
                  <c:v>5.3229812910587384</c:v>
                </c:pt>
                <c:pt idx="187">
                  <c:v>5.345158248561745</c:v>
                </c:pt>
                <c:pt idx="188">
                  <c:v>5.3673230580321842</c:v>
                </c:pt>
                <c:pt idx="189">
                  <c:v>5.3894756911266768</c:v>
                </c:pt>
                <c:pt idx="190">
                  <c:v>5.4116161195023551</c:v>
                </c:pt>
                <c:pt idx="191">
                  <c:v>5.4337443148161242</c:v>
                </c:pt>
                <c:pt idx="192">
                  <c:v>5.4558602487247754</c:v>
                </c:pt>
                <c:pt idx="193">
                  <c:v>5.4779638928853274</c:v>
                </c:pt>
                <c:pt idx="194">
                  <c:v>5.5000552189546852</c:v>
                </c:pt>
                <c:pt idx="195">
                  <c:v>5.5221341985897539</c:v>
                </c:pt>
                <c:pt idx="196">
                  <c:v>5.5442008034476089</c:v>
                </c:pt>
                <c:pt idx="197">
                  <c:v>5.5662550051849848</c:v>
                </c:pt>
                <c:pt idx="198">
                  <c:v>5.5882967754589004</c:v>
                </c:pt>
                <c:pt idx="199">
                  <c:v>5.6103260859261468</c:v>
                </c:pt>
                <c:pt idx="200">
                  <c:v>5.6323429082437997</c:v>
                </c:pt>
                <c:pt idx="201">
                  <c:v>5.6543472140687641</c:v>
                </c:pt>
                <c:pt idx="202">
                  <c:v>5.6763389750579449</c:v>
                </c:pt>
                <c:pt idx="203">
                  <c:v>5.6983181628681905</c:v>
                </c:pt>
                <c:pt idx="204">
                  <c:v>5.7202847491566331</c:v>
                </c:pt>
                <c:pt idx="205">
                  <c:v>5.7422387055799504</c:v>
                </c:pt>
                <c:pt idx="206">
                  <c:v>5.7641800037951043</c:v>
                </c:pt>
                <c:pt idx="207">
                  <c:v>5.7861086154591703</c:v>
                </c:pt>
                <c:pt idx="208">
                  <c:v>5.8080245122289398</c:v>
                </c:pt>
                <c:pt idx="209">
                  <c:v>5.8299276657614314</c:v>
                </c:pt>
                <c:pt idx="210">
                  <c:v>5.8518180477134933</c:v>
                </c:pt>
                <c:pt idx="211">
                  <c:v>5.8736956297420875</c:v>
                </c:pt>
                <c:pt idx="212">
                  <c:v>5.8955603835040051</c:v>
                </c:pt>
                <c:pt idx="213">
                  <c:v>5.9174122806564355</c:v>
                </c:pt>
                <c:pt idx="214">
                  <c:v>5.9392512928560564</c:v>
                </c:pt>
                <c:pt idx="215">
                  <c:v>5.9610773917599431</c:v>
                </c:pt>
                <c:pt idx="216">
                  <c:v>5.9828905490250008</c:v>
                </c:pt>
                <c:pt idx="217">
                  <c:v>6.0046907363081914</c:v>
                </c:pt>
                <c:pt idx="218">
                  <c:v>6.0264779252661924</c:v>
                </c:pt>
                <c:pt idx="219">
                  <c:v>6.0482520875561931</c:v>
                </c:pt>
                <c:pt idx="220">
                  <c:v>6.0700131948349849</c:v>
                </c:pt>
                <c:pt idx="221">
                  <c:v>6.0917612187595864</c:v>
                </c:pt>
                <c:pt idx="222">
                  <c:v>6.1134961309868459</c:v>
                </c:pt>
                <c:pt idx="223">
                  <c:v>6.1352179031737819</c:v>
                </c:pt>
                <c:pt idx="224">
                  <c:v>6.1569265069770722</c:v>
                </c:pt>
                <c:pt idx="225">
                  <c:v>6.1786219140539629</c:v>
                </c:pt>
                <c:pt idx="226">
                  <c:v>6.2003040960611884</c:v>
                </c:pt>
                <c:pt idx="227">
                  <c:v>6.2219730246557106</c:v>
                </c:pt>
                <c:pt idx="228">
                  <c:v>6.2436286714944345</c:v>
                </c:pt>
                <c:pt idx="229">
                  <c:v>6.2652710082343788</c:v>
                </c:pt>
                <c:pt idx="230">
                  <c:v>6.2869000065323917</c:v>
                </c:pt>
                <c:pt idx="231">
                  <c:v>6.3085156380453213</c:v>
                </c:pt>
                <c:pt idx="232">
                  <c:v>6.3301178744301865</c:v>
                </c:pt>
                <c:pt idx="233">
                  <c:v>6.3517066873439489</c:v>
                </c:pt>
                <c:pt idx="234">
                  <c:v>6.3732820484434001</c:v>
                </c:pt>
                <c:pt idx="235">
                  <c:v>6.3948439293856154</c:v>
                </c:pt>
                <c:pt idx="236">
                  <c:v>6.4163923018274431</c:v>
                </c:pt>
                <c:pt idx="237">
                  <c:v>6.4379271374257883</c:v>
                </c:pt>
                <c:pt idx="238">
                  <c:v>6.4594484078376695</c:v>
                </c:pt>
                <c:pt idx="239">
                  <c:v>6.4809560847198213</c:v>
                </c:pt>
                <c:pt idx="240">
                  <c:v>6.5024501397293761</c:v>
                </c:pt>
                <c:pt idx="241">
                  <c:v>6.5239305445231253</c:v>
                </c:pt>
                <c:pt idx="242">
                  <c:v>6.5453972707580306</c:v>
                </c:pt>
                <c:pt idx="243">
                  <c:v>6.5668502900909402</c:v>
                </c:pt>
                <c:pt idx="244">
                  <c:v>6.5882895741789866</c:v>
                </c:pt>
                <c:pt idx="245">
                  <c:v>6.6097150946789043</c:v>
                </c:pt>
                <c:pt idx="246">
                  <c:v>6.631126823247655</c:v>
                </c:pt>
                <c:pt idx="247">
                  <c:v>6.6525247315422575</c:v>
                </c:pt>
                <c:pt idx="248">
                  <c:v>6.67390879121956</c:v>
                </c:pt>
                <c:pt idx="249">
                  <c:v>6.6952789739363539</c:v>
                </c:pt>
                <c:pt idx="250">
                  <c:v>6.716635251349885</c:v>
                </c:pt>
                <c:pt idx="251">
                  <c:v>6.7379775951167744</c:v>
                </c:pt>
                <c:pt idx="252">
                  <c:v>6.7593059768940407</c:v>
                </c:pt>
                <c:pt idx="253">
                  <c:v>6.7806203683387025</c:v>
                </c:pt>
                <c:pt idx="254">
                  <c:v>6.8019207411076081</c:v>
                </c:pt>
                <c:pt idx="255">
                  <c:v>6.8232070668576625</c:v>
                </c:pt>
                <c:pt idx="256">
                  <c:v>6.8444793172457707</c:v>
                </c:pt>
                <c:pt idx="257">
                  <c:v>6.8657374639288946</c:v>
                </c:pt>
                <c:pt idx="258">
                  <c:v>6.886981478563996</c:v>
                </c:pt>
                <c:pt idx="259">
                  <c:v>6.9082113328079799</c:v>
                </c:pt>
                <c:pt idx="260">
                  <c:v>6.9294269983176946</c:v>
                </c:pt>
                <c:pt idx="261">
                  <c:v>6.9506284467501587</c:v>
                </c:pt>
                <c:pt idx="262">
                  <c:v>6.9718156497622772</c:v>
                </c:pt>
                <c:pt idx="263">
                  <c:v>6.9929885790108983</c:v>
                </c:pt>
                <c:pt idx="264">
                  <c:v>7.0141472061530408</c:v>
                </c:pt>
                <c:pt idx="265">
                  <c:v>7.0352915028455527</c:v>
                </c:pt>
                <c:pt idx="266">
                  <c:v>7.0564214407454529</c:v>
                </c:pt>
                <c:pt idx="267">
                  <c:v>7.0775369915096462</c:v>
                </c:pt>
                <c:pt idx="268">
                  <c:v>7.0986381267948673</c:v>
                </c:pt>
                <c:pt idx="269">
                  <c:v>7.1197248182583053</c:v>
                </c:pt>
                <c:pt idx="270">
                  <c:v>7.1407970375566947</c:v>
                </c:pt>
                <c:pt idx="271">
                  <c:v>7.1618547563470543</c:v>
                </c:pt>
                <c:pt idx="272">
                  <c:v>7.1828979462864027</c:v>
                </c:pt>
                <c:pt idx="273">
                  <c:v>7.2039265790315312</c:v>
                </c:pt>
                <c:pt idx="274">
                  <c:v>7.2249406262392881</c:v>
                </c:pt>
                <c:pt idx="275">
                  <c:v>7.2459400595666921</c:v>
                </c:pt>
                <c:pt idx="276">
                  <c:v>7.2669248506706481</c:v>
                </c:pt>
                <c:pt idx="277">
                  <c:v>7.287894971208118</c:v>
                </c:pt>
                <c:pt idx="278">
                  <c:v>7.3088503928361206</c:v>
                </c:pt>
                <c:pt idx="279">
                  <c:v>7.3297910872113334</c:v>
                </c:pt>
                <c:pt idx="280">
                  <c:v>7.3507170259908321</c:v>
                </c:pt>
                <c:pt idx="281">
                  <c:v>7.3716281808315784</c:v>
                </c:pt>
                <c:pt idx="282">
                  <c:v>7.3925245233904207</c:v>
                </c:pt>
                <c:pt idx="283">
                  <c:v>7.4134060253242637</c:v>
                </c:pt>
                <c:pt idx="284">
                  <c:v>7.4342726582900696</c:v>
                </c:pt>
                <c:pt idx="285">
                  <c:v>7.4551243939448</c:v>
                </c:pt>
                <c:pt idx="286">
                  <c:v>7.4759612039453032</c:v>
                </c:pt>
                <c:pt idx="287">
                  <c:v>7.4967830599485978</c:v>
                </c:pt>
                <c:pt idx="288">
                  <c:v>7.5175899336114753</c:v>
                </c:pt>
                <c:pt idx="289">
                  <c:v>7.5383817965908975</c:v>
                </c:pt>
                <c:pt idx="290">
                  <c:v>7.5591586205439398</c:v>
                </c:pt>
                <c:pt idx="291">
                  <c:v>7.5799203771273369</c:v>
                </c:pt>
                <c:pt idx="292">
                  <c:v>7.6006670379981074</c:v>
                </c:pt>
                <c:pt idx="293">
                  <c:v>7.6213985748130995</c:v>
                </c:pt>
                <c:pt idx="294">
                  <c:v>7.6421149592293318</c:v>
                </c:pt>
                <c:pt idx="295">
                  <c:v>7.6628161629037095</c:v>
                </c:pt>
                <c:pt idx="296">
                  <c:v>7.6835021574931375</c:v>
                </c:pt>
                <c:pt idx="297">
                  <c:v>7.7041729146545208</c:v>
                </c:pt>
                <c:pt idx="298">
                  <c:v>7.7248284060447645</c:v>
                </c:pt>
                <c:pt idx="299">
                  <c:v>7.7454686033208873</c:v>
                </c:pt>
                <c:pt idx="300">
                  <c:v>7.7660934781396804</c:v>
                </c:pt>
                <c:pt idx="301">
                  <c:v>7.7867030021581058</c:v>
                </c:pt>
                <c:pt idx="302">
                  <c:v>7.8072971470332391</c:v>
                </c:pt>
                <c:pt idx="303">
                  <c:v>7.8278758844218714</c:v>
                </c:pt>
                <c:pt idx="304">
                  <c:v>7.848439185980908</c:v>
                </c:pt>
                <c:pt idx="305">
                  <c:v>7.8689870233673105</c:v>
                </c:pt>
                <c:pt idx="306">
                  <c:v>7.8895193682379841</c:v>
                </c:pt>
                <c:pt idx="307">
                  <c:v>7.9100361922499474</c:v>
                </c:pt>
                <c:pt idx="308">
                  <c:v>7.9305374670599349</c:v>
                </c:pt>
                <c:pt idx="309">
                  <c:v>7.9510231643250222</c:v>
                </c:pt>
                <c:pt idx="310">
                  <c:v>7.9714932557020575</c:v>
                </c:pt>
                <c:pt idx="311">
                  <c:v>7.9919477128480594</c:v>
                </c:pt>
                <c:pt idx="312">
                  <c:v>8.0123865074198193</c:v>
                </c:pt>
                <c:pt idx="313">
                  <c:v>8.0328096110744127</c:v>
                </c:pt>
                <c:pt idx="314">
                  <c:v>8.0532169954685742</c:v>
                </c:pt>
                <c:pt idx="315">
                  <c:v>8.0736086322594929</c:v>
                </c:pt>
                <c:pt idx="316">
                  <c:v>8.0939844931039033</c:v>
                </c:pt>
                <c:pt idx="317">
                  <c:v>8.1143445496587105</c:v>
                </c:pt>
                <c:pt idx="318">
                  <c:v>8.1346887735808195</c:v>
                </c:pt>
                <c:pt idx="319">
                  <c:v>8.155017136527249</c:v>
                </c:pt>
                <c:pt idx="320">
                  <c:v>8.175329610154904</c:v>
                </c:pt>
                <c:pt idx="321">
                  <c:v>8.1956261661208032</c:v>
                </c:pt>
                <c:pt idx="322">
                  <c:v>8.2159067760816811</c:v>
                </c:pt>
                <c:pt idx="323">
                  <c:v>8.2361714116946132</c:v>
                </c:pt>
                <c:pt idx="324">
                  <c:v>8.2564200446164477</c:v>
                </c:pt>
                <c:pt idx="325">
                  <c:v>8.2766526465040329</c:v>
                </c:pt>
                <c:pt idx="326">
                  <c:v>8.2968691890143873</c:v>
                </c:pt>
                <c:pt idx="327">
                  <c:v>8.3170696438045297</c:v>
                </c:pt>
                <c:pt idx="328">
                  <c:v>8.3372539825311947</c:v>
                </c:pt>
                <c:pt idx="329">
                  <c:v>8.3574221768514576</c:v>
                </c:pt>
                <c:pt idx="330">
                  <c:v>8.3775741984221668</c:v>
                </c:pt>
                <c:pt idx="331">
                  <c:v>8.3977100189001703</c:v>
                </c:pt>
                <c:pt idx="332">
                  <c:v>8.4178296099426007</c:v>
                </c:pt>
                <c:pt idx="333">
                  <c:v>8.4379329432061354</c:v>
                </c:pt>
                <c:pt idx="334">
                  <c:v>8.4580199903479638</c:v>
                </c:pt>
                <c:pt idx="335">
                  <c:v>8.4780907230247635</c:v>
                </c:pt>
                <c:pt idx="336">
                  <c:v>8.4981451128936101</c:v>
                </c:pt>
                <c:pt idx="337">
                  <c:v>8.5181831316113517</c:v>
                </c:pt>
                <c:pt idx="338">
                  <c:v>8.5382047508348933</c:v>
                </c:pt>
                <c:pt idx="339">
                  <c:v>8.5582099422213105</c:v>
                </c:pt>
                <c:pt idx="340">
                  <c:v>8.5781986774275083</c:v>
                </c:pt>
                <c:pt idx="341">
                  <c:v>8.5981709281101644</c:v>
                </c:pt>
                <c:pt idx="342">
                  <c:v>8.6181266659264679</c:v>
                </c:pt>
                <c:pt idx="343">
                  <c:v>8.6380658625331534</c:v>
                </c:pt>
                <c:pt idx="344">
                  <c:v>8.6579884895871828</c:v>
                </c:pt>
                <c:pt idx="345">
                  <c:v>8.6778945187456316</c:v>
                </c:pt>
                <c:pt idx="346">
                  <c:v>8.6977839216653479</c:v>
                </c:pt>
                <c:pt idx="347">
                  <c:v>8.7176566700031799</c:v>
                </c:pt>
                <c:pt idx="348">
                  <c:v>8.7375127354160895</c:v>
                </c:pt>
                <c:pt idx="349">
                  <c:v>8.7573520895610386</c:v>
                </c:pt>
                <c:pt idx="350">
                  <c:v>8.7771747040948753</c:v>
                </c:pt>
                <c:pt idx="351">
                  <c:v>8.7969805506745615</c:v>
                </c:pt>
                <c:pt idx="352">
                  <c:v>8.8167696009571159</c:v>
                </c:pt>
                <c:pt idx="353">
                  <c:v>8.8365418265993299</c:v>
                </c:pt>
                <c:pt idx="354">
                  <c:v>8.8562971992581083</c:v>
                </c:pt>
                <c:pt idx="355">
                  <c:v>8.8760356905905269</c:v>
                </c:pt>
                <c:pt idx="356">
                  <c:v>8.8957572722533769</c:v>
                </c:pt>
                <c:pt idx="357">
                  <c:v>8.915461915903677</c:v>
                </c:pt>
                <c:pt idx="358">
                  <c:v>8.9351495931982186</c:v>
                </c:pt>
                <c:pt idx="359">
                  <c:v>8.9548202757940771</c:v>
                </c:pt>
                <c:pt idx="360">
                  <c:v>8.9744739353481009</c:v>
                </c:pt>
                <c:pt idx="361">
                  <c:v>8.9941105435172517</c:v>
                </c:pt>
                <c:pt idx="362">
                  <c:v>9.0137300719583209</c:v>
                </c:pt>
                <c:pt idx="363">
                  <c:v>9.033332492328384</c:v>
                </c:pt>
                <c:pt idx="364">
                  <c:v>9.0529177762842892</c:v>
                </c:pt>
                <c:pt idx="365">
                  <c:v>9.072485895483112</c:v>
                </c:pt>
                <c:pt idx="366">
                  <c:v>9.092036821581587</c:v>
                </c:pt>
                <c:pt idx="367">
                  <c:v>9.111570526236676</c:v>
                </c:pt>
                <c:pt idx="368">
                  <c:v>9.1310869811052839</c:v>
                </c:pt>
                <c:pt idx="369">
                  <c:v>9.1505861578443728</c:v>
                </c:pt>
                <c:pt idx="370">
                  <c:v>9.1700680281110181</c:v>
                </c:pt>
                <c:pt idx="371">
                  <c:v>9.1895325635619542</c:v>
                </c:pt>
                <c:pt idx="372">
                  <c:v>9.2089797358540295</c:v>
                </c:pt>
                <c:pt idx="373">
                  <c:v>9.2284095166444331</c:v>
                </c:pt>
                <c:pt idx="374">
                  <c:v>9.2478218775899563</c:v>
                </c:pt>
                <c:pt idx="375">
                  <c:v>9.2672167903473905</c:v>
                </c:pt>
                <c:pt idx="376">
                  <c:v>9.2865942265737544</c:v>
                </c:pt>
                <c:pt idx="377">
                  <c:v>9.3059541579260667</c:v>
                </c:pt>
                <c:pt idx="378">
                  <c:v>9.3252965560612324</c:v>
                </c:pt>
                <c:pt idx="379">
                  <c:v>9.3446213926360997</c:v>
                </c:pt>
                <c:pt idx="380">
                  <c:v>9.3639286393075167</c:v>
                </c:pt>
                <c:pt idx="381">
                  <c:v>9.3832182677326159</c:v>
                </c:pt>
                <c:pt idx="382">
                  <c:v>9.4024902495682454</c:v>
                </c:pt>
                <c:pt idx="383">
                  <c:v>9.4217445564711966</c:v>
                </c:pt>
                <c:pt idx="384">
                  <c:v>9.4409811600986018</c:v>
                </c:pt>
                <c:pt idx="385">
                  <c:v>9.4602000321071955</c:v>
                </c:pt>
                <c:pt idx="386">
                  <c:v>9.4794011441539965</c:v>
                </c:pt>
                <c:pt idx="387">
                  <c:v>9.4985844678959097</c:v>
                </c:pt>
                <c:pt idx="388">
                  <c:v>9.5177499749897834</c:v>
                </c:pt>
                <c:pt idx="389">
                  <c:v>9.536897637092693</c:v>
                </c:pt>
                <c:pt idx="390">
                  <c:v>9.5560274258615436</c:v>
                </c:pt>
                <c:pt idx="391">
                  <c:v>9.5751393129531834</c:v>
                </c:pt>
                <c:pt idx="392">
                  <c:v>9.5942332700245174</c:v>
                </c:pt>
                <c:pt idx="393">
                  <c:v>9.6133092687325075</c:v>
                </c:pt>
                <c:pt idx="394">
                  <c:v>9.6323672807341154</c:v>
                </c:pt>
                <c:pt idx="395">
                  <c:v>9.6514072776861894</c:v>
                </c:pt>
                <c:pt idx="396">
                  <c:v>9.6704292312458051</c:v>
                </c:pt>
                <c:pt idx="397">
                  <c:v>9.6894331130696969</c:v>
                </c:pt>
                <c:pt idx="398">
                  <c:v>9.7084188948148835</c:v>
                </c:pt>
                <c:pt idx="399">
                  <c:v>9.72738654813827</c:v>
                </c:pt>
                <c:pt idx="400">
                  <c:v>9.7463360446967613</c:v>
                </c:pt>
                <c:pt idx="401">
                  <c:v>9.7652673561473193</c:v>
                </c:pt>
                <c:pt idx="402">
                  <c:v>9.7841804541467923</c:v>
                </c:pt>
                <c:pt idx="403">
                  <c:v>9.8030753103523125</c:v>
                </c:pt>
                <c:pt idx="404">
                  <c:v>9.8219518964205577</c:v>
                </c:pt>
                <c:pt idx="405">
                  <c:v>9.8408101840084896</c:v>
                </c:pt>
                <c:pt idx="406">
                  <c:v>9.8596501447731271</c:v>
                </c:pt>
                <c:pt idx="407">
                  <c:v>9.8784717503714887</c:v>
                </c:pt>
                <c:pt idx="408">
                  <c:v>9.8972749724603091</c:v>
                </c:pt>
                <c:pt idx="409">
                  <c:v>9.91605978269655</c:v>
                </c:pt>
                <c:pt idx="410">
                  <c:v>9.9348261527371733</c:v>
                </c:pt>
                <c:pt idx="411">
                  <c:v>9.9535740542390272</c:v>
                </c:pt>
                <c:pt idx="412">
                  <c:v>9.9723034588590735</c:v>
                </c:pt>
                <c:pt idx="413">
                  <c:v>9.9910143382542742</c:v>
                </c:pt>
                <c:pt idx="414">
                  <c:v>10.009706664081648</c:v>
                </c:pt>
                <c:pt idx="415">
                  <c:v>10.028380407997929</c:v>
                </c:pt>
                <c:pt idx="416">
                  <c:v>10.047035541660193</c:v>
                </c:pt>
                <c:pt idx="417">
                  <c:v>10.065672036725232</c:v>
                </c:pt>
                <c:pt idx="418">
                  <c:v>10.084289864850007</c:v>
                </c:pt>
                <c:pt idx="419">
                  <c:v>10.102888997691423</c:v>
                </c:pt>
                <c:pt idx="420">
                  <c:v>10.121469406906499</c:v>
                </c:pt>
                <c:pt idx="421">
                  <c:v>10.140031064152083</c:v>
                </c:pt>
                <c:pt idx="422">
                  <c:v>10.158573941085137</c:v>
                </c:pt>
                <c:pt idx="423">
                  <c:v>10.177098009362567</c:v>
                </c:pt>
                <c:pt idx="424">
                  <c:v>10.195603240641333</c:v>
                </c:pt>
                <c:pt idx="425">
                  <c:v>10.214089606578284</c:v>
                </c:pt>
                <c:pt idx="426">
                  <c:v>10.232557078830268</c:v>
                </c:pt>
                <c:pt idx="427">
                  <c:v>10.251005629054475</c:v>
                </c:pt>
                <c:pt idx="428">
                  <c:v>10.269435228907639</c:v>
                </c:pt>
                <c:pt idx="429">
                  <c:v>10.287845850046779</c:v>
                </c:pt>
                <c:pt idx="430">
                  <c:v>10.306237464128628</c:v>
                </c:pt>
                <c:pt idx="431">
                  <c:v>10.32461004281032</c:v>
                </c:pt>
                <c:pt idx="432">
                  <c:v>10.342963557748703</c:v>
                </c:pt>
                <c:pt idx="433">
                  <c:v>10.361297980600682</c:v>
                </c:pt>
                <c:pt idx="434">
                  <c:v>10.379613283023275</c:v>
                </c:pt>
                <c:pt idx="435">
                  <c:v>10.397909436673274</c:v>
                </c:pt>
                <c:pt idx="436">
                  <c:v>10.416186413207697</c:v>
                </c:pt>
                <c:pt idx="437">
                  <c:v>10.434444184283336</c:v>
                </c:pt>
                <c:pt idx="438">
                  <c:v>10.45268272155721</c:v>
                </c:pt>
                <c:pt idx="439">
                  <c:v>10.47090199668628</c:v>
                </c:pt>
                <c:pt idx="440">
                  <c:v>10.489101981327451</c:v>
                </c:pt>
                <c:pt idx="441">
                  <c:v>10.507282647137743</c:v>
                </c:pt>
                <c:pt idx="442">
                  <c:v>10.525443965773832</c:v>
                </c:pt>
                <c:pt idx="443">
                  <c:v>10.543585908892794</c:v>
                </c:pt>
                <c:pt idx="444">
                  <c:v>10.561708448151421</c:v>
                </c:pt>
                <c:pt idx="445">
                  <c:v>10.579811555206845</c:v>
                </c:pt>
                <c:pt idx="446">
                  <c:v>10.597895201715971</c:v>
                </c:pt>
                <c:pt idx="447">
                  <c:v>10.615959359335591</c:v>
                </c:pt>
                <c:pt idx="448">
                  <c:v>10.634003999722609</c:v>
                </c:pt>
                <c:pt idx="449">
                  <c:v>10.6520290945341</c:v>
                </c:pt>
                <c:pt idx="450">
                  <c:v>10.670034615426971</c:v>
                </c:pt>
                <c:pt idx="451">
                  <c:v>10.688020534057955</c:v>
                </c:pt>
                <c:pt idx="452">
                  <c:v>10.705986822084185</c:v>
                </c:pt>
                <c:pt idx="453">
                  <c:v>10.723933451162509</c:v>
                </c:pt>
                <c:pt idx="454">
                  <c:v>10.741860392949832</c:v>
                </c:pt>
                <c:pt idx="455">
                  <c:v>10.759767619103002</c:v>
                </c:pt>
                <c:pt idx="456">
                  <c:v>10.777655101279095</c:v>
                </c:pt>
                <c:pt idx="457">
                  <c:v>10.795522811135072</c:v>
                </c:pt>
                <c:pt idx="458">
                  <c:v>10.813370720327669</c:v>
                </c:pt>
                <c:pt idx="459">
                  <c:v>10.831198800513903</c:v>
                </c:pt>
                <c:pt idx="460">
                  <c:v>10.849007023350737</c:v>
                </c:pt>
                <c:pt idx="461">
                  <c:v>10.866795360495075</c:v>
                </c:pt>
                <c:pt idx="462">
                  <c:v>10.884563783603653</c:v>
                </c:pt>
                <c:pt idx="463">
                  <c:v>10.902312264333659</c:v>
                </c:pt>
                <c:pt idx="464">
                  <c:v>10.920040774341999</c:v>
                </c:pt>
                <c:pt idx="465">
                  <c:v>10.937749285285463</c:v>
                </c:pt>
                <c:pt idx="466">
                  <c:v>10.955437768820957</c:v>
                </c:pt>
                <c:pt idx="467">
                  <c:v>10.973106196605613</c:v>
                </c:pt>
                <c:pt idx="468">
                  <c:v>10.990754540296109</c:v>
                </c:pt>
                <c:pt idx="469">
                  <c:v>11.008382771549464</c:v>
                </c:pt>
                <c:pt idx="470">
                  <c:v>11.025990862022695</c:v>
                </c:pt>
                <c:pt idx="471">
                  <c:v>11.043578783372595</c:v>
                </c:pt>
                <c:pt idx="472">
                  <c:v>11.061146507256183</c:v>
                </c:pt>
                <c:pt idx="473">
                  <c:v>11.078694005330306</c:v>
                </c:pt>
                <c:pt idx="474">
                  <c:v>11.096221249251926</c:v>
                </c:pt>
                <c:pt idx="475">
                  <c:v>11.113728210678005</c:v>
                </c:pt>
                <c:pt idx="476">
                  <c:v>11.131214861265391</c:v>
                </c:pt>
                <c:pt idx="477">
                  <c:v>11.148681172671104</c:v>
                </c:pt>
                <c:pt idx="478">
                  <c:v>11.166127116551934</c:v>
                </c:pt>
                <c:pt idx="479">
                  <c:v>11.1835526645649</c:v>
                </c:pt>
                <c:pt idx="480">
                  <c:v>11.200957788366793</c:v>
                </c:pt>
                <c:pt idx="481">
                  <c:v>11.218342459614746</c:v>
                </c:pt>
                <c:pt idx="482">
                  <c:v>11.23570664996555</c:v>
                </c:pt>
                <c:pt idx="483">
                  <c:v>11.253050331076281</c:v>
                </c:pt>
                <c:pt idx="484">
                  <c:v>11.270373474603616</c:v>
                </c:pt>
                <c:pt idx="485">
                  <c:v>11.287676052204688</c:v>
                </c:pt>
                <c:pt idx="486">
                  <c:v>11.304958035536288</c:v>
                </c:pt>
                <c:pt idx="487">
                  <c:v>11.322219396255377</c:v>
                </c:pt>
                <c:pt idx="488">
                  <c:v>11.339460106018862</c:v>
                </c:pt>
                <c:pt idx="489">
                  <c:v>11.35668013648376</c:v>
                </c:pt>
                <c:pt idx="490">
                  <c:v>11.37387945930692</c:v>
                </c:pt>
                <c:pt idx="491">
                  <c:v>11.391058046145304</c:v>
                </c:pt>
                <c:pt idx="492">
                  <c:v>11.408215868655759</c:v>
                </c:pt>
                <c:pt idx="493">
                  <c:v>11.425352898495248</c:v>
                </c:pt>
                <c:pt idx="494">
                  <c:v>11.442469107320676</c:v>
                </c:pt>
                <c:pt idx="495">
                  <c:v>11.459564466789118</c:v>
                </c:pt>
                <c:pt idx="496">
                  <c:v>11.476638948557309</c:v>
                </c:pt>
                <c:pt idx="497">
                  <c:v>11.493692524282267</c:v>
                </c:pt>
                <c:pt idx="498">
                  <c:v>11.51072516562084</c:v>
                </c:pt>
                <c:pt idx="499">
                  <c:v>11.527736844230049</c:v>
                </c:pt>
                <c:pt idx="500">
                  <c:v>11.544727531766682</c:v>
                </c:pt>
                <c:pt idx="501">
                  <c:v>11.561697199887874</c:v>
                </c:pt>
                <c:pt idx="502">
                  <c:v>11.578645820250358</c:v>
                </c:pt>
                <c:pt idx="503">
                  <c:v>11.595573364511154</c:v>
                </c:pt>
                <c:pt idx="504">
                  <c:v>11.612479804327165</c:v>
                </c:pt>
                <c:pt idx="505">
                  <c:v>11.629365111355241</c:v>
                </c:pt>
                <c:pt idx="506">
                  <c:v>11.646229257252401</c:v>
                </c:pt>
                <c:pt idx="507">
                  <c:v>11.663072213675605</c:v>
                </c:pt>
                <c:pt idx="508">
                  <c:v>11.679893952281645</c:v>
                </c:pt>
                <c:pt idx="509">
                  <c:v>11.696694444727655</c:v>
                </c:pt>
                <c:pt idx="510">
                  <c:v>11.713473662670253</c:v>
                </c:pt>
                <c:pt idx="511">
                  <c:v>11.730231577766574</c:v>
                </c:pt>
                <c:pt idx="512">
                  <c:v>11.746968161673465</c:v>
                </c:pt>
                <c:pt idx="513">
                  <c:v>11.763683386047887</c:v>
                </c:pt>
                <c:pt idx="514">
                  <c:v>11.780377222546804</c:v>
                </c:pt>
                <c:pt idx="515">
                  <c:v>11.797049642827062</c:v>
                </c:pt>
                <c:pt idx="516">
                  <c:v>11.813700618545624</c:v>
                </c:pt>
                <c:pt idx="517">
                  <c:v>11.830330121359395</c:v>
                </c:pt>
                <c:pt idx="518">
                  <c:v>11.846938122925337</c:v>
                </c:pt>
                <c:pt idx="519">
                  <c:v>11.863524594900241</c:v>
                </c:pt>
                <c:pt idx="520">
                  <c:v>11.880089508941239</c:v>
                </c:pt>
                <c:pt idx="521">
                  <c:v>11.896632836705123</c:v>
                </c:pt>
                <c:pt idx="522">
                  <c:v>11.913154549848855</c:v>
                </c:pt>
                <c:pt idx="523">
                  <c:v>11.929654620029282</c:v>
                </c:pt>
                <c:pt idx="524">
                  <c:v>11.946133018903481</c:v>
                </c:pt>
                <c:pt idx="525">
                  <c:v>11.962589718128186</c:v>
                </c:pt>
                <c:pt idx="526">
                  <c:v>11.979024689360529</c:v>
                </c:pt>
                <c:pt idx="527">
                  <c:v>11.995437904257301</c:v>
                </c:pt>
                <c:pt idx="528">
                  <c:v>12.011829334475465</c:v>
                </c:pt>
                <c:pt idx="529">
                  <c:v>12.028198951671925</c:v>
                </c:pt>
                <c:pt idx="530">
                  <c:v>12.044546727503587</c:v>
                </c:pt>
                <c:pt idx="531">
                  <c:v>12.060872633627355</c:v>
                </c:pt>
                <c:pt idx="532">
                  <c:v>12.077176641700305</c:v>
                </c:pt>
                <c:pt idx="533">
                  <c:v>12.093458723379172</c:v>
                </c:pt>
                <c:pt idx="534">
                  <c:v>12.109718850320974</c:v>
                </c:pt>
                <c:pt idx="535">
                  <c:v>12.125956994182729</c:v>
                </c:pt>
                <c:pt idx="536">
                  <c:v>12.142173126621174</c:v>
                </c:pt>
                <c:pt idx="537">
                  <c:v>12.158367219293268</c:v>
                </c:pt>
                <c:pt idx="538">
                  <c:v>12.174539243855975</c:v>
                </c:pt>
                <c:pt idx="539">
                  <c:v>12.190689171966255</c:v>
                </c:pt>
                <c:pt idx="540">
                  <c:v>12.206816975281072</c:v>
                </c:pt>
                <c:pt idx="541">
                  <c:v>12.222922625457215</c:v>
                </c:pt>
                <c:pt idx="542">
                  <c:v>12.239006094151705</c:v>
                </c:pt>
                <c:pt idx="543">
                  <c:v>12.255067353021388</c:v>
                </c:pt>
                <c:pt idx="544">
                  <c:v>12.271106373723228</c:v>
                </c:pt>
                <c:pt idx="545">
                  <c:v>12.287123127914185</c:v>
                </c:pt>
                <c:pt idx="546">
                  <c:v>12.303117587251279</c:v>
                </c:pt>
                <c:pt idx="547">
                  <c:v>12.319089723391187</c:v>
                </c:pt>
                <c:pt idx="548">
                  <c:v>12.335039507990928</c:v>
                </c:pt>
                <c:pt idx="549">
                  <c:v>12.350966912707463</c:v>
                </c:pt>
                <c:pt idx="550">
                  <c:v>12.366871909197698</c:v>
                </c:pt>
                <c:pt idx="551">
                  <c:v>12.382754469118595</c:v>
                </c:pt>
                <c:pt idx="552">
                  <c:v>12.398614564127001</c:v>
                </c:pt>
                <c:pt idx="553">
                  <c:v>12.414452165879936</c:v>
                </c:pt>
                <c:pt idx="554">
                  <c:v>12.430267246034248</c:v>
                </c:pt>
                <c:pt idx="555">
                  <c:v>12.446059776246841</c:v>
                </c:pt>
                <c:pt idx="556">
                  <c:v>12.461829728174735</c:v>
                </c:pt>
                <c:pt idx="557">
                  <c:v>12.477577073474777</c:v>
                </c:pt>
                <c:pt idx="558">
                  <c:v>12.493301783803929</c:v>
                </c:pt>
                <c:pt idx="559">
                  <c:v>12.509003830819097</c:v>
                </c:pt>
                <c:pt idx="560">
                  <c:v>12.524683186177242</c:v>
                </c:pt>
                <c:pt idx="561">
                  <c:v>12.540339821535213</c:v>
                </c:pt>
                <c:pt idx="562">
                  <c:v>12.555973708549971</c:v>
                </c:pt>
                <c:pt idx="563">
                  <c:v>12.571584818878421</c:v>
                </c:pt>
                <c:pt idx="564">
                  <c:v>12.587173124177468</c:v>
                </c:pt>
                <c:pt idx="565">
                  <c:v>12.602738596104246</c:v>
                </c:pt>
                <c:pt idx="566">
                  <c:v>12.61828120631543</c:v>
                </c:pt>
                <c:pt idx="567">
                  <c:v>12.633800926467927</c:v>
                </c:pt>
                <c:pt idx="568">
                  <c:v>12.649297728218869</c:v>
                </c:pt>
                <c:pt idx="569">
                  <c:v>12.66477158322499</c:v>
                </c:pt>
                <c:pt idx="570">
                  <c:v>12.680222463143366</c:v>
                </c:pt>
                <c:pt idx="571">
                  <c:v>12.695650339630845</c:v>
                </c:pt>
                <c:pt idx="572">
                  <c:v>12.711055184344389</c:v>
                </c:pt>
                <c:pt idx="573">
                  <c:v>12.726436968940845</c:v>
                </c:pt>
                <c:pt idx="574">
                  <c:v>12.74179566507712</c:v>
                </c:pt>
                <c:pt idx="575">
                  <c:v>12.757131244410289</c:v>
                </c:pt>
                <c:pt idx="576">
                  <c:v>12.772443678597085</c:v>
                </c:pt>
                <c:pt idx="577">
                  <c:v>12.787732939294585</c:v>
                </c:pt>
                <c:pt idx="578">
                  <c:v>12.80299899815958</c:v>
                </c:pt>
                <c:pt idx="579">
                  <c:v>12.818241826849203</c:v>
                </c:pt>
                <c:pt idx="580">
                  <c:v>12.833461397020301</c:v>
                </c:pt>
                <c:pt idx="581">
                  <c:v>12.848657680329723</c:v>
                </c:pt>
                <c:pt idx="582">
                  <c:v>12.863830648434316</c:v>
                </c:pt>
                <c:pt idx="583">
                  <c:v>12.878980272991043</c:v>
                </c:pt>
                <c:pt idx="584">
                  <c:v>12.89410652565698</c:v>
                </c:pt>
                <c:pt idx="585">
                  <c:v>12.909209378088917</c:v>
                </c:pt>
                <c:pt idx="586">
                  <c:v>12.924288801943817</c:v>
                </c:pt>
                <c:pt idx="587">
                  <c:v>12.939344768878641</c:v>
                </c:pt>
                <c:pt idx="588">
                  <c:v>12.954377250550294</c:v>
                </c:pt>
                <c:pt idx="589">
                  <c:v>12.969386218615568</c:v>
                </c:pt>
                <c:pt idx="590">
                  <c:v>12.984371644731596</c:v>
                </c:pt>
                <c:pt idx="591">
                  <c:v>12.999333500555281</c:v>
                </c:pt>
                <c:pt idx="592">
                  <c:v>13.014271757743302</c:v>
                </c:pt>
                <c:pt idx="593">
                  <c:v>13.029186387952848</c:v>
                </c:pt>
                <c:pt idx="594">
                  <c:v>13.04407736284071</c:v>
                </c:pt>
                <c:pt idx="595">
                  <c:v>13.058944654063907</c:v>
                </c:pt>
                <c:pt idx="596">
                  <c:v>13.073788233279231</c:v>
                </c:pt>
                <c:pt idx="597">
                  <c:v>13.088608072143757</c:v>
                </c:pt>
                <c:pt idx="598">
                  <c:v>13.103404142314275</c:v>
                </c:pt>
                <c:pt idx="599">
                  <c:v>13.118176415447806</c:v>
                </c:pt>
                <c:pt idx="600">
                  <c:v>13.132924863201254</c:v>
                </c:pt>
                <c:pt idx="601">
                  <c:v>13.14764945723141</c:v>
                </c:pt>
                <c:pt idx="602">
                  <c:v>13.162350169195463</c:v>
                </c:pt>
                <c:pt idx="603">
                  <c:v>13.177026970750035</c:v>
                </c:pt>
                <c:pt idx="604">
                  <c:v>13.191679833552257</c:v>
                </c:pt>
                <c:pt idx="605">
                  <c:v>13.206308729259035</c:v>
                </c:pt>
                <c:pt idx="606">
                  <c:v>13.220913629527274</c:v>
                </c:pt>
                <c:pt idx="607">
                  <c:v>13.235494506013879</c:v>
                </c:pt>
                <c:pt idx="608">
                  <c:v>13.250051330375697</c:v>
                </c:pt>
                <c:pt idx="609">
                  <c:v>13.264584074269749</c:v>
                </c:pt>
                <c:pt idx="610">
                  <c:v>13.279092709352881</c:v>
                </c:pt>
                <c:pt idx="611">
                  <c:v>13.293577207282226</c:v>
                </c:pt>
                <c:pt idx="612">
                  <c:v>13.308037539714405</c:v>
                </c:pt>
                <c:pt idx="613">
                  <c:v>13.322473678306778</c:v>
                </c:pt>
                <c:pt idx="614">
                  <c:v>13.336885594715739</c:v>
                </c:pt>
                <c:pt idx="615">
                  <c:v>13.351273260598475</c:v>
                </c:pt>
                <c:pt idx="616">
                  <c:v>13.365636647611893</c:v>
                </c:pt>
                <c:pt idx="617">
                  <c:v>13.379975727412898</c:v>
                </c:pt>
                <c:pt idx="618">
                  <c:v>13.394290471658451</c:v>
                </c:pt>
                <c:pt idx="619">
                  <c:v>13.408580852005457</c:v>
                </c:pt>
                <c:pt idx="620">
                  <c:v>13.422846840110822</c:v>
                </c:pt>
                <c:pt idx="621">
                  <c:v>13.437088407631506</c:v>
                </c:pt>
                <c:pt idx="622">
                  <c:v>13.451305526224417</c:v>
                </c:pt>
                <c:pt idx="623">
                  <c:v>13.465498167546457</c:v>
                </c:pt>
                <c:pt idx="624">
                  <c:v>13.479666303254589</c:v>
                </c:pt>
                <c:pt idx="625">
                  <c:v>13.493809905005719</c:v>
                </c:pt>
                <c:pt idx="626">
                  <c:v>13.507928944456694</c:v>
                </c:pt>
                <c:pt idx="627">
                  <c:v>13.522023393264533</c:v>
                </c:pt>
                <c:pt idx="628">
                  <c:v>13.536093223086198</c:v>
                </c:pt>
                <c:pt idx="629">
                  <c:v>13.550138405578537</c:v>
                </c:pt>
                <c:pt idx="630">
                  <c:v>13.564158912398455</c:v>
                </c:pt>
                <c:pt idx="631">
                  <c:v>13.57815471520297</c:v>
                </c:pt>
                <c:pt idx="632">
                  <c:v>13.592125785648818</c:v>
                </c:pt>
                <c:pt idx="633">
                  <c:v>13.606072095393188</c:v>
                </c:pt>
                <c:pt idx="634">
                  <c:v>13.61999361609287</c:v>
                </c:pt>
                <c:pt idx="635">
                  <c:v>13.633890319404657</c:v>
                </c:pt>
                <c:pt idx="636">
                  <c:v>13.64776217698568</c:v>
                </c:pt>
                <c:pt idx="637">
                  <c:v>13.661609160492731</c:v>
                </c:pt>
                <c:pt idx="638">
                  <c:v>13.675431241582942</c:v>
                </c:pt>
                <c:pt idx="639">
                  <c:v>13.689228391912877</c:v>
                </c:pt>
                <c:pt idx="640">
                  <c:v>13.703000583139783</c:v>
                </c:pt>
                <c:pt idx="641">
                  <c:v>13.716747786920507</c:v>
                </c:pt>
                <c:pt idx="642">
                  <c:v>13.730469974911784</c:v>
                </c:pt>
                <c:pt idx="643">
                  <c:v>13.744167118770861</c:v>
                </c:pt>
                <c:pt idx="644">
                  <c:v>13.7578391901543</c:v>
                </c:pt>
                <c:pt idx="645">
                  <c:v>13.771486160719292</c:v>
                </c:pt>
                <c:pt idx="646">
                  <c:v>13.785108002122684</c:v>
                </c:pt>
                <c:pt idx="647">
                  <c:v>13.798704686021608</c:v>
                </c:pt>
                <c:pt idx="648">
                  <c:v>13.812276184072459</c:v>
                </c:pt>
                <c:pt idx="649">
                  <c:v>13.825822467932596</c:v>
                </c:pt>
                <c:pt idx="650">
                  <c:v>13.839343509258867</c:v>
                </c:pt>
                <c:pt idx="651">
                  <c:v>13.852839279708007</c:v>
                </c:pt>
                <c:pt idx="652">
                  <c:v>13.866309750937205</c:v>
                </c:pt>
                <c:pt idx="653">
                  <c:v>13.879754894603195</c:v>
                </c:pt>
                <c:pt idx="654">
                  <c:v>13.893174682363053</c:v>
                </c:pt>
                <c:pt idx="655">
                  <c:v>13.906569085873571</c:v>
                </c:pt>
                <c:pt idx="656">
                  <c:v>13.919938076791766</c:v>
                </c:pt>
                <c:pt idx="657">
                  <c:v>13.933281626774431</c:v>
                </c:pt>
                <c:pt idx="658">
                  <c:v>13.94659970747864</c:v>
                </c:pt>
                <c:pt idx="659">
                  <c:v>13.959892290561243</c:v>
                </c:pt>
                <c:pt idx="660">
                  <c:v>13.973159347679143</c:v>
                </c:pt>
                <c:pt idx="661">
                  <c:v>13.986400850489304</c:v>
                </c:pt>
                <c:pt idx="662">
                  <c:v>13.999616770648686</c:v>
                </c:pt>
                <c:pt idx="663">
                  <c:v>14.012807079814195</c:v>
                </c:pt>
                <c:pt idx="664">
                  <c:v>14.025971749642622</c:v>
                </c:pt>
                <c:pt idx="665">
                  <c:v>14.0391107517911</c:v>
                </c:pt>
                <c:pt idx="666">
                  <c:v>14.052224057916362</c:v>
                </c:pt>
                <c:pt idx="667">
                  <c:v>14.065311639675429</c:v>
                </c:pt>
                <c:pt idx="668">
                  <c:v>14.078373468725317</c:v>
                </c:pt>
                <c:pt idx="669">
                  <c:v>14.091409516722763</c:v>
                </c:pt>
                <c:pt idx="670">
                  <c:v>14.104419755324727</c:v>
                </c:pt>
                <c:pt idx="671">
                  <c:v>14.117404156188343</c:v>
                </c:pt>
                <c:pt idx="672">
                  <c:v>14.13036269097023</c:v>
                </c:pt>
                <c:pt idx="673">
                  <c:v>14.143295331327465</c:v>
                </c:pt>
                <c:pt idx="674">
                  <c:v>14.15620204891701</c:v>
                </c:pt>
                <c:pt idx="675">
                  <c:v>14.169082815395711</c:v>
                </c:pt>
                <c:pt idx="676">
                  <c:v>14.181937602420589</c:v>
                </c:pt>
                <c:pt idx="677">
                  <c:v>14.194766381648435</c:v>
                </c:pt>
                <c:pt idx="678">
                  <c:v>14.207569124736267</c:v>
                </c:pt>
                <c:pt idx="679">
                  <c:v>14.220345803340933</c:v>
                </c:pt>
                <c:pt idx="680">
                  <c:v>14.233096389119567</c:v>
                </c:pt>
                <c:pt idx="681">
                  <c:v>14.245820853728844</c:v>
                </c:pt>
                <c:pt idx="682">
                  <c:v>14.258519168825728</c:v>
                </c:pt>
                <c:pt idx="683">
                  <c:v>14.271191306067237</c:v>
                </c:pt>
                <c:pt idx="684">
                  <c:v>14.28383723711022</c:v>
                </c:pt>
                <c:pt idx="685">
                  <c:v>14.29645693361158</c:v>
                </c:pt>
                <c:pt idx="686">
                  <c:v>14.309050367228338</c:v>
                </c:pt>
                <c:pt idx="687">
                  <c:v>14.321617509617397</c:v>
                </c:pt>
                <c:pt idx="688">
                  <c:v>14.334158332435607</c:v>
                </c:pt>
                <c:pt idx="689">
                  <c:v>14.346672807339985</c:v>
                </c:pt>
                <c:pt idx="690">
                  <c:v>14.359160905987267</c:v>
                </c:pt>
                <c:pt idx="691">
                  <c:v>14.371622600034641</c:v>
                </c:pt>
                <c:pt idx="692">
                  <c:v>14.384057861138842</c:v>
                </c:pt>
                <c:pt idx="693">
                  <c:v>14.396466660956946</c:v>
                </c:pt>
                <c:pt idx="694">
                  <c:v>14.408848971145744</c:v>
                </c:pt>
                <c:pt idx="695">
                  <c:v>14.421204763362198</c:v>
                </c:pt>
                <c:pt idx="696">
                  <c:v>14.433534009263326</c:v>
                </c:pt>
                <c:pt idx="697">
                  <c:v>14.445836680505863</c:v>
                </c:pt>
                <c:pt idx="698">
                  <c:v>14.458112748746714</c:v>
                </c:pt>
                <c:pt idx="699">
                  <c:v>14.470362185643182</c:v>
                </c:pt>
                <c:pt idx="700">
                  <c:v>14.482584962851888</c:v>
                </c:pt>
                <c:pt idx="701">
                  <c:v>14.49478105202968</c:v>
                </c:pt>
                <c:pt idx="702">
                  <c:v>14.506950424833576</c:v>
                </c:pt>
                <c:pt idx="703">
                  <c:v>14.519093052920596</c:v>
                </c:pt>
                <c:pt idx="704">
                  <c:v>14.531208907947587</c:v>
                </c:pt>
                <c:pt idx="705">
                  <c:v>14.543297961571568</c:v>
                </c:pt>
                <c:pt idx="706">
                  <c:v>14.555360185449388</c:v>
                </c:pt>
                <c:pt idx="707">
                  <c:v>14.567395551237837</c:v>
                </c:pt>
                <c:pt idx="708">
                  <c:v>14.579404030593992</c:v>
                </c:pt>
                <c:pt idx="709">
                  <c:v>14.5913855951747</c:v>
                </c:pt>
                <c:pt idx="710">
                  <c:v>14.603340216637037</c:v>
                </c:pt>
                <c:pt idx="711">
                  <c:v>14.61526786663768</c:v>
                </c:pt>
                <c:pt idx="712">
                  <c:v>14.627168516833763</c:v>
                </c:pt>
                <c:pt idx="713">
                  <c:v>14.639042138882303</c:v>
                </c:pt>
                <c:pt idx="714">
                  <c:v>14.650888704439922</c:v>
                </c:pt>
                <c:pt idx="715">
                  <c:v>14.662708185163638</c:v>
                </c:pt>
                <c:pt idx="716">
                  <c:v>14.674500552710526</c:v>
                </c:pt>
                <c:pt idx="717">
                  <c:v>14.686265778737322</c:v>
                </c:pt>
                <c:pt idx="718">
                  <c:v>14.698003834901044</c:v>
                </c:pt>
                <c:pt idx="719">
                  <c:v>14.709714692858597</c:v>
                </c:pt>
                <c:pt idx="720">
                  <c:v>14.721398324266943</c:v>
                </c:pt>
                <c:pt idx="721">
                  <c:v>14.733054700782873</c:v>
                </c:pt>
                <c:pt idx="722">
                  <c:v>14.744683794063462</c:v>
                </c:pt>
                <c:pt idx="723">
                  <c:v>14.756285575765673</c:v>
                </c:pt>
                <c:pt idx="724">
                  <c:v>14.767860017546241</c:v>
                </c:pt>
                <c:pt idx="725">
                  <c:v>14.779407091062126</c:v>
                </c:pt>
                <c:pt idx="726">
                  <c:v>14.790926767970404</c:v>
                </c:pt>
                <c:pt idx="727">
                  <c:v>14.802419019927925</c:v>
                </c:pt>
                <c:pt idx="728">
                  <c:v>14.813883818591535</c:v>
                </c:pt>
                <c:pt idx="729">
                  <c:v>14.825321135618196</c:v>
                </c:pt>
                <c:pt idx="730">
                  <c:v>14.836730942664985</c:v>
                </c:pt>
                <c:pt idx="731">
                  <c:v>14.848113211388636</c:v>
                </c:pt>
                <c:pt idx="732">
                  <c:v>14.85946791344611</c:v>
                </c:pt>
                <c:pt idx="733">
                  <c:v>14.87079502049437</c:v>
                </c:pt>
                <c:pt idx="734">
                  <c:v>14.882094504190377</c:v>
                </c:pt>
                <c:pt idx="735">
                  <c:v>14.893366336190979</c:v>
                </c:pt>
                <c:pt idx="736">
                  <c:v>14.904610488153139</c:v>
                </c:pt>
                <c:pt idx="737">
                  <c:v>14.915826931733591</c:v>
                </c:pt>
                <c:pt idx="738">
                  <c:v>14.927015638589637</c:v>
                </c:pt>
                <c:pt idx="739">
                  <c:v>14.938176580377899</c:v>
                </c:pt>
                <c:pt idx="740">
                  <c:v>14.949309728755338</c:v>
                </c:pt>
                <c:pt idx="741">
                  <c:v>14.960415055378917</c:v>
                </c:pt>
                <c:pt idx="742">
                  <c:v>14.97149253190571</c:v>
                </c:pt>
                <c:pt idx="743">
                  <c:v>14.982542129992567</c:v>
                </c:pt>
                <c:pt idx="744">
                  <c:v>14.99356382129622</c:v>
                </c:pt>
                <c:pt idx="745">
                  <c:v>15.004557577473861</c:v>
                </c:pt>
                <c:pt idx="746">
                  <c:v>15.015523370182109</c:v>
                </c:pt>
                <c:pt idx="747">
                  <c:v>15.026461171078154</c:v>
                </c:pt>
                <c:pt idx="748">
                  <c:v>15.037370951819071</c:v>
                </c:pt>
                <c:pt idx="749">
                  <c:v>15.048252684061254</c:v>
                </c:pt>
                <c:pt idx="750">
                  <c:v>15.059106339461891</c:v>
                </c:pt>
                <c:pt idx="751">
                  <c:v>15.06993188967806</c:v>
                </c:pt>
                <c:pt idx="752">
                  <c:v>15.080729306366493</c:v>
                </c:pt>
                <c:pt idx="753">
                  <c:v>15.091498561183926</c:v>
                </c:pt>
                <c:pt idx="754">
                  <c:v>15.102239625787888</c:v>
                </c:pt>
                <c:pt idx="755">
                  <c:v>15.112952471834774</c:v>
                </c:pt>
                <c:pt idx="756">
                  <c:v>15.123637070981772</c:v>
                </c:pt>
                <c:pt idx="757">
                  <c:v>15.134293394885731</c:v>
                </c:pt>
                <c:pt idx="758">
                  <c:v>15.144921415203498</c:v>
                </c:pt>
                <c:pt idx="759">
                  <c:v>15.155521103592037</c:v>
                </c:pt>
                <c:pt idx="760">
                  <c:v>15.166092431708307</c:v>
                </c:pt>
                <c:pt idx="761">
                  <c:v>15.176635371209159</c:v>
                </c:pt>
                <c:pt idx="762">
                  <c:v>15.187149893751553</c:v>
                </c:pt>
                <c:pt idx="763">
                  <c:v>15.197635970992678</c:v>
                </c:pt>
                <c:pt idx="764">
                  <c:v>15.208093574588929</c:v>
                </c:pt>
                <c:pt idx="765">
                  <c:v>15.218522676197608</c:v>
                </c:pt>
                <c:pt idx="766">
                  <c:v>15.22892324747545</c:v>
                </c:pt>
                <c:pt idx="767">
                  <c:v>15.239295260079643</c:v>
                </c:pt>
                <c:pt idx="768">
                  <c:v>15.249638685666923</c:v>
                </c:pt>
                <c:pt idx="769">
                  <c:v>15.259953495894138</c:v>
                </c:pt>
                <c:pt idx="770">
                  <c:v>15.270239662418362</c:v>
                </c:pt>
                <c:pt idx="771">
                  <c:v>15.280497156896558</c:v>
                </c:pt>
                <c:pt idx="772">
                  <c:v>15.290725950985461</c:v>
                </c:pt>
                <c:pt idx="773">
                  <c:v>15.300926016342032</c:v>
                </c:pt>
                <c:pt idx="774">
                  <c:v>15.311097324623233</c:v>
                </c:pt>
                <c:pt idx="775">
                  <c:v>15.321239847486027</c:v>
                </c:pt>
                <c:pt idx="776">
                  <c:v>15.331353556587487</c:v>
                </c:pt>
                <c:pt idx="777">
                  <c:v>15.341438423584123</c:v>
                </c:pt>
                <c:pt idx="778">
                  <c:v>15.351494420133122</c:v>
                </c:pt>
                <c:pt idx="779">
                  <c:v>15.361521517891674</c:v>
                </c:pt>
                <c:pt idx="780">
                  <c:v>15.371519688516059</c:v>
                </c:pt>
                <c:pt idx="781">
                  <c:v>15.381488903663922</c:v>
                </c:pt>
                <c:pt idx="782">
                  <c:v>15.391429134991654</c:v>
                </c:pt>
                <c:pt idx="783">
                  <c:v>15.401340354156446</c:v>
                </c:pt>
                <c:pt idx="784">
                  <c:v>15.411222532814918</c:v>
                </c:pt>
                <c:pt idx="785">
                  <c:v>15.421075642624373</c:v>
                </c:pt>
                <c:pt idx="786">
                  <c:v>15.430899655241319</c:v>
                </c:pt>
                <c:pt idx="787">
                  <c:v>15.440694542323058</c:v>
                </c:pt>
                <c:pt idx="788">
                  <c:v>15.450460275526666</c:v>
                </c:pt>
                <c:pt idx="789">
                  <c:v>15.460196826508309</c:v>
                </c:pt>
                <c:pt idx="790">
                  <c:v>15.46990416692563</c:v>
                </c:pt>
                <c:pt idx="791">
                  <c:v>15.479582268435138</c:v>
                </c:pt>
                <c:pt idx="792">
                  <c:v>15.489231102694021</c:v>
                </c:pt>
                <c:pt idx="793">
                  <c:v>15.49885064135924</c:v>
                </c:pt>
                <c:pt idx="794">
                  <c:v>15.508440856087418</c:v>
                </c:pt>
                <c:pt idx="795">
                  <c:v>15.518001718535743</c:v>
                </c:pt>
                <c:pt idx="796">
                  <c:v>15.527533200361063</c:v>
                </c:pt>
                <c:pt idx="797">
                  <c:v>15.537035273220226</c:v>
                </c:pt>
                <c:pt idx="798">
                  <c:v>15.546507908770195</c:v>
                </c:pt>
                <c:pt idx="799">
                  <c:v>15.555951078667931</c:v>
                </c:pt>
                <c:pt idx="800">
                  <c:v>15.565364754570282</c:v>
                </c:pt>
                <c:pt idx="801">
                  <c:v>15.574748908134211</c:v>
                </c:pt>
                <c:pt idx="802">
                  <c:v>15.584103511016565</c:v>
                </c:pt>
                <c:pt idx="803">
                  <c:v>15.593428534874533</c:v>
                </c:pt>
                <c:pt idx="804">
                  <c:v>15.602723951364851</c:v>
                </c:pt>
                <c:pt idx="805">
                  <c:v>15.61198973214448</c:v>
                </c:pt>
                <c:pt idx="806">
                  <c:v>15.621225848870267</c:v>
                </c:pt>
                <c:pt idx="807">
                  <c:v>15.630432273199176</c:v>
                </c:pt>
                <c:pt idx="808">
                  <c:v>15.639608976788281</c:v>
                </c:pt>
                <c:pt idx="809">
                  <c:v>15.648755931294204</c:v>
                </c:pt>
                <c:pt idx="810">
                  <c:v>15.657873108374133</c:v>
                </c:pt>
                <c:pt idx="811">
                  <c:v>15.66696047968469</c:v>
                </c:pt>
                <c:pt idx="812">
                  <c:v>15.676018016883177</c:v>
                </c:pt>
                <c:pt idx="813">
                  <c:v>15.685045691626442</c:v>
                </c:pt>
                <c:pt idx="814">
                  <c:v>15.694043475571107</c:v>
                </c:pt>
                <c:pt idx="815">
                  <c:v>15.703011340374474</c:v>
                </c:pt>
                <c:pt idx="816">
                  <c:v>15.71194925769305</c:v>
                </c:pt>
                <c:pt idx="817">
                  <c:v>15.720857199184252</c:v>
                </c:pt>
                <c:pt idx="818">
                  <c:v>15.729735136504701</c:v>
                </c:pt>
                <c:pt idx="819">
                  <c:v>15.738583041311244</c:v>
                </c:pt>
                <c:pt idx="820">
                  <c:v>15.747400885261072</c:v>
                </c:pt>
                <c:pt idx="821">
                  <c:v>15.756188640010919</c:v>
                </c:pt>
                <c:pt idx="822">
                  <c:v>15.764946277217746</c:v>
                </c:pt>
                <c:pt idx="823">
                  <c:v>15.773673768538515</c:v>
                </c:pt>
                <c:pt idx="824">
                  <c:v>15.782371085630075</c:v>
                </c:pt>
                <c:pt idx="825">
                  <c:v>15.791038200149387</c:v>
                </c:pt>
                <c:pt idx="826">
                  <c:v>15.7996750837533</c:v>
                </c:pt>
                <c:pt idx="827">
                  <c:v>15.808281708098889</c:v>
                </c:pt>
                <c:pt idx="828">
                  <c:v>15.816858044843002</c:v>
                </c:pt>
                <c:pt idx="829">
                  <c:v>15.825404065642715</c:v>
                </c:pt>
                <c:pt idx="830">
                  <c:v>15.833919742154649</c:v>
                </c:pt>
                <c:pt idx="831">
                  <c:v>15.842405046036106</c:v>
                </c:pt>
                <c:pt idx="832">
                  <c:v>15.850859948943707</c:v>
                </c:pt>
                <c:pt idx="833">
                  <c:v>15.859284422534301</c:v>
                </c:pt>
                <c:pt idx="834">
                  <c:v>15.867678438465191</c:v>
                </c:pt>
                <c:pt idx="835">
                  <c:v>15.876041968392997</c:v>
                </c:pt>
                <c:pt idx="836">
                  <c:v>15.884374983974681</c:v>
                </c:pt>
                <c:pt idx="837">
                  <c:v>15.892677456867318</c:v>
                </c:pt>
                <c:pt idx="838">
                  <c:v>15.900949358727644</c:v>
                </c:pt>
                <c:pt idx="839">
                  <c:v>15.909190661212619</c:v>
                </c:pt>
                <c:pt idx="840">
                  <c:v>15.917401335979321</c:v>
                </c:pt>
                <c:pt idx="841">
                  <c:v>15.925581354684368</c:v>
                </c:pt>
                <c:pt idx="842">
                  <c:v>15.933730688985065</c:v>
                </c:pt>
                <c:pt idx="843">
                  <c:v>15.941849310538259</c:v>
                </c:pt>
                <c:pt idx="844">
                  <c:v>15.949937191000686</c:v>
                </c:pt>
                <c:pt idx="845">
                  <c:v>15.957994302029306</c:v>
                </c:pt>
                <c:pt idx="846">
                  <c:v>15.966020615281082</c:v>
                </c:pt>
                <c:pt idx="847">
                  <c:v>15.974016102412975</c:v>
                </c:pt>
                <c:pt idx="848">
                  <c:v>15.981980735082061</c:v>
                </c:pt>
                <c:pt idx="849">
                  <c:v>15.989914484944961</c:v>
                </c:pt>
                <c:pt idx="850">
                  <c:v>15.997817323658523</c:v>
                </c:pt>
                <c:pt idx="851">
                  <c:v>16.005689222880051</c:v>
                </c:pt>
                <c:pt idx="852">
                  <c:v>16.013530154266164</c:v>
                </c:pt>
                <c:pt idx="853">
                  <c:v>16.021340089473938</c:v>
                </c:pt>
                <c:pt idx="854">
                  <c:v>16.029119000160335</c:v>
                </c:pt>
                <c:pt idx="855">
                  <c:v>16.036866857982204</c:v>
                </c:pt>
                <c:pt idx="856">
                  <c:v>16.044583634596506</c:v>
                </c:pt>
                <c:pt idx="857">
                  <c:v>16.052269301660203</c:v>
                </c:pt>
                <c:pt idx="858">
                  <c:v>16.059923830829916</c:v>
                </c:pt>
                <c:pt idx="859">
                  <c:v>16.067547193762948</c:v>
                </c:pt>
                <c:pt idx="860">
                  <c:v>16.075139362116147</c:v>
                </c:pt>
                <c:pt idx="861">
                  <c:v>16.082700307546133</c:v>
                </c:pt>
                <c:pt idx="862">
                  <c:v>16.090230001710211</c:v>
                </c:pt>
                <c:pt idx="863">
                  <c:v>16.097728416265454</c:v>
                </c:pt>
                <c:pt idx="864">
                  <c:v>16.10519552286803</c:v>
                </c:pt>
                <c:pt idx="865">
                  <c:v>16.112631293175582</c:v>
                </c:pt>
                <c:pt idx="866">
                  <c:v>16.120035698844504</c:v>
                </c:pt>
                <c:pt idx="867">
                  <c:v>16.127408711532212</c:v>
                </c:pt>
                <c:pt idx="868">
                  <c:v>16.134750302895327</c:v>
                </c:pt>
                <c:pt idx="869">
                  <c:v>16.142060444591039</c:v>
                </c:pt>
                <c:pt idx="870">
                  <c:v>16.149339108275967</c:v>
                </c:pt>
                <c:pt idx="871">
                  <c:v>16.156586265607189</c:v>
                </c:pt>
                <c:pt idx="872">
                  <c:v>16.163801888241551</c:v>
                </c:pt>
                <c:pt idx="873">
                  <c:v>16.170985947836016</c:v>
                </c:pt>
                <c:pt idx="874">
                  <c:v>16.178138416047545</c:v>
                </c:pt>
                <c:pt idx="875">
                  <c:v>16.185259264532988</c:v>
                </c:pt>
                <c:pt idx="876">
                  <c:v>16.192348464949305</c:v>
                </c:pt>
                <c:pt idx="877">
                  <c:v>16.199405988953345</c:v>
                </c:pt>
                <c:pt idx="878">
                  <c:v>16.206431808202296</c:v>
                </c:pt>
                <c:pt idx="879">
                  <c:v>16.213425894352781</c:v>
                </c:pt>
                <c:pt idx="880">
                  <c:v>16.220388219061988</c:v>
                </c:pt>
                <c:pt idx="881">
                  <c:v>16.227318753986538</c:v>
                </c:pt>
                <c:pt idx="882">
                  <c:v>16.234217470783733</c:v>
                </c:pt>
                <c:pt idx="883">
                  <c:v>16.241084341110081</c:v>
                </c:pt>
                <c:pt idx="884">
                  <c:v>16.247919336622772</c:v>
                </c:pt>
                <c:pt idx="885">
                  <c:v>16.254722428978653</c:v>
                </c:pt>
                <c:pt idx="886">
                  <c:v>16.261493589834458</c:v>
                </c:pt>
                <c:pt idx="887">
                  <c:v>16.268232790847492</c:v>
                </c:pt>
                <c:pt idx="888">
                  <c:v>16.274940003674601</c:v>
                </c:pt>
                <c:pt idx="889">
                  <c:v>16.281615199972407</c:v>
                </c:pt>
                <c:pt idx="890">
                  <c:v>16.288258351398213</c:v>
                </c:pt>
                <c:pt idx="891">
                  <c:v>16.294869429608525</c:v>
                </c:pt>
                <c:pt idx="892">
                  <c:v>16.301448406260647</c:v>
                </c:pt>
                <c:pt idx="893">
                  <c:v>16.3079952530112</c:v>
                </c:pt>
                <c:pt idx="894">
                  <c:v>16.314509941517372</c:v>
                </c:pt>
                <c:pt idx="895">
                  <c:v>16.320992443436126</c:v>
                </c:pt>
                <c:pt idx="896">
                  <c:v>16.327442730424082</c:v>
                </c:pt>
                <c:pt idx="897">
                  <c:v>16.333860774138316</c:v>
                </c:pt>
                <c:pt idx="898">
                  <c:v>16.340246546235903</c:v>
                </c:pt>
                <c:pt idx="899">
                  <c:v>16.346600018373465</c:v>
                </c:pt>
                <c:pt idx="900">
                  <c:v>16.352921162208077</c:v>
                </c:pt>
                <c:pt idx="901">
                  <c:v>16.3592099493967</c:v>
                </c:pt>
                <c:pt idx="902">
                  <c:v>16.365466351596069</c:v>
                </c:pt>
                <c:pt idx="903">
                  <c:v>16.371690340463374</c:v>
                </c:pt>
                <c:pt idx="904">
                  <c:v>16.377881887655462</c:v>
                </c:pt>
                <c:pt idx="905">
                  <c:v>16.384040964829296</c:v>
                </c:pt>
                <c:pt idx="906">
                  <c:v>16.39016754364161</c:v>
                </c:pt>
                <c:pt idx="907">
                  <c:v>16.396261595749593</c:v>
                </c:pt>
                <c:pt idx="908">
                  <c:v>16.402323092809979</c:v>
                </c:pt>
                <c:pt idx="909">
                  <c:v>16.408352006479731</c:v>
                </c:pt>
                <c:pt idx="910">
                  <c:v>16.414348308415583</c:v>
                </c:pt>
                <c:pt idx="911">
                  <c:v>16.420311970274838</c:v>
                </c:pt>
                <c:pt idx="912">
                  <c:v>16.42624296371423</c:v>
                </c:pt>
                <c:pt idx="913">
                  <c:v>16.432141260390495</c:v>
                </c:pt>
                <c:pt idx="914">
                  <c:v>16.438006831960934</c:v>
                </c:pt>
                <c:pt idx="915">
                  <c:v>16.443839650082396</c:v>
                </c:pt>
                <c:pt idx="916">
                  <c:v>16.449639686411388</c:v>
                </c:pt>
                <c:pt idx="917">
                  <c:v>16.455406912605326</c:v>
                </c:pt>
                <c:pt idx="918">
                  <c:v>16.461141300320946</c:v>
                </c:pt>
                <c:pt idx="919">
                  <c:v>16.466842821215209</c:v>
                </c:pt>
                <c:pt idx="920">
                  <c:v>16.47251144694485</c:v>
                </c:pt>
                <c:pt idx="921">
                  <c:v>16.478147149167057</c:v>
                </c:pt>
                <c:pt idx="922">
                  <c:v>16.483749899538566</c:v>
                </c:pt>
                <c:pt idx="923">
                  <c:v>16.489319669716565</c:v>
                </c:pt>
                <c:pt idx="924">
                  <c:v>16.494856431357675</c:v>
                </c:pt>
                <c:pt idx="925">
                  <c:v>16.500360156118745</c:v>
                </c:pt>
                <c:pt idx="926">
                  <c:v>16.505830815657077</c:v>
                </c:pt>
                <c:pt idx="927">
                  <c:v>16.511268381629293</c:v>
                </c:pt>
                <c:pt idx="928">
                  <c:v>16.516672825692467</c:v>
                </c:pt>
                <c:pt idx="929">
                  <c:v>16.522044119503562</c:v>
                </c:pt>
                <c:pt idx="930">
                  <c:v>16.527382234719425</c:v>
                </c:pt>
                <c:pt idx="931">
                  <c:v>16.532687142996906</c:v>
                </c:pt>
                <c:pt idx="932">
                  <c:v>16.537958815993079</c:v>
                </c:pt>
                <c:pt idx="933">
                  <c:v>16.543197225364793</c:v>
                </c:pt>
                <c:pt idx="934">
                  <c:v>16.548402342768895</c:v>
                </c:pt>
                <c:pt idx="935">
                  <c:v>16.553574139862576</c:v>
                </c:pt>
                <c:pt idx="936">
                  <c:v>16.558712588302228</c:v>
                </c:pt>
                <c:pt idx="937">
                  <c:v>16.563817659745382</c:v>
                </c:pt>
                <c:pt idx="938">
                  <c:v>16.568889325848659</c:v>
                </c:pt>
                <c:pt idx="939">
                  <c:v>16.57392755826902</c:v>
                </c:pt>
                <c:pt idx="940">
                  <c:v>16.578932328663313</c:v>
                </c:pt>
                <c:pt idx="941">
                  <c:v>16.583903608688502</c:v>
                </c:pt>
                <c:pt idx="942">
                  <c:v>16.588841370001546</c:v>
                </c:pt>
                <c:pt idx="943">
                  <c:v>16.593745584259523</c:v>
                </c:pt>
                <c:pt idx="944">
                  <c:v>16.598616223119166</c:v>
                </c:pt>
                <c:pt idx="945">
                  <c:v>16.603453258237437</c:v>
                </c:pt>
                <c:pt idx="946">
                  <c:v>16.608256661271184</c:v>
                </c:pt>
                <c:pt idx="947">
                  <c:v>16.613026403877484</c:v>
                </c:pt>
                <c:pt idx="948">
                  <c:v>16.61776245771307</c:v>
                </c:pt>
                <c:pt idx="949">
                  <c:v>16.622464794435245</c:v>
                </c:pt>
                <c:pt idx="950">
                  <c:v>16.627133385700404</c:v>
                </c:pt>
                <c:pt idx="951">
                  <c:v>16.631768203165734</c:v>
                </c:pt>
                <c:pt idx="952">
                  <c:v>16.636369218488198</c:v>
                </c:pt>
                <c:pt idx="953">
                  <c:v>16.640936403324645</c:v>
                </c:pt>
                <c:pt idx="954">
                  <c:v>16.645469729332035</c:v>
                </c:pt>
                <c:pt idx="955">
                  <c:v>16.649969168167445</c:v>
                </c:pt>
                <c:pt idx="956">
                  <c:v>16.654434691487495</c:v>
                </c:pt>
                <c:pt idx="957">
                  <c:v>16.658866270949375</c:v>
                </c:pt>
                <c:pt idx="958">
                  <c:v>16.663263878209818</c:v>
                </c:pt>
                <c:pt idx="959">
                  <c:v>16.667627484925788</c:v>
                </c:pt>
                <c:pt idx="960">
                  <c:v>16.671957062754359</c:v>
                </c:pt>
                <c:pt idx="961">
                  <c:v>16.676252583352152</c:v>
                </c:pt>
                <c:pt idx="962">
                  <c:v>16.680514018376357</c:v>
                </c:pt>
                <c:pt idx="963">
                  <c:v>16.684741339483935</c:v>
                </c:pt>
                <c:pt idx="964">
                  <c:v>16.688934518331621</c:v>
                </c:pt>
                <c:pt idx="965">
                  <c:v>16.693093526576263</c:v>
                </c:pt>
                <c:pt idx="966">
                  <c:v>16.69721833587505</c:v>
                </c:pt>
                <c:pt idx="967">
                  <c:v>16.70130891788483</c:v>
                </c:pt>
                <c:pt idx="968">
                  <c:v>16.705365244262453</c:v>
                </c:pt>
                <c:pt idx="969">
                  <c:v>16.709387286664878</c:v>
                </c:pt>
                <c:pt idx="970">
                  <c:v>16.713375016749069</c:v>
                </c:pt>
                <c:pt idx="971">
                  <c:v>16.717328406171873</c:v>
                </c:pt>
                <c:pt idx="972">
                  <c:v>16.721247426590253</c:v>
                </c:pt>
                <c:pt idx="973">
                  <c:v>16.72513204966117</c:v>
                </c:pt>
                <c:pt idx="974">
                  <c:v>16.728982247041472</c:v>
                </c:pt>
                <c:pt idx="975">
                  <c:v>16.732797990387894</c:v>
                </c:pt>
                <c:pt idx="976">
                  <c:v>16.736579251357853</c:v>
                </c:pt>
                <c:pt idx="977">
                  <c:v>16.740326001607741</c:v>
                </c:pt>
                <c:pt idx="978">
                  <c:v>16.744038212794976</c:v>
                </c:pt>
                <c:pt idx="979">
                  <c:v>16.747715856576292</c:v>
                </c:pt>
                <c:pt idx="980">
                  <c:v>16.751358904608423</c:v>
                </c:pt>
                <c:pt idx="981">
                  <c:v>16.75496732854856</c:v>
                </c:pt>
                <c:pt idx="982">
                  <c:v>16.758541100053321</c:v>
                </c:pt>
                <c:pt idx="983">
                  <c:v>16.762080190780125</c:v>
                </c:pt>
                <c:pt idx="984">
                  <c:v>16.765584572385478</c:v>
                </c:pt>
                <c:pt idx="985">
                  <c:v>16.769054216526229</c:v>
                </c:pt>
                <c:pt idx="986">
                  <c:v>16.772489094859566</c:v>
                </c:pt>
                <c:pt idx="987">
                  <c:v>16.775889179042338</c:v>
                </c:pt>
                <c:pt idx="988">
                  <c:v>16.779254440731506</c:v>
                </c:pt>
                <c:pt idx="989">
                  <c:v>16.78258485158392</c:v>
                </c:pt>
                <c:pt idx="990">
                  <c:v>16.785880383256426</c:v>
                </c:pt>
                <c:pt idx="991">
                  <c:v>16.789141007406215</c:v>
                </c:pt>
                <c:pt idx="992">
                  <c:v>16.792366695689907</c:v>
                </c:pt>
                <c:pt idx="993">
                  <c:v>16.795557419764805</c:v>
                </c:pt>
                <c:pt idx="994">
                  <c:v>16.798713151287416</c:v>
                </c:pt>
                <c:pt idx="995">
                  <c:v>16.801833861914815</c:v>
                </c:pt>
                <c:pt idx="996">
                  <c:v>16.804919523304079</c:v>
                </c:pt>
                <c:pt idx="997">
                  <c:v>16.807970107111942</c:v>
                </c:pt>
                <c:pt idx="998">
                  <c:v>16.810985584995478</c:v>
                </c:pt>
                <c:pt idx="999">
                  <c:v>16.813965928611424</c:v>
                </c:pt>
                <c:pt idx="1000">
                  <c:v>16.81691110961674</c:v>
                </c:pt>
                <c:pt idx="1001">
                  <c:v>16.819821099668616</c:v>
                </c:pt>
                <c:pt idx="1002">
                  <c:v>16.822695870423559</c:v>
                </c:pt>
                <c:pt idx="1003">
                  <c:v>16.825535393538985</c:v>
                </c:pt>
                <c:pt idx="1004">
                  <c:v>16.828339640671402</c:v>
                </c:pt>
                <c:pt idx="1005">
                  <c:v>16.831108583477771</c:v>
                </c:pt>
                <c:pt idx="1006">
                  <c:v>16.833842193615283</c:v>
                </c:pt>
                <c:pt idx="1007">
                  <c:v>16.83654044274067</c:v>
                </c:pt>
                <c:pt idx="1008">
                  <c:v>16.839203302510782</c:v>
                </c:pt>
                <c:pt idx="1009">
                  <c:v>16.841830744582694</c:v>
                </c:pt>
                <c:pt idx="1010">
                  <c:v>16.844422740613481</c:v>
                </c:pt>
                <c:pt idx="1011">
                  <c:v>16.846979262259538</c:v>
                </c:pt>
                <c:pt idx="1012">
                  <c:v>16.84950028117828</c:v>
                </c:pt>
                <c:pt idx="1013">
                  <c:v>16.851985769026442</c:v>
                </c:pt>
                <c:pt idx="1014">
                  <c:v>16.854435697461099</c:v>
                </c:pt>
                <c:pt idx="1015">
                  <c:v>16.856850038138873</c:v>
                </c:pt>
                <c:pt idx="1016">
                  <c:v>16.859228762717066</c:v>
                </c:pt>
                <c:pt idx="1017">
                  <c:v>16.8615718428523</c:v>
                </c:pt>
                <c:pt idx="1018">
                  <c:v>16.863879250201649</c:v>
                </c:pt>
                <c:pt idx="1019">
                  <c:v>16.866150956421848</c:v>
                </c:pt>
                <c:pt idx="1020">
                  <c:v>16.8683869331702</c:v>
                </c:pt>
                <c:pt idx="1021">
                  <c:v>16.870587152103212</c:v>
                </c:pt>
                <c:pt idx="1022">
                  <c:v>16.872751584878074</c:v>
                </c:pt>
                <c:pt idx="1023">
                  <c:v>16.87488020315152</c:v>
                </c:pt>
                <c:pt idx="1024">
                  <c:v>16.876972978580511</c:v>
                </c:pt>
                <c:pt idx="1025">
                  <c:v>16.879029882822124</c:v>
                </c:pt>
                <c:pt idx="1026">
                  <c:v>16.88105088753332</c:v>
                </c:pt>
                <c:pt idx="1027">
                  <c:v>16.883035964370606</c:v>
                </c:pt>
                <c:pt idx="1028">
                  <c:v>16.884985084991513</c:v>
                </c:pt>
                <c:pt idx="1029">
                  <c:v>16.886898221052434</c:v>
                </c:pt>
                <c:pt idx="1030">
                  <c:v>16.888775344210558</c:v>
                </c:pt>
                <c:pt idx="1031">
                  <c:v>16.890616426122847</c:v>
                </c:pt>
                <c:pt idx="1032">
                  <c:v>16.892421438446149</c:v>
                </c:pt>
                <c:pt idx="1033">
                  <c:v>16.894190352837313</c:v>
                </c:pt>
                <c:pt idx="1034">
                  <c:v>16.8959231409533</c:v>
                </c:pt>
                <c:pt idx="1035">
                  <c:v>16.897619774451186</c:v>
                </c:pt>
                <c:pt idx="1036">
                  <c:v>16.899280224987592</c:v>
                </c:pt>
                <c:pt idx="1037">
                  <c:v>16.900904464219707</c:v>
                </c:pt>
                <c:pt idx="1038">
                  <c:v>16.902492463804379</c:v>
                </c:pt>
                <c:pt idx="1039">
                  <c:v>16.904044195398455</c:v>
                </c:pt>
                <c:pt idx="1040">
                  <c:v>16.905559630659013</c:v>
                </c:pt>
                <c:pt idx="1041">
                  <c:v>16.907038741242786</c:v>
                </c:pt>
                <c:pt idx="1042">
                  <c:v>16.90848149880685</c:v>
                </c:pt>
                <c:pt idx="1043">
                  <c:v>16.909887875008167</c:v>
                </c:pt>
                <c:pt idx="1044">
                  <c:v>16.91125784150347</c:v>
                </c:pt>
                <c:pt idx="1045">
                  <c:v>16.912591369949723</c:v>
                </c:pt>
                <c:pt idx="1046">
                  <c:v>16.913888432004001</c:v>
                </c:pt>
                <c:pt idx="1047">
                  <c:v>16.915148999323264</c:v>
                </c:pt>
                <c:pt idx="1048">
                  <c:v>16.916373043564136</c:v>
                </c:pt>
                <c:pt idx="1049">
                  <c:v>16.917560536383689</c:v>
                </c:pt>
                <c:pt idx="1050">
                  <c:v>16.918711449439115</c:v>
                </c:pt>
                <c:pt idx="1051">
                  <c:v>16.91982575438692</c:v>
                </c:pt>
                <c:pt idx="1052">
                  <c:v>16.920903422884066</c:v>
                </c:pt>
                <c:pt idx="1053">
                  <c:v>16.921944426587743</c:v>
                </c:pt>
                <c:pt idx="1054">
                  <c:v>16.922948737154798</c:v>
                </c:pt>
                <c:pt idx="1055">
                  <c:v>16.923916326242079</c:v>
                </c:pt>
                <c:pt idx="1056">
                  <c:v>16.924847165506549</c:v>
                </c:pt>
                <c:pt idx="1057">
                  <c:v>16.925741226605055</c:v>
                </c:pt>
                <c:pt idx="1058">
                  <c:v>16.926598481194674</c:v>
                </c:pt>
                <c:pt idx="1059">
                  <c:v>16.927418900932253</c:v>
                </c:pt>
                <c:pt idx="1060">
                  <c:v>16.928202457474526</c:v>
                </c:pt>
                <c:pt idx="1061">
                  <c:v>16.928949122478571</c:v>
                </c:pt>
                <c:pt idx="1062">
                  <c:v>16.929658867601574</c:v>
                </c:pt>
                <c:pt idx="1063">
                  <c:v>16.930331664500045</c:v>
                </c:pt>
                <c:pt idx="1064">
                  <c:v>16.930967484831172</c:v>
                </c:pt>
                <c:pt idx="1065">
                  <c:v>16.931566300251689</c:v>
                </c:pt>
                <c:pt idx="1066">
                  <c:v>16.932128082418672</c:v>
                </c:pt>
                <c:pt idx="1067">
                  <c:v>16.932652802988969</c:v>
                </c:pt>
                <c:pt idx="1068">
                  <c:v>16.933140433619656</c:v>
                </c:pt>
                <c:pt idx="1069">
                  <c:v>16.933590945967467</c:v>
                </c:pt>
                <c:pt idx="1070">
                  <c:v>16.93400431168925</c:v>
                </c:pt>
                <c:pt idx="1071">
                  <c:v>16.934380502442195</c:v>
                </c:pt>
                <c:pt idx="1072">
                  <c:v>16.93471948988315</c:v>
                </c:pt>
                <c:pt idx="1073">
                  <c:v>16.93502124566885</c:v>
                </c:pt>
                <c:pt idx="1074">
                  <c:v>16.935285741456369</c:v>
                </c:pt>
                <c:pt idx="1075">
                  <c:v>16.935512948902669</c:v>
                </c:pt>
                <c:pt idx="1076">
                  <c:v>16.935702839664486</c:v>
                </c:pt>
                <c:pt idx="1077">
                  <c:v>16.935855385398895</c:v>
                </c:pt>
                <c:pt idx="1078">
                  <c:v>16.935970557763085</c:v>
                </c:pt>
                <c:pt idx="1079">
                  <c:v>16.936048328413449</c:v>
                </c:pt>
                <c:pt idx="1080">
                  <c:v>16.936088669007177</c:v>
                </c:pt>
                <c:pt idx="1081">
                  <c:v>16.93609155120123</c:v>
                </c:pt>
                <c:pt idx="1082">
                  <c:v>16.93605694665257</c:v>
                </c:pt>
                <c:pt idx="1083">
                  <c:v>16.935984827017933</c:v>
                </c:pt>
                <c:pt idx="1084">
                  <c:v>16.935875163954279</c:v>
                </c:pt>
                <c:pt idx="1085">
                  <c:v>16.935727929118798</c:v>
                </c:pt>
                <c:pt idx="1086">
                  <c:v>16.935543094167883</c:v>
                </c:pt>
                <c:pt idx="1087">
                  <c:v>16.935320630758952</c:v>
                </c:pt>
                <c:pt idx="1088">
                  <c:v>16.935060510548851</c:v>
                </c:pt>
                <c:pt idx="1089">
                  <c:v>16.934762705194203</c:v>
                </c:pt>
                <c:pt idx="1090">
                  <c:v>16.934427186352195</c:v>
                </c:pt>
                <c:pt idx="1091">
                  <c:v>16.934053925679791</c:v>
                </c:pt>
                <c:pt idx="1092">
                  <c:v>16.933642894833952</c:v>
                </c:pt>
                <c:pt idx="1093">
                  <c:v>16.933194065471298</c:v>
                </c:pt>
                <c:pt idx="1094">
                  <c:v>16.932707409248906</c:v>
                </c:pt>
                <c:pt idx="1095">
                  <c:v>16.932182897823736</c:v>
                </c:pt>
                <c:pt idx="1096">
                  <c:v>16.931620502852638</c:v>
                </c:pt>
                <c:pt idx="1097">
                  <c:v>16.931020195992801</c:v>
                </c:pt>
                <c:pt idx="1098">
                  <c:v>16.930381948900731</c:v>
                </c:pt>
                <c:pt idx="1099">
                  <c:v>16.929705733233504</c:v>
                </c:pt>
                <c:pt idx="1100">
                  <c:v>16.92899152064831</c:v>
                </c:pt>
                <c:pt idx="1101">
                  <c:v>16.928239282801655</c:v>
                </c:pt>
                <c:pt idx="1102">
                  <c:v>16.92744899135073</c:v>
                </c:pt>
                <c:pt idx="1103">
                  <c:v>16.926620617952608</c:v>
                </c:pt>
                <c:pt idx="1104">
                  <c:v>16.925754134263912</c:v>
                </c:pt>
                <c:pt idx="1105">
                  <c:v>16.924849511941488</c:v>
                </c:pt>
                <c:pt idx="1106">
                  <c:v>16.923906722642528</c:v>
                </c:pt>
                <c:pt idx="1107">
                  <c:v>16.922925738023991</c:v>
                </c:pt>
                <c:pt idx="1108">
                  <c:v>16.9219065297425</c:v>
                </c:pt>
                <c:pt idx="1109">
                  <c:v>16.920849069455244</c:v>
                </c:pt>
                <c:pt idx="1110">
                  <c:v>16.919753328818842</c:v>
                </c:pt>
                <c:pt idx="1111">
                  <c:v>16.918619279490599</c:v>
                </c:pt>
                <c:pt idx="1112">
                  <c:v>16.917446893127476</c:v>
                </c:pt>
                <c:pt idx="1113">
                  <c:v>16.916236141385752</c:v>
                </c:pt>
                <c:pt idx="1114">
                  <c:v>16.914986995923073</c:v>
                </c:pt>
                <c:pt idx="1115">
                  <c:v>16.913699428395944</c:v>
                </c:pt>
                <c:pt idx="1116">
                  <c:v>16.912373410461555</c:v>
                </c:pt>
                <c:pt idx="1117">
                  <c:v>16.911008913776527</c:v>
                </c:pt>
                <c:pt idx="1118">
                  <c:v>16.909605909998163</c:v>
                </c:pt>
                <c:pt idx="1119">
                  <c:v>16.90816437078297</c:v>
                </c:pt>
                <c:pt idx="1120">
                  <c:v>16.906684267788251</c:v>
                </c:pt>
                <c:pt idx="1121">
                  <c:v>16.905165572670626</c:v>
                </c:pt>
                <c:pt idx="1122">
                  <c:v>16.903608257087285</c:v>
                </c:pt>
                <c:pt idx="1123">
                  <c:v>16.902012292694849</c:v>
                </c:pt>
                <c:pt idx="1124">
                  <c:v>16.900377651150507</c:v>
                </c:pt>
                <c:pt idx="1125">
                  <c:v>16.898704304111106</c:v>
                </c:pt>
                <c:pt idx="1126">
                  <c:v>16.896992223233383</c:v>
                </c:pt>
                <c:pt idx="1127">
                  <c:v>16.895241380174639</c:v>
                </c:pt>
                <c:pt idx="1128">
                  <c:v>16.893451746591495</c:v>
                </c:pt>
                <c:pt idx="1129">
                  <c:v>16.891623294140913</c:v>
                </c:pt>
                <c:pt idx="1130">
                  <c:v>16.88975599447997</c:v>
                </c:pt>
                <c:pt idx="1131">
                  <c:v>16.887849819265398</c:v>
                </c:pt>
                <c:pt idx="1132">
                  <c:v>16.885904740154388</c:v>
                </c:pt>
                <c:pt idx="1133">
                  <c:v>16.883920728803446</c:v>
                </c:pt>
                <c:pt idx="1134">
                  <c:v>16.881897756869876</c:v>
                </c:pt>
                <c:pt idx="1135">
                  <c:v>16.879835796010525</c:v>
                </c:pt>
                <c:pt idx="1136">
                  <c:v>16.877734817882015</c:v>
                </c:pt>
                <c:pt idx="1137">
                  <c:v>16.875594794141762</c:v>
                </c:pt>
                <c:pt idx="1138">
                  <c:v>16.873415696446386</c:v>
                </c:pt>
                <c:pt idx="1139">
                  <c:v>16.871197496452737</c:v>
                </c:pt>
                <c:pt idx="1140">
                  <c:v>16.868940165818003</c:v>
                </c:pt>
                <c:pt idx="1141">
                  <c:v>16.866643676198919</c:v>
                </c:pt>
                <c:pt idx="1142">
                  <c:v>16.864307999252333</c:v>
                </c:pt>
                <c:pt idx="1143">
                  <c:v>16.861933106635433</c:v>
                </c:pt>
                <c:pt idx="1144">
                  <c:v>16.85951897000507</c:v>
                </c:pt>
                <c:pt idx="1145">
                  <c:v>16.857065561018089</c:v>
                </c:pt>
                <c:pt idx="1146">
                  <c:v>16.854572851331341</c:v>
                </c:pt>
                <c:pt idx="1147">
                  <c:v>16.852040812601899</c:v>
                </c:pt>
                <c:pt idx="1148">
                  <c:v>16.849469416486272</c:v>
                </c:pt>
                <c:pt idx="1149">
                  <c:v>16.846858634642331</c:v>
                </c:pt>
                <c:pt idx="1150">
                  <c:v>16.844208438726241</c:v>
                </c:pt>
                <c:pt idx="1151">
                  <c:v>16.841518800394738</c:v>
                </c:pt>
                <c:pt idx="1152">
                  <c:v>16.838789691305351</c:v>
                </c:pt>
                <c:pt idx="1153">
                  <c:v>16.836021083114815</c:v>
                </c:pt>
                <c:pt idx="1154">
                  <c:v>16.833212947479865</c:v>
                </c:pt>
                <c:pt idx="1155">
                  <c:v>16.830365256057689</c:v>
                </c:pt>
                <c:pt idx="1156">
                  <c:v>16.827477980505023</c:v>
                </c:pt>
                <c:pt idx="1157">
                  <c:v>16.824551092478714</c:v>
                </c:pt>
                <c:pt idx="1158">
                  <c:v>16.821584563636065</c:v>
                </c:pt>
                <c:pt idx="1159">
                  <c:v>16.818578365633584</c:v>
                </c:pt>
                <c:pt idx="1160">
                  <c:v>16.81553247012846</c:v>
                </c:pt>
                <c:pt idx="1161">
                  <c:v>16.812446848777427</c:v>
                </c:pt>
                <c:pt idx="1162">
                  <c:v>16.809321473237219</c:v>
                </c:pt>
                <c:pt idx="1163">
                  <c:v>16.806156315165595</c:v>
                </c:pt>
                <c:pt idx="1164">
                  <c:v>16.802951346218379</c:v>
                </c:pt>
                <c:pt idx="1165">
                  <c:v>16.799706538053329</c:v>
                </c:pt>
                <c:pt idx="1166">
                  <c:v>16.796421862327065</c:v>
                </c:pt>
                <c:pt idx="1167">
                  <c:v>16.793097290696437</c:v>
                </c:pt>
                <c:pt idx="1168">
                  <c:v>16.789732794818633</c:v>
                </c:pt>
                <c:pt idx="1169">
                  <c:v>16.78632834635016</c:v>
                </c:pt>
                <c:pt idx="1170">
                  <c:v>16.782883916948435</c:v>
                </c:pt>
                <c:pt idx="1171">
                  <c:v>16.779399478269966</c:v>
                </c:pt>
                <c:pt idx="1172">
                  <c:v>16.775875001971826</c:v>
                </c:pt>
                <c:pt idx="1173">
                  <c:v>16.772310459710752</c:v>
                </c:pt>
                <c:pt idx="1174">
                  <c:v>16.768705823144387</c:v>
                </c:pt>
                <c:pt idx="1175">
                  <c:v>16.765061063928897</c:v>
                </c:pt>
                <c:pt idx="1176">
                  <c:v>16.76137615372113</c:v>
                </c:pt>
                <c:pt idx="1177">
                  <c:v>16.757651064178617</c:v>
                </c:pt>
                <c:pt idx="1178">
                  <c:v>16.753885766957865</c:v>
                </c:pt>
                <c:pt idx="1179">
                  <c:v>16.750080233716062</c:v>
                </c:pt>
                <c:pt idx="1180">
                  <c:v>16.746234436110058</c:v>
                </c:pt>
                <c:pt idx="1181">
                  <c:v>16.742348345796586</c:v>
                </c:pt>
                <c:pt idx="1182">
                  <c:v>16.738421934432722</c:v>
                </c:pt>
                <c:pt idx="1183">
                  <c:v>16.734455173675315</c:v>
                </c:pt>
                <c:pt idx="1184">
                  <c:v>16.730448035181325</c:v>
                </c:pt>
                <c:pt idx="1185">
                  <c:v>16.726400490607716</c:v>
                </c:pt>
                <c:pt idx="1186">
                  <c:v>16.722312511611449</c:v>
                </c:pt>
                <c:pt idx="1187">
                  <c:v>16.718184069849144</c:v>
                </c:pt>
                <c:pt idx="1188">
                  <c:v>16.714015136978333</c:v>
                </c:pt>
                <c:pt idx="1189">
                  <c:v>16.70980568465518</c:v>
                </c:pt>
                <c:pt idx="1190">
                  <c:v>16.705555684537217</c:v>
                </c:pt>
                <c:pt idx="1191">
                  <c:v>16.701265108281063</c:v>
                </c:pt>
                <c:pt idx="1192">
                  <c:v>16.696933927544023</c:v>
                </c:pt>
                <c:pt idx="1193">
                  <c:v>16.69256211398249</c:v>
                </c:pt>
                <c:pt idx="1194">
                  <c:v>16.688149639253652</c:v>
                </c:pt>
                <c:pt idx="1195">
                  <c:v>16.683696475014358</c:v>
                </c:pt>
                <c:pt idx="1196">
                  <c:v>16.67920259292157</c:v>
                </c:pt>
                <c:pt idx="1197">
                  <c:v>16.674667964632249</c:v>
                </c:pt>
                <c:pt idx="1198">
                  <c:v>16.670092561803131</c:v>
                </c:pt>
                <c:pt idx="1199">
                  <c:v>16.665476356091631</c:v>
                </c:pt>
                <c:pt idx="1200">
                  <c:v>16.660819319154143</c:v>
                </c:pt>
                <c:pt idx="1201">
                  <c:v>16.65612142264763</c:v>
                </c:pt>
                <c:pt idx="1202">
                  <c:v>16.651382638229279</c:v>
                </c:pt>
                <c:pt idx="1203">
                  <c:v>16.646602937556054</c:v>
                </c:pt>
                <c:pt idx="1204">
                  <c:v>16.641782292284574</c:v>
                </c:pt>
                <c:pt idx="1205">
                  <c:v>16.636920674072144</c:v>
                </c:pt>
                <c:pt idx="1206">
                  <c:v>16.632018054575269</c:v>
                </c:pt>
                <c:pt idx="1207">
                  <c:v>16.62707440545114</c:v>
                </c:pt>
                <c:pt idx="1208">
                  <c:v>16.622089698356604</c:v>
                </c:pt>
                <c:pt idx="1209">
                  <c:v>16.617063904948623</c:v>
                </c:pt>
                <c:pt idx="1210">
                  <c:v>16.611996996883931</c:v>
                </c:pt>
                <c:pt idx="1211">
                  <c:v>16.606888945819833</c:v>
                </c:pt>
                <c:pt idx="1212">
                  <c:v>16.60173972341272</c:v>
                </c:pt>
                <c:pt idx="1213">
                  <c:v>16.596549301320238</c:v>
                </c:pt>
                <c:pt idx="1214">
                  <c:v>16.591317651198551</c:v>
                </c:pt>
                <c:pt idx="1215">
                  <c:v>16.586044744704964</c:v>
                </c:pt>
                <c:pt idx="1216">
                  <c:v>16.580730553496551</c:v>
                </c:pt>
                <c:pt idx="1217">
                  <c:v>16.575375049230047</c:v>
                </c:pt>
                <c:pt idx="1218">
                  <c:v>16.5699782035623</c:v>
                </c:pt>
                <c:pt idx="1219">
                  <c:v>16.564539988150386</c:v>
                </c:pt>
                <c:pt idx="1220">
                  <c:v>16.55906037465104</c:v>
                </c:pt>
                <c:pt idx="1221">
                  <c:v>16.553539334721336</c:v>
                </c:pt>
                <c:pt idx="1222">
                  <c:v>16.547976840018123</c:v>
                </c:pt>
                <c:pt idx="1223">
                  <c:v>16.542372862198249</c:v>
                </c:pt>
                <c:pt idx="1224">
                  <c:v>16.536727372919245</c:v>
                </c:pt>
                <c:pt idx="1225">
                  <c:v>16.531040343837162</c:v>
                </c:pt>
                <c:pt idx="1226">
                  <c:v>16.525311746609304</c:v>
                </c:pt>
                <c:pt idx="1227">
                  <c:v>16.519541552892747</c:v>
                </c:pt>
                <c:pt idx="1228">
                  <c:v>16.513729734344224</c:v>
                </c:pt>
                <c:pt idx="1229">
                  <c:v>16.507876262620698</c:v>
                </c:pt>
                <c:pt idx="1230">
                  <c:v>16.501981109379017</c:v>
                </c:pt>
                <c:pt idx="1231">
                  <c:v>16.496044246276256</c:v>
                </c:pt>
                <c:pt idx="1232">
                  <c:v>16.490065644969377</c:v>
                </c:pt>
                <c:pt idx="1233">
                  <c:v>16.484045277115115</c:v>
                </c:pt>
                <c:pt idx="1234">
                  <c:v>16.477983114370318</c:v>
                </c:pt>
                <c:pt idx="1235">
                  <c:v>16.471879128392288</c:v>
                </c:pt>
                <c:pt idx="1236">
                  <c:v>16.465733290837647</c:v>
                </c:pt>
                <c:pt idx="1237">
                  <c:v>16.459545573363016</c:v>
                </c:pt>
                <c:pt idx="1238">
                  <c:v>16.453315947626038</c:v>
                </c:pt>
                <c:pt idx="1239">
                  <c:v>16.447044385283334</c:v>
                </c:pt>
                <c:pt idx="1240">
                  <c:v>16.440730857991753</c:v>
                </c:pt>
                <c:pt idx="1241">
                  <c:v>16.434375337408369</c:v>
                </c:pt>
                <c:pt idx="1242">
                  <c:v>16.427977795189918</c:v>
                </c:pt>
                <c:pt idx="1243">
                  <c:v>16.421538202993361</c:v>
                </c:pt>
                <c:pt idx="1244">
                  <c:v>16.415056532475774</c:v>
                </c:pt>
                <c:pt idx="1245">
                  <c:v>16.408532755293891</c:v>
                </c:pt>
                <c:pt idx="1246">
                  <c:v>16.401966843104674</c:v>
                </c:pt>
                <c:pt idx="1247">
                  <c:v>16.395358767565085</c:v>
                </c:pt>
                <c:pt idx="1248">
                  <c:v>16.388708500331859</c:v>
                </c:pt>
                <c:pt idx="1249">
                  <c:v>16.382016013062639</c:v>
                </c:pt>
                <c:pt idx="1250">
                  <c:v>16.375281277413478</c:v>
                </c:pt>
                <c:pt idx="1251">
                  <c:v>16.368504265041452</c:v>
                </c:pt>
                <c:pt idx="1252">
                  <c:v>16.361684947603976</c:v>
                </c:pt>
                <c:pt idx="1253">
                  <c:v>16.354823296757559</c:v>
                </c:pt>
                <c:pt idx="1254">
                  <c:v>16.347919284159275</c:v>
                </c:pt>
                <c:pt idx="1255">
                  <c:v>16.340972881466087</c:v>
                </c:pt>
                <c:pt idx="1256">
                  <c:v>16.333984060334728</c:v>
                </c:pt>
                <c:pt idx="1257">
                  <c:v>16.326952792422276</c:v>
                </c:pt>
                <c:pt idx="1258">
                  <c:v>16.319879049385577</c:v>
                </c:pt>
                <c:pt idx="1259">
                  <c:v>16.312762802881707</c:v>
                </c:pt>
                <c:pt idx="1260">
                  <c:v>16.305604024567515</c:v>
                </c:pt>
                <c:pt idx="1261">
                  <c:v>16.298402686099735</c:v>
                </c:pt>
                <c:pt idx="1262">
                  <c:v>16.291158759135328</c:v>
                </c:pt>
                <c:pt idx="1263">
                  <c:v>16.283872215331485</c:v>
                </c:pt>
                <c:pt idx="1264">
                  <c:v>16.276543026344939</c:v>
                </c:pt>
                <c:pt idx="1265">
                  <c:v>16.269171163832766</c:v>
                </c:pt>
                <c:pt idx="1266">
                  <c:v>16.261756599451815</c:v>
                </c:pt>
                <c:pt idx="1267">
                  <c:v>16.254299304858819</c:v>
                </c:pt>
                <c:pt idx="1268">
                  <c:v>16.246799251710854</c:v>
                </c:pt>
                <c:pt idx="1269">
                  <c:v>16.239256411664883</c:v>
                </c:pt>
                <c:pt idx="1270">
                  <c:v>16.231670756377866</c:v>
                </c:pt>
                <c:pt idx="1271">
                  <c:v>16.224042257506539</c:v>
                </c:pt>
                <c:pt idx="1272">
                  <c:v>16.216370886708091</c:v>
                </c:pt>
                <c:pt idx="1273">
                  <c:v>16.208656615638915</c:v>
                </c:pt>
                <c:pt idx="1274">
                  <c:v>16.200899415956769</c:v>
                </c:pt>
                <c:pt idx="1275">
                  <c:v>16.193099259318046</c:v>
                </c:pt>
                <c:pt idx="1276">
                  <c:v>16.185256117379254</c:v>
                </c:pt>
                <c:pt idx="1277">
                  <c:v>16.177369961798263</c:v>
                </c:pt>
                <c:pt idx="1278">
                  <c:v>16.169440764231467</c:v>
                </c:pt>
                <c:pt idx="1279">
                  <c:v>16.161468496335942</c:v>
                </c:pt>
                <c:pt idx="1280">
                  <c:v>16.153453129768423</c:v>
                </c:pt>
                <c:pt idx="1281">
                  <c:v>16.145394636185983</c:v>
                </c:pt>
                <c:pt idx="1282">
                  <c:v>16.137292987245473</c:v>
                </c:pt>
                <c:pt idx="1283">
                  <c:v>16.129148154603854</c:v>
                </c:pt>
                <c:pt idx="1284">
                  <c:v>16.120960109918087</c:v>
                </c:pt>
                <c:pt idx="1285">
                  <c:v>16.112728824845021</c:v>
                </c:pt>
                <c:pt idx="1286">
                  <c:v>16.104454271041618</c:v>
                </c:pt>
                <c:pt idx="1287">
                  <c:v>16.096136420164726</c:v>
                </c:pt>
                <c:pt idx="1288">
                  <c:v>16.08777524387142</c:v>
                </c:pt>
                <c:pt idx="1289">
                  <c:v>16.079370713818435</c:v>
                </c:pt>
                <c:pt idx="1290">
                  <c:v>16.07092280166296</c:v>
                </c:pt>
                <c:pt idx="1291">
                  <c:v>16.062431479061729</c:v>
                </c:pt>
                <c:pt idx="1292">
                  <c:v>16.053896717671705</c:v>
                </c:pt>
                <c:pt idx="1293">
                  <c:v>16.045318489149963</c:v>
                </c:pt>
                <c:pt idx="1294">
                  <c:v>16.03669676515301</c:v>
                </c:pt>
                <c:pt idx="1295">
                  <c:v>16.028031517338263</c:v>
                </c:pt>
                <c:pt idx="1296">
                  <c:v>16.019322717362343</c:v>
                </c:pt>
                <c:pt idx="1297">
                  <c:v>16.010570336882097</c:v>
                </c:pt>
                <c:pt idx="1298">
                  <c:v>16.001774347554488</c:v>
                </c:pt>
                <c:pt idx="1299">
                  <c:v>15.992934721037045</c:v>
                </c:pt>
                <c:pt idx="1300">
                  <c:v>15.984051428985822</c:v>
                </c:pt>
                <c:pt idx="1301">
                  <c:v>15.975124443058007</c:v>
                </c:pt>
                <c:pt idx="1302">
                  <c:v>15.96615373491079</c:v>
                </c:pt>
                <c:pt idx="1303">
                  <c:v>15.957139276200905</c:v>
                </c:pt>
                <c:pt idx="1304">
                  <c:v>15.948081038585428</c:v>
                </c:pt>
                <c:pt idx="1305">
                  <c:v>15.938978993721094</c:v>
                </c:pt>
                <c:pt idx="1306">
                  <c:v>15.929833113264976</c:v>
                </c:pt>
                <c:pt idx="1307">
                  <c:v>15.920643368873812</c:v>
                </c:pt>
                <c:pt idx="1308">
                  <c:v>15.911409732204788</c:v>
                </c:pt>
                <c:pt idx="1309">
                  <c:v>15.902132174914527</c:v>
                </c:pt>
                <c:pt idx="1310">
                  <c:v>15.892810668660104</c:v>
                </c:pt>
                <c:pt idx="1311">
                  <c:v>15.883445185098481</c:v>
                </c:pt>
                <c:pt idx="1312">
                  <c:v>15.874035695886391</c:v>
                </c:pt>
                <c:pt idx="1313">
                  <c:v>15.864582172681025</c:v>
                </c:pt>
                <c:pt idx="1314">
                  <c:v>15.855084587139118</c:v>
                </c:pt>
                <c:pt idx="1315">
                  <c:v>15.845542910917857</c:v>
                </c:pt>
                <c:pt idx="1316">
                  <c:v>15.83595711567375</c:v>
                </c:pt>
                <c:pt idx="1317">
                  <c:v>15.826327173064101</c:v>
                </c:pt>
                <c:pt idx="1318">
                  <c:v>15.816653054745643</c:v>
                </c:pt>
                <c:pt idx="1319">
                  <c:v>15.806934732375225</c:v>
                </c:pt>
                <c:pt idx="1320">
                  <c:v>15.79717217761015</c:v>
                </c:pt>
                <c:pt idx="1321">
                  <c:v>15.787365362106698</c:v>
                </c:pt>
                <c:pt idx="1322">
                  <c:v>15.777514257522512</c:v>
                </c:pt>
                <c:pt idx="1323">
                  <c:v>15.767618835513758</c:v>
                </c:pt>
                <c:pt idx="1324">
                  <c:v>15.757679067738309</c:v>
                </c:pt>
                <c:pt idx="1325">
                  <c:v>15.747694925852215</c:v>
                </c:pt>
                <c:pt idx="1326">
                  <c:v>15.737666381512554</c:v>
                </c:pt>
                <c:pt idx="1327">
                  <c:v>15.727593406376741</c:v>
                </c:pt>
                <c:pt idx="1328">
                  <c:v>15.717475972101397</c:v>
                </c:pt>
                <c:pt idx="1329">
                  <c:v>15.707314050343371</c:v>
                </c:pt>
                <c:pt idx="1330">
                  <c:v>15.697107612759623</c:v>
                </c:pt>
                <c:pt idx="1331">
                  <c:v>15.686856631007117</c:v>
                </c:pt>
                <c:pt idx="1332">
                  <c:v>15.676561076742701</c:v>
                </c:pt>
                <c:pt idx="1333">
                  <c:v>15.666220921623449</c:v>
                </c:pt>
                <c:pt idx="1334">
                  <c:v>15.655836137306324</c:v>
                </c:pt>
                <c:pt idx="1335">
                  <c:v>15.645406695447946</c:v>
                </c:pt>
                <c:pt idx="1336">
                  <c:v>15.634932567705505</c:v>
                </c:pt>
                <c:pt idx="1337">
                  <c:v>15.624413725735508</c:v>
                </c:pt>
                <c:pt idx="1338">
                  <c:v>15.613850141195485</c:v>
                </c:pt>
                <c:pt idx="1339">
                  <c:v>15.603241785742171</c:v>
                </c:pt>
                <c:pt idx="1340">
                  <c:v>15.592588631032299</c:v>
                </c:pt>
                <c:pt idx="1341">
                  <c:v>15.581890648722947</c:v>
                </c:pt>
                <c:pt idx="1342">
                  <c:v>15.571147810470961</c:v>
                </c:pt>
                <c:pt idx="1343">
                  <c:v>15.560360087933304</c:v>
                </c:pt>
                <c:pt idx="1344">
                  <c:v>15.549527452767052</c:v>
                </c:pt>
                <c:pt idx="1345">
                  <c:v>15.53864987662871</c:v>
                </c:pt>
                <c:pt idx="1346">
                  <c:v>15.527727331175697</c:v>
                </c:pt>
                <c:pt idx="1347">
                  <c:v>15.516759788064519</c:v>
                </c:pt>
                <c:pt idx="1348">
                  <c:v>15.505747218952138</c:v>
                </c:pt>
                <c:pt idx="1349">
                  <c:v>15.494689595495856</c:v>
                </c:pt>
                <c:pt idx="1350">
                  <c:v>15.483586889352523</c:v>
                </c:pt>
                <c:pt idx="1351">
                  <c:v>15.472439072178418</c:v>
                </c:pt>
                <c:pt idx="1352">
                  <c:v>15.461246115631184</c:v>
                </c:pt>
                <c:pt idx="1353">
                  <c:v>15.450007991367556</c:v>
                </c:pt>
                <c:pt idx="1354">
                  <c:v>15.438724671044497</c:v>
                </c:pt>
                <c:pt idx="1355">
                  <c:v>15.42739612631874</c:v>
                </c:pt>
                <c:pt idx="1356">
                  <c:v>15.416022328847362</c:v>
                </c:pt>
                <c:pt idx="1357">
                  <c:v>15.404603250287096</c:v>
                </c:pt>
                <c:pt idx="1358">
                  <c:v>15.393138862295132</c:v>
                </c:pt>
                <c:pt idx="1359">
                  <c:v>15.381629136528204</c:v>
                </c:pt>
                <c:pt idx="1360">
                  <c:v>15.370074044643616</c:v>
                </c:pt>
                <c:pt idx="1361">
                  <c:v>15.358473558297533</c:v>
                </c:pt>
                <c:pt idx="1362">
                  <c:v>15.346827649147372</c:v>
                </c:pt>
                <c:pt idx="1363">
                  <c:v>15.335136288850094</c:v>
                </c:pt>
                <c:pt idx="1364">
                  <c:v>15.323399449062549</c:v>
                </c:pt>
                <c:pt idx="1365">
                  <c:v>15.311617101441811</c:v>
                </c:pt>
                <c:pt idx="1366">
                  <c:v>15.299789217644388</c:v>
                </c:pt>
                <c:pt idx="1367">
                  <c:v>15.287915769327697</c:v>
                </c:pt>
                <c:pt idx="1368">
                  <c:v>15.275996728148243</c:v>
                </c:pt>
                <c:pt idx="1369">
                  <c:v>15.264032065763104</c:v>
                </c:pt>
                <c:pt idx="1370">
                  <c:v>15.252021753829354</c:v>
                </c:pt>
                <c:pt idx="1371">
                  <c:v>15.239965764003728</c:v>
                </c:pt>
                <c:pt idx="1372">
                  <c:v>15.227864067943187</c:v>
                </c:pt>
                <c:pt idx="1373">
                  <c:v>15.215716637304467</c:v>
                </c:pt>
                <c:pt idx="1374">
                  <c:v>15.203523443745098</c:v>
                </c:pt>
                <c:pt idx="1375">
                  <c:v>15.1912844589217</c:v>
                </c:pt>
                <c:pt idx="1376">
                  <c:v>15.178999654490667</c:v>
                </c:pt>
                <c:pt idx="1377">
                  <c:v>15.166669002109529</c:v>
                </c:pt>
                <c:pt idx="1378">
                  <c:v>15.154292473435135</c:v>
                </c:pt>
                <c:pt idx="1379">
                  <c:v>15.141870040124331</c:v>
                </c:pt>
                <c:pt idx="1380">
                  <c:v>15.129401673833968</c:v>
                </c:pt>
                <c:pt idx="1381">
                  <c:v>15.116887346221006</c:v>
                </c:pt>
                <c:pt idx="1382">
                  <c:v>15.104327028942407</c:v>
                </c:pt>
                <c:pt idx="1383">
                  <c:v>15.091720693655134</c:v>
                </c:pt>
                <c:pt idx="1384">
                  <c:v>15.079068312016148</c:v>
                </c:pt>
                <c:pt idx="1385">
                  <c:v>15.066369855682069</c:v>
                </c:pt>
                <c:pt idx="1386">
                  <c:v>15.053625296310088</c:v>
                </c:pt>
                <c:pt idx="1387">
                  <c:v>15.040834605556938</c:v>
                </c:pt>
                <c:pt idx="1388">
                  <c:v>15.027997755079923</c:v>
                </c:pt>
                <c:pt idx="1389">
                  <c:v>15.01511471653555</c:v>
                </c:pt>
                <c:pt idx="1390">
                  <c:v>15.002185461581007</c:v>
                </c:pt>
                <c:pt idx="1391">
                  <c:v>14.989209961873257</c:v>
                </c:pt>
                <c:pt idx="1392">
                  <c:v>14.976188189069035</c:v>
                </c:pt>
                <c:pt idx="1393">
                  <c:v>14.963120114825188</c:v>
                </c:pt>
                <c:pt idx="1394">
                  <c:v>14.950005710799019</c:v>
                </c:pt>
                <c:pt idx="1395">
                  <c:v>14.936844948647035</c:v>
                </c:pt>
                <c:pt idx="1396">
                  <c:v>14.923637800026427</c:v>
                </c:pt>
                <c:pt idx="1397">
                  <c:v>14.910384236593927</c:v>
                </c:pt>
                <c:pt idx="1398">
                  <c:v>14.897084230006385</c:v>
                </c:pt>
                <c:pt idx="1399">
                  <c:v>14.883737751921103</c:v>
                </c:pt>
                <c:pt idx="1400">
                  <c:v>14.870344773995043</c:v>
                </c:pt>
                <c:pt idx="1401">
                  <c:v>14.856905267884486</c:v>
                </c:pt>
                <c:pt idx="1402">
                  <c:v>14.843419205246846</c:v>
                </c:pt>
                <c:pt idx="1403">
                  <c:v>14.829886557739087</c:v>
                </c:pt>
                <c:pt idx="1404">
                  <c:v>14.816307297017829</c:v>
                </c:pt>
                <c:pt idx="1405">
                  <c:v>14.802681394740262</c:v>
                </c:pt>
                <c:pt idx="1406">
                  <c:v>14.789008822563346</c:v>
                </c:pt>
                <c:pt idx="1407">
                  <c:v>14.775289552143818</c:v>
                </c:pt>
                <c:pt idx="1408">
                  <c:v>14.761523555138524</c:v>
                </c:pt>
                <c:pt idx="1409">
                  <c:v>14.747710803204654</c:v>
                </c:pt>
                <c:pt idx="1410">
                  <c:v>14.733851267998944</c:v>
                </c:pt>
                <c:pt idx="1411">
                  <c:v>14.719944921178353</c:v>
                </c:pt>
                <c:pt idx="1412">
                  <c:v>14.705991734399618</c:v>
                </c:pt>
                <c:pt idx="1413">
                  <c:v>14.691991679320154</c:v>
                </c:pt>
                <c:pt idx="1414">
                  <c:v>14.677944727596582</c:v>
                </c:pt>
                <c:pt idx="1415">
                  <c:v>14.663850850885865</c:v>
                </c:pt>
                <c:pt idx="1416">
                  <c:v>14.649710020844736</c:v>
                </c:pt>
                <c:pt idx="1417">
                  <c:v>14.635522209130613</c:v>
                </c:pt>
                <c:pt idx="1418">
                  <c:v>14.621287387399889</c:v>
                </c:pt>
                <c:pt idx="1419">
                  <c:v>14.607005527309639</c:v>
                </c:pt>
                <c:pt idx="1420">
                  <c:v>14.592676600516938</c:v>
                </c:pt>
                <c:pt idx="1421">
                  <c:v>14.578300578678636</c:v>
                </c:pt>
                <c:pt idx="1422">
                  <c:v>14.56387743345158</c:v>
                </c:pt>
                <c:pt idx="1423">
                  <c:v>14.549407136492619</c:v>
                </c:pt>
                <c:pt idx="1424">
                  <c:v>14.534889659458941</c:v>
                </c:pt>
                <c:pt idx="1425">
                  <c:v>14.520324974007622</c:v>
                </c:pt>
                <c:pt idx="1426">
                  <c:v>14.505713051794828</c:v>
                </c:pt>
                <c:pt idx="1427">
                  <c:v>14.491053864478317</c:v>
                </c:pt>
                <c:pt idx="1428">
                  <c:v>14.476347383714483</c:v>
                </c:pt>
                <c:pt idx="1429">
                  <c:v>14.4615935811604</c:v>
                </c:pt>
                <c:pt idx="1430">
                  <c:v>14.446792428473032</c:v>
                </c:pt>
                <c:pt idx="1431">
                  <c:v>14.431943897309452</c:v>
                </c:pt>
                <c:pt idx="1432">
                  <c:v>14.417047959326169</c:v>
                </c:pt>
                <c:pt idx="1433">
                  <c:v>14.402104586180485</c:v>
                </c:pt>
                <c:pt idx="1434">
                  <c:v>14.387113749529249</c:v>
                </c:pt>
                <c:pt idx="1435">
                  <c:v>14.372075421029194</c:v>
                </c:pt>
                <c:pt idx="1436">
                  <c:v>14.356989572337397</c:v>
                </c:pt>
                <c:pt idx="1437">
                  <c:v>14.341856175110593</c:v>
                </c:pt>
                <c:pt idx="1438">
                  <c:v>14.326675201006083</c:v>
                </c:pt>
                <c:pt idx="1439">
                  <c:v>14.311446621680602</c:v>
                </c:pt>
                <c:pt idx="1440">
                  <c:v>14.296170408790999</c:v>
                </c:pt>
                <c:pt idx="1441">
                  <c:v>14.280846533994236</c:v>
                </c:pt>
                <c:pt idx="1442">
                  <c:v>14.265474968947274</c:v>
                </c:pt>
                <c:pt idx="1443">
                  <c:v>14.250055685307075</c:v>
                </c:pt>
                <c:pt idx="1444">
                  <c:v>14.234588654730487</c:v>
                </c:pt>
                <c:pt idx="1445">
                  <c:v>14.219073848874473</c:v>
                </c:pt>
                <c:pt idx="1446">
                  <c:v>14.203511239395766</c:v>
                </c:pt>
                <c:pt idx="1447">
                  <c:v>14.187900797951784</c:v>
                </c:pt>
                <c:pt idx="1448">
                  <c:v>14.172242496198692</c:v>
                </c:pt>
                <c:pt idx="1449">
                  <c:v>14.15653630579402</c:v>
                </c:pt>
                <c:pt idx="1450">
                  <c:v>14.140782198394845</c:v>
                </c:pt>
                <c:pt idx="1451">
                  <c:v>14.124980145657219</c:v>
                </c:pt>
                <c:pt idx="1452">
                  <c:v>14.109130119238898</c:v>
                </c:pt>
                <c:pt idx="1453">
                  <c:v>14.093232090796505</c:v>
                </c:pt>
                <c:pt idx="1454">
                  <c:v>14.077286031987001</c:v>
                </c:pt>
                <c:pt idx="1455">
                  <c:v>14.061291914467233</c:v>
                </c:pt>
                <c:pt idx="1456">
                  <c:v>14.045249709894279</c:v>
                </c:pt>
                <c:pt idx="1457">
                  <c:v>14.029159389924871</c:v>
                </c:pt>
                <c:pt idx="1458">
                  <c:v>14.013020926216086</c:v>
                </c:pt>
                <c:pt idx="1459">
                  <c:v>13.996834290424886</c:v>
                </c:pt>
                <c:pt idx="1460">
                  <c:v>13.980599454207777</c:v>
                </c:pt>
                <c:pt idx="1461">
                  <c:v>13.964316389222404</c:v>
                </c:pt>
                <c:pt idx="1462">
                  <c:v>13.947985067124932</c:v>
                </c:pt>
                <c:pt idx="1463">
                  <c:v>13.931605459572893</c:v>
                </c:pt>
                <c:pt idx="1464">
                  <c:v>13.915177538222792</c:v>
                </c:pt>
                <c:pt idx="1465">
                  <c:v>13.898701274731707</c:v>
                </c:pt>
                <c:pt idx="1466">
                  <c:v>13.882176640756711</c:v>
                </c:pt>
                <c:pt idx="1467">
                  <c:v>13.86560360795454</c:v>
                </c:pt>
                <c:pt idx="1468">
                  <c:v>13.848982147982156</c:v>
                </c:pt>
                <c:pt idx="1469">
                  <c:v>13.83231223249652</c:v>
                </c:pt>
                <c:pt idx="1470">
                  <c:v>13.81559383315448</c:v>
                </c:pt>
                <c:pt idx="1471">
                  <c:v>13.798826921613113</c:v>
                </c:pt>
                <c:pt idx="1472">
                  <c:v>13.782011469529152</c:v>
                </c:pt>
                <c:pt idx="1473">
                  <c:v>13.765147448559446</c:v>
                </c:pt>
                <c:pt idx="1474">
                  <c:v>13.748234830361412</c:v>
                </c:pt>
                <c:pt idx="1475">
                  <c:v>13.731273586591669</c:v>
                </c:pt>
                <c:pt idx="1476">
                  <c:v>13.714263688906726</c:v>
                </c:pt>
                <c:pt idx="1477">
                  <c:v>13.697205108964226</c:v>
                </c:pt>
                <c:pt idx="1478">
                  <c:v>13.680097818420563</c:v>
                </c:pt>
                <c:pt idx="1479">
                  <c:v>13.66294178893304</c:v>
                </c:pt>
                <c:pt idx="1480">
                  <c:v>13.64573699215839</c:v>
                </c:pt>
                <c:pt idx="1481">
                  <c:v>13.628483399753463</c:v>
                </c:pt>
                <c:pt idx="1482">
                  <c:v>13.611180983375334</c:v>
                </c:pt>
                <c:pt idx="1483">
                  <c:v>13.593829714680851</c:v>
                </c:pt>
                <c:pt idx="1484">
                  <c:v>13.576429565326862</c:v>
                </c:pt>
                <c:pt idx="1485">
                  <c:v>13.558980506970329</c:v>
                </c:pt>
                <c:pt idx="1486">
                  <c:v>13.541482511268555</c:v>
                </c:pt>
                <c:pt idx="1487">
                  <c:v>13.523935549877706</c:v>
                </c:pt>
                <c:pt idx="1488">
                  <c:v>13.506339594455426</c:v>
                </c:pt>
                <c:pt idx="1489">
                  <c:v>13.488694616658222</c:v>
                </c:pt>
                <c:pt idx="1490">
                  <c:v>13.47100058814317</c:v>
                </c:pt>
                <c:pt idx="1491">
                  <c:v>13.453257480567231</c:v>
                </c:pt>
                <c:pt idx="1492">
                  <c:v>13.435465265587254</c:v>
                </c:pt>
                <c:pt idx="1493">
                  <c:v>13.417623914860201</c:v>
                </c:pt>
                <c:pt idx="1494">
                  <c:v>13.399733400042919</c:v>
                </c:pt>
                <c:pt idx="1495">
                  <c:v>13.381793692792485</c:v>
                </c:pt>
                <c:pt idx="1496">
                  <c:v>13.363804764765632</c:v>
                </c:pt>
                <c:pt idx="1497">
                  <c:v>13.345766587619323</c:v>
                </c:pt>
                <c:pt idx="1498">
                  <c:v>13.327679133010406</c:v>
                </c:pt>
                <c:pt idx="1499">
                  <c:v>13.30954237259607</c:v>
                </c:pt>
                <c:pt idx="1500">
                  <c:v>13.291356278033504</c:v>
                </c:pt>
                <c:pt idx="1501">
                  <c:v>13.273120820978534</c:v>
                </c:pt>
                <c:pt idx="1502">
                  <c:v>13.25483597308903</c:v>
                </c:pt>
                <c:pt idx="1503">
                  <c:v>13.236501706021727</c:v>
                </c:pt>
                <c:pt idx="1504">
                  <c:v>13.218117991433587</c:v>
                </c:pt>
                <c:pt idx="1505">
                  <c:v>13.199684800981345</c:v>
                </c:pt>
                <c:pt idx="1506">
                  <c:v>13.181202106321848</c:v>
                </c:pt>
                <c:pt idx="1507">
                  <c:v>13.1626698791124</c:v>
                </c:pt>
                <c:pt idx="1508">
                  <c:v>13.144088091009621</c:v>
                </c:pt>
                <c:pt idx="1509">
                  <c:v>13.125456713670587</c:v>
                </c:pt>
                <c:pt idx="1510">
                  <c:v>13.106775718751919</c:v>
                </c:pt>
                <c:pt idx="1511">
                  <c:v>13.088045077911033</c:v>
                </c:pt>
                <c:pt idx="1512">
                  <c:v>13.069264762804323</c:v>
                </c:pt>
                <c:pt idx="1513">
                  <c:v>13.050434745089206</c:v>
                </c:pt>
                <c:pt idx="1514">
                  <c:v>13.031554996422415</c:v>
                </c:pt>
                <c:pt idx="1515">
                  <c:v>13.012625488460799</c:v>
                </c:pt>
                <c:pt idx="1516">
                  <c:v>12.99364619286132</c:v>
                </c:pt>
                <c:pt idx="1517">
                  <c:v>12.974617081280826</c:v>
                </c:pt>
                <c:pt idx="1518">
                  <c:v>12.955538125376506</c:v>
                </c:pt>
                <c:pt idx="1519">
                  <c:v>12.936409296805095</c:v>
                </c:pt>
                <c:pt idx="1520">
                  <c:v>12.917230567223442</c:v>
                </c:pt>
                <c:pt idx="1521">
                  <c:v>12.898001908288506</c:v>
                </c:pt>
                <c:pt idx="1522">
                  <c:v>12.878723291657252</c:v>
                </c:pt>
                <c:pt idx="1523">
                  <c:v>12.859394688986413</c:v>
                </c:pt>
                <c:pt idx="1524">
                  <c:v>12.840016071933519</c:v>
                </c:pt>
                <c:pt idx="1525">
                  <c:v>12.820587412155078</c:v>
                </c:pt>
                <c:pt idx="1526">
                  <c:v>12.801108681307596</c:v>
                </c:pt>
                <c:pt idx="1527">
                  <c:v>12.781579851048718</c:v>
                </c:pt>
                <c:pt idx="1528">
                  <c:v>12.762000893035179</c:v>
                </c:pt>
                <c:pt idx="1529">
                  <c:v>12.742371778923825</c:v>
                </c:pt>
                <c:pt idx="1530">
                  <c:v>12.722692480371393</c:v>
                </c:pt>
                <c:pt idx="1531">
                  <c:v>12.702962969034843</c:v>
                </c:pt>
                <c:pt idx="1532">
                  <c:v>12.683183216571365</c:v>
                </c:pt>
                <c:pt idx="1533">
                  <c:v>12.663353194637693</c:v>
                </c:pt>
                <c:pt idx="1534">
                  <c:v>12.643472874890904</c:v>
                </c:pt>
                <c:pt idx="1535">
                  <c:v>12.623542228987503</c:v>
                </c:pt>
                <c:pt idx="1536">
                  <c:v>12.603561228585136</c:v>
                </c:pt>
                <c:pt idx="1537">
                  <c:v>12.583529845339967</c:v>
                </c:pt>
                <c:pt idx="1538">
                  <c:v>12.563448050909415</c:v>
                </c:pt>
                <c:pt idx="1539">
                  <c:v>12.543315816950212</c:v>
                </c:pt>
                <c:pt idx="1540">
                  <c:v>12.523133115119435</c:v>
                </c:pt>
                <c:pt idx="1541">
                  <c:v>12.502899917073933</c:v>
                </c:pt>
                <c:pt idx="1542">
                  <c:v>12.482616194470438</c:v>
                </c:pt>
                <c:pt idx="1543">
                  <c:v>12.462281918966255</c:v>
                </c:pt>
                <c:pt idx="1544">
                  <c:v>12.44189706221789</c:v>
                </c:pt>
                <c:pt idx="1545">
                  <c:v>12.421461595882533</c:v>
                </c:pt>
                <c:pt idx="1546">
                  <c:v>12.400975491617032</c:v>
                </c:pt>
                <c:pt idx="1547">
                  <c:v>12.380438721078349</c:v>
                </c:pt>
                <c:pt idx="1548">
                  <c:v>12.359851255923104</c:v>
                </c:pt>
                <c:pt idx="1549">
                  <c:v>12.339213067808714</c:v>
                </c:pt>
                <c:pt idx="1550">
                  <c:v>12.318524128392141</c:v>
                </c:pt>
                <c:pt idx="1551">
                  <c:v>12.297784409329552</c:v>
                </c:pt>
                <c:pt idx="1552">
                  <c:v>12.276993882278589</c:v>
                </c:pt>
                <c:pt idx="1553">
                  <c:v>12.256152518896101</c:v>
                </c:pt>
                <c:pt idx="1554">
                  <c:v>12.23526029083871</c:v>
                </c:pt>
                <c:pt idx="1555">
                  <c:v>12.21431716976349</c:v>
                </c:pt>
                <c:pt idx="1556">
                  <c:v>12.193323127327403</c:v>
                </c:pt>
                <c:pt idx="1557">
                  <c:v>12.172278135187412</c:v>
                </c:pt>
                <c:pt idx="1558">
                  <c:v>12.15118216500025</c:v>
                </c:pt>
                <c:pt idx="1559">
                  <c:v>12.130035188422994</c:v>
                </c:pt>
                <c:pt idx="1560">
                  <c:v>12.108837177112378</c:v>
                </c:pt>
                <c:pt idx="1561">
                  <c:v>12.087588102725817</c:v>
                </c:pt>
                <c:pt idx="1562">
                  <c:v>12.066287936919593</c:v>
                </c:pt>
                <c:pt idx="1563">
                  <c:v>12.044936651351122</c:v>
                </c:pt>
                <c:pt idx="1564">
                  <c:v>12.023534217677138</c:v>
                </c:pt>
                <c:pt idx="1565">
                  <c:v>12.00208060755449</c:v>
                </c:pt>
                <c:pt idx="1566">
                  <c:v>11.980575792640252</c:v>
                </c:pt>
                <c:pt idx="1567">
                  <c:v>11.959019744591274</c:v>
                </c:pt>
                <c:pt idx="1568">
                  <c:v>11.937412435064516</c:v>
                </c:pt>
                <c:pt idx="1569">
                  <c:v>11.915753835716714</c:v>
                </c:pt>
                <c:pt idx="1570">
                  <c:v>11.894043918205057</c:v>
                </c:pt>
                <c:pt idx="1571">
                  <c:v>11.872282654186165</c:v>
                </c:pt>
                <c:pt idx="1572">
                  <c:v>11.850470015317569</c:v>
                </c:pt>
                <c:pt idx="1573">
                  <c:v>11.828605973255321</c:v>
                </c:pt>
                <c:pt idx="1574">
                  <c:v>11.806690499656952</c:v>
                </c:pt>
                <c:pt idx="1575">
                  <c:v>11.784723566179537</c:v>
                </c:pt>
                <c:pt idx="1576">
                  <c:v>11.762705144479241</c:v>
                </c:pt>
                <c:pt idx="1577">
                  <c:v>11.74063520621371</c:v>
                </c:pt>
                <c:pt idx="1578">
                  <c:v>11.71851372303945</c:v>
                </c:pt>
                <c:pt idx="1579">
                  <c:v>11.696340666613764</c:v>
                </c:pt>
                <c:pt idx="1580">
                  <c:v>11.674116008593273</c:v>
                </c:pt>
                <c:pt idx="1581">
                  <c:v>11.651839720634825</c:v>
                </c:pt>
                <c:pt idx="1582">
                  <c:v>11.62951177439561</c:v>
                </c:pt>
                <c:pt idx="1583">
                  <c:v>11.607132141532475</c:v>
                </c:pt>
                <c:pt idx="1584">
                  <c:v>11.584700793702268</c:v>
                </c:pt>
                <c:pt idx="1585">
                  <c:v>11.562217702561725</c:v>
                </c:pt>
                <c:pt idx="1586">
                  <c:v>11.539682839768602</c:v>
                </c:pt>
                <c:pt idx="1587">
                  <c:v>11.517096176978612</c:v>
                </c:pt>
                <c:pt idx="1588">
                  <c:v>11.494457685849511</c:v>
                </c:pt>
                <c:pt idx="1589">
                  <c:v>11.471767338038035</c:v>
                </c:pt>
                <c:pt idx="1590">
                  <c:v>11.449025105201031</c:v>
                </c:pt>
                <c:pt idx="1591">
                  <c:v>11.426230958995347</c:v>
                </c:pt>
                <c:pt idx="1592">
                  <c:v>11.403384871078174</c:v>
                </c:pt>
                <c:pt idx="1593">
                  <c:v>11.380486813106359</c:v>
                </c:pt>
                <c:pt idx="1594">
                  <c:v>11.357536756736636</c:v>
                </c:pt>
                <c:pt idx="1595">
                  <c:v>11.334534673626081</c:v>
                </c:pt>
                <c:pt idx="1596">
                  <c:v>11.311480535431429</c:v>
                </c:pt>
                <c:pt idx="1597">
                  <c:v>11.288374313810095</c:v>
                </c:pt>
                <c:pt idx="1598">
                  <c:v>11.265215980418247</c:v>
                </c:pt>
                <c:pt idx="1599">
                  <c:v>11.242005506913415</c:v>
                </c:pt>
                <c:pt idx="1600">
                  <c:v>11.21874286495256</c:v>
                </c:pt>
                <c:pt idx="1601">
                  <c:v>11.195428026191848</c:v>
                </c:pt>
                <c:pt idx="1602">
                  <c:v>11.172060962289152</c:v>
                </c:pt>
                <c:pt idx="1603">
                  <c:v>11.148641644900863</c:v>
                </c:pt>
                <c:pt idx="1604">
                  <c:v>11.125170045684058</c:v>
                </c:pt>
                <c:pt idx="1605">
                  <c:v>11.101646136295699</c:v>
                </c:pt>
                <c:pt idx="1606">
                  <c:v>11.078069888392406</c:v>
                </c:pt>
                <c:pt idx="1607">
                  <c:v>11.054441273631483</c:v>
                </c:pt>
                <c:pt idx="1608">
                  <c:v>11.030760263669663</c:v>
                </c:pt>
                <c:pt idx="1609">
                  <c:v>11.007026830163909</c:v>
                </c:pt>
                <c:pt idx="1610">
                  <c:v>10.983240944770955</c:v>
                </c:pt>
                <c:pt idx="1611">
                  <c:v>10.959402579148332</c:v>
                </c:pt>
                <c:pt idx="1612">
                  <c:v>10.935511704952091</c:v>
                </c:pt>
                <c:pt idx="1613">
                  <c:v>10.911568293839764</c:v>
                </c:pt>
                <c:pt idx="1614">
                  <c:v>10.887572317468312</c:v>
                </c:pt>
                <c:pt idx="1615">
                  <c:v>10.863523747494241</c:v>
                </c:pt>
                <c:pt idx="1616">
                  <c:v>10.839422555574856</c:v>
                </c:pt>
                <c:pt idx="1617">
                  <c:v>10.815268713366891</c:v>
                </c:pt>
                <c:pt idx="1618">
                  <c:v>10.791062192527306</c:v>
                </c:pt>
                <c:pt idx="1619">
                  <c:v>10.766802964712952</c:v>
                </c:pt>
                <c:pt idx="1620">
                  <c:v>10.742491001580902</c:v>
                </c:pt>
                <c:pt idx="1621">
                  <c:v>10.718126274787664</c:v>
                </c:pt>
                <c:pt idx="1622">
                  <c:v>10.693708755991111</c:v>
                </c:pt>
                <c:pt idx="1623">
                  <c:v>10.669238416847065</c:v>
                </c:pt>
                <c:pt idx="1624">
                  <c:v>10.644715229013059</c:v>
                </c:pt>
                <c:pt idx="1625">
                  <c:v>10.620139164146281</c:v>
                </c:pt>
                <c:pt idx="1626">
                  <c:v>10.595510193902783</c:v>
                </c:pt>
                <c:pt idx="1627">
                  <c:v>10.570828289940096</c:v>
                </c:pt>
                <c:pt idx="1628">
                  <c:v>10.546093423915181</c:v>
                </c:pt>
                <c:pt idx="1629">
                  <c:v>10.521305567484774</c:v>
                </c:pt>
                <c:pt idx="1630">
                  <c:v>10.496464692305835</c:v>
                </c:pt>
                <c:pt idx="1631">
                  <c:v>10.4715707700351</c:v>
                </c:pt>
                <c:pt idx="1632">
                  <c:v>10.446623772329872</c:v>
                </c:pt>
                <c:pt idx="1633">
                  <c:v>10.421623670846884</c:v>
                </c:pt>
                <c:pt idx="1634">
                  <c:v>10.396570437242872</c:v>
                </c:pt>
                <c:pt idx="1635">
                  <c:v>10.37146404317491</c:v>
                </c:pt>
                <c:pt idx="1636">
                  <c:v>10.346304460300416</c:v>
                </c:pt>
                <c:pt idx="1637">
                  <c:v>10.321091660275215</c:v>
                </c:pt>
                <c:pt idx="1638">
                  <c:v>10.295825614757177</c:v>
                </c:pt>
                <c:pt idx="1639">
                  <c:v>10.270506295403038</c:v>
                </c:pt>
                <c:pt idx="1640">
                  <c:v>10.245133673869418</c:v>
                </c:pt>
                <c:pt idx="1641">
                  <c:v>10.219707721813506</c:v>
                </c:pt>
                <c:pt idx="1642">
                  <c:v>10.194228410892151</c:v>
                </c:pt>
                <c:pt idx="1643">
                  <c:v>10.168695712762315</c:v>
                </c:pt>
                <c:pt idx="1644">
                  <c:v>10.143109599080844</c:v>
                </c:pt>
                <c:pt idx="1645">
                  <c:v>10.117470041504703</c:v>
                </c:pt>
                <c:pt idx="1646">
                  <c:v>10.09177701169051</c:v>
                </c:pt>
                <c:pt idx="1647">
                  <c:v>10.066030481296025</c:v>
                </c:pt>
                <c:pt idx="1648">
                  <c:v>10.040230421977185</c:v>
                </c:pt>
                <c:pt idx="1649">
                  <c:v>10.014376805391521</c:v>
                </c:pt>
                <c:pt idx="1650">
                  <c:v>9.9884696031959948</c:v>
                </c:pt>
                <c:pt idx="1651">
                  <c:v>9.962508787046886</c:v>
                </c:pt>
                <c:pt idx="1652">
                  <c:v>9.9364943286020662</c:v>
                </c:pt>
                <c:pt idx="1653">
                  <c:v>9.9104261995175875</c:v>
                </c:pt>
                <c:pt idx="1654">
                  <c:v>9.8843043714508667</c:v>
                </c:pt>
                <c:pt idx="1655">
                  <c:v>9.8581288160588656</c:v>
                </c:pt>
                <c:pt idx="1656">
                  <c:v>9.831899504998205</c:v>
                </c:pt>
                <c:pt idx="1657">
                  <c:v>9.8056164099259604</c:v>
                </c:pt>
                <c:pt idx="1658">
                  <c:v>9.7792795024990937</c:v>
                </c:pt>
                <c:pt idx="1659">
                  <c:v>9.7528887543744531</c:v>
                </c:pt>
                <c:pt idx="1660">
                  <c:v>9.7264441372087731</c:v>
                </c:pt>
                <c:pt idx="1661">
                  <c:v>9.6999456226596976</c:v>
                </c:pt>
                <c:pt idx="1662">
                  <c:v>9.6733931823831654</c:v>
                </c:pt>
                <c:pt idx="1663">
                  <c:v>9.646786788036934</c:v>
                </c:pt>
                <c:pt idx="1664">
                  <c:v>9.620126411277397</c:v>
                </c:pt>
                <c:pt idx="1665">
                  <c:v>9.5934120237617435</c:v>
                </c:pt>
                <c:pt idx="1666">
                  <c:v>9.5666435971467081</c:v>
                </c:pt>
                <c:pt idx="1667">
                  <c:v>9.5398211030893663</c:v>
                </c:pt>
                <c:pt idx="1668">
                  <c:v>9.5129445132466799</c:v>
                </c:pt>
                <c:pt idx="1669">
                  <c:v>9.4860137992753835</c:v>
                </c:pt>
                <c:pt idx="1670">
                  <c:v>9.4590289328325525</c:v>
                </c:pt>
                <c:pt idx="1671">
                  <c:v>9.4319898855748079</c:v>
                </c:pt>
                <c:pt idx="1672">
                  <c:v>9.4048966291597935</c:v>
                </c:pt>
                <c:pt idx="1673">
                  <c:v>9.3777491352435618</c:v>
                </c:pt>
                <c:pt idx="1674">
                  <c:v>9.3505473754835293</c:v>
                </c:pt>
                <c:pt idx="1675">
                  <c:v>9.323291321536999</c:v>
                </c:pt>
                <c:pt idx="1676">
                  <c:v>9.2959809450597959</c:v>
                </c:pt>
                <c:pt idx="1677">
                  <c:v>9.2686162177096776</c:v>
                </c:pt>
                <c:pt idx="1678">
                  <c:v>9.2411971111434923</c:v>
                </c:pt>
                <c:pt idx="1679">
                  <c:v>9.2137235970179745</c:v>
                </c:pt>
                <c:pt idx="1680">
                  <c:v>9.1861956469901997</c:v>
                </c:pt>
                <c:pt idx="1681">
                  <c:v>9.1586132327170162</c:v>
                </c:pt>
                <c:pt idx="1682">
                  <c:v>9.1309763258552721</c:v>
                </c:pt>
                <c:pt idx="1683">
                  <c:v>9.1032848980618155</c:v>
                </c:pt>
                <c:pt idx="1684">
                  <c:v>9.0755389209938357</c:v>
                </c:pt>
                <c:pt idx="1685">
                  <c:v>9.0477383663079536</c:v>
                </c:pt>
                <c:pt idx="1686">
                  <c:v>9.019883205661813</c:v>
                </c:pt>
                <c:pt idx="1687">
                  <c:v>8.9919734107111253</c:v>
                </c:pt>
                <c:pt idx="1688">
                  <c:v>8.9640089531137619</c:v>
                </c:pt>
                <c:pt idx="1689">
                  <c:v>8.9359898045264572</c:v>
                </c:pt>
                <c:pt idx="1690">
                  <c:v>8.9079159366059457</c:v>
                </c:pt>
                <c:pt idx="1691">
                  <c:v>8.8797873210094167</c:v>
                </c:pt>
                <c:pt idx="1692">
                  <c:v>8.8516039293934909</c:v>
                </c:pt>
                <c:pt idx="1693">
                  <c:v>8.823365733415244</c:v>
                </c:pt>
                <c:pt idx="1694">
                  <c:v>8.7950727047316377</c:v>
                </c:pt>
                <c:pt idx="1695">
                  <c:v>8.7667248149995203</c:v>
                </c:pt>
                <c:pt idx="1696">
                  <c:v>8.7383220358758535</c:v>
                </c:pt>
                <c:pt idx="1697">
                  <c:v>8.7098643390177131</c:v>
                </c:pt>
                <c:pt idx="1698">
                  <c:v>8.6813516960813786</c:v>
                </c:pt>
                <c:pt idx="1699">
                  <c:v>8.6527840787246078</c:v>
                </c:pt>
                <c:pt idx="1700">
                  <c:v>8.6241614586041351</c:v>
                </c:pt>
                <c:pt idx="1701">
                  <c:v>8.595483807376354</c:v>
                </c:pt>
                <c:pt idx="1702">
                  <c:v>8.5667510966986811</c:v>
                </c:pt>
                <c:pt idx="1703">
                  <c:v>8.5379632982279645</c:v>
                </c:pt>
                <c:pt idx="1704">
                  <c:v>8.5091203836210525</c:v>
                </c:pt>
                <c:pt idx="1705">
                  <c:v>8.4802223245349069</c:v>
                </c:pt>
                <c:pt idx="1706">
                  <c:v>8.4512690926264895</c:v>
                </c:pt>
                <c:pt idx="1707">
                  <c:v>8.4222606595526486</c:v>
                </c:pt>
                <c:pt idx="1708">
                  <c:v>8.3931969969702322</c:v>
                </c:pt>
                <c:pt idx="1709">
                  <c:v>8.3640780765363161</c:v>
                </c:pt>
                <c:pt idx="1710">
                  <c:v>8.3349038699075209</c:v>
                </c:pt>
                <c:pt idx="1711">
                  <c:v>8.3056743487416043</c:v>
                </c:pt>
                <c:pt idx="1712">
                  <c:v>8.2763894846943913</c:v>
                </c:pt>
                <c:pt idx="1713">
                  <c:v>8.2470492494235259</c:v>
                </c:pt>
                <c:pt idx="1714">
                  <c:v>8.2176536145857426</c:v>
                </c:pt>
                <c:pt idx="1715">
                  <c:v>8.1882025518378896</c:v>
                </c:pt>
                <c:pt idx="1716">
                  <c:v>8.1586960328370424</c:v>
                </c:pt>
                <c:pt idx="1717">
                  <c:v>8.1291340292399354</c:v>
                </c:pt>
                <c:pt idx="1718">
                  <c:v>8.0995165127037581</c:v>
                </c:pt>
                <c:pt idx="1719">
                  <c:v>8.069843454885131</c:v>
                </c:pt>
                <c:pt idx="1720">
                  <c:v>8.0401148274411298</c:v>
                </c:pt>
                <c:pt idx="1721">
                  <c:v>8.010330602028489</c:v>
                </c:pt>
                <c:pt idx="1722">
                  <c:v>7.9804907503047389</c:v>
                </c:pt>
                <c:pt idx="1723">
                  <c:v>7.9505952439259318</c:v>
                </c:pt>
                <c:pt idx="1724">
                  <c:v>7.920644054549598</c:v>
                </c:pt>
                <c:pt idx="1725">
                  <c:v>7.8906371538328131</c:v>
                </c:pt>
                <c:pt idx="1726">
                  <c:v>7.8605745134316294</c:v>
                </c:pt>
                <c:pt idx="1727">
                  <c:v>7.8304561050038046</c:v>
                </c:pt>
                <c:pt idx="1728">
                  <c:v>7.8002819002060733</c:v>
                </c:pt>
                <c:pt idx="1729">
                  <c:v>7.7700518706950561</c:v>
                </c:pt>
                <c:pt idx="1730">
                  <c:v>7.7397659881281697</c:v>
                </c:pt>
                <c:pt idx="1731">
                  <c:v>7.7094242241619213</c:v>
                </c:pt>
                <c:pt idx="1732">
                  <c:v>7.6790265504532726</c:v>
                </c:pt>
                <c:pt idx="1733">
                  <c:v>7.648572938659413</c:v>
                </c:pt>
                <c:pt idx="1734">
                  <c:v>7.6180633604369632</c:v>
                </c:pt>
                <c:pt idx="1735">
                  <c:v>7.5874977874427714</c:v>
                </c:pt>
                <c:pt idx="1736">
                  <c:v>7.5568761913344815</c:v>
                </c:pt>
                <c:pt idx="1737">
                  <c:v>7.5261985437680323</c:v>
                </c:pt>
                <c:pt idx="1738">
                  <c:v>7.4954648164009541</c:v>
                </c:pt>
                <c:pt idx="1739">
                  <c:v>7.464674980890095</c:v>
                </c:pt>
                <c:pt idx="1740">
                  <c:v>7.4338290088924168</c:v>
                </c:pt>
                <c:pt idx="1741">
                  <c:v>7.4029268720647678</c:v>
                </c:pt>
                <c:pt idx="1742">
                  <c:v>7.3719685420639962</c:v>
                </c:pt>
                <c:pt idx="1743">
                  <c:v>7.3409539905469501</c:v>
                </c:pt>
                <c:pt idx="1744">
                  <c:v>7.3098831891708187</c:v>
                </c:pt>
                <c:pt idx="1745">
                  <c:v>7.2787561095924502</c:v>
                </c:pt>
                <c:pt idx="1746">
                  <c:v>7.2475727234683518</c:v>
                </c:pt>
                <c:pt idx="1747">
                  <c:v>7.2163330024563948</c:v>
                </c:pt>
                <c:pt idx="1748">
                  <c:v>7.1850369182124041</c:v>
                </c:pt>
                <c:pt idx="1749">
                  <c:v>7.1536844423940238</c:v>
                </c:pt>
                <c:pt idx="1750">
                  <c:v>7.1222755466579883</c:v>
                </c:pt>
                <c:pt idx="1751">
                  <c:v>7.0908102026611459</c:v>
                </c:pt>
                <c:pt idx="1752">
                  <c:v>7.0592883820605721</c:v>
                </c:pt>
                <c:pt idx="1753">
                  <c:v>7.027710056513115</c:v>
                </c:pt>
                <c:pt idx="1754">
                  <c:v>6.9960751976756228</c:v>
                </c:pt>
                <c:pt idx="1755">
                  <c:v>6.9643837772049437</c:v>
                </c:pt>
                <c:pt idx="1756">
                  <c:v>6.9326357667583807</c:v>
                </c:pt>
                <c:pt idx="1757">
                  <c:v>6.9008311379925544</c:v>
                </c:pt>
                <c:pt idx="1758">
                  <c:v>6.8689698625643132</c:v>
                </c:pt>
                <c:pt idx="1759">
                  <c:v>6.8370519121307325</c:v>
                </c:pt>
                <c:pt idx="1760">
                  <c:v>6.8050772583485468</c:v>
                </c:pt>
                <c:pt idx="1761">
                  <c:v>6.7730458728752865</c:v>
                </c:pt>
                <c:pt idx="1762">
                  <c:v>6.7409577273670038</c:v>
                </c:pt>
                <c:pt idx="1763">
                  <c:v>6.7088127934814565</c:v>
                </c:pt>
                <c:pt idx="1764">
                  <c:v>6.676611042875038</c:v>
                </c:pt>
                <c:pt idx="1765">
                  <c:v>6.6443524472048239</c:v>
                </c:pt>
                <c:pt idx="1766">
                  <c:v>6.6120369781276622</c:v>
                </c:pt>
                <c:pt idx="1767">
                  <c:v>6.5796646073005149</c:v>
                </c:pt>
                <c:pt idx="1768">
                  <c:v>6.5472353063803439</c:v>
                </c:pt>
                <c:pt idx="1769">
                  <c:v>6.5147490470239973</c:v>
                </c:pt>
                <c:pt idx="1770">
                  <c:v>6.4822058008885506</c:v>
                </c:pt>
                <c:pt idx="1771">
                  <c:v>6.4496055396306247</c:v>
                </c:pt>
                <c:pt idx="1772">
                  <c:v>6.4169482349078635</c:v>
                </c:pt>
                <c:pt idx="1773">
                  <c:v>6.3842338583758647</c:v>
                </c:pt>
                <c:pt idx="1774">
                  <c:v>6.3514623816929543</c:v>
                </c:pt>
                <c:pt idx="1775">
                  <c:v>6.3186337765152985</c:v>
                </c:pt>
                <c:pt idx="1776">
                  <c:v>6.2857480145000864</c:v>
                </c:pt>
                <c:pt idx="1777">
                  <c:v>6.2528050673039388</c:v>
                </c:pt>
                <c:pt idx="1778">
                  <c:v>6.2198049065843861</c:v>
                </c:pt>
                <c:pt idx="1779">
                  <c:v>6.1867475039975943</c:v>
                </c:pt>
                <c:pt idx="1780">
                  <c:v>6.15363283120098</c:v>
                </c:pt>
                <c:pt idx="1781">
                  <c:v>6.1204608598512777</c:v>
                </c:pt>
                <c:pt idx="1782">
                  <c:v>6.087231561605563</c:v>
                </c:pt>
                <c:pt idx="1783">
                  <c:v>6.0539449081204566</c:v>
                </c:pt>
                <c:pt idx="1784">
                  <c:v>6.0206008710533752</c:v>
                </c:pt>
                <c:pt idx="1785">
                  <c:v>5.9871994220604847</c:v>
                </c:pt>
                <c:pt idx="1786">
                  <c:v>5.9537405327997703</c:v>
                </c:pt>
                <c:pt idx="1787">
                  <c:v>5.920224174927057</c:v>
                </c:pt>
                <c:pt idx="1788">
                  <c:v>5.886650320100216</c:v>
                </c:pt>
                <c:pt idx="1789">
                  <c:v>5.8530189399752999</c:v>
                </c:pt>
                <c:pt idx="1790">
                  <c:v>5.8193300062099524</c:v>
                </c:pt>
                <c:pt idx="1791">
                  <c:v>5.7855834904606809</c:v>
                </c:pt>
                <c:pt idx="1792">
                  <c:v>5.7517793643847881</c:v>
                </c:pt>
                <c:pt idx="1793">
                  <c:v>5.7179175996387812</c:v>
                </c:pt>
                <c:pt idx="1794">
                  <c:v>5.6839981678798495</c:v>
                </c:pt>
                <c:pt idx="1795">
                  <c:v>5.6500210407645</c:v>
                </c:pt>
                <c:pt idx="1796">
                  <c:v>5.6159861899501493</c:v>
                </c:pt>
                <c:pt idx="1797">
                  <c:v>5.5818935870939868</c:v>
                </c:pt>
                <c:pt idx="1798">
                  <c:v>5.5477432038517236</c:v>
                </c:pt>
                <c:pt idx="1799">
                  <c:v>5.5135350118813449</c:v>
                </c:pt>
                <c:pt idx="1800">
                  <c:v>5.4792689828395851</c:v>
                </c:pt>
                <c:pt idx="1801">
                  <c:v>5.4449450883832924</c:v>
                </c:pt>
                <c:pt idx="1802">
                  <c:v>5.410563300169315</c:v>
                </c:pt>
                <c:pt idx="1803">
                  <c:v>5.3761235898546147</c:v>
                </c:pt>
                <c:pt idx="1804">
                  <c:v>5.3416259290962671</c:v>
                </c:pt>
                <c:pt idx="1805">
                  <c:v>5.3070702895510067</c:v>
                </c:pt>
                <c:pt idx="1806">
                  <c:v>5.2724566428756816</c:v>
                </c:pt>
                <c:pt idx="1807">
                  <c:v>5.2377849607273674</c:v>
                </c:pt>
                <c:pt idx="1808">
                  <c:v>5.203055214763026</c:v>
                </c:pt>
                <c:pt idx="1809">
                  <c:v>5.1682673766395055</c:v>
                </c:pt>
                <c:pt idx="1810">
                  <c:v>5.1334214180134268</c:v>
                </c:pt>
                <c:pt idx="1811">
                  <c:v>5.0985173105426611</c:v>
                </c:pt>
                <c:pt idx="1812">
                  <c:v>5.0635550258830335</c:v>
                </c:pt>
                <c:pt idx="1813">
                  <c:v>5.0285345356919606</c:v>
                </c:pt>
                <c:pt idx="1814">
                  <c:v>4.9934558116264043</c:v>
                </c:pt>
                <c:pt idx="1815">
                  <c:v>4.9583188253435537</c:v>
                </c:pt>
                <c:pt idx="1816">
                  <c:v>4.9231235484994613</c:v>
                </c:pt>
                <c:pt idx="1817">
                  <c:v>4.8878699527519984</c:v>
                </c:pt>
                <c:pt idx="1818">
                  <c:v>4.8525580097576722</c:v>
                </c:pt>
                <c:pt idx="1819">
                  <c:v>4.8171876911733307</c:v>
                </c:pt>
                <c:pt idx="1820">
                  <c:v>4.7817589686558222</c:v>
                </c:pt>
                <c:pt idx="1821">
                  <c:v>4.7462718138622222</c:v>
                </c:pt>
                <c:pt idx="1822">
                  <c:v>4.7107261984496063</c:v>
                </c:pt>
                <c:pt idx="1823">
                  <c:v>4.6751220940748226</c:v>
                </c:pt>
                <c:pt idx="1824">
                  <c:v>4.639459472394492</c:v>
                </c:pt>
                <c:pt idx="1825">
                  <c:v>4.6037383050662584</c:v>
                </c:pt>
                <c:pt idx="1826">
                  <c:v>4.5679585637460605</c:v>
                </c:pt>
                <c:pt idx="1827">
                  <c:v>4.5321202200916559</c:v>
                </c:pt>
                <c:pt idx="1828">
                  <c:v>4.4962232457593245</c:v>
                </c:pt>
                <c:pt idx="1829">
                  <c:v>4.4602676124067102</c:v>
                </c:pt>
                <c:pt idx="1830">
                  <c:v>4.4242532916903201</c:v>
                </c:pt>
                <c:pt idx="1831">
                  <c:v>4.3881802552666613</c:v>
                </c:pt>
                <c:pt idx="1832">
                  <c:v>4.3520484747933779</c:v>
                </c:pt>
                <c:pt idx="1833">
                  <c:v>4.3158579219269768</c:v>
                </c:pt>
                <c:pt idx="1834">
                  <c:v>4.2796085683246474</c:v>
                </c:pt>
                <c:pt idx="1835">
                  <c:v>4.2433003856426694</c:v>
                </c:pt>
                <c:pt idx="1836">
                  <c:v>4.2069333455393689</c:v>
                </c:pt>
                <c:pt idx="1837">
                  <c:v>4.1705074196700025</c:v>
                </c:pt>
                <c:pt idx="1838">
                  <c:v>4.1340225796925552</c:v>
                </c:pt>
                <c:pt idx="1839">
                  <c:v>4.0974787972636477</c:v>
                </c:pt>
                <c:pt idx="1840">
                  <c:v>4.0608760440401284</c:v>
                </c:pt>
                <c:pt idx="1841">
                  <c:v>4.0242142916793</c:v>
                </c:pt>
                <c:pt idx="1842">
                  <c:v>3.9874935118375561</c:v>
                </c:pt>
                <c:pt idx="1843">
                  <c:v>3.9507136761720858</c:v>
                </c:pt>
                <c:pt idx="1844">
                  <c:v>3.913874756339851</c:v>
                </c:pt>
                <c:pt idx="1845">
                  <c:v>3.8769767239974726</c:v>
                </c:pt>
                <c:pt idx="1846">
                  <c:v>3.8400195508022534</c:v>
                </c:pt>
                <c:pt idx="1847">
                  <c:v>3.8030032084111554</c:v>
                </c:pt>
                <c:pt idx="1848">
                  <c:v>3.7659276684805718</c:v>
                </c:pt>
                <c:pt idx="1849">
                  <c:v>3.7287929026678057</c:v>
                </c:pt>
                <c:pt idx="1850">
                  <c:v>3.6915988826300463</c:v>
                </c:pt>
                <c:pt idx="1851">
                  <c:v>3.654345580023687</c:v>
                </c:pt>
                <c:pt idx="1852">
                  <c:v>3.6170329665062582</c:v>
                </c:pt>
                <c:pt idx="1853">
                  <c:v>3.5796610137338121</c:v>
                </c:pt>
                <c:pt idx="1854">
                  <c:v>3.5422296933641064</c:v>
                </c:pt>
                <c:pt idx="1855">
                  <c:v>3.5047389770536483</c:v>
                </c:pt>
                <c:pt idx="1856">
                  <c:v>3.4671888364593997</c:v>
                </c:pt>
                <c:pt idx="1857">
                  <c:v>3.4295792432383223</c:v>
                </c:pt>
                <c:pt idx="1858">
                  <c:v>3.3919101690476055</c:v>
                </c:pt>
                <c:pt idx="1859">
                  <c:v>3.3541815855437562</c:v>
                </c:pt>
                <c:pt idx="1860">
                  <c:v>3.3163934643837365</c:v>
                </c:pt>
                <c:pt idx="1861">
                  <c:v>3.2785457772245081</c:v>
                </c:pt>
                <c:pt idx="1862">
                  <c:v>3.2406384957232603</c:v>
                </c:pt>
                <c:pt idx="1863">
                  <c:v>3.2026715915365003</c:v>
                </c:pt>
                <c:pt idx="1864">
                  <c:v>3.1646450363218719</c:v>
                </c:pt>
                <c:pt idx="1865">
                  <c:v>3.1265588017354276</c:v>
                </c:pt>
                <c:pt idx="1866">
                  <c:v>3.0884128594345839</c:v>
                </c:pt>
                <c:pt idx="1867">
                  <c:v>3.0502071810763027</c:v>
                </c:pt>
                <c:pt idx="1868">
                  <c:v>3.0119417383170912</c:v>
                </c:pt>
                <c:pt idx="1869">
                  <c:v>2.973616502814366</c:v>
                </c:pt>
                <c:pt idx="1870">
                  <c:v>2.9352314462246341</c:v>
                </c:pt>
                <c:pt idx="1871">
                  <c:v>2.8967865402050847</c:v>
                </c:pt>
                <c:pt idx="1872">
                  <c:v>2.8582817564126799</c:v>
                </c:pt>
                <c:pt idx="1873">
                  <c:v>2.8197170665039266</c:v>
                </c:pt>
                <c:pt idx="1874">
                  <c:v>2.7810924421362415</c:v>
                </c:pt>
                <c:pt idx="1875">
                  <c:v>2.7424078549668138</c:v>
                </c:pt>
                <c:pt idx="1876">
                  <c:v>2.7036632766514685</c:v>
                </c:pt>
                <c:pt idx="1877">
                  <c:v>2.664858678848077</c:v>
                </c:pt>
                <c:pt idx="1878">
                  <c:v>2.6259940332131464</c:v>
                </c:pt>
                <c:pt idx="1879">
                  <c:v>2.5870693114040932</c:v>
                </c:pt>
                <c:pt idx="1880">
                  <c:v>2.5480844850769699</c:v>
                </c:pt>
                <c:pt idx="1881">
                  <c:v>2.5090395258894205</c:v>
                </c:pt>
                <c:pt idx="1882">
                  <c:v>2.469934405497952</c:v>
                </c:pt>
                <c:pt idx="1883">
                  <c:v>2.4307690955602084</c:v>
                </c:pt>
                <c:pt idx="1884">
                  <c:v>2.3915435677320147</c:v>
                </c:pt>
                <c:pt idx="1885">
                  <c:v>2.352257793671015</c:v>
                </c:pt>
                <c:pt idx="1886">
                  <c:v>2.3129117450339436</c:v>
                </c:pt>
                <c:pt idx="1887">
                  <c:v>2.2735053934779899</c:v>
                </c:pt>
                <c:pt idx="1888">
                  <c:v>2.2340387106596609</c:v>
                </c:pt>
                <c:pt idx="1889">
                  <c:v>2.1945116682361459</c:v>
                </c:pt>
                <c:pt idx="1890">
                  <c:v>2.1549242378644067</c:v>
                </c:pt>
                <c:pt idx="1891">
                  <c:v>2.1152763912011778</c:v>
                </c:pt>
                <c:pt idx="1892">
                  <c:v>2.0755680999034212</c:v>
                </c:pt>
                <c:pt idx="1893">
                  <c:v>2.0357993356280986</c:v>
                </c:pt>
                <c:pt idx="1894">
                  <c:v>1.9959700700321719</c:v>
                </c:pt>
                <c:pt idx="1895">
                  <c:v>1.9560802747728303</c:v>
                </c:pt>
                <c:pt idx="1896">
                  <c:v>1.9161299215058989</c:v>
                </c:pt>
                <c:pt idx="1897">
                  <c:v>1.8761189818899311</c:v>
                </c:pt>
                <c:pt idx="1898">
                  <c:v>1.8360474275805245</c:v>
                </c:pt>
                <c:pt idx="1899">
                  <c:v>1.7959152302353232</c:v>
                </c:pt>
                <c:pt idx="1900">
                  <c:v>1.7557223615110615</c:v>
                </c:pt>
                <c:pt idx="1901">
                  <c:v>1.7154687930644741</c:v>
                </c:pt>
                <c:pt idx="1902">
                  <c:v>1.6751544965527501</c:v>
                </c:pt>
                <c:pt idx="1903">
                  <c:v>1.634779443632624</c:v>
                </c:pt>
                <c:pt idx="1904">
                  <c:v>1.594343605961285</c:v>
                </c:pt>
                <c:pt idx="1905">
                  <c:v>1.5538469551950129</c:v>
                </c:pt>
                <c:pt idx="1906">
                  <c:v>1.5132894629916791</c:v>
                </c:pt>
                <c:pt idx="1907">
                  <c:v>1.4726711010073359</c:v>
                </c:pt>
                <c:pt idx="1908">
                  <c:v>1.4319918408996273</c:v>
                </c:pt>
                <c:pt idx="1909">
                  <c:v>1.391251654324833</c:v>
                </c:pt>
                <c:pt idx="1910">
                  <c:v>1.3504505129403697</c:v>
                </c:pt>
                <c:pt idx="1911">
                  <c:v>1.3095883884027444</c:v>
                </c:pt>
                <c:pt idx="1912">
                  <c:v>1.2686652523693738</c:v>
                </c:pt>
                <c:pt idx="1913">
                  <c:v>1.2276810764967649</c:v>
                </c:pt>
                <c:pt idx="1914">
                  <c:v>1.1866358324423345</c:v>
                </c:pt>
                <c:pt idx="1915">
                  <c:v>1.1455294918621348</c:v>
                </c:pt>
                <c:pt idx="1916">
                  <c:v>1.1043620264142646</c:v>
                </c:pt>
                <c:pt idx="1917">
                  <c:v>1.0631334077545489</c:v>
                </c:pt>
                <c:pt idx="1918">
                  <c:v>1.0218436075404043</c:v>
                </c:pt>
                <c:pt idx="1919">
                  <c:v>0.9804925974285652</c:v>
                </c:pt>
                <c:pt idx="1920">
                  <c:v>0.93908034907644833</c:v>
                </c:pt>
                <c:pt idx="1921">
                  <c:v>0.89760683414033338</c:v>
                </c:pt>
                <c:pt idx="1922">
                  <c:v>0.8560720242780917</c:v>
                </c:pt>
                <c:pt idx="1923">
                  <c:v>0.81447589114486618</c:v>
                </c:pt>
                <c:pt idx="1924">
                  <c:v>0.77281840639966504</c:v>
                </c:pt>
                <c:pt idx="1925">
                  <c:v>0.73109954169808589</c:v>
                </c:pt>
                <c:pt idx="1926">
                  <c:v>0.68931926869754534</c:v>
                </c:pt>
                <c:pt idx="1927">
                  <c:v>0.64747755905477788</c:v>
                </c:pt>
                <c:pt idx="1928">
                  <c:v>0.60557438442697276</c:v>
                </c:pt>
                <c:pt idx="1929">
                  <c:v>0.56360971647063707</c:v>
                </c:pt>
                <c:pt idx="1930">
                  <c:v>0.52158352684318743</c:v>
                </c:pt>
                <c:pt idx="1931">
                  <c:v>0.47949578720135833</c:v>
                </c:pt>
                <c:pt idx="1932">
                  <c:v>0.4373464692014295</c:v>
                </c:pt>
                <c:pt idx="1933">
                  <c:v>0.39513554450149968</c:v>
                </c:pt>
                <c:pt idx="1934">
                  <c:v>0.35286298475762123</c:v>
                </c:pt>
                <c:pt idx="1935">
                  <c:v>0.31052876162675602</c:v>
                </c:pt>
                <c:pt idx="1936">
                  <c:v>0.26813284676586591</c:v>
                </c:pt>
                <c:pt idx="1937">
                  <c:v>0.22567521183259487</c:v>
                </c:pt>
                <c:pt idx="1938">
                  <c:v>0.18315582848322265</c:v>
                </c:pt>
                <c:pt idx="1939">
                  <c:v>0.14057466837493848</c:v>
                </c:pt>
                <c:pt idx="1940">
                  <c:v>9.7931703164249484E-2</c:v>
                </c:pt>
                <c:pt idx="1941">
                  <c:v>5.5226904508572261E-2</c:v>
                </c:pt>
                <c:pt idx="1942">
                  <c:v>1.2460244064186554E-2</c:v>
                </c:pt>
                <c:pt idx="1943">
                  <c:v>-3.036830651103628E-2</c:v>
                </c:pt>
                <c:pt idx="1944">
                  <c:v>-7.3258775561043876E-2</c:v>
                </c:pt>
                <c:pt idx="1945">
                  <c:v>-0.11621119142841962</c:v>
                </c:pt>
                <c:pt idx="1946">
                  <c:v>-0.15922558245688379</c:v>
                </c:pt>
                <c:pt idx="1947">
                  <c:v>-0.20230197698833763</c:v>
                </c:pt>
                <c:pt idx="1948">
                  <c:v>-0.24544040336695616</c:v>
                </c:pt>
                <c:pt idx="1949">
                  <c:v>-0.2886408899350954</c:v>
                </c:pt>
                <c:pt idx="1950">
                  <c:v>-0.33190346503647561</c:v>
                </c:pt>
                <c:pt idx="1951">
                  <c:v>-0.3752281570134528</c:v>
                </c:pt>
                <c:pt idx="1952">
                  <c:v>-0.41861499420997461</c:v>
                </c:pt>
                <c:pt idx="1953">
                  <c:v>-0.46206400496816968</c:v>
                </c:pt>
                <c:pt idx="1954">
                  <c:v>-0.50557521763175828</c:v>
                </c:pt>
                <c:pt idx="1955">
                  <c:v>-0.54914866054355116</c:v>
                </c:pt>
                <c:pt idx="1956">
                  <c:v>-0.59278436204681384</c:v>
                </c:pt>
                <c:pt idx="1957">
                  <c:v>-0.63648235048458446</c:v>
                </c:pt>
                <c:pt idx="1958">
                  <c:v>-0.68024265419944641</c:v>
                </c:pt>
                <c:pt idx="1959">
                  <c:v>-0.72406530153534732</c:v>
                </c:pt>
                <c:pt idx="1960">
                  <c:v>-0.76795032083487058</c:v>
                </c:pt>
                <c:pt idx="1961">
                  <c:v>-0.81189774044105434</c:v>
                </c:pt>
                <c:pt idx="1962">
                  <c:v>-0.8559075886971641</c:v>
                </c:pt>
                <c:pt idx="1963">
                  <c:v>-0.89997989394578326</c:v>
                </c:pt>
                <c:pt idx="1964">
                  <c:v>-0.94411468453085945</c:v>
                </c:pt>
                <c:pt idx="1965">
                  <c:v>-0.98831198879452131</c:v>
                </c:pt>
                <c:pt idx="1966">
                  <c:v>-1.0325718350802617</c:v>
                </c:pt>
                <c:pt idx="1967">
                  <c:v>-1.076894251731801</c:v>
                </c:pt>
                <c:pt idx="1968">
                  <c:v>-1.1212792670910403</c:v>
                </c:pt>
                <c:pt idx="1969">
                  <c:v>-1.1657269095019274</c:v>
                </c:pt>
                <c:pt idx="1970">
                  <c:v>-1.2102372073070455</c:v>
                </c:pt>
                <c:pt idx="1971">
                  <c:v>-1.2548101888501151</c:v>
                </c:pt>
                <c:pt idx="1972">
                  <c:v>-1.299445882473492</c:v>
                </c:pt>
                <c:pt idx="1973">
                  <c:v>-1.3441443165204419</c:v>
                </c:pt>
                <c:pt idx="1974">
                  <c:v>-1.3889055193340027</c:v>
                </c:pt>
                <c:pt idx="1975">
                  <c:v>-1.4337295192576676</c:v>
                </c:pt>
                <c:pt idx="1976">
                  <c:v>-1.4786163446337923</c:v>
                </c:pt>
                <c:pt idx="1977">
                  <c:v>-1.523566023806552</c:v>
                </c:pt>
                <c:pt idx="1978">
                  <c:v>-1.5685785851176206</c:v>
                </c:pt>
                <c:pt idx="1979">
                  <c:v>-1.6136540569114004</c:v>
                </c:pt>
                <c:pt idx="1980">
                  <c:v>-1.6587924675297927</c:v>
                </c:pt>
                <c:pt idx="1981">
                  <c:v>-1.7039938453169725</c:v>
                </c:pt>
                <c:pt idx="1982">
                  <c:v>-1.7492582186150685</c:v>
                </c:pt>
                <c:pt idx="1983">
                  <c:v>-1.7945856157678008</c:v>
                </c:pt>
                <c:pt idx="1984">
                  <c:v>-1.8399760651179804</c:v>
                </c:pt>
                <c:pt idx="1985">
                  <c:v>-1.8854295950091</c:v>
                </c:pt>
                <c:pt idx="1986">
                  <c:v>-1.9309462337835157</c:v>
                </c:pt>
                <c:pt idx="1987">
                  <c:v>-1.9765260097847204</c:v>
                </c:pt>
                <c:pt idx="1988">
                  <c:v>-2.0221689513555248</c:v>
                </c:pt>
                <c:pt idx="1989">
                  <c:v>-2.0678750868391944</c:v>
                </c:pt>
                <c:pt idx="1990">
                  <c:v>-2.1136444445787674</c:v>
                </c:pt>
                <c:pt idx="1991">
                  <c:v>-2.1594770529177367</c:v>
                </c:pt>
                <c:pt idx="1992">
                  <c:v>-2.2053729401984583</c:v>
                </c:pt>
                <c:pt idx="1993">
                  <c:v>-2.2513321347646524</c:v>
                </c:pt>
                <c:pt idx="1994">
                  <c:v>-2.2973546649589025</c:v>
                </c:pt>
                <c:pt idx="1995">
                  <c:v>-2.3434405591247014</c:v>
                </c:pt>
                <c:pt idx="1996">
                  <c:v>-2.3895898456048599</c:v>
                </c:pt>
                <c:pt idx="1997">
                  <c:v>-2.4358025527424161</c:v>
                </c:pt>
                <c:pt idx="1998">
                  <c:v>-2.4820787088804082</c:v>
                </c:pt>
                <c:pt idx="1999">
                  <c:v>-2.5284183423618742</c:v>
                </c:pt>
                <c:pt idx="2000">
                  <c:v>-2.5748214815305346</c:v>
                </c:pt>
                <c:pt idx="2001">
                  <c:v>-2.6212881547287452</c:v>
                </c:pt>
                <c:pt idx="2002">
                  <c:v>-2.6678183902997716</c:v>
                </c:pt>
                <c:pt idx="2003">
                  <c:v>-2.714412216586652</c:v>
                </c:pt>
                <c:pt idx="2004">
                  <c:v>-2.7610696619328792</c:v>
                </c:pt>
                <c:pt idx="2005">
                  <c:v>-2.8077907546805818</c:v>
                </c:pt>
                <c:pt idx="2006">
                  <c:v>-2.8545755231741623</c:v>
                </c:pt>
                <c:pt idx="2007">
                  <c:v>-2.9014239957555219</c:v>
                </c:pt>
                <c:pt idx="2008">
                  <c:v>-2.9483362007683809</c:v>
                </c:pt>
                <c:pt idx="2009">
                  <c:v>-2.99531216655555</c:v>
                </c:pt>
                <c:pt idx="2010">
                  <c:v>-3.0423519214607495</c:v>
                </c:pt>
                <c:pt idx="2011">
                  <c:v>-3.0894554938258807</c:v>
                </c:pt>
                <c:pt idx="2012">
                  <c:v>-3.1366229119946638</c:v>
                </c:pt>
                <c:pt idx="2013">
                  <c:v>-3.183854204310137</c:v>
                </c:pt>
                <c:pt idx="2014">
                  <c:v>-3.2311493991155658</c:v>
                </c:pt>
                <c:pt idx="2015">
                  <c:v>-3.2785085247537609</c:v>
                </c:pt>
                <c:pt idx="2016">
                  <c:v>-3.3259316095679878</c:v>
                </c:pt>
                <c:pt idx="2017">
                  <c:v>-3.3734186819008301</c:v>
                </c:pt>
                <c:pt idx="2018">
                  <c:v>-3.4209697700962352</c:v>
                </c:pt>
                <c:pt idx="2019">
                  <c:v>-3.4685849024965592</c:v>
                </c:pt>
                <c:pt idx="2020">
                  <c:v>-3.5162641074452949</c:v>
                </c:pt>
                <c:pt idx="2021">
                  <c:v>-3.5640074132852533</c:v>
                </c:pt>
                <c:pt idx="2022">
                  <c:v>-3.6118148483596997</c:v>
                </c:pt>
                <c:pt idx="2023">
                  <c:v>-3.6596864410112175</c:v>
                </c:pt>
                <c:pt idx="2024">
                  <c:v>-3.7076222195837545</c:v>
                </c:pt>
                <c:pt idx="2025">
                  <c:v>-3.7556222124194392</c:v>
                </c:pt>
                <c:pt idx="2026">
                  <c:v>-3.8036864478622192</c:v>
                </c:pt>
                <c:pt idx="2027">
                  <c:v>-3.851814954254678</c:v>
                </c:pt>
                <c:pt idx="2028">
                  <c:v>-3.9000077599398537</c:v>
                </c:pt>
                <c:pt idx="2029">
                  <c:v>-3.9482648932607844</c:v>
                </c:pt>
                <c:pt idx="2030">
                  <c:v>-3.9965863825609631</c:v>
                </c:pt>
                <c:pt idx="2031">
                  <c:v>-4.0449722561829731</c:v>
                </c:pt>
                <c:pt idx="2032">
                  <c:v>-4.0934225424703072</c:v>
                </c:pt>
                <c:pt idx="2033">
                  <c:v>-4.1419372697660037</c:v>
                </c:pt>
                <c:pt idx="2034">
                  <c:v>-4.1905164664128733</c:v>
                </c:pt>
                <c:pt idx="2035">
                  <c:v>-4.2391601607541816</c:v>
                </c:pt>
                <c:pt idx="2036">
                  <c:v>-4.2878683811329665</c:v>
                </c:pt>
                <c:pt idx="2037">
                  <c:v>-4.3366411558922664</c:v>
                </c:pt>
                <c:pt idx="2038">
                  <c:v>-4.3854785133748919</c:v>
                </c:pt>
                <c:pt idx="2039">
                  <c:v>-4.434380481924336</c:v>
                </c:pt>
                <c:pt idx="2040">
                  <c:v>-4.4833470898836367</c:v>
                </c:pt>
                <c:pt idx="2041">
                  <c:v>-4.5323783655958323</c:v>
                </c:pt>
                <c:pt idx="2042">
                  <c:v>-4.5814743374037334</c:v>
                </c:pt>
                <c:pt idx="2043">
                  <c:v>-4.6306350336508331</c:v>
                </c:pt>
                <c:pt idx="2044">
                  <c:v>-4.6798604826797146</c:v>
                </c:pt>
                <c:pt idx="2045">
                  <c:v>-4.7291507128340982</c:v>
                </c:pt>
                <c:pt idx="2046">
                  <c:v>-4.7785057524565673</c:v>
                </c:pt>
                <c:pt idx="2047">
                  <c:v>-4.8279256298901601</c:v>
                </c:pt>
                <c:pt idx="2048">
                  <c:v>1.0176900630294767</c:v>
                </c:pt>
                <c:pt idx="2049">
                  <c:v>1.0176900630294767</c:v>
                </c:pt>
                <c:pt idx="2050">
                  <c:v>1.0176900630294767</c:v>
                </c:pt>
                <c:pt idx="2051">
                  <c:v>1.0176900630294767</c:v>
                </c:pt>
                <c:pt idx="2052">
                  <c:v>1.0176900630294767</c:v>
                </c:pt>
                <c:pt idx="2053">
                  <c:v>1.0176900630294767</c:v>
                </c:pt>
                <c:pt idx="2054">
                  <c:v>1.0176900630294767</c:v>
                </c:pt>
                <c:pt idx="2055">
                  <c:v>1.0176900630294767</c:v>
                </c:pt>
                <c:pt idx="2056">
                  <c:v>1.0176900630294767</c:v>
                </c:pt>
                <c:pt idx="2057">
                  <c:v>1.0176900630294767</c:v>
                </c:pt>
                <c:pt idx="2058">
                  <c:v>1.0176900630294767</c:v>
                </c:pt>
                <c:pt idx="2059">
                  <c:v>1.0176900630294767</c:v>
                </c:pt>
                <c:pt idx="2060">
                  <c:v>1.0176900630294767</c:v>
                </c:pt>
                <c:pt idx="2061">
                  <c:v>1.0176900630294767</c:v>
                </c:pt>
                <c:pt idx="2062">
                  <c:v>1.0176900630294767</c:v>
                </c:pt>
                <c:pt idx="2063">
                  <c:v>1.0176900630294767</c:v>
                </c:pt>
                <c:pt idx="2064">
                  <c:v>1.0176900630294767</c:v>
                </c:pt>
                <c:pt idx="2065">
                  <c:v>1.0176900630294767</c:v>
                </c:pt>
                <c:pt idx="2066">
                  <c:v>1.0176900630294767</c:v>
                </c:pt>
                <c:pt idx="2067">
                  <c:v>-928.75190838883327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Sheet4!$O$49</c:f>
              <c:strCache>
                <c:ptCount val="1"/>
                <c:pt idx="0">
                  <c:v>vain UV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Sheet4!$O$50:$O$2117</c:f>
              <c:numCache>
                <c:formatCode>0.00</c:formatCode>
                <c:ptCount val="2068"/>
                <c:pt idx="0">
                  <c:v>-0.54689897743210736</c:v>
                </c:pt>
                <c:pt idx="1">
                  <c:v>-5.8354502509445183E-2</c:v>
                </c:pt>
                <c:pt idx="2">
                  <c:v>-1.9535773034618842E-2</c:v>
                </c:pt>
                <c:pt idx="3">
                  <c:v>1.9156070887021315E-2</c:v>
                </c:pt>
                <c:pt idx="4">
                  <c:v>5.772143728751189E-2</c:v>
                </c:pt>
                <c:pt idx="5">
                  <c:v>9.6160734198861064E-2</c:v>
                </c:pt>
                <c:pt idx="6">
                  <c:v>0.13447436965327597</c:v>
                </c:pt>
                <c:pt idx="7">
                  <c:v>0.17266275168265111</c:v>
                </c:pt>
                <c:pt idx="8">
                  <c:v>0.21072628831913676</c:v>
                </c:pt>
                <c:pt idx="9">
                  <c:v>0.24866538759471268</c:v>
                </c:pt>
                <c:pt idx="10">
                  <c:v>0.28648045754152918</c:v>
                </c:pt>
                <c:pt idx="11">
                  <c:v>0.32417190619159442</c:v>
                </c:pt>
                <c:pt idx="12">
                  <c:v>0.36174014157694501</c:v>
                </c:pt>
                <c:pt idx="13">
                  <c:v>0.39918557172967439</c:v>
                </c:pt>
                <c:pt idx="14">
                  <c:v>0.43650860468181918</c:v>
                </c:pt>
                <c:pt idx="15">
                  <c:v>0.47370964846544439</c:v>
                </c:pt>
                <c:pt idx="16">
                  <c:v>0.51078911111258662</c:v>
                </c:pt>
                <c:pt idx="17">
                  <c:v>0.54774740065533933</c:v>
                </c:pt>
                <c:pt idx="18">
                  <c:v>0.58458492512573912</c:v>
                </c:pt>
                <c:pt idx="19">
                  <c:v>0.62130209255582258</c:v>
                </c:pt>
                <c:pt idx="20">
                  <c:v>0.65789931097768317</c:v>
                </c:pt>
                <c:pt idx="21">
                  <c:v>0.69437698842332907</c:v>
                </c:pt>
                <c:pt idx="22">
                  <c:v>0.73073553292488214</c:v>
                </c:pt>
                <c:pt idx="23">
                  <c:v>0.76697535251432214</c:v>
                </c:pt>
                <c:pt idx="24">
                  <c:v>0.80309685522379937</c:v>
                </c:pt>
                <c:pt idx="25">
                  <c:v>0.83910044908529358</c:v>
                </c:pt>
                <c:pt idx="26">
                  <c:v>0.87498654213089821</c:v>
                </c:pt>
                <c:pt idx="27">
                  <c:v>0.91075554239262146</c:v>
                </c:pt>
                <c:pt idx="28">
                  <c:v>0.94640785790258519</c:v>
                </c:pt>
                <c:pt idx="29">
                  <c:v>0.98194389669276916</c:v>
                </c:pt>
                <c:pt idx="30">
                  <c:v>1.0173640667953237</c:v>
                </c:pt>
                <c:pt idx="31">
                  <c:v>1.0526687762422569</c:v>
                </c:pt>
                <c:pt idx="32">
                  <c:v>1.0878584330656338</c:v>
                </c:pt>
                <c:pt idx="33">
                  <c:v>1.1229334452974342</c:v>
                </c:pt>
                <c:pt idx="34">
                  <c:v>1.1578942209698937</c:v>
                </c:pt>
                <c:pt idx="35">
                  <c:v>1.1927411681148499</c:v>
                </c:pt>
                <c:pt idx="36">
                  <c:v>1.2274746947645667</c:v>
                </c:pt>
                <c:pt idx="37">
                  <c:v>1.2620952089509387</c:v>
                </c:pt>
                <c:pt idx="38">
                  <c:v>1.2966031187060878</c:v>
                </c:pt>
                <c:pt idx="39">
                  <c:v>1.3309988320620789</c:v>
                </c:pt>
                <c:pt idx="40">
                  <c:v>1.3652827570509771</c:v>
                </c:pt>
                <c:pt idx="41">
                  <c:v>1.3994553017047622</c:v>
                </c:pt>
                <c:pt idx="42">
                  <c:v>1.4335168740556128</c:v>
                </c:pt>
                <c:pt idx="43">
                  <c:v>1.4674678821354519</c:v>
                </c:pt>
                <c:pt idx="44">
                  <c:v>1.5013087339764581</c:v>
                </c:pt>
                <c:pt idx="45">
                  <c:v>1.5350398376106398</c:v>
                </c:pt>
                <c:pt idx="46">
                  <c:v>1.568661601070005</c:v>
                </c:pt>
                <c:pt idx="47">
                  <c:v>1.6021744323866471</c:v>
                </c:pt>
                <c:pt idx="48">
                  <c:v>1.6355787395926598</c:v>
                </c:pt>
                <c:pt idx="49">
                  <c:v>1.6688749307200794</c:v>
                </c:pt>
                <c:pt idx="50">
                  <c:v>1.7020634138009427</c:v>
                </c:pt>
                <c:pt idx="51">
                  <c:v>1.7351445968672863</c:v>
                </c:pt>
                <c:pt idx="52">
                  <c:v>1.7681188879512035</c:v>
                </c:pt>
                <c:pt idx="53">
                  <c:v>1.8009866950847879</c:v>
                </c:pt>
                <c:pt idx="54">
                  <c:v>1.8337484263000192</c:v>
                </c:pt>
                <c:pt idx="55">
                  <c:v>1.866404489628934</c:v>
                </c:pt>
                <c:pt idx="56">
                  <c:v>1.898955293103711</c:v>
                </c:pt>
                <c:pt idx="57">
                  <c:v>1.9314012447563016</c:v>
                </c:pt>
                <c:pt idx="58">
                  <c:v>1.9637427526187992</c:v>
                </c:pt>
                <c:pt idx="59">
                  <c:v>1.9959802247232687</c:v>
                </c:pt>
                <c:pt idx="60">
                  <c:v>2.0281140691017185</c:v>
                </c:pt>
                <c:pt idx="61">
                  <c:v>2.0601446937862704</c:v>
                </c:pt>
                <c:pt idx="62">
                  <c:v>2.0920725068089325</c:v>
                </c:pt>
                <c:pt idx="63">
                  <c:v>2.1238979162018268</c:v>
                </c:pt>
                <c:pt idx="64">
                  <c:v>2.1556213299969045</c:v>
                </c:pt>
                <c:pt idx="65">
                  <c:v>2.1872431562263159</c:v>
                </c:pt>
                <c:pt idx="66">
                  <c:v>2.2187638029220693</c:v>
                </c:pt>
                <c:pt idx="67">
                  <c:v>2.2501836781162581</c:v>
                </c:pt>
                <c:pt idx="68">
                  <c:v>2.281503189840862</c:v>
                </c:pt>
                <c:pt idx="69">
                  <c:v>2.3127227461280313</c:v>
                </c:pt>
                <c:pt idx="70">
                  <c:v>2.3438427550097742</c:v>
                </c:pt>
                <c:pt idx="71">
                  <c:v>2.3748636245181274</c:v>
                </c:pt>
                <c:pt idx="72">
                  <c:v>2.4057857626851842</c:v>
                </c:pt>
                <c:pt idx="73">
                  <c:v>2.4366095775430381</c:v>
                </c:pt>
                <c:pt idx="74">
                  <c:v>2.4673354771236404</c:v>
                </c:pt>
                <c:pt idx="75">
                  <c:v>2.4979638694591131</c:v>
                </c:pt>
                <c:pt idx="76">
                  <c:v>2.5284951625815211</c:v>
                </c:pt>
                <c:pt idx="77">
                  <c:v>2.558929764522901</c:v>
                </c:pt>
                <c:pt idx="78">
                  <c:v>2.5892680833152895</c:v>
                </c:pt>
                <c:pt idx="79">
                  <c:v>2.6195105269908083</c:v>
                </c:pt>
                <c:pt idx="80">
                  <c:v>2.6496575035814374</c:v>
                </c:pt>
                <c:pt idx="81">
                  <c:v>2.6797094211193269</c:v>
                </c:pt>
                <c:pt idx="82">
                  <c:v>2.7096666876363713</c:v>
                </c:pt>
                <c:pt idx="83">
                  <c:v>2.7395297111648063</c:v>
                </c:pt>
                <c:pt idx="84">
                  <c:v>2.7692988997365831</c:v>
                </c:pt>
                <c:pt idx="85">
                  <c:v>2.7989746613837951</c:v>
                </c:pt>
                <c:pt idx="86">
                  <c:v>2.8285574041385075</c:v>
                </c:pt>
                <c:pt idx="87">
                  <c:v>2.8580475360327569</c:v>
                </c:pt>
                <c:pt idx="88">
                  <c:v>2.8874454650985513</c:v>
                </c:pt>
                <c:pt idx="89">
                  <c:v>2.9167515993680695</c:v>
                </c:pt>
                <c:pt idx="90">
                  <c:v>2.945966346873206</c:v>
                </c:pt>
                <c:pt idx="91">
                  <c:v>2.9750901156461396</c:v>
                </c:pt>
                <c:pt idx="92">
                  <c:v>3.0041233137189636</c:v>
                </c:pt>
                <c:pt idx="93">
                  <c:v>3.033066349123601</c:v>
                </c:pt>
                <c:pt idx="94">
                  <c:v>3.0619196298921736</c:v>
                </c:pt>
                <c:pt idx="95">
                  <c:v>3.0906835640567749</c:v>
                </c:pt>
                <c:pt idx="96">
                  <c:v>3.1193585596494131</c:v>
                </c:pt>
                <c:pt idx="97">
                  <c:v>3.1479450247021532</c:v>
                </c:pt>
                <c:pt idx="98">
                  <c:v>3.1764433672470318</c:v>
                </c:pt>
                <c:pt idx="99">
                  <c:v>3.2048539953161139</c:v>
                </c:pt>
                <c:pt idx="100">
                  <c:v>3.233177316941493</c:v>
                </c:pt>
                <c:pt idx="101">
                  <c:v>3.2614137401552625</c:v>
                </c:pt>
                <c:pt idx="102">
                  <c:v>3.289563672989317</c:v>
                </c:pt>
                <c:pt idx="103">
                  <c:v>3.317627523475835</c:v>
                </c:pt>
                <c:pt idx="104">
                  <c:v>3.3456056996468817</c:v>
                </c:pt>
                <c:pt idx="105">
                  <c:v>3.3734986095344937</c:v>
                </c:pt>
                <c:pt idx="106">
                  <c:v>3.401306661170679</c:v>
                </c:pt>
                <c:pt idx="107">
                  <c:v>3.4290302625875313</c:v>
                </c:pt>
                <c:pt idx="108">
                  <c:v>3.4566698218171439</c:v>
                </c:pt>
                <c:pt idx="109">
                  <c:v>3.4842257468915534</c:v>
                </c:pt>
                <c:pt idx="110">
                  <c:v>3.511698445842768</c:v>
                </c:pt>
                <c:pt idx="111">
                  <c:v>3.5390883267028528</c:v>
                </c:pt>
                <c:pt idx="112">
                  <c:v>3.5663957975039295</c:v>
                </c:pt>
                <c:pt idx="113">
                  <c:v>3.5936212662779781</c:v>
                </c:pt>
                <c:pt idx="114">
                  <c:v>3.6207651410571202</c:v>
                </c:pt>
                <c:pt idx="115">
                  <c:v>3.6478278298733358</c:v>
                </c:pt>
                <c:pt idx="116">
                  <c:v>3.674809740758775</c:v>
                </c:pt>
                <c:pt idx="117">
                  <c:v>3.7017112817454461</c:v>
                </c:pt>
                <c:pt idx="118">
                  <c:v>3.7285328608653856</c:v>
                </c:pt>
                <c:pt idx="119">
                  <c:v>3.7552748861506302</c:v>
                </c:pt>
                <c:pt idx="120">
                  <c:v>3.7819377656333586</c:v>
                </c:pt>
                <c:pt idx="121">
                  <c:v>3.8085219073454937</c:v>
                </c:pt>
                <c:pt idx="122">
                  <c:v>3.8350277193191289</c:v>
                </c:pt>
                <c:pt idx="123">
                  <c:v>3.8614556095863861</c:v>
                </c:pt>
                <c:pt idx="124">
                  <c:v>3.8878059861792451</c:v>
                </c:pt>
                <c:pt idx="125">
                  <c:v>3.9140792571297709</c:v>
                </c:pt>
                <c:pt idx="126">
                  <c:v>3.9402758304700853</c:v>
                </c:pt>
                <c:pt idx="127">
                  <c:v>3.9663961142321398</c:v>
                </c:pt>
                <c:pt idx="128">
                  <c:v>3.9924405164480845</c:v>
                </c:pt>
                <c:pt idx="129">
                  <c:v>4.0184094451499277</c:v>
                </c:pt>
                <c:pt idx="130">
                  <c:v>4.0443033083697344</c:v>
                </c:pt>
                <c:pt idx="131">
                  <c:v>4.0701225141395412</c:v>
                </c:pt>
                <c:pt idx="132">
                  <c:v>4.0958674704914699</c:v>
                </c:pt>
                <c:pt idx="133">
                  <c:v>4.1215385854575004</c:v>
                </c:pt>
                <c:pt idx="134">
                  <c:v>4.147136267069726</c:v>
                </c:pt>
                <c:pt idx="135">
                  <c:v>4.1726609233602403</c:v>
                </c:pt>
                <c:pt idx="136">
                  <c:v>4.1981129623610229</c:v>
                </c:pt>
                <c:pt idx="137">
                  <c:v>4.2234927921041674</c:v>
                </c:pt>
                <c:pt idx="138">
                  <c:v>4.2488008206217103</c:v>
                </c:pt>
                <c:pt idx="139">
                  <c:v>4.2740374559457734</c:v>
                </c:pt>
                <c:pt idx="140">
                  <c:v>4.2992031061083651</c:v>
                </c:pt>
                <c:pt idx="141">
                  <c:v>4.324298179141465</c:v>
                </c:pt>
                <c:pt idx="142">
                  <c:v>4.3493230830773086</c:v>
                </c:pt>
                <c:pt idx="143">
                  <c:v>4.3742782259477906</c:v>
                </c:pt>
                <c:pt idx="144">
                  <c:v>4.3991640157850611</c:v>
                </c:pt>
                <c:pt idx="145">
                  <c:v>4.4239808606211568</c:v>
                </c:pt>
                <c:pt idx="146">
                  <c:v>4.448729168488029</c:v>
                </c:pt>
                <c:pt idx="147">
                  <c:v>4.4734093474179417</c:v>
                </c:pt>
                <c:pt idx="148">
                  <c:v>4.498021805442761</c:v>
                </c:pt>
                <c:pt idx="149">
                  <c:v>4.5225669505946087</c:v>
                </c:pt>
                <c:pt idx="150">
                  <c:v>4.5470451909055782</c:v>
                </c:pt>
                <c:pt idx="151">
                  <c:v>4.5714569344077631</c:v>
                </c:pt>
                <c:pt idx="152">
                  <c:v>4.5958025891330578</c:v>
                </c:pt>
                <c:pt idx="153">
                  <c:v>4.6200825631136695</c:v>
                </c:pt>
                <c:pt idx="154">
                  <c:v>4.6442972643815779</c:v>
                </c:pt>
                <c:pt idx="155">
                  <c:v>4.6684471009688764</c:v>
                </c:pt>
                <c:pt idx="156">
                  <c:v>4.6925324809075732</c:v>
                </c:pt>
                <c:pt idx="157">
                  <c:v>4.7165538122297903</c:v>
                </c:pt>
                <c:pt idx="158">
                  <c:v>4.7405115029674789</c:v>
                </c:pt>
                <c:pt idx="159">
                  <c:v>4.7644059611529315</c:v>
                </c:pt>
                <c:pt idx="160">
                  <c:v>4.7882375948179856</c:v>
                </c:pt>
                <c:pt idx="161">
                  <c:v>4.8120068119947632</c:v>
                </c:pt>
                <c:pt idx="162">
                  <c:v>4.8357140207151588</c:v>
                </c:pt>
                <c:pt idx="163">
                  <c:v>4.8593596290115215</c:v>
                </c:pt>
                <c:pt idx="164">
                  <c:v>4.882944044915746</c:v>
                </c:pt>
                <c:pt idx="165">
                  <c:v>4.9064676764598971</c:v>
                </c:pt>
                <c:pt idx="166">
                  <c:v>4.92993093167604</c:v>
                </c:pt>
                <c:pt idx="167">
                  <c:v>4.9533342185962965</c:v>
                </c:pt>
                <c:pt idx="168">
                  <c:v>4.976677945252618</c:v>
                </c:pt>
                <c:pt idx="169">
                  <c:v>4.9999625196771262</c:v>
                </c:pt>
                <c:pt idx="170">
                  <c:v>5.0231883499018295</c:v>
                </c:pt>
                <c:pt idx="171">
                  <c:v>5.0463558439587928</c:v>
                </c:pt>
                <c:pt idx="172">
                  <c:v>5.0694654098801379</c:v>
                </c:pt>
                <c:pt idx="173">
                  <c:v>5.0925174556978732</c:v>
                </c:pt>
                <c:pt idx="174">
                  <c:v>5.1155123894440067</c:v>
                </c:pt>
                <c:pt idx="175">
                  <c:v>5.1384506191506603</c:v>
                </c:pt>
                <c:pt idx="176">
                  <c:v>5.1613325528499558</c:v>
                </c:pt>
                <c:pt idx="177">
                  <c:v>5.1841585985737879</c:v>
                </c:pt>
                <c:pt idx="178">
                  <c:v>5.2069291643542783</c:v>
                </c:pt>
                <c:pt idx="179">
                  <c:v>5.229644658223549</c:v>
                </c:pt>
                <c:pt idx="180">
                  <c:v>5.2523054882135511</c:v>
                </c:pt>
                <c:pt idx="181">
                  <c:v>5.2749120623564636</c:v>
                </c:pt>
                <c:pt idx="182">
                  <c:v>5.2974647886842376</c:v>
                </c:pt>
                <c:pt idx="183">
                  <c:v>5.3199640752289383</c:v>
                </c:pt>
                <c:pt idx="184">
                  <c:v>5.3424103300227443</c:v>
                </c:pt>
                <c:pt idx="185">
                  <c:v>5.3648039610975502</c:v>
                </c:pt>
                <c:pt idx="186">
                  <c:v>5.3871453764855346</c:v>
                </c:pt>
                <c:pt idx="187">
                  <c:v>5.4094349842186489</c:v>
                </c:pt>
                <c:pt idx="188">
                  <c:v>5.4316731923289581</c:v>
                </c:pt>
                <c:pt idx="189">
                  <c:v>5.4538604088486409</c:v>
                </c:pt>
                <c:pt idx="190">
                  <c:v>5.4759970418097055</c:v>
                </c:pt>
                <c:pt idx="191">
                  <c:v>5.4980834992441601</c:v>
                </c:pt>
                <c:pt idx="192">
                  <c:v>5.5201201891840697</c:v>
                </c:pt>
                <c:pt idx="193">
                  <c:v>5.5421075196613856</c:v>
                </c:pt>
                <c:pt idx="194">
                  <c:v>5.5640458987084003</c:v>
                </c:pt>
                <c:pt idx="195">
                  <c:v>5.585935734357065</c:v>
                </c:pt>
                <c:pt idx="196">
                  <c:v>5.6077774346393312</c:v>
                </c:pt>
                <c:pt idx="197">
                  <c:v>5.6295714075873775</c:v>
                </c:pt>
                <c:pt idx="198">
                  <c:v>5.651318061233269</c:v>
                </c:pt>
                <c:pt idx="199">
                  <c:v>5.6730178036089569</c:v>
                </c:pt>
                <c:pt idx="200">
                  <c:v>5.6946710427466201</c:v>
                </c:pt>
                <c:pt idx="201">
                  <c:v>5.7162781866782666</c:v>
                </c:pt>
                <c:pt idx="202">
                  <c:v>5.7378396434358478</c:v>
                </c:pt>
                <c:pt idx="203">
                  <c:v>5.7593558210515994</c:v>
                </c:pt>
                <c:pt idx="204">
                  <c:v>5.7808271275574157</c:v>
                </c:pt>
                <c:pt idx="205">
                  <c:v>5.8022539709855323</c:v>
                </c:pt>
                <c:pt idx="206">
                  <c:v>5.8236367593677869</c:v>
                </c:pt>
                <c:pt idx="207">
                  <c:v>5.8449759007364719</c:v>
                </c:pt>
                <c:pt idx="208">
                  <c:v>5.8662718031234817</c:v>
                </c:pt>
                <c:pt idx="209">
                  <c:v>5.8875248745608246</c:v>
                </c:pt>
                <c:pt idx="210">
                  <c:v>5.9087355230807361</c:v>
                </c:pt>
                <c:pt idx="211">
                  <c:v>5.9299041567152244</c:v>
                </c:pt>
                <c:pt idx="212">
                  <c:v>5.951031183496184</c:v>
                </c:pt>
                <c:pt idx="213">
                  <c:v>5.9721170114558504</c:v>
                </c:pt>
                <c:pt idx="214">
                  <c:v>5.9931620486262318</c:v>
                </c:pt>
                <c:pt idx="215">
                  <c:v>6.0141667030393933</c:v>
                </c:pt>
                <c:pt idx="216">
                  <c:v>6.0351313827273998</c:v>
                </c:pt>
                <c:pt idx="217">
                  <c:v>6.0560564957222027</c:v>
                </c:pt>
                <c:pt idx="218">
                  <c:v>6.0769424500559808</c:v>
                </c:pt>
                <c:pt idx="219">
                  <c:v>6.0977896537607421</c:v>
                </c:pt>
                <c:pt idx="220">
                  <c:v>6.1185985148684381</c:v>
                </c:pt>
                <c:pt idx="221">
                  <c:v>6.1393694414114179</c:v>
                </c:pt>
                <c:pt idx="222">
                  <c:v>6.1601028414214625</c:v>
                </c:pt>
                <c:pt idx="223">
                  <c:v>6.1807991229308072</c:v>
                </c:pt>
                <c:pt idx="224">
                  <c:v>6.2014586939712899</c:v>
                </c:pt>
                <c:pt idx="225">
                  <c:v>6.222081962575146</c:v>
                </c:pt>
                <c:pt idx="226">
                  <c:v>6.2426693367743837</c:v>
                </c:pt>
                <c:pt idx="227">
                  <c:v>6.2632212246010681</c:v>
                </c:pt>
                <c:pt idx="228">
                  <c:v>6.2837380340872642</c:v>
                </c:pt>
                <c:pt idx="229">
                  <c:v>6.3042201732650369</c:v>
                </c:pt>
                <c:pt idx="230">
                  <c:v>6.3246680501663946</c:v>
                </c:pt>
                <c:pt idx="231">
                  <c:v>6.3450820728233452</c:v>
                </c:pt>
                <c:pt idx="232">
                  <c:v>6.3654626492680677</c:v>
                </c:pt>
                <c:pt idx="233">
                  <c:v>6.3858101875325701</c:v>
                </c:pt>
                <c:pt idx="234">
                  <c:v>6.4061250956489175</c:v>
                </c:pt>
                <c:pt idx="235">
                  <c:v>6.4264077816491181</c:v>
                </c:pt>
                <c:pt idx="236">
                  <c:v>6.4466586535654073</c:v>
                </c:pt>
                <c:pt idx="237">
                  <c:v>6.4668781194295661</c:v>
                </c:pt>
                <c:pt idx="238">
                  <c:v>6.48706658727383</c:v>
                </c:pt>
                <c:pt idx="239">
                  <c:v>6.5072244651300934</c:v>
                </c:pt>
                <c:pt idx="240">
                  <c:v>6.5273521610306489</c:v>
                </c:pt>
                <c:pt idx="241">
                  <c:v>6.5474500830074476</c:v>
                </c:pt>
                <c:pt idx="242">
                  <c:v>6.5675186390925546</c:v>
                </c:pt>
                <c:pt idx="243">
                  <c:v>6.5875582373178077</c:v>
                </c:pt>
                <c:pt idx="244">
                  <c:v>6.6075692857156696</c:v>
                </c:pt>
                <c:pt idx="245">
                  <c:v>6.6275521923178644</c:v>
                </c:pt>
                <c:pt idx="246">
                  <c:v>6.6475073651566845</c:v>
                </c:pt>
                <c:pt idx="247">
                  <c:v>6.6674352122640244</c:v>
                </c:pt>
                <c:pt idx="248">
                  <c:v>6.687336141671949</c:v>
                </c:pt>
                <c:pt idx="249">
                  <c:v>6.7072105614125235</c:v>
                </c:pt>
                <c:pt idx="250">
                  <c:v>6.7270588795179265</c:v>
                </c:pt>
                <c:pt idx="251">
                  <c:v>6.7468815040200525</c:v>
                </c:pt>
                <c:pt idx="252">
                  <c:v>6.7666788429510234</c:v>
                </c:pt>
                <c:pt idx="253">
                  <c:v>6.7864513043430179</c:v>
                </c:pt>
                <c:pt idx="254">
                  <c:v>6.8061992962278737</c:v>
                </c:pt>
                <c:pt idx="255">
                  <c:v>6.8259232266378262</c:v>
                </c:pt>
                <c:pt idx="256">
                  <c:v>6.8456235036047701</c:v>
                </c:pt>
                <c:pt idx="257">
                  <c:v>6.865300535160884</c:v>
                </c:pt>
                <c:pt idx="258">
                  <c:v>6.8849547293381193</c:v>
                </c:pt>
                <c:pt idx="259">
                  <c:v>6.9045864941685977</c:v>
                </c:pt>
                <c:pt idx="260">
                  <c:v>6.9241962376845549</c:v>
                </c:pt>
                <c:pt idx="261">
                  <c:v>6.9437843679177149</c:v>
                </c:pt>
                <c:pt idx="262">
                  <c:v>6.96335129290037</c:v>
                </c:pt>
                <c:pt idx="263">
                  <c:v>6.9828974206644148</c:v>
                </c:pt>
                <c:pt idx="264">
                  <c:v>7.002423159241971</c:v>
                </c:pt>
                <c:pt idx="265">
                  <c:v>7.0219289166652175</c:v>
                </c:pt>
                <c:pt idx="266">
                  <c:v>7.0414151009659918</c:v>
                </c:pt>
                <c:pt idx="267">
                  <c:v>7.0608821201765863</c:v>
                </c:pt>
                <c:pt idx="268">
                  <c:v>7.0803303823288388</c:v>
                </c:pt>
                <c:pt idx="269">
                  <c:v>7.0997602954549848</c:v>
                </c:pt>
                <c:pt idx="270">
                  <c:v>7.1191722675869187</c:v>
                </c:pt>
                <c:pt idx="271">
                  <c:v>7.1385667067568193</c:v>
                </c:pt>
                <c:pt idx="272">
                  <c:v>7.1579440209966378</c:v>
                </c:pt>
                <c:pt idx="273">
                  <c:v>7.1773046183385532</c:v>
                </c:pt>
                <c:pt idx="274">
                  <c:v>7.1966489068144597</c:v>
                </c:pt>
                <c:pt idx="275">
                  <c:v>7.215977294456593</c:v>
                </c:pt>
                <c:pt idx="276">
                  <c:v>7.2352901892969044</c:v>
                </c:pt>
                <c:pt idx="277">
                  <c:v>7.2545879993675726</c:v>
                </c:pt>
                <c:pt idx="278">
                  <c:v>7.2738711327004921</c:v>
                </c:pt>
                <c:pt idx="279">
                  <c:v>7.2931399973277848</c:v>
                </c:pt>
                <c:pt idx="280">
                  <c:v>7.3123950012814589</c:v>
                </c:pt>
                <c:pt idx="281">
                  <c:v>7.3316365525936362</c:v>
                </c:pt>
                <c:pt idx="282">
                  <c:v>7.3508650592963818</c:v>
                </c:pt>
                <c:pt idx="283">
                  <c:v>7.3700809294217038</c:v>
                </c:pt>
                <c:pt idx="284">
                  <c:v>7.3892845710017241</c:v>
                </c:pt>
                <c:pt idx="285">
                  <c:v>7.4084763920685077</c:v>
                </c:pt>
                <c:pt idx="286">
                  <c:v>7.4276568006538923</c:v>
                </c:pt>
                <c:pt idx="287">
                  <c:v>7.4468262047903409</c:v>
                </c:pt>
                <c:pt idx="288">
                  <c:v>7.4659850125094636</c:v>
                </c:pt>
                <c:pt idx="289">
                  <c:v>7.4851336318435528</c:v>
                </c:pt>
                <c:pt idx="290">
                  <c:v>7.5042724708246169</c:v>
                </c:pt>
                <c:pt idx="291">
                  <c:v>7.5234019374848344</c:v>
                </c:pt>
                <c:pt idx="292">
                  <c:v>7.5425224398561568</c:v>
                </c:pt>
                <c:pt idx="293">
                  <c:v>7.5616343859705353</c:v>
                </c:pt>
                <c:pt idx="294">
                  <c:v>7.5807381838601486</c:v>
                </c:pt>
                <c:pt idx="295">
                  <c:v>7.5998342415571187</c:v>
                </c:pt>
                <c:pt idx="296">
                  <c:v>7.6189229670933969</c:v>
                </c:pt>
                <c:pt idx="297">
                  <c:v>7.638004768501105</c:v>
                </c:pt>
                <c:pt idx="298">
                  <c:v>7.6570800538121375</c:v>
                </c:pt>
                <c:pt idx="299">
                  <c:v>7.6761492310587869</c:v>
                </c:pt>
                <c:pt idx="300">
                  <c:v>7.6952127082728907</c:v>
                </c:pt>
                <c:pt idx="301">
                  <c:v>7.7142708934866846</c:v>
                </c:pt>
                <c:pt idx="302">
                  <c:v>7.7333241947321198</c:v>
                </c:pt>
                <c:pt idx="303">
                  <c:v>7.7523730200413752</c:v>
                </c:pt>
                <c:pt idx="304">
                  <c:v>7.7714177774462883</c:v>
                </c:pt>
                <c:pt idx="305">
                  <c:v>7.7904588749790946</c:v>
                </c:pt>
                <c:pt idx="306">
                  <c:v>7.8094967206717456</c:v>
                </c:pt>
                <c:pt idx="307">
                  <c:v>7.8285317225564199</c:v>
                </c:pt>
                <c:pt idx="308">
                  <c:v>7.8475642886650689</c:v>
                </c:pt>
                <c:pt idx="309">
                  <c:v>7.8665948270298713</c:v>
                </c:pt>
                <c:pt idx="310">
                  <c:v>7.8856237456827216</c:v>
                </c:pt>
                <c:pt idx="311">
                  <c:v>7.9046514526557417</c:v>
                </c:pt>
                <c:pt idx="312">
                  <c:v>7.9236783559809396</c:v>
                </c:pt>
                <c:pt idx="313">
                  <c:v>7.9427048636904942</c:v>
                </c:pt>
                <c:pt idx="314">
                  <c:v>7.9617313838163568</c:v>
                </c:pt>
                <c:pt idx="315">
                  <c:v>7.9807583243907061</c:v>
                </c:pt>
                <c:pt idx="316">
                  <c:v>7.9997860934454934</c:v>
                </c:pt>
                <c:pt idx="317">
                  <c:v>8.0188150990128406</c:v>
                </c:pt>
                <c:pt idx="318">
                  <c:v>8.0378457491246422</c:v>
                </c:pt>
                <c:pt idx="319">
                  <c:v>8.0568784518130769</c:v>
                </c:pt>
                <c:pt idx="320">
                  <c:v>8.0759136151102666</c:v>
                </c:pt>
                <c:pt idx="321">
                  <c:v>8.0949516470482195</c:v>
                </c:pt>
                <c:pt idx="322">
                  <c:v>8.1139929556589436</c:v>
                </c:pt>
                <c:pt idx="323">
                  <c:v>8.133037948974561</c:v>
                </c:pt>
                <c:pt idx="324">
                  <c:v>8.1520870350270798</c:v>
                </c:pt>
                <c:pt idx="325">
                  <c:v>8.1711406218485081</c:v>
                </c:pt>
                <c:pt idx="326">
                  <c:v>8.1901991174709678</c:v>
                </c:pt>
                <c:pt idx="327">
                  <c:v>8.2092629299265241</c:v>
                </c:pt>
                <c:pt idx="328">
                  <c:v>8.2283324672472418</c:v>
                </c:pt>
                <c:pt idx="329">
                  <c:v>8.2474081374651291</c:v>
                </c:pt>
                <c:pt idx="330">
                  <c:v>8.266490348612308</c:v>
                </c:pt>
                <c:pt idx="331">
                  <c:v>8.2855795087207298</c:v>
                </c:pt>
                <c:pt idx="332">
                  <c:v>8.3046760258225731</c:v>
                </c:pt>
                <c:pt idx="333">
                  <c:v>8.3237803079497894</c:v>
                </c:pt>
                <c:pt idx="334">
                  <c:v>8.3428927631345573</c:v>
                </c:pt>
                <c:pt idx="335">
                  <c:v>8.3620137994088282</c:v>
                </c:pt>
                <c:pt idx="336">
                  <c:v>8.381143824804667</c:v>
                </c:pt>
                <c:pt idx="337">
                  <c:v>8.4002832473540821</c:v>
                </c:pt>
                <c:pt idx="338">
                  <c:v>8.419432475089252</c:v>
                </c:pt>
                <c:pt idx="339">
                  <c:v>8.4385919160422418</c:v>
                </c:pt>
                <c:pt idx="340">
                  <c:v>8.4577619782450597</c:v>
                </c:pt>
                <c:pt idx="341">
                  <c:v>8.4769430697297139</c:v>
                </c:pt>
                <c:pt idx="342">
                  <c:v>8.4961355985283262</c:v>
                </c:pt>
                <c:pt idx="343">
                  <c:v>8.5153399726727912</c:v>
                </c:pt>
                <c:pt idx="344">
                  <c:v>8.5345566001953443</c:v>
                </c:pt>
                <c:pt idx="345">
                  <c:v>8.5537858891279939</c:v>
                </c:pt>
                <c:pt idx="346">
                  <c:v>8.5730282475029185</c:v>
                </c:pt>
                <c:pt idx="347">
                  <c:v>8.5922840833520127</c:v>
                </c:pt>
                <c:pt idx="348">
                  <c:v>8.6115538047073414</c:v>
                </c:pt>
                <c:pt idx="349">
                  <c:v>8.6308378196010267</c:v>
                </c:pt>
                <c:pt idx="350">
                  <c:v>8.6501365360650198</c:v>
                </c:pt>
                <c:pt idx="351">
                  <c:v>8.6694503621313856</c:v>
                </c:pt>
                <c:pt idx="352">
                  <c:v>8.6887797058323599</c:v>
                </c:pt>
                <c:pt idx="353">
                  <c:v>8.7081249751998371</c:v>
                </c:pt>
                <c:pt idx="354">
                  <c:v>8.7274865782660527</c:v>
                </c:pt>
                <c:pt idx="355">
                  <c:v>8.7468649230627875</c:v>
                </c:pt>
                <c:pt idx="356">
                  <c:v>8.7662604176222771</c:v>
                </c:pt>
                <c:pt idx="357">
                  <c:v>8.7856734699765866</c:v>
                </c:pt>
                <c:pt idx="358">
                  <c:v>8.8051044881576672</c:v>
                </c:pt>
                <c:pt idx="359">
                  <c:v>8.8245538801976409</c:v>
                </c:pt>
                <c:pt idx="360">
                  <c:v>8.8440220541285157</c:v>
                </c:pt>
                <c:pt idx="361">
                  <c:v>8.8635094179824705</c:v>
                </c:pt>
                <c:pt idx="362">
                  <c:v>8.8830163797913997</c:v>
                </c:pt>
                <c:pt idx="363">
                  <c:v>8.902543347587482</c:v>
                </c:pt>
                <c:pt idx="364">
                  <c:v>8.9220907294027825</c:v>
                </c:pt>
                <c:pt idx="365">
                  <c:v>8.9416589332693661</c:v>
                </c:pt>
                <c:pt idx="366">
                  <c:v>8.9612483672191274</c:v>
                </c:pt>
                <c:pt idx="367">
                  <c:v>8.9808594392842451</c:v>
                </c:pt>
                <c:pt idx="368">
                  <c:v>9.0004925574966705</c:v>
                </c:pt>
                <c:pt idx="369">
                  <c:v>9.0201481298886392</c:v>
                </c:pt>
                <c:pt idx="370">
                  <c:v>9.0398265644921025</c:v>
                </c:pt>
                <c:pt idx="371">
                  <c:v>9.0595282693391823</c:v>
                </c:pt>
                <c:pt idx="372">
                  <c:v>9.0792536524618868</c:v>
                </c:pt>
                <c:pt idx="373">
                  <c:v>9.099003121892224</c:v>
                </c:pt>
                <c:pt idx="374">
                  <c:v>9.1187770856622592</c:v>
                </c:pt>
                <c:pt idx="375">
                  <c:v>9.1385759518041141</c:v>
                </c:pt>
                <c:pt idx="376">
                  <c:v>9.15840012834974</c:v>
                </c:pt>
                <c:pt idx="377">
                  <c:v>9.1782500233313726</c:v>
                </c:pt>
                <c:pt idx="378">
                  <c:v>9.1981260447809632</c:v>
                </c:pt>
                <c:pt idx="379">
                  <c:v>9.2180286007306336</c:v>
                </c:pt>
                <c:pt idx="380">
                  <c:v>9.2379580992122214</c:v>
                </c:pt>
                <c:pt idx="381">
                  <c:v>9.2579149482580192</c:v>
                </c:pt>
                <c:pt idx="382">
                  <c:v>9.277899555900035</c:v>
                </c:pt>
                <c:pt idx="383">
                  <c:v>9.2979123301701634</c:v>
                </c:pt>
                <c:pt idx="384">
                  <c:v>9.3179536791006399</c:v>
                </c:pt>
                <c:pt idx="385">
                  <c:v>9.3380240107235863</c:v>
                </c:pt>
                <c:pt idx="386">
                  <c:v>9.3581237330708973</c:v>
                </c:pt>
                <c:pt idx="387">
                  <c:v>9.3782532541745809</c:v>
                </c:pt>
                <c:pt idx="388">
                  <c:v>9.3984129820668727</c:v>
                </c:pt>
                <c:pt idx="389">
                  <c:v>9.4186033247797241</c:v>
                </c:pt>
                <c:pt idx="390">
                  <c:v>9.4388246903452</c:v>
                </c:pt>
                <c:pt idx="391">
                  <c:v>9.4590774867953655</c:v>
                </c:pt>
                <c:pt idx="392">
                  <c:v>9.4793621221622857</c:v>
                </c:pt>
                <c:pt idx="393">
                  <c:v>9.4996790044780255</c:v>
                </c:pt>
                <c:pt idx="394">
                  <c:v>9.5200285417745931</c:v>
                </c:pt>
                <c:pt idx="395">
                  <c:v>9.5404111420841105</c:v>
                </c:pt>
                <c:pt idx="396">
                  <c:v>9.5608272134386993</c:v>
                </c:pt>
                <c:pt idx="397">
                  <c:v>9.5812771638701975</c:v>
                </c:pt>
                <c:pt idx="398">
                  <c:v>9.6017614014108403</c:v>
                </c:pt>
                <c:pt idx="399">
                  <c:v>9.6222803340925793</c:v>
                </c:pt>
                <c:pt idx="400">
                  <c:v>9.6428343699474794</c:v>
                </c:pt>
                <c:pt idx="401">
                  <c:v>9.6634239170076626</c:v>
                </c:pt>
                <c:pt idx="402">
                  <c:v>9.6840493833051937</c:v>
                </c:pt>
                <c:pt idx="403">
                  <c:v>9.7047111768721379</c:v>
                </c:pt>
                <c:pt idx="404">
                  <c:v>9.7254097057405033</c:v>
                </c:pt>
                <c:pt idx="405">
                  <c:v>9.7461453779422982</c:v>
                </c:pt>
                <c:pt idx="406">
                  <c:v>9.7669186015095875</c:v>
                </c:pt>
                <c:pt idx="407">
                  <c:v>9.7877297844746067</c:v>
                </c:pt>
                <c:pt idx="408">
                  <c:v>9.8085793348691368</c:v>
                </c:pt>
                <c:pt idx="409">
                  <c:v>9.8294676607254701</c:v>
                </c:pt>
                <c:pt idx="410">
                  <c:v>9.8503951700755579</c:v>
                </c:pt>
                <c:pt idx="411">
                  <c:v>9.8713622709514652</c:v>
                </c:pt>
                <c:pt idx="412">
                  <c:v>9.8923693713852003</c:v>
                </c:pt>
                <c:pt idx="413">
                  <c:v>9.9134168794088851</c:v>
                </c:pt>
                <c:pt idx="414">
                  <c:v>9.9345052030545844</c:v>
                </c:pt>
                <c:pt idx="415">
                  <c:v>9.9556347503543066</c:v>
                </c:pt>
                <c:pt idx="416">
                  <c:v>9.9768059293402303</c:v>
                </c:pt>
                <c:pt idx="417">
                  <c:v>9.99801914804425</c:v>
                </c:pt>
                <c:pt idx="418">
                  <c:v>10.019274814498431</c:v>
                </c:pt>
                <c:pt idx="419">
                  <c:v>10.040573336734951</c:v>
                </c:pt>
                <c:pt idx="420">
                  <c:v>10.061915122785763</c:v>
                </c:pt>
                <c:pt idx="421">
                  <c:v>10.083300580682987</c:v>
                </c:pt>
                <c:pt idx="422">
                  <c:v>10.10473011845869</c:v>
                </c:pt>
                <c:pt idx="423">
                  <c:v>10.126204144144765</c:v>
                </c:pt>
                <c:pt idx="424">
                  <c:v>10.147723065773562</c:v>
                </c:pt>
                <c:pt idx="425">
                  <c:v>10.169287291376861</c:v>
                </c:pt>
                <c:pt idx="426">
                  <c:v>10.190897228986785</c:v>
                </c:pt>
                <c:pt idx="427">
                  <c:v>10.212553286635568</c:v>
                </c:pt>
                <c:pt idx="428">
                  <c:v>10.234255872355106</c:v>
                </c:pt>
                <c:pt idx="429">
                  <c:v>10.256005394177407</c:v>
                </c:pt>
                <c:pt idx="430">
                  <c:v>10.277802260134649</c:v>
                </c:pt>
                <c:pt idx="431">
                  <c:v>10.299646878258727</c:v>
                </c:pt>
                <c:pt idx="432">
                  <c:v>10.32153965658199</c:v>
                </c:pt>
                <c:pt idx="433">
                  <c:v>10.343481003136219</c:v>
                </c:pt>
                <c:pt idx="434">
                  <c:v>10.365471325953649</c:v>
                </c:pt>
                <c:pt idx="435">
                  <c:v>10.387511033066176</c:v>
                </c:pt>
                <c:pt idx="436">
                  <c:v>10.409600532506033</c:v>
                </c:pt>
                <c:pt idx="437">
                  <c:v>10.431740232305003</c:v>
                </c:pt>
                <c:pt idx="438">
                  <c:v>10.453930540495378</c:v>
                </c:pt>
                <c:pt idx="439">
                  <c:v>10.476171865109222</c:v>
                </c:pt>
                <c:pt idx="440">
                  <c:v>10.498464614178488</c:v>
                </c:pt>
                <c:pt idx="441">
                  <c:v>10.520809195735296</c:v>
                </c:pt>
                <c:pt idx="442">
                  <c:v>10.543206017811713</c:v>
                </c:pt>
                <c:pt idx="443">
                  <c:v>10.565655488439688</c:v>
                </c:pt>
                <c:pt idx="444">
                  <c:v>10.588158015651288</c:v>
                </c:pt>
                <c:pt idx="445">
                  <c:v>10.610714007478691</c:v>
                </c:pt>
                <c:pt idx="446">
                  <c:v>10.633323871953905</c:v>
                </c:pt>
                <c:pt idx="447">
                  <c:v>10.655988017108939</c:v>
                </c:pt>
                <c:pt idx="448">
                  <c:v>10.678706850975914</c:v>
                </c:pt>
                <c:pt idx="449">
                  <c:v>10.701480781586895</c:v>
                </c:pt>
                <c:pt idx="450">
                  <c:v>10.72431021697389</c:v>
                </c:pt>
                <c:pt idx="451">
                  <c:v>10.747195565168852</c:v>
                </c:pt>
                <c:pt idx="452">
                  <c:v>10.770137234204071</c:v>
                </c:pt>
                <c:pt idx="453">
                  <c:v>10.793135632111444</c:v>
                </c:pt>
                <c:pt idx="454">
                  <c:v>10.816191166923034</c:v>
                </c:pt>
                <c:pt idx="455">
                  <c:v>10.839304246670906</c:v>
                </c:pt>
                <c:pt idx="456">
                  <c:v>10.862475279387127</c:v>
                </c:pt>
                <c:pt idx="457">
                  <c:v>10.88570467310393</c:v>
                </c:pt>
                <c:pt idx="458">
                  <c:v>10.908992835853041</c:v>
                </c:pt>
                <c:pt idx="459">
                  <c:v>10.932340175666809</c:v>
                </c:pt>
                <c:pt idx="460">
                  <c:v>10.955747100577128</c:v>
                </c:pt>
                <c:pt idx="461">
                  <c:v>10.979214018616062</c:v>
                </c:pt>
                <c:pt idx="462">
                  <c:v>11.002741337815564</c:v>
                </c:pt>
                <c:pt idx="463">
                  <c:v>11.026329466207926</c:v>
                </c:pt>
                <c:pt idx="464">
                  <c:v>11.049978811825156</c:v>
                </c:pt>
                <c:pt idx="465">
                  <c:v>11.073689782699262</c:v>
                </c:pt>
                <c:pt idx="466">
                  <c:v>11.097462786862309</c:v>
                </c:pt>
                <c:pt idx="467">
                  <c:v>11.121298232346305</c:v>
                </c:pt>
                <c:pt idx="468">
                  <c:v>11.145196527183202</c:v>
                </c:pt>
                <c:pt idx="469">
                  <c:v>11.169158079405349</c:v>
                </c:pt>
                <c:pt idx="470">
                  <c:v>11.193183297044584</c:v>
                </c:pt>
                <c:pt idx="471">
                  <c:v>11.217272588133028</c:v>
                </c:pt>
                <c:pt idx="472">
                  <c:v>11.241426360702803</c:v>
                </c:pt>
                <c:pt idx="473">
                  <c:v>11.265645022785861</c:v>
                </c:pt>
                <c:pt idx="474">
                  <c:v>11.289928982414267</c:v>
                </c:pt>
                <c:pt idx="475">
                  <c:v>11.314278647620199</c:v>
                </c:pt>
                <c:pt idx="476">
                  <c:v>11.338694426435438</c:v>
                </c:pt>
                <c:pt idx="477">
                  <c:v>11.363176726892391</c:v>
                </c:pt>
                <c:pt idx="478">
                  <c:v>11.387725957022894</c:v>
                </c:pt>
                <c:pt idx="479">
                  <c:v>11.412342524859014</c:v>
                </c:pt>
                <c:pt idx="480">
                  <c:v>11.437026838432871</c:v>
                </c:pt>
                <c:pt idx="481">
                  <c:v>11.461779305776531</c:v>
                </c:pt>
                <c:pt idx="482">
                  <c:v>11.486600334922059</c:v>
                </c:pt>
                <c:pt idx="483">
                  <c:v>11.511490333901406</c:v>
                </c:pt>
                <c:pt idx="484">
                  <c:v>11.536449710746695</c:v>
                </c:pt>
                <c:pt idx="485">
                  <c:v>11.561478873490046</c:v>
                </c:pt>
                <c:pt idx="486">
                  <c:v>11.586578230163354</c:v>
                </c:pt>
                <c:pt idx="487">
                  <c:v>11.611748188798742</c:v>
                </c:pt>
                <c:pt idx="488">
                  <c:v>11.636989157428388</c:v>
                </c:pt>
                <c:pt idx="489">
                  <c:v>11.662301544084244</c:v>
                </c:pt>
                <c:pt idx="490">
                  <c:v>11.687685756798373</c:v>
                </c:pt>
                <c:pt idx="491">
                  <c:v>11.713142203602899</c:v>
                </c:pt>
                <c:pt idx="492">
                  <c:v>11.738671292529716</c:v>
                </c:pt>
                <c:pt idx="493">
                  <c:v>11.764273431611002</c:v>
                </c:pt>
                <c:pt idx="494">
                  <c:v>11.789949028878709</c:v>
                </c:pt>
                <c:pt idx="495">
                  <c:v>11.815698492365186</c:v>
                </c:pt>
                <c:pt idx="496">
                  <c:v>11.841522230102157</c:v>
                </c:pt>
                <c:pt idx="497">
                  <c:v>11.867420650121858</c:v>
                </c:pt>
                <c:pt idx="498">
                  <c:v>11.893394160456182</c:v>
                </c:pt>
                <c:pt idx="499">
                  <c:v>11.919443169137423</c:v>
                </c:pt>
                <c:pt idx="500">
                  <c:v>11.945568084197362</c:v>
                </c:pt>
                <c:pt idx="501">
                  <c:v>11.971769313668347</c:v>
                </c:pt>
                <c:pt idx="502">
                  <c:v>11.998047265582215</c:v>
                </c:pt>
                <c:pt idx="503">
                  <c:v>12.024402347971147</c:v>
                </c:pt>
                <c:pt idx="504">
                  <c:v>12.05083496886715</c:v>
                </c:pt>
                <c:pt idx="505">
                  <c:v>12.077345536302232</c:v>
                </c:pt>
                <c:pt idx="506">
                  <c:v>12.103934458308458</c:v>
                </c:pt>
                <c:pt idx="507">
                  <c:v>12.130602142918008</c:v>
                </c:pt>
                <c:pt idx="508">
                  <c:v>12.157348998162774</c:v>
                </c:pt>
                <c:pt idx="509">
                  <c:v>12.184175432074937</c:v>
                </c:pt>
                <c:pt idx="510">
                  <c:v>12.211081852686505</c:v>
                </c:pt>
                <c:pt idx="511">
                  <c:v>12.238068668029598</c:v>
                </c:pt>
                <c:pt idx="512">
                  <c:v>12.265136286136055</c:v>
                </c:pt>
                <c:pt idx="513">
                  <c:v>12.292285115038226</c:v>
                </c:pt>
                <c:pt idx="514">
                  <c:v>12.319515562768004</c:v>
                </c:pt>
                <c:pt idx="515">
                  <c:v>12.346828037357454</c:v>
                </c:pt>
                <c:pt idx="516">
                  <c:v>12.374222946838699</c:v>
                </c:pt>
                <c:pt idx="517">
                  <c:v>12.401700699243577</c:v>
                </c:pt>
                <c:pt idx="518">
                  <c:v>12.429261702604492</c:v>
                </c:pt>
                <c:pt idx="519">
                  <c:v>12.456906364953284</c:v>
                </c:pt>
                <c:pt idx="520">
                  <c:v>12.484635094322073</c:v>
                </c:pt>
                <c:pt idx="521">
                  <c:v>12.512448298742811</c:v>
                </c:pt>
                <c:pt idx="522">
                  <c:v>12.540346386247734</c:v>
                </c:pt>
                <c:pt idx="523">
                  <c:v>12.568329764868622</c:v>
                </c:pt>
                <c:pt idx="524">
                  <c:v>12.596398842637825</c:v>
                </c:pt>
                <c:pt idx="525">
                  <c:v>12.624554027587237</c:v>
                </c:pt>
                <c:pt idx="526">
                  <c:v>12.652795727749094</c:v>
                </c:pt>
                <c:pt idx="527">
                  <c:v>12.68112435115529</c:v>
                </c:pt>
                <c:pt idx="528">
                  <c:v>12.709540305837834</c:v>
                </c:pt>
                <c:pt idx="529">
                  <c:v>12.738043999828903</c:v>
                </c:pt>
                <c:pt idx="530">
                  <c:v>12.766635841160507</c:v>
                </c:pt>
                <c:pt idx="531">
                  <c:v>12.795316237864654</c:v>
                </c:pt>
                <c:pt idx="532">
                  <c:v>12.824085597973351</c:v>
                </c:pt>
                <c:pt idx="533">
                  <c:v>12.852944329518948</c:v>
                </c:pt>
                <c:pt idx="534">
                  <c:v>12.881892840533226</c:v>
                </c:pt>
                <c:pt idx="535">
                  <c:v>12.91093153904842</c:v>
                </c:pt>
                <c:pt idx="536">
                  <c:v>12.940060833096425</c:v>
                </c:pt>
                <c:pt idx="537">
                  <c:v>12.969281130709305</c:v>
                </c:pt>
                <c:pt idx="538">
                  <c:v>12.998592839919183</c:v>
                </c:pt>
                <c:pt idx="539">
                  <c:v>13.027996368758181</c:v>
                </c:pt>
                <c:pt idx="540">
                  <c:v>13.057492125258136</c:v>
                </c:pt>
                <c:pt idx="541">
                  <c:v>13.087080517451398</c:v>
                </c:pt>
                <c:pt idx="542">
                  <c:v>13.116761953369803</c:v>
                </c:pt>
                <c:pt idx="543">
                  <c:v>13.146536841045531</c:v>
                </c:pt>
                <c:pt idx="544">
                  <c:v>13.176405588510477</c:v>
                </c:pt>
                <c:pt idx="545">
                  <c:v>13.206368603796932</c:v>
                </c:pt>
                <c:pt idx="546">
                  <c:v>13.236426294936791</c:v>
                </c:pt>
                <c:pt idx="547">
                  <c:v>13.26657906996212</c:v>
                </c:pt>
                <c:pt idx="548">
                  <c:v>13.296827336904869</c:v>
                </c:pt>
                <c:pt idx="549">
                  <c:v>13.327171503797445</c:v>
                </c:pt>
                <c:pt idx="550">
                  <c:v>13.357611978671571</c:v>
                </c:pt>
                <c:pt idx="551">
                  <c:v>13.388149169559483</c:v>
                </c:pt>
                <c:pt idx="552">
                  <c:v>13.41878348449319</c:v>
                </c:pt>
                <c:pt idx="553">
                  <c:v>13.449515331504699</c:v>
                </c:pt>
                <c:pt idx="554">
                  <c:v>13.480345118626133</c:v>
                </c:pt>
                <c:pt idx="555">
                  <c:v>13.511273253889442</c:v>
                </c:pt>
                <c:pt idx="556">
                  <c:v>13.542300145326635</c:v>
                </c:pt>
                <c:pt idx="557">
                  <c:v>13.573426200970061</c:v>
                </c:pt>
                <c:pt idx="558">
                  <c:v>13.604651828851615</c:v>
                </c:pt>
                <c:pt idx="559">
                  <c:v>13.635977437003362</c:v>
                </c:pt>
                <c:pt idx="560">
                  <c:v>13.667403433457309</c:v>
                </c:pt>
                <c:pt idx="561">
                  <c:v>13.698930226245523</c:v>
                </c:pt>
                <c:pt idx="562">
                  <c:v>13.730558223400067</c:v>
                </c:pt>
                <c:pt idx="563">
                  <c:v>13.76228783295295</c:v>
                </c:pt>
                <c:pt idx="564">
                  <c:v>13.794119462936294</c:v>
                </c:pt>
                <c:pt idx="565">
                  <c:v>13.826053521382221</c:v>
                </c:pt>
                <c:pt idx="566">
                  <c:v>13.858090416322739</c:v>
                </c:pt>
                <c:pt idx="567">
                  <c:v>13.890230555789799</c:v>
                </c:pt>
                <c:pt idx="568">
                  <c:v>13.922474347815637</c:v>
                </c:pt>
                <c:pt idx="569">
                  <c:v>13.954822200432091</c:v>
                </c:pt>
                <c:pt idx="570">
                  <c:v>13.987274521671452</c:v>
                </c:pt>
                <c:pt idx="571">
                  <c:v>14.019831719565502</c:v>
                </c:pt>
                <c:pt idx="572">
                  <c:v>14.052494202146647</c:v>
                </c:pt>
                <c:pt idx="573">
                  <c:v>14.085262377446725</c:v>
                </c:pt>
                <c:pt idx="574">
                  <c:v>14.118136653497743</c:v>
                </c:pt>
                <c:pt idx="575">
                  <c:v>14.15111743833188</c:v>
                </c:pt>
                <c:pt idx="576">
                  <c:v>14.184205139981145</c:v>
                </c:pt>
                <c:pt idx="577">
                  <c:v>14.21740016647766</c:v>
                </c:pt>
                <c:pt idx="578">
                  <c:v>14.250702925853261</c:v>
                </c:pt>
                <c:pt idx="579">
                  <c:v>14.284113826140185</c:v>
                </c:pt>
                <c:pt idx="580">
                  <c:v>14.317633275370611</c:v>
                </c:pt>
                <c:pt idx="581">
                  <c:v>14.351261681576375</c:v>
                </c:pt>
                <c:pt idx="582">
                  <c:v>14.384999452789657</c:v>
                </c:pt>
                <c:pt idx="583">
                  <c:v>14.418846997042408</c:v>
                </c:pt>
                <c:pt idx="584">
                  <c:v>14.452804722366807</c:v>
                </c:pt>
                <c:pt idx="585">
                  <c:v>14.486873036794748</c:v>
                </c:pt>
                <c:pt idx="586">
                  <c:v>14.521052348358523</c:v>
                </c:pt>
                <c:pt idx="587">
                  <c:v>14.555343065089801</c:v>
                </c:pt>
                <c:pt idx="588">
                  <c:v>14.5897455950211</c:v>
                </c:pt>
                <c:pt idx="589">
                  <c:v>14.624260346184258</c:v>
                </c:pt>
                <c:pt idx="590">
                  <c:v>14.658887726611283</c:v>
                </c:pt>
                <c:pt idx="591">
                  <c:v>14.693628144334355</c:v>
                </c:pt>
                <c:pt idx="592">
                  <c:v>14.728482007385367</c:v>
                </c:pt>
                <c:pt idx="593">
                  <c:v>14.763449723796555</c:v>
                </c:pt>
                <c:pt idx="594">
                  <c:v>14.798531701599813</c:v>
                </c:pt>
                <c:pt idx="595">
                  <c:v>14.833728348827208</c:v>
                </c:pt>
                <c:pt idx="596">
                  <c:v>14.86904007351103</c:v>
                </c:pt>
                <c:pt idx="597">
                  <c:v>14.904467283683175</c:v>
                </c:pt>
                <c:pt idx="598">
                  <c:v>14.940010387375537</c:v>
                </c:pt>
                <c:pt idx="599">
                  <c:v>14.975669792620465</c:v>
                </c:pt>
                <c:pt idx="600">
                  <c:v>15.011445907449854</c:v>
                </c:pt>
                <c:pt idx="601">
                  <c:v>15.047339139895712</c:v>
                </c:pt>
                <c:pt idx="602">
                  <c:v>15.083349897990274</c:v>
                </c:pt>
                <c:pt idx="603">
                  <c:v>15.119478589765265</c:v>
                </c:pt>
                <c:pt idx="604">
                  <c:v>15.155725623253261</c:v>
                </c:pt>
                <c:pt idx="605">
                  <c:v>15.192091406485929</c:v>
                </c:pt>
                <c:pt idx="606">
                  <c:v>15.228576347495391</c:v>
                </c:pt>
                <c:pt idx="607">
                  <c:v>15.265180854313769</c:v>
                </c:pt>
                <c:pt idx="608">
                  <c:v>15.301905334973071</c:v>
                </c:pt>
                <c:pt idx="609">
                  <c:v>15.338750197505362</c:v>
                </c:pt>
                <c:pt idx="610">
                  <c:v>15.375715849942708</c:v>
                </c:pt>
                <c:pt idx="611">
                  <c:v>15.412802700317002</c:v>
                </c:pt>
                <c:pt idx="612">
                  <c:v>15.450011156660594</c:v>
                </c:pt>
                <c:pt idx="613">
                  <c:v>15.487341627005492</c:v>
                </c:pt>
                <c:pt idx="614">
                  <c:v>15.52479451938359</c:v>
                </c:pt>
                <c:pt idx="615">
                  <c:v>15.562370241827068</c:v>
                </c:pt>
                <c:pt idx="616">
                  <c:v>15.600069202367877</c:v>
                </c:pt>
                <c:pt idx="617">
                  <c:v>15.637891809038138</c:v>
                </c:pt>
                <c:pt idx="618">
                  <c:v>15.675838469869859</c:v>
                </c:pt>
                <c:pt idx="619">
                  <c:v>15.713909592895163</c:v>
                </c:pt>
                <c:pt idx="620">
                  <c:v>15.752105586146115</c:v>
                </c:pt>
                <c:pt idx="621">
                  <c:v>15.790426857654779</c:v>
                </c:pt>
                <c:pt idx="622">
                  <c:v>15.828873815453164</c:v>
                </c:pt>
                <c:pt idx="623">
                  <c:v>15.867446867573221</c:v>
                </c:pt>
                <c:pt idx="624">
                  <c:v>15.9061464220473</c:v>
                </c:pt>
                <c:pt idx="625">
                  <c:v>15.944972886907181</c:v>
                </c:pt>
                <c:pt idx="626">
                  <c:v>15.983926670184815</c:v>
                </c:pt>
                <c:pt idx="627">
                  <c:v>16.023008179912665</c:v>
                </c:pt>
                <c:pt idx="628">
                  <c:v>16.06221782412257</c:v>
                </c:pt>
                <c:pt idx="629">
                  <c:v>16.101556010846593</c:v>
                </c:pt>
                <c:pt idx="630">
                  <c:v>16.141023148116858</c:v>
                </c:pt>
                <c:pt idx="631">
                  <c:v>16.180619643965315</c:v>
                </c:pt>
                <c:pt idx="632">
                  <c:v>16.220345906424029</c:v>
                </c:pt>
                <c:pt idx="633">
                  <c:v>16.260202343525179</c:v>
                </c:pt>
                <c:pt idx="634">
                  <c:v>16.300189363300547</c:v>
                </c:pt>
                <c:pt idx="635">
                  <c:v>16.34030737378248</c:v>
                </c:pt>
                <c:pt idx="636">
                  <c:v>16.380556783002987</c:v>
                </c:pt>
                <c:pt idx="637">
                  <c:v>16.420937998993963</c:v>
                </c:pt>
                <c:pt idx="638">
                  <c:v>16.461451429787758</c:v>
                </c:pt>
                <c:pt idx="639">
                  <c:v>16.502097483416094</c:v>
                </c:pt>
                <c:pt idx="640">
                  <c:v>16.542876567911208</c:v>
                </c:pt>
                <c:pt idx="641">
                  <c:v>16.583789091305107</c:v>
                </c:pt>
                <c:pt idx="642">
                  <c:v>16.624835461629743</c:v>
                </c:pt>
                <c:pt idx="643">
                  <c:v>16.666016086917409</c:v>
                </c:pt>
                <c:pt idx="644">
                  <c:v>16.707331375199999</c:v>
                </c:pt>
                <c:pt idx="645">
                  <c:v>16.748781734509691</c:v>
                </c:pt>
                <c:pt idx="646">
                  <c:v>16.790367572878495</c:v>
                </c:pt>
                <c:pt idx="647">
                  <c:v>16.832089298338417</c:v>
                </c:pt>
                <c:pt idx="648">
                  <c:v>16.87394731892141</c:v>
                </c:pt>
                <c:pt idx="649">
                  <c:v>16.915942042659822</c:v>
                </c:pt>
                <c:pt idx="650">
                  <c:v>16.958073877585377</c:v>
                </c:pt>
                <c:pt idx="651">
                  <c:v>17.000343231730312</c:v>
                </c:pt>
                <c:pt idx="652">
                  <c:v>17.042750513126805</c:v>
                </c:pt>
                <c:pt idx="653">
                  <c:v>17.085296129806636</c:v>
                </c:pt>
                <c:pt idx="654">
                  <c:v>17.127980489802155</c:v>
                </c:pt>
                <c:pt idx="655">
                  <c:v>17.1708040011452</c:v>
                </c:pt>
                <c:pt idx="656">
                  <c:v>17.213767071867892</c:v>
                </c:pt>
                <c:pt idx="657">
                  <c:v>17.256870110002239</c:v>
                </c:pt>
                <c:pt idx="658">
                  <c:v>17.300113523580308</c:v>
                </c:pt>
                <c:pt idx="659">
                  <c:v>17.343497720634275</c:v>
                </c:pt>
                <c:pt idx="660">
                  <c:v>17.387023109196093</c:v>
                </c:pt>
                <c:pt idx="661">
                  <c:v>17.430690097297827</c:v>
                </c:pt>
                <c:pt idx="662">
                  <c:v>17.474499092971541</c:v>
                </c:pt>
                <c:pt idx="663">
                  <c:v>17.518450504249415</c:v>
                </c:pt>
                <c:pt idx="664">
                  <c:v>17.562544739163229</c:v>
                </c:pt>
                <c:pt idx="665">
                  <c:v>17.606782205745333</c:v>
                </c:pt>
                <c:pt idx="666">
                  <c:v>17.651163312027393</c:v>
                </c:pt>
                <c:pt idx="667">
                  <c:v>17.695688466041929</c:v>
                </c:pt>
                <c:pt idx="668">
                  <c:v>17.74035807582078</c:v>
                </c:pt>
                <c:pt idx="669">
                  <c:v>17.785172549395952</c:v>
                </c:pt>
                <c:pt idx="670">
                  <c:v>17.830132294799682</c:v>
                </c:pt>
                <c:pt idx="671">
                  <c:v>17.875237720063865</c:v>
                </c:pt>
                <c:pt idx="672">
                  <c:v>17.920489233220508</c:v>
                </c:pt>
                <c:pt idx="673">
                  <c:v>17.965887242301676</c:v>
                </c:pt>
                <c:pt idx="674">
                  <c:v>18.011432155339719</c:v>
                </c:pt>
                <c:pt idx="675">
                  <c:v>18.057124380366361</c:v>
                </c:pt>
                <c:pt idx="676">
                  <c:v>18.10296432541378</c:v>
                </c:pt>
                <c:pt idx="677">
                  <c:v>18.148952398514098</c:v>
                </c:pt>
                <c:pt idx="678">
                  <c:v>18.195089007699266</c:v>
                </c:pt>
                <c:pt idx="679">
                  <c:v>18.241374561001408</c:v>
                </c:pt>
                <c:pt idx="680">
                  <c:v>18.287809466452529</c:v>
                </c:pt>
                <c:pt idx="681">
                  <c:v>18.33439413208464</c:v>
                </c:pt>
                <c:pt idx="682">
                  <c:v>18.381128965929861</c:v>
                </c:pt>
                <c:pt idx="683">
                  <c:v>18.428014376020428</c:v>
                </c:pt>
                <c:pt idx="684">
                  <c:v>18.475050770388066</c:v>
                </c:pt>
                <c:pt idx="685">
                  <c:v>18.522238557065009</c:v>
                </c:pt>
                <c:pt idx="686">
                  <c:v>18.569578144083323</c:v>
                </c:pt>
                <c:pt idx="687">
                  <c:v>18.617069939474959</c:v>
                </c:pt>
                <c:pt idx="688">
                  <c:v>18.664714351272266</c:v>
                </c:pt>
                <c:pt idx="689">
                  <c:v>18.712511787506742</c:v>
                </c:pt>
                <c:pt idx="690">
                  <c:v>18.760462656211075</c:v>
                </c:pt>
                <c:pt idx="691">
                  <c:v>18.808567365416877</c:v>
                </c:pt>
                <c:pt idx="692">
                  <c:v>18.856826323156326</c:v>
                </c:pt>
                <c:pt idx="693">
                  <c:v>18.905239937461658</c:v>
                </c:pt>
                <c:pt idx="694">
                  <c:v>18.953808616364768</c:v>
                </c:pt>
                <c:pt idx="695">
                  <c:v>19.002532767897605</c:v>
                </c:pt>
                <c:pt idx="696">
                  <c:v>19.051412800092521</c:v>
                </c:pt>
                <c:pt idx="697">
                  <c:v>19.100449120981125</c:v>
                </c:pt>
                <c:pt idx="698">
                  <c:v>19.14964213859588</c:v>
                </c:pt>
                <c:pt idx="699">
                  <c:v>19.198992260968737</c:v>
                </c:pt>
                <c:pt idx="700">
                  <c:v>19.248499896131761</c:v>
                </c:pt>
                <c:pt idx="701">
                  <c:v>19.298165452116905</c:v>
                </c:pt>
                <c:pt idx="702">
                  <c:v>19.347989336956289</c:v>
                </c:pt>
                <c:pt idx="703">
                  <c:v>19.397971958682035</c:v>
                </c:pt>
                <c:pt idx="704">
                  <c:v>19.448113725326095</c:v>
                </c:pt>
                <c:pt idx="705">
                  <c:v>19.498415044920478</c:v>
                </c:pt>
                <c:pt idx="706">
                  <c:v>19.548876325497474</c:v>
                </c:pt>
                <c:pt idx="707">
                  <c:v>19.599497975088866</c:v>
                </c:pt>
                <c:pt idx="708">
                  <c:v>19.650280401726945</c:v>
                </c:pt>
                <c:pt idx="709">
                  <c:v>19.70122401344355</c:v>
                </c:pt>
                <c:pt idx="710">
                  <c:v>19.752329218270972</c:v>
                </c:pt>
                <c:pt idx="711">
                  <c:v>19.803596424241221</c:v>
                </c:pt>
                <c:pt idx="712">
                  <c:v>19.855026039386075</c:v>
                </c:pt>
                <c:pt idx="713">
                  <c:v>19.906618471737886</c:v>
                </c:pt>
                <c:pt idx="714">
                  <c:v>19.95837412932849</c:v>
                </c:pt>
                <c:pt idx="715">
                  <c:v>20.010293420190237</c:v>
                </c:pt>
                <c:pt idx="716">
                  <c:v>20.062376752354965</c:v>
                </c:pt>
                <c:pt idx="717">
                  <c:v>20.114624533854737</c:v>
                </c:pt>
                <c:pt idx="718">
                  <c:v>20.167037172721791</c:v>
                </c:pt>
                <c:pt idx="719">
                  <c:v>20.219615076987907</c:v>
                </c:pt>
                <c:pt idx="720">
                  <c:v>20.272358654685149</c:v>
                </c:pt>
                <c:pt idx="721">
                  <c:v>20.325268313845982</c:v>
                </c:pt>
                <c:pt idx="722">
                  <c:v>20.378344462502014</c:v>
                </c:pt>
                <c:pt idx="723">
                  <c:v>20.431587508685652</c:v>
                </c:pt>
                <c:pt idx="724">
                  <c:v>20.484997860428621</c:v>
                </c:pt>
                <c:pt idx="725">
                  <c:v>20.538575925763098</c:v>
                </c:pt>
                <c:pt idx="726">
                  <c:v>20.592322112721263</c:v>
                </c:pt>
                <c:pt idx="727">
                  <c:v>20.646236829335066</c:v>
                </c:pt>
                <c:pt idx="728">
                  <c:v>20.70032048363646</c:v>
                </c:pt>
                <c:pt idx="729">
                  <c:v>20.754573483657737</c:v>
                </c:pt>
                <c:pt idx="730">
                  <c:v>20.808996237430847</c:v>
                </c:pt>
                <c:pt idx="731">
                  <c:v>20.863589152987856</c:v>
                </c:pt>
                <c:pt idx="732">
                  <c:v>20.91835263836083</c:v>
                </c:pt>
                <c:pt idx="733">
                  <c:v>20.973287101581718</c:v>
                </c:pt>
                <c:pt idx="734">
                  <c:v>21.028392950682701</c:v>
                </c:pt>
                <c:pt idx="735">
                  <c:v>21.083670593695729</c:v>
                </c:pt>
                <c:pt idx="736">
                  <c:v>21.139120438652867</c:v>
                </c:pt>
                <c:pt idx="737">
                  <c:v>21.194742893586294</c:v>
                </c:pt>
                <c:pt idx="738">
                  <c:v>21.250538366528076</c:v>
                </c:pt>
                <c:pt idx="739">
                  <c:v>21.306507265510049</c:v>
                </c:pt>
                <c:pt idx="740">
                  <c:v>21.362649998564393</c:v>
                </c:pt>
                <c:pt idx="741">
                  <c:v>21.418966973723286</c:v>
                </c:pt>
                <c:pt idx="742">
                  <c:v>21.47545859901868</c:v>
                </c:pt>
                <c:pt idx="743">
                  <c:v>21.532125282482525</c:v>
                </c:pt>
                <c:pt idx="744">
                  <c:v>21.588967432147001</c:v>
                </c:pt>
                <c:pt idx="745">
                  <c:v>21.645985456044286</c:v>
                </c:pt>
                <c:pt idx="746">
                  <c:v>21.703179762206105</c:v>
                </c:pt>
                <c:pt idx="747">
                  <c:v>21.760550758664863</c:v>
                </c:pt>
                <c:pt idx="748">
                  <c:v>21.818098853452511</c:v>
                </c:pt>
                <c:pt idx="749">
                  <c:v>21.875824454601002</c:v>
                </c:pt>
                <c:pt idx="750">
                  <c:v>21.933727970142286</c:v>
                </c:pt>
                <c:pt idx="751">
                  <c:v>21.991809808108769</c:v>
                </c:pt>
                <c:pt idx="752">
                  <c:v>22.050070376532062</c:v>
                </c:pt>
                <c:pt idx="753">
                  <c:v>22.108510083444457</c:v>
                </c:pt>
                <c:pt idx="754">
                  <c:v>22.167129336878247</c:v>
                </c:pt>
                <c:pt idx="755">
                  <c:v>22.225928544865269</c:v>
                </c:pt>
                <c:pt idx="756">
                  <c:v>22.284908115437588</c:v>
                </c:pt>
                <c:pt idx="757">
                  <c:v>22.344068456627269</c:v>
                </c:pt>
                <c:pt idx="758">
                  <c:v>22.403409976466264</c:v>
                </c:pt>
                <c:pt idx="759">
                  <c:v>22.462933082986751</c:v>
                </c:pt>
                <c:pt idx="760">
                  <c:v>22.522638184220682</c:v>
                </c:pt>
                <c:pt idx="761">
                  <c:v>22.582525688200349</c:v>
                </c:pt>
                <c:pt idx="762">
                  <c:v>22.642596002957475</c:v>
                </c:pt>
                <c:pt idx="763">
                  <c:v>22.702849536524468</c:v>
                </c:pt>
                <c:pt idx="764">
                  <c:v>22.763286696932937</c:v>
                </c:pt>
                <c:pt idx="765">
                  <c:v>22.823907892215402</c:v>
                </c:pt>
                <c:pt idx="766">
                  <c:v>22.884713530403701</c:v>
                </c:pt>
                <c:pt idx="767">
                  <c:v>22.945704019529785</c:v>
                </c:pt>
                <c:pt idx="768">
                  <c:v>23.006879767625833</c:v>
                </c:pt>
                <c:pt idx="769">
                  <c:v>23.068241182724137</c:v>
                </c:pt>
                <c:pt idx="770">
                  <c:v>23.129788672856421</c:v>
                </c:pt>
                <c:pt idx="771">
                  <c:v>23.19152264605475</c:v>
                </c:pt>
                <c:pt idx="772">
                  <c:v>23.253443510351417</c:v>
                </c:pt>
                <c:pt idx="773">
                  <c:v>23.315551673778145</c:v>
                </c:pt>
                <c:pt idx="774">
                  <c:v>23.377847544367455</c:v>
                </c:pt>
                <c:pt idx="775">
                  <c:v>23.440331530150615</c:v>
                </c:pt>
                <c:pt idx="776">
                  <c:v>23.503004039160601</c:v>
                </c:pt>
                <c:pt idx="777">
                  <c:v>23.565865479428908</c:v>
                </c:pt>
                <c:pt idx="778">
                  <c:v>23.628916258987829</c:v>
                </c:pt>
                <c:pt idx="779">
                  <c:v>23.692156785869315</c:v>
                </c:pt>
                <c:pt idx="780">
                  <c:v>23.755587468105546</c:v>
                </c:pt>
                <c:pt idx="781">
                  <c:v>23.819208713728472</c:v>
                </c:pt>
                <c:pt idx="782">
                  <c:v>23.883020930770044</c:v>
                </c:pt>
                <c:pt idx="783">
                  <c:v>23.947024527262329</c:v>
                </c:pt>
                <c:pt idx="784">
                  <c:v>24.011219911237731</c:v>
                </c:pt>
                <c:pt idx="785">
                  <c:v>24.075607490727862</c:v>
                </c:pt>
                <c:pt idx="786">
                  <c:v>24.140187673765013</c:v>
                </c:pt>
                <c:pt idx="787">
                  <c:v>24.204960868381249</c:v>
                </c:pt>
                <c:pt idx="788">
                  <c:v>24.26992748260875</c:v>
                </c:pt>
                <c:pt idx="789">
                  <c:v>24.335087924479126</c:v>
                </c:pt>
                <c:pt idx="790">
                  <c:v>24.400442602024782</c:v>
                </c:pt>
                <c:pt idx="791">
                  <c:v>24.465991923277556</c:v>
                </c:pt>
                <c:pt idx="792">
                  <c:v>24.531736296269742</c:v>
                </c:pt>
                <c:pt idx="793">
                  <c:v>24.597676129033403</c:v>
                </c:pt>
                <c:pt idx="794">
                  <c:v>24.663811829600604</c:v>
                </c:pt>
                <c:pt idx="795">
                  <c:v>24.730143806003184</c:v>
                </c:pt>
                <c:pt idx="796">
                  <c:v>24.796672466273321</c:v>
                </c:pt>
                <c:pt idx="797">
                  <c:v>24.863398218442967</c:v>
                </c:pt>
                <c:pt idx="798">
                  <c:v>24.930321470544527</c:v>
                </c:pt>
                <c:pt idx="799">
                  <c:v>24.997442630609498</c:v>
                </c:pt>
                <c:pt idx="800">
                  <c:v>25.064762106670287</c:v>
                </c:pt>
                <c:pt idx="801">
                  <c:v>25.132280306758958</c:v>
                </c:pt>
                <c:pt idx="802">
                  <c:v>25.199997638907462</c:v>
                </c:pt>
                <c:pt idx="803">
                  <c:v>25.267914511147978</c:v>
                </c:pt>
                <c:pt idx="804">
                  <c:v>25.336031331512572</c:v>
                </c:pt>
                <c:pt idx="805">
                  <c:v>25.404348508033081</c:v>
                </c:pt>
                <c:pt idx="806">
                  <c:v>25.472866448741797</c:v>
                </c:pt>
                <c:pt idx="807">
                  <c:v>25.541585561670672</c:v>
                </c:pt>
                <c:pt idx="808">
                  <c:v>25.610506254851657</c:v>
                </c:pt>
                <c:pt idx="809">
                  <c:v>25.679628936317044</c:v>
                </c:pt>
                <c:pt idx="810">
                  <c:v>25.748954014098786</c:v>
                </c:pt>
                <c:pt idx="811">
                  <c:v>25.818481896228718</c:v>
                </c:pt>
                <c:pt idx="812">
                  <c:v>25.888212990739248</c:v>
                </c:pt>
                <c:pt idx="813">
                  <c:v>25.958147705662441</c:v>
                </c:pt>
                <c:pt idx="814">
                  <c:v>26.028286449029906</c:v>
                </c:pt>
                <c:pt idx="815">
                  <c:v>26.09862962887405</c:v>
                </c:pt>
                <c:pt idx="816">
                  <c:v>26.169177653226825</c:v>
                </c:pt>
                <c:pt idx="817">
                  <c:v>26.239930930120522</c:v>
                </c:pt>
                <c:pt idx="818">
                  <c:v>26.31088986758698</c:v>
                </c:pt>
                <c:pt idx="819">
                  <c:v>26.382054873658262</c:v>
                </c:pt>
                <c:pt idx="820">
                  <c:v>26.453426356366435</c:v>
                </c:pt>
                <c:pt idx="821">
                  <c:v>26.525004723743564</c:v>
                </c:pt>
                <c:pt idx="822">
                  <c:v>26.596790383821599</c:v>
                </c:pt>
                <c:pt idx="823">
                  <c:v>26.668783744632833</c:v>
                </c:pt>
                <c:pt idx="824">
                  <c:v>26.740985214209104</c:v>
                </c:pt>
                <c:pt idx="825">
                  <c:v>26.81339520058259</c:v>
                </c:pt>
                <c:pt idx="826">
                  <c:v>26.886014111785244</c:v>
                </c:pt>
                <c:pt idx="827">
                  <c:v>26.958842355849242</c:v>
                </c:pt>
                <c:pt idx="828">
                  <c:v>27.031880340806651</c:v>
                </c:pt>
                <c:pt idx="829">
                  <c:v>27.105128474689536</c:v>
                </c:pt>
                <c:pt idx="830">
                  <c:v>27.178587165529621</c:v>
                </c:pt>
                <c:pt idx="831">
                  <c:v>27.252256821359424</c:v>
                </c:pt>
                <c:pt idx="832">
                  <c:v>27.326137850210898</c:v>
                </c:pt>
                <c:pt idx="833">
                  <c:v>27.400230660115881</c:v>
                </c:pt>
                <c:pt idx="834">
                  <c:v>27.47453565910655</c:v>
                </c:pt>
                <c:pt idx="835">
                  <c:v>27.549053255215085</c:v>
                </c:pt>
                <c:pt idx="836">
                  <c:v>27.62378385647321</c:v>
                </c:pt>
                <c:pt idx="837">
                  <c:v>27.698727870913331</c:v>
                </c:pt>
                <c:pt idx="838">
                  <c:v>27.773885706567285</c:v>
                </c:pt>
                <c:pt idx="839">
                  <c:v>27.849257771467137</c:v>
                </c:pt>
                <c:pt idx="840">
                  <c:v>27.92484447364518</c:v>
                </c:pt>
                <c:pt idx="841">
                  <c:v>28.000646221133252</c:v>
                </c:pt>
                <c:pt idx="842">
                  <c:v>28.076663421963531</c:v>
                </c:pt>
                <c:pt idx="843">
                  <c:v>28.152896484167968</c:v>
                </c:pt>
                <c:pt idx="844">
                  <c:v>28.229345815778629</c:v>
                </c:pt>
                <c:pt idx="845">
                  <c:v>28.306011824827806</c:v>
                </c:pt>
                <c:pt idx="846">
                  <c:v>28.382894919346995</c:v>
                </c:pt>
                <c:pt idx="847">
                  <c:v>28.459995507368831</c:v>
                </c:pt>
                <c:pt idx="848">
                  <c:v>28.53731399692515</c:v>
                </c:pt>
                <c:pt idx="849">
                  <c:v>28.614850796047904</c:v>
                </c:pt>
                <c:pt idx="850">
                  <c:v>28.692606312769271</c:v>
                </c:pt>
                <c:pt idx="851">
                  <c:v>28.770580955121318</c:v>
                </c:pt>
                <c:pt idx="852">
                  <c:v>28.848775131136108</c:v>
                </c:pt>
                <c:pt idx="853">
                  <c:v>28.927189248845593</c:v>
                </c:pt>
                <c:pt idx="854">
                  <c:v>29.005823716281725</c:v>
                </c:pt>
                <c:pt idx="855">
                  <c:v>29.084678941477023</c:v>
                </c:pt>
                <c:pt idx="856">
                  <c:v>29.163755332463325</c:v>
                </c:pt>
                <c:pt idx="857">
                  <c:v>29.243053297272354</c:v>
                </c:pt>
                <c:pt idx="858">
                  <c:v>29.322573243936631</c:v>
                </c:pt>
                <c:pt idx="859">
                  <c:v>29.402315580487993</c:v>
                </c:pt>
                <c:pt idx="860">
                  <c:v>29.482280714958392</c:v>
                </c:pt>
                <c:pt idx="861">
                  <c:v>29.562469055379893</c:v>
                </c:pt>
                <c:pt idx="862">
                  <c:v>29.642881009784787</c:v>
                </c:pt>
                <c:pt idx="863">
                  <c:v>29.723516986205141</c:v>
                </c:pt>
                <c:pt idx="864">
                  <c:v>29.804377392672677</c:v>
                </c:pt>
                <c:pt idx="865">
                  <c:v>29.885462637219803</c:v>
                </c:pt>
                <c:pt idx="866">
                  <c:v>29.966773127878355</c:v>
                </c:pt>
                <c:pt idx="867">
                  <c:v>30.048309272680513</c:v>
                </c:pt>
                <c:pt idx="868">
                  <c:v>30.130071479658227</c:v>
                </c:pt>
                <c:pt idx="869">
                  <c:v>30.212060156843677</c:v>
                </c:pt>
                <c:pt idx="870">
                  <c:v>30.294275712268586</c:v>
                </c:pt>
                <c:pt idx="871">
                  <c:v>30.376718553965588</c:v>
                </c:pt>
                <c:pt idx="872">
                  <c:v>30.459389089966407</c:v>
                </c:pt>
                <c:pt idx="873">
                  <c:v>30.542287728302881</c:v>
                </c:pt>
                <c:pt idx="874">
                  <c:v>30.625414877007643</c:v>
                </c:pt>
                <c:pt idx="875">
                  <c:v>30.708770944112075</c:v>
                </c:pt>
                <c:pt idx="876">
                  <c:v>30.792356337648812</c:v>
                </c:pt>
                <c:pt idx="877">
                  <c:v>30.87617146564935</c:v>
                </c:pt>
                <c:pt idx="878">
                  <c:v>30.960216736146208</c:v>
                </c:pt>
                <c:pt idx="879">
                  <c:v>31.044492557171338</c:v>
                </c:pt>
                <c:pt idx="880">
                  <c:v>31.128999336756806</c:v>
                </c:pt>
                <c:pt idx="881">
                  <c:v>31.213737482934675</c:v>
                </c:pt>
                <c:pt idx="882">
                  <c:v>31.298707403736898</c:v>
                </c:pt>
                <c:pt idx="883">
                  <c:v>31.38390950719554</c:v>
                </c:pt>
                <c:pt idx="884">
                  <c:v>31.469344201342665</c:v>
                </c:pt>
                <c:pt idx="885">
                  <c:v>31.555011894210338</c:v>
                </c:pt>
                <c:pt idx="886">
                  <c:v>31.640912993830625</c:v>
                </c:pt>
                <c:pt idx="887">
                  <c:v>31.727047908235591</c:v>
                </c:pt>
                <c:pt idx="888">
                  <c:v>31.813417045457413</c:v>
                </c:pt>
                <c:pt idx="889">
                  <c:v>31.900020813527931</c:v>
                </c:pt>
                <c:pt idx="890">
                  <c:v>31.986859620479436</c:v>
                </c:pt>
                <c:pt idx="891">
                  <c:v>32.073933874343652</c:v>
                </c:pt>
                <c:pt idx="892">
                  <c:v>32.161243983152985</c:v>
                </c:pt>
                <c:pt idx="893">
                  <c:v>32.24879035493916</c:v>
                </c:pt>
                <c:pt idx="894">
                  <c:v>32.336573397734583</c:v>
                </c:pt>
                <c:pt idx="895">
                  <c:v>32.424593519571204</c:v>
                </c:pt>
                <c:pt idx="896">
                  <c:v>32.512851128480861</c:v>
                </c:pt>
                <c:pt idx="897">
                  <c:v>32.601346632495847</c:v>
                </c:pt>
                <c:pt idx="898">
                  <c:v>32.690080439648</c:v>
                </c:pt>
                <c:pt idx="899">
                  <c:v>32.779052957969725</c:v>
                </c:pt>
                <c:pt idx="900">
                  <c:v>32.868264595492633</c:v>
                </c:pt>
                <c:pt idx="901">
                  <c:v>32.957715760249016</c:v>
                </c:pt>
                <c:pt idx="902">
                  <c:v>33.047406860270939</c:v>
                </c:pt>
                <c:pt idx="903">
                  <c:v>33.137338303590582</c:v>
                </c:pt>
                <c:pt idx="904">
                  <c:v>33.227510498239781</c:v>
                </c:pt>
                <c:pt idx="905">
                  <c:v>33.317923852250829</c:v>
                </c:pt>
                <c:pt idx="906">
                  <c:v>33.408578773655563</c:v>
                </c:pt>
                <c:pt idx="907">
                  <c:v>33.499475670486049</c:v>
                </c:pt>
                <c:pt idx="908">
                  <c:v>33.590614950774352</c:v>
                </c:pt>
                <c:pt idx="909">
                  <c:v>33.681997022552537</c:v>
                </c:pt>
                <c:pt idx="910">
                  <c:v>33.773622293852782</c:v>
                </c:pt>
                <c:pt idx="911">
                  <c:v>33.865491172707038</c:v>
                </c:pt>
                <c:pt idx="912">
                  <c:v>33.957604067147486</c:v>
                </c:pt>
                <c:pt idx="913">
                  <c:v>34.049961385206075</c:v>
                </c:pt>
                <c:pt idx="914">
                  <c:v>34.142563534914871</c:v>
                </c:pt>
                <c:pt idx="915">
                  <c:v>34.235410924305938</c:v>
                </c:pt>
                <c:pt idx="916">
                  <c:v>34.328503961411116</c:v>
                </c:pt>
                <c:pt idx="917">
                  <c:v>34.421843054262695</c:v>
                </c:pt>
                <c:pt idx="918">
                  <c:v>34.515428610892855</c:v>
                </c:pt>
                <c:pt idx="919">
                  <c:v>34.609261039333433</c:v>
                </c:pt>
                <c:pt idx="920">
                  <c:v>34.703340747616721</c:v>
                </c:pt>
                <c:pt idx="921">
                  <c:v>34.797668143774445</c:v>
                </c:pt>
                <c:pt idx="922">
                  <c:v>34.892243635838895</c:v>
                </c:pt>
                <c:pt idx="923">
                  <c:v>34.987067631842024</c:v>
                </c:pt>
                <c:pt idx="924">
                  <c:v>35.082140539815896</c:v>
                </c:pt>
                <c:pt idx="925">
                  <c:v>35.177462767792463</c:v>
                </c:pt>
                <c:pt idx="926">
                  <c:v>35.27303472380413</c:v>
                </c:pt>
                <c:pt idx="927">
                  <c:v>35.368856815882509</c:v>
                </c:pt>
                <c:pt idx="928">
                  <c:v>35.464929452060005</c:v>
                </c:pt>
                <c:pt idx="929">
                  <c:v>35.561253040368683</c:v>
                </c:pt>
                <c:pt idx="930">
                  <c:v>35.657827988840381</c:v>
                </c:pt>
                <c:pt idx="931">
                  <c:v>35.754654705507278</c:v>
                </c:pt>
                <c:pt idx="932">
                  <c:v>35.851733598401211</c:v>
                </c:pt>
                <c:pt idx="933">
                  <c:v>35.949065075554699</c:v>
                </c:pt>
                <c:pt idx="934">
                  <c:v>36.046649544999468</c:v>
                </c:pt>
                <c:pt idx="935">
                  <c:v>36.144487414767468</c:v>
                </c:pt>
                <c:pt idx="936">
                  <c:v>36.242579092890878</c:v>
                </c:pt>
                <c:pt idx="937">
                  <c:v>36.340924987401991</c:v>
                </c:pt>
                <c:pt idx="938">
                  <c:v>36.439525506332529</c:v>
                </c:pt>
                <c:pt idx="939">
                  <c:v>36.538381057714787</c:v>
                </c:pt>
                <c:pt idx="940">
                  <c:v>36.637492049580601</c:v>
                </c:pt>
                <c:pt idx="941">
                  <c:v>36.73685888996215</c:v>
                </c:pt>
                <c:pt idx="942">
                  <c:v>36.836481986891499</c:v>
                </c:pt>
                <c:pt idx="943">
                  <c:v>36.936361748400714</c:v>
                </c:pt>
                <c:pt idx="944">
                  <c:v>37.036498582521858</c:v>
                </c:pt>
                <c:pt idx="945">
                  <c:v>37.136892897286998</c:v>
                </c:pt>
                <c:pt idx="946">
                  <c:v>37.237545100728084</c:v>
                </c:pt>
                <c:pt idx="947">
                  <c:v>37.338455600877296</c:v>
                </c:pt>
                <c:pt idx="948">
                  <c:v>37.439624805766471</c:v>
                </c:pt>
                <c:pt idx="949">
                  <c:v>37.541053123428014</c:v>
                </c:pt>
                <c:pt idx="950">
                  <c:v>37.642740961893537</c:v>
                </c:pt>
                <c:pt idx="951">
                  <c:v>37.744688729195559</c:v>
                </c:pt>
                <c:pt idx="952">
                  <c:v>37.846896833365804</c:v>
                </c:pt>
                <c:pt idx="953">
                  <c:v>37.949365682436564</c:v>
                </c:pt>
                <c:pt idx="954">
                  <c:v>38.052095684439792</c:v>
                </c:pt>
                <c:pt idx="955">
                  <c:v>38.15508724740755</c:v>
                </c:pt>
                <c:pt idx="956">
                  <c:v>38.258340779371679</c:v>
                </c:pt>
                <c:pt idx="957">
                  <c:v>38.361856688364583</c:v>
                </c:pt>
                <c:pt idx="958">
                  <c:v>38.465635382418327</c:v>
                </c:pt>
                <c:pt idx="959">
                  <c:v>38.56967726956475</c:v>
                </c:pt>
                <c:pt idx="960">
                  <c:v>38.673982757835802</c:v>
                </c:pt>
                <c:pt idx="961">
                  <c:v>38.778552255263776</c:v>
                </c:pt>
                <c:pt idx="962">
                  <c:v>38.883386169880737</c:v>
                </c:pt>
                <c:pt idx="963">
                  <c:v>38.988484909718636</c:v>
                </c:pt>
                <c:pt idx="964">
                  <c:v>39.093848882809425</c:v>
                </c:pt>
                <c:pt idx="965">
                  <c:v>39.199478497185396</c:v>
                </c:pt>
                <c:pt idx="966">
                  <c:v>39.3053741608785</c:v>
                </c:pt>
                <c:pt idx="967">
                  <c:v>39.411536281920917</c:v>
                </c:pt>
                <c:pt idx="968">
                  <c:v>39.517965268344483</c:v>
                </c:pt>
                <c:pt idx="969">
                  <c:v>39.624661528181491</c:v>
                </c:pt>
                <c:pt idx="970">
                  <c:v>39.731625469463665</c:v>
                </c:pt>
                <c:pt idx="971">
                  <c:v>39.838857500223526</c:v>
                </c:pt>
                <c:pt idx="972">
                  <c:v>39.946358028492455</c:v>
                </c:pt>
                <c:pt idx="973">
                  <c:v>40.0541274623032</c:v>
                </c:pt>
                <c:pt idx="974">
                  <c:v>40.162166209687598</c:v>
                </c:pt>
                <c:pt idx="975">
                  <c:v>40.270474678677374</c:v>
                </c:pt>
                <c:pt idx="976">
                  <c:v>40.379053277305047</c:v>
                </c:pt>
                <c:pt idx="977">
                  <c:v>40.487902413602342</c:v>
                </c:pt>
                <c:pt idx="978">
                  <c:v>40.59702249560155</c:v>
                </c:pt>
                <c:pt idx="979">
                  <c:v>40.706413931334509</c:v>
                </c:pt>
                <c:pt idx="980">
                  <c:v>40.816077128833626</c:v>
                </c:pt>
                <c:pt idx="981">
                  <c:v>40.926012496130625</c:v>
                </c:pt>
                <c:pt idx="982">
                  <c:v>41.036220441257683</c:v>
                </c:pt>
                <c:pt idx="983">
                  <c:v>41.146701372246753</c:v>
                </c:pt>
                <c:pt idx="984">
                  <c:v>41.257455697130126</c:v>
                </c:pt>
                <c:pt idx="985">
                  <c:v>41.368483823939641</c:v>
                </c:pt>
                <c:pt idx="986">
                  <c:v>41.479786160707363</c:v>
                </c:pt>
                <c:pt idx="987">
                  <c:v>41.591363115465356</c:v>
                </c:pt>
                <c:pt idx="988">
                  <c:v>41.703215096245799</c:v>
                </c:pt>
                <c:pt idx="989">
                  <c:v>41.815342511080758</c:v>
                </c:pt>
                <c:pt idx="990">
                  <c:v>41.927745768002069</c:v>
                </c:pt>
                <c:pt idx="991">
                  <c:v>42.040425275042026</c:v>
                </c:pt>
                <c:pt idx="992">
                  <c:v>42.153381440232579</c:v>
                </c:pt>
                <c:pt idx="993">
                  <c:v>42.266614671605907</c:v>
                </c:pt>
                <c:pt idx="994">
                  <c:v>42.380125377193963</c:v>
                </c:pt>
                <c:pt idx="995">
                  <c:v>42.493913965028469</c:v>
                </c:pt>
                <c:pt idx="996">
                  <c:v>42.607980843142059</c:v>
                </c:pt>
                <c:pt idx="997">
                  <c:v>42.722326419566457</c:v>
                </c:pt>
                <c:pt idx="998">
                  <c:v>42.836951102333842</c:v>
                </c:pt>
                <c:pt idx="999">
                  <c:v>42.951855299476279</c:v>
                </c:pt>
                <c:pt idx="1000">
                  <c:v>43.067039419025718</c:v>
                </c:pt>
                <c:pt idx="1001">
                  <c:v>43.182503869014226</c:v>
                </c:pt>
                <c:pt idx="1002">
                  <c:v>43.298249057473868</c:v>
                </c:pt>
                <c:pt idx="1003">
                  <c:v>43.414275392436707</c:v>
                </c:pt>
                <c:pt idx="1004">
                  <c:v>43.530583281934923</c:v>
                </c:pt>
                <c:pt idx="1005">
                  <c:v>43.647173134000582</c:v>
                </c:pt>
                <c:pt idx="1006">
                  <c:v>43.76404535666552</c:v>
                </c:pt>
                <c:pt idx="1007">
                  <c:v>43.88120035796203</c:v>
                </c:pt>
                <c:pt idx="1008">
                  <c:v>43.998638545921949</c:v>
                </c:pt>
                <c:pt idx="1009">
                  <c:v>44.116360328577457</c:v>
                </c:pt>
                <c:pt idx="1010">
                  <c:v>44.234366113960618</c:v>
                </c:pt>
                <c:pt idx="1011">
                  <c:v>44.352656310103271</c:v>
                </c:pt>
                <c:pt idx="1012">
                  <c:v>44.47123132503782</c:v>
                </c:pt>
                <c:pt idx="1013">
                  <c:v>44.590091566796104</c:v>
                </c:pt>
                <c:pt idx="1014">
                  <c:v>44.709237443410302</c:v>
                </c:pt>
                <c:pt idx="1015">
                  <c:v>44.828669362912251</c:v>
                </c:pt>
                <c:pt idx="1016">
                  <c:v>44.948387733334243</c:v>
                </c:pt>
                <c:pt idx="1017">
                  <c:v>45.068392962708344</c:v>
                </c:pt>
                <c:pt idx="1018">
                  <c:v>45.188685459066505</c:v>
                </c:pt>
                <c:pt idx="1019">
                  <c:v>45.309265630440677</c:v>
                </c:pt>
                <c:pt idx="1020">
                  <c:v>45.430133884863153</c:v>
                </c:pt>
                <c:pt idx="1021">
                  <c:v>45.55129063036577</c:v>
                </c:pt>
                <c:pt idx="1022">
                  <c:v>45.672736274980821</c:v>
                </c:pt>
                <c:pt idx="1023">
                  <c:v>45.794471226740143</c:v>
                </c:pt>
                <c:pt idx="1024">
                  <c:v>45.916495893675915</c:v>
                </c:pt>
                <c:pt idx="1025">
                  <c:v>46.038810683820088</c:v>
                </c:pt>
                <c:pt idx="1026">
                  <c:v>46.161416005204728</c:v>
                </c:pt>
                <c:pt idx="1027">
                  <c:v>46.284312265862013</c:v>
                </c:pt>
                <c:pt idx="1028">
                  <c:v>46.407499873823895</c:v>
                </c:pt>
                <c:pt idx="1029">
                  <c:v>46.530979237122665</c:v>
                </c:pt>
                <c:pt idx="1030">
                  <c:v>46.654750763790048</c:v>
                </c:pt>
                <c:pt idx="1031">
                  <c:v>46.778814861858223</c:v>
                </c:pt>
                <c:pt idx="1032">
                  <c:v>46.903171939359254</c:v>
                </c:pt>
                <c:pt idx="1033">
                  <c:v>47.02782240432532</c:v>
                </c:pt>
                <c:pt idx="1034">
                  <c:v>47.15276666478826</c:v>
                </c:pt>
                <c:pt idx="1035">
                  <c:v>47.278005128780251</c:v>
                </c:pt>
                <c:pt idx="1036">
                  <c:v>47.403538204333245</c:v>
                </c:pt>
                <c:pt idx="1037">
                  <c:v>47.52936629947942</c:v>
                </c:pt>
                <c:pt idx="1038">
                  <c:v>47.655489822250843</c:v>
                </c:pt>
                <c:pt idx="1039">
                  <c:v>47.781909180679691</c:v>
                </c:pt>
                <c:pt idx="1040">
                  <c:v>47.908624782797574</c:v>
                </c:pt>
                <c:pt idx="1041">
                  <c:v>48.035637036637013</c:v>
                </c:pt>
                <c:pt idx="1042">
                  <c:v>48.162946350229731</c:v>
                </c:pt>
                <c:pt idx="1043">
                  <c:v>48.290553131607908</c:v>
                </c:pt>
                <c:pt idx="1044">
                  <c:v>48.418457788803835</c:v>
                </c:pt>
                <c:pt idx="1045">
                  <c:v>48.546660729849236</c:v>
                </c:pt>
                <c:pt idx="1046">
                  <c:v>48.675162362776405</c:v>
                </c:pt>
                <c:pt idx="1047">
                  <c:v>48.803963095617178</c:v>
                </c:pt>
                <c:pt idx="1048">
                  <c:v>48.93306333640362</c:v>
                </c:pt>
                <c:pt idx="1049">
                  <c:v>49.062463493167911</c:v>
                </c:pt>
                <c:pt idx="1050">
                  <c:v>49.192163973942229</c:v>
                </c:pt>
                <c:pt idx="1051">
                  <c:v>49.322165186758298</c:v>
                </c:pt>
                <c:pt idx="1052">
                  <c:v>49.45246753964841</c:v>
                </c:pt>
                <c:pt idx="1053">
                  <c:v>49.583071440644744</c:v>
                </c:pt>
                <c:pt idx="1054">
                  <c:v>49.713977297779024</c:v>
                </c:pt>
                <c:pt idx="1055">
                  <c:v>49.845185519083543</c:v>
                </c:pt>
                <c:pt idx="1056">
                  <c:v>49.976696512590252</c:v>
                </c:pt>
                <c:pt idx="1057">
                  <c:v>50.108510686331215</c:v>
                </c:pt>
                <c:pt idx="1058">
                  <c:v>50.240628448338498</c:v>
                </c:pt>
                <c:pt idx="1059">
                  <c:v>50.373050206644166</c:v>
                </c:pt>
                <c:pt idx="1060">
                  <c:v>50.505776369280397</c:v>
                </c:pt>
                <c:pt idx="1061">
                  <c:v>50.638807344278916</c:v>
                </c:pt>
                <c:pt idx="1062">
                  <c:v>50.772143539672129</c:v>
                </c:pt>
                <c:pt idx="1063">
                  <c:v>50.905785363491987</c:v>
                </c:pt>
                <c:pt idx="1064">
                  <c:v>51.03973322377044</c:v>
                </c:pt>
                <c:pt idx="1065">
                  <c:v>51.173987528539556</c:v>
                </c:pt>
                <c:pt idx="1066">
                  <c:v>51.308548685831511</c:v>
                </c:pt>
                <c:pt idx="1067">
                  <c:v>51.443417103678371</c:v>
                </c:pt>
                <c:pt idx="1068">
                  <c:v>51.578593190112088</c:v>
                </c:pt>
                <c:pt idx="1069">
                  <c:v>51.714077353164839</c:v>
                </c:pt>
                <c:pt idx="1070">
                  <c:v>51.849870000868464</c:v>
                </c:pt>
                <c:pt idx="1071">
                  <c:v>51.985971541255253</c:v>
                </c:pt>
                <c:pt idx="1072">
                  <c:v>52.122382382356932</c:v>
                </c:pt>
                <c:pt idx="1073">
                  <c:v>52.259102932206133</c:v>
                </c:pt>
                <c:pt idx="1074">
                  <c:v>52.39613359883424</c:v>
                </c:pt>
                <c:pt idx="1075">
                  <c:v>52.533474790273772</c:v>
                </c:pt>
                <c:pt idx="1076">
                  <c:v>52.671126914556567</c:v>
                </c:pt>
                <c:pt idx="1077">
                  <c:v>52.809090379714917</c:v>
                </c:pt>
                <c:pt idx="1078">
                  <c:v>52.947365593780773</c:v>
                </c:pt>
                <c:pt idx="1079">
                  <c:v>53.085952964785974</c:v>
                </c:pt>
                <c:pt idx="1080">
                  <c:v>53.224852900762698</c:v>
                </c:pt>
                <c:pt idx="1081">
                  <c:v>53.364065809743352</c:v>
                </c:pt>
                <c:pt idx="1082">
                  <c:v>53.50359209975943</c:v>
                </c:pt>
                <c:pt idx="1083">
                  <c:v>53.643432178843454</c:v>
                </c:pt>
                <c:pt idx="1084">
                  <c:v>53.783586455027148</c:v>
                </c:pt>
                <c:pt idx="1085">
                  <c:v>53.924055336342803</c:v>
                </c:pt>
                <c:pt idx="1086">
                  <c:v>54.064839230822031</c:v>
                </c:pt>
                <c:pt idx="1087">
                  <c:v>54.205938546497464</c:v>
                </c:pt>
                <c:pt idx="1088">
                  <c:v>54.347353691400826</c:v>
                </c:pt>
                <c:pt idx="1089">
                  <c:v>54.489085073564524</c:v>
                </c:pt>
                <c:pt idx="1090">
                  <c:v>54.631133101020055</c:v>
                </c:pt>
                <c:pt idx="1091">
                  <c:v>54.773498181799937</c:v>
                </c:pt>
                <c:pt idx="1092">
                  <c:v>54.916180723936122</c:v>
                </c:pt>
                <c:pt idx="1093">
                  <c:v>55.059181135460562</c:v>
                </c:pt>
                <c:pt idx="1094">
                  <c:v>55.202499824405322</c:v>
                </c:pt>
                <c:pt idx="1095">
                  <c:v>55.346137198802353</c:v>
                </c:pt>
                <c:pt idx="1096">
                  <c:v>55.490093666684061</c:v>
                </c:pt>
                <c:pt idx="1097">
                  <c:v>55.634369636082397</c:v>
                </c:pt>
                <c:pt idx="1098">
                  <c:v>55.778965515029086</c:v>
                </c:pt>
                <c:pt idx="1099">
                  <c:v>55.923881711556419</c:v>
                </c:pt>
                <c:pt idx="1100">
                  <c:v>56.069118633696576</c:v>
                </c:pt>
                <c:pt idx="1101">
                  <c:v>56.214676689481394</c:v>
                </c:pt>
                <c:pt idx="1102">
                  <c:v>56.360556286943165</c:v>
                </c:pt>
                <c:pt idx="1103">
                  <c:v>56.506757834113614</c:v>
                </c:pt>
                <c:pt idx="1104">
                  <c:v>56.653281739025147</c:v>
                </c:pt>
                <c:pt idx="1105">
                  <c:v>56.8001284097096</c:v>
                </c:pt>
                <c:pt idx="1106">
                  <c:v>56.947298254199154</c:v>
                </c:pt>
                <c:pt idx="1107">
                  <c:v>57.094791680525759</c:v>
                </c:pt>
                <c:pt idx="1108">
                  <c:v>57.242609096721594</c:v>
                </c:pt>
                <c:pt idx="1109">
                  <c:v>57.39075091081861</c:v>
                </c:pt>
                <c:pt idx="1110">
                  <c:v>57.539217530848646</c:v>
                </c:pt>
                <c:pt idx="1111">
                  <c:v>57.68800936484422</c:v>
                </c:pt>
                <c:pt idx="1112">
                  <c:v>57.837126820837284</c:v>
                </c:pt>
                <c:pt idx="1113">
                  <c:v>57.986570306859562</c:v>
                </c:pt>
                <c:pt idx="1114">
                  <c:v>58.136340230943347</c:v>
                </c:pt>
                <c:pt idx="1115">
                  <c:v>58.286437001120703</c:v>
                </c:pt>
                <c:pt idx="1116">
                  <c:v>58.436861025423809</c:v>
                </c:pt>
                <c:pt idx="1117">
                  <c:v>58.587612711884503</c:v>
                </c:pt>
                <c:pt idx="1118">
                  <c:v>58.73869246853485</c:v>
                </c:pt>
                <c:pt idx="1119">
                  <c:v>58.890100703406915</c:v>
                </c:pt>
                <c:pt idx="1120">
                  <c:v>59.041837824532877</c:v>
                </c:pt>
                <c:pt idx="1121">
                  <c:v>59.193904239944914</c:v>
                </c:pt>
                <c:pt idx="1122">
                  <c:v>59.346300357674636</c:v>
                </c:pt>
                <c:pt idx="1123">
                  <c:v>59.499026585754564</c:v>
                </c:pt>
                <c:pt idx="1124">
                  <c:v>59.652083332216193</c:v>
                </c:pt>
                <c:pt idx="1125">
                  <c:v>59.805471005092272</c:v>
                </c:pt>
                <c:pt idx="1126">
                  <c:v>59.959190012414297</c:v>
                </c:pt>
                <c:pt idx="1127">
                  <c:v>60.113240762214559</c:v>
                </c:pt>
                <c:pt idx="1128">
                  <c:v>60.267623662525239</c:v>
                </c:pt>
                <c:pt idx="1129">
                  <c:v>60.422339121378172</c:v>
                </c:pt>
                <c:pt idx="1130">
                  <c:v>60.577387546805653</c:v>
                </c:pt>
                <c:pt idx="1131">
                  <c:v>60.732769346839405</c:v>
                </c:pt>
                <c:pt idx="1132">
                  <c:v>60.888484929511833</c:v>
                </c:pt>
                <c:pt idx="1133">
                  <c:v>61.044534702854776</c:v>
                </c:pt>
                <c:pt idx="1134">
                  <c:v>61.200919074899957</c:v>
                </c:pt>
                <c:pt idx="1135">
                  <c:v>61.357638453680352</c:v>
                </c:pt>
                <c:pt idx="1136">
                  <c:v>61.514693247227115</c:v>
                </c:pt>
                <c:pt idx="1137">
                  <c:v>61.67208386357288</c:v>
                </c:pt>
                <c:pt idx="1138">
                  <c:v>61.829810710749598</c:v>
                </c:pt>
                <c:pt idx="1139">
                  <c:v>61.987874196788994</c:v>
                </c:pt>
                <c:pt idx="1140">
                  <c:v>62.146274729723245</c:v>
                </c:pt>
                <c:pt idx="1141">
                  <c:v>62.305012717584646</c:v>
                </c:pt>
                <c:pt idx="1142">
                  <c:v>62.464088568405032</c:v>
                </c:pt>
                <c:pt idx="1143">
                  <c:v>62.623502690216696</c:v>
                </c:pt>
                <c:pt idx="1144">
                  <c:v>62.783255491051591</c:v>
                </c:pt>
                <c:pt idx="1145">
                  <c:v>62.943347378941667</c:v>
                </c:pt>
                <c:pt idx="1146">
                  <c:v>63.103778761918988</c:v>
                </c:pt>
                <c:pt idx="1147">
                  <c:v>63.264550048015735</c:v>
                </c:pt>
                <c:pt idx="1148">
                  <c:v>63.425661645263517</c:v>
                </c:pt>
                <c:pt idx="1149">
                  <c:v>63.587113961695309</c:v>
                </c:pt>
                <c:pt idx="1150">
                  <c:v>63.748907405342379</c:v>
                </c:pt>
                <c:pt idx="1151">
                  <c:v>63.911042384236794</c:v>
                </c:pt>
                <c:pt idx="1152">
                  <c:v>64.073519306411185</c:v>
                </c:pt>
                <c:pt idx="1153">
                  <c:v>64.236338579897165</c:v>
                </c:pt>
                <c:pt idx="1154">
                  <c:v>64.399500612726797</c:v>
                </c:pt>
                <c:pt idx="1155">
                  <c:v>64.563005812932374</c:v>
                </c:pt>
                <c:pt idx="1156">
                  <c:v>64.726854588545848</c:v>
                </c:pt>
                <c:pt idx="1157">
                  <c:v>64.891047347599169</c:v>
                </c:pt>
                <c:pt idx="1158">
                  <c:v>65.05558449812429</c:v>
                </c:pt>
                <c:pt idx="1159">
                  <c:v>65.220466448153729</c:v>
                </c:pt>
                <c:pt idx="1160">
                  <c:v>65.385693605719098</c:v>
                </c:pt>
                <c:pt idx="1161">
                  <c:v>65.551266378852688</c:v>
                </c:pt>
                <c:pt idx="1162">
                  <c:v>65.717185175586224</c:v>
                </c:pt>
                <c:pt idx="1163">
                  <c:v>65.883450403952452</c:v>
                </c:pt>
                <c:pt idx="1164">
                  <c:v>66.050062471982528</c:v>
                </c:pt>
                <c:pt idx="1165">
                  <c:v>66.2170217877092</c:v>
                </c:pt>
                <c:pt idx="1166">
                  <c:v>66.384328759164191</c:v>
                </c:pt>
                <c:pt idx="1167">
                  <c:v>66.551983794379794</c:v>
                </c:pt>
                <c:pt idx="1168">
                  <c:v>66.719987301388073</c:v>
                </c:pt>
                <c:pt idx="1169">
                  <c:v>66.88833968822064</c:v>
                </c:pt>
                <c:pt idx="1170">
                  <c:v>67.057041362910127</c:v>
                </c:pt>
                <c:pt idx="1171">
                  <c:v>67.226092733488258</c:v>
                </c:pt>
                <c:pt idx="1172">
                  <c:v>67.395494207986985</c:v>
                </c:pt>
                <c:pt idx="1173">
                  <c:v>67.565246194438487</c:v>
                </c:pt>
                <c:pt idx="1174">
                  <c:v>67.735349100875169</c:v>
                </c:pt>
                <c:pt idx="1175">
                  <c:v>67.905803335328642</c:v>
                </c:pt>
                <c:pt idx="1176">
                  <c:v>68.076609305830857</c:v>
                </c:pt>
                <c:pt idx="1177">
                  <c:v>68.247767420414334</c:v>
                </c:pt>
                <c:pt idx="1178">
                  <c:v>68.419278087110911</c:v>
                </c:pt>
                <c:pt idx="1179">
                  <c:v>68.591141713952652</c:v>
                </c:pt>
                <c:pt idx="1180">
                  <c:v>68.763358708971737</c:v>
                </c:pt>
                <c:pt idx="1181">
                  <c:v>68.935929480199775</c:v>
                </c:pt>
                <c:pt idx="1182">
                  <c:v>69.1088544356694</c:v>
                </c:pt>
                <c:pt idx="1183">
                  <c:v>69.282133983412336</c:v>
                </c:pt>
                <c:pt idx="1184">
                  <c:v>69.455768531460762</c:v>
                </c:pt>
                <c:pt idx="1185">
                  <c:v>69.62975848784663</c:v>
                </c:pt>
                <c:pt idx="1186">
                  <c:v>69.80410426060223</c:v>
                </c:pt>
                <c:pt idx="1187">
                  <c:v>69.978806257759061</c:v>
                </c:pt>
                <c:pt idx="1188">
                  <c:v>70.153864887349982</c:v>
                </c:pt>
                <c:pt idx="1189">
                  <c:v>70.329280557406037</c:v>
                </c:pt>
                <c:pt idx="1190">
                  <c:v>70.505053675960312</c:v>
                </c:pt>
                <c:pt idx="1191">
                  <c:v>70.681184651044305</c:v>
                </c:pt>
                <c:pt idx="1192">
                  <c:v>70.857673890690307</c:v>
                </c:pt>
                <c:pt idx="1193">
                  <c:v>71.034521802930158</c:v>
                </c:pt>
                <c:pt idx="1194">
                  <c:v>71.211728795796034</c:v>
                </c:pt>
                <c:pt idx="1195">
                  <c:v>71.389295277320116</c:v>
                </c:pt>
                <c:pt idx="1196">
                  <c:v>71.567221655534127</c:v>
                </c:pt>
                <c:pt idx="1197">
                  <c:v>71.745508338470245</c:v>
                </c:pt>
                <c:pt idx="1198">
                  <c:v>71.924155734160649</c:v>
                </c:pt>
                <c:pt idx="1199">
                  <c:v>72.103164250637519</c:v>
                </c:pt>
                <c:pt idx="1200">
                  <c:v>72.282534295932692</c:v>
                </c:pt>
                <c:pt idx="1201">
                  <c:v>72.462266278078005</c:v>
                </c:pt>
                <c:pt idx="1202">
                  <c:v>72.642360605105978</c:v>
                </c:pt>
                <c:pt idx="1203">
                  <c:v>72.822817685048449</c:v>
                </c:pt>
                <c:pt idx="1204">
                  <c:v>73.003637925937483</c:v>
                </c:pt>
                <c:pt idx="1205">
                  <c:v>73.184821735805031</c:v>
                </c:pt>
                <c:pt idx="1206">
                  <c:v>73.366369522683385</c:v>
                </c:pt>
                <c:pt idx="1207">
                  <c:v>73.548281694604611</c:v>
                </c:pt>
                <c:pt idx="1208">
                  <c:v>73.73055865960032</c:v>
                </c:pt>
                <c:pt idx="1209">
                  <c:v>73.913200825703143</c:v>
                </c:pt>
                <c:pt idx="1210">
                  <c:v>74.096208600944806</c:v>
                </c:pt>
                <c:pt idx="1211">
                  <c:v>74.279582393357373</c:v>
                </c:pt>
                <c:pt idx="1212">
                  <c:v>74.463322610972796</c:v>
                </c:pt>
                <c:pt idx="1213">
                  <c:v>74.647429661823594</c:v>
                </c:pt>
                <c:pt idx="1214">
                  <c:v>74.831903953941264</c:v>
                </c:pt>
                <c:pt idx="1215">
                  <c:v>75.016745895358326</c:v>
                </c:pt>
                <c:pt idx="1216">
                  <c:v>75.201955894106618</c:v>
                </c:pt>
                <c:pt idx="1217">
                  <c:v>75.38753435821809</c:v>
                </c:pt>
                <c:pt idx="1218">
                  <c:v>75.573481695725036</c:v>
                </c:pt>
                <c:pt idx="1219">
                  <c:v>75.759798314659406</c:v>
                </c:pt>
                <c:pt idx="1220">
                  <c:v>75.946484623053266</c:v>
                </c:pt>
                <c:pt idx="1221">
                  <c:v>76.133541028938453</c:v>
                </c:pt>
                <c:pt idx="1222">
                  <c:v>76.320967940347373</c:v>
                </c:pt>
                <c:pt idx="1223">
                  <c:v>76.50876576531175</c:v>
                </c:pt>
                <c:pt idx="1224">
                  <c:v>76.696934911864219</c:v>
                </c:pt>
                <c:pt idx="1225">
                  <c:v>76.885475788036274</c:v>
                </c:pt>
                <c:pt idx="1226">
                  <c:v>77.074388801859868</c:v>
                </c:pt>
                <c:pt idx="1227">
                  <c:v>77.263674361367634</c:v>
                </c:pt>
                <c:pt idx="1228">
                  <c:v>77.453332874591183</c:v>
                </c:pt>
                <c:pt idx="1229">
                  <c:v>77.643364749562693</c:v>
                </c:pt>
                <c:pt idx="1230">
                  <c:v>77.833770394314342</c:v>
                </c:pt>
                <c:pt idx="1231">
                  <c:v>78.024550216878083</c:v>
                </c:pt>
                <c:pt idx="1232">
                  <c:v>78.21570462528598</c:v>
                </c:pt>
                <c:pt idx="1233">
                  <c:v>78.407234027569984</c:v>
                </c:pt>
                <c:pt idx="1234">
                  <c:v>78.599138831762389</c:v>
                </c:pt>
                <c:pt idx="1235">
                  <c:v>78.791419445895031</c:v>
                </c:pt>
                <c:pt idx="1236">
                  <c:v>78.984076277999975</c:v>
                </c:pt>
                <c:pt idx="1237">
                  <c:v>79.177109736109287</c:v>
                </c:pt>
                <c:pt idx="1238">
                  <c:v>79.370520228255145</c:v>
                </c:pt>
                <c:pt idx="1239">
                  <c:v>79.564308162469729</c:v>
                </c:pt>
                <c:pt idx="1240">
                  <c:v>79.758473946784761</c:v>
                </c:pt>
                <c:pt idx="1241">
                  <c:v>79.953017989232535</c:v>
                </c:pt>
                <c:pt idx="1242">
                  <c:v>80.147940697844888</c:v>
                </c:pt>
                <c:pt idx="1243">
                  <c:v>80.343242480654226</c:v>
                </c:pt>
                <c:pt idx="1244">
                  <c:v>80.538923745692159</c:v>
                </c:pt>
                <c:pt idx="1245">
                  <c:v>80.734984900991094</c:v>
                </c:pt>
                <c:pt idx="1246">
                  <c:v>80.931426354582982</c:v>
                </c:pt>
                <c:pt idx="1247">
                  <c:v>81.128248514499774</c:v>
                </c:pt>
                <c:pt idx="1248">
                  <c:v>81.325451788773535</c:v>
                </c:pt>
                <c:pt idx="1249">
                  <c:v>81.523036585436898</c:v>
                </c:pt>
                <c:pt idx="1250">
                  <c:v>81.721003312521134</c:v>
                </c:pt>
                <c:pt idx="1251">
                  <c:v>81.919352378058193</c:v>
                </c:pt>
                <c:pt idx="1252">
                  <c:v>82.118084190080822</c:v>
                </c:pt>
                <c:pt idx="1253">
                  <c:v>82.317199156620859</c:v>
                </c:pt>
                <c:pt idx="1254">
                  <c:v>82.516697685710369</c:v>
                </c:pt>
                <c:pt idx="1255">
                  <c:v>82.71658018538119</c:v>
                </c:pt>
                <c:pt idx="1256">
                  <c:v>82.9168470636655</c:v>
                </c:pt>
                <c:pt idx="1257">
                  <c:v>83.117498728595478</c:v>
                </c:pt>
                <c:pt idx="1258">
                  <c:v>83.318535588203076</c:v>
                </c:pt>
                <c:pt idx="1259">
                  <c:v>83.519958050520131</c:v>
                </c:pt>
                <c:pt idx="1260">
                  <c:v>83.721766523579163</c:v>
                </c:pt>
                <c:pt idx="1261">
                  <c:v>83.923961415411668</c:v>
                </c:pt>
                <c:pt idx="1262">
                  <c:v>84.126543134050166</c:v>
                </c:pt>
                <c:pt idx="1263">
                  <c:v>84.329512087526609</c:v>
                </c:pt>
                <c:pt idx="1264">
                  <c:v>84.532868683873062</c:v>
                </c:pt>
                <c:pt idx="1265">
                  <c:v>84.736613331121475</c:v>
                </c:pt>
                <c:pt idx="1266">
                  <c:v>84.940746437303915</c:v>
                </c:pt>
                <c:pt idx="1267">
                  <c:v>85.145268410452559</c:v>
                </c:pt>
                <c:pt idx="1268">
                  <c:v>85.350179658599359</c:v>
                </c:pt>
                <c:pt idx="1269">
                  <c:v>85.55548058977638</c:v>
                </c:pt>
                <c:pt idx="1270">
                  <c:v>85.761171612015687</c:v>
                </c:pt>
                <c:pt idx="1271">
                  <c:v>85.967253133349232</c:v>
                </c:pt>
                <c:pt idx="1272">
                  <c:v>86.17372556180942</c:v>
                </c:pt>
                <c:pt idx="1273">
                  <c:v>86.380589305427748</c:v>
                </c:pt>
                <c:pt idx="1274">
                  <c:v>86.587844772236963</c:v>
                </c:pt>
                <c:pt idx="1275">
                  <c:v>86.795492370268676</c:v>
                </c:pt>
                <c:pt idx="1276">
                  <c:v>87.00353250755461</c:v>
                </c:pt>
                <c:pt idx="1277">
                  <c:v>87.211965592127626</c:v>
                </c:pt>
                <c:pt idx="1278">
                  <c:v>87.420792032019222</c:v>
                </c:pt>
                <c:pt idx="1279">
                  <c:v>87.630012235261802</c:v>
                </c:pt>
                <c:pt idx="1280">
                  <c:v>87.839626609887091</c:v>
                </c:pt>
                <c:pt idx="1281">
                  <c:v>88.049635563927495</c:v>
                </c:pt>
                <c:pt idx="1282">
                  <c:v>88.260039505414625</c:v>
                </c:pt>
                <c:pt idx="1283">
                  <c:v>88.470838842380772</c:v>
                </c:pt>
                <c:pt idx="1284">
                  <c:v>88.682033982858115</c:v>
                </c:pt>
                <c:pt idx="1285">
                  <c:v>88.893625334878607</c:v>
                </c:pt>
                <c:pt idx="1286">
                  <c:v>89.105613306474424</c:v>
                </c:pt>
                <c:pt idx="1287">
                  <c:v>89.317998305677065</c:v>
                </c:pt>
                <c:pt idx="1288">
                  <c:v>89.530780740519276</c:v>
                </c:pt>
                <c:pt idx="1289">
                  <c:v>89.743961019032895</c:v>
                </c:pt>
                <c:pt idx="1290">
                  <c:v>89.957539549249987</c:v>
                </c:pt>
                <c:pt idx="1291">
                  <c:v>90.171516739202389</c:v>
                </c:pt>
                <c:pt idx="1292">
                  <c:v>90.385892996922507</c:v>
                </c:pt>
                <c:pt idx="1293">
                  <c:v>90.600668730442067</c:v>
                </c:pt>
                <c:pt idx="1294">
                  <c:v>90.815844347793359</c:v>
                </c:pt>
                <c:pt idx="1295">
                  <c:v>91.031420257008335</c:v>
                </c:pt>
                <c:pt idx="1296">
                  <c:v>91.247396866119061</c:v>
                </c:pt>
                <c:pt idx="1297">
                  <c:v>91.463774583157601</c:v>
                </c:pt>
                <c:pt idx="1298">
                  <c:v>91.680553816155907</c:v>
                </c:pt>
                <c:pt idx="1299">
                  <c:v>91.897734973146385</c:v>
                </c:pt>
                <c:pt idx="1300">
                  <c:v>92.115318462160758</c:v>
                </c:pt>
                <c:pt idx="1301">
                  <c:v>92.333304691230865</c:v>
                </c:pt>
                <c:pt idx="1302">
                  <c:v>92.551694068389338</c:v>
                </c:pt>
                <c:pt idx="1303">
                  <c:v>92.770487001668016</c:v>
                </c:pt>
                <c:pt idx="1304">
                  <c:v>92.98968389909885</c:v>
                </c:pt>
                <c:pt idx="1305">
                  <c:v>93.209285168714018</c:v>
                </c:pt>
                <c:pt idx="1306">
                  <c:v>93.429291218545472</c:v>
                </c:pt>
                <c:pt idx="1307">
                  <c:v>93.649702456625164</c:v>
                </c:pt>
                <c:pt idx="1308">
                  <c:v>93.870519290985385</c:v>
                </c:pt>
                <c:pt idx="1309">
                  <c:v>94.091742129658201</c:v>
                </c:pt>
                <c:pt idx="1310">
                  <c:v>94.313371380675562</c:v>
                </c:pt>
                <c:pt idx="1311">
                  <c:v>94.535407452069421</c:v>
                </c:pt>
                <c:pt idx="1312">
                  <c:v>94.757850751871842</c:v>
                </c:pt>
                <c:pt idx="1313">
                  <c:v>94.980701688115005</c:v>
                </c:pt>
                <c:pt idx="1314">
                  <c:v>95.203960668831087</c:v>
                </c:pt>
                <c:pt idx="1315">
                  <c:v>95.427628102051926</c:v>
                </c:pt>
                <c:pt idx="1316">
                  <c:v>95.651704395809702</c:v>
                </c:pt>
                <c:pt idx="1317">
                  <c:v>95.876189958136479</c:v>
                </c:pt>
                <c:pt idx="1318">
                  <c:v>96.101085197064208</c:v>
                </c:pt>
                <c:pt idx="1319">
                  <c:v>96.326390520625068</c:v>
                </c:pt>
                <c:pt idx="1320">
                  <c:v>96.552106336850898</c:v>
                </c:pt>
                <c:pt idx="1321">
                  <c:v>96.778233053773988</c:v>
                </c:pt>
                <c:pt idx="1322">
                  <c:v>97.004771079426291</c:v>
                </c:pt>
                <c:pt idx="1323">
                  <c:v>97.231720821839531</c:v>
                </c:pt>
                <c:pt idx="1324">
                  <c:v>97.459082689046681</c:v>
                </c:pt>
                <c:pt idx="1325">
                  <c:v>97.686857089079012</c:v>
                </c:pt>
                <c:pt idx="1326">
                  <c:v>97.915044429968589</c:v>
                </c:pt>
                <c:pt idx="1327">
                  <c:v>98.14364511974793</c:v>
                </c:pt>
                <c:pt idx="1328">
                  <c:v>98.37265956644876</c:v>
                </c:pt>
                <c:pt idx="1329">
                  <c:v>98.602088178103259</c:v>
                </c:pt>
                <c:pt idx="1330">
                  <c:v>98.831931362743376</c:v>
                </c:pt>
                <c:pt idx="1331">
                  <c:v>99.062189528401177</c:v>
                </c:pt>
                <c:pt idx="1332">
                  <c:v>99.292863083108841</c:v>
                </c:pt>
                <c:pt idx="1333">
                  <c:v>99.52395243489832</c:v>
                </c:pt>
                <c:pt idx="1334">
                  <c:v>99.755457991801791</c:v>
                </c:pt>
                <c:pt idx="1335">
                  <c:v>99.987380161851206</c:v>
                </c:pt>
                <c:pt idx="1336">
                  <c:v>100.21971935307863</c:v>
                </c:pt>
                <c:pt idx="1337">
                  <c:v>100.4524759735159</c:v>
                </c:pt>
                <c:pt idx="1338">
                  <c:v>100.68565043119543</c:v>
                </c:pt>
                <c:pt idx="1339">
                  <c:v>100.91924313414916</c:v>
                </c:pt>
                <c:pt idx="1340">
                  <c:v>101.15325449040915</c:v>
                </c:pt>
                <c:pt idx="1341">
                  <c:v>101.38768490800749</c:v>
                </c:pt>
                <c:pt idx="1342">
                  <c:v>101.62253479497622</c:v>
                </c:pt>
                <c:pt idx="1343">
                  <c:v>101.8578045593473</c:v>
                </c:pt>
                <c:pt idx="1344">
                  <c:v>102.09349460915291</c:v>
                </c:pt>
                <c:pt idx="1345">
                  <c:v>102.32960535242501</c:v>
                </c:pt>
                <c:pt idx="1346">
                  <c:v>102.56613719719553</c:v>
                </c:pt>
                <c:pt idx="1347">
                  <c:v>102.80309055149689</c:v>
                </c:pt>
                <c:pt idx="1348">
                  <c:v>103.04046582336059</c:v>
                </c:pt>
                <c:pt idx="1349">
                  <c:v>103.27826342081948</c:v>
                </c:pt>
                <c:pt idx="1350">
                  <c:v>103.5164837519053</c:v>
                </c:pt>
                <c:pt idx="1351">
                  <c:v>103.75512722464953</c:v>
                </c:pt>
                <c:pt idx="1352">
                  <c:v>103.99419424708481</c:v>
                </c:pt>
                <c:pt idx="1353">
                  <c:v>104.23368522724309</c:v>
                </c:pt>
                <c:pt idx="1354">
                  <c:v>104.47360057315643</c:v>
                </c:pt>
                <c:pt idx="1355">
                  <c:v>104.7139406928568</c:v>
                </c:pt>
                <c:pt idx="1356">
                  <c:v>104.95470599437647</c:v>
                </c:pt>
                <c:pt idx="1357">
                  <c:v>105.19589688574729</c:v>
                </c:pt>
                <c:pt idx="1358">
                  <c:v>105.43751377500132</c:v>
                </c:pt>
                <c:pt idx="1359">
                  <c:v>105.67955707017063</c:v>
                </c:pt>
                <c:pt idx="1360">
                  <c:v>105.9220271792874</c:v>
                </c:pt>
                <c:pt idx="1361">
                  <c:v>106.16492451038357</c:v>
                </c:pt>
                <c:pt idx="1362">
                  <c:v>106.40824947149088</c:v>
                </c:pt>
                <c:pt idx="1363">
                  <c:v>106.65200247064217</c:v>
                </c:pt>
                <c:pt idx="1364">
                  <c:v>106.89618391586885</c:v>
                </c:pt>
                <c:pt idx="1365">
                  <c:v>107.1407942152033</c:v>
                </c:pt>
                <c:pt idx="1366">
                  <c:v>107.38583377667749</c:v>
                </c:pt>
                <c:pt idx="1367">
                  <c:v>107.63130300832347</c:v>
                </c:pt>
                <c:pt idx="1368">
                  <c:v>107.8772023181732</c:v>
                </c:pt>
                <c:pt idx="1369">
                  <c:v>108.12353211425875</c:v>
                </c:pt>
                <c:pt idx="1370">
                  <c:v>108.37029280461218</c:v>
                </c:pt>
                <c:pt idx="1371">
                  <c:v>108.61748479726577</c:v>
                </c:pt>
                <c:pt idx="1372">
                  <c:v>108.86510850025138</c:v>
                </c:pt>
                <c:pt idx="1373">
                  <c:v>109.11316432160083</c:v>
                </c:pt>
                <c:pt idx="1374">
                  <c:v>109.36165266934677</c:v>
                </c:pt>
                <c:pt idx="1375">
                  <c:v>109.61057395152102</c:v>
                </c:pt>
                <c:pt idx="1376">
                  <c:v>109.8599285761552</c:v>
                </c:pt>
                <c:pt idx="1377">
                  <c:v>110.10971695128183</c:v>
                </c:pt>
                <c:pt idx="1378">
                  <c:v>110.35993948493274</c:v>
                </c:pt>
                <c:pt idx="1379">
                  <c:v>110.61059658514034</c:v>
                </c:pt>
                <c:pt idx="1380">
                  <c:v>110.86168865993636</c:v>
                </c:pt>
                <c:pt idx="1381">
                  <c:v>111.11321611735286</c:v>
                </c:pt>
                <c:pt idx="1382">
                  <c:v>111.36517936542202</c:v>
                </c:pt>
                <c:pt idx="1383">
                  <c:v>111.61757881217591</c:v>
                </c:pt>
                <c:pt idx="1384">
                  <c:v>111.87041486564658</c:v>
                </c:pt>
                <c:pt idx="1385">
                  <c:v>112.12368793386577</c:v>
                </c:pt>
                <c:pt idx="1386">
                  <c:v>112.37739842486587</c:v>
                </c:pt>
                <c:pt idx="1387">
                  <c:v>112.63154674667885</c:v>
                </c:pt>
                <c:pt idx="1388">
                  <c:v>112.88613330733688</c:v>
                </c:pt>
                <c:pt idx="1389">
                  <c:v>113.1411585148719</c:v>
                </c:pt>
                <c:pt idx="1390">
                  <c:v>113.39662277731611</c:v>
                </c:pt>
                <c:pt idx="1391">
                  <c:v>113.65252650270122</c:v>
                </c:pt>
                <c:pt idx="1392">
                  <c:v>113.90887009905964</c:v>
                </c:pt>
                <c:pt idx="1393">
                  <c:v>114.16565397442321</c:v>
                </c:pt>
                <c:pt idx="1394">
                  <c:v>114.4228785368241</c:v>
                </c:pt>
                <c:pt idx="1395">
                  <c:v>114.6805441942945</c:v>
                </c:pt>
                <c:pt idx="1396">
                  <c:v>114.93865135486612</c:v>
                </c:pt>
                <c:pt idx="1397">
                  <c:v>115.19720042657127</c:v>
                </c:pt>
                <c:pt idx="1398">
                  <c:v>115.45619181744166</c:v>
                </c:pt>
                <c:pt idx="1399">
                  <c:v>115.71562593550993</c:v>
                </c:pt>
                <c:pt idx="1400">
                  <c:v>115.97550318880803</c:v>
                </c:pt>
                <c:pt idx="1401">
                  <c:v>116.23582398536712</c:v>
                </c:pt>
                <c:pt idx="1402">
                  <c:v>116.49658873322051</c:v>
                </c:pt>
                <c:pt idx="1403">
                  <c:v>116.75779784039958</c:v>
                </c:pt>
                <c:pt idx="1404">
                  <c:v>117.01945171493639</c:v>
                </c:pt>
                <c:pt idx="1405">
                  <c:v>117.28155076486337</c:v>
                </c:pt>
                <c:pt idx="1406">
                  <c:v>117.54409539821222</c:v>
                </c:pt>
                <c:pt idx="1407">
                  <c:v>117.80708602301502</c:v>
                </c:pt>
                <c:pt idx="1408">
                  <c:v>118.07052304730394</c:v>
                </c:pt>
                <c:pt idx="1409">
                  <c:v>118.33440687911093</c:v>
                </c:pt>
                <c:pt idx="1410">
                  <c:v>118.59873792646806</c:v>
                </c:pt>
                <c:pt idx="1411">
                  <c:v>118.86351659740751</c:v>
                </c:pt>
                <c:pt idx="1412">
                  <c:v>119.12874329996112</c:v>
                </c:pt>
                <c:pt idx="1413">
                  <c:v>119.39441844216128</c:v>
                </c:pt>
                <c:pt idx="1414">
                  <c:v>119.66054243203985</c:v>
                </c:pt>
                <c:pt idx="1415">
                  <c:v>119.92711567762899</c:v>
                </c:pt>
                <c:pt idx="1416">
                  <c:v>120.19413858696043</c:v>
                </c:pt>
                <c:pt idx="1417">
                  <c:v>120.46161156806659</c:v>
                </c:pt>
                <c:pt idx="1418">
                  <c:v>120.7295350289794</c:v>
                </c:pt>
                <c:pt idx="1419">
                  <c:v>120.99790937773093</c:v>
                </c:pt>
                <c:pt idx="1420">
                  <c:v>121.26673502235326</c:v>
                </c:pt>
                <c:pt idx="1421">
                  <c:v>121.53601237087832</c:v>
                </c:pt>
                <c:pt idx="1422">
                  <c:v>121.8057418313382</c:v>
                </c:pt>
                <c:pt idx="1423">
                  <c:v>122.07592381176482</c:v>
                </c:pt>
                <c:pt idx="1424">
                  <c:v>122.34655872019073</c:v>
                </c:pt>
                <c:pt idx="1425">
                  <c:v>122.61764696464775</c:v>
                </c:pt>
                <c:pt idx="1426">
                  <c:v>122.88918895316749</c:v>
                </c:pt>
                <c:pt idx="1427">
                  <c:v>123.16118509378259</c:v>
                </c:pt>
                <c:pt idx="1428">
                  <c:v>123.43363579452489</c:v>
                </c:pt>
                <c:pt idx="1429">
                  <c:v>123.70654146342667</c:v>
                </c:pt>
                <c:pt idx="1430">
                  <c:v>123.97990250851956</c:v>
                </c:pt>
                <c:pt idx="1431">
                  <c:v>124.25371933783595</c:v>
                </c:pt>
                <c:pt idx="1432">
                  <c:v>124.52799235940756</c:v>
                </c:pt>
                <c:pt idx="1433">
                  <c:v>124.80272198126681</c:v>
                </c:pt>
                <c:pt idx="1434">
                  <c:v>125.07790861144554</c:v>
                </c:pt>
                <c:pt idx="1435">
                  <c:v>125.35355265797602</c:v>
                </c:pt>
                <c:pt idx="1436">
                  <c:v>125.62965452889</c:v>
                </c:pt>
                <c:pt idx="1437">
                  <c:v>125.90621463221964</c:v>
                </c:pt>
                <c:pt idx="1438">
                  <c:v>126.18323337599713</c:v>
                </c:pt>
                <c:pt idx="1439">
                  <c:v>126.46071116825442</c:v>
                </c:pt>
                <c:pt idx="1440">
                  <c:v>126.73864841702368</c:v>
                </c:pt>
                <c:pt idx="1441">
                  <c:v>127.01704553033676</c:v>
                </c:pt>
                <c:pt idx="1442">
                  <c:v>127.29590291622594</c:v>
                </c:pt>
                <c:pt idx="1443">
                  <c:v>127.57522098272329</c:v>
                </c:pt>
                <c:pt idx="1444">
                  <c:v>127.85500013786066</c:v>
                </c:pt>
                <c:pt idx="1445">
                  <c:v>128.13524078967021</c:v>
                </c:pt>
                <c:pt idx="1446">
                  <c:v>128.41594334618389</c:v>
                </c:pt>
                <c:pt idx="1447">
                  <c:v>128.6971082154339</c:v>
                </c:pt>
                <c:pt idx="1448">
                  <c:v>128.97873580545195</c:v>
                </c:pt>
                <c:pt idx="1449">
                  <c:v>129.26082652427078</c:v>
                </c:pt>
                <c:pt idx="1450">
                  <c:v>129.54338077992224</c:v>
                </c:pt>
                <c:pt idx="1451">
                  <c:v>129.82639898043772</c:v>
                </c:pt>
                <c:pt idx="1452">
                  <c:v>130.10988153384994</c:v>
                </c:pt>
                <c:pt idx="1453">
                  <c:v>130.39382884819088</c:v>
                </c:pt>
                <c:pt idx="1454">
                  <c:v>130.67824133149247</c:v>
                </c:pt>
                <c:pt idx="1455">
                  <c:v>130.96311939178679</c:v>
                </c:pt>
                <c:pt idx="1456">
                  <c:v>131.24846343710578</c:v>
                </c:pt>
                <c:pt idx="1457">
                  <c:v>131.53427387548163</c:v>
                </c:pt>
                <c:pt idx="1458">
                  <c:v>131.82055111494651</c:v>
                </c:pt>
                <c:pt idx="1459">
                  <c:v>132.10729556353226</c:v>
                </c:pt>
                <c:pt idx="1460">
                  <c:v>132.39450762927083</c:v>
                </c:pt>
                <c:pt idx="1461">
                  <c:v>132.68218772019509</c:v>
                </c:pt>
                <c:pt idx="1462">
                  <c:v>132.97033624433584</c:v>
                </c:pt>
                <c:pt idx="1463">
                  <c:v>133.25895360972595</c:v>
                </c:pt>
                <c:pt idx="1464">
                  <c:v>133.54804022439725</c:v>
                </c:pt>
                <c:pt idx="1465">
                  <c:v>133.83759649638205</c:v>
                </c:pt>
                <c:pt idx="1466">
                  <c:v>134.12762283371205</c:v>
                </c:pt>
                <c:pt idx="1467">
                  <c:v>134.41811964441956</c:v>
                </c:pt>
                <c:pt idx="1468">
                  <c:v>134.70908733653653</c:v>
                </c:pt>
                <c:pt idx="1469">
                  <c:v>135.00052631809501</c:v>
                </c:pt>
                <c:pt idx="1470">
                  <c:v>135.29243699712697</c:v>
                </c:pt>
                <c:pt idx="1471">
                  <c:v>135.58481978166469</c:v>
                </c:pt>
                <c:pt idx="1472">
                  <c:v>135.87767507974013</c:v>
                </c:pt>
                <c:pt idx="1473">
                  <c:v>136.17100329938489</c:v>
                </c:pt>
                <c:pt idx="1474">
                  <c:v>136.46480484863196</c:v>
                </c:pt>
                <c:pt idx="1475">
                  <c:v>136.75908013551282</c:v>
                </c:pt>
                <c:pt idx="1476">
                  <c:v>137.05382956805943</c:v>
                </c:pt>
                <c:pt idx="1477">
                  <c:v>137.34905355430396</c:v>
                </c:pt>
                <c:pt idx="1478">
                  <c:v>137.64475250227872</c:v>
                </c:pt>
                <c:pt idx="1479">
                  <c:v>137.94092682001542</c:v>
                </c:pt>
                <c:pt idx="1480">
                  <c:v>138.23757691554624</c:v>
                </c:pt>
                <c:pt idx="1481">
                  <c:v>138.53470319690348</c:v>
                </c:pt>
                <c:pt idx="1482">
                  <c:v>138.83230607211885</c:v>
                </c:pt>
                <c:pt idx="1483">
                  <c:v>139.13038594922455</c:v>
                </c:pt>
                <c:pt idx="1484">
                  <c:v>139.42894323625262</c:v>
                </c:pt>
                <c:pt idx="1485">
                  <c:v>139.72797834123492</c:v>
                </c:pt>
                <c:pt idx="1486">
                  <c:v>140.02749167220418</c:v>
                </c:pt>
                <c:pt idx="1487">
                  <c:v>140.32748363719134</c:v>
                </c:pt>
                <c:pt idx="1488">
                  <c:v>140.62795464422948</c:v>
                </c:pt>
                <c:pt idx="1489">
                  <c:v>140.92890510135021</c:v>
                </c:pt>
                <c:pt idx="1490">
                  <c:v>141.2303354165856</c:v>
                </c:pt>
                <c:pt idx="1491">
                  <c:v>141.53224599796772</c:v>
                </c:pt>
                <c:pt idx="1492">
                  <c:v>141.83463725352885</c:v>
                </c:pt>
                <c:pt idx="1493">
                  <c:v>142.13750959130084</c:v>
                </c:pt>
                <c:pt idx="1494">
                  <c:v>142.44086341931575</c:v>
                </c:pt>
                <c:pt idx="1495">
                  <c:v>142.74469914560541</c:v>
                </c:pt>
                <c:pt idx="1496">
                  <c:v>143.04901717820235</c:v>
                </c:pt>
                <c:pt idx="1497">
                  <c:v>143.35381792513829</c:v>
                </c:pt>
                <c:pt idx="1498">
                  <c:v>143.65910179444518</c:v>
                </c:pt>
                <c:pt idx="1499">
                  <c:v>143.96486919415554</c:v>
                </c:pt>
                <c:pt idx="1500">
                  <c:v>144.27112053230144</c:v>
                </c:pt>
                <c:pt idx="1501">
                  <c:v>144.57785621691414</c:v>
                </c:pt>
                <c:pt idx="1502">
                  <c:v>144.88507665602651</c:v>
                </c:pt>
                <c:pt idx="1503">
                  <c:v>145.19278225767016</c:v>
                </c:pt>
                <c:pt idx="1504">
                  <c:v>145.50097342987738</c:v>
                </c:pt>
                <c:pt idx="1505">
                  <c:v>145.80965058068034</c:v>
                </c:pt>
                <c:pt idx="1506">
                  <c:v>146.11881411811078</c:v>
                </c:pt>
                <c:pt idx="1507">
                  <c:v>146.42846445020086</c:v>
                </c:pt>
                <c:pt idx="1508">
                  <c:v>146.73860198498267</c:v>
                </c:pt>
                <c:pt idx="1509">
                  <c:v>147.04922713048836</c:v>
                </c:pt>
                <c:pt idx="1510">
                  <c:v>147.36034029474956</c:v>
                </c:pt>
                <c:pt idx="1511">
                  <c:v>147.6719418857989</c:v>
                </c:pt>
                <c:pt idx="1512">
                  <c:v>147.98403231166799</c:v>
                </c:pt>
                <c:pt idx="1513">
                  <c:v>148.29661198038923</c:v>
                </c:pt>
                <c:pt idx="1514">
                  <c:v>148.60968129999469</c:v>
                </c:pt>
                <c:pt idx="1515">
                  <c:v>148.92324067851609</c:v>
                </c:pt>
                <c:pt idx="1516">
                  <c:v>149.23729052398573</c:v>
                </c:pt>
                <c:pt idx="1517">
                  <c:v>149.55183124443568</c:v>
                </c:pt>
                <c:pt idx="1518">
                  <c:v>149.86686324789787</c:v>
                </c:pt>
                <c:pt idx="1519">
                  <c:v>150.18238694240415</c:v>
                </c:pt>
                <c:pt idx="1520">
                  <c:v>150.49840273598716</c:v>
                </c:pt>
                <c:pt idx="1521">
                  <c:v>150.8149110366785</c:v>
                </c:pt>
                <c:pt idx="1522">
                  <c:v>151.13191225251035</c:v>
                </c:pt>
                <c:pt idx="1523">
                  <c:v>151.44940679151455</c:v>
                </c:pt>
                <c:pt idx="1524">
                  <c:v>151.76739506172362</c:v>
                </c:pt>
                <c:pt idx="1525">
                  <c:v>152.08587747116962</c:v>
                </c:pt>
                <c:pt idx="1526">
                  <c:v>152.40485442788395</c:v>
                </c:pt>
                <c:pt idx="1527">
                  <c:v>152.72432633989911</c:v>
                </c:pt>
                <c:pt idx="1528">
                  <c:v>153.04429361524717</c:v>
                </c:pt>
                <c:pt idx="1529">
                  <c:v>153.3647566619602</c:v>
                </c:pt>
                <c:pt idx="1530">
                  <c:v>153.68571588807026</c:v>
                </c:pt>
                <c:pt idx="1531">
                  <c:v>154.0071717016092</c:v>
                </c:pt>
                <c:pt idx="1532">
                  <c:v>154.32912451060929</c:v>
                </c:pt>
                <c:pt idx="1533">
                  <c:v>154.65157472310261</c:v>
                </c:pt>
                <c:pt idx="1534">
                  <c:v>154.974522747121</c:v>
                </c:pt>
                <c:pt idx="1535">
                  <c:v>155.29796899069629</c:v>
                </c:pt>
                <c:pt idx="1536">
                  <c:v>155.62191386186146</c:v>
                </c:pt>
                <c:pt idx="1537">
                  <c:v>155.94635776864766</c:v>
                </c:pt>
                <c:pt idx="1538">
                  <c:v>156.27130111908718</c:v>
                </c:pt>
                <c:pt idx="1539">
                  <c:v>156.59674432121255</c:v>
                </c:pt>
                <c:pt idx="1540">
                  <c:v>156.92268778305538</c:v>
                </c:pt>
                <c:pt idx="1541">
                  <c:v>157.2491319126475</c:v>
                </c:pt>
                <c:pt idx="1542">
                  <c:v>157.57607711802143</c:v>
                </c:pt>
                <c:pt idx="1543">
                  <c:v>157.90352380720901</c:v>
                </c:pt>
                <c:pt idx="1544">
                  <c:v>158.23147238824254</c:v>
                </c:pt>
                <c:pt idx="1545">
                  <c:v>158.55992326915361</c:v>
                </c:pt>
                <c:pt idx="1546">
                  <c:v>158.88887685797476</c:v>
                </c:pt>
                <c:pt idx="1547">
                  <c:v>159.21833356273783</c:v>
                </c:pt>
                <c:pt idx="1548">
                  <c:v>159.54829379147463</c:v>
                </c:pt>
                <c:pt idx="1549">
                  <c:v>159.87875795221771</c:v>
                </c:pt>
                <c:pt idx="1550">
                  <c:v>160.20972645299889</c:v>
                </c:pt>
                <c:pt idx="1551">
                  <c:v>160.54119970185002</c:v>
                </c:pt>
                <c:pt idx="1552">
                  <c:v>160.87317810680338</c:v>
                </c:pt>
                <c:pt idx="1553">
                  <c:v>161.20566207589104</c:v>
                </c:pt>
                <c:pt idx="1554">
                  <c:v>161.5386520171453</c:v>
                </c:pt>
                <c:pt idx="1555">
                  <c:v>161.87214833859753</c:v>
                </c:pt>
                <c:pt idx="1556">
                  <c:v>162.20615144828048</c:v>
                </c:pt>
                <c:pt idx="1557">
                  <c:v>162.54066175422577</c:v>
                </c:pt>
                <c:pt idx="1558">
                  <c:v>162.87567966446568</c:v>
                </c:pt>
                <c:pt idx="1559">
                  <c:v>163.21120558703205</c:v>
                </c:pt>
                <c:pt idx="1560">
                  <c:v>163.54723992995719</c:v>
                </c:pt>
                <c:pt idx="1561">
                  <c:v>163.88378310127314</c:v>
                </c:pt>
                <c:pt idx="1562">
                  <c:v>164.22083550901152</c:v>
                </c:pt>
                <c:pt idx="1563">
                  <c:v>164.55839756120508</c:v>
                </c:pt>
                <c:pt idx="1564">
                  <c:v>164.89646966588521</c:v>
                </c:pt>
                <c:pt idx="1565">
                  <c:v>165.23505223108464</c:v>
                </c:pt>
                <c:pt idx="1566">
                  <c:v>165.57414566483476</c:v>
                </c:pt>
                <c:pt idx="1567">
                  <c:v>165.91375037516809</c:v>
                </c:pt>
                <c:pt idx="1568">
                  <c:v>166.2538667701167</c:v>
                </c:pt>
                <c:pt idx="1569">
                  <c:v>166.5944952577122</c:v>
                </c:pt>
                <c:pt idx="1570">
                  <c:v>166.93563624598687</c:v>
                </c:pt>
                <c:pt idx="1571">
                  <c:v>167.27729014297279</c:v>
                </c:pt>
                <c:pt idx="1572">
                  <c:v>167.61945735670247</c:v>
                </c:pt>
                <c:pt idx="1573">
                  <c:v>167.96213829520707</c:v>
                </c:pt>
                <c:pt idx="1574">
                  <c:v>168.30533336651933</c:v>
                </c:pt>
                <c:pt idx="1575">
                  <c:v>168.6490429786711</c:v>
                </c:pt>
                <c:pt idx="1576">
                  <c:v>168.99326753969444</c:v>
                </c:pt>
                <c:pt idx="1577">
                  <c:v>169.33800745762119</c:v>
                </c:pt>
                <c:pt idx="1578">
                  <c:v>169.68326314048386</c:v>
                </c:pt>
                <c:pt idx="1579">
                  <c:v>170.02903499631429</c:v>
                </c:pt>
                <c:pt idx="1580">
                  <c:v>170.37532343314433</c:v>
                </c:pt>
                <c:pt idx="1581">
                  <c:v>170.72212885900626</c:v>
                </c:pt>
                <c:pt idx="1582">
                  <c:v>171.06945168193215</c:v>
                </c:pt>
                <c:pt idx="1583">
                  <c:v>171.41729230995384</c:v>
                </c:pt>
                <c:pt idx="1584">
                  <c:v>171.76565115110384</c:v>
                </c:pt>
                <c:pt idx="1585">
                  <c:v>172.11452861341354</c:v>
                </c:pt>
                <c:pt idx="1586">
                  <c:v>172.46392510491569</c:v>
                </c:pt>
                <c:pt idx="1587">
                  <c:v>172.81384103364167</c:v>
                </c:pt>
                <c:pt idx="1588">
                  <c:v>173.16427680762399</c:v>
                </c:pt>
                <c:pt idx="1589">
                  <c:v>173.51523283489473</c:v>
                </c:pt>
                <c:pt idx="1590">
                  <c:v>173.86670952348595</c:v>
                </c:pt>
                <c:pt idx="1591">
                  <c:v>174.21870728142926</c:v>
                </c:pt>
                <c:pt idx="1592">
                  <c:v>174.57122651675741</c:v>
                </c:pt>
                <c:pt idx="1593">
                  <c:v>174.92426763750177</c:v>
                </c:pt>
                <c:pt idx="1594">
                  <c:v>175.27783105169487</c:v>
                </c:pt>
                <c:pt idx="1595">
                  <c:v>175.63191716736856</c:v>
                </c:pt>
                <c:pt idx="1596">
                  <c:v>175.98652639255465</c:v>
                </c:pt>
                <c:pt idx="1597">
                  <c:v>176.34165913528591</c:v>
                </c:pt>
                <c:pt idx="1598">
                  <c:v>176.69731580359348</c:v>
                </c:pt>
                <c:pt idx="1599">
                  <c:v>177.05349680551035</c:v>
                </c:pt>
                <c:pt idx="1600">
                  <c:v>177.41020254906812</c:v>
                </c:pt>
                <c:pt idx="1601">
                  <c:v>177.76743344229862</c:v>
                </c:pt>
                <c:pt idx="1602">
                  <c:v>178.12518989323439</c:v>
                </c:pt>
                <c:pt idx="1603">
                  <c:v>178.48347230990703</c:v>
                </c:pt>
                <c:pt idx="1604">
                  <c:v>178.84228110034906</c:v>
                </c:pt>
                <c:pt idx="1605">
                  <c:v>179.20161667259185</c:v>
                </c:pt>
                <c:pt idx="1606">
                  <c:v>179.5614794346684</c:v>
                </c:pt>
                <c:pt idx="1607">
                  <c:v>179.92186979461007</c:v>
                </c:pt>
                <c:pt idx="1608">
                  <c:v>180.28278816044894</c:v>
                </c:pt>
                <c:pt idx="1609">
                  <c:v>180.6442349402173</c:v>
                </c:pt>
                <c:pt idx="1610">
                  <c:v>181.00621054194721</c:v>
                </c:pt>
                <c:pt idx="1611">
                  <c:v>181.36871537367097</c:v>
                </c:pt>
                <c:pt idx="1612">
                  <c:v>181.73174984341972</c:v>
                </c:pt>
                <c:pt idx="1613">
                  <c:v>182.09531435922622</c:v>
                </c:pt>
                <c:pt idx="1614">
                  <c:v>182.45940932912254</c:v>
                </c:pt>
                <c:pt idx="1615">
                  <c:v>182.82403516114073</c:v>
                </c:pt>
                <c:pt idx="1616">
                  <c:v>183.18919226331263</c:v>
                </c:pt>
                <c:pt idx="1617">
                  <c:v>183.55488104367055</c:v>
                </c:pt>
                <c:pt idx="1618">
                  <c:v>183.92110191024631</c:v>
                </c:pt>
                <c:pt idx="1619">
                  <c:v>184.28785527107198</c:v>
                </c:pt>
                <c:pt idx="1620">
                  <c:v>184.65514153417985</c:v>
                </c:pt>
                <c:pt idx="1621">
                  <c:v>185.02296110760153</c:v>
                </c:pt>
                <c:pt idx="1622">
                  <c:v>185.39131439936978</c:v>
                </c:pt>
                <c:pt idx="1623">
                  <c:v>185.76020181751574</c:v>
                </c:pt>
                <c:pt idx="1624">
                  <c:v>186.12962377007239</c:v>
                </c:pt>
                <c:pt idx="1625">
                  <c:v>186.49958066507133</c:v>
                </c:pt>
                <c:pt idx="1626">
                  <c:v>186.87007291054442</c:v>
                </c:pt>
                <c:pt idx="1627">
                  <c:v>187.24110091452417</c:v>
                </c:pt>
                <c:pt idx="1628">
                  <c:v>187.61266508504241</c:v>
                </c:pt>
                <c:pt idx="1629">
                  <c:v>187.98476583013098</c:v>
                </c:pt>
                <c:pt idx="1630">
                  <c:v>188.35740355782218</c:v>
                </c:pt>
                <c:pt idx="1631">
                  <c:v>188.7305786761483</c:v>
                </c:pt>
                <c:pt idx="1632">
                  <c:v>189.10429159314094</c:v>
                </c:pt>
                <c:pt idx="1633">
                  <c:v>189.47854271683241</c:v>
                </c:pt>
                <c:pt idx="1634">
                  <c:v>189.85333245525476</c:v>
                </c:pt>
                <c:pt idx="1635">
                  <c:v>190.2286612164396</c:v>
                </c:pt>
                <c:pt idx="1636">
                  <c:v>190.60452940842015</c:v>
                </c:pt>
                <c:pt idx="1637">
                  <c:v>190.98093743922686</c:v>
                </c:pt>
                <c:pt idx="1638">
                  <c:v>191.35788571689318</c:v>
                </c:pt>
                <c:pt idx="1639">
                  <c:v>191.73537464945048</c:v>
                </c:pt>
                <c:pt idx="1640">
                  <c:v>192.11340464493082</c:v>
                </c:pt>
                <c:pt idx="1641">
                  <c:v>192.49197611136674</c:v>
                </c:pt>
                <c:pt idx="1642">
                  <c:v>192.8710894567896</c:v>
                </c:pt>
                <c:pt idx="1643">
                  <c:v>193.25074508923217</c:v>
                </c:pt>
                <c:pt idx="1644">
                  <c:v>193.63094341672559</c:v>
                </c:pt>
                <c:pt idx="1645">
                  <c:v>194.01168484730283</c:v>
                </c:pt>
                <c:pt idx="1646">
                  <c:v>194.39296978899529</c:v>
                </c:pt>
                <c:pt idx="1647">
                  <c:v>194.77479864983593</c:v>
                </c:pt>
                <c:pt idx="1648">
                  <c:v>195.15717183785546</c:v>
                </c:pt>
                <c:pt idx="1649">
                  <c:v>195.54008976108707</c:v>
                </c:pt>
                <c:pt idx="1650">
                  <c:v>195.92355282756262</c:v>
                </c:pt>
                <c:pt idx="1651">
                  <c:v>196.30756144531347</c:v>
                </c:pt>
                <c:pt idx="1652">
                  <c:v>196.69211602237237</c:v>
                </c:pt>
                <c:pt idx="1653">
                  <c:v>197.07721696677118</c:v>
                </c:pt>
                <c:pt idx="1654">
                  <c:v>197.46286468654193</c:v>
                </c:pt>
                <c:pt idx="1655">
                  <c:v>197.84905958971672</c:v>
                </c:pt>
                <c:pt idx="1656">
                  <c:v>198.23580208432759</c:v>
                </c:pt>
                <c:pt idx="1657">
                  <c:v>198.62309257840684</c:v>
                </c:pt>
                <c:pt idx="1658">
                  <c:v>199.01093147998608</c:v>
                </c:pt>
                <c:pt idx="1659">
                  <c:v>199.39931919709738</c:v>
                </c:pt>
                <c:pt idx="1660">
                  <c:v>199.78825613777281</c:v>
                </c:pt>
                <c:pt idx="1661">
                  <c:v>200.1777427100451</c:v>
                </c:pt>
                <c:pt idx="1662">
                  <c:v>200.56777932194541</c:v>
                </c:pt>
                <c:pt idx="1663">
                  <c:v>200.95836638150649</c:v>
                </c:pt>
                <c:pt idx="1664">
                  <c:v>201.34950429675996</c:v>
                </c:pt>
                <c:pt idx="1665">
                  <c:v>201.7411934757381</c:v>
                </c:pt>
                <c:pt idx="1666">
                  <c:v>202.13343432647275</c:v>
                </c:pt>
                <c:pt idx="1667">
                  <c:v>202.52622725699644</c:v>
                </c:pt>
                <c:pt idx="1668">
                  <c:v>202.91957267534031</c:v>
                </c:pt>
                <c:pt idx="1669">
                  <c:v>203.31347098953734</c:v>
                </c:pt>
                <c:pt idx="1670">
                  <c:v>203.70792260761914</c:v>
                </c:pt>
                <c:pt idx="1671">
                  <c:v>204.10292793761778</c:v>
                </c:pt>
                <c:pt idx="1672">
                  <c:v>204.49848738756577</c:v>
                </c:pt>
                <c:pt idx="1673">
                  <c:v>204.89460136549428</c:v>
                </c:pt>
                <c:pt idx="1674">
                  <c:v>205.29127027943605</c:v>
                </c:pt>
                <c:pt idx="1675">
                  <c:v>205.68849453742337</c:v>
                </c:pt>
                <c:pt idx="1676">
                  <c:v>206.08627454748739</c:v>
                </c:pt>
                <c:pt idx="1677">
                  <c:v>206.48461071766087</c:v>
                </c:pt>
                <c:pt idx="1678">
                  <c:v>206.88350345597564</c:v>
                </c:pt>
                <c:pt idx="1679">
                  <c:v>207.28295317046377</c:v>
                </c:pt>
                <c:pt idx="1680">
                  <c:v>207.68296026915732</c:v>
                </c:pt>
                <c:pt idx="1681">
                  <c:v>208.08352516008836</c:v>
                </c:pt>
                <c:pt idx="1682">
                  <c:v>208.48464825128895</c:v>
                </c:pt>
                <c:pt idx="1683">
                  <c:v>208.88632995079138</c:v>
                </c:pt>
                <c:pt idx="1684">
                  <c:v>209.28857066662704</c:v>
                </c:pt>
                <c:pt idx="1685">
                  <c:v>209.69137080682844</c:v>
                </c:pt>
                <c:pt idx="1686">
                  <c:v>210.09473077942789</c:v>
                </c:pt>
                <c:pt idx="1687">
                  <c:v>210.49865099245676</c:v>
                </c:pt>
                <c:pt idx="1688">
                  <c:v>210.90313185394803</c:v>
                </c:pt>
                <c:pt idx="1689">
                  <c:v>211.30817377193284</c:v>
                </c:pt>
                <c:pt idx="1690">
                  <c:v>211.71377715444396</c:v>
                </c:pt>
                <c:pt idx="1691">
                  <c:v>212.11994240951276</c:v>
                </c:pt>
                <c:pt idx="1692">
                  <c:v>212.52666994517199</c:v>
                </c:pt>
                <c:pt idx="1693">
                  <c:v>212.93396016945326</c:v>
                </c:pt>
                <c:pt idx="1694">
                  <c:v>213.34181349038863</c:v>
                </c:pt>
                <c:pt idx="1695">
                  <c:v>213.75023031601063</c:v>
                </c:pt>
                <c:pt idx="1696">
                  <c:v>214.15921105435041</c:v>
                </c:pt>
                <c:pt idx="1697">
                  <c:v>214.56875611344117</c:v>
                </c:pt>
                <c:pt idx="1698">
                  <c:v>214.97886590131384</c:v>
                </c:pt>
                <c:pt idx="1699">
                  <c:v>215.38954082600117</c:v>
                </c:pt>
                <c:pt idx="1700">
                  <c:v>215.80078129553544</c:v>
                </c:pt>
                <c:pt idx="1701">
                  <c:v>216.21258771794783</c:v>
                </c:pt>
                <c:pt idx="1702">
                  <c:v>216.62496050127106</c:v>
                </c:pt>
                <c:pt idx="1703">
                  <c:v>217.03790005353699</c:v>
                </c:pt>
                <c:pt idx="1704">
                  <c:v>217.45140678277789</c:v>
                </c:pt>
                <c:pt idx="1705">
                  <c:v>217.86548109702539</c:v>
                </c:pt>
                <c:pt idx="1706">
                  <c:v>218.28012340431201</c:v>
                </c:pt>
                <c:pt idx="1707">
                  <c:v>218.69533411266957</c:v>
                </c:pt>
                <c:pt idx="1708">
                  <c:v>219.11111363012992</c:v>
                </c:pt>
                <c:pt idx="1709">
                  <c:v>219.52746236472558</c:v>
                </c:pt>
                <c:pt idx="1710">
                  <c:v>219.9443807244877</c:v>
                </c:pt>
                <c:pt idx="1711">
                  <c:v>220.36186911744994</c:v>
                </c:pt>
                <c:pt idx="1712">
                  <c:v>220.77992795164278</c:v>
                </c:pt>
                <c:pt idx="1713">
                  <c:v>221.19855763509918</c:v>
                </c:pt>
                <c:pt idx="1714">
                  <c:v>221.61775857585098</c:v>
                </c:pt>
                <c:pt idx="1715">
                  <c:v>222.03753118193004</c:v>
                </c:pt>
                <c:pt idx="1716">
                  <c:v>222.45787586136839</c:v>
                </c:pt>
                <c:pt idx="1717">
                  <c:v>222.87879302219858</c:v>
                </c:pt>
                <c:pt idx="1718">
                  <c:v>223.3002830724522</c:v>
                </c:pt>
                <c:pt idx="1719">
                  <c:v>223.72234642016156</c:v>
                </c:pt>
                <c:pt idx="1720">
                  <c:v>224.14498347335848</c:v>
                </c:pt>
                <c:pt idx="1721">
                  <c:v>224.56819464007503</c:v>
                </c:pt>
                <c:pt idx="1722">
                  <c:v>224.99198032834374</c:v>
                </c:pt>
                <c:pt idx="1723">
                  <c:v>225.41634094619576</c:v>
                </c:pt>
                <c:pt idx="1724">
                  <c:v>225.84127690166406</c:v>
                </c:pt>
                <c:pt idx="1725">
                  <c:v>226.26678860278048</c:v>
                </c:pt>
                <c:pt idx="1726">
                  <c:v>226.69287645757663</c:v>
                </c:pt>
                <c:pt idx="1727">
                  <c:v>227.11954087408481</c:v>
                </c:pt>
                <c:pt idx="1728">
                  <c:v>227.54678226033752</c:v>
                </c:pt>
                <c:pt idx="1729">
                  <c:v>227.97460102436594</c:v>
                </c:pt>
                <c:pt idx="1730">
                  <c:v>228.40299757420303</c:v>
                </c:pt>
                <c:pt idx="1731">
                  <c:v>228.83197231788017</c:v>
                </c:pt>
                <c:pt idx="1732">
                  <c:v>229.26152566342967</c:v>
                </c:pt>
                <c:pt idx="1733">
                  <c:v>229.6916580188838</c:v>
                </c:pt>
                <c:pt idx="1734">
                  <c:v>230.12236979227418</c:v>
                </c:pt>
                <c:pt idx="1735">
                  <c:v>230.55366139163311</c:v>
                </c:pt>
                <c:pt idx="1736">
                  <c:v>230.98553322499288</c:v>
                </c:pt>
                <c:pt idx="1737">
                  <c:v>231.41798570038486</c:v>
                </c:pt>
                <c:pt idx="1738">
                  <c:v>231.85101922584181</c:v>
                </c:pt>
                <c:pt idx="1739">
                  <c:v>232.28463420939556</c:v>
                </c:pt>
                <c:pt idx="1740">
                  <c:v>232.71883105907796</c:v>
                </c:pt>
                <c:pt idx="1741">
                  <c:v>233.15361018292128</c:v>
                </c:pt>
                <c:pt idx="1742">
                  <c:v>233.58897198895761</c:v>
                </c:pt>
                <c:pt idx="1743">
                  <c:v>234.024916885219</c:v>
                </c:pt>
                <c:pt idx="1744">
                  <c:v>234.46144527973752</c:v>
                </c:pt>
                <c:pt idx="1745">
                  <c:v>234.89855758054478</c:v>
                </c:pt>
                <c:pt idx="1746">
                  <c:v>235.33625419567306</c:v>
                </c:pt>
                <c:pt idx="1747">
                  <c:v>235.77453553315513</c:v>
                </c:pt>
                <c:pt idx="1748">
                  <c:v>236.21340200102168</c:v>
                </c:pt>
                <c:pt idx="1749">
                  <c:v>236.65285400730636</c:v>
                </c:pt>
                <c:pt idx="1750">
                  <c:v>237.09289196003988</c:v>
                </c:pt>
                <c:pt idx="1751">
                  <c:v>237.53351626725521</c:v>
                </c:pt>
                <c:pt idx="1752">
                  <c:v>237.97472733698396</c:v>
                </c:pt>
                <c:pt idx="1753">
                  <c:v>238.4165255772582</c:v>
                </c:pt>
                <c:pt idx="1754">
                  <c:v>238.85891139610999</c:v>
                </c:pt>
                <c:pt idx="1755">
                  <c:v>239.30188520157117</c:v>
                </c:pt>
                <c:pt idx="1756">
                  <c:v>239.74544740167448</c:v>
                </c:pt>
                <c:pt idx="1757">
                  <c:v>240.18959840445154</c:v>
                </c:pt>
                <c:pt idx="1758">
                  <c:v>240.63433861793442</c:v>
                </c:pt>
                <c:pt idx="1759">
                  <c:v>241.07966845015517</c:v>
                </c:pt>
                <c:pt idx="1760">
                  <c:v>241.52558830914563</c:v>
                </c:pt>
                <c:pt idx="1761">
                  <c:v>241.97209860293833</c:v>
                </c:pt>
                <c:pt idx="1762">
                  <c:v>242.41919973956465</c:v>
                </c:pt>
                <c:pt idx="1763">
                  <c:v>242.86689212705755</c:v>
                </c:pt>
                <c:pt idx="1764">
                  <c:v>243.31517617344844</c:v>
                </c:pt>
                <c:pt idx="1765">
                  <c:v>243.76405228676981</c:v>
                </c:pt>
                <c:pt idx="1766">
                  <c:v>244.21352087505306</c:v>
                </c:pt>
                <c:pt idx="1767">
                  <c:v>244.66358234633094</c:v>
                </c:pt>
                <c:pt idx="1768">
                  <c:v>245.11423710863505</c:v>
                </c:pt>
                <c:pt idx="1769">
                  <c:v>245.56548556999792</c:v>
                </c:pt>
                <c:pt idx="1770">
                  <c:v>246.01732813845092</c:v>
                </c:pt>
                <c:pt idx="1771">
                  <c:v>246.46976522202635</c:v>
                </c:pt>
                <c:pt idx="1772">
                  <c:v>246.92279722875696</c:v>
                </c:pt>
                <c:pt idx="1773">
                  <c:v>247.37642456667368</c:v>
                </c:pt>
                <c:pt idx="1774">
                  <c:v>247.8306476438097</c:v>
                </c:pt>
                <c:pt idx="1775">
                  <c:v>248.28546686819595</c:v>
                </c:pt>
                <c:pt idx="1776">
                  <c:v>248.74088264786542</c:v>
                </c:pt>
                <c:pt idx="1777">
                  <c:v>249.1968953908497</c:v>
                </c:pt>
                <c:pt idx="1778">
                  <c:v>249.65350550518087</c:v>
                </c:pt>
                <c:pt idx="1779">
                  <c:v>250.11071339889122</c:v>
                </c:pt>
                <c:pt idx="1780">
                  <c:v>250.56851948001236</c:v>
                </c:pt>
                <c:pt idx="1781">
                  <c:v>251.02692415657702</c:v>
                </c:pt>
                <c:pt idx="1782">
                  <c:v>251.48592783661638</c:v>
                </c:pt>
                <c:pt idx="1783">
                  <c:v>251.94553092816341</c:v>
                </c:pt>
                <c:pt idx="1784">
                  <c:v>252.40573383924948</c:v>
                </c:pt>
                <c:pt idx="1785">
                  <c:v>252.86653697790712</c:v>
                </c:pt>
                <c:pt idx="1786">
                  <c:v>253.32794075216793</c:v>
                </c:pt>
                <c:pt idx="1787">
                  <c:v>253.78994557006399</c:v>
                </c:pt>
                <c:pt idx="1788">
                  <c:v>254.25255183962804</c:v>
                </c:pt>
                <c:pt idx="1789">
                  <c:v>254.71575996889146</c:v>
                </c:pt>
                <c:pt idx="1790">
                  <c:v>255.17957036588678</c:v>
                </c:pt>
                <c:pt idx="1791">
                  <c:v>255.64398343864536</c:v>
                </c:pt>
                <c:pt idx="1792">
                  <c:v>256.10899959519998</c:v>
                </c:pt>
                <c:pt idx="1793">
                  <c:v>256.57461924358245</c:v>
                </c:pt>
                <c:pt idx="1794">
                  <c:v>257.04084279182462</c:v>
                </c:pt>
                <c:pt idx="1795">
                  <c:v>257.50767064795878</c:v>
                </c:pt>
                <c:pt idx="1796">
                  <c:v>257.97510322001654</c:v>
                </c:pt>
                <c:pt idx="1797">
                  <c:v>258.4431409160311</c:v>
                </c:pt>
                <c:pt idx="1798">
                  <c:v>258.91178414403294</c:v>
                </c:pt>
                <c:pt idx="1799">
                  <c:v>259.38103331205548</c:v>
                </c:pt>
                <c:pt idx="1800">
                  <c:v>259.85088882812988</c:v>
                </c:pt>
                <c:pt idx="1801">
                  <c:v>260.32135110028867</c:v>
                </c:pt>
                <c:pt idx="1802">
                  <c:v>260.7924205365639</c:v>
                </c:pt>
                <c:pt idx="1803">
                  <c:v>261.26409754498741</c:v>
                </c:pt>
                <c:pt idx="1804">
                  <c:v>261.7363825335915</c:v>
                </c:pt>
                <c:pt idx="1805">
                  <c:v>262.209275910408</c:v>
                </c:pt>
                <c:pt idx="1806">
                  <c:v>262.68277808346875</c:v>
                </c:pt>
                <c:pt idx="1807">
                  <c:v>263.15688946080627</c:v>
                </c:pt>
                <c:pt idx="1808">
                  <c:v>263.63161045045263</c:v>
                </c:pt>
                <c:pt idx="1809">
                  <c:v>264.10694146043943</c:v>
                </c:pt>
                <c:pt idx="1810">
                  <c:v>264.58288289879874</c:v>
                </c:pt>
                <c:pt idx="1811">
                  <c:v>265.05943517356377</c:v>
                </c:pt>
                <c:pt idx="1812">
                  <c:v>265.53659869276476</c:v>
                </c:pt>
                <c:pt idx="1813">
                  <c:v>266.01437386443513</c:v>
                </c:pt>
                <c:pt idx="1814">
                  <c:v>266.49276109660627</c:v>
                </c:pt>
                <c:pt idx="1815">
                  <c:v>266.97176079731071</c:v>
                </c:pt>
                <c:pt idx="1816">
                  <c:v>267.45137337458004</c:v>
                </c:pt>
                <c:pt idx="1817">
                  <c:v>267.93159923644657</c:v>
                </c:pt>
                <c:pt idx="1818">
                  <c:v>268.41243879094259</c:v>
                </c:pt>
                <c:pt idx="1819">
                  <c:v>268.89389244609947</c:v>
                </c:pt>
                <c:pt idx="1820">
                  <c:v>269.37596060994997</c:v>
                </c:pt>
                <c:pt idx="1821">
                  <c:v>269.85864369052547</c:v>
                </c:pt>
                <c:pt idx="1822">
                  <c:v>270.34194209585917</c:v>
                </c:pt>
                <c:pt idx="1823">
                  <c:v>270.82585623398154</c:v>
                </c:pt>
                <c:pt idx="1824">
                  <c:v>271.31038651292602</c:v>
                </c:pt>
                <c:pt idx="1825">
                  <c:v>271.79553334072352</c:v>
                </c:pt>
                <c:pt idx="1826">
                  <c:v>272.28129712540704</c:v>
                </c:pt>
                <c:pt idx="1827">
                  <c:v>272.76767827500862</c:v>
                </c:pt>
                <c:pt idx="1828">
                  <c:v>273.25467719755943</c:v>
                </c:pt>
                <c:pt idx="1829">
                  <c:v>273.74229430109244</c:v>
                </c:pt>
                <c:pt idx="1830">
                  <c:v>274.23052999363927</c:v>
                </c:pt>
                <c:pt idx="1831">
                  <c:v>274.71938468323219</c:v>
                </c:pt>
                <c:pt idx="1832">
                  <c:v>275.20885877790261</c:v>
                </c:pt>
                <c:pt idx="1833">
                  <c:v>275.69895268568348</c:v>
                </c:pt>
                <c:pt idx="1834">
                  <c:v>276.18966681460643</c:v>
                </c:pt>
                <c:pt idx="1835">
                  <c:v>276.68100157270328</c:v>
                </c:pt>
                <c:pt idx="1836">
                  <c:v>277.17295736800702</c:v>
                </c:pt>
                <c:pt idx="1837">
                  <c:v>277.66553460854834</c:v>
                </c:pt>
                <c:pt idx="1838">
                  <c:v>278.15873370236045</c:v>
                </c:pt>
                <c:pt idx="1839">
                  <c:v>278.6525550574745</c:v>
                </c:pt>
                <c:pt idx="1840">
                  <c:v>279.14699908192347</c:v>
                </c:pt>
                <c:pt idx="1841">
                  <c:v>279.64206618373873</c:v>
                </c:pt>
                <c:pt idx="1842">
                  <c:v>280.13775677095259</c:v>
                </c:pt>
                <c:pt idx="1843">
                  <c:v>280.63407125159711</c:v>
                </c:pt>
                <c:pt idx="1844">
                  <c:v>281.13101003370411</c:v>
                </c:pt>
                <c:pt idx="1845">
                  <c:v>281.62857352530636</c:v>
                </c:pt>
                <c:pt idx="1846">
                  <c:v>282.12676213443456</c:v>
                </c:pt>
                <c:pt idx="1847">
                  <c:v>282.62557626912258</c:v>
                </c:pt>
                <c:pt idx="1848">
                  <c:v>283.12501633740067</c:v>
                </c:pt>
                <c:pt idx="1849">
                  <c:v>283.62508274730203</c:v>
                </c:pt>
                <c:pt idx="1850">
                  <c:v>284.12577590685873</c:v>
                </c:pt>
                <c:pt idx="1851">
                  <c:v>284.62709622410216</c:v>
                </c:pt>
                <c:pt idx="1852">
                  <c:v>285.12904410706506</c:v>
                </c:pt>
                <c:pt idx="1853">
                  <c:v>285.6316199637788</c:v>
                </c:pt>
                <c:pt idx="1854">
                  <c:v>286.13482420227592</c:v>
                </c:pt>
                <c:pt idx="1855">
                  <c:v>286.63865723058825</c:v>
                </c:pt>
                <c:pt idx="1856">
                  <c:v>287.14311945674808</c:v>
                </c:pt>
                <c:pt idx="1857">
                  <c:v>287.64821128878725</c:v>
                </c:pt>
                <c:pt idx="1858">
                  <c:v>288.15393313473805</c:v>
                </c:pt>
                <c:pt idx="1859">
                  <c:v>288.66028540263233</c:v>
                </c:pt>
                <c:pt idx="1860">
                  <c:v>289.16726850050168</c:v>
                </c:pt>
                <c:pt idx="1861">
                  <c:v>289.67488283637908</c:v>
                </c:pt>
                <c:pt idx="1862">
                  <c:v>290.18312881829638</c:v>
                </c:pt>
                <c:pt idx="1863">
                  <c:v>290.69200685428518</c:v>
                </c:pt>
                <c:pt idx="1864">
                  <c:v>291.20151735237778</c:v>
                </c:pt>
                <c:pt idx="1865">
                  <c:v>291.71166072060623</c:v>
                </c:pt>
                <c:pt idx="1866">
                  <c:v>292.22243736700284</c:v>
                </c:pt>
                <c:pt idx="1867">
                  <c:v>292.73384769959921</c:v>
                </c:pt>
                <c:pt idx="1868">
                  <c:v>293.24589212642763</c:v>
                </c:pt>
                <c:pt idx="1869">
                  <c:v>293.75857105552018</c:v>
                </c:pt>
                <c:pt idx="1870">
                  <c:v>294.27188489490914</c:v>
                </c:pt>
                <c:pt idx="1871">
                  <c:v>294.78583405262566</c:v>
                </c:pt>
                <c:pt idx="1872">
                  <c:v>295.30041893670318</c:v>
                </c:pt>
                <c:pt idx="1873">
                  <c:v>295.8156399551724</c:v>
                </c:pt>
                <c:pt idx="1874">
                  <c:v>296.33149751606629</c:v>
                </c:pt>
                <c:pt idx="1875">
                  <c:v>296.84799202741669</c:v>
                </c:pt>
                <c:pt idx="1876">
                  <c:v>297.36512389725544</c:v>
                </c:pt>
                <c:pt idx="1877">
                  <c:v>297.88289353361506</c:v>
                </c:pt>
                <c:pt idx="1878">
                  <c:v>298.40130134452693</c:v>
                </c:pt>
                <c:pt idx="1879">
                  <c:v>298.92034773802357</c:v>
                </c:pt>
                <c:pt idx="1880">
                  <c:v>299.44003312213681</c:v>
                </c:pt>
                <c:pt idx="1881">
                  <c:v>299.96035790489873</c:v>
                </c:pt>
                <c:pt idx="1882">
                  <c:v>300.48132249434184</c:v>
                </c:pt>
                <c:pt idx="1883">
                  <c:v>301.00292729849753</c:v>
                </c:pt>
                <c:pt idx="1884">
                  <c:v>301.52517272539831</c:v>
                </c:pt>
                <c:pt idx="1885">
                  <c:v>302.04805918307579</c:v>
                </c:pt>
                <c:pt idx="1886">
                  <c:v>302.57158707956273</c:v>
                </c:pt>
                <c:pt idx="1887">
                  <c:v>303.09575682289051</c:v>
                </c:pt>
                <c:pt idx="1888">
                  <c:v>303.62056882109141</c:v>
                </c:pt>
                <c:pt idx="1889">
                  <c:v>304.14602348219773</c:v>
                </c:pt>
                <c:pt idx="1890">
                  <c:v>304.67212121424132</c:v>
                </c:pt>
                <c:pt idx="1891">
                  <c:v>305.19886242525422</c:v>
                </c:pt>
                <c:pt idx="1892">
                  <c:v>305.72624752326851</c:v>
                </c:pt>
                <c:pt idx="1893">
                  <c:v>306.25427691631626</c:v>
                </c:pt>
                <c:pt idx="1894">
                  <c:v>306.78295101242952</c:v>
                </c:pt>
                <c:pt idx="1895">
                  <c:v>307.31227021964014</c:v>
                </c:pt>
                <c:pt idx="1896">
                  <c:v>307.84223494598041</c:v>
                </c:pt>
                <c:pt idx="1897">
                  <c:v>308.37284559948262</c:v>
                </c:pt>
                <c:pt idx="1898">
                  <c:v>308.90410258817838</c:v>
                </c:pt>
                <c:pt idx="1899">
                  <c:v>309.43600632009975</c:v>
                </c:pt>
                <c:pt idx="1900">
                  <c:v>309.96855720327949</c:v>
                </c:pt>
                <c:pt idx="1901">
                  <c:v>310.50175564574874</c:v>
                </c:pt>
                <c:pt idx="1902">
                  <c:v>311.03560205554004</c:v>
                </c:pt>
                <c:pt idx="1903">
                  <c:v>311.57009684068521</c:v>
                </c:pt>
                <c:pt idx="1904">
                  <c:v>312.10524040921655</c:v>
                </c:pt>
                <c:pt idx="1905">
                  <c:v>312.64103316916635</c:v>
                </c:pt>
                <c:pt idx="1906">
                  <c:v>313.17747552856576</c:v>
                </c:pt>
                <c:pt idx="1907">
                  <c:v>313.71456789544777</c:v>
                </c:pt>
                <c:pt idx="1908">
                  <c:v>314.25231067784398</c:v>
                </c:pt>
                <c:pt idx="1909">
                  <c:v>314.79070428378645</c:v>
                </c:pt>
                <c:pt idx="1910">
                  <c:v>315.32974912130726</c:v>
                </c:pt>
                <c:pt idx="1911">
                  <c:v>315.86944559843846</c:v>
                </c:pt>
                <c:pt idx="1912">
                  <c:v>316.40979412321258</c:v>
                </c:pt>
                <c:pt idx="1913">
                  <c:v>316.95079510366099</c:v>
                </c:pt>
                <c:pt idx="1914">
                  <c:v>317.49244894781646</c:v>
                </c:pt>
                <c:pt idx="1915">
                  <c:v>318.03475606370989</c:v>
                </c:pt>
                <c:pt idx="1916">
                  <c:v>318.57771685937473</c:v>
                </c:pt>
                <c:pt idx="1917">
                  <c:v>319.12133174284213</c:v>
                </c:pt>
                <c:pt idx="1918">
                  <c:v>319.66560112214438</c:v>
                </c:pt>
                <c:pt idx="1919">
                  <c:v>320.21052540531332</c:v>
                </c:pt>
                <c:pt idx="1920">
                  <c:v>320.75610500038124</c:v>
                </c:pt>
                <c:pt idx="1921">
                  <c:v>321.30234031538066</c:v>
                </c:pt>
                <c:pt idx="1922">
                  <c:v>321.84923175834297</c:v>
                </c:pt>
                <c:pt idx="1923">
                  <c:v>322.39677973730022</c:v>
                </c:pt>
                <c:pt idx="1924">
                  <c:v>322.94498466028472</c:v>
                </c:pt>
                <c:pt idx="1925">
                  <c:v>323.49384693532852</c:v>
                </c:pt>
                <c:pt idx="1926">
                  <c:v>324.04336697046347</c:v>
                </c:pt>
                <c:pt idx="1927">
                  <c:v>324.59354517372185</c:v>
                </c:pt>
                <c:pt idx="1928">
                  <c:v>325.14438195313596</c:v>
                </c:pt>
                <c:pt idx="1929">
                  <c:v>325.69587771673719</c:v>
                </c:pt>
                <c:pt idx="1930">
                  <c:v>326.24803287255827</c:v>
                </c:pt>
                <c:pt idx="1931">
                  <c:v>326.80084782863082</c:v>
                </c:pt>
                <c:pt idx="1932">
                  <c:v>327.35432299298691</c:v>
                </c:pt>
                <c:pt idx="1933">
                  <c:v>327.90845877365882</c:v>
                </c:pt>
                <c:pt idx="1934">
                  <c:v>328.46325557867863</c:v>
                </c:pt>
                <c:pt idx="1935">
                  <c:v>329.01871381607771</c:v>
                </c:pt>
                <c:pt idx="1936">
                  <c:v>329.57483389388904</c:v>
                </c:pt>
                <c:pt idx="1937">
                  <c:v>330.13161622014422</c:v>
                </c:pt>
                <c:pt idx="1938">
                  <c:v>330.68906120287534</c:v>
                </c:pt>
                <c:pt idx="1939">
                  <c:v>331.24716925011467</c:v>
                </c:pt>
                <c:pt idx="1940">
                  <c:v>331.80594076989405</c:v>
                </c:pt>
                <c:pt idx="1941">
                  <c:v>332.36537617024578</c:v>
                </c:pt>
                <c:pt idx="1942">
                  <c:v>332.92547585920147</c:v>
                </c:pt>
                <c:pt idx="1943">
                  <c:v>333.48624024479341</c:v>
                </c:pt>
                <c:pt idx="1944">
                  <c:v>334.04766973505366</c:v>
                </c:pt>
                <c:pt idx="1945">
                  <c:v>334.60976473801452</c:v>
                </c:pt>
                <c:pt idx="1946">
                  <c:v>335.17252566170737</c:v>
                </c:pt>
                <c:pt idx="1947">
                  <c:v>335.73595291416518</c:v>
                </c:pt>
                <c:pt idx="1948">
                  <c:v>336.30004690341934</c:v>
                </c:pt>
                <c:pt idx="1949">
                  <c:v>336.86480803750192</c:v>
                </c:pt>
                <c:pt idx="1950">
                  <c:v>337.43023672444542</c:v>
                </c:pt>
                <c:pt idx="1951">
                  <c:v>337.9963333722817</c:v>
                </c:pt>
                <c:pt idx="1952">
                  <c:v>338.56309838904258</c:v>
                </c:pt>
                <c:pt idx="1953">
                  <c:v>339.13053218276059</c:v>
                </c:pt>
                <c:pt idx="1954">
                  <c:v>339.69863516146688</c:v>
                </c:pt>
                <c:pt idx="1955">
                  <c:v>340.26740773319489</c:v>
                </c:pt>
                <c:pt idx="1956">
                  <c:v>340.8368503059753</c:v>
                </c:pt>
                <c:pt idx="1957">
                  <c:v>341.40696328784111</c:v>
                </c:pt>
                <c:pt idx="1958">
                  <c:v>341.97774708682391</c:v>
                </c:pt>
                <c:pt idx="1959">
                  <c:v>342.54920211095578</c:v>
                </c:pt>
                <c:pt idx="1960">
                  <c:v>343.12132876826877</c:v>
                </c:pt>
                <c:pt idx="1961">
                  <c:v>343.69412746679541</c:v>
                </c:pt>
                <c:pt idx="1962">
                  <c:v>344.26759861456708</c:v>
                </c:pt>
                <c:pt idx="1963">
                  <c:v>344.8417426196163</c:v>
                </c:pt>
                <c:pt idx="1964">
                  <c:v>345.41655988997513</c:v>
                </c:pt>
                <c:pt idx="1965">
                  <c:v>345.99205083367519</c:v>
                </c:pt>
                <c:pt idx="1966">
                  <c:v>346.568215858749</c:v>
                </c:pt>
                <c:pt idx="1967">
                  <c:v>347.14505537322839</c:v>
                </c:pt>
                <c:pt idx="1968">
                  <c:v>347.7225697851452</c:v>
                </c:pt>
                <c:pt idx="1969">
                  <c:v>348.30075950253217</c:v>
                </c:pt>
                <c:pt idx="1970">
                  <c:v>348.8796249334207</c:v>
                </c:pt>
                <c:pt idx="1971">
                  <c:v>349.45916648584307</c:v>
                </c:pt>
                <c:pt idx="1972">
                  <c:v>350.03938456783135</c:v>
                </c:pt>
                <c:pt idx="1973">
                  <c:v>350.62027958741783</c:v>
                </c:pt>
                <c:pt idx="1974">
                  <c:v>351.20185195263389</c:v>
                </c:pt>
                <c:pt idx="1975">
                  <c:v>351.78410207151228</c:v>
                </c:pt>
                <c:pt idx="1976">
                  <c:v>352.36703035208484</c:v>
                </c:pt>
                <c:pt idx="1977">
                  <c:v>352.9506372023834</c:v>
                </c:pt>
                <c:pt idx="1978">
                  <c:v>353.5349230304405</c:v>
                </c:pt>
                <c:pt idx="1979">
                  <c:v>354.11988824428772</c:v>
                </c:pt>
                <c:pt idx="1980">
                  <c:v>354.70553325195715</c:v>
                </c:pt>
                <c:pt idx="1981">
                  <c:v>355.2918584614813</c:v>
                </c:pt>
                <c:pt idx="1982">
                  <c:v>355.87886428089178</c:v>
                </c:pt>
                <c:pt idx="1983">
                  <c:v>356.46655111822088</c:v>
                </c:pt>
                <c:pt idx="1984">
                  <c:v>357.05491938150021</c:v>
                </c:pt>
                <c:pt idx="1985">
                  <c:v>357.64396947876253</c:v>
                </c:pt>
                <c:pt idx="1986">
                  <c:v>358.23370181803944</c:v>
                </c:pt>
                <c:pt idx="1987">
                  <c:v>358.824116807363</c:v>
                </c:pt>
                <c:pt idx="1988">
                  <c:v>359.41521485476528</c:v>
                </c:pt>
                <c:pt idx="1989">
                  <c:v>360.00699636827881</c:v>
                </c:pt>
                <c:pt idx="1990">
                  <c:v>360.59946175593518</c:v>
                </c:pt>
                <c:pt idx="1991">
                  <c:v>361.19261142576624</c:v>
                </c:pt>
                <c:pt idx="1992">
                  <c:v>361.78644578580474</c:v>
                </c:pt>
                <c:pt idx="1993">
                  <c:v>362.38096524408161</c:v>
                </c:pt>
                <c:pt idx="1994">
                  <c:v>362.97617020863049</c:v>
                </c:pt>
                <c:pt idx="1995">
                  <c:v>363.5720610874821</c:v>
                </c:pt>
                <c:pt idx="1996">
                  <c:v>364.16863828866894</c:v>
                </c:pt>
                <c:pt idx="1997">
                  <c:v>364.7659022202231</c:v>
                </c:pt>
                <c:pt idx="1998">
                  <c:v>365.36385329017685</c:v>
                </c:pt>
                <c:pt idx="1999">
                  <c:v>365.96249190656181</c:v>
                </c:pt>
                <c:pt idx="2000">
                  <c:v>366.56181847741027</c:v>
                </c:pt>
                <c:pt idx="2001">
                  <c:v>367.16183341075475</c:v>
                </c:pt>
                <c:pt idx="2002">
                  <c:v>367.76253711462618</c:v>
                </c:pt>
                <c:pt idx="2003">
                  <c:v>368.36392999705777</c:v>
                </c:pt>
                <c:pt idx="2004">
                  <c:v>368.96601246608043</c:v>
                </c:pt>
                <c:pt idx="2005">
                  <c:v>369.56878492972737</c:v>
                </c:pt>
                <c:pt idx="2006">
                  <c:v>370.17224779603021</c:v>
                </c:pt>
                <c:pt idx="2007">
                  <c:v>370.77640147302054</c:v>
                </c:pt>
                <c:pt idx="2008">
                  <c:v>371.38124636873135</c:v>
                </c:pt>
                <c:pt idx="2009">
                  <c:v>371.98678289119357</c:v>
                </c:pt>
                <c:pt idx="2010">
                  <c:v>372.59301144844017</c:v>
                </c:pt>
                <c:pt idx="2011">
                  <c:v>373.19993244850252</c:v>
                </c:pt>
                <c:pt idx="2012">
                  <c:v>373.80754629941339</c:v>
                </c:pt>
                <c:pt idx="2013">
                  <c:v>374.41585340920415</c:v>
                </c:pt>
                <c:pt idx="2014">
                  <c:v>375.02485418590754</c:v>
                </c:pt>
                <c:pt idx="2015">
                  <c:v>375.63454903755519</c:v>
                </c:pt>
                <c:pt idx="2016">
                  <c:v>376.24493837217915</c:v>
                </c:pt>
                <c:pt idx="2017">
                  <c:v>376.85602259781149</c:v>
                </c:pt>
                <c:pt idx="2018">
                  <c:v>377.4678021224845</c:v>
                </c:pt>
                <c:pt idx="2019">
                  <c:v>378.08027735423025</c:v>
                </c:pt>
                <c:pt idx="2020">
                  <c:v>378.69344870108011</c:v>
                </c:pt>
                <c:pt idx="2021">
                  <c:v>379.30731657106662</c:v>
                </c:pt>
                <c:pt idx="2022">
                  <c:v>379.92188137222229</c:v>
                </c:pt>
                <c:pt idx="2023">
                  <c:v>380.5371435125785</c:v>
                </c:pt>
                <c:pt idx="2024">
                  <c:v>381.15310340016777</c:v>
                </c:pt>
                <c:pt idx="2025">
                  <c:v>381.76976144302171</c:v>
                </c:pt>
                <c:pt idx="2026">
                  <c:v>382.38711804917284</c:v>
                </c:pt>
                <c:pt idx="2027">
                  <c:v>383.00517362665255</c:v>
                </c:pt>
                <c:pt idx="2028">
                  <c:v>383.62392858349381</c:v>
                </c:pt>
                <c:pt idx="2029">
                  <c:v>384.24338332772777</c:v>
                </c:pt>
                <c:pt idx="2030">
                  <c:v>384.86353826738696</c:v>
                </c:pt>
                <c:pt idx="2031">
                  <c:v>385.48439381050366</c:v>
                </c:pt>
                <c:pt idx="2032">
                  <c:v>386.10595036510949</c:v>
                </c:pt>
                <c:pt idx="2033">
                  <c:v>386.72820833923697</c:v>
                </c:pt>
                <c:pt idx="2034">
                  <c:v>387.35116814091725</c:v>
                </c:pt>
                <c:pt idx="2035">
                  <c:v>387.97483017818331</c:v>
                </c:pt>
                <c:pt idx="2036">
                  <c:v>388.59919485906676</c:v>
                </c:pt>
                <c:pt idx="2037">
                  <c:v>389.22426259159988</c:v>
                </c:pt>
                <c:pt idx="2038">
                  <c:v>389.85003378381475</c:v>
                </c:pt>
                <c:pt idx="2039">
                  <c:v>390.4765088437432</c:v>
                </c:pt>
                <c:pt idx="2040">
                  <c:v>391.10368817941753</c:v>
                </c:pt>
                <c:pt idx="2041">
                  <c:v>391.73157219886957</c:v>
                </c:pt>
                <c:pt idx="2042">
                  <c:v>392.36016131013139</c:v>
                </c:pt>
                <c:pt idx="2043">
                  <c:v>392.98945592123505</c:v>
                </c:pt>
                <c:pt idx="2044">
                  <c:v>393.61945644021284</c:v>
                </c:pt>
                <c:pt idx="2045">
                  <c:v>394.25016327509661</c:v>
                </c:pt>
                <c:pt idx="2046">
                  <c:v>394.88157683391819</c:v>
                </c:pt>
                <c:pt idx="2047">
                  <c:v>395.5136975247101</c:v>
                </c:pt>
                <c:pt idx="2048">
                  <c:v>-9.7300525569494312E-2</c:v>
                </c:pt>
                <c:pt idx="2049">
                  <c:v>-9.7300525569494312E-2</c:v>
                </c:pt>
                <c:pt idx="2050">
                  <c:v>-9.7300525569494312E-2</c:v>
                </c:pt>
                <c:pt idx="2051">
                  <c:v>-9.7300525569494312E-2</c:v>
                </c:pt>
                <c:pt idx="2052">
                  <c:v>-9.7300525569494312E-2</c:v>
                </c:pt>
                <c:pt idx="2053">
                  <c:v>-9.7300525569494312E-2</c:v>
                </c:pt>
                <c:pt idx="2054">
                  <c:v>-9.7300525569494312E-2</c:v>
                </c:pt>
                <c:pt idx="2055">
                  <c:v>-9.7300525569494312E-2</c:v>
                </c:pt>
                <c:pt idx="2056">
                  <c:v>-9.7300525569494312E-2</c:v>
                </c:pt>
                <c:pt idx="2057">
                  <c:v>-9.7300525569494312E-2</c:v>
                </c:pt>
                <c:pt idx="2058">
                  <c:v>-9.7300525569494312E-2</c:v>
                </c:pt>
                <c:pt idx="2059">
                  <c:v>-9.7300525569494312E-2</c:v>
                </c:pt>
                <c:pt idx="2060">
                  <c:v>-9.7300525569494312E-2</c:v>
                </c:pt>
                <c:pt idx="2061">
                  <c:v>-9.7300525569494312E-2</c:v>
                </c:pt>
                <c:pt idx="2062">
                  <c:v>-9.7300525569494312E-2</c:v>
                </c:pt>
                <c:pt idx="2063">
                  <c:v>-9.7300525569494312E-2</c:v>
                </c:pt>
                <c:pt idx="2064">
                  <c:v>-9.7300525569494312E-2</c:v>
                </c:pt>
                <c:pt idx="2065">
                  <c:v>-9.7300525569494312E-2</c:v>
                </c:pt>
                <c:pt idx="2066">
                  <c:v>-9.7300525569494312E-2</c:v>
                </c:pt>
                <c:pt idx="2067">
                  <c:v>-929.86689897743224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41536"/>
        <c:axId val="103443072"/>
      </c:scatterChart>
      <c:scatterChart>
        <c:scatterStyle val="lineMarker"/>
        <c:varyColors val="0"/>
        <c:ser>
          <c:idx val="0"/>
          <c:order val="2"/>
          <c:tx>
            <c:strRef>
              <c:f>Sheet4!$Q$49</c:f>
              <c:strCache>
                <c:ptCount val="1"/>
                <c:pt idx="0">
                  <c:v>new - old</c:v>
                </c:pt>
              </c:strCache>
            </c:strRef>
          </c:tx>
          <c:spPr>
            <a:ln w="31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Sheet4!$Q$50:$Q$2117</c:f>
              <c:numCache>
                <c:formatCode>0.00</c:formatCode>
                <c:ptCount val="2068"/>
                <c:pt idx="0">
                  <c:v>2.1453541325797687E-2</c:v>
                </c:pt>
                <c:pt idx="1">
                  <c:v>1.8866698402177917E-2</c:v>
                </c:pt>
                <c:pt idx="2">
                  <c:v>1.6259614807665912E-2</c:v>
                </c:pt>
                <c:pt idx="3">
                  <c:v>1.3632280610579528E-2</c:v>
                </c:pt>
                <c:pt idx="4">
                  <c:v>2.0984685879170684E-2</c:v>
                </c:pt>
                <c:pt idx="5">
                  <c:v>1.831682068186069E-2</c:v>
                </c:pt>
                <c:pt idx="6">
                  <c:v>1.5628675086901467E-2</c:v>
                </c:pt>
                <c:pt idx="7">
                  <c:v>1.2920239162696134E-2</c:v>
                </c:pt>
                <c:pt idx="8">
                  <c:v>2.0191502977525033E-2</c:v>
                </c:pt>
                <c:pt idx="9">
                  <c:v>1.7442456599667366E-2</c:v>
                </c:pt>
                <c:pt idx="10">
                  <c:v>1.4673090097574004E-2</c:v>
                </c:pt>
                <c:pt idx="11">
                  <c:v>2.1883393539468443E-2</c:v>
                </c:pt>
                <c:pt idx="12">
                  <c:v>1.9073356993715151E-2</c:v>
                </c:pt>
                <c:pt idx="13">
                  <c:v>1.6242970528708156E-2</c:v>
                </c:pt>
                <c:pt idx="14">
                  <c:v>1.3392224212680048E-2</c:v>
                </c:pt>
                <c:pt idx="15">
                  <c:v>2.0521108113996434E-2</c:v>
                </c:pt>
                <c:pt idx="16">
                  <c:v>1.7629612300936515E-2</c:v>
                </c:pt>
                <c:pt idx="17">
                  <c:v>1.4717726841951162E-2</c:v>
                </c:pt>
                <c:pt idx="18">
                  <c:v>1.1785441805244545E-2</c:v>
                </c:pt>
                <c:pt idx="19">
                  <c:v>1.8832747259210691E-2</c:v>
                </c:pt>
                <c:pt idx="20">
                  <c:v>1.5859633272128804E-2</c:v>
                </c:pt>
                <c:pt idx="21">
                  <c:v>1.2866089912392908E-2</c:v>
                </c:pt>
                <c:pt idx="22">
                  <c:v>1.9852107248340189E-2</c:v>
                </c:pt>
                <c:pt idx="23">
                  <c:v>1.6817675348164585E-2</c:v>
                </c:pt>
                <c:pt idx="24">
                  <c:v>1.3762784280373808E-2</c:v>
                </c:pt>
                <c:pt idx="25">
                  <c:v>1.0687424113143607E-2</c:v>
                </c:pt>
                <c:pt idx="26">
                  <c:v>1.759158491489643E-2</c:v>
                </c:pt>
                <c:pt idx="27">
                  <c:v>1.4475256753911481E-2</c:v>
                </c:pt>
                <c:pt idx="28">
                  <c:v>1.1338429698554364E-2</c:v>
                </c:pt>
                <c:pt idx="29">
                  <c:v>1.818109381710542E-2</c:v>
                </c:pt>
                <c:pt idx="30">
                  <c:v>1.5003239178014383E-2</c:v>
                </c:pt>
                <c:pt idx="31">
                  <c:v>1.1804855849447904E-2</c:v>
                </c:pt>
                <c:pt idx="32">
                  <c:v>1.8585933899800011E-2</c:v>
                </c:pt>
                <c:pt idx="33">
                  <c:v>1.5346463397435173E-2</c:v>
                </c:pt>
                <c:pt idx="34">
                  <c:v>1.2086434410605307E-2</c:v>
                </c:pt>
                <c:pt idx="35">
                  <c:v>8.8058370077419568E-3</c:v>
                </c:pt>
                <c:pt idx="36">
                  <c:v>1.5504661257068619E-2</c:v>
                </c:pt>
                <c:pt idx="37">
                  <c:v>1.2182897227035028E-2</c:v>
                </c:pt>
                <c:pt idx="38">
                  <c:v>8.8405349858078353E-3</c:v>
                </c:pt>
                <c:pt idx="39">
                  <c:v>1.5477564601866334E-2</c:v>
                </c:pt>
                <c:pt idx="40">
                  <c:v>1.2093976143489726E-2</c:v>
                </c:pt>
                <c:pt idx="41">
                  <c:v>8.6897596789583531E-3</c:v>
                </c:pt>
                <c:pt idx="42">
                  <c:v>1.5264905276609397E-2</c:v>
                </c:pt>
                <c:pt idx="43">
                  <c:v>1.1819403004864171E-2</c:v>
                </c:pt>
                <c:pt idx="44">
                  <c:v>8.3532429319461698E-3</c:v>
                </c:pt>
                <c:pt idx="45">
                  <c:v>1.4866415126221E-2</c:v>
                </c:pt>
                <c:pt idx="46">
                  <c:v>1.1358909655996285E-2</c:v>
                </c:pt>
                <c:pt idx="47">
                  <c:v>7.8307165896376318E-3</c:v>
                </c:pt>
                <c:pt idx="48">
                  <c:v>1.4281825995510644E-2</c:v>
                </c:pt>
                <c:pt idx="49">
                  <c:v>1.0712227941837682E-2</c:v>
                </c:pt>
                <c:pt idx="50">
                  <c:v>7.1219124970127723E-3</c:v>
                </c:pt>
                <c:pt idx="51">
                  <c:v>1.3510869729344677E-2</c:v>
                </c:pt>
                <c:pt idx="52">
                  <c:v>9.8790897071978634E-3</c:v>
                </c:pt>
                <c:pt idx="53">
                  <c:v>6.2265624988242507E-3</c:v>
                </c:pt>
                <c:pt idx="54">
                  <c:v>1.2553278172617865E-2</c:v>
                </c:pt>
                <c:pt idx="55">
                  <c:v>8.8592267969431759E-3</c:v>
                </c:pt>
                <c:pt idx="56">
                  <c:v>1.5144398439986162E-2</c:v>
                </c:pt>
                <c:pt idx="57">
                  <c:v>1.14087831702534E-2</c:v>
                </c:pt>
                <c:pt idx="58">
                  <c:v>7.652371055939966E-3</c:v>
                </c:pt>
                <c:pt idx="59">
                  <c:v>1.3875152165411464E-2</c:v>
                </c:pt>
                <c:pt idx="60">
                  <c:v>1.0077116567032363E-2</c:v>
                </c:pt>
                <c:pt idx="61">
                  <c:v>6.2582543290830017E-3</c:v>
                </c:pt>
                <c:pt idx="62">
                  <c:v>1.2418555519928987E-2</c:v>
                </c:pt>
                <c:pt idx="63">
                  <c:v>8.5580102078210984E-3</c:v>
                </c:pt>
                <c:pt idx="64">
                  <c:v>4.6766084612102077E-3</c:v>
                </c:pt>
                <c:pt idx="65">
                  <c:v>1.0774340348348233E-2</c:v>
                </c:pt>
                <c:pt idx="66">
                  <c:v>6.8511959375427978E-3</c:v>
                </c:pt>
                <c:pt idx="67">
                  <c:v>1.2907165297207257E-2</c:v>
                </c:pt>
                <c:pt idx="68">
                  <c:v>8.94223849556397E-3</c:v>
                </c:pt>
                <c:pt idx="69">
                  <c:v>4.9564056010638069E-3</c:v>
                </c:pt>
                <c:pt idx="70">
                  <c:v>1.0949656681901843E-2</c:v>
                </c:pt>
                <c:pt idx="71">
                  <c:v>6.9219818064993888E-3</c:v>
                </c:pt>
                <c:pt idx="72">
                  <c:v>1.2873371043156112E-2</c:v>
                </c:pt>
                <c:pt idx="73">
                  <c:v>8.803814460236481E-3</c:v>
                </c:pt>
                <c:pt idx="74">
                  <c:v>4.7133021259924135E-3</c:v>
                </c:pt>
                <c:pt idx="75">
                  <c:v>1.0601824108817937E-2</c:v>
                </c:pt>
                <c:pt idx="76">
                  <c:v>6.4693704769922533E-3</c:v>
                </c:pt>
                <c:pt idx="77">
                  <c:v>1.2315931298900296E-2</c:v>
                </c:pt>
                <c:pt idx="78">
                  <c:v>8.1414966428496882E-3</c:v>
                </c:pt>
                <c:pt idx="79">
                  <c:v>3.9460565770923495E-3</c:v>
                </c:pt>
                <c:pt idx="80">
                  <c:v>9.7296011701075713E-3</c:v>
                </c:pt>
                <c:pt idx="81">
                  <c:v>5.4921204900892917E-3</c:v>
                </c:pt>
                <c:pt idx="82">
                  <c:v>1.1233604605450864E-2</c:v>
                </c:pt>
                <c:pt idx="83">
                  <c:v>6.9540435844714921E-3</c:v>
                </c:pt>
                <c:pt idx="84">
                  <c:v>2.6534274954599368E-3</c:v>
                </c:pt>
                <c:pt idx="85">
                  <c:v>8.3317464068102254E-3</c:v>
                </c:pt>
                <c:pt idx="86">
                  <c:v>3.9889903868015608E-3</c:v>
                </c:pt>
                <c:pt idx="87">
                  <c:v>9.6251495037904533E-3</c:v>
                </c:pt>
                <c:pt idx="88">
                  <c:v>5.2402138260845277E-3</c:v>
                </c:pt>
                <c:pt idx="89">
                  <c:v>1.0834173422068716E-2</c:v>
                </c:pt>
                <c:pt idx="90">
                  <c:v>6.4070183599653774E-3</c:v>
                </c:pt>
                <c:pt idx="91">
                  <c:v>1.9587387082253827E-3</c:v>
                </c:pt>
                <c:pt idx="92">
                  <c:v>7.4893245350722282E-3</c:v>
                </c:pt>
                <c:pt idx="93">
                  <c:v>2.9987659088703822E-3</c:v>
                </c:pt>
                <c:pt idx="94">
                  <c:v>8.4870528979763549E-3</c:v>
                </c:pt>
                <c:pt idx="95">
                  <c:v>3.954175570697771E-3</c:v>
                </c:pt>
                <c:pt idx="96">
                  <c:v>9.4001239953342974E-3</c:v>
                </c:pt>
                <c:pt idx="97">
                  <c:v>4.8248882402504023E-3</c:v>
                </c:pt>
                <c:pt idx="98">
                  <c:v>2.2845837381169076E-4</c:v>
                </c:pt>
                <c:pt idx="99">
                  <c:v>5.6108244642416594E-3</c:v>
                </c:pt>
                <c:pt idx="100">
                  <c:v>9.719765799900415E-4</c:v>
                </c:pt>
                <c:pt idx="101">
                  <c:v>6.3119047892996605E-3</c:v>
                </c:pt>
                <c:pt idx="102">
                  <c:v>1.6305991604781411E-3</c:v>
                </c:pt>
                <c:pt idx="103">
                  <c:v>6.9280497619104153E-3</c:v>
                </c:pt>
                <c:pt idx="104">
                  <c:v>2.2042466619609513E-3</c:v>
                </c:pt>
                <c:pt idx="105">
                  <c:v>7.4591799289009941E-3</c:v>
                </c:pt>
                <c:pt idx="106">
                  <c:v>2.6928396310097469E-3</c:v>
                </c:pt>
                <c:pt idx="107">
                  <c:v>7.9052158367574066E-3</c:v>
                </c:pt>
                <c:pt idx="108">
                  <c:v>3.0962986143663329E-3</c:v>
                </c:pt>
                <c:pt idx="109">
                  <c:v>8.2660780321361926E-3</c:v>
                </c:pt>
                <c:pt idx="110">
                  <c:v>3.4145441585167191E-3</c:v>
                </c:pt>
                <c:pt idx="111">
                  <c:v>-1.4583129382970128E-3</c:v>
                </c:pt>
                <c:pt idx="112">
                  <c:v>3.6474968101174454E-3</c:v>
                </c:pt>
                <c:pt idx="113">
                  <c:v>-1.2680365279322814E-3</c:v>
                </c:pt>
                <c:pt idx="114">
                  <c:v>3.7950771158250518E-3</c:v>
                </c:pt>
                <c:pt idx="115">
                  <c:v>-1.163172190217665E-3</c:v>
                </c:pt>
                <c:pt idx="116">
                  <c:v>3.8572056222960782E-3</c:v>
                </c:pt>
                <c:pt idx="117">
                  <c:v>-1.1437993783545153E-3</c:v>
                </c:pt>
                <c:pt idx="118">
                  <c:v>3.8338028761586429E-3</c:v>
                </c:pt>
                <c:pt idx="119">
                  <c:v>-1.2099975458568224E-3</c:v>
                </c:pt>
                <c:pt idx="120">
                  <c:v>3.724789423955599E-3</c:v>
                </c:pt>
                <c:pt idx="121">
                  <c:v>-1.3618461460964681E-3</c:v>
                </c:pt>
                <c:pt idx="122">
                  <c:v>3.5300858123434864E-3</c:v>
                </c:pt>
                <c:pt idx="123">
                  <c:v>-1.5994246323600692E-3</c:v>
                </c:pt>
                <c:pt idx="124">
                  <c:v>3.2496125880356885E-3</c:v>
                </c:pt>
                <c:pt idx="125">
                  <c:v>-1.922812458133194E-3</c:v>
                </c:pt>
                <c:pt idx="126">
                  <c:v>2.8832902975466368E-3</c:v>
                </c:pt>
                <c:pt idx="127">
                  <c:v>-2.3320890766456159E-3</c:v>
                </c:pt>
                <c:pt idx="128">
                  <c:v>2.4310394875897146E-3</c:v>
                </c:pt>
                <c:pt idx="129">
                  <c:v>-2.8273339413829035E-3</c:v>
                </c:pt>
                <c:pt idx="130">
                  <c:v>1.8927807047361966E-3</c:v>
                </c:pt>
                <c:pt idx="131">
                  <c:v>-3.4086265057169385E-3</c:v>
                </c:pt>
                <c:pt idx="132">
                  <c:v>1.268434495642623E-3</c:v>
                </c:pt>
                <c:pt idx="133">
                  <c:v>-4.0760462229627592E-3</c:v>
                </c:pt>
                <c:pt idx="134">
                  <c:v>5.5792140690869019E-4</c:v>
                </c:pt>
                <c:pt idx="135">
                  <c:v>5.1703274535270793E-3</c:v>
                </c:pt>
                <c:pt idx="136">
                  <c:v>-2.3883801480906186E-4</c:v>
                </c:pt>
                <c:pt idx="137">
                  <c:v>4.3304150702567767E-3</c:v>
                </c:pt>
                <c:pt idx="138">
                  <c:v>-1.1219232229109366E-3</c:v>
                </c:pt>
                <c:pt idx="139">
                  <c:v>3.4041371740158866E-3</c:v>
                </c:pt>
                <c:pt idx="140">
                  <c:v>-2.0914136707403941E-3</c:v>
                </c:pt>
                <c:pt idx="141">
                  <c:v>2.3914143112904185E-3</c:v>
                </c:pt>
                <c:pt idx="142">
                  <c:v>-3.1473888116977378E-3</c:v>
                </c:pt>
                <c:pt idx="143">
                  <c:v>1.2921670287653342E-3</c:v>
                </c:pt>
                <c:pt idx="144">
                  <c:v>-4.2899280991264277E-3</c:v>
                </c:pt>
                <c:pt idx="145">
                  <c:v>1.0631587304033019E-4</c:v>
                </c:pt>
                <c:pt idx="146">
                  <c:v>-5.5191109863130805E-3</c:v>
                </c:pt>
                <c:pt idx="147">
                  <c:v>-1.1662186091712101E-3</c:v>
                </c:pt>
                <c:pt idx="148">
                  <c:v>3.1649830731339534E-3</c:v>
                </c:pt>
                <c:pt idx="149">
                  <c:v>-2.5255158712980119E-3</c:v>
                </c:pt>
                <c:pt idx="150">
                  <c:v>1.7622746260030908E-3</c:v>
                </c:pt>
                <c:pt idx="151">
                  <c:v>-3.9716553667403787E-3</c:v>
                </c:pt>
                <c:pt idx="152">
                  <c:v>2.7268421888493322E-4</c:v>
                </c:pt>
                <c:pt idx="153">
                  <c:v>-5.504716548784927E-3</c:v>
                </c:pt>
                <c:pt idx="154">
                  <c:v>-1.3038676015639794E-3</c:v>
                </c:pt>
                <c:pt idx="155">
                  <c:v>2.8752211289884144E-3</c:v>
                </c:pt>
                <c:pt idx="156">
                  <c:v>-2.9674602887439505E-3</c:v>
                </c:pt>
                <c:pt idx="157">
                  <c:v>1.1680782134249057E-3</c:v>
                </c:pt>
                <c:pt idx="158">
                  <c:v>-4.7181732959984402E-3</c:v>
                </c:pt>
                <c:pt idx="159">
                  <c:v>-6.2622474888485158E-4</c:v>
                </c:pt>
                <c:pt idx="160">
                  <c:v>-6.5560860767277518E-3</c:v>
                </c:pt>
                <c:pt idx="161">
                  <c:v>-2.5077672113411609E-3</c:v>
                </c:pt>
                <c:pt idx="162">
                  <c:v>1.5187219156587162E-3</c:v>
                </c:pt>
                <c:pt idx="163">
                  <c:v>-4.4766286273443257E-3</c:v>
                </c:pt>
                <c:pt idx="164">
                  <c:v>-4.9382877205061959E-4</c:v>
                </c:pt>
                <c:pt idx="165">
                  <c:v>-6.532888450237806E-3</c:v>
                </c:pt>
                <c:pt idx="166">
                  <c:v>-2.5938175934925312E-3</c:v>
                </c:pt>
                <c:pt idx="167">
                  <c:v>1.3233738665689998E-3</c:v>
                </c:pt>
                <c:pt idx="168">
                  <c:v>-4.7813240018399483E-3</c:v>
                </c:pt>
                <c:pt idx="169">
                  <c:v>-9.0792113030602195E-4</c:v>
                </c:pt>
                <c:pt idx="170">
                  <c:v>-7.0564274504931745E-3</c:v>
                </c:pt>
                <c:pt idx="171">
                  <c:v>-3.2268528941017394E-3</c:v>
                </c:pt>
                <c:pt idx="172">
                  <c:v>5.8079260713839176E-4</c:v>
                </c:pt>
                <c:pt idx="173">
                  <c:v>-5.6335008782752993E-3</c:v>
                </c:pt>
                <c:pt idx="174">
                  <c:v>-1.869743282327363E-3</c:v>
                </c:pt>
                <c:pt idx="175">
                  <c:v>-8.1279445362838487E-3</c:v>
                </c:pt>
                <c:pt idx="176">
                  <c:v>-4.4081145722429937E-3</c:v>
                </c:pt>
                <c:pt idx="177">
                  <c:v>-7.1026332147994253E-4</c:v>
                </c:pt>
                <c:pt idx="178">
                  <c:v>-7.0344007158382738E-3</c:v>
                </c:pt>
                <c:pt idx="179">
                  <c:v>-3.3805366871320075E-3</c:v>
                </c:pt>
                <c:pt idx="180">
                  <c:v>2.5131883319318149E-4</c:v>
                </c:pt>
                <c:pt idx="181">
                  <c:v>-6.1388440867062855E-3</c:v>
                </c:pt>
                <c:pt idx="182">
                  <c:v>-2.5510353783033679E-3</c:v>
                </c:pt>
                <c:pt idx="183">
                  <c:v>-8.9852649734325496E-3</c:v>
                </c:pt>
                <c:pt idx="184">
                  <c:v>-5.4415428036804769E-3</c:v>
                </c:pt>
                <c:pt idx="185">
                  <c:v>-1.9198788008338852E-3</c:v>
                </c:pt>
                <c:pt idx="186">
                  <c:v>-8.4202828965089793E-3</c:v>
                </c:pt>
                <c:pt idx="187">
                  <c:v>-4.9427650222924058E-3</c:v>
                </c:pt>
                <c:pt idx="188">
                  <c:v>-1.4873351099140564E-3</c:v>
                </c:pt>
                <c:pt idx="189">
                  <c:v>-8.0540030909901361E-3</c:v>
                </c:pt>
                <c:pt idx="190">
                  <c:v>-4.6427788973915085E-3</c:v>
                </c:pt>
                <c:pt idx="191">
                  <c:v>-1.2536724605070049E-3</c:v>
                </c:pt>
                <c:pt idx="192">
                  <c:v>-7.8866937122938907E-3</c:v>
                </c:pt>
                <c:pt idx="193">
                  <c:v>-4.5418525842251256E-3</c:v>
                </c:pt>
                <c:pt idx="194">
                  <c:v>-1.219159007973758E-3</c:v>
                </c:pt>
                <c:pt idx="195">
                  <c:v>-7.9186229153265231E-3</c:v>
                </c:pt>
                <c:pt idx="196">
                  <c:v>-4.6402542378132239E-3</c:v>
                </c:pt>
                <c:pt idx="197">
                  <c:v>-1.1384062907325188E-2</c:v>
                </c:pt>
                <c:pt idx="198">
                  <c:v>-8.1500588553922171E-3</c:v>
                </c:pt>
                <c:pt idx="199">
                  <c:v>-4.938252013573674E-3</c:v>
                </c:pt>
                <c:pt idx="200">
                  <c:v>-1.7486523136653886E-3</c:v>
                </c:pt>
                <c:pt idx="201">
                  <c:v>-8.5812696873972527E-3</c:v>
                </c:pt>
                <c:pt idx="202">
                  <c:v>-5.4361140663559127E-3</c:v>
                </c:pt>
                <c:pt idx="203">
                  <c:v>-2.3131953821575735E-3</c:v>
                </c:pt>
                <c:pt idx="204">
                  <c:v>-9.2125235666458138E-3</c:v>
                </c:pt>
                <c:pt idx="205">
                  <c:v>-6.1341085514072802E-3</c:v>
                </c:pt>
                <c:pt idx="206">
                  <c:v>-3.077960268001334E-3</c:v>
                </c:pt>
                <c:pt idx="207">
                  <c:v>-1.0044088648271554E-2</c:v>
                </c:pt>
                <c:pt idx="208">
                  <c:v>-7.0325036238045868E-3</c:v>
                </c:pt>
                <c:pt idx="209">
                  <c:v>-4.0432151262734806E-3</c:v>
                </c:pt>
                <c:pt idx="210">
                  <c:v>-1.1076233087351284E-2</c:v>
                </c:pt>
                <c:pt idx="211">
                  <c:v>-8.1315674387383297E-3</c:v>
                </c:pt>
                <c:pt idx="212">
                  <c:v>-5.2092281121076667E-3</c:v>
                </c:pt>
                <c:pt idx="213">
                  <c:v>-1.23092250390755E-2</c:v>
                </c:pt>
                <c:pt idx="214">
                  <c:v>-9.4315681513421623E-3</c:v>
                </c:pt>
                <c:pt idx="215">
                  <c:v>-6.5762673805807026E-3</c:v>
                </c:pt>
                <c:pt idx="216">
                  <c:v>-3.7433326585301074E-3</c:v>
                </c:pt>
                <c:pt idx="217">
                  <c:v>-1.0932773916749738E-2</c:v>
                </c:pt>
                <c:pt idx="218">
                  <c:v>-8.1446010869399288E-3</c:v>
                </c:pt>
                <c:pt idx="219">
                  <c:v>-5.3788241008305704E-3</c:v>
                </c:pt>
                <c:pt idx="220">
                  <c:v>-1.2635452890037868E-2</c:v>
                </c:pt>
                <c:pt idx="221">
                  <c:v>-9.9144973862053121E-3</c:v>
                </c:pt>
                <c:pt idx="222">
                  <c:v>-7.2159675211764807E-3</c:v>
                </c:pt>
                <c:pt idx="223">
                  <c:v>-4.5398732264629871E-3</c:v>
                </c:pt>
                <c:pt idx="224">
                  <c:v>-1.1886224433624193E-2</c:v>
                </c:pt>
                <c:pt idx="225">
                  <c:v>-9.2550310745878051E-3</c:v>
                </c:pt>
                <c:pt idx="226">
                  <c:v>-6.6463030809131851E-3</c:v>
                </c:pt>
                <c:pt idx="227">
                  <c:v>-1.4060050384273381E-2</c:v>
                </c:pt>
                <c:pt idx="228">
                  <c:v>-1.1496282916368727E-2</c:v>
                </c:pt>
                <c:pt idx="229">
                  <c:v>-8.9550106087585846E-3</c:v>
                </c:pt>
                <c:pt idx="230">
                  <c:v>-6.4362433932956264E-3</c:v>
                </c:pt>
                <c:pt idx="231">
                  <c:v>-1.3939991201482371E-2</c:v>
                </c:pt>
                <c:pt idx="232">
                  <c:v>-1.1466263965075996E-2</c:v>
                </c:pt>
                <c:pt idx="233">
                  <c:v>-9.0150716157495481E-3</c:v>
                </c:pt>
                <c:pt idx="234">
                  <c:v>-6.5864240851283284E-3</c:v>
                </c:pt>
                <c:pt idx="235">
                  <c:v>-1.4180331304942229E-2</c:v>
                </c:pt>
                <c:pt idx="236">
                  <c:v>-1.1796803206834738E-2</c:v>
                </c:pt>
                <c:pt idx="237">
                  <c:v>-9.4358497225357496E-3</c:v>
                </c:pt>
                <c:pt idx="238">
                  <c:v>-7.097480783500032E-3</c:v>
                </c:pt>
                <c:pt idx="239">
                  <c:v>-1.4781706321684851E-2</c:v>
                </c:pt>
                <c:pt idx="240">
                  <c:v>-1.248853626862001E-2</c:v>
                </c:pt>
                <c:pt idx="241">
                  <c:v>-1.02179805560354E-2</c:v>
                </c:pt>
                <c:pt idx="242">
                  <c:v>-7.9700491153857911E-3</c:v>
                </c:pt>
                <c:pt idx="243">
                  <c:v>-1.5744751878628449E-2</c:v>
                </c:pt>
                <c:pt idx="244">
                  <c:v>-1.3542098777406864E-2</c:v>
                </c:pt>
                <c:pt idx="245">
                  <c:v>-1.1362099743223553E-2</c:v>
                </c:pt>
                <c:pt idx="246">
                  <c:v>-9.2047647078743466E-3</c:v>
                </c:pt>
                <c:pt idx="247">
                  <c:v>-7.070103602927702E-3</c:v>
                </c:pt>
                <c:pt idx="248">
                  <c:v>-1.4958126360170354E-2</c:v>
                </c:pt>
                <c:pt idx="249">
                  <c:v>-1.2868842911188949E-2</c:v>
                </c:pt>
                <c:pt idx="250">
                  <c:v>-1.0802263187713379E-2</c:v>
                </c:pt>
                <c:pt idx="251">
                  <c:v>-8.7583971213689438E-3</c:v>
                </c:pt>
                <c:pt idx="252">
                  <c:v>-6.7372546438377867E-3</c:v>
                </c:pt>
                <c:pt idx="253">
                  <c:v>-1.4738845686963487E-2</c:v>
                </c:pt>
                <c:pt idx="254">
                  <c:v>-1.2763180181991629E-2</c:v>
                </c:pt>
                <c:pt idx="255">
                  <c:v>-1.081026806105001E-2</c:v>
                </c:pt>
                <c:pt idx="256">
                  <c:v>-8.880119255536556E-3</c:v>
                </c:pt>
                <c:pt idx="257">
                  <c:v>-1.6972743697238002E-2</c:v>
                </c:pt>
                <c:pt idx="258">
                  <c:v>-1.5088151317740994E-2</c:v>
                </c:pt>
                <c:pt idx="259">
                  <c:v>-1.3226352048832268E-2</c:v>
                </c:pt>
                <c:pt idx="260">
                  <c:v>-1.1387355822137124E-2</c:v>
                </c:pt>
                <c:pt idx="261">
                  <c:v>-9.5711725692808614E-3</c:v>
                </c:pt>
                <c:pt idx="262">
                  <c:v>-7.7778122219456236E-3</c:v>
                </c:pt>
                <c:pt idx="263">
                  <c:v>-1.6007284711804459E-2</c:v>
                </c:pt>
                <c:pt idx="264">
                  <c:v>-1.4259599970614545E-2</c:v>
                </c:pt>
                <c:pt idx="265">
                  <c:v>-1.2534767929935242E-2</c:v>
                </c:pt>
                <c:pt idx="266">
                  <c:v>-1.0832798521562381E-2</c:v>
                </c:pt>
                <c:pt idx="267">
                  <c:v>-9.1537016769507318E-3</c:v>
                </c:pt>
                <c:pt idx="268">
                  <c:v>-1.7497487328000716E-2</c:v>
                </c:pt>
                <c:pt idx="269">
                  <c:v>-1.5864165406242137E-2</c:v>
                </c:pt>
                <c:pt idx="270">
                  <c:v>-1.4253745843461729E-2</c:v>
                </c:pt>
                <c:pt idx="271">
                  <c:v>-1.2666238571114263E-2</c:v>
                </c:pt>
                <c:pt idx="272">
                  <c:v>-1.1101653521279786E-2</c:v>
                </c:pt>
                <c:pt idx="273">
                  <c:v>-9.5600006251856939E-3</c:v>
                </c:pt>
                <c:pt idx="274">
                  <c:v>-1.8041289814732409E-2</c:v>
                </c:pt>
                <c:pt idx="275">
                  <c:v>-1.654553102156342E-2</c:v>
                </c:pt>
                <c:pt idx="276">
                  <c:v>-1.5072734177351776E-2</c:v>
                </c:pt>
                <c:pt idx="277">
                  <c:v>-1.3622909213779621E-2</c:v>
                </c:pt>
                <c:pt idx="278">
                  <c:v>-1.2196066062358568E-2</c:v>
                </c:pt>
                <c:pt idx="279">
                  <c:v>-1.0792214654998133E-2</c:v>
                </c:pt>
                <c:pt idx="280">
                  <c:v>-9.411364923266774E-3</c:v>
                </c:pt>
                <c:pt idx="281">
                  <c:v>-1.8053526798837538E-2</c:v>
                </c:pt>
                <c:pt idx="282">
                  <c:v>-1.6718710213297072E-2</c:v>
                </c:pt>
                <c:pt idx="283">
                  <c:v>-1.5406925098545798E-2</c:v>
                </c:pt>
                <c:pt idx="284">
                  <c:v>-1.4118181386038486E-2</c:v>
                </c:pt>
                <c:pt idx="285">
                  <c:v>-1.2852489007514123E-2</c:v>
                </c:pt>
                <c:pt idx="286">
                  <c:v>-1.1609857894598008E-2</c:v>
                </c:pt>
                <c:pt idx="287">
                  <c:v>-1.0390297979142815E-2</c:v>
                </c:pt>
                <c:pt idx="288">
                  <c:v>-1.9193819192594219E-2</c:v>
                </c:pt>
                <c:pt idx="289">
                  <c:v>-1.8020431466652553E-2</c:v>
                </c:pt>
                <c:pt idx="290">
                  <c:v>-1.687014473321824E-2</c:v>
                </c:pt>
                <c:pt idx="291">
                  <c:v>-1.5742968923746048E-2</c:v>
                </c:pt>
                <c:pt idx="292">
                  <c:v>-1.4638913969918121E-2</c:v>
                </c:pt>
                <c:pt idx="293">
                  <c:v>-1.3557989803416604E-2</c:v>
                </c:pt>
                <c:pt idx="294">
                  <c:v>-1.2500206356037324E-2</c:v>
                </c:pt>
                <c:pt idx="295">
                  <c:v>-1.1465573559291897E-2</c:v>
                </c:pt>
                <c:pt idx="296">
                  <c:v>-1.0454101344919309E-2</c:v>
                </c:pt>
                <c:pt idx="297">
                  <c:v>-1.9465799644706294E-2</c:v>
                </c:pt>
                <c:pt idx="298">
                  <c:v>-1.8500678390125813E-2</c:v>
                </c:pt>
                <c:pt idx="299">
                  <c:v>-1.7558747512964601E-2</c:v>
                </c:pt>
                <c:pt idx="300">
                  <c:v>-1.6640016944791114E-2</c:v>
                </c:pt>
                <c:pt idx="301">
                  <c:v>-1.5744496617458026E-2</c:v>
                </c:pt>
                <c:pt idx="302">
                  <c:v>-1.4872196462420106E-2</c:v>
                </c:pt>
                <c:pt idx="303">
                  <c:v>-1.4023126411530029E-2</c:v>
                </c:pt>
                <c:pt idx="304">
                  <c:v>-1.3197296396356251E-2</c:v>
                </c:pt>
                <c:pt idx="305">
                  <c:v>-1.2394716348637758E-2</c:v>
                </c:pt>
                <c:pt idx="306">
                  <c:v>-1.1615396199943007E-2</c:v>
                </c:pt>
                <c:pt idx="307">
                  <c:v>-2.0859345882058733E-2</c:v>
                </c:pt>
                <c:pt idx="308">
                  <c:v>-2.0126575326571583E-2</c:v>
                </c:pt>
                <c:pt idx="309">
                  <c:v>-1.9417094465325135E-2</c:v>
                </c:pt>
                <c:pt idx="310">
                  <c:v>-1.8730913229660473E-2</c:v>
                </c:pt>
                <c:pt idx="311">
                  <c:v>-1.8068041551487113E-2</c:v>
                </c:pt>
                <c:pt idx="312">
                  <c:v>-1.7428489362544042E-2</c:v>
                </c:pt>
                <c:pt idx="313">
                  <c:v>-1.6812266594286029E-2</c:v>
                </c:pt>
                <c:pt idx="314">
                  <c:v>-1.6219383178565749E-2</c:v>
                </c:pt>
                <c:pt idx="315">
                  <c:v>-1.5649849046951658E-2</c:v>
                </c:pt>
                <c:pt idx="316">
                  <c:v>-1.5103674131182743E-2</c:v>
                </c:pt>
                <c:pt idx="317">
                  <c:v>-1.4580868362827459E-2</c:v>
                </c:pt>
                <c:pt idx="318">
                  <c:v>-1.4081441673624795E-2</c:v>
                </c:pt>
                <c:pt idx="319">
                  <c:v>-1.3605403995313736E-2</c:v>
                </c:pt>
                <c:pt idx="320">
                  <c:v>-1.3152765259405896E-2</c:v>
                </c:pt>
                <c:pt idx="321">
                  <c:v>-1.2723535397697106E-2</c:v>
                </c:pt>
                <c:pt idx="322">
                  <c:v>-2.2317724341860412E-2</c:v>
                </c:pt>
                <c:pt idx="323">
                  <c:v>-2.1935342023482463E-2</c:v>
                </c:pt>
                <c:pt idx="324">
                  <c:v>-2.1576398374293149E-2</c:v>
                </c:pt>
                <c:pt idx="325">
                  <c:v>-2.124090332591777E-2</c:v>
                </c:pt>
                <c:pt idx="326">
                  <c:v>-2.0928866810209001E-2</c:v>
                </c:pt>
                <c:pt idx="327">
                  <c:v>-2.0640298758564768E-2</c:v>
                </c:pt>
                <c:pt idx="328">
                  <c:v>-2.0375209102837744E-2</c:v>
                </c:pt>
                <c:pt idx="329">
                  <c:v>-2.0133607774539541E-2</c:v>
                </c:pt>
                <c:pt idx="330">
                  <c:v>-1.9915504705579679E-2</c:v>
                </c:pt>
                <c:pt idx="331">
                  <c:v>-1.9720909827469768E-2</c:v>
                </c:pt>
                <c:pt idx="332">
                  <c:v>-1.9549833071891953E-2</c:v>
                </c:pt>
                <c:pt idx="333">
                  <c:v>-1.9402284370585221E-2</c:v>
                </c:pt>
                <c:pt idx="334">
                  <c:v>-1.9278273655174871E-2</c:v>
                </c:pt>
                <c:pt idx="335">
                  <c:v>-1.9177810857286204E-2</c:v>
                </c:pt>
                <c:pt idx="336">
                  <c:v>-1.9100905908601362E-2</c:v>
                </c:pt>
                <c:pt idx="337">
                  <c:v>-1.9047568740859333E-2</c:v>
                </c:pt>
                <c:pt idx="338">
                  <c:v>-1.9017809285685416E-2</c:v>
                </c:pt>
                <c:pt idx="339">
                  <c:v>-1.9011637474761756E-2</c:v>
                </c:pt>
                <c:pt idx="340">
                  <c:v>-1.9029063239770494E-2</c:v>
                </c:pt>
                <c:pt idx="341">
                  <c:v>-1.9070096512450618E-2</c:v>
                </c:pt>
                <c:pt idx="342">
                  <c:v>-1.9134747224313742E-2</c:v>
                </c:pt>
                <c:pt idx="343">
                  <c:v>-1.9223025307098851E-2</c:v>
                </c:pt>
                <c:pt idx="344">
                  <c:v>-1.9334940692601776E-2</c:v>
                </c:pt>
                <c:pt idx="345">
                  <c:v>-1.9470503312390974E-2</c:v>
                </c:pt>
                <c:pt idx="346">
                  <c:v>-1.9629723097921215E-2</c:v>
                </c:pt>
                <c:pt idx="347">
                  <c:v>-1.9812609981329388E-2</c:v>
                </c:pt>
                <c:pt idx="348">
                  <c:v>-2.0019173893899733E-2</c:v>
                </c:pt>
                <c:pt idx="349">
                  <c:v>-2.0249424767428081E-2</c:v>
                </c:pt>
                <c:pt idx="350">
                  <c:v>-2.0503372533653419E-2</c:v>
                </c:pt>
                <c:pt idx="351">
                  <c:v>-2.0781027124201046E-2</c:v>
                </c:pt>
                <c:pt idx="352">
                  <c:v>-2.1082398470696262E-2</c:v>
                </c:pt>
                <c:pt idx="353">
                  <c:v>-2.1407496504878054E-2</c:v>
                </c:pt>
                <c:pt idx="354">
                  <c:v>-2.1756331158314879E-2</c:v>
                </c:pt>
                <c:pt idx="355">
                  <c:v>-2.2128912362802566E-2</c:v>
                </c:pt>
                <c:pt idx="356">
                  <c:v>-2.2525250049966417E-2</c:v>
                </c:pt>
                <c:pt idx="357">
                  <c:v>-2.2945354151431729E-2</c:v>
                </c:pt>
                <c:pt idx="358">
                  <c:v>-2.3389234599051179E-2</c:v>
                </c:pt>
                <c:pt idx="359">
                  <c:v>-2.385690132422269E-2</c:v>
                </c:pt>
                <c:pt idx="360">
                  <c:v>-2.4348364258742095E-2</c:v>
                </c:pt>
                <c:pt idx="361">
                  <c:v>-2.4863633334291535E-2</c:v>
                </c:pt>
                <c:pt idx="362">
                  <c:v>-1.540271848256225E-2</c:v>
                </c:pt>
                <c:pt idx="363">
                  <c:v>-1.5965629635275036E-2</c:v>
                </c:pt>
                <c:pt idx="364">
                  <c:v>-1.6552376723950601E-2</c:v>
                </c:pt>
                <c:pt idx="365">
                  <c:v>-1.7162969680384776E-2</c:v>
                </c:pt>
                <c:pt idx="366">
                  <c:v>-1.7797418436202861E-2</c:v>
                </c:pt>
                <c:pt idx="367">
                  <c:v>-1.8455732922973311E-2</c:v>
                </c:pt>
                <c:pt idx="368">
                  <c:v>-1.9137923072605645E-2</c:v>
                </c:pt>
                <c:pt idx="369">
                  <c:v>-1.9843998816611474E-2</c:v>
                </c:pt>
                <c:pt idx="370">
                  <c:v>-2.0573970086672944E-2</c:v>
                </c:pt>
                <c:pt idx="371">
                  <c:v>-2.1327846814415352E-2</c:v>
                </c:pt>
                <c:pt idx="372">
                  <c:v>-2.2105638931691374E-2</c:v>
                </c:pt>
                <c:pt idx="373">
                  <c:v>-2.2907356369955778E-2</c:v>
                </c:pt>
                <c:pt idx="374">
                  <c:v>-2.3733009061004395E-2</c:v>
                </c:pt>
                <c:pt idx="375">
                  <c:v>-2.4582606936462525E-2</c:v>
                </c:pt>
                <c:pt idx="376">
                  <c:v>-2.5456159928069155E-2</c:v>
                </c:pt>
                <c:pt idx="377">
                  <c:v>-1.635367796745868E-2</c:v>
                </c:pt>
                <c:pt idx="378">
                  <c:v>-1.7275170986295052E-2</c:v>
                </c:pt>
                <c:pt idx="379">
                  <c:v>-1.8220648916155824E-2</c:v>
                </c:pt>
                <c:pt idx="380">
                  <c:v>-1.9190121688950512E-2</c:v>
                </c:pt>
                <c:pt idx="381">
                  <c:v>-2.0183599236077043E-2</c:v>
                </c:pt>
                <c:pt idx="382">
                  <c:v>-2.1201091489388091E-2</c:v>
                </c:pt>
                <c:pt idx="383">
                  <c:v>-2.2242608380452111E-2</c:v>
                </c:pt>
                <c:pt idx="384">
                  <c:v>-2.3308159841121778E-2</c:v>
                </c:pt>
                <c:pt idx="385">
                  <c:v>-2.4397755802795018E-2</c:v>
                </c:pt>
                <c:pt idx="386">
                  <c:v>-2.5511406197324504E-2</c:v>
                </c:pt>
                <c:pt idx="387">
                  <c:v>-2.664912095639238E-2</c:v>
                </c:pt>
                <c:pt idx="388">
                  <c:v>-1.7810910011689884E-2</c:v>
                </c:pt>
                <c:pt idx="389">
                  <c:v>-1.899678329453991E-2</c:v>
                </c:pt>
                <c:pt idx="390">
                  <c:v>-2.0206750737202128E-2</c:v>
                </c:pt>
                <c:pt idx="391">
                  <c:v>-2.1440822270903936E-2</c:v>
                </c:pt>
                <c:pt idx="392">
                  <c:v>-2.2699007827498008E-2</c:v>
                </c:pt>
                <c:pt idx="393">
                  <c:v>-2.3981317338495955E-2</c:v>
                </c:pt>
                <c:pt idx="394">
                  <c:v>-2.5287760735807296E-2</c:v>
                </c:pt>
                <c:pt idx="395">
                  <c:v>-2.6618347950943644E-2</c:v>
                </c:pt>
                <c:pt idx="396">
                  <c:v>-1.7973088915653079E-2</c:v>
                </c:pt>
                <c:pt idx="397">
                  <c:v>-1.935199356148587E-2</c:v>
                </c:pt>
                <c:pt idx="398">
                  <c:v>-2.075507182024694E-2</c:v>
                </c:pt>
                <c:pt idx="399">
                  <c:v>-2.2182333623504746E-2</c:v>
                </c:pt>
                <c:pt idx="400">
                  <c:v>-2.3633788902998276E-2</c:v>
                </c:pt>
                <c:pt idx="401">
                  <c:v>-2.5109447590466516E-2</c:v>
                </c:pt>
                <c:pt idx="402">
                  <c:v>-2.6609319617477922E-2</c:v>
                </c:pt>
                <c:pt idx="403">
                  <c:v>-1.8133414915610047E-2</c:v>
                </c:pt>
                <c:pt idx="404">
                  <c:v>-1.9681743416697373E-2</c:v>
                </c:pt>
                <c:pt idx="405">
                  <c:v>-2.1254315052374295E-2</c:v>
                </c:pt>
                <c:pt idx="406">
                  <c:v>-2.2851139754379801E-2</c:v>
                </c:pt>
                <c:pt idx="407">
                  <c:v>-2.447222745416866E-2</c:v>
                </c:pt>
                <c:pt idx="408">
                  <c:v>-2.6117588083650389E-2</c:v>
                </c:pt>
                <c:pt idx="409">
                  <c:v>-2.7787231574393445E-2</c:v>
                </c:pt>
                <c:pt idx="410">
                  <c:v>-1.9481167858032222E-2</c:v>
                </c:pt>
                <c:pt idx="411">
                  <c:v>-2.1199406866287518E-2</c:v>
                </c:pt>
                <c:pt idx="412">
                  <c:v>-2.2941958530907414E-2</c:v>
                </c:pt>
                <c:pt idx="413">
                  <c:v>-2.4708832783403523E-2</c:v>
                </c:pt>
                <c:pt idx="414">
                  <c:v>-2.6500039555401145E-2</c:v>
                </c:pt>
                <c:pt idx="415">
                  <c:v>-2.831558877886664E-2</c:v>
                </c:pt>
                <c:pt idx="416">
                  <c:v>-2.0155490385263874E-2</c:v>
                </c:pt>
                <c:pt idx="417">
                  <c:v>-2.2019754306199957E-2</c:v>
                </c:pt>
                <c:pt idx="418">
                  <c:v>-2.3908390473536656E-2</c:v>
                </c:pt>
                <c:pt idx="419">
                  <c:v>-2.5821408818842428E-2</c:v>
                </c:pt>
                <c:pt idx="420">
                  <c:v>-2.7758819273856261E-2</c:v>
                </c:pt>
                <c:pt idx="421">
                  <c:v>-1.9720631770098862E-2</c:v>
                </c:pt>
                <c:pt idx="422">
                  <c:v>-2.1706856239347871E-2</c:v>
                </c:pt>
                <c:pt idx="423">
                  <c:v>-2.3717502613294528E-2</c:v>
                </c:pt>
                <c:pt idx="424">
                  <c:v>-2.5752580823564131E-2</c:v>
                </c:pt>
                <c:pt idx="425">
                  <c:v>-2.781210080178198E-2</c:v>
                </c:pt>
                <c:pt idx="426">
                  <c:v>-1.9896072479809845E-2</c:v>
                </c:pt>
                <c:pt idx="427">
                  <c:v>-2.2004505789197992E-2</c:v>
                </c:pt>
                <c:pt idx="428">
                  <c:v>-2.4137410661523973E-2</c:v>
                </c:pt>
                <c:pt idx="429">
                  <c:v>-2.629479702846993E-2</c:v>
                </c:pt>
                <c:pt idx="430">
                  <c:v>-2.847667482194538E-2</c:v>
                </c:pt>
                <c:pt idx="431">
                  <c:v>-2.0683053973357346E-2</c:v>
                </c:pt>
                <c:pt idx="432">
                  <c:v>-2.2913944414426624E-2</c:v>
                </c:pt>
                <c:pt idx="433">
                  <c:v>-2.5169356077014982E-2</c:v>
                </c:pt>
                <c:pt idx="434">
                  <c:v>-2.7449298892634033E-2</c:v>
                </c:pt>
                <c:pt idx="435">
                  <c:v>-2.9753782793022765E-2</c:v>
                </c:pt>
                <c:pt idx="436">
                  <c:v>-2.2082817709645042E-2</c:v>
                </c:pt>
                <c:pt idx="437">
                  <c:v>-2.4436413574505877E-2</c:v>
                </c:pt>
                <c:pt idx="438">
                  <c:v>-2.6814580319012293E-2</c:v>
                </c:pt>
                <c:pt idx="439">
                  <c:v>-2.921732787496012E-2</c:v>
                </c:pt>
                <c:pt idx="440">
                  <c:v>-2.1644666173926908E-2</c:v>
                </c:pt>
                <c:pt idx="441">
                  <c:v>-2.4096605147803984E-2</c:v>
                </c:pt>
                <c:pt idx="442">
                  <c:v>-2.6573154727941528E-2</c:v>
                </c:pt>
                <c:pt idx="443">
                  <c:v>-2.9074324846249056E-2</c:v>
                </c:pt>
                <c:pt idx="444">
                  <c:v>-2.1600125434360962E-2</c:v>
                </c:pt>
                <c:pt idx="445">
                  <c:v>-2.4150566423884356E-2</c:v>
                </c:pt>
                <c:pt idx="446">
                  <c:v>-2.6725657746510478E-2</c:v>
                </c:pt>
                <c:pt idx="447">
                  <c:v>-2.9325409333921471E-2</c:v>
                </c:pt>
                <c:pt idx="448">
                  <c:v>-2.1949831117751728E-2</c:v>
                </c:pt>
                <c:pt idx="449">
                  <c:v>-2.4598933029778891E-2</c:v>
                </c:pt>
                <c:pt idx="450">
                  <c:v>-2.7272725001466824E-2</c:v>
                </c:pt>
                <c:pt idx="451">
                  <c:v>-2.9971216964838732E-2</c:v>
                </c:pt>
                <c:pt idx="452">
                  <c:v>-2.2694418851244791E-2</c:v>
                </c:pt>
                <c:pt idx="453">
                  <c:v>-2.5442340592462642E-2</c:v>
                </c:pt>
                <c:pt idx="454">
                  <c:v>-2.8214992120126681E-2</c:v>
                </c:pt>
                <c:pt idx="455">
                  <c:v>-2.1012383365984988E-2</c:v>
                </c:pt>
                <c:pt idx="456">
                  <c:v>-2.3834524261815204E-2</c:v>
                </c:pt>
                <c:pt idx="457">
                  <c:v>-2.6681424738853821E-2</c:v>
                </c:pt>
                <c:pt idx="458">
                  <c:v>-2.9553094729294571E-2</c:v>
                </c:pt>
                <c:pt idx="459">
                  <c:v>-2.2449544164544477E-2</c:v>
                </c:pt>
                <c:pt idx="460">
                  <c:v>-2.5370782976267492E-2</c:v>
                </c:pt>
                <c:pt idx="461">
                  <c:v>-2.831682109609801E-2</c:v>
                </c:pt>
                <c:pt idx="462">
                  <c:v>-3.128766845594555E-2</c:v>
                </c:pt>
                <c:pt idx="463">
                  <c:v>-2.4283334987217131E-2</c:v>
                </c:pt>
                <c:pt idx="464">
                  <c:v>-2.7303830621747238E-2</c:v>
                </c:pt>
                <c:pt idx="465">
                  <c:v>-3.0349165291113422E-2</c:v>
                </c:pt>
                <c:pt idx="466">
                  <c:v>-2.3419348927063766E-2</c:v>
                </c:pt>
                <c:pt idx="467">
                  <c:v>-2.6514391461205378E-2</c:v>
                </c:pt>
                <c:pt idx="468">
                  <c:v>-2.9634302825229497E-2</c:v>
                </c:pt>
                <c:pt idx="469">
                  <c:v>-2.2779092950827362E-2</c:v>
                </c:pt>
                <c:pt idx="470">
                  <c:v>-2.5948771769662926E-2</c:v>
                </c:pt>
                <c:pt idx="471">
                  <c:v>-2.9143349213370584E-2</c:v>
                </c:pt>
                <c:pt idx="472">
                  <c:v>-2.2362835213641574E-2</c:v>
                </c:pt>
                <c:pt idx="473">
                  <c:v>-2.5607239702196694E-2</c:v>
                </c:pt>
                <c:pt idx="474">
                  <c:v>-2.8876572610670337E-2</c:v>
                </c:pt>
                <c:pt idx="475">
                  <c:v>-2.2170843870696899E-2</c:v>
                </c:pt>
                <c:pt idx="476">
                  <c:v>-2.5490063413997177E-2</c:v>
                </c:pt>
                <c:pt idx="477">
                  <c:v>-2.8834241172319253E-2</c:v>
                </c:pt>
                <c:pt idx="478">
                  <c:v>-3.2203387077117895E-2</c:v>
                </c:pt>
                <c:pt idx="479">
                  <c:v>-2.5597511060254874E-2</c:v>
                </c:pt>
                <c:pt idx="480">
                  <c:v>-2.9016623053337298E-2</c:v>
                </c:pt>
                <c:pt idx="481">
                  <c:v>-2.2460732988065502E-2</c:v>
                </c:pt>
                <c:pt idx="482">
                  <c:v>-2.5929850795989751E-2</c:v>
                </c:pt>
                <c:pt idx="483">
                  <c:v>-2.9423986408971814E-2</c:v>
                </c:pt>
                <c:pt idx="484">
                  <c:v>-2.2943149758589243E-2</c:v>
                </c:pt>
                <c:pt idx="485">
                  <c:v>-2.6487350776392304E-2</c:v>
                </c:pt>
                <c:pt idx="486">
                  <c:v>-3.0056599394242767E-2</c:v>
                </c:pt>
                <c:pt idx="487">
                  <c:v>-2.3650905543718181E-2</c:v>
                </c:pt>
                <c:pt idx="488">
                  <c:v>-2.7270279156596189E-2</c:v>
                </c:pt>
                <c:pt idx="489">
                  <c:v>-3.091473016445434E-2</c:v>
                </c:pt>
                <c:pt idx="490">
                  <c:v>-2.4584268498870188E-2</c:v>
                </c:pt>
                <c:pt idx="491">
                  <c:v>-2.8278904091735058E-2</c:v>
                </c:pt>
                <c:pt idx="492">
                  <c:v>-3.1998646874512815E-2</c:v>
                </c:pt>
                <c:pt idx="493">
                  <c:v>-2.5743506779008385E-2</c:v>
                </c:pt>
                <c:pt idx="494">
                  <c:v>-2.9513493736885721E-2</c:v>
                </c:pt>
                <c:pt idx="495">
                  <c:v>-2.3308617679788313E-2</c:v>
                </c:pt>
                <c:pt idx="496">
                  <c:v>-2.7128888539380114E-2</c:v>
                </c:pt>
                <c:pt idx="497">
                  <c:v>-3.0974316247238676E-2</c:v>
                </c:pt>
                <c:pt idx="498">
                  <c:v>-2.484491073528261E-2</c:v>
                </c:pt>
                <c:pt idx="499">
                  <c:v>-2.8740681935005341E-2</c:v>
                </c:pt>
                <c:pt idx="500">
                  <c:v>-3.2661639777927576E-2</c:v>
                </c:pt>
                <c:pt idx="501">
                  <c:v>-2.6607794196081613E-2</c:v>
                </c:pt>
                <c:pt idx="502">
                  <c:v>-3.057915512084719E-2</c:v>
                </c:pt>
                <c:pt idx="503">
                  <c:v>-2.4575732484152013E-2</c:v>
                </c:pt>
                <c:pt idx="504">
                  <c:v>-2.8597536217375819E-2</c:v>
                </c:pt>
                <c:pt idx="505">
                  <c:v>-3.2644576252437218E-2</c:v>
                </c:pt>
                <c:pt idx="506">
                  <c:v>-2.6716862520856921E-2</c:v>
                </c:pt>
                <c:pt idx="507">
                  <c:v>-3.0814404954412566E-2</c:v>
                </c:pt>
                <c:pt idx="508">
                  <c:v>-2.4937213484577114E-2</c:v>
                </c:pt>
                <c:pt idx="509">
                  <c:v>-2.9085298043355579E-2</c:v>
                </c:pt>
                <c:pt idx="510">
                  <c:v>-3.3258668562098137E-2</c:v>
                </c:pt>
                <c:pt idx="511">
                  <c:v>-2.7457334972666558E-2</c:v>
                </c:pt>
                <c:pt idx="512">
                  <c:v>-3.1681307206611109E-2</c:v>
                </c:pt>
                <c:pt idx="513">
                  <c:v>-2.5930595195688966E-2</c:v>
                </c:pt>
                <c:pt idx="514">
                  <c:v>-3.0205208871564082E-2</c:v>
                </c:pt>
                <c:pt idx="515">
                  <c:v>-2.4505158165879948E-2</c:v>
                </c:pt>
                <c:pt idx="516">
                  <c:v>-2.8830453010414203E-2</c:v>
                </c:pt>
                <c:pt idx="517">
                  <c:v>-3.3181103336630713E-2</c:v>
                </c:pt>
                <c:pt idx="518">
                  <c:v>-2.7557119076334402E-2</c:v>
                </c:pt>
                <c:pt idx="519">
                  <c:v>-3.1958510161189224E-2</c:v>
                </c:pt>
                <c:pt idx="520">
                  <c:v>-2.6385286522895512E-2</c:v>
                </c:pt>
                <c:pt idx="521">
                  <c:v>-3.0837458093003534E-2</c:v>
                </c:pt>
                <c:pt idx="522">
                  <c:v>-2.5315034803270464E-2</c:v>
                </c:pt>
                <c:pt idx="523">
                  <c:v>-2.9818026585473945E-2</c:v>
                </c:pt>
                <c:pt idx="524">
                  <c:v>-3.4346443371077839E-2</c:v>
                </c:pt>
                <c:pt idx="525">
                  <c:v>-2.890029509183023E-2</c:v>
                </c:pt>
                <c:pt idx="526">
                  <c:v>-3.3479591679451914E-2</c:v>
                </c:pt>
                <c:pt idx="527">
                  <c:v>-2.8084343065700068E-2</c:v>
                </c:pt>
                <c:pt idx="528">
                  <c:v>-3.2714559181954428E-2</c:v>
                </c:pt>
                <c:pt idx="529">
                  <c:v>-2.7370249960142701E-2</c:v>
                </c:pt>
                <c:pt idx="530">
                  <c:v>-3.2051425331815153E-2</c:v>
                </c:pt>
                <c:pt idx="531">
                  <c:v>-2.6758095228785805E-2</c:v>
                </c:pt>
                <c:pt idx="532">
                  <c:v>-3.1490269582604924E-2</c:v>
                </c:pt>
                <c:pt idx="533">
                  <c:v>-2.6247958324859155E-2</c:v>
                </c:pt>
                <c:pt idx="534">
                  <c:v>-3.1031171387439827E-2</c:v>
                </c:pt>
                <c:pt idx="535">
                  <c:v>-2.5839918701819897E-2</c:v>
                </c:pt>
                <c:pt idx="536">
                  <c:v>-3.0674210199777008E-2</c:v>
                </c:pt>
                <c:pt idx="537">
                  <c:v>-2.5534055813011491E-2</c:v>
                </c:pt>
                <c:pt idx="538">
                  <c:v>-3.0419465473130458E-2</c:v>
                </c:pt>
                <c:pt idx="539">
                  <c:v>-2.5330449111777398E-2</c:v>
                </c:pt>
                <c:pt idx="540">
                  <c:v>-3.0267016660673107E-2</c:v>
                </c:pt>
                <c:pt idx="541">
                  <c:v>-3.5229178051565668E-2</c:v>
                </c:pt>
                <c:pt idx="542">
                  <c:v>-3.0216943215918945E-2</c:v>
                </c:pt>
                <c:pt idx="543">
                  <c:v>-3.5230322085624266E-2</c:v>
                </c:pt>
                <c:pt idx="544">
                  <c:v>-3.0269324592211433E-2</c:v>
                </c:pt>
                <c:pt idx="545">
                  <c:v>-3.5333960667458086E-2</c:v>
                </c:pt>
                <c:pt idx="546">
                  <c:v>-3.042424024289403E-2</c:v>
                </c:pt>
                <c:pt idx="547">
                  <c:v>-3.5540173250353746E-2</c:v>
                </c:pt>
                <c:pt idx="548">
                  <c:v>-3.0681769621367039E-2</c:v>
                </c:pt>
                <c:pt idx="549">
                  <c:v>-2.58490392876638E-2</c:v>
                </c:pt>
                <c:pt idx="550">
                  <c:v>-3.1041992181030764E-2</c:v>
                </c:pt>
                <c:pt idx="551">
                  <c:v>-2.6260638232827205E-2</c:v>
                </c:pt>
                <c:pt idx="552">
                  <c:v>-3.1504987375114979E-2</c:v>
                </c:pt>
                <c:pt idx="553">
                  <c:v>-2.6775049539310203E-2</c:v>
                </c:pt>
                <c:pt idx="554">
                  <c:v>-3.2070834657190517E-2</c:v>
                </c:pt>
                <c:pt idx="555">
                  <c:v>-2.7392352660285724E-2</c:v>
                </c:pt>
                <c:pt idx="556">
                  <c:v>-3.2739613480430307E-2</c:v>
                </c:pt>
                <c:pt idx="557">
                  <c:v>-2.8112627049210914E-2</c:v>
                </c:pt>
                <c:pt idx="558">
                  <c:v>-3.3511403298291498E-2</c:v>
                </c:pt>
                <c:pt idx="559">
                  <c:v>-2.8935952159486078E-2</c:v>
                </c:pt>
                <c:pt idx="560">
                  <c:v>-3.4386283564174391E-2</c:v>
                </c:pt>
                <c:pt idx="561">
                  <c:v>-2.9862407444397832E-2</c:v>
                </c:pt>
                <c:pt idx="562">
                  <c:v>-3.5364333731536135E-2</c:v>
                </c:pt>
                <c:pt idx="563">
                  <c:v>-3.0892072357517009E-2</c:v>
                </c:pt>
                <c:pt idx="564">
                  <c:v>-2.644563325367244E-2</c:v>
                </c:pt>
                <c:pt idx="565">
                  <c:v>-3.2025026351846009E-2</c:v>
                </c:pt>
                <c:pt idx="566">
                  <c:v>-2.7630261583851734E-2</c:v>
                </c:pt>
                <c:pt idx="567">
                  <c:v>-3.3261348881183039E-2</c:v>
                </c:pt>
                <c:pt idx="568">
                  <c:v>-2.8918298175597101E-2</c:v>
                </c:pt>
                <c:pt idx="569">
                  <c:v>-3.4601119398587343E-2</c:v>
                </c:pt>
                <c:pt idx="570">
                  <c:v>-3.0309822482195159E-2</c:v>
                </c:pt>
                <c:pt idx="571">
                  <c:v>-3.6044417357686598E-2</c:v>
                </c:pt>
                <c:pt idx="572">
                  <c:v>-3.180491395687568E-2</c:v>
                </c:pt>
                <c:pt idx="573">
                  <c:v>-2.7591322211662828E-2</c:v>
                </c:pt>
                <c:pt idx="574">
                  <c:v>-3.3403652053380029E-2</c:v>
                </c:pt>
                <c:pt idx="575">
                  <c:v>-2.9241913413898146E-2</c:v>
                </c:pt>
                <c:pt idx="576">
                  <c:v>-3.5106116224824291E-2</c:v>
                </c:pt>
                <c:pt idx="577">
                  <c:v>-3.0996270417915639E-2</c:v>
                </c:pt>
                <c:pt idx="578">
                  <c:v>-3.6912385924665614E-2</c:v>
                </c:pt>
                <c:pt idx="579">
                  <c:v>-3.2854472676888236E-2</c:v>
                </c:pt>
                <c:pt idx="580">
                  <c:v>-2.8822540606199709E-2</c:v>
                </c:pt>
                <c:pt idx="581">
                  <c:v>-3.4816599644273083E-2</c:v>
                </c:pt>
                <c:pt idx="582">
                  <c:v>-3.0836659722865534E-2</c:v>
                </c:pt>
                <c:pt idx="583">
                  <c:v>-3.6882730773527328E-2</c:v>
                </c:pt>
                <c:pt idx="584">
                  <c:v>-3.2954822728015642E-2</c:v>
                </c:pt>
                <c:pt idx="585">
                  <c:v>-2.9052945517889839E-2</c:v>
                </c:pt>
                <c:pt idx="586">
                  <c:v>-3.5177109074993496E-2</c:v>
                </c:pt>
                <c:pt idx="587">
                  <c:v>-3.1327323330856416E-2</c:v>
                </c:pt>
                <c:pt idx="588">
                  <c:v>-2.7503598217265335E-2</c:v>
                </c:pt>
                <c:pt idx="589">
                  <c:v>-3.3705943665722771E-2</c:v>
                </c:pt>
                <c:pt idx="590">
                  <c:v>-2.99343696079859E-2</c:v>
                </c:pt>
                <c:pt idx="591">
                  <c:v>-3.6188885975889207E-2</c:v>
                </c:pt>
                <c:pt idx="592">
                  <c:v>-3.2469502700848807E-2</c:v>
                </c:pt>
                <c:pt idx="593">
                  <c:v>-2.8776229714651436E-2</c:v>
                </c:pt>
                <c:pt idx="594">
                  <c:v>-3.5109076948970142E-2</c:v>
                </c:pt>
                <c:pt idx="595">
                  <c:v>-3.1468054335562101E-2</c:v>
                </c:pt>
                <c:pt idx="596">
                  <c:v>-3.7853171805920738E-2</c:v>
                </c:pt>
                <c:pt idx="597">
                  <c:v>-3.4264439291803228E-2</c:v>
                </c:pt>
                <c:pt idx="598">
                  <c:v>-3.0701866724825777E-2</c:v>
                </c:pt>
                <c:pt idx="599">
                  <c:v>-3.716546403677512E-2</c:v>
                </c:pt>
                <c:pt idx="600">
                  <c:v>-3.3655241159294746E-2</c:v>
                </c:pt>
                <c:pt idx="601">
                  <c:v>-3.0171208023944018E-2</c:v>
                </c:pt>
                <c:pt idx="602">
                  <c:v>-3.6713374562566514E-2</c:v>
                </c:pt>
                <c:pt idx="603">
                  <c:v>-3.3281750706692037E-2</c:v>
                </c:pt>
                <c:pt idx="604">
                  <c:v>-2.9876346388050479E-2</c:v>
                </c:pt>
                <c:pt idx="605">
                  <c:v>-3.6497171538201201E-2</c:v>
                </c:pt>
                <c:pt idx="606">
                  <c:v>-3.314423608907191E-2</c:v>
                </c:pt>
                <c:pt idx="607">
                  <c:v>-2.9817549972165125E-2</c:v>
                </c:pt>
                <c:pt idx="608">
                  <c:v>-3.651712311909705E-2</c:v>
                </c:pt>
                <c:pt idx="609">
                  <c:v>-3.3242965461681706E-2</c:v>
                </c:pt>
                <c:pt idx="610">
                  <c:v>-2.9995086931421611E-2</c:v>
                </c:pt>
                <c:pt idx="611">
                  <c:v>-3.6773497460217186E-2</c:v>
                </c:pt>
                <c:pt idx="612">
                  <c:v>-3.3578206979484548E-2</c:v>
                </c:pt>
                <c:pt idx="613">
                  <c:v>-3.0409225421180963E-2</c:v>
                </c:pt>
                <c:pt idx="614">
                  <c:v>-3.7266562716581575E-2</c:v>
                </c:pt>
                <c:pt idx="615">
                  <c:v>-3.4150228797727777E-2</c:v>
                </c:pt>
                <c:pt idx="616">
                  <c:v>-3.1060233596235776E-2</c:v>
                </c:pt>
                <c:pt idx="617">
                  <c:v>-3.7996587043551244E-2</c:v>
                </c:pt>
                <c:pt idx="618">
                  <c:v>-3.4959299071658734E-2</c:v>
                </c:pt>
                <c:pt idx="619">
                  <c:v>-3.1948379611890232E-2</c:v>
                </c:pt>
                <c:pt idx="620">
                  <c:v>-2.8963838596212099E-2</c:v>
                </c:pt>
                <c:pt idx="621">
                  <c:v>-3.6005685956126854E-2</c:v>
                </c:pt>
                <c:pt idx="622">
                  <c:v>-3.3073931623391672E-2</c:v>
                </c:pt>
                <c:pt idx="623">
                  <c:v>-3.0168585529565917E-2</c:v>
                </c:pt>
                <c:pt idx="624">
                  <c:v>-3.7289657606379478E-2</c:v>
                </c:pt>
                <c:pt idx="625">
                  <c:v>-3.4437157785646377E-2</c:v>
                </c:pt>
                <c:pt idx="626">
                  <c:v>-3.1611095998812289E-2</c:v>
                </c:pt>
                <c:pt idx="627">
                  <c:v>-3.8811482177720791E-2</c:v>
                </c:pt>
                <c:pt idx="628">
                  <c:v>-3.6038326253901687E-2</c:v>
                </c:pt>
                <c:pt idx="629">
                  <c:v>-3.3291638159141712E-2</c:v>
                </c:pt>
                <c:pt idx="630">
                  <c:v>-3.0571427825066166E-2</c:v>
                </c:pt>
                <c:pt idx="631">
                  <c:v>-3.7877705183348098E-2</c:v>
                </c:pt>
                <c:pt idx="632">
                  <c:v>-3.5210480165630997E-2</c:v>
                </c:pt>
                <c:pt idx="633">
                  <c:v>-3.2569762703587912E-2</c:v>
                </c:pt>
                <c:pt idx="634">
                  <c:v>-2.9955562729014673E-2</c:v>
                </c:pt>
                <c:pt idx="635">
                  <c:v>-3.7367890173470641E-2</c:v>
                </c:pt>
                <c:pt idx="636">
                  <c:v>-3.4806754968599307E-2</c:v>
                </c:pt>
                <c:pt idx="637">
                  <c:v>-3.2272167046016875E-2</c:v>
                </c:pt>
                <c:pt idx="638">
                  <c:v>-2.9764136337689706E-2</c:v>
                </c:pt>
                <c:pt idx="639">
                  <c:v>-3.7282672774892944E-2</c:v>
                </c:pt>
                <c:pt idx="640">
                  <c:v>-3.4827786289667984E-2</c:v>
                </c:pt>
                <c:pt idx="641">
                  <c:v>-3.2399486813460499E-2</c:v>
                </c:pt>
                <c:pt idx="642">
                  <c:v>-2.9997784277895789E-2</c:v>
                </c:pt>
                <c:pt idx="643">
                  <c:v>-3.7622688614931121E-2</c:v>
                </c:pt>
                <c:pt idx="644">
                  <c:v>-3.5274209755925767E-2</c:v>
                </c:pt>
                <c:pt idx="645">
                  <c:v>-3.2952357632780149E-2</c:v>
                </c:pt>
                <c:pt idx="646">
                  <c:v>-3.0657142176892194E-2</c:v>
                </c:pt>
                <c:pt idx="647">
                  <c:v>-3.8388573320276009E-2</c:v>
                </c:pt>
                <c:pt idx="648">
                  <c:v>-3.6146660994347712E-2</c:v>
                </c:pt>
                <c:pt idx="649">
                  <c:v>-3.3931415130894038E-2</c:v>
                </c:pt>
                <c:pt idx="650">
                  <c:v>-3.1742845661653973E-2</c:v>
                </c:pt>
                <c:pt idx="651">
                  <c:v>-3.9580962518016349E-2</c:v>
                </c:pt>
                <c:pt idx="652">
                  <c:v>-3.7445775631908873E-2</c:v>
                </c:pt>
                <c:pt idx="653">
                  <c:v>-3.5337294935004593E-2</c:v>
                </c:pt>
                <c:pt idx="654">
                  <c:v>-3.3255530358871965E-2</c:v>
                </c:pt>
                <c:pt idx="655">
                  <c:v>-3.1200491835079447E-2</c:v>
                </c:pt>
                <c:pt idx="656">
                  <c:v>-3.9172189295641147E-2</c:v>
                </c:pt>
                <c:pt idx="657">
                  <c:v>-3.7170632671916337E-2</c:v>
                </c:pt>
                <c:pt idx="658">
                  <c:v>-3.5195831895691754E-2</c:v>
                </c:pt>
                <c:pt idx="659">
                  <c:v>-3.3247796898592696E-2</c:v>
                </c:pt>
                <c:pt idx="660">
                  <c:v>-3.1326537612358152E-2</c:v>
                </c:pt>
                <c:pt idx="661">
                  <c:v>-3.9432063968661168E-2</c:v>
                </c:pt>
                <c:pt idx="662">
                  <c:v>-3.7564385899088393E-2</c:v>
                </c:pt>
                <c:pt idx="663">
                  <c:v>-3.572351333542656E-2</c:v>
                </c:pt>
                <c:pt idx="664">
                  <c:v>-3.3909456209244127E-2</c:v>
                </c:pt>
                <c:pt idx="665">
                  <c:v>-3.2122224452280079E-2</c:v>
                </c:pt>
                <c:pt idx="666">
                  <c:v>-4.0361827996150623E-2</c:v>
                </c:pt>
                <c:pt idx="667">
                  <c:v>-3.8628276772499248E-2</c:v>
                </c:pt>
                <c:pt idx="668">
                  <c:v>-3.6921580713169533E-2</c:v>
                </c:pt>
                <c:pt idx="669">
                  <c:v>-3.524174974967309E-2</c:v>
                </c:pt>
                <c:pt idx="670">
                  <c:v>-3.3588793813748907E-2</c:v>
                </c:pt>
                <c:pt idx="671">
                  <c:v>-3.196272283696544E-2</c:v>
                </c:pt>
                <c:pt idx="672">
                  <c:v>-4.0363546751166268E-2</c:v>
                </c:pt>
                <c:pt idx="673">
                  <c:v>-3.8791275487881194E-2</c:v>
                </c:pt>
                <c:pt idx="674">
                  <c:v>-3.7245918978840109E-2</c:v>
                </c:pt>
                <c:pt idx="675">
                  <c:v>-3.5727487155725157E-2</c:v>
                </c:pt>
                <c:pt idx="676">
                  <c:v>-3.4235989950104795E-2</c:v>
                </c:pt>
                <c:pt idx="677">
                  <c:v>-3.2771437293831696E-2</c:v>
                </c:pt>
                <c:pt idx="678">
                  <c:v>-3.1333839118417472E-2</c:v>
                </c:pt>
                <c:pt idx="679">
                  <c:v>-3.9923205355592017E-2</c:v>
                </c:pt>
                <c:pt idx="680">
                  <c:v>-3.8539545937112507E-2</c:v>
                </c:pt>
                <c:pt idx="681">
                  <c:v>-3.7182870794595146E-2</c:v>
                </c:pt>
                <c:pt idx="682">
                  <c:v>-3.5853189859608392E-2</c:v>
                </c:pt>
                <c:pt idx="683">
                  <c:v>-3.4550513063777544E-2</c:v>
                </c:pt>
                <c:pt idx="684">
                  <c:v>-3.3274850339125805E-2</c:v>
                </c:pt>
                <c:pt idx="685">
                  <c:v>-3.2026211616880573E-2</c:v>
                </c:pt>
                <c:pt idx="686">
                  <c:v>-4.0804606829112799E-2</c:v>
                </c:pt>
                <c:pt idx="687">
                  <c:v>-3.9610045907295444E-2</c:v>
                </c:pt>
                <c:pt idx="688">
                  <c:v>-3.8442538783101554E-2</c:v>
                </c:pt>
                <c:pt idx="689">
                  <c:v>-3.7302095388213274E-2</c:v>
                </c:pt>
                <c:pt idx="690">
                  <c:v>-3.6188725654312748E-2</c:v>
                </c:pt>
                <c:pt idx="691">
                  <c:v>-3.5102439512911587E-2</c:v>
                </c:pt>
                <c:pt idx="692">
                  <c:v>-3.4043246895976154E-2</c:v>
                </c:pt>
                <c:pt idx="693">
                  <c:v>-3.301115773501806E-2</c:v>
                </c:pt>
                <c:pt idx="694">
                  <c:v>-3.2006181961719449E-2</c:v>
                </c:pt>
                <c:pt idx="695">
                  <c:v>-4.1028329507753369E-2</c:v>
                </c:pt>
                <c:pt idx="696">
                  <c:v>-4.0077610304933842E-2</c:v>
                </c:pt>
                <c:pt idx="697">
                  <c:v>-3.9154034284592854E-2</c:v>
                </c:pt>
                <c:pt idx="698">
                  <c:v>-3.8257611378639922E-2</c:v>
                </c:pt>
                <c:pt idx="699">
                  <c:v>-3.7388351518870877E-2</c:v>
                </c:pt>
                <c:pt idx="700">
                  <c:v>-3.6546264636399428E-2</c:v>
                </c:pt>
                <c:pt idx="701">
                  <c:v>-3.5731360663703526E-2</c:v>
                </c:pt>
                <c:pt idx="702">
                  <c:v>-3.4943649532010568E-2</c:v>
                </c:pt>
                <c:pt idx="703">
                  <c:v>-3.4183141172889009E-2</c:v>
                </c:pt>
                <c:pt idx="704">
                  <c:v>-3.3449845518362054E-2</c:v>
                </c:pt>
                <c:pt idx="705">
                  <c:v>-3.2743772499657098E-2</c:v>
                </c:pt>
                <c:pt idx="706">
                  <c:v>-4.2064932048788251E-2</c:v>
                </c:pt>
                <c:pt idx="707">
                  <c:v>-4.1413334097114785E-2</c:v>
                </c:pt>
                <c:pt idx="708">
                  <c:v>-4.0788988576764496E-2</c:v>
                </c:pt>
                <c:pt idx="709">
                  <c:v>-4.0191905419192153E-2</c:v>
                </c:pt>
                <c:pt idx="710">
                  <c:v>-3.962209455573884E-2</c:v>
                </c:pt>
                <c:pt idx="711">
                  <c:v>-3.9079565918655135E-2</c:v>
                </c:pt>
                <c:pt idx="712">
                  <c:v>-3.8564329439168432E-2</c:v>
                </c:pt>
                <c:pt idx="713">
                  <c:v>-3.8076395049074563E-2</c:v>
                </c:pt>
                <c:pt idx="714">
                  <c:v>-3.761577268005567E-2</c:v>
                </c:pt>
                <c:pt idx="715">
                  <c:v>-3.7182472264134958E-2</c:v>
                </c:pt>
                <c:pt idx="716">
                  <c:v>-3.6776503732426136E-2</c:v>
                </c:pt>
                <c:pt idx="717">
                  <c:v>-3.639787701683872E-2</c:v>
                </c:pt>
                <c:pt idx="718">
                  <c:v>-3.6046602049054854E-2</c:v>
                </c:pt>
                <c:pt idx="719">
                  <c:v>-3.5722688760529309E-2</c:v>
                </c:pt>
                <c:pt idx="720">
                  <c:v>-3.5426147083398973E-2</c:v>
                </c:pt>
                <c:pt idx="721">
                  <c:v>-3.5156986949004931E-2</c:v>
                </c:pt>
                <c:pt idx="722">
                  <c:v>-3.4915218289029326E-2</c:v>
                </c:pt>
                <c:pt idx="723">
                  <c:v>-3.4700851035267988E-2</c:v>
                </c:pt>
                <c:pt idx="724">
                  <c:v>-3.451389511940306E-2</c:v>
                </c:pt>
                <c:pt idx="725">
                  <c:v>-3.4354360472775625E-2</c:v>
                </c:pt>
                <c:pt idx="726">
                  <c:v>-3.4222257027408887E-2</c:v>
                </c:pt>
                <c:pt idx="727">
                  <c:v>-3.4117594714984989E-2</c:v>
                </c:pt>
                <c:pt idx="728">
                  <c:v>-3.4040383466958701E-2</c:v>
                </c:pt>
                <c:pt idx="729">
                  <c:v>-3.3990633215125854E-2</c:v>
                </c:pt>
                <c:pt idx="730">
                  <c:v>-3.396835389116859E-2</c:v>
                </c:pt>
                <c:pt idx="731">
                  <c:v>-3.3973555426769053E-2</c:v>
                </c:pt>
                <c:pt idx="732">
                  <c:v>-3.4006247753382013E-2</c:v>
                </c:pt>
                <c:pt idx="733">
                  <c:v>-3.4066440803030673E-2</c:v>
                </c:pt>
                <c:pt idx="734">
                  <c:v>-3.4154144507169804E-2</c:v>
                </c:pt>
                <c:pt idx="735">
                  <c:v>-3.4269368797254174E-2</c:v>
                </c:pt>
                <c:pt idx="736">
                  <c:v>-3.4412123605534362E-2</c:v>
                </c:pt>
                <c:pt idx="737">
                  <c:v>-3.4582418863237763E-2</c:v>
                </c:pt>
                <c:pt idx="738">
                  <c:v>-3.4780264502160207E-2</c:v>
                </c:pt>
                <c:pt idx="739">
                  <c:v>-3.5005670454097526E-2</c:v>
                </c:pt>
                <c:pt idx="740">
                  <c:v>-3.5258646650618175E-2</c:v>
                </c:pt>
                <c:pt idx="741">
                  <c:v>-3.553920302294955E-2</c:v>
                </c:pt>
                <c:pt idx="742">
                  <c:v>-3.584734950368329E-2</c:v>
                </c:pt>
                <c:pt idx="743">
                  <c:v>-3.618309602370573E-2</c:v>
                </c:pt>
                <c:pt idx="744">
                  <c:v>-3.6546452514926386E-2</c:v>
                </c:pt>
                <c:pt idx="745">
                  <c:v>-3.6937428909368464E-2</c:v>
                </c:pt>
                <c:pt idx="746">
                  <c:v>-3.7356035138259358E-2</c:v>
                </c:pt>
                <c:pt idx="747">
                  <c:v>-3.7802281133394899E-2</c:v>
                </c:pt>
                <c:pt idx="748">
                  <c:v>-3.8276176826343544E-2</c:v>
                </c:pt>
                <c:pt idx="749">
                  <c:v>-3.8777732149128497E-2</c:v>
                </c:pt>
                <c:pt idx="750">
                  <c:v>-3.9306957032863465E-2</c:v>
                </c:pt>
                <c:pt idx="751">
                  <c:v>-3.9863861409799028E-2</c:v>
                </c:pt>
                <c:pt idx="752">
                  <c:v>-4.0448455211389955E-2</c:v>
                </c:pt>
                <c:pt idx="753">
                  <c:v>-4.1060748369204703E-2</c:v>
                </c:pt>
                <c:pt idx="754">
                  <c:v>-4.1700750814925414E-2</c:v>
                </c:pt>
                <c:pt idx="755">
                  <c:v>-4.2368472480347918E-2</c:v>
                </c:pt>
                <c:pt idx="756">
                  <c:v>-4.3063923297040674E-2</c:v>
                </c:pt>
                <c:pt idx="757">
                  <c:v>-4.3787113196685823E-2</c:v>
                </c:pt>
                <c:pt idx="758">
                  <c:v>-4.4538052110965509E-2</c:v>
                </c:pt>
                <c:pt idx="759">
                  <c:v>-3.5316749971798345E-2</c:v>
                </c:pt>
                <c:pt idx="760">
                  <c:v>-3.6123216710279848E-2</c:v>
                </c:pt>
                <c:pt idx="761">
                  <c:v>-3.6957462258669693E-2</c:v>
                </c:pt>
                <c:pt idx="762">
                  <c:v>-3.7819496548308962E-2</c:v>
                </c:pt>
                <c:pt idx="763">
                  <c:v>-3.8709329510879797E-2</c:v>
                </c:pt>
                <c:pt idx="764">
                  <c:v>-3.962697107817803E-2</c:v>
                </c:pt>
                <c:pt idx="765">
                  <c:v>-4.0572431181999491E-2</c:v>
                </c:pt>
                <c:pt idx="766">
                  <c:v>-4.1545719753457888E-2</c:v>
                </c:pt>
                <c:pt idx="767">
                  <c:v>-4.2546846725031173E-2</c:v>
                </c:pt>
                <c:pt idx="768">
                  <c:v>-4.3575822027833055E-2</c:v>
                </c:pt>
                <c:pt idx="769">
                  <c:v>-4.4632655593545678E-2</c:v>
                </c:pt>
                <c:pt idx="770">
                  <c:v>-3.5717357354087653E-2</c:v>
                </c:pt>
                <c:pt idx="771">
                  <c:v>-3.6829937240895561E-2</c:v>
                </c:pt>
                <c:pt idx="772">
                  <c:v>-3.7970405185774325E-2</c:v>
                </c:pt>
                <c:pt idx="773">
                  <c:v>-3.9138771120519777E-2</c:v>
                </c:pt>
                <c:pt idx="774">
                  <c:v>-4.0335044976586687E-2</c:v>
                </c:pt>
                <c:pt idx="775">
                  <c:v>-4.1559236685770884E-2</c:v>
                </c:pt>
                <c:pt idx="776">
                  <c:v>-4.2811356179640825E-2</c:v>
                </c:pt>
                <c:pt idx="777">
                  <c:v>-4.4091413389878653E-2</c:v>
                </c:pt>
                <c:pt idx="778">
                  <c:v>-4.5399418248052825E-2</c:v>
                </c:pt>
                <c:pt idx="779">
                  <c:v>-3.673538068619564E-2</c:v>
                </c:pt>
                <c:pt idx="780">
                  <c:v>-3.8099310635743677E-2</c:v>
                </c:pt>
                <c:pt idx="781">
                  <c:v>-3.9491218028274488E-2</c:v>
                </c:pt>
                <c:pt idx="782">
                  <c:v>-4.0911112795811277E-2</c:v>
                </c:pt>
                <c:pt idx="783">
                  <c:v>-4.2359004869695127E-2</c:v>
                </c:pt>
                <c:pt idx="784">
                  <c:v>-4.3834904181494494E-2</c:v>
                </c:pt>
                <c:pt idx="785">
                  <c:v>-4.5338820663232582E-2</c:v>
                </c:pt>
                <c:pt idx="786">
                  <c:v>-3.6870764246373255E-2</c:v>
                </c:pt>
                <c:pt idx="787">
                  <c:v>-3.8430744862580468E-2</c:v>
                </c:pt>
                <c:pt idx="788">
                  <c:v>-4.0018772443772832E-2</c:v>
                </c:pt>
                <c:pt idx="789">
                  <c:v>-4.1634856921405117E-2</c:v>
                </c:pt>
                <c:pt idx="790">
                  <c:v>-4.3279008227045779E-2</c:v>
                </c:pt>
                <c:pt idx="791">
                  <c:v>-4.4951236292490648E-2</c:v>
                </c:pt>
                <c:pt idx="792">
                  <c:v>-3.6651551049544651E-2</c:v>
                </c:pt>
                <c:pt idx="793">
                  <c:v>-3.8379962429644365E-2</c:v>
                </c:pt>
                <c:pt idx="794">
                  <c:v>-4.0136480364594718E-2</c:v>
                </c:pt>
                <c:pt idx="795">
                  <c:v>-4.1921114786191538E-2</c:v>
                </c:pt>
                <c:pt idx="796">
                  <c:v>-4.3733875625775909E-2</c:v>
                </c:pt>
                <c:pt idx="797">
                  <c:v>-4.5574772815371034E-2</c:v>
                </c:pt>
                <c:pt idx="798">
                  <c:v>-3.7443816286327092E-2</c:v>
                </c:pt>
                <c:pt idx="799">
                  <c:v>-3.9341015970421722E-2</c:v>
                </c:pt>
                <c:pt idx="800">
                  <c:v>-4.126638179945985E-2</c:v>
                </c:pt>
                <c:pt idx="801">
                  <c:v>-4.321992370512362E-2</c:v>
                </c:pt>
                <c:pt idx="802">
                  <c:v>-4.5201651618754113E-2</c:v>
                </c:pt>
                <c:pt idx="803">
                  <c:v>-3.7211575472497316E-2</c:v>
                </c:pt>
                <c:pt idx="804">
                  <c:v>-3.9249705197676121E-2</c:v>
                </c:pt>
                <c:pt idx="805">
                  <c:v>-4.1316050725981768E-2</c:v>
                </c:pt>
                <c:pt idx="806">
                  <c:v>-4.3410621989323772E-2</c:v>
                </c:pt>
                <c:pt idx="807">
                  <c:v>-4.5533428919043217E-2</c:v>
                </c:pt>
                <c:pt idx="808">
                  <c:v>-3.7684481447172402E-2</c:v>
                </c:pt>
                <c:pt idx="809">
                  <c:v>-3.9863789505147906E-2</c:v>
                </c:pt>
                <c:pt idx="810">
                  <c:v>-4.2071363024774655E-2</c:v>
                </c:pt>
                <c:pt idx="811">
                  <c:v>-4.4307211937507418E-2</c:v>
                </c:pt>
                <c:pt idx="812">
                  <c:v>-4.6571346175142025E-2</c:v>
                </c:pt>
                <c:pt idx="813">
                  <c:v>-3.8863775669483402E-2</c:v>
                </c:pt>
                <c:pt idx="814">
                  <c:v>-4.1184510351854442E-2</c:v>
                </c:pt>
                <c:pt idx="815">
                  <c:v>-4.353356015440113E-2</c:v>
                </c:pt>
                <c:pt idx="816">
                  <c:v>-4.5910935008578235E-2</c:v>
                </c:pt>
                <c:pt idx="817">
                  <c:v>-3.8316644845849623E-2</c:v>
                </c:pt>
                <c:pt idx="818">
                  <c:v>-4.0750699598220308E-2</c:v>
                </c:pt>
                <c:pt idx="819">
                  <c:v>-4.3213109197154154E-2</c:v>
                </c:pt>
                <c:pt idx="820">
                  <c:v>-4.5703883574219617E-2</c:v>
                </c:pt>
                <c:pt idx="821">
                  <c:v>-3.822303266133531E-2</c:v>
                </c:pt>
                <c:pt idx="822">
                  <c:v>-4.0770566390165186E-2</c:v>
                </c:pt>
                <c:pt idx="823">
                  <c:v>-4.334649469217311E-2</c:v>
                </c:pt>
                <c:pt idx="824">
                  <c:v>-4.5950827499268598E-2</c:v>
                </c:pt>
                <c:pt idx="825">
                  <c:v>-3.858357474314289E-2</c:v>
                </c:pt>
                <c:pt idx="826">
                  <c:v>-4.1244746355118878E-2</c:v>
                </c:pt>
                <c:pt idx="827">
                  <c:v>-4.3934352267115173E-2</c:v>
                </c:pt>
                <c:pt idx="828">
                  <c:v>-4.6652402410586546E-2</c:v>
                </c:pt>
                <c:pt idx="829">
                  <c:v>-3.9398906717678983E-2</c:v>
                </c:pt>
                <c:pt idx="830">
                  <c:v>-4.2173875119715376E-2</c:v>
                </c:pt>
                <c:pt idx="831">
                  <c:v>-4.4977317548386964E-2</c:v>
                </c:pt>
                <c:pt idx="832">
                  <c:v>-4.7809243935489576E-2</c:v>
                </c:pt>
                <c:pt idx="833">
                  <c:v>-4.0669664212600765E-2</c:v>
                </c:pt>
                <c:pt idx="834">
                  <c:v>-4.3558588311157109E-2</c:v>
                </c:pt>
                <c:pt idx="835">
                  <c:v>-4.6476026163304596E-2</c:v>
                </c:pt>
                <c:pt idx="836">
                  <c:v>-3.9421987700393402E-2</c:v>
                </c:pt>
                <c:pt idx="837">
                  <c:v>-4.2396482854201167E-2</c:v>
                </c:pt>
                <c:pt idx="838">
                  <c:v>-4.5399521556419131E-2</c:v>
                </c:pt>
                <c:pt idx="839">
                  <c:v>-3.8431113738738532E-2</c:v>
                </c:pt>
                <c:pt idx="840">
                  <c:v>-4.1491269332709635E-2</c:v>
                </c:pt>
                <c:pt idx="841">
                  <c:v>-4.457999827002368E-2</c:v>
                </c:pt>
                <c:pt idx="842">
                  <c:v>-4.7697310482590183E-2</c:v>
                </c:pt>
                <c:pt idx="843">
                  <c:v>-4.0843215901531948E-2</c:v>
                </c:pt>
                <c:pt idx="844">
                  <c:v>-4.4017724459195051E-2</c:v>
                </c:pt>
                <c:pt idx="845">
                  <c:v>-4.7220846086929669E-2</c:v>
                </c:pt>
                <c:pt idx="846">
                  <c:v>-4.0452590716199666E-2</c:v>
                </c:pt>
                <c:pt idx="847">
                  <c:v>-4.371296827923743E-2</c:v>
                </c:pt>
                <c:pt idx="848">
                  <c:v>-4.7001988707052078E-2</c:v>
                </c:pt>
                <c:pt idx="849">
                  <c:v>-4.031966193167591E-2</c:v>
                </c:pt>
                <c:pt idx="850">
                  <c:v>-4.3665997884772878E-2</c:v>
                </c:pt>
                <c:pt idx="851">
                  <c:v>-4.7041006498034221E-2</c:v>
                </c:pt>
                <c:pt idx="852">
                  <c:v>-4.0444697702923804E-2</c:v>
                </c:pt>
                <c:pt idx="853">
                  <c:v>-4.3877081431446641E-2</c:v>
                </c:pt>
                <c:pt idx="854">
                  <c:v>-4.7338167615180282E-2</c:v>
                </c:pt>
                <c:pt idx="855">
                  <c:v>-4.082796618536122E-2</c:v>
                </c:pt>
                <c:pt idx="856">
                  <c:v>-4.4346487074221841E-2</c:v>
                </c:pt>
                <c:pt idx="857">
                  <c:v>-4.789374021322601E-2</c:v>
                </c:pt>
                <c:pt idx="858">
                  <c:v>-4.146973553395128E-2</c:v>
                </c:pt>
                <c:pt idx="859">
                  <c:v>-4.5074482968175289E-2</c:v>
                </c:pt>
                <c:pt idx="860">
                  <c:v>-4.8707992447702964E-2</c:v>
                </c:pt>
                <c:pt idx="861">
                  <c:v>-4.2370273903884481E-2</c:v>
                </c:pt>
                <c:pt idx="862">
                  <c:v>-4.6061337268611169E-2</c:v>
                </c:pt>
                <c:pt idx="863">
                  <c:v>-3.9781192473355986E-2</c:v>
                </c:pt>
                <c:pt idx="864">
                  <c:v>-4.3529849450123947E-2</c:v>
                </c:pt>
                <c:pt idx="865">
                  <c:v>-4.7307318130492604E-2</c:v>
                </c:pt>
                <c:pt idx="866">
                  <c:v>-4.1113608445812133E-2</c:v>
                </c:pt>
                <c:pt idx="867">
                  <c:v>-4.4948730328087549E-2</c:v>
                </c:pt>
                <c:pt idx="868">
                  <c:v>-4.8812693708896404E-2</c:v>
                </c:pt>
                <c:pt idx="869">
                  <c:v>-4.2705508519929936E-2</c:v>
                </c:pt>
                <c:pt idx="870">
                  <c:v>-4.662718469273841E-2</c:v>
                </c:pt>
                <c:pt idx="871">
                  <c:v>-4.0577732159022162E-2</c:v>
                </c:pt>
                <c:pt idx="872">
                  <c:v>-4.4557160850672517E-2</c:v>
                </c:pt>
                <c:pt idx="873">
                  <c:v>-4.8565480699153341E-2</c:v>
                </c:pt>
                <c:pt idx="874">
                  <c:v>-4.2602701636269558E-2</c:v>
                </c:pt>
                <c:pt idx="875">
                  <c:v>-4.6668833593571435E-2</c:v>
                </c:pt>
                <c:pt idx="876">
                  <c:v>-4.0763886502759306E-2</c:v>
                </c:pt>
                <c:pt idx="877">
                  <c:v>-4.4887870295497123E-2</c:v>
                </c:pt>
                <c:pt idx="878">
                  <c:v>-4.9040794903362439E-2</c:v>
                </c:pt>
                <c:pt idx="879">
                  <c:v>-4.3222670258160178E-2</c:v>
                </c:pt>
                <c:pt idx="880">
                  <c:v>-4.7433506291667982E-2</c:v>
                </c:pt>
                <c:pt idx="881">
                  <c:v>-4.1673312935472495E-2</c:v>
                </c:pt>
                <c:pt idx="882">
                  <c:v>-4.5942100121123985E-2</c:v>
                </c:pt>
                <c:pt idx="883">
                  <c:v>-5.0239877780313691E-2</c:v>
                </c:pt>
                <c:pt idx="884">
                  <c:v>-4.4566655844846537E-2</c:v>
                </c:pt>
                <c:pt idx="885">
                  <c:v>-4.8922444246386476E-2</c:v>
                </c:pt>
                <c:pt idx="886">
                  <c:v>-4.3307252916292782E-2</c:v>
                </c:pt>
                <c:pt idx="887">
                  <c:v>-4.7721091786570469E-2</c:v>
                </c:pt>
                <c:pt idx="888">
                  <c:v>-4.2163970789033556E-2</c:v>
                </c:pt>
                <c:pt idx="889">
                  <c:v>-4.663589985489125E-2</c:v>
                </c:pt>
                <c:pt idx="890">
                  <c:v>-4.1136888916298631E-2</c:v>
                </c:pt>
                <c:pt idx="891">
                  <c:v>-4.5666947904464905E-2</c:v>
                </c:pt>
                <c:pt idx="892">
                  <c:v>-5.0226086751194998E-2</c:v>
                </c:pt>
                <c:pt idx="893">
                  <c:v>-4.4814315388293835E-2</c:v>
                </c:pt>
                <c:pt idx="894">
                  <c:v>-4.9431643747539056E-2</c:v>
                </c:pt>
                <c:pt idx="895">
                  <c:v>-4.4078081760289933E-2</c:v>
                </c:pt>
                <c:pt idx="896">
                  <c:v>-4.8753639358551482E-2</c:v>
                </c:pt>
                <c:pt idx="897">
                  <c:v>-4.3458326473569286E-2</c:v>
                </c:pt>
                <c:pt idx="898">
                  <c:v>-4.8192153037234675E-2</c:v>
                </c:pt>
                <c:pt idx="899">
                  <c:v>-4.2955128981589041E-2</c:v>
                </c:pt>
                <c:pt idx="900">
                  <c:v>-4.7747264237614218E-2</c:v>
                </c:pt>
                <c:pt idx="901">
                  <c:v>-4.2568568737465284E-2</c:v>
                </c:pt>
                <c:pt idx="902">
                  <c:v>-4.7419052412692508E-2</c:v>
                </c:pt>
                <c:pt idx="903">
                  <c:v>-4.2298725194882536E-2</c:v>
                </c:pt>
                <c:pt idx="904">
                  <c:v>-4.7207597015926694E-2</c:v>
                </c:pt>
                <c:pt idx="905">
                  <c:v>-4.2145677807297943E-2</c:v>
                </c:pt>
                <c:pt idx="906">
                  <c:v>-4.7112977500546549E-2</c:v>
                </c:pt>
                <c:pt idx="907">
                  <c:v>-4.2109506027486532E-2</c:v>
                </c:pt>
                <c:pt idx="908">
                  <c:v>-4.7135273319895532E-2</c:v>
                </c:pt>
                <c:pt idx="909">
                  <c:v>-4.219028930958757E-2</c:v>
                </c:pt>
                <c:pt idx="910">
                  <c:v>-4.7274563927885538E-2</c:v>
                </c:pt>
                <c:pt idx="911">
                  <c:v>-4.238810710648977E-2</c:v>
                </c:pt>
                <c:pt idx="912">
                  <c:v>-4.7530928777291592E-2</c:v>
                </c:pt>
                <c:pt idx="913">
                  <c:v>-4.2703038871763965E-2</c:v>
                </c:pt>
                <c:pt idx="914">
                  <c:v>-4.7904447321343469E-2</c:v>
                </c:pt>
                <c:pt idx="915">
                  <c:v>-4.3135164058412556E-2</c:v>
                </c:pt>
                <c:pt idx="916">
                  <c:v>-4.8395199014294121E-2</c:v>
                </c:pt>
                <c:pt idx="917">
                  <c:v>-4.3684562120461123E-2</c:v>
                </c:pt>
                <c:pt idx="918">
                  <c:v>-4.9003263308691203E-2</c:v>
                </c:pt>
                <c:pt idx="919">
                  <c:v>-4.4351312510684693E-2</c:v>
                </c:pt>
                <c:pt idx="920">
                  <c:v>-4.9728719658105547E-2</c:v>
                </c:pt>
                <c:pt idx="921">
                  <c:v>-4.5135494682767785E-2</c:v>
                </c:pt>
                <c:pt idx="922">
                  <c:v>-5.0571647516107987E-2</c:v>
                </c:pt>
                <c:pt idx="923">
                  <c:v>-4.603718809005386E-2</c:v>
                </c:pt>
                <c:pt idx="924">
                  <c:v>-5.153212633615567E-2</c:v>
                </c:pt>
                <c:pt idx="925">
                  <c:v>-4.7056472185772691E-2</c:v>
                </c:pt>
                <c:pt idx="926">
                  <c:v>-4.2610235571260091E-2</c:v>
                </c:pt>
                <c:pt idx="927">
                  <c:v>-4.8193426423495112E-2</c:v>
                </c:pt>
                <c:pt idx="928">
                  <c:v>-4.3806054674860206E-2</c:v>
                </c:pt>
                <c:pt idx="929">
                  <c:v>-4.9448130256450895E-2</c:v>
                </c:pt>
                <c:pt idx="930">
                  <c:v>-4.5119663100308571E-2</c:v>
                </c:pt>
                <c:pt idx="931">
                  <c:v>-5.0820663138097188E-2</c:v>
                </c:pt>
                <c:pt idx="932">
                  <c:v>-4.655114030151708E-2</c:v>
                </c:pt>
                <c:pt idx="933">
                  <c:v>-5.2311104521777452E-2</c:v>
                </c:pt>
                <c:pt idx="934">
                  <c:v>-4.8100565731033385E-2</c:v>
                </c:pt>
                <c:pt idx="935">
                  <c:v>-4.391953386084424E-2</c:v>
                </c:pt>
                <c:pt idx="936">
                  <c:v>-4.9768018842769379E-2</c:v>
                </c:pt>
                <c:pt idx="937">
                  <c:v>-4.5646030608622823E-2</c:v>
                </c:pt>
                <c:pt idx="938">
                  <c:v>-5.1553579090068524E-2</c:v>
                </c:pt>
                <c:pt idx="939">
                  <c:v>-4.7490674218579443E-2</c:v>
                </c:pt>
                <c:pt idx="940">
                  <c:v>-4.3457325926169688E-2</c:v>
                </c:pt>
                <c:pt idx="941">
                  <c:v>-4.9453544143943873E-2</c:v>
                </c:pt>
                <c:pt idx="942">
                  <c:v>-4.5479338804284453E-2</c:v>
                </c:pt>
                <c:pt idx="943">
                  <c:v>-5.1534719838400633E-2</c:v>
                </c:pt>
                <c:pt idx="944">
                  <c:v>-4.7619697177992748E-2</c:v>
                </c:pt>
                <c:pt idx="945">
                  <c:v>-4.3734280754961219E-2</c:v>
                </c:pt>
                <c:pt idx="946">
                  <c:v>-4.9878480500979094E-2</c:v>
                </c:pt>
                <c:pt idx="947">
                  <c:v>-4.605230634729196E-2</c:v>
                </c:pt>
                <c:pt idx="948">
                  <c:v>-5.2255768225904831E-2</c:v>
                </c:pt>
                <c:pt idx="949">
                  <c:v>-4.8488876068631726E-2</c:v>
                </c:pt>
                <c:pt idx="950">
                  <c:v>-4.4751639806690946E-2</c:v>
                </c:pt>
                <c:pt idx="951">
                  <c:v>-5.1044069372096601E-2</c:v>
                </c:pt>
                <c:pt idx="952">
                  <c:v>-4.7366174696549024E-2</c:v>
                </c:pt>
                <c:pt idx="953">
                  <c:v>-5.3717965711598481E-2</c:v>
                </c:pt>
                <c:pt idx="954">
                  <c:v>-5.0099452348945306E-2</c:v>
                </c:pt>
                <c:pt idx="955">
                  <c:v>-4.6510644540035173E-2</c:v>
                </c:pt>
                <c:pt idx="956">
                  <c:v>-5.2951552216882192E-2</c:v>
                </c:pt>
                <c:pt idx="957">
                  <c:v>-4.9422185311073008E-2</c:v>
                </c:pt>
                <c:pt idx="958">
                  <c:v>-4.5922553754166984E-2</c:v>
                </c:pt>
                <c:pt idx="959">
                  <c:v>-5.2452667477837167E-2</c:v>
                </c:pt>
                <c:pt idx="960">
                  <c:v>-4.9012536413897578E-2</c:v>
                </c:pt>
                <c:pt idx="961">
                  <c:v>-4.5602170494134953E-2</c:v>
                </c:pt>
                <c:pt idx="962">
                  <c:v>-5.2221579649767591E-2</c:v>
                </c:pt>
                <c:pt idx="963">
                  <c:v>-4.8870773812609514E-2</c:v>
                </c:pt>
                <c:pt idx="964">
                  <c:v>-4.5549762914788516E-2</c:v>
                </c:pt>
                <c:pt idx="965">
                  <c:v>-5.2258556887409213E-2</c:v>
                </c:pt>
                <c:pt idx="966">
                  <c:v>-4.8997165662399311E-2</c:v>
                </c:pt>
                <c:pt idx="967">
                  <c:v>-4.5765599171545546E-2</c:v>
                </c:pt>
                <c:pt idx="968">
                  <c:v>-5.2563867346179904E-2</c:v>
                </c:pt>
                <c:pt idx="969">
                  <c:v>-4.9391980118343781E-2</c:v>
                </c:pt>
                <c:pt idx="970">
                  <c:v>-4.6249947419482851E-2</c:v>
                </c:pt>
                <c:pt idx="971">
                  <c:v>-5.3137779181156475E-2</c:v>
                </c:pt>
                <c:pt idx="972">
                  <c:v>-5.005548533529236E-2</c:v>
                </c:pt>
                <c:pt idx="973">
                  <c:v>-4.7003075813563555E-2</c:v>
                </c:pt>
                <c:pt idx="974">
                  <c:v>-5.3980560547529421E-2</c:v>
                </c:pt>
                <c:pt idx="975">
                  <c:v>-5.0987949468890292E-2</c:v>
                </c:pt>
                <c:pt idx="976">
                  <c:v>-4.8025252509205529E-2</c:v>
                </c:pt>
                <c:pt idx="977">
                  <c:v>-5.5092479600261868E-2</c:v>
                </c:pt>
                <c:pt idx="978">
                  <c:v>-5.2189640673759641E-2</c:v>
                </c:pt>
                <c:pt idx="979">
                  <c:v>-4.9316745661144523E-2</c:v>
                </c:pt>
                <c:pt idx="980">
                  <c:v>-4.6473804494553406E-2</c:v>
                </c:pt>
                <c:pt idx="981">
                  <c:v>-5.3660827105318276E-2</c:v>
                </c:pt>
                <c:pt idx="982">
                  <c:v>-5.0877823425139468E-2</c:v>
                </c:pt>
                <c:pt idx="983">
                  <c:v>-4.8124803385803716E-2</c:v>
                </c:pt>
                <c:pt idx="984">
                  <c:v>-5.5401776918529322E-2</c:v>
                </c:pt>
                <c:pt idx="985">
                  <c:v>-5.2708753955698739E-2</c:v>
                </c:pt>
                <c:pt idx="986">
                  <c:v>-5.004574442853027E-2</c:v>
                </c:pt>
                <c:pt idx="987">
                  <c:v>-4.7412758268819744E-2</c:v>
                </c:pt>
                <c:pt idx="988">
                  <c:v>-5.4809805408353895E-2</c:v>
                </c:pt>
                <c:pt idx="989">
                  <c:v>-5.2236895778491998E-2</c:v>
                </c:pt>
                <c:pt idx="990">
                  <c:v>-4.9694039311134475E-2</c:v>
                </c:pt>
                <c:pt idx="991">
                  <c:v>-4.7181245937963467E-2</c:v>
                </c:pt>
                <c:pt idx="992">
                  <c:v>-5.4698525590538338E-2</c:v>
                </c:pt>
                <c:pt idx="993">
                  <c:v>-5.2245888200559421E-2</c:v>
                </c:pt>
                <c:pt idx="994">
                  <c:v>-4.9823343699813449E-2</c:v>
                </c:pt>
                <c:pt idx="995">
                  <c:v>-4.7430902019868881E-2</c:v>
                </c:pt>
                <c:pt idx="996">
                  <c:v>-5.5068573092398765E-2</c:v>
                </c:pt>
                <c:pt idx="997">
                  <c:v>-5.2736366849103433E-2</c:v>
                </c:pt>
                <c:pt idx="998">
                  <c:v>-5.0434293221542248E-2</c:v>
                </c:pt>
                <c:pt idx="999">
                  <c:v>-4.8162362141624726E-2</c:v>
                </c:pt>
                <c:pt idx="1000">
                  <c:v>-5.5920583540569169E-2</c:v>
                </c:pt>
                <c:pt idx="1001">
                  <c:v>-5.3708967350644343E-2</c:v>
                </c:pt>
                <c:pt idx="1002">
                  <c:v>-5.1527523503295924E-2</c:v>
                </c:pt>
                <c:pt idx="1003">
                  <c:v>-4.9376261929978682E-2</c:v>
                </c:pt>
                <c:pt idx="1004">
                  <c:v>-4.7255192562602133E-2</c:v>
                </c:pt>
                <c:pt idx="1005">
                  <c:v>-5.5164325332725639E-2</c:v>
                </c:pt>
                <c:pt idx="1006">
                  <c:v>-5.3103670171935846E-2</c:v>
                </c:pt>
                <c:pt idx="1007">
                  <c:v>-5.1073237012133177E-2</c:v>
                </c:pt>
                <c:pt idx="1008">
                  <c:v>-4.9073035784772401E-2</c:v>
                </c:pt>
                <c:pt idx="1009">
                  <c:v>-5.7103076421867627E-2</c:v>
                </c:pt>
                <c:pt idx="1010">
                  <c:v>-5.5163368854778128E-2</c:v>
                </c:pt>
                <c:pt idx="1011">
                  <c:v>-5.3253923015290638E-2</c:v>
                </c:pt>
                <c:pt idx="1012">
                  <c:v>-5.1374748834859929E-2</c:v>
                </c:pt>
                <c:pt idx="1013">
                  <c:v>-4.9525856245395516E-2</c:v>
                </c:pt>
                <c:pt idx="1014">
                  <c:v>-5.7707255178456762E-2</c:v>
                </c:pt>
                <c:pt idx="1015">
                  <c:v>-5.5918955565857686E-2</c:v>
                </c:pt>
                <c:pt idx="1016">
                  <c:v>-5.4160967339157651E-2</c:v>
                </c:pt>
                <c:pt idx="1017">
                  <c:v>-5.2433300430152485E-2</c:v>
                </c:pt>
                <c:pt idx="1018">
                  <c:v>-5.0735964770183273E-2</c:v>
                </c:pt>
                <c:pt idx="1019">
                  <c:v>-4.9068970291386904E-2</c:v>
                </c:pt>
                <c:pt idx="1020">
                  <c:v>-5.743232692498168E-2</c:v>
                </c:pt>
                <c:pt idx="1021">
                  <c:v>-5.5826044602895308E-2</c:v>
                </c:pt>
                <c:pt idx="1022">
                  <c:v>-5.4250133256800837E-2</c:v>
                </c:pt>
                <c:pt idx="1023">
                  <c:v>-5.2704602818380408E-2</c:v>
                </c:pt>
                <c:pt idx="1024">
                  <c:v>-5.118946321920248E-2</c:v>
                </c:pt>
                <c:pt idx="1025">
                  <c:v>-4.9704724391062882E-2</c:v>
                </c:pt>
                <c:pt idx="1026">
                  <c:v>-5.8250396265520976E-2</c:v>
                </c:pt>
                <c:pt idx="1027">
                  <c:v>-5.6826488774163408E-2</c:v>
                </c:pt>
                <c:pt idx="1028">
                  <c:v>-5.5433011848890601E-2</c:v>
                </c:pt>
                <c:pt idx="1029">
                  <c:v>-5.4069975421157324E-2</c:v>
                </c:pt>
                <c:pt idx="1030">
                  <c:v>-5.2737389422873093E-2</c:v>
                </c:pt>
                <c:pt idx="1031">
                  <c:v>-5.143526378549268E-2</c:v>
                </c:pt>
                <c:pt idx="1032">
                  <c:v>-5.01636084409256E-2</c:v>
                </c:pt>
                <c:pt idx="1033">
                  <c:v>-5.8922433320617529E-2</c:v>
                </c:pt>
                <c:pt idx="1034">
                  <c:v>-5.7711748356155113E-2</c:v>
                </c:pt>
                <c:pt idx="1035">
                  <c:v>-5.6531563479666147E-2</c:v>
                </c:pt>
                <c:pt idx="1036">
                  <c:v>-5.5381888622264341E-2</c:v>
                </c:pt>
                <c:pt idx="1037">
                  <c:v>-5.4262733716086586E-2</c:v>
                </c:pt>
                <c:pt idx="1038">
                  <c:v>-5.3174108692587652E-2</c:v>
                </c:pt>
                <c:pt idx="1039">
                  <c:v>-5.2116023483335994E-2</c:v>
                </c:pt>
                <c:pt idx="1040">
                  <c:v>-5.108848802024113E-2</c:v>
                </c:pt>
                <c:pt idx="1041">
                  <c:v>-5.0091512234644142E-2</c:v>
                </c:pt>
                <c:pt idx="1042">
                  <c:v>-5.912510605855914E-2</c:v>
                </c:pt>
                <c:pt idx="1043">
                  <c:v>-5.8189279423572771E-2</c:v>
                </c:pt>
                <c:pt idx="1044">
                  <c:v>-5.7284042261130708E-2</c:v>
                </c:pt>
                <c:pt idx="1045">
                  <c:v>-5.6409404503369842E-2</c:v>
                </c:pt>
                <c:pt idx="1046">
                  <c:v>-5.5565376081631257E-2</c:v>
                </c:pt>
                <c:pt idx="1047">
                  <c:v>-5.4751966927483409E-2</c:v>
                </c:pt>
                <c:pt idx="1048">
                  <c:v>-5.3969186972835814E-2</c:v>
                </c:pt>
                <c:pt idx="1049">
                  <c:v>-5.3217046149143243E-2</c:v>
                </c:pt>
                <c:pt idx="1050">
                  <c:v>-5.2495554388201526E-2</c:v>
                </c:pt>
                <c:pt idx="1051">
                  <c:v>-5.180472162192018E-2</c:v>
                </c:pt>
                <c:pt idx="1052">
                  <c:v>-5.1144557781526601E-2</c:v>
                </c:pt>
                <c:pt idx="1053">
                  <c:v>-5.0515072799043992E-2</c:v>
                </c:pt>
                <c:pt idx="1054">
                  <c:v>-5.9916276605918029E-2</c:v>
                </c:pt>
                <c:pt idx="1055">
                  <c:v>-5.9348179133962731E-2</c:v>
                </c:pt>
                <c:pt idx="1056">
                  <c:v>-5.8810790314623773E-2</c:v>
                </c:pt>
                <c:pt idx="1057">
                  <c:v>-5.8304120079810673E-2</c:v>
                </c:pt>
                <c:pt idx="1058">
                  <c:v>-5.7828178361205573E-2</c:v>
                </c:pt>
                <c:pt idx="1059">
                  <c:v>-5.7382975090263244E-2</c:v>
                </c:pt>
                <c:pt idx="1060">
                  <c:v>-5.6968520199006889E-2</c:v>
                </c:pt>
                <c:pt idx="1061">
                  <c:v>-5.6584823618777591E-2</c:v>
                </c:pt>
                <c:pt idx="1062">
                  <c:v>-5.6231895281257493E-2</c:v>
                </c:pt>
                <c:pt idx="1063">
                  <c:v>-5.5909745118356113E-2</c:v>
                </c:pt>
                <c:pt idx="1064">
                  <c:v>-5.5618383061414534E-2</c:v>
                </c:pt>
                <c:pt idx="1065">
                  <c:v>-5.5357819042569645E-2</c:v>
                </c:pt>
                <c:pt idx="1066">
                  <c:v>-5.5128062993048843E-2</c:v>
                </c:pt>
                <c:pt idx="1067">
                  <c:v>-5.4929124844761645E-2</c:v>
                </c:pt>
                <c:pt idx="1068">
                  <c:v>-5.4761014529503882E-2</c:v>
                </c:pt>
                <c:pt idx="1069">
                  <c:v>-5.4623741978389262E-2</c:v>
                </c:pt>
                <c:pt idx="1070">
                  <c:v>-5.4517317123668363E-2</c:v>
                </c:pt>
                <c:pt idx="1071">
                  <c:v>-5.4441749896795955E-2</c:v>
                </c:pt>
                <c:pt idx="1072">
                  <c:v>-5.4397050229340493E-2</c:v>
                </c:pt>
                <c:pt idx="1073">
                  <c:v>-5.4383228053325183E-2</c:v>
                </c:pt>
                <c:pt idx="1074">
                  <c:v>-5.4400293299863733E-2</c:v>
                </c:pt>
                <c:pt idx="1075">
                  <c:v>-5.4448255901320408E-2</c:v>
                </c:pt>
                <c:pt idx="1076">
                  <c:v>-5.4527125788581543E-2</c:v>
                </c:pt>
                <c:pt idx="1077">
                  <c:v>-5.4636912893897716E-2</c:v>
                </c:pt>
                <c:pt idx="1078">
                  <c:v>-5.4777627148951069E-2</c:v>
                </c:pt>
                <c:pt idx="1079">
                  <c:v>-5.4949278484969E-2</c:v>
                </c:pt>
                <c:pt idx="1080">
                  <c:v>-5.5151876834088398E-2</c:v>
                </c:pt>
                <c:pt idx="1081">
                  <c:v>-5.5385432127650347E-2</c:v>
                </c:pt>
                <c:pt idx="1082">
                  <c:v>-5.5649954297564364E-2</c:v>
                </c:pt>
                <c:pt idx="1083">
                  <c:v>-5.5945453275398904E-2</c:v>
                </c:pt>
                <c:pt idx="1084">
                  <c:v>-5.6271938992495052E-2</c:v>
                </c:pt>
                <c:pt idx="1085">
                  <c:v>-5.6629421381330758E-2</c:v>
                </c:pt>
                <c:pt idx="1086">
                  <c:v>-5.7017910372906044E-2</c:v>
                </c:pt>
                <c:pt idx="1087">
                  <c:v>-5.7437415898903055E-2</c:v>
                </c:pt>
                <c:pt idx="1088">
                  <c:v>-5.788794789145868E-2</c:v>
                </c:pt>
                <c:pt idx="1089">
                  <c:v>-5.8369516281800315E-2</c:v>
                </c:pt>
                <c:pt idx="1090">
                  <c:v>-5.8882131001837479E-2</c:v>
                </c:pt>
                <c:pt idx="1091">
                  <c:v>-5.942580198302494E-2</c:v>
                </c:pt>
                <c:pt idx="1092">
                  <c:v>-6.0000539157158528E-2</c:v>
                </c:pt>
                <c:pt idx="1093">
                  <c:v>-6.0606352456147761E-2</c:v>
                </c:pt>
                <c:pt idx="1094">
                  <c:v>-6.1243251811220034E-2</c:v>
                </c:pt>
                <c:pt idx="1095">
                  <c:v>-6.1911247154398552E-2</c:v>
                </c:pt>
                <c:pt idx="1096">
                  <c:v>-6.2610348417251771E-2</c:v>
                </c:pt>
                <c:pt idx="1097">
                  <c:v>-6.3340565531348147E-2</c:v>
                </c:pt>
                <c:pt idx="1098">
                  <c:v>-5.410190842837892E-2</c:v>
                </c:pt>
                <c:pt idx="1099">
                  <c:v>-5.4894387040121728E-2</c:v>
                </c:pt>
                <c:pt idx="1100">
                  <c:v>-5.5718011298267811E-2</c:v>
                </c:pt>
                <c:pt idx="1101">
                  <c:v>-5.6572791134385625E-2</c:v>
                </c:pt>
                <c:pt idx="1102">
                  <c:v>-5.7458736480043626E-2</c:v>
                </c:pt>
                <c:pt idx="1103">
                  <c:v>-5.8375857267265019E-2</c:v>
                </c:pt>
                <c:pt idx="1104">
                  <c:v>-5.9324163427390886E-2</c:v>
                </c:pt>
                <c:pt idx="1105">
                  <c:v>-6.0303664892217057E-2</c:v>
                </c:pt>
                <c:pt idx="1106">
                  <c:v>-6.1314371593425676E-2</c:v>
                </c:pt>
                <c:pt idx="1107">
                  <c:v>-6.2356293462585199E-2</c:v>
                </c:pt>
                <c:pt idx="1108">
                  <c:v>-6.3429440431605144E-2</c:v>
                </c:pt>
                <c:pt idx="1109">
                  <c:v>-6.4533822431826593E-2</c:v>
                </c:pt>
                <c:pt idx="1110">
                  <c:v>-5.5669449395281845E-2</c:v>
                </c:pt>
                <c:pt idx="1111">
                  <c:v>-5.6836331253293793E-2</c:v>
                </c:pt>
                <c:pt idx="1112">
                  <c:v>-5.8034477937781048E-2</c:v>
                </c:pt>
                <c:pt idx="1113">
                  <c:v>-5.9263899380312068E-2</c:v>
                </c:pt>
                <c:pt idx="1114">
                  <c:v>-6.0524605512568996E-2</c:v>
                </c:pt>
                <c:pt idx="1115">
                  <c:v>-6.1816606266233975E-2</c:v>
                </c:pt>
                <c:pt idx="1116">
                  <c:v>-6.3139911572875462E-2</c:v>
                </c:pt>
                <c:pt idx="1117">
                  <c:v>-6.4494531364402974E-2</c:v>
                </c:pt>
                <c:pt idx="1118">
                  <c:v>-5.5880475572507748E-2</c:v>
                </c:pt>
                <c:pt idx="1119">
                  <c:v>-5.7297754128398992E-2</c:v>
                </c:pt>
                <c:pt idx="1120">
                  <c:v>-5.8746376964222691E-2</c:v>
                </c:pt>
                <c:pt idx="1121">
                  <c:v>-6.0226354011319927E-2</c:v>
                </c:pt>
                <c:pt idx="1122">
                  <c:v>-6.1737695201827592E-2</c:v>
                </c:pt>
                <c:pt idx="1123">
                  <c:v>-6.3280410466859394E-2</c:v>
                </c:pt>
                <c:pt idx="1124">
                  <c:v>-6.485450973832485E-2</c:v>
                </c:pt>
                <c:pt idx="1125">
                  <c:v>-5.6460002948028887E-2</c:v>
                </c:pt>
                <c:pt idx="1126">
                  <c:v>-5.809690002752177E-2</c:v>
                </c:pt>
                <c:pt idx="1127">
                  <c:v>-5.9765210908494737E-2</c:v>
                </c:pt>
                <c:pt idx="1128">
                  <c:v>-6.1464945522629932E-2</c:v>
                </c:pt>
                <c:pt idx="1129">
                  <c:v>-6.3196113801495812E-2</c:v>
                </c:pt>
                <c:pt idx="1130">
                  <c:v>-6.495872567677452E-2</c:v>
                </c:pt>
                <c:pt idx="1131">
                  <c:v>-5.6752791080270981E-2</c:v>
                </c:pt>
                <c:pt idx="1132">
                  <c:v>-5.8578319943762835E-2</c:v>
                </c:pt>
                <c:pt idx="1133">
                  <c:v>-6.0435322198486574E-2</c:v>
                </c:pt>
                <c:pt idx="1134">
                  <c:v>-6.2323807776465401E-2</c:v>
                </c:pt>
                <c:pt idx="1135">
                  <c:v>-6.4243786609381459E-2</c:v>
                </c:pt>
                <c:pt idx="1136">
                  <c:v>-6.6195268628689519E-2</c:v>
                </c:pt>
                <c:pt idx="1137">
                  <c:v>-5.8178263766194505E-2</c:v>
                </c:pt>
                <c:pt idx="1138">
                  <c:v>-6.019278195356037E-2</c:v>
                </c:pt>
                <c:pt idx="1139">
                  <c:v>-6.2238833122478354E-2</c:v>
                </c:pt>
                <c:pt idx="1140">
                  <c:v>-6.43164272046306E-2</c:v>
                </c:pt>
                <c:pt idx="1141">
                  <c:v>-6.6425574131585563E-2</c:v>
                </c:pt>
                <c:pt idx="1142">
                  <c:v>-5.856628383514817E-2</c:v>
                </c:pt>
                <c:pt idx="1143">
                  <c:v>-6.0738566246868686E-2</c:v>
                </c:pt>
                <c:pt idx="1144">
                  <c:v>-6.294243129843835E-2</c:v>
                </c:pt>
                <c:pt idx="1145">
                  <c:v>-6.5177888921539306E-2</c:v>
                </c:pt>
                <c:pt idx="1146">
                  <c:v>-6.7444949047967384E-2</c:v>
                </c:pt>
                <c:pt idx="1147">
                  <c:v>-5.9743621609413822E-2</c:v>
                </c:pt>
                <c:pt idx="1148">
                  <c:v>-6.2073916537087825E-2</c:v>
                </c:pt>
                <c:pt idx="1149">
                  <c:v>-6.4435843763135381E-2</c:v>
                </c:pt>
                <c:pt idx="1150">
                  <c:v>-6.6829413219238631E-2</c:v>
                </c:pt>
                <c:pt idx="1151">
                  <c:v>-5.9254634836975129E-2</c:v>
                </c:pt>
                <c:pt idx="1152">
                  <c:v>-6.1711518547667765E-2</c:v>
                </c:pt>
                <c:pt idx="1153">
                  <c:v>-6.420007428334884E-2</c:v>
                </c:pt>
                <c:pt idx="1154">
                  <c:v>-6.6720311975814184E-2</c:v>
                </c:pt>
                <c:pt idx="1155">
                  <c:v>-5.9272241556413974E-2</c:v>
                </c:pt>
                <c:pt idx="1156">
                  <c:v>-6.1855872957039537E-2</c:v>
                </c:pt>
                <c:pt idx="1157">
                  <c:v>-6.4471216109268425E-2</c:v>
                </c:pt>
                <c:pt idx="1158">
                  <c:v>-6.7118280944782782E-2</c:v>
                </c:pt>
                <c:pt idx="1159">
                  <c:v>-5.9797077395160159E-2</c:v>
                </c:pt>
                <c:pt idx="1160">
                  <c:v>-6.2507615392291882E-2</c:v>
                </c:pt>
                <c:pt idx="1161">
                  <c:v>-6.5249904867641817E-2</c:v>
                </c:pt>
                <c:pt idx="1162">
                  <c:v>-6.8023955752892107E-2</c:v>
                </c:pt>
                <c:pt idx="1163">
                  <c:v>-6.0829777979847677E-2</c:v>
                </c:pt>
                <c:pt idx="1164">
                  <c:v>-6.366738148017248E-2</c:v>
                </c:pt>
                <c:pt idx="1165">
                  <c:v>-6.6536776185557756E-2</c:v>
                </c:pt>
                <c:pt idx="1166">
                  <c:v>-6.9437972027344586E-2</c:v>
                </c:pt>
                <c:pt idx="1167">
                  <c:v>-6.2370978937678956E-2</c:v>
                </c:pt>
                <c:pt idx="1168">
                  <c:v>-6.5335806847997446E-2</c:v>
                </c:pt>
                <c:pt idx="1169">
                  <c:v>-6.8332465689877608E-2</c:v>
                </c:pt>
                <c:pt idx="1170">
                  <c:v>-6.1360965395238054E-2</c:v>
                </c:pt>
                <c:pt idx="1171">
                  <c:v>-6.4421315895515363E-2</c:v>
                </c:pt>
                <c:pt idx="1172">
                  <c:v>-6.7513527122628147E-2</c:v>
                </c:pt>
                <c:pt idx="1173">
                  <c:v>-6.0637609007812898E-2</c:v>
                </c:pt>
                <c:pt idx="1174">
                  <c:v>-6.3793571483188316E-2</c:v>
                </c:pt>
                <c:pt idx="1175">
                  <c:v>-6.6981424480445639E-2</c:v>
                </c:pt>
                <c:pt idx="1176">
                  <c:v>-7.0201177930812264E-2</c:v>
                </c:pt>
                <c:pt idx="1177">
                  <c:v>-6.3452841766320489E-2</c:v>
                </c:pt>
                <c:pt idx="1178">
                  <c:v>-6.6736425918520581E-2</c:v>
                </c:pt>
                <c:pt idx="1179">
                  <c:v>-7.0051940319103778E-2</c:v>
                </c:pt>
                <c:pt idx="1180">
                  <c:v>-6.3399394899761319E-2</c:v>
                </c:pt>
                <c:pt idx="1181">
                  <c:v>-6.6778799592157156E-2</c:v>
                </c:pt>
                <c:pt idx="1182">
                  <c:v>-7.0190164327982529E-2</c:v>
                </c:pt>
                <c:pt idx="1183">
                  <c:v>-6.3633499038928676E-2</c:v>
                </c:pt>
                <c:pt idx="1184">
                  <c:v>-6.7108813656432176E-2</c:v>
                </c:pt>
                <c:pt idx="1185">
                  <c:v>-7.0616118112525328E-2</c:v>
                </c:pt>
                <c:pt idx="1186">
                  <c:v>-6.4155422338671997E-2</c:v>
                </c:pt>
                <c:pt idx="1187">
                  <c:v>-6.7726736266536136E-2</c:v>
                </c:pt>
                <c:pt idx="1188">
                  <c:v>-7.1330069827808984E-2</c:v>
                </c:pt>
                <c:pt idx="1189">
                  <c:v>-6.4965432954295466E-2</c:v>
                </c:pt>
                <c:pt idx="1190">
                  <c:v>-6.8632835577432161E-2</c:v>
                </c:pt>
                <c:pt idx="1191">
                  <c:v>-6.233228762903309E-2</c:v>
                </c:pt>
                <c:pt idx="1192">
                  <c:v>-6.6063799040875892E-2</c:v>
                </c:pt>
                <c:pt idx="1193">
                  <c:v>-6.9827379744424434E-2</c:v>
                </c:pt>
                <c:pt idx="1194">
                  <c:v>-6.3623039671597326E-2</c:v>
                </c:pt>
                <c:pt idx="1195">
                  <c:v>-6.7450788753603774E-2</c:v>
                </c:pt>
                <c:pt idx="1196">
                  <c:v>-7.1310636922703452E-2</c:v>
                </c:pt>
                <c:pt idx="1197">
                  <c:v>-6.5202594110019163E-2</c:v>
                </c:pt>
                <c:pt idx="1198">
                  <c:v>-6.9126670247669608E-2</c:v>
                </c:pt>
                <c:pt idx="1199">
                  <c:v>-6.3082875267127747E-2</c:v>
                </c:pt>
                <c:pt idx="1200">
                  <c:v>-6.7071219099943846E-2</c:v>
                </c:pt>
                <c:pt idx="1201">
                  <c:v>-7.1091711678150205E-2</c:v>
                </c:pt>
                <c:pt idx="1202">
                  <c:v>-6.5144362932869626E-2</c:v>
                </c:pt>
                <c:pt idx="1203">
                  <c:v>-6.9229182796334499E-2</c:v>
                </c:pt>
                <c:pt idx="1204">
                  <c:v>-7.3346181199895E-2</c:v>
                </c:pt>
                <c:pt idx="1205">
                  <c:v>-6.7495368075242368E-2</c:v>
                </c:pt>
                <c:pt idx="1206">
                  <c:v>-7.167675335426793E-2</c:v>
                </c:pt>
                <c:pt idx="1207">
                  <c:v>-6.5890346968444646E-2</c:v>
                </c:pt>
                <c:pt idx="1208">
                  <c:v>-7.013615884943647E-2</c:v>
                </c:pt>
                <c:pt idx="1209">
                  <c:v>-6.4414198928830046E-2</c:v>
                </c:pt>
                <c:pt idx="1210">
                  <c:v>-6.8724477138744078E-2</c:v>
                </c:pt>
                <c:pt idx="1211">
                  <c:v>-7.3067003410415055E-2</c:v>
                </c:pt>
                <c:pt idx="1212">
                  <c:v>-6.7441787675534215E-2</c:v>
                </c:pt>
                <c:pt idx="1213">
                  <c:v>-7.1848839865992886E-2</c:v>
                </c:pt>
                <c:pt idx="1214">
                  <c:v>-6.6288169913264028E-2</c:v>
                </c:pt>
                <c:pt idx="1215">
                  <c:v>-7.0759787749238967E-2</c:v>
                </c:pt>
                <c:pt idx="1216">
                  <c:v>-6.526370330516329E-2</c:v>
                </c:pt>
                <c:pt idx="1217">
                  <c:v>-6.9799926513269384E-2</c:v>
                </c:pt>
                <c:pt idx="1218">
                  <c:v>-7.4368467304793739E-2</c:v>
                </c:pt>
                <c:pt idx="1219">
                  <c:v>-6.8969335611768656E-2</c:v>
                </c:pt>
                <c:pt idx="1220">
                  <c:v>-7.360254136540334E-2</c:v>
                </c:pt>
                <c:pt idx="1221">
                  <c:v>-6.8268094497852871E-2</c:v>
                </c:pt>
                <c:pt idx="1222">
                  <c:v>-7.296600494055383E-2</c:v>
                </c:pt>
                <c:pt idx="1223">
                  <c:v>-6.7696282624979176E-2</c:v>
                </c:pt>
                <c:pt idx="1224">
                  <c:v>-7.245893748324761E-2</c:v>
                </c:pt>
                <c:pt idx="1225">
                  <c:v>-6.7253979446718404E-2</c:v>
                </c:pt>
                <c:pt idx="1226">
                  <c:v>-7.2081418447169199E-2</c:v>
                </c:pt>
                <c:pt idx="1227">
                  <c:v>-6.6941264416072954E-2</c:v>
                </c:pt>
                <c:pt idx="1228">
                  <c:v>-7.1833527285548371E-2</c:v>
                </c:pt>
                <c:pt idx="1229">
                  <c:v>-6.6758216986727348E-2</c:v>
                </c:pt>
                <c:pt idx="1230">
                  <c:v>-7.1715343451614899E-2</c:v>
                </c:pt>
                <c:pt idx="1231">
                  <c:v>-6.6704916611911358E-2</c:v>
                </c:pt>
                <c:pt idx="1232">
                  <c:v>-7.1726946399166991E-2</c:v>
                </c:pt>
                <c:pt idx="1233">
                  <c:v>-6.6781442745195818E-2</c:v>
                </c:pt>
                <c:pt idx="1234">
                  <c:v>-7.1868415581320733E-2</c:v>
                </c:pt>
                <c:pt idx="1235">
                  <c:v>-6.6987874839469441E-2</c:v>
                </c:pt>
                <c:pt idx="1236">
                  <c:v>-7.2139830451305897E-2</c:v>
                </c:pt>
                <c:pt idx="1237">
                  <c:v>-6.7324292348757808E-2</c:v>
                </c:pt>
                <c:pt idx="1238">
                  <c:v>-7.2541270462807006E-2</c:v>
                </c:pt>
                <c:pt idx="1239">
                  <c:v>-6.7790774725722258E-2</c:v>
                </c:pt>
                <c:pt idx="1240">
                  <c:v>-7.3072815069167518E-2</c:v>
                </c:pt>
                <c:pt idx="1241">
                  <c:v>-6.8387401424274685E-2</c:v>
                </c:pt>
                <c:pt idx="1242">
                  <c:v>-7.3734543723276147E-2</c:v>
                </c:pt>
                <c:pt idx="1243">
                  <c:v>-6.9114251897644863E-2</c:v>
                </c:pt>
                <c:pt idx="1244">
                  <c:v>-7.4526535879158473E-2</c:v>
                </c:pt>
                <c:pt idx="1245">
                  <c:v>-6.9971405599176251E-2</c:v>
                </c:pt>
                <c:pt idx="1246">
                  <c:v>-7.5448870989816896E-2</c:v>
                </c:pt>
                <c:pt idx="1247">
                  <c:v>-7.0958941982439683E-2</c:v>
                </c:pt>
                <c:pt idx="1248">
                  <c:v>-7.6501628508594877E-2</c:v>
                </c:pt>
                <c:pt idx="1249">
                  <c:v>-7.2076940500323872E-2</c:v>
                </c:pt>
                <c:pt idx="1250">
                  <c:v>-7.7684887889063248E-2</c:v>
                </c:pt>
                <c:pt idx="1251">
                  <c:v>-7.3325480606740712E-2</c:v>
                </c:pt>
                <c:pt idx="1252">
                  <c:v>-6.8998728584460878E-2</c:v>
                </c:pt>
                <c:pt idx="1253">
                  <c:v>-7.4704641754578915E-2</c:v>
                </c:pt>
                <c:pt idx="1254">
                  <c:v>-7.0443230048226724E-2</c:v>
                </c:pt>
                <c:pt idx="1255">
                  <c:v>-7.6214503397523004E-2</c:v>
                </c:pt>
                <c:pt idx="1256">
                  <c:v>-7.2018471733827027E-2</c:v>
                </c:pt>
                <c:pt idx="1257">
                  <c:v>-7.7855144988802749E-2</c:v>
                </c:pt>
                <c:pt idx="1258">
                  <c:v>-7.3724533094491562E-2</c:v>
                </c:pt>
                <c:pt idx="1259">
                  <c:v>-7.9626645981875299E-2</c:v>
                </c:pt>
                <c:pt idx="1260">
                  <c:v>-7.5561493583450101E-2</c:v>
                </c:pt>
                <c:pt idx="1261">
                  <c:v>-7.1529085830320582E-2</c:v>
                </c:pt>
                <c:pt idx="1262">
                  <c:v>-7.7529432654387165E-2</c:v>
                </c:pt>
                <c:pt idx="1263">
                  <c:v>-7.3562543987009121E-2</c:v>
                </c:pt>
                <c:pt idx="1264">
                  <c:v>-7.962842976041884E-2</c:v>
                </c:pt>
                <c:pt idx="1265">
                  <c:v>-7.5727099905975592E-2</c:v>
                </c:pt>
                <c:pt idx="1266">
                  <c:v>-7.1858564355011367E-2</c:v>
                </c:pt>
                <c:pt idx="1267">
                  <c:v>-7.8022833039767647E-2</c:v>
                </c:pt>
                <c:pt idx="1268">
                  <c:v>-7.4219915891717392E-2</c:v>
                </c:pt>
                <c:pt idx="1269">
                  <c:v>-8.0449822842410867E-2</c:v>
                </c:pt>
                <c:pt idx="1270">
                  <c:v>-7.6712563823548408E-2</c:v>
                </c:pt>
                <c:pt idx="1271">
                  <c:v>-7.3008148767030434E-2</c:v>
                </c:pt>
                <c:pt idx="1272">
                  <c:v>-7.9336587604302622E-2</c:v>
                </c:pt>
                <c:pt idx="1273">
                  <c:v>-7.5697890266951617E-2</c:v>
                </c:pt>
                <c:pt idx="1274">
                  <c:v>-7.2092066686991529E-2</c:v>
                </c:pt>
                <c:pt idx="1275">
                  <c:v>-7.8519126795754346E-2</c:v>
                </c:pt>
                <c:pt idx="1276">
                  <c:v>-7.4979080525167774E-2</c:v>
                </c:pt>
                <c:pt idx="1277">
                  <c:v>-8.1471937806668393E-2</c:v>
                </c:pt>
                <c:pt idx="1278">
                  <c:v>-7.799770857218391E-2</c:v>
                </c:pt>
                <c:pt idx="1279">
                  <c:v>-7.455640275316E-2</c:v>
                </c:pt>
                <c:pt idx="1280">
                  <c:v>-8.1148030281269712E-2</c:v>
                </c:pt>
                <c:pt idx="1281">
                  <c:v>-7.7772601088327065E-2</c:v>
                </c:pt>
                <c:pt idx="1282">
                  <c:v>-7.4430125106005107E-2</c:v>
                </c:pt>
                <c:pt idx="1283">
                  <c:v>-8.1120612265863201E-2</c:v>
                </c:pt>
                <c:pt idx="1284">
                  <c:v>-7.784407249960168E-2</c:v>
                </c:pt>
                <c:pt idx="1285">
                  <c:v>-7.4600515739120965E-2</c:v>
                </c:pt>
                <c:pt idx="1286">
                  <c:v>-8.1389951915639358E-2</c:v>
                </c:pt>
                <c:pt idx="1287">
                  <c:v>-7.8212390961311939E-2</c:v>
                </c:pt>
                <c:pt idx="1288">
                  <c:v>-7.5067842807243323E-2</c:v>
                </c:pt>
                <c:pt idx="1289">
                  <c:v>-8.195631738578868E-2</c:v>
                </c:pt>
                <c:pt idx="1290">
                  <c:v>-7.887782462796622E-2</c:v>
                </c:pt>
                <c:pt idx="1291">
                  <c:v>-7.583237446590374E-2</c:v>
                </c:pt>
                <c:pt idx="1292">
                  <c:v>-8.2819976831160602E-2</c:v>
                </c:pt>
                <c:pt idx="1293">
                  <c:v>-7.9840641655437139E-2</c:v>
                </c:pt>
                <c:pt idx="1294">
                  <c:v>-7.6894378870065339E-2</c:v>
                </c:pt>
                <c:pt idx="1295">
                  <c:v>-8.3981198407172997E-2</c:v>
                </c:pt>
                <c:pt idx="1296">
                  <c:v>-8.1101110198233073E-2</c:v>
                </c:pt>
                <c:pt idx="1297">
                  <c:v>-7.8254124174804929E-2</c:v>
                </c:pt>
                <c:pt idx="1298">
                  <c:v>-7.5440250268798081E-2</c:v>
                </c:pt>
                <c:pt idx="1299">
                  <c:v>-8.2659498411771892E-2</c:v>
                </c:pt>
                <c:pt idx="1300">
                  <c:v>-7.9911878535426695E-2</c:v>
                </c:pt>
                <c:pt idx="1301">
                  <c:v>-7.719740057132185E-2</c:v>
                </c:pt>
                <c:pt idx="1302">
                  <c:v>-8.4516074451244094E-2</c:v>
                </c:pt>
                <c:pt idx="1303">
                  <c:v>-8.1867910106780073E-2</c:v>
                </c:pt>
                <c:pt idx="1304">
                  <c:v>-7.9252917469830209E-2</c:v>
                </c:pt>
                <c:pt idx="1305">
                  <c:v>-7.6671106471735584E-2</c:v>
                </c:pt>
                <c:pt idx="1306">
                  <c:v>-8.4122487044282934E-2</c:v>
                </c:pt>
                <c:pt idx="1307">
                  <c:v>-8.160706911928628E-2</c:v>
                </c:pt>
                <c:pt idx="1308">
                  <c:v>-7.9124862628304982E-2</c:v>
                </c:pt>
                <c:pt idx="1309">
                  <c:v>-7.6675877503021184E-2</c:v>
                </c:pt>
                <c:pt idx="1310">
                  <c:v>-8.4260123674994247E-2</c:v>
                </c:pt>
                <c:pt idx="1311">
                  <c:v>-8.1877611076265566E-2</c:v>
                </c:pt>
                <c:pt idx="1312">
                  <c:v>-7.9528349637939755E-2</c:v>
                </c:pt>
                <c:pt idx="1313">
                  <c:v>-7.7212349292040017E-2</c:v>
                </c:pt>
                <c:pt idx="1314">
                  <c:v>-8.4929619970239401E-2</c:v>
                </c:pt>
                <c:pt idx="1315">
                  <c:v>-8.2680171604351926E-2</c:v>
                </c:pt>
                <c:pt idx="1316">
                  <c:v>-8.0464014125482208E-2</c:v>
                </c:pt>
                <c:pt idx="1317">
                  <c:v>-7.8281157466108198E-2</c:v>
                </c:pt>
                <c:pt idx="1318">
                  <c:v>-8.6131611557220822E-2</c:v>
                </c:pt>
                <c:pt idx="1319">
                  <c:v>-8.4015386330861475E-2</c:v>
                </c:pt>
                <c:pt idx="1320">
                  <c:v>-8.1932491718475831E-2</c:v>
                </c:pt>
                <c:pt idx="1321">
                  <c:v>-7.988293765185972E-2</c:v>
                </c:pt>
                <c:pt idx="1322">
                  <c:v>-7.7866734062695286E-2</c:v>
                </c:pt>
                <c:pt idx="1323">
                  <c:v>-8.5883890882541891E-2</c:v>
                </c:pt>
                <c:pt idx="1324">
                  <c:v>-8.3934418043327241E-2</c:v>
                </c:pt>
                <c:pt idx="1325">
                  <c:v>-8.2018325476497012E-2</c:v>
                </c:pt>
                <c:pt idx="1326">
                  <c:v>-8.0135623113847032E-2</c:v>
                </c:pt>
                <c:pt idx="1327">
                  <c:v>-8.8286320886709291E-2</c:v>
                </c:pt>
                <c:pt idx="1328">
                  <c:v>-8.6470428727238868E-2</c:v>
                </c:pt>
                <c:pt idx="1329">
                  <c:v>-8.4687956566881439E-2</c:v>
                </c:pt>
                <c:pt idx="1330">
                  <c:v>-8.2938914337319147E-2</c:v>
                </c:pt>
                <c:pt idx="1331">
                  <c:v>-8.1223311970120449E-2</c:v>
                </c:pt>
                <c:pt idx="1332">
                  <c:v>-7.9541159397194861E-2</c:v>
                </c:pt>
                <c:pt idx="1333">
                  <c:v>-8.7892466550101744E-2</c:v>
                </c:pt>
                <c:pt idx="1334">
                  <c:v>-8.627724336031406E-2</c:v>
                </c:pt>
                <c:pt idx="1335">
                  <c:v>-8.4695499759845916E-2</c:v>
                </c:pt>
                <c:pt idx="1336">
                  <c:v>-8.3147245680152082E-2</c:v>
                </c:pt>
                <c:pt idx="1337">
                  <c:v>-8.1632491053028389E-2</c:v>
                </c:pt>
                <c:pt idx="1338">
                  <c:v>-8.0151245809929605E-2</c:v>
                </c:pt>
                <c:pt idx="1339">
                  <c:v>-8.8703519882756154E-2</c:v>
                </c:pt>
                <c:pt idx="1340">
                  <c:v>-8.7289323203094682E-2</c:v>
                </c:pt>
                <c:pt idx="1341">
                  <c:v>-8.5908665702618237E-2</c:v>
                </c:pt>
                <c:pt idx="1342">
                  <c:v>-8.4561557313008962E-2</c:v>
                </c:pt>
                <c:pt idx="1343">
                  <c:v>-8.3248007965949E-2</c:v>
                </c:pt>
                <c:pt idx="1344">
                  <c:v>-8.1968027593006809E-2</c:v>
                </c:pt>
                <c:pt idx="1345">
                  <c:v>-9.0721626125969124E-2</c:v>
                </c:pt>
                <c:pt idx="1346">
                  <c:v>-8.9508813496536277E-2</c:v>
                </c:pt>
                <c:pt idx="1347">
                  <c:v>-8.8329599636381317E-2</c:v>
                </c:pt>
                <c:pt idx="1348">
                  <c:v>-8.7183994476959015E-2</c:v>
                </c:pt>
                <c:pt idx="1349">
                  <c:v>-8.6072007950065199E-2</c:v>
                </c:pt>
                <c:pt idx="1350">
                  <c:v>-8.4993649987609388E-2</c:v>
                </c:pt>
                <c:pt idx="1351">
                  <c:v>-8.3948930520932663E-2</c:v>
                </c:pt>
                <c:pt idx="1352">
                  <c:v>-8.2937859481830856E-2</c:v>
                </c:pt>
                <c:pt idx="1353">
                  <c:v>-9.1960446801863327E-2</c:v>
                </c:pt>
                <c:pt idx="1354">
                  <c:v>-9.1016702412957784E-2</c:v>
                </c:pt>
                <c:pt idx="1355">
                  <c:v>-9.0106636246673588E-2</c:v>
                </c:pt>
                <c:pt idx="1356">
                  <c:v>-8.9230258234579196E-2</c:v>
                </c:pt>
                <c:pt idx="1357">
                  <c:v>-8.8387578308356751E-2</c:v>
                </c:pt>
                <c:pt idx="1358">
                  <c:v>-8.7578606399802084E-2</c:v>
                </c:pt>
                <c:pt idx="1359">
                  <c:v>-8.680335244048365E-2</c:v>
                </c:pt>
                <c:pt idx="1360">
                  <c:v>-8.606182636219728E-2</c:v>
                </c:pt>
                <c:pt idx="1361">
                  <c:v>-8.5354038096511431E-2</c:v>
                </c:pt>
                <c:pt idx="1362">
                  <c:v>-8.4679997575108246E-2</c:v>
                </c:pt>
                <c:pt idx="1363">
                  <c:v>-8.4039714729442494E-2</c:v>
                </c:pt>
                <c:pt idx="1364">
                  <c:v>-9.3433199491755659E-2</c:v>
                </c:pt>
                <c:pt idx="1365">
                  <c:v>-9.2860461793179638E-2</c:v>
                </c:pt>
                <c:pt idx="1366">
                  <c:v>-9.2321511565614855E-2</c:v>
                </c:pt>
                <c:pt idx="1367">
                  <c:v>-9.181635874085714E-2</c:v>
                </c:pt>
                <c:pt idx="1368">
                  <c:v>-9.1345013250133889E-2</c:v>
                </c:pt>
                <c:pt idx="1369">
                  <c:v>-9.0907485025581991E-2</c:v>
                </c:pt>
                <c:pt idx="1370">
                  <c:v>-9.0503783998542531E-2</c:v>
                </c:pt>
                <c:pt idx="1371">
                  <c:v>-9.0133920101038711E-2</c:v>
                </c:pt>
                <c:pt idx="1372">
                  <c:v>-8.9797903264411616E-2</c:v>
                </c:pt>
                <c:pt idx="1373">
                  <c:v>-8.9495743420570761E-2</c:v>
                </c:pt>
                <c:pt idx="1374">
                  <c:v>-8.9227450500743544E-2</c:v>
                </c:pt>
                <c:pt idx="1375">
                  <c:v>-8.8993034437294227E-2</c:v>
                </c:pt>
                <c:pt idx="1376">
                  <c:v>-8.8792505161563895E-2</c:v>
                </c:pt>
                <c:pt idx="1377">
                  <c:v>-8.862587260489363E-2</c:v>
                </c:pt>
                <c:pt idx="1378">
                  <c:v>-8.8493146699420322E-2</c:v>
                </c:pt>
                <c:pt idx="1379">
                  <c:v>-8.8394337376826115E-2</c:v>
                </c:pt>
                <c:pt idx="1380">
                  <c:v>-8.8329454568452093E-2</c:v>
                </c:pt>
                <c:pt idx="1381">
                  <c:v>-8.8298508205980397E-2</c:v>
                </c:pt>
                <c:pt idx="1382">
                  <c:v>-8.8301508221434233E-2</c:v>
                </c:pt>
                <c:pt idx="1383">
                  <c:v>-8.8338464546268369E-2</c:v>
                </c:pt>
                <c:pt idx="1384">
                  <c:v>-8.8409387111937576E-2</c:v>
                </c:pt>
                <c:pt idx="1385">
                  <c:v>-8.8514285850578744E-2</c:v>
                </c:pt>
                <c:pt idx="1386">
                  <c:v>-8.8653170693532957E-2</c:v>
                </c:pt>
                <c:pt idx="1387">
                  <c:v>-8.882605157270973E-2</c:v>
                </c:pt>
                <c:pt idx="1388">
                  <c:v>-8.903293841933646E-2</c:v>
                </c:pt>
                <c:pt idx="1389">
                  <c:v>-8.9273841165777412E-2</c:v>
                </c:pt>
                <c:pt idx="1390">
                  <c:v>-8.9548769743032608E-2</c:v>
                </c:pt>
                <c:pt idx="1391">
                  <c:v>-8.9857734083125251E-2</c:v>
                </c:pt>
                <c:pt idx="1392">
                  <c:v>-9.0200744117737486E-2</c:v>
                </c:pt>
                <c:pt idx="1393">
                  <c:v>-9.0577809778324081E-2</c:v>
                </c:pt>
                <c:pt idx="1394">
                  <c:v>-9.0988940996794554E-2</c:v>
                </c:pt>
                <c:pt idx="1395">
                  <c:v>-9.1434147704603674E-2</c:v>
                </c:pt>
                <c:pt idx="1396">
                  <c:v>-9.1913439833660959E-2</c:v>
                </c:pt>
                <c:pt idx="1397">
                  <c:v>-9.2426827315421178E-2</c:v>
                </c:pt>
                <c:pt idx="1398">
                  <c:v>-9.2974320081793849E-2</c:v>
                </c:pt>
                <c:pt idx="1399">
                  <c:v>-9.3555928064006366E-2</c:v>
                </c:pt>
                <c:pt idx="1400">
                  <c:v>-9.4171661194309308E-2</c:v>
                </c:pt>
                <c:pt idx="1401">
                  <c:v>-9.4821529403930072E-2</c:v>
                </c:pt>
                <c:pt idx="1402">
                  <c:v>-9.5505542624778172E-2</c:v>
                </c:pt>
                <c:pt idx="1403">
                  <c:v>-9.6223710788422068E-2</c:v>
                </c:pt>
                <c:pt idx="1404">
                  <c:v>-9.6976043826657587E-2</c:v>
                </c:pt>
                <c:pt idx="1405">
                  <c:v>-9.7762551670939501E-2</c:v>
                </c:pt>
                <c:pt idx="1406">
                  <c:v>-9.8583244253177327E-2</c:v>
                </c:pt>
                <c:pt idx="1407">
                  <c:v>-9.9438131504825833E-2</c:v>
                </c:pt>
                <c:pt idx="1408">
                  <c:v>-0.10032722335779454</c:v>
                </c:pt>
                <c:pt idx="1409">
                  <c:v>-9.125052974331993E-2</c:v>
                </c:pt>
                <c:pt idx="1410">
                  <c:v>-9.22080605936344E-2</c:v>
                </c:pt>
                <c:pt idx="1411">
                  <c:v>-9.3199825839974437E-2</c:v>
                </c:pt>
                <c:pt idx="1412">
                  <c:v>-9.4225835414476933E-2</c:v>
                </c:pt>
                <c:pt idx="1413">
                  <c:v>-9.5286099248141909E-2</c:v>
                </c:pt>
                <c:pt idx="1414">
                  <c:v>-9.638062727333363E-2</c:v>
                </c:pt>
                <c:pt idx="1415">
                  <c:v>-9.7509429421279492E-2</c:v>
                </c:pt>
                <c:pt idx="1416">
                  <c:v>-9.8672515623775325E-2</c:v>
                </c:pt>
                <c:pt idx="1417">
                  <c:v>-9.9869895812389586E-2</c:v>
                </c:pt>
                <c:pt idx="1418">
                  <c:v>-0.10110157991914548</c:v>
                </c:pt>
                <c:pt idx="1419">
                  <c:v>-9.2367577875393181E-2</c:v>
                </c:pt>
                <c:pt idx="1420">
                  <c:v>-9.3667899612796646E-2</c:v>
                </c:pt>
                <c:pt idx="1421">
                  <c:v>-9.5002555063047112E-2</c:v>
                </c:pt>
                <c:pt idx="1422">
                  <c:v>-9.6371554158054096E-2</c:v>
                </c:pt>
                <c:pt idx="1423">
                  <c:v>-9.7774906829272368E-2</c:v>
                </c:pt>
                <c:pt idx="1424">
                  <c:v>-9.9212623008384071E-2</c:v>
                </c:pt>
                <c:pt idx="1425">
                  <c:v>-0.10068471262718504</c:v>
                </c:pt>
                <c:pt idx="1426">
                  <c:v>-0.10219118561713003</c:v>
                </c:pt>
                <c:pt idx="1427">
                  <c:v>-9.3732051909910297E-2</c:v>
                </c:pt>
                <c:pt idx="1428">
                  <c:v>-9.5307321437530845E-2</c:v>
                </c:pt>
                <c:pt idx="1429">
                  <c:v>-9.6917004131455542E-2</c:v>
                </c:pt>
                <c:pt idx="1430">
                  <c:v>-9.8561109923252843E-2</c:v>
                </c:pt>
                <c:pt idx="1431">
                  <c:v>-0.10023964874460489</c:v>
                </c:pt>
                <c:pt idx="1432">
                  <c:v>-0.10195263052730752</c:v>
                </c:pt>
                <c:pt idx="1433">
                  <c:v>-0.10370006520304287</c:v>
                </c:pt>
                <c:pt idx="1434">
                  <c:v>-9.5481962703274803E-2</c:v>
                </c:pt>
                <c:pt idx="1435">
                  <c:v>-9.7298332960008338E-2</c:v>
                </c:pt>
                <c:pt idx="1436">
                  <c:v>-9.9149185904593651E-2</c:v>
                </c:pt>
                <c:pt idx="1437">
                  <c:v>-0.10103453146905395</c:v>
                </c:pt>
                <c:pt idx="1438">
                  <c:v>-0.10295437958450293</c:v>
                </c:pt>
                <c:pt idx="1439">
                  <c:v>-0.10490874018319118</c:v>
                </c:pt>
                <c:pt idx="1440">
                  <c:v>-9.6897623196468885E-2</c:v>
                </c:pt>
                <c:pt idx="1441">
                  <c:v>-9.8921038556227359E-2</c:v>
                </c:pt>
                <c:pt idx="1442">
                  <c:v>-0.1009789961937031</c:v>
                </c:pt>
                <c:pt idx="1443">
                  <c:v>-0.10307150604114668</c:v>
                </c:pt>
                <c:pt idx="1444">
                  <c:v>-0.10519857802989918</c:v>
                </c:pt>
                <c:pt idx="1445">
                  <c:v>-9.7360222091651849E-2</c:v>
                </c:pt>
                <c:pt idx="1446">
                  <c:v>-9.9556448157954947E-2</c:v>
                </c:pt>
                <c:pt idx="1447">
                  <c:v>-0.10178726616095446</c:v>
                </c:pt>
                <c:pt idx="1448">
                  <c:v>-0.1040526860317641</c:v>
                </c:pt>
                <c:pt idx="1449">
                  <c:v>-0.10635271770229338</c:v>
                </c:pt>
                <c:pt idx="1450">
                  <c:v>-9.8687371104233534E-2</c:v>
                </c:pt>
                <c:pt idx="1451">
                  <c:v>-0.10105665616936221</c:v>
                </c:pt>
                <c:pt idx="1452">
                  <c:v>-0.1034605828289159</c:v>
                </c:pt>
                <c:pt idx="1453">
                  <c:v>-0.10589916101514518</c:v>
                </c:pt>
                <c:pt idx="1454">
                  <c:v>-0.10837240065950482</c:v>
                </c:pt>
                <c:pt idx="1455">
                  <c:v>-0.10088031169357237</c:v>
                </c:pt>
                <c:pt idx="1456">
                  <c:v>-0.10342290404889809</c:v>
                </c:pt>
                <c:pt idx="1457">
                  <c:v>-0.1060001876574006</c:v>
                </c:pt>
                <c:pt idx="1458">
                  <c:v>-0.10861217245064836</c:v>
                </c:pt>
                <c:pt idx="1459">
                  <c:v>-0.10125886836044629</c:v>
                </c:pt>
                <c:pt idx="1460">
                  <c:v>-0.10394028531800359</c:v>
                </c:pt>
                <c:pt idx="1461">
                  <c:v>-0.10665643325580731</c:v>
                </c:pt>
                <c:pt idx="1462">
                  <c:v>-0.1094073221047438</c:v>
                </c:pt>
                <c:pt idx="1463">
                  <c:v>-0.10219296179684534</c:v>
                </c:pt>
                <c:pt idx="1464">
                  <c:v>-0.10501336226377589</c:v>
                </c:pt>
                <c:pt idx="1465">
                  <c:v>-0.10786853343734037</c:v>
                </c:pt>
                <c:pt idx="1466">
                  <c:v>-0.10075848524877529</c:v>
                </c:pt>
                <c:pt idx="1467">
                  <c:v>-0.10368322763008564</c:v>
                </c:pt>
                <c:pt idx="1468">
                  <c:v>-0.10664277051284898</c:v>
                </c:pt>
                <c:pt idx="1469">
                  <c:v>-0.10963712382897484</c:v>
                </c:pt>
                <c:pt idx="1470">
                  <c:v>-0.102666297509586</c:v>
                </c:pt>
                <c:pt idx="1471">
                  <c:v>-0.10573030148702856</c:v>
                </c:pt>
                <c:pt idx="1472">
                  <c:v>-0.10882914569231161</c:v>
                </c:pt>
                <c:pt idx="1473">
                  <c:v>-0.10196284005780853</c:v>
                </c:pt>
                <c:pt idx="1474">
                  <c:v>-0.10513139451438747</c:v>
                </c:pt>
                <c:pt idx="1475">
                  <c:v>-0.10833481899453545</c:v>
                </c:pt>
                <c:pt idx="1476">
                  <c:v>-0.11157312342925252</c:v>
                </c:pt>
                <c:pt idx="1477">
                  <c:v>-0.10484631775057096</c:v>
                </c:pt>
                <c:pt idx="1478">
                  <c:v>-0.10815441189004105</c:v>
                </c:pt>
                <c:pt idx="1479">
                  <c:v>-0.11149741577958139</c:v>
                </c:pt>
                <c:pt idx="1480">
                  <c:v>-0.10487533935054216</c:v>
                </c:pt>
                <c:pt idx="1481">
                  <c:v>-0.10828819253470101</c:v>
                </c:pt>
                <c:pt idx="1482">
                  <c:v>-0.1117359852635218</c:v>
                </c:pt>
                <c:pt idx="1483">
                  <c:v>-0.10521872746926419</c:v>
                </c:pt>
                <c:pt idx="1484">
                  <c:v>-0.10873642908302372</c:v>
                </c:pt>
                <c:pt idx="1485">
                  <c:v>-0.11228910003671899</c:v>
                </c:pt>
                <c:pt idx="1486">
                  <c:v>-0.10587675026192755</c:v>
                </c:pt>
                <c:pt idx="1487">
                  <c:v>-0.10949938969054074</c:v>
                </c:pt>
                <c:pt idx="1488">
                  <c:v>-0.11315702825379503</c:v>
                </c:pt>
                <c:pt idx="1489">
                  <c:v>-0.10684967588395011</c:v>
                </c:pt>
                <c:pt idx="1490">
                  <c:v>-0.1105773425121015</c:v>
                </c:pt>
                <c:pt idx="1491">
                  <c:v>-0.11434003807039517</c:v>
                </c:pt>
                <c:pt idx="1492">
                  <c:v>-0.10813777249006762</c:v>
                </c:pt>
                <c:pt idx="1493">
                  <c:v>-0.11197055570312386</c:v>
                </c:pt>
                <c:pt idx="1494">
                  <c:v>-0.11583839764114146</c:v>
                </c:pt>
                <c:pt idx="1495">
                  <c:v>-0.10974130823558426</c:v>
                </c:pt>
                <c:pt idx="1496">
                  <c:v>-0.11367929741845728</c:v>
                </c:pt>
                <c:pt idx="1497">
                  <c:v>-0.10765237512123349</c:v>
                </c:pt>
                <c:pt idx="1498">
                  <c:v>-0.11166055127580421</c:v>
                </c:pt>
                <c:pt idx="1499">
                  <c:v>-0.11570383581329224</c:v>
                </c:pt>
                <c:pt idx="1500">
                  <c:v>-0.10978223866618464</c:v>
                </c:pt>
                <c:pt idx="1501">
                  <c:v>-0.11389576976546323</c:v>
                </c:pt>
                <c:pt idx="1502">
                  <c:v>-0.1080444390431694</c:v>
                </c:pt>
                <c:pt idx="1503">
                  <c:v>-0.11222825643073975</c:v>
                </c:pt>
                <c:pt idx="1504">
                  <c:v>-0.11644723186009287</c:v>
                </c:pt>
                <c:pt idx="1505">
                  <c:v>-0.11070137526269264</c:v>
                </c:pt>
                <c:pt idx="1506">
                  <c:v>-0.11499069657031669</c:v>
                </c:pt>
                <c:pt idx="1507">
                  <c:v>-0.10931520571466535</c:v>
                </c:pt>
                <c:pt idx="1508">
                  <c:v>-0.1136749126272889</c:v>
                </c:pt>
                <c:pt idx="1509">
                  <c:v>-0.11806982723999226</c:v>
                </c:pt>
                <c:pt idx="1510">
                  <c:v>-0.1124999594842393</c:v>
                </c:pt>
                <c:pt idx="1511">
                  <c:v>-0.11696531929203502</c:v>
                </c:pt>
                <c:pt idx="1512">
                  <c:v>-0.1114659165947387</c:v>
                </c:pt>
                <c:pt idx="1513">
                  <c:v>-0.1160017613240143</c:v>
                </c:pt>
                <c:pt idx="1514">
                  <c:v>-0.1105728634119032</c:v>
                </c:pt>
                <c:pt idx="1515">
                  <c:v>-0.1151792327897283</c:v>
                </c:pt>
                <c:pt idx="1516">
                  <c:v>-0.11982087938940822</c:v>
                </c:pt>
                <c:pt idx="1517">
                  <c:v>-0.11449781314217944</c:v>
                </c:pt>
                <c:pt idx="1518">
                  <c:v>-0.11921004398016066</c:v>
                </c:pt>
                <c:pt idx="1519">
                  <c:v>-0.11395758183493854</c:v>
                </c:pt>
                <c:pt idx="1520">
                  <c:v>-0.11874043663794964</c:v>
                </c:pt>
                <c:pt idx="1521">
                  <c:v>-0.11355861832123537</c:v>
                </c:pt>
                <c:pt idx="1522">
                  <c:v>-0.11841213681623231</c:v>
                </c:pt>
                <c:pt idx="1523">
                  <c:v>-0.11330100205452709</c:v>
                </c:pt>
                <c:pt idx="1524">
                  <c:v>-0.11822522396789736</c:v>
                </c:pt>
                <c:pt idx="1525">
                  <c:v>-0.11318481248804346</c:v>
                </c:pt>
                <c:pt idx="1526">
                  <c:v>-0.11817977754685671</c:v>
                </c:pt>
                <c:pt idx="1527">
                  <c:v>-0.1132101290755827</c:v>
                </c:pt>
                <c:pt idx="1528">
                  <c:v>-0.11827587700599906</c:v>
                </c:pt>
                <c:pt idx="1529">
                  <c:v>-0.11337703126991983</c:v>
                </c:pt>
                <c:pt idx="1530">
                  <c:v>-0.11851360179889525</c:v>
                </c:pt>
                <c:pt idx="1531">
                  <c:v>-0.11368559852485305</c:v>
                </c:pt>
                <c:pt idx="1532">
                  <c:v>-0.11889303137911611</c:v>
                </c:pt>
                <c:pt idx="1533">
                  <c:v>-0.11413591029361214</c:v>
                </c:pt>
                <c:pt idx="1534">
                  <c:v>-0.11941424519977772</c:v>
                </c:pt>
                <c:pt idx="1535">
                  <c:v>-0.11472804602942688</c:v>
                </c:pt>
                <c:pt idx="1536">
                  <c:v>-0.12007732271433724</c:v>
                </c:pt>
                <c:pt idx="1537">
                  <c:v>-0.11546208518609546</c:v>
                </c:pt>
                <c:pt idx="1538">
                  <c:v>-0.12088234337602444</c:v>
                </c:pt>
                <c:pt idx="1539">
                  <c:v>-0.11633810721650661</c:v>
                </c:pt>
                <c:pt idx="1540">
                  <c:v>-0.12182938663863752</c:v>
                </c:pt>
                <c:pt idx="1541">
                  <c:v>-0.11735619157445853</c:v>
                </c:pt>
                <c:pt idx="1542">
                  <c:v>-0.12291853195506519</c:v>
                </c:pt>
                <c:pt idx="1543">
                  <c:v>-0.11851641771295363</c:v>
                </c:pt>
                <c:pt idx="1544">
                  <c:v>-0.12414985877899198</c:v>
                </c:pt>
                <c:pt idx="1545">
                  <c:v>-0.11981886508544903</c:v>
                </c:pt>
                <c:pt idx="1546">
                  <c:v>-0.12552344656364767</c:v>
                </c:pt>
                <c:pt idx="1547">
                  <c:v>-0.12126361314551559</c:v>
                </c:pt>
                <c:pt idx="1548">
                  <c:v>-0.11703937476261217</c:v>
                </c:pt>
                <c:pt idx="1549">
                  <c:v>-0.12285074134638307</c:v>
                </c:pt>
                <c:pt idx="1550">
                  <c:v>-0.11869772282875601</c:v>
                </c:pt>
                <c:pt idx="1551">
                  <c:v>-0.12458032914150863</c:v>
                </c:pt>
                <c:pt idx="1552">
                  <c:v>-0.12049857021611388</c:v>
                </c:pt>
                <c:pt idx="1553">
                  <c:v>-0.12645245598400834</c:v>
                </c:pt>
                <c:pt idx="1554">
                  <c:v>-0.1224419963773471</c:v>
                </c:pt>
                <c:pt idx="1555">
                  <c:v>-0.12846720132756673</c:v>
                </c:pt>
                <c:pt idx="1556">
                  <c:v>-0.12452808076636757</c:v>
                </c:pt>
                <c:pt idx="1557">
                  <c:v>-0.12062464462542266</c:v>
                </c:pt>
                <c:pt idx="1558">
                  <c:v>-0.12675690283640506</c:v>
                </c:pt>
                <c:pt idx="1559">
                  <c:v>-0.1229248653310151</c:v>
                </c:pt>
                <c:pt idx="1560">
                  <c:v>-0.12912854204091673</c:v>
                </c:pt>
                <c:pt idx="1561">
                  <c:v>-0.12536794289758291</c:v>
                </c:pt>
                <c:pt idx="1562">
                  <c:v>-0.12164307783302775</c:v>
                </c:pt>
                <c:pt idx="1563">
                  <c:v>-0.12795395677858323</c:v>
                </c:pt>
                <c:pt idx="1564">
                  <c:v>-0.12430058966629076</c:v>
                </c:pt>
                <c:pt idx="1565">
                  <c:v>-0.13068298642747322</c:v>
                </c:pt>
                <c:pt idx="1566">
                  <c:v>-0.12710115699417202</c:v>
                </c:pt>
                <c:pt idx="1567">
                  <c:v>-0.12355511129749175</c:v>
                </c:pt>
                <c:pt idx="1568">
                  <c:v>-0.13004485926967391</c:v>
                </c:pt>
                <c:pt idx="1569">
                  <c:v>-0.12657041084207776</c:v>
                </c:pt>
                <c:pt idx="1570">
                  <c:v>-0.12313177594660374</c:v>
                </c:pt>
                <c:pt idx="1571">
                  <c:v>-0.12972896451458382</c:v>
                </c:pt>
                <c:pt idx="1572">
                  <c:v>-0.12636198647794572</c:v>
                </c:pt>
                <c:pt idx="1573">
                  <c:v>-0.12303085176847617</c:v>
                </c:pt>
                <c:pt idx="1574">
                  <c:v>-0.12973557031739347</c:v>
                </c:pt>
                <c:pt idx="1575">
                  <c:v>-0.1264761520568527</c:v>
                </c:pt>
                <c:pt idx="1576">
                  <c:v>-0.13325260691817675</c:v>
                </c:pt>
                <c:pt idx="1577">
                  <c:v>-0.13006494483340703</c:v>
                </c:pt>
                <c:pt idx="1578">
                  <c:v>-0.12691317573364813</c:v>
                </c:pt>
                <c:pt idx="1579">
                  <c:v>-0.13379730955114155</c:v>
                </c:pt>
                <c:pt idx="1580">
                  <c:v>-0.13071735621736025</c:v>
                </c:pt>
                <c:pt idx="1581">
                  <c:v>-0.12767332566386358</c:v>
                </c:pt>
                <c:pt idx="1582">
                  <c:v>-0.12466522782244738</c:v>
                </c:pt>
                <c:pt idx="1583">
                  <c:v>-0.131693072624671</c:v>
                </c:pt>
                <c:pt idx="1584">
                  <c:v>-0.12875687000234848</c:v>
                </c:pt>
                <c:pt idx="1585">
                  <c:v>-0.12585662988692548</c:v>
                </c:pt>
                <c:pt idx="1586">
                  <c:v>-0.1329923622104161</c:v>
                </c:pt>
                <c:pt idx="1587">
                  <c:v>-0.13016407690429332</c:v>
                </c:pt>
                <c:pt idx="1588">
                  <c:v>-0.12737178390023018</c:v>
                </c:pt>
                <c:pt idx="1589">
                  <c:v>-0.13461549312978605</c:v>
                </c:pt>
                <c:pt idx="1590">
                  <c:v>-0.13189521452488862</c:v>
                </c:pt>
                <c:pt idx="1591">
                  <c:v>-0.12921095801698357</c:v>
                </c:pt>
                <c:pt idx="1592">
                  <c:v>-0.13656273353785764</c:v>
                </c:pt>
                <c:pt idx="1593">
                  <c:v>-0.13395055101921116</c:v>
                </c:pt>
                <c:pt idx="1594">
                  <c:v>-0.13137442039271718</c:v>
                </c:pt>
                <c:pt idx="1595">
                  <c:v>-0.12883435158983048</c:v>
                </c:pt>
                <c:pt idx="1596">
                  <c:v>-0.13633035454245146</c:v>
                </c:pt>
                <c:pt idx="1597">
                  <c:v>-0.13386243918216678</c:v>
                </c:pt>
                <c:pt idx="1598">
                  <c:v>-0.13143061544064949</c:v>
                </c:pt>
                <c:pt idx="1599">
                  <c:v>-0.12903489324958173</c:v>
                </c:pt>
                <c:pt idx="1600">
                  <c:v>-0.13667528254075023</c:v>
                </c:pt>
                <c:pt idx="1601">
                  <c:v>-0.13435179324574165</c:v>
                </c:pt>
                <c:pt idx="1602">
                  <c:v>-0.13206443529611533</c:v>
                </c:pt>
                <c:pt idx="1603">
                  <c:v>-0.12981321862355344</c:v>
                </c:pt>
                <c:pt idx="1604">
                  <c:v>-0.1375981531598427</c:v>
                </c:pt>
                <c:pt idx="1605">
                  <c:v>-0.13541924883679712</c:v>
                </c:pt>
                <c:pt idx="1606">
                  <c:v>-0.13327651558552134</c:v>
                </c:pt>
                <c:pt idx="1607">
                  <c:v>-0.13116996333849329</c:v>
                </c:pt>
                <c:pt idx="1608">
                  <c:v>-0.13909960202670391</c:v>
                </c:pt>
                <c:pt idx="1609">
                  <c:v>-0.13706544158230827</c:v>
                </c:pt>
                <c:pt idx="1610">
                  <c:v>-0.13506749193652468</c:v>
                </c:pt>
                <c:pt idx="1611">
                  <c:v>-0.13310576302126265</c:v>
                </c:pt>
                <c:pt idx="1612">
                  <c:v>-0.14118026476853629</c:v>
                </c:pt>
                <c:pt idx="1613">
                  <c:v>-0.13929100710913644</c:v>
                </c:pt>
                <c:pt idx="1614">
                  <c:v>-0.13743799997564565</c:v>
                </c:pt>
                <c:pt idx="1615">
                  <c:v>-0.13562125329929131</c:v>
                </c:pt>
                <c:pt idx="1616">
                  <c:v>-0.13384077701175556</c:v>
                </c:pt>
                <c:pt idx="1617">
                  <c:v>-0.14209658104482514</c:v>
                </c:pt>
                <c:pt idx="1618">
                  <c:v>-0.1403886753300867</c:v>
                </c:pt>
                <c:pt idx="1619">
                  <c:v>-0.13871706979921328</c:v>
                </c:pt>
                <c:pt idx="1620">
                  <c:v>-0.13708177438400071</c:v>
                </c:pt>
                <c:pt idx="1621">
                  <c:v>-0.13548279901579008</c:v>
                </c:pt>
                <c:pt idx="1622">
                  <c:v>-0.14392015362670918</c:v>
                </c:pt>
                <c:pt idx="1623">
                  <c:v>-0.1423938481480036</c:v>
                </c:pt>
                <c:pt idx="1624">
                  <c:v>-0.14090389251157376</c:v>
                </c:pt>
                <c:pt idx="1625">
                  <c:v>-0.13945029664921549</c:v>
                </c:pt>
                <c:pt idx="1626">
                  <c:v>-0.13803307049238356</c:v>
                </c:pt>
                <c:pt idx="1627">
                  <c:v>-0.1366522239728738</c:v>
                </c:pt>
                <c:pt idx="1628">
                  <c:v>-0.14530776702213188</c:v>
                </c:pt>
                <c:pt idx="1629">
                  <c:v>-0.14399970957219921</c:v>
                </c:pt>
                <c:pt idx="1630">
                  <c:v>-0.14272806155429407</c:v>
                </c:pt>
                <c:pt idx="1631">
                  <c:v>-0.14149283290043968</c:v>
                </c:pt>
                <c:pt idx="1632">
                  <c:v>-0.14029403354220449</c:v>
                </c:pt>
                <c:pt idx="1633">
                  <c:v>-0.13913167341127064</c:v>
                </c:pt>
                <c:pt idx="1634">
                  <c:v>-0.13800576243943397</c:v>
                </c:pt>
                <c:pt idx="1635">
                  <c:v>-0.14691631055791277</c:v>
                </c:pt>
                <c:pt idx="1636">
                  <c:v>-0.14586332769897581</c:v>
                </c:pt>
                <c:pt idx="1637">
                  <c:v>-0.14484682379395508</c:v>
                </c:pt>
                <c:pt idx="1638">
                  <c:v>-0.14386680877464642</c:v>
                </c:pt>
                <c:pt idx="1639">
                  <c:v>-0.14292329257250458</c:v>
                </c:pt>
                <c:pt idx="1640">
                  <c:v>-0.14201628511955278</c:v>
                </c:pt>
                <c:pt idx="1641">
                  <c:v>-0.1411457963470184</c:v>
                </c:pt>
                <c:pt idx="1642">
                  <c:v>-0.14031183618681098</c:v>
                </c:pt>
                <c:pt idx="1643">
                  <c:v>-0.14951441457071724</c:v>
                </c:pt>
                <c:pt idx="1644">
                  <c:v>-0.14875354143032382</c:v>
                </c:pt>
                <c:pt idx="1645">
                  <c:v>-0.14802922669741747</c:v>
                </c:pt>
                <c:pt idx="1646">
                  <c:v>-0.14734148030322558</c:v>
                </c:pt>
                <c:pt idx="1647">
                  <c:v>-0.14669031217999873</c:v>
                </c:pt>
                <c:pt idx="1648">
                  <c:v>-0.14607573225907799</c:v>
                </c:pt>
                <c:pt idx="1649">
                  <c:v>-0.14549775047203184</c:v>
                </c:pt>
                <c:pt idx="1650">
                  <c:v>-0.14495637675076978</c:v>
                </c:pt>
                <c:pt idx="1651">
                  <c:v>-0.14445162102697395</c:v>
                </c:pt>
                <c:pt idx="1652">
                  <c:v>-0.14398349323209914</c:v>
                </c:pt>
                <c:pt idx="1653">
                  <c:v>-0.14355200329794116</c:v>
                </c:pt>
                <c:pt idx="1654">
                  <c:v>-0.14315716115629584</c:v>
                </c:pt>
                <c:pt idx="1655">
                  <c:v>-0.14279897673873165</c:v>
                </c:pt>
                <c:pt idx="1656">
                  <c:v>-0.15247745997680795</c:v>
                </c:pt>
                <c:pt idx="1657">
                  <c:v>-0.15219262080233875</c:v>
                </c:pt>
                <c:pt idx="1658">
                  <c:v>-0.15194446914699711</c:v>
                </c:pt>
                <c:pt idx="1659">
                  <c:v>-0.15173301494235147</c:v>
                </c:pt>
                <c:pt idx="1660">
                  <c:v>-0.15155826812008399</c:v>
                </c:pt>
                <c:pt idx="1661">
                  <c:v>-0.15142023861187681</c:v>
                </c:pt>
                <c:pt idx="1662">
                  <c:v>-0.15131893634952576</c:v>
                </c:pt>
                <c:pt idx="1663">
                  <c:v>-0.15125437126471297</c:v>
                </c:pt>
                <c:pt idx="1664">
                  <c:v>-0.15122655328866585</c:v>
                </c:pt>
                <c:pt idx="1665">
                  <c:v>-0.15123549235386236</c:v>
                </c:pt>
                <c:pt idx="1666">
                  <c:v>-0.15128119839118881</c:v>
                </c:pt>
                <c:pt idx="1667">
                  <c:v>-0.15136368133266842</c:v>
                </c:pt>
                <c:pt idx="1668">
                  <c:v>-0.15148295111009702</c:v>
                </c:pt>
                <c:pt idx="1669">
                  <c:v>-0.15163901765492938</c:v>
                </c:pt>
                <c:pt idx="1670">
                  <c:v>-0.15183189089884763</c:v>
                </c:pt>
                <c:pt idx="1671">
                  <c:v>-0.15206158077342025</c:v>
                </c:pt>
                <c:pt idx="1672">
                  <c:v>-0.15232809721078411</c:v>
                </c:pt>
                <c:pt idx="1673">
                  <c:v>-0.15263145014205293</c:v>
                </c:pt>
                <c:pt idx="1674">
                  <c:v>-0.15297164949936359</c:v>
                </c:pt>
                <c:pt idx="1675">
                  <c:v>-0.15334870521405719</c:v>
                </c:pt>
                <c:pt idx="1676">
                  <c:v>-0.15376262721804324</c:v>
                </c:pt>
                <c:pt idx="1677">
                  <c:v>-0.15421342544266281</c:v>
                </c:pt>
                <c:pt idx="1678">
                  <c:v>-0.15470110981982543</c:v>
                </c:pt>
                <c:pt idx="1679">
                  <c:v>-0.15522569028132693</c:v>
                </c:pt>
                <c:pt idx="1680">
                  <c:v>-0.15578717675862208</c:v>
                </c:pt>
                <c:pt idx="1681">
                  <c:v>-0.15638557918350671</c:v>
                </c:pt>
                <c:pt idx="1682">
                  <c:v>-0.15702090748732189</c:v>
                </c:pt>
                <c:pt idx="1683">
                  <c:v>-0.15769317160220453</c:v>
                </c:pt>
                <c:pt idx="1684">
                  <c:v>-0.15840238145960939</c:v>
                </c:pt>
                <c:pt idx="1685">
                  <c:v>-0.15914854699121861</c:v>
                </c:pt>
                <c:pt idx="1686">
                  <c:v>-0.15993167812871434</c:v>
                </c:pt>
                <c:pt idx="1687">
                  <c:v>-0.16075178480377872</c:v>
                </c:pt>
                <c:pt idx="1688">
                  <c:v>-0.16160887694809389</c:v>
                </c:pt>
                <c:pt idx="1689">
                  <c:v>-0.15250296449323741</c:v>
                </c:pt>
                <c:pt idx="1690">
                  <c:v>-0.15343405737098692</c:v>
                </c:pt>
                <c:pt idx="1691">
                  <c:v>-0.15440216551291996</c:v>
                </c:pt>
                <c:pt idx="1692">
                  <c:v>-0.15540729885094606</c:v>
                </c:pt>
                <c:pt idx="1693">
                  <c:v>-0.1564494673164063</c:v>
                </c:pt>
                <c:pt idx="1694">
                  <c:v>-0.1575286808410965</c:v>
                </c:pt>
                <c:pt idx="1695">
                  <c:v>-0.1586449493568125</c:v>
                </c:pt>
                <c:pt idx="1696">
                  <c:v>-0.15979828279500907</c:v>
                </c:pt>
                <c:pt idx="1697">
                  <c:v>-0.16098869108770941</c:v>
                </c:pt>
                <c:pt idx="1698">
                  <c:v>-0.16221618416602723</c:v>
                </c:pt>
                <c:pt idx="1699">
                  <c:v>-0.16348077196221311</c:v>
                </c:pt>
                <c:pt idx="1700">
                  <c:v>-0.16478246440760813</c:v>
                </c:pt>
                <c:pt idx="1701">
                  <c:v>-0.15612127143390353</c:v>
                </c:pt>
                <c:pt idx="1702">
                  <c:v>-0.15749720297310432</c:v>
                </c:pt>
                <c:pt idx="1703">
                  <c:v>-0.15891026895610594</c:v>
                </c:pt>
                <c:pt idx="1704">
                  <c:v>-0.16036047931550002</c:v>
                </c:pt>
                <c:pt idx="1705">
                  <c:v>-0.16184784398240026</c:v>
                </c:pt>
                <c:pt idx="1706">
                  <c:v>-0.1633723728887162</c:v>
                </c:pt>
                <c:pt idx="1707">
                  <c:v>-0.16493407596578891</c:v>
                </c:pt>
                <c:pt idx="1708">
                  <c:v>-0.16653296314575528</c:v>
                </c:pt>
                <c:pt idx="1709">
                  <c:v>-0.15816904435996548</c:v>
                </c:pt>
                <c:pt idx="1710">
                  <c:v>-0.1598423295399698</c:v>
                </c:pt>
                <c:pt idx="1711">
                  <c:v>-0.1615528286179142</c:v>
                </c:pt>
                <c:pt idx="1712">
                  <c:v>-0.16330055152513978</c:v>
                </c:pt>
                <c:pt idx="1713">
                  <c:v>-0.16508550819355605</c:v>
                </c:pt>
                <c:pt idx="1714">
                  <c:v>-0.16690770855427672</c:v>
                </c:pt>
                <c:pt idx="1715">
                  <c:v>-0.16876716253966606</c:v>
                </c:pt>
                <c:pt idx="1716">
                  <c:v>-0.16066388008107424</c:v>
                </c:pt>
                <c:pt idx="1717">
                  <c:v>-0.16259787110982415</c:v>
                </c:pt>
                <c:pt idx="1718">
                  <c:v>-0.16456914555840285</c:v>
                </c:pt>
                <c:pt idx="1719">
                  <c:v>-0.16657771335781035</c:v>
                </c:pt>
                <c:pt idx="1720">
                  <c:v>-0.16862358444006986</c:v>
                </c:pt>
                <c:pt idx="1721">
                  <c:v>-0.17070676873652246</c:v>
                </c:pt>
                <c:pt idx="1722">
                  <c:v>-0.16282727617908677</c:v>
                </c:pt>
                <c:pt idx="1723">
                  <c:v>-0.16498511669954041</c:v>
                </c:pt>
                <c:pt idx="1724">
                  <c:v>-0.16718030022911989</c:v>
                </c:pt>
                <c:pt idx="1725">
                  <c:v>-0.16941283670007579</c:v>
                </c:pt>
                <c:pt idx="1726">
                  <c:v>-0.17168273604363549</c:v>
                </c:pt>
                <c:pt idx="1727">
                  <c:v>-0.16399000819160392</c:v>
                </c:pt>
                <c:pt idx="1728">
                  <c:v>-0.16633466307564504</c:v>
                </c:pt>
                <c:pt idx="1729">
                  <c:v>-0.16871671062756377</c:v>
                </c:pt>
                <c:pt idx="1730">
                  <c:v>-0.17113616077881488</c:v>
                </c:pt>
                <c:pt idx="1731">
                  <c:v>-0.17359302346119421</c:v>
                </c:pt>
                <c:pt idx="1732">
                  <c:v>-0.16608730860639298</c:v>
                </c:pt>
                <c:pt idx="1733">
                  <c:v>-0.16861902614607516</c:v>
                </c:pt>
                <c:pt idx="1734">
                  <c:v>-0.17118818601181829</c:v>
                </c:pt>
                <c:pt idx="1735">
                  <c:v>-0.17379479813530452</c:v>
                </c:pt>
                <c:pt idx="1736">
                  <c:v>-0.16643887244822508</c:v>
                </c:pt>
                <c:pt idx="1737">
                  <c:v>-0.16912041888235763</c:v>
                </c:pt>
                <c:pt idx="1738">
                  <c:v>-0.1718394473692797</c:v>
                </c:pt>
                <c:pt idx="1739">
                  <c:v>-0.17459596784067344</c:v>
                </c:pt>
                <c:pt idx="1740">
                  <c:v>-0.16738999022823009</c:v>
                </c:pt>
                <c:pt idx="1741">
                  <c:v>-0.1702215244636136</c:v>
                </c:pt>
                <c:pt idx="1742">
                  <c:v>-0.17309058047851522</c:v>
                </c:pt>
                <c:pt idx="1743">
                  <c:v>-0.1759971682045034</c:v>
                </c:pt>
                <c:pt idx="1744">
                  <c:v>-0.16894129757349674</c:v>
                </c:pt>
                <c:pt idx="1745">
                  <c:v>-0.17192297851681815</c:v>
                </c:pt>
                <c:pt idx="1746">
                  <c:v>-0.17494222096649992</c:v>
                </c:pt>
                <c:pt idx="1747">
                  <c:v>-0.17799903485388313</c:v>
                </c:pt>
                <c:pt idx="1748">
                  <c:v>-0.17109343011077272</c:v>
                </c:pt>
                <c:pt idx="1749">
                  <c:v>-0.17422541666894631</c:v>
                </c:pt>
                <c:pt idx="1750">
                  <c:v>-0.17739500445986778</c:v>
                </c:pt>
                <c:pt idx="1751">
                  <c:v>-0.17060220341545573</c:v>
                </c:pt>
                <c:pt idx="1752">
                  <c:v>-0.17384702346737413</c:v>
                </c:pt>
                <c:pt idx="1753">
                  <c:v>-0.17712947454674577</c:v>
                </c:pt>
                <c:pt idx="1754">
                  <c:v>-0.1804495665860486</c:v>
                </c:pt>
                <c:pt idx="1755">
                  <c:v>-0.17380730951640544</c:v>
                </c:pt>
                <c:pt idx="1756">
                  <c:v>-0.17720271326982129</c:v>
                </c:pt>
                <c:pt idx="1757">
                  <c:v>-0.18063578777764633</c:v>
                </c:pt>
                <c:pt idx="1758">
                  <c:v>-0.17410654297168549</c:v>
                </c:pt>
                <c:pt idx="1759">
                  <c:v>-0.17761498878383009</c:v>
                </c:pt>
                <c:pt idx="1760">
                  <c:v>-0.18116113514520293</c:v>
                </c:pt>
                <c:pt idx="1761">
                  <c:v>-0.17474499198817739</c:v>
                </c:pt>
                <c:pt idx="1762">
                  <c:v>-0.17836656924396266</c:v>
                </c:pt>
                <c:pt idx="1763">
                  <c:v>-0.18202587684447735</c:v>
                </c:pt>
                <c:pt idx="1764">
                  <c:v>-0.17572292472107165</c:v>
                </c:pt>
                <c:pt idx="1765">
                  <c:v>-0.1794577228054095</c:v>
                </c:pt>
                <c:pt idx="1766">
                  <c:v>-0.18323028102986427</c:v>
                </c:pt>
                <c:pt idx="1767">
                  <c:v>-0.17704060932510401</c:v>
                </c:pt>
                <c:pt idx="1768">
                  <c:v>-0.18088871762358849</c:v>
                </c:pt>
                <c:pt idx="1769">
                  <c:v>-0.18477461585678157</c:v>
                </c:pt>
                <c:pt idx="1770">
                  <c:v>-0.17869831395626079</c:v>
                </c:pt>
                <c:pt idx="1771">
                  <c:v>-0.18265982185357643</c:v>
                </c:pt>
                <c:pt idx="1772">
                  <c:v>-0.18665914948019235</c:v>
                </c:pt>
                <c:pt idx="1773">
                  <c:v>-0.18069630676882298</c:v>
                </c:pt>
                <c:pt idx="1774">
                  <c:v>-0.1847713036498817</c:v>
                </c:pt>
                <c:pt idx="1775">
                  <c:v>-0.17888415005586467</c:v>
                </c:pt>
                <c:pt idx="1776">
                  <c:v>-0.18303485591820845</c:v>
                </c:pt>
                <c:pt idx="1777">
                  <c:v>-0.18722343116826323</c:v>
                </c:pt>
                <c:pt idx="1778">
                  <c:v>-0.18144988573828869</c:v>
                </c:pt>
                <c:pt idx="1779">
                  <c:v>-0.18571422955926664</c:v>
                </c:pt>
                <c:pt idx="1780">
                  <c:v>-0.18001647256392062</c:v>
                </c:pt>
                <c:pt idx="1781">
                  <c:v>-0.18435662468266401</c:v>
                </c:pt>
                <c:pt idx="1782">
                  <c:v>-0.18873469584798386</c:v>
                </c:pt>
                <c:pt idx="1783">
                  <c:v>-0.18315069599145772</c:v>
                </c:pt>
                <c:pt idx="1784">
                  <c:v>-0.1876046350444085</c:v>
                </c:pt>
                <c:pt idx="1785">
                  <c:v>-0.18209652293899126</c:v>
                </c:pt>
                <c:pt idx="1786">
                  <c:v>-0.18662636960618784</c:v>
                </c:pt>
                <c:pt idx="1787">
                  <c:v>-0.19119418497871266</c:v>
                </c:pt>
                <c:pt idx="1788">
                  <c:v>-0.1857999789870064</c:v>
                </c:pt>
                <c:pt idx="1789">
                  <c:v>-0.19044376156352882</c:v>
                </c:pt>
                <c:pt idx="1790">
                  <c:v>-0.18512554264009395</c:v>
                </c:pt>
                <c:pt idx="1791">
                  <c:v>-0.18984533214779731</c:v>
                </c:pt>
                <c:pt idx="1792">
                  <c:v>-0.18460314001868028</c:v>
                </c:pt>
                <c:pt idx="1793">
                  <c:v>-0.18939897618406576</c:v>
                </c:pt>
                <c:pt idx="1794">
                  <c:v>-0.18423285057622252</c:v>
                </c:pt>
                <c:pt idx="1795">
                  <c:v>-0.18910477312613239</c:v>
                </c:pt>
                <c:pt idx="1796">
                  <c:v>-0.19401475376594135</c:v>
                </c:pt>
                <c:pt idx="1797">
                  <c:v>-0.18896280242734065</c:v>
                </c:pt>
                <c:pt idx="1798">
                  <c:v>-0.19394892904176686</c:v>
                </c:pt>
                <c:pt idx="1799">
                  <c:v>-0.18897314354080663</c:v>
                </c:pt>
                <c:pt idx="1800">
                  <c:v>-0.1940354558562376</c:v>
                </c:pt>
                <c:pt idx="1801">
                  <c:v>-0.18913587592021486</c:v>
                </c:pt>
                <c:pt idx="1802">
                  <c:v>-0.19427441366360654</c:v>
                </c:pt>
                <c:pt idx="1803">
                  <c:v>-0.18945107901845404</c:v>
                </c:pt>
                <c:pt idx="1804">
                  <c:v>-0.194665881916535</c:v>
                </c:pt>
                <c:pt idx="1805">
                  <c:v>-0.18991883228954975</c:v>
                </c:pt>
                <c:pt idx="1806">
                  <c:v>-0.19520994006893488</c:v>
                </c:pt>
                <c:pt idx="1807">
                  <c:v>-0.19053921518627703</c:v>
                </c:pt>
                <c:pt idx="1808">
                  <c:v>-0.19590666757380859</c:v>
                </c:pt>
                <c:pt idx="1809">
                  <c:v>-0.19131230716243408</c:v>
                </c:pt>
                <c:pt idx="1810">
                  <c:v>-0.19675614388438589</c:v>
                </c:pt>
                <c:pt idx="1811">
                  <c:v>-0.19223818767125067</c:v>
                </c:pt>
                <c:pt idx="1812">
                  <c:v>-0.19775844845457868</c:v>
                </c:pt>
                <c:pt idx="1813">
                  <c:v>-0.19331693616607026</c:v>
                </c:pt>
                <c:pt idx="1814">
                  <c:v>-0.19891366073727568</c:v>
                </c:pt>
                <c:pt idx="1815">
                  <c:v>-0.19454863210046369</c:v>
                </c:pt>
                <c:pt idx="1816">
                  <c:v>-0.20022186018627508</c:v>
                </c:pt>
                <c:pt idx="1817">
                  <c:v>-0.19593335492754704</c:v>
                </c:pt>
                <c:pt idx="1818">
                  <c:v>-0.20168312625469298</c:v>
                </c:pt>
                <c:pt idx="1819">
                  <c:v>-0.19747118410032272</c:v>
                </c:pt>
                <c:pt idx="1820">
                  <c:v>-0.19329753839599562</c:v>
                </c:pt>
                <c:pt idx="1821">
                  <c:v>-0.19916219907270261</c:v>
                </c:pt>
                <c:pt idx="1822">
                  <c:v>-0.19506517606328089</c:v>
                </c:pt>
                <c:pt idx="1823">
                  <c:v>-0.20100647929825755</c:v>
                </c:pt>
                <c:pt idx="1824">
                  <c:v>-0.19698611871024241</c:v>
                </c:pt>
                <c:pt idx="1825">
                  <c:v>-0.20300410423010362</c:v>
                </c:pt>
                <c:pt idx="1826">
                  <c:v>-0.19906044578999627</c:v>
                </c:pt>
                <c:pt idx="1827">
                  <c:v>-0.20515515332169798</c:v>
                </c:pt>
                <c:pt idx="1828">
                  <c:v>-0.20128823675611329</c:v>
                </c:pt>
                <c:pt idx="1829">
                  <c:v>-0.19745970602605212</c:v>
                </c:pt>
                <c:pt idx="1830">
                  <c:v>-0.20366957106216432</c:v>
                </c:pt>
                <c:pt idx="1831">
                  <c:v>-0.19991784179683236</c:v>
                </c:pt>
                <c:pt idx="1832">
                  <c:v>-0.20620452816092438</c:v>
                </c:pt>
                <c:pt idx="1833">
                  <c:v>-0.2025296400871639</c:v>
                </c:pt>
                <c:pt idx="1834">
                  <c:v>-0.19889318750654184</c:v>
                </c:pt>
                <c:pt idx="1835">
                  <c:v>-0.20529518035073124</c:v>
                </c:pt>
                <c:pt idx="1836">
                  <c:v>-0.20173562855177352</c:v>
                </c:pt>
                <c:pt idx="1837">
                  <c:v>-0.20821454204065049</c:v>
                </c:pt>
                <c:pt idx="1838">
                  <c:v>-0.20473193075031304</c:v>
                </c:pt>
                <c:pt idx="1839">
                  <c:v>-0.20128780461072893</c:v>
                </c:pt>
                <c:pt idx="1840">
                  <c:v>-0.20788217355493543</c:v>
                </c:pt>
                <c:pt idx="1841">
                  <c:v>-0.20451504751417815</c:v>
                </c:pt>
                <c:pt idx="1842">
                  <c:v>-0.20118643641978906</c:v>
                </c:pt>
                <c:pt idx="1843">
                  <c:v>-0.20789635020389596</c:v>
                </c:pt>
                <c:pt idx="1844">
                  <c:v>-0.20464479879774444</c:v>
                </c:pt>
                <c:pt idx="1845">
                  <c:v>-0.21143179213368057</c:v>
                </c:pt>
                <c:pt idx="1846">
                  <c:v>-0.20825734014260888</c:v>
                </c:pt>
                <c:pt idx="1847">
                  <c:v>-0.20512145275688454</c:v>
                </c:pt>
                <c:pt idx="1848">
                  <c:v>-0.21202413990749847</c:v>
                </c:pt>
                <c:pt idx="1849">
                  <c:v>-0.20896541152660575</c:v>
                </c:pt>
                <c:pt idx="1850">
                  <c:v>-0.20594527754587943</c:v>
                </c:pt>
                <c:pt idx="1851">
                  <c:v>-0.21296374789631045</c:v>
                </c:pt>
                <c:pt idx="1852">
                  <c:v>-0.21002083251096337</c:v>
                </c:pt>
                <c:pt idx="1853">
                  <c:v>-0.20711654132014701</c:v>
                </c:pt>
                <c:pt idx="1854">
                  <c:v>-0.21425088425621652</c:v>
                </c:pt>
                <c:pt idx="1855">
                  <c:v>-0.21142387125041751</c:v>
                </c:pt>
                <c:pt idx="1856">
                  <c:v>-0.20863551223487775</c:v>
                </c:pt>
                <c:pt idx="1857">
                  <c:v>-0.21588581714104293</c:v>
                </c:pt>
                <c:pt idx="1858">
                  <c:v>-0.21317479590015864</c:v>
                </c:pt>
                <c:pt idx="1859">
                  <c:v>-0.21050245844526216</c:v>
                </c:pt>
                <c:pt idx="1860">
                  <c:v>-0.20786881470644403</c:v>
                </c:pt>
                <c:pt idx="1861">
                  <c:v>-0.2152738746160594</c:v>
                </c:pt>
                <c:pt idx="1862">
                  <c:v>-0.21271764810580862</c:v>
                </c:pt>
                <c:pt idx="1863">
                  <c:v>-0.21020014510759211</c:v>
                </c:pt>
                <c:pt idx="1864">
                  <c:v>-0.21772137555240079</c:v>
                </c:pt>
                <c:pt idx="1865">
                  <c:v>-0.21528134937238974</c:v>
                </c:pt>
                <c:pt idx="1866">
                  <c:v>-0.21288007649968677</c:v>
                </c:pt>
                <c:pt idx="1867">
                  <c:v>-0.21051756686460976</c:v>
                </c:pt>
                <c:pt idx="1868">
                  <c:v>-0.21819383040019602</c:v>
                </c:pt>
                <c:pt idx="1869">
                  <c:v>-0.21590887703746375</c:v>
                </c:pt>
                <c:pt idx="1870">
                  <c:v>-0.21366271670831338</c:v>
                </c:pt>
                <c:pt idx="1871">
                  <c:v>-0.2114553593439723</c:v>
                </c:pt>
                <c:pt idx="1872">
                  <c:v>-0.21928681487634094</c:v>
                </c:pt>
                <c:pt idx="1873">
                  <c:v>-0.21715709323780175</c:v>
                </c:pt>
                <c:pt idx="1874">
                  <c:v>-0.21506620435843615</c:v>
                </c:pt>
                <c:pt idx="1875">
                  <c:v>-0.21301415817151792</c:v>
                </c:pt>
                <c:pt idx="1876">
                  <c:v>-0.22100096460849272</c:v>
                </c:pt>
                <c:pt idx="1877">
                  <c:v>-0.21902663359992403</c:v>
                </c:pt>
                <c:pt idx="1878">
                  <c:v>-0.21709117507862175</c:v>
                </c:pt>
                <c:pt idx="1879">
                  <c:v>-0.21519459897535853</c:v>
                </c:pt>
                <c:pt idx="1880">
                  <c:v>-0.22333691522248955</c:v>
                </c:pt>
                <c:pt idx="1881">
                  <c:v>-0.22151813375171514</c:v>
                </c:pt>
                <c:pt idx="1882">
                  <c:v>-0.2197382644942536</c:v>
                </c:pt>
                <c:pt idx="1883">
                  <c:v>-0.21799731738201444</c:v>
                </c:pt>
                <c:pt idx="1884">
                  <c:v>-0.21629530234645244</c:v>
                </c:pt>
                <c:pt idx="1885">
                  <c:v>-0.2246322293196954</c:v>
                </c:pt>
                <c:pt idx="1886">
                  <c:v>-0.22300810823298889</c:v>
                </c:pt>
                <c:pt idx="1887">
                  <c:v>-0.22142294901823334</c:v>
                </c:pt>
                <c:pt idx="1888">
                  <c:v>-0.21987676160688352</c:v>
                </c:pt>
                <c:pt idx="1889">
                  <c:v>-0.21836955593107632</c:v>
                </c:pt>
                <c:pt idx="1890">
                  <c:v>-0.22690134192157529</c:v>
                </c:pt>
                <c:pt idx="1891">
                  <c:v>-0.22547212951121764</c:v>
                </c:pt>
                <c:pt idx="1892">
                  <c:v>-0.22408192863076692</c:v>
                </c:pt>
                <c:pt idx="1893">
                  <c:v>-0.22273074921213265</c:v>
                </c:pt>
                <c:pt idx="1894">
                  <c:v>-0.22141860118767909</c:v>
                </c:pt>
                <c:pt idx="1895">
                  <c:v>-0.23014549448771504</c:v>
                </c:pt>
                <c:pt idx="1896">
                  <c:v>-0.22891143904485034</c:v>
                </c:pt>
                <c:pt idx="1897">
                  <c:v>-0.22771644479075803</c:v>
                </c:pt>
                <c:pt idx="1898">
                  <c:v>-0.22656052165712026</c:v>
                </c:pt>
                <c:pt idx="1899">
                  <c:v>-0.2254436795753918</c:v>
                </c:pt>
                <c:pt idx="1900">
                  <c:v>-0.22436592847657266</c:v>
                </c:pt>
                <c:pt idx="1901">
                  <c:v>-0.22332727829393662</c:v>
                </c:pt>
                <c:pt idx="1902">
                  <c:v>-0.23232773895756509</c:v>
                </c:pt>
                <c:pt idx="1903">
                  <c:v>-0.23136732040006791</c:v>
                </c:pt>
                <c:pt idx="1904">
                  <c:v>-0.23044603255289076</c:v>
                </c:pt>
                <c:pt idx="1905">
                  <c:v>-0.22956388534771577</c:v>
                </c:pt>
                <c:pt idx="1906">
                  <c:v>-0.22872088871599772</c:v>
                </c:pt>
                <c:pt idx="1907">
                  <c:v>-0.22791705258941874</c:v>
                </c:pt>
                <c:pt idx="1908">
                  <c:v>-0.22715238690057049</c:v>
                </c:pt>
                <c:pt idx="1909">
                  <c:v>-0.22642690157954348</c:v>
                </c:pt>
                <c:pt idx="1910">
                  <c:v>-0.23574060655960238</c:v>
                </c:pt>
                <c:pt idx="1911">
                  <c:v>-0.23509351177108329</c:v>
                </c:pt>
                <c:pt idx="1912">
                  <c:v>-0.23448562714634136</c:v>
                </c:pt>
                <c:pt idx="1913">
                  <c:v>-0.23391696261705874</c:v>
                </c:pt>
                <c:pt idx="1914">
                  <c:v>-0.23338752811446284</c:v>
                </c:pt>
                <c:pt idx="1915">
                  <c:v>-0.23289733357091791</c:v>
                </c:pt>
                <c:pt idx="1916">
                  <c:v>-0.23244638891742397</c:v>
                </c:pt>
                <c:pt idx="1917">
                  <c:v>-0.23203470408657267</c:v>
                </c:pt>
                <c:pt idx="1918">
                  <c:v>-0.23166228900868191</c:v>
                </c:pt>
                <c:pt idx="1919">
                  <c:v>-0.23132915361634332</c:v>
                </c:pt>
                <c:pt idx="1920">
                  <c:v>-0.23103530784123905</c:v>
                </c:pt>
                <c:pt idx="1921">
                  <c:v>-0.23078076161482386</c:v>
                </c:pt>
                <c:pt idx="1922">
                  <c:v>-0.24056552486877081</c:v>
                </c:pt>
                <c:pt idx="1923">
                  <c:v>-0.24038960753455285</c:v>
                </c:pt>
                <c:pt idx="1924">
                  <c:v>-0.24025301954429779</c:v>
                </c:pt>
                <c:pt idx="1925">
                  <c:v>-0.24015577082923301</c:v>
                </c:pt>
                <c:pt idx="1926">
                  <c:v>-0.2400978713214954</c:v>
                </c:pt>
                <c:pt idx="1927">
                  <c:v>-0.24007933095231238</c:v>
                </c:pt>
                <c:pt idx="1928">
                  <c:v>-0.24010015965359344</c:v>
                </c:pt>
                <c:pt idx="1929">
                  <c:v>-0.24016036735702073</c:v>
                </c:pt>
                <c:pt idx="1930">
                  <c:v>-0.24025996399404903</c:v>
                </c:pt>
                <c:pt idx="1931">
                  <c:v>-0.24039895949658785</c:v>
                </c:pt>
                <c:pt idx="1932">
                  <c:v>-0.24057736379609196</c:v>
                </c:pt>
                <c:pt idx="1933">
                  <c:v>-0.24079518682447087</c:v>
                </c:pt>
                <c:pt idx="1934">
                  <c:v>-0.24105243851317937</c:v>
                </c:pt>
                <c:pt idx="1935">
                  <c:v>-0.24134912879412695</c:v>
                </c:pt>
                <c:pt idx="1936">
                  <c:v>-0.24168526759899578</c:v>
                </c:pt>
                <c:pt idx="1937">
                  <c:v>-0.24206086485878586</c:v>
                </c:pt>
                <c:pt idx="1938">
                  <c:v>-0.24247593050654359</c:v>
                </c:pt>
                <c:pt idx="1939">
                  <c:v>-0.24293047447235949</c:v>
                </c:pt>
                <c:pt idx="1940">
                  <c:v>-0.24342450668905258</c:v>
                </c:pt>
                <c:pt idx="1941">
                  <c:v>-0.24395803708762287</c:v>
                </c:pt>
                <c:pt idx="1942">
                  <c:v>-0.24453107560020726</c:v>
                </c:pt>
                <c:pt idx="1943">
                  <c:v>-0.24514363215848789</c:v>
                </c:pt>
                <c:pt idx="1944">
                  <c:v>-0.24579571669323741</c:v>
                </c:pt>
                <c:pt idx="1945">
                  <c:v>-0.2464873391375022</c:v>
                </c:pt>
                <c:pt idx="1946">
                  <c:v>-0.24721850942182755</c:v>
                </c:pt>
                <c:pt idx="1947">
                  <c:v>-0.24798923747835033</c:v>
                </c:pt>
                <c:pt idx="1948">
                  <c:v>-0.2487995332387527</c:v>
                </c:pt>
                <c:pt idx="1949">
                  <c:v>-0.24964940663494417</c:v>
                </c:pt>
                <c:pt idx="1950">
                  <c:v>-0.25053886759792476</c:v>
                </c:pt>
                <c:pt idx="1951">
                  <c:v>-0.25146792605983137</c:v>
                </c:pt>
                <c:pt idx="1952">
                  <c:v>-0.25243659195280088</c:v>
                </c:pt>
                <c:pt idx="1953">
                  <c:v>-0.25344487520737857</c:v>
                </c:pt>
                <c:pt idx="1954">
                  <c:v>-0.2444927857559378</c:v>
                </c:pt>
                <c:pt idx="1955">
                  <c:v>-0.2455803335303699</c:v>
                </c:pt>
                <c:pt idx="1956">
                  <c:v>-0.2467075284614566</c:v>
                </c:pt>
                <c:pt idx="1957">
                  <c:v>-0.24787438048178956</c:v>
                </c:pt>
                <c:pt idx="1958">
                  <c:v>-0.24908089952259616</c:v>
                </c:pt>
                <c:pt idx="1959">
                  <c:v>-0.25032709551578591</c:v>
                </c:pt>
                <c:pt idx="1960">
                  <c:v>-0.25161297839258623</c:v>
                </c:pt>
                <c:pt idx="1961">
                  <c:v>-0.25293855808513399</c:v>
                </c:pt>
                <c:pt idx="1962">
                  <c:v>-0.25430384452488397</c:v>
                </c:pt>
                <c:pt idx="1963">
                  <c:v>-0.25570884764351831</c:v>
                </c:pt>
                <c:pt idx="1964">
                  <c:v>-0.25715357737271916</c:v>
                </c:pt>
                <c:pt idx="1965">
                  <c:v>-0.25863804364394127</c:v>
                </c:pt>
                <c:pt idx="1966">
                  <c:v>-0.25016225639001277</c:v>
                </c:pt>
                <c:pt idx="1967">
                  <c:v>-0.25172622554077861</c:v>
                </c:pt>
                <c:pt idx="1968">
                  <c:v>-0.25332996102906691</c:v>
                </c:pt>
                <c:pt idx="1969">
                  <c:v>-0.25497347278633242</c:v>
                </c:pt>
                <c:pt idx="1970">
                  <c:v>-0.25665677074448467</c:v>
                </c:pt>
                <c:pt idx="1971">
                  <c:v>-0.25837986483452369</c:v>
                </c:pt>
                <c:pt idx="1972">
                  <c:v>-0.26014276498858635</c:v>
                </c:pt>
                <c:pt idx="1973">
                  <c:v>-0.26194548113835481</c:v>
                </c:pt>
                <c:pt idx="1974">
                  <c:v>-0.25378802321529292</c:v>
                </c:pt>
                <c:pt idx="1975">
                  <c:v>-0.25567040115129203</c:v>
                </c:pt>
                <c:pt idx="1976">
                  <c:v>-0.25759262487827073</c:v>
                </c:pt>
                <c:pt idx="1977">
                  <c:v>-0.25955470432722905</c:v>
                </c:pt>
                <c:pt idx="1978">
                  <c:v>-0.2615566494300765</c:v>
                </c:pt>
                <c:pt idx="1979">
                  <c:v>-0.26359847011872262</c:v>
                </c:pt>
                <c:pt idx="1980">
                  <c:v>-0.25568017632508599</c:v>
                </c:pt>
                <c:pt idx="1981">
                  <c:v>-0.25780177797946635</c:v>
                </c:pt>
                <c:pt idx="1982">
                  <c:v>-0.25996328501537391</c:v>
                </c:pt>
                <c:pt idx="1983">
                  <c:v>-0.26216470736335395</c:v>
                </c:pt>
                <c:pt idx="1984">
                  <c:v>-0.26440605495531599</c:v>
                </c:pt>
                <c:pt idx="1985">
                  <c:v>-0.26668733772339692</c:v>
                </c:pt>
                <c:pt idx="1986">
                  <c:v>-0.25900856559815111</c:v>
                </c:pt>
                <c:pt idx="1987">
                  <c:v>-0.26136974851237937</c:v>
                </c:pt>
                <c:pt idx="1988">
                  <c:v>-0.26377089639709084</c:v>
                </c:pt>
                <c:pt idx="1989">
                  <c:v>-0.26621201918442239</c:v>
                </c:pt>
                <c:pt idx="1990">
                  <c:v>-0.26869312680537405</c:v>
                </c:pt>
                <c:pt idx="1991">
                  <c:v>-0.26121422919231918</c:v>
                </c:pt>
                <c:pt idx="1992">
                  <c:v>-0.26377533627692173</c:v>
                </c:pt>
                <c:pt idx="1993">
                  <c:v>-0.26637645799019083</c:v>
                </c:pt>
                <c:pt idx="1994">
                  <c:v>-0.26901760426449073</c:v>
                </c:pt>
                <c:pt idx="1995">
                  <c:v>-0.27169878503104883</c:v>
                </c:pt>
                <c:pt idx="1996">
                  <c:v>-0.26442001022155637</c:v>
                </c:pt>
                <c:pt idx="1997">
                  <c:v>-0.26718128976790467</c:v>
                </c:pt>
                <c:pt idx="1998">
                  <c:v>-0.26998263360178498</c:v>
                </c:pt>
                <c:pt idx="1999">
                  <c:v>-0.27282405165442469</c:v>
                </c:pt>
                <c:pt idx="2000">
                  <c:v>-0.26570555385796979</c:v>
                </c:pt>
                <c:pt idx="2001">
                  <c:v>-0.26862715014453897</c:v>
                </c:pt>
                <c:pt idx="2002">
                  <c:v>-0.27158885044423187</c:v>
                </c:pt>
                <c:pt idx="2003">
                  <c:v>-0.2745906646905496</c:v>
                </c:pt>
                <c:pt idx="2004">
                  <c:v>-0.26763260281404655</c:v>
                </c:pt>
                <c:pt idx="2005">
                  <c:v>-0.27071467474638666</c:v>
                </c:pt>
                <c:pt idx="2006">
                  <c:v>-0.27383689041971593</c:v>
                </c:pt>
                <c:pt idx="2007">
                  <c:v>-0.27699925976548911</c:v>
                </c:pt>
                <c:pt idx="2008">
                  <c:v>-0.27020179271562483</c:v>
                </c:pt>
                <c:pt idx="2009">
                  <c:v>-0.27344449920133229</c:v>
                </c:pt>
                <c:pt idx="2010">
                  <c:v>-0.27672738915475747</c:v>
                </c:pt>
                <c:pt idx="2011">
                  <c:v>-0.27005047250668213</c:v>
                </c:pt>
                <c:pt idx="2012">
                  <c:v>-0.27341375919013444</c:v>
                </c:pt>
                <c:pt idx="2013">
                  <c:v>-0.27681725913566879</c:v>
                </c:pt>
                <c:pt idx="2014">
                  <c:v>-0.28026098227519469</c:v>
                </c:pt>
                <c:pt idx="2015">
                  <c:v>-0.27374493854154025</c:v>
                </c:pt>
                <c:pt idx="2016">
                  <c:v>-0.27726913786455043</c:v>
                </c:pt>
                <c:pt idx="2017">
                  <c:v>-0.28083359017682596</c:v>
                </c:pt>
                <c:pt idx="2018">
                  <c:v>-0.27443830541005809</c:v>
                </c:pt>
                <c:pt idx="2019">
                  <c:v>-0.27808329349591077</c:v>
                </c:pt>
                <c:pt idx="2020">
                  <c:v>-0.28176856436562048</c:v>
                </c:pt>
                <c:pt idx="2021">
                  <c:v>-0.27549412795178796</c:v>
                </c:pt>
                <c:pt idx="2022">
                  <c:v>-0.27925999418516767</c:v>
                </c:pt>
                <c:pt idx="2023">
                  <c:v>-0.28306617299745085</c:v>
                </c:pt>
                <c:pt idx="2024">
                  <c:v>-0.27691267432123823</c:v>
                </c:pt>
                <c:pt idx="2025">
                  <c:v>-0.28079950808705689</c:v>
                </c:pt>
                <c:pt idx="2026">
                  <c:v>-0.28472668422705283</c:v>
                </c:pt>
                <c:pt idx="2027">
                  <c:v>-0.27869421267337202</c:v>
                </c:pt>
                <c:pt idx="2028">
                  <c:v>-0.28270210335722368</c:v>
                </c:pt>
                <c:pt idx="2029">
                  <c:v>-0.28675036621007166</c:v>
                </c:pt>
                <c:pt idx="2030">
                  <c:v>-0.28083901116360721</c:v>
                </c:pt>
                <c:pt idx="2031">
                  <c:v>-0.28496804815040377</c:v>
                </c:pt>
                <c:pt idx="2032">
                  <c:v>-0.28913748710078835</c:v>
                </c:pt>
                <c:pt idx="2033">
                  <c:v>-0.28334733794758904</c:v>
                </c:pt>
                <c:pt idx="2034">
                  <c:v>-0.28759761062178768</c:v>
                </c:pt>
                <c:pt idx="2035">
                  <c:v>-0.2818883150550846</c:v>
                </c:pt>
                <c:pt idx="2036">
                  <c:v>-0.28621946117959851</c:v>
                </c:pt>
                <c:pt idx="2037">
                  <c:v>-0.29059105892656589</c:v>
                </c:pt>
                <c:pt idx="2038">
                  <c:v>-0.28500311822813273</c:v>
                </c:pt>
                <c:pt idx="2039">
                  <c:v>-0.2894556490150535</c:v>
                </c:pt>
                <c:pt idx="2040">
                  <c:v>-0.28394866122016538</c:v>
                </c:pt>
                <c:pt idx="2041">
                  <c:v>-0.28848216477422284</c:v>
                </c:pt>
                <c:pt idx="2042">
                  <c:v>-0.29305616960959924</c:v>
                </c:pt>
                <c:pt idx="2043">
                  <c:v>-0.28767068565730369</c:v>
                </c:pt>
                <c:pt idx="2044">
                  <c:v>-0.29232572284900016</c:v>
                </c:pt>
                <c:pt idx="2045">
                  <c:v>-0.28702129111775321</c:v>
                </c:pt>
                <c:pt idx="2046">
                  <c:v>-0.29175740039318043</c:v>
                </c:pt>
                <c:pt idx="2047">
                  <c:v>-0.28653406060834641</c:v>
                </c:pt>
                <c:pt idx="2048">
                  <c:v>-921.40854645867421</c:v>
                </c:pt>
                <c:pt idx="2049">
                  <c:v>-921.82854645867428</c:v>
                </c:pt>
                <c:pt idx="2050">
                  <c:v>-922.23854645867414</c:v>
                </c:pt>
                <c:pt idx="2051">
                  <c:v>-922.65854645867421</c:v>
                </c:pt>
                <c:pt idx="2052">
                  <c:v>-923.06854645867429</c:v>
                </c:pt>
                <c:pt idx="2053">
                  <c:v>-923.48854645867414</c:v>
                </c:pt>
                <c:pt idx="2054">
                  <c:v>-923.89854645867422</c:v>
                </c:pt>
                <c:pt idx="2055">
                  <c:v>-924.31854645867429</c:v>
                </c:pt>
                <c:pt idx="2056">
                  <c:v>-924.72854645867415</c:v>
                </c:pt>
                <c:pt idx="2057">
                  <c:v>-925.14854645867422</c:v>
                </c:pt>
                <c:pt idx="2058">
                  <c:v>-925.56854645867429</c:v>
                </c:pt>
                <c:pt idx="2059">
                  <c:v>-925.97854645867415</c:v>
                </c:pt>
                <c:pt idx="2060">
                  <c:v>-926.39854645867422</c:v>
                </c:pt>
                <c:pt idx="2061">
                  <c:v>-926.8085464586743</c:v>
                </c:pt>
                <c:pt idx="2062">
                  <c:v>-927.22854645867415</c:v>
                </c:pt>
                <c:pt idx="2063">
                  <c:v>-927.63854645867423</c:v>
                </c:pt>
                <c:pt idx="2064">
                  <c:v>-928.0585464586743</c:v>
                </c:pt>
                <c:pt idx="2065">
                  <c:v>-928.46854645867415</c:v>
                </c:pt>
                <c:pt idx="2066">
                  <c:v>-928.88854645867423</c:v>
                </c:pt>
                <c:pt idx="2067">
                  <c:v>-929.29854645867431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Sheet4!$R$49</c:f>
              <c:strCache>
                <c:ptCount val="1"/>
                <c:pt idx="0">
                  <c:v>vain UV- old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Sheet4!$R$50:$R$2117</c:f>
              <c:numCache>
                <c:formatCode>0.00</c:formatCode>
                <c:ptCount val="2068"/>
                <c:pt idx="0">
                  <c:v>-0.11115308963826465</c:v>
                </c:pt>
                <c:pt idx="1">
                  <c:v>-0.11184284089637231</c:v>
                </c:pt>
                <c:pt idx="2">
                  <c:v>-0.11256794625776934</c:v>
                </c:pt>
                <c:pt idx="3">
                  <c:v>-0.11332836375314059</c:v>
                </c:pt>
                <c:pt idx="4">
                  <c:v>-0.10412405141295267</c:v>
                </c:pt>
                <c:pt idx="5">
                  <c:v>-0.10495496726787223</c:v>
                </c:pt>
                <c:pt idx="6">
                  <c:v>-0.1058210693483943</c:v>
                </c:pt>
                <c:pt idx="7">
                  <c:v>-0.10672231568509005</c:v>
                </c:pt>
                <c:pt idx="8">
                  <c:v>-9.7658664308625021E-2</c:v>
                </c:pt>
                <c:pt idx="9">
                  <c:v>-9.8630073249495354E-2</c:v>
                </c:pt>
                <c:pt idx="10">
                  <c:v>-9.9636500538281325E-2</c:v>
                </c:pt>
                <c:pt idx="11">
                  <c:v>-9.0677904205563209E-2</c:v>
                </c:pt>
                <c:pt idx="12">
                  <c:v>-9.1754242281893994E-2</c:v>
                </c:pt>
                <c:pt idx="13">
                  <c:v>-9.2865472797910797E-2</c:v>
                </c:pt>
                <c:pt idx="14">
                  <c:v>-9.4011553784127955E-2</c:v>
                </c:pt>
                <c:pt idx="15">
                  <c:v>-8.5192443271097318E-2</c:v>
                </c:pt>
                <c:pt idx="16">
                  <c:v>-8.6408099289513984E-2</c:v>
                </c:pt>
                <c:pt idx="17">
                  <c:v>-8.7658479869816119E-2</c:v>
                </c:pt>
                <c:pt idx="18">
                  <c:v>-8.8943543042631745E-2</c:v>
                </c:pt>
                <c:pt idx="19">
                  <c:v>-8.0263246838541136E-2</c:v>
                </c:pt>
                <c:pt idx="20">
                  <c:v>-8.1617549288125701E-2</c:v>
                </c:pt>
                <c:pt idx="21">
                  <c:v>-8.3006408421908873E-2</c:v>
                </c:pt>
                <c:pt idx="22">
                  <c:v>-7.4429782270499345E-2</c:v>
                </c:pt>
                <c:pt idx="23">
                  <c:v>-7.5887628864478529E-2</c:v>
                </c:pt>
                <c:pt idx="24">
                  <c:v>-7.7379906234426699E-2</c:v>
                </c:pt>
                <c:pt idx="25">
                  <c:v>-7.8906572410886611E-2</c:v>
                </c:pt>
                <c:pt idx="26">
                  <c:v>-7.0467585424410117E-2</c:v>
                </c:pt>
                <c:pt idx="27">
                  <c:v>-7.2062903305635473E-2</c:v>
                </c:pt>
                <c:pt idx="28">
                  <c:v>-7.3692484085086107E-2</c:v>
                </c:pt>
                <c:pt idx="29">
                  <c:v>-6.5356285793399138E-2</c:v>
                </c:pt>
                <c:pt idx="30">
                  <c:v>-6.7054266461070711E-2</c:v>
                </c:pt>
                <c:pt idx="31">
                  <c:v>-6.878638411870952E-2</c:v>
                </c:pt>
                <c:pt idx="32">
                  <c:v>-6.0552596796867419E-2</c:v>
                </c:pt>
                <c:pt idx="33">
                  <c:v>-6.235286252615424E-2</c:v>
                </c:pt>
                <c:pt idx="34">
                  <c:v>-6.4187139337150256E-2</c:v>
                </c:pt>
                <c:pt idx="35">
                  <c:v>-6.6055385260369803E-2</c:v>
                </c:pt>
                <c:pt idx="36">
                  <c:v>-5.7957558326393155E-2</c:v>
                </c:pt>
                <c:pt idx="37">
                  <c:v>-5.9893616565858565E-2</c:v>
                </c:pt>
                <c:pt idx="38">
                  <c:v>-6.1863518009317886E-2</c:v>
                </c:pt>
                <c:pt idx="39">
                  <c:v>-5.386722068732297E-2</c:v>
                </c:pt>
                <c:pt idx="40">
                  <c:v>-5.5904682630398383E-2</c:v>
                </c:pt>
                <c:pt idx="41">
                  <c:v>-5.7975861869209666E-2</c:v>
                </c:pt>
                <c:pt idx="42">
                  <c:v>-5.008071643430867E-2</c:v>
                </c:pt>
                <c:pt idx="43">
                  <c:v>-5.2219204356219961E-2</c:v>
                </c:pt>
                <c:pt idx="44">
                  <c:v>-5.4391283665523815E-2</c:v>
                </c:pt>
                <c:pt idx="45">
                  <c:v>-4.659691239288577E-2</c:v>
                </c:pt>
                <c:pt idx="46">
                  <c:v>-4.8836048568773549E-2</c:v>
                </c:pt>
                <c:pt idx="47">
                  <c:v>-5.1108650223795848E-2</c:v>
                </c:pt>
                <c:pt idx="48">
                  <c:v>-4.341467538850452E-2</c:v>
                </c:pt>
                <c:pt idx="49">
                  <c:v>-4.5754082093537818E-2</c:v>
                </c:pt>
                <c:pt idx="50">
                  <c:v>-4.8126828369447594E-2</c:v>
                </c:pt>
                <c:pt idx="51">
                  <c:v>-4.0532872246728857E-2</c:v>
                </c:pt>
                <c:pt idx="52">
                  <c:v>-4.2972171756019861E-2</c:v>
                </c:pt>
                <c:pt idx="53">
                  <c:v>-4.5444684927929302E-2</c:v>
                </c:pt>
                <c:pt idx="54">
                  <c:v>-3.7950369792952188E-2</c:v>
                </c:pt>
                <c:pt idx="55">
                  <c:v>-4.0489184381669929E-2</c:v>
                </c:pt>
                <c:pt idx="56">
                  <c:v>-3.306108672475716E-2</c:v>
                </c:pt>
                <c:pt idx="57">
                  <c:v>-3.5666034852653183E-2</c:v>
                </c:pt>
                <c:pt idx="58">
                  <c:v>-3.8303986796051959E-2</c:v>
                </c:pt>
                <c:pt idx="59">
                  <c:v>-3.0974900585420073E-2</c:v>
                </c:pt>
                <c:pt idx="60">
                  <c:v>-3.3678734251395781E-2</c:v>
                </c:pt>
                <c:pt idx="61">
                  <c:v>-3.6415445824474091E-2</c:v>
                </c:pt>
                <c:pt idx="62">
                  <c:v>-2.9184993335348963E-2</c:v>
                </c:pt>
                <c:pt idx="63">
                  <c:v>-3.1987334814544965E-2</c:v>
                </c:pt>
                <c:pt idx="64">
                  <c:v>-3.4822428292585528E-2</c:v>
                </c:pt>
                <c:pt idx="65">
                  <c:v>-2.7690231800079346E-2</c:v>
                </c:pt>
                <c:pt idx="66">
                  <c:v>-3.0590703367636252E-2</c:v>
                </c:pt>
                <c:pt idx="67">
                  <c:v>-2.3523801025788771E-2</c:v>
                </c:pt>
                <c:pt idx="68">
                  <c:v>-2.6489482805089892E-2</c:v>
                </c:pt>
                <c:pt idx="69">
                  <c:v>-2.9487706736148311E-2</c:v>
                </c:pt>
                <c:pt idx="70">
                  <c:v>-2.2518430849544302E-2</c:v>
                </c:pt>
                <c:pt idx="71">
                  <c:v>-2.5581613175830853E-2</c:v>
                </c:pt>
                <c:pt idx="72">
                  <c:v>-1.8677211745568911E-2</c:v>
                </c:pt>
                <c:pt idx="73">
                  <c:v>-2.1805184589339888E-2</c:v>
                </c:pt>
                <c:pt idx="74">
                  <c:v>-2.4965489737780899E-2</c:v>
                </c:pt>
                <c:pt idx="75">
                  <c:v>-1.8158085221358533E-2</c:v>
                </c:pt>
                <c:pt idx="76">
                  <c:v>-2.1382929070682621E-2</c:v>
                </c:pt>
                <c:pt idx="77">
                  <c:v>-1.4639979316399376E-2</c:v>
                </c:pt>
                <c:pt idx="78">
                  <c:v>-1.7929193988976522E-2</c:v>
                </c:pt>
                <c:pt idx="79">
                  <c:v>-2.1250531119051175E-2</c:v>
                </c:pt>
                <c:pt idx="80">
                  <c:v>-1.4603948737175187E-2</c:v>
                </c:pt>
                <c:pt idx="81">
                  <c:v>-1.7989404873958392E-2</c:v>
                </c:pt>
                <c:pt idx="82">
                  <c:v>-1.1406857559904893E-2</c:v>
                </c:pt>
                <c:pt idx="83">
                  <c:v>-1.4856264825624521E-2</c:v>
                </c:pt>
                <c:pt idx="84">
                  <c:v>-1.8337584701725973E-2</c:v>
                </c:pt>
                <c:pt idx="85">
                  <c:v>-1.1850775218732679E-2</c:v>
                </c:pt>
                <c:pt idx="86">
                  <c:v>-1.5395794407197627E-2</c:v>
                </c:pt>
                <c:pt idx="87">
                  <c:v>-8.9726002977670305E-3</c:v>
                </c:pt>
                <c:pt idx="88">
                  <c:v>-1.2581150920993878E-2</c:v>
                </c:pt>
                <c:pt idx="89">
                  <c:v>-6.2214043074106939E-3</c:v>
                </c:pt>
                <c:pt idx="90">
                  <c:v>-9.89331848759889E-3</c:v>
                </c:pt>
                <c:pt idx="91">
                  <c:v>-1.3596851492167161E-2</c:v>
                </c:pt>
                <c:pt idx="92">
                  <c:v>-7.3319613516673598E-3</c:v>
                </c:pt>
                <c:pt idx="93">
                  <c:v>-1.1098606096680896E-2</c:v>
                </c:pt>
                <c:pt idx="94">
                  <c:v>-4.8967437577687178E-3</c:v>
                </c:pt>
                <c:pt idx="95">
                  <c:v>-8.7263323654838132E-3</c:v>
                </c:pt>
                <c:pt idx="96">
                  <c:v>-2.5873299504439728E-3</c:v>
                </c:pt>
                <c:pt idx="97">
                  <c:v>-6.4796945432306075E-3</c:v>
                </c:pt>
                <c:pt idx="98">
                  <c:v>-1.0403384174395569E-2</c:v>
                </c:pt>
                <c:pt idx="99">
                  <c:v>-4.358356874462288E-3</c:v>
                </c:pt>
                <c:pt idx="100">
                  <c:v>-8.3445706740405967E-3</c:v>
                </c:pt>
                <c:pt idx="101">
                  <c:v>-2.3619836037482855E-3</c:v>
                </c:pt>
                <c:pt idx="102">
                  <c:v>-6.4105536941667651E-3</c:v>
                </c:pt>
                <c:pt idx="103">
                  <c:v>-4.9023897574329567E-4</c:v>
                </c:pt>
                <c:pt idx="104">
                  <c:v>-4.6009974791445529E-3</c:v>
                </c:pt>
                <c:pt idx="105">
                  <c:v>1.2572127650400944E-3</c:v>
                </c:pt>
                <c:pt idx="106">
                  <c:v>-2.9155662737423427E-3</c:v>
                </c:pt>
                <c:pt idx="107">
                  <c:v>2.8807073739756106E-3</c:v>
                </c:pt>
                <c:pt idx="108">
                  <c:v>-1.3539243224158781E-3</c:v>
                </c:pt>
                <c:pt idx="109">
                  <c:v>4.3805806064938224E-3</c:v>
                </c:pt>
                <c:pt idx="110">
                  <c:v>8.4264130180145003E-5</c:v>
                </c:pt>
                <c:pt idx="111">
                  <c:v>-4.2428317819940276E-3</c:v>
                </c:pt>
                <c:pt idx="112">
                  <c:v>1.3993348394194527E-3</c:v>
                </c:pt>
                <c:pt idx="113">
                  <c:v>-2.9891940361039815E-3</c:v>
                </c:pt>
                <c:pt idx="114">
                  <c:v>2.5916235608178795E-3</c:v>
                </c:pt>
                <c:pt idx="115">
                  <c:v>-1.8581704003679533E-3</c:v>
                </c:pt>
                <c:pt idx="116">
                  <c:v>3.6614660497491514E-3</c:v>
                </c:pt>
                <c:pt idx="117">
                  <c:v>-8.494251194122171E-4</c:v>
                </c:pt>
                <c:pt idx="118">
                  <c:v>4.609198061615416E-3</c:v>
                </c:pt>
                <c:pt idx="119">
                  <c:v>3.7377562193796621E-5</c:v>
                </c:pt>
                <c:pt idx="120">
                  <c:v>5.4351553518188211E-3</c:v>
                </c:pt>
                <c:pt idx="121">
                  <c:v>8.0257339985223553E-4</c:v>
                </c:pt>
                <c:pt idx="122">
                  <c:v>6.1396736757615145E-3</c:v>
                </c:pt>
                <c:pt idx="123">
                  <c:v>1.4464981489652473E-3</c:v>
                </c:pt>
                <c:pt idx="124">
                  <c:v>6.7230887889309088E-3</c:v>
                </c:pt>
                <c:pt idx="125">
                  <c:v>1.9694875649918231E-3</c:v>
                </c:pt>
                <c:pt idx="126">
                  <c:v>7.1857364466723084E-3</c:v>
                </c:pt>
                <c:pt idx="127">
                  <c:v>2.3718774033341106E-3</c:v>
                </c:pt>
                <c:pt idx="128">
                  <c:v>7.5279524044447044E-3</c:v>
                </c:pt>
                <c:pt idx="129">
                  <c:v>2.654003419337414E-3</c:v>
                </c:pt>
                <c:pt idx="130">
                  <c:v>7.750072417593401E-3</c:v>
                </c:pt>
                <c:pt idx="131">
                  <c:v>2.816201368517568E-3</c:v>
                </c:pt>
                <c:pt idx="132">
                  <c:v>7.8524322415773895E-3</c:v>
                </c:pt>
                <c:pt idx="133">
                  <c:v>2.858807006191455E-3</c:v>
                </c:pt>
                <c:pt idx="134">
                  <c:v>7.8353676318556609E-3</c:v>
                </c:pt>
                <c:pt idx="135">
                  <c:v>1.2782156087865815E-2</c:v>
                </c:pt>
                <c:pt idx="136">
                  <c:v>7.6992143437450977E-3</c:v>
                </c:pt>
                <c:pt idx="137">
                  <c:v>1.2586584368904141E-2</c:v>
                </c:pt>
                <c:pt idx="138">
                  <c:v>7.4443081327615346E-3</c:v>
                </c:pt>
                <c:pt idx="139">
                  <c:v>1.2272427604727909E-2</c:v>
                </c:pt>
                <c:pt idx="140">
                  <c:v>7.0709847542502757E-3</c:v>
                </c:pt>
                <c:pt idx="141">
                  <c:v>1.1840021550710844E-2</c:v>
                </c:pt>
                <c:pt idx="142">
                  <c:v>6.5795799635850472E-3</c:v>
                </c:pt>
                <c:pt idx="143">
                  <c:v>1.1289701962311938E-2</c:v>
                </c:pt>
                <c:pt idx="144">
                  <c:v>5.9704295162532617E-3</c:v>
                </c:pt>
                <c:pt idx="145">
                  <c:v>1.0621804594904916E-2</c:v>
                </c:pt>
                <c:pt idx="146">
                  <c:v>5.2438691677707538E-3</c:v>
                </c:pt>
                <c:pt idx="147">
                  <c:v>9.8366652040908775E-3</c:v>
                </c:pt>
                <c:pt idx="148">
                  <c:v>1.4400234673360046E-2</c:v>
                </c:pt>
                <c:pt idx="149">
                  <c:v>8.9346195449593324E-3</c:v>
                </c:pt>
                <c:pt idx="150">
                  <c:v>1.3439861788469898E-2</c:v>
                </c:pt>
                <c:pt idx="151">
                  <c:v>7.9160033731682233E-3</c:v>
                </c:pt>
                <c:pt idx="152">
                  <c:v>1.2363086268521783E-2</c:v>
                </c:pt>
                <c:pt idx="153">
                  <c:v>6.7811524440344328E-3</c:v>
                </c:pt>
                <c:pt idx="154">
                  <c:v>1.1170243869059959E-2</c:v>
                </c:pt>
                <c:pt idx="155">
                  <c:v>1.5530402513036279E-2</c:v>
                </c:pt>
                <c:pt idx="156">
                  <c:v>9.8616703453444643E-3</c:v>
                </c:pt>
                <c:pt idx="157">
                  <c:v>1.416408933545199E-2</c:v>
                </c:pt>
                <c:pt idx="158">
                  <c:v>8.4377014529195549E-3</c:v>
                </c:pt>
                <c:pt idx="159">
                  <c:v>1.2682548666873572E-2</c:v>
                </c:pt>
                <c:pt idx="160">
                  <c:v>6.8986729469884267E-3</c:v>
                </c:pt>
                <c:pt idx="161">
                  <c:v>1.108611626267475E-2</c:v>
                </c:pt>
                <c:pt idx="162">
                  <c:v>1.5244920583143085E-2</c:v>
                </c:pt>
                <c:pt idx="163">
                  <c:v>9.3751278781155634E-3</c:v>
                </c:pt>
                <c:pt idx="164">
                  <c:v>1.3476780116775444E-2</c:v>
                </c:pt>
                <c:pt idx="165">
                  <c:v>7.5499192687402683E-3</c:v>
                </c:pt>
                <c:pt idx="166">
                  <c:v>1.159458730330698E-2</c:v>
                </c:pt>
                <c:pt idx="167">
                  <c:v>1.5610826189970339E-2</c:v>
                </c:pt>
                <c:pt idx="168">
                  <c:v>9.5986778981114185E-3</c:v>
                </c:pt>
                <c:pt idx="169">
                  <c:v>1.3558184397140849E-2</c:v>
                </c:pt>
                <c:pt idx="170">
                  <c:v>7.4893876566193285E-3</c:v>
                </c:pt>
                <c:pt idx="171">
                  <c:v>1.1392329645786958E-2</c:v>
                </c:pt>
                <c:pt idx="172">
                  <c:v>1.5267052334138498E-2</c:v>
                </c:pt>
                <c:pt idx="173">
                  <c:v>9.1135976911687067E-3</c:v>
                </c:pt>
                <c:pt idx="174">
                  <c:v>1.2932007686231373E-2</c:v>
                </c:pt>
                <c:pt idx="175">
                  <c:v>6.7223242888303503E-3</c:v>
                </c:pt>
                <c:pt idx="176">
                  <c:v>1.0484589468319427E-2</c:v>
                </c:pt>
                <c:pt idx="177">
                  <c:v>1.421884519413652E-2</c:v>
                </c:pt>
                <c:pt idx="178">
                  <c:v>7.9251334357195447E-3</c:v>
                </c:pt>
                <c:pt idx="179">
                  <c:v>1.1603496162479132E-2</c:v>
                </c:pt>
                <c:pt idx="180">
                  <c:v>1.5253975343910042E-2</c:v>
                </c:pt>
                <c:pt idx="181">
                  <c:v>8.8766129493365042E-3</c:v>
                </c:pt>
                <c:pt idx="182">
                  <c:v>1.247145094833968E-2</c:v>
                </c:pt>
                <c:pt idx="183">
                  <c:v>6.0385313100823623E-3</c:v>
                </c:pt>
                <c:pt idx="184">
                  <c:v>9.5778960042594008E-3</c:v>
                </c:pt>
                <c:pt idx="185">
                  <c:v>1.3089587000081337E-2</c:v>
                </c:pt>
                <c:pt idx="186">
                  <c:v>6.5736462670997753E-3</c:v>
                </c:pt>
                <c:pt idx="187">
                  <c:v>1.0030115774839032E-2</c:v>
                </c:pt>
                <c:pt idx="188">
                  <c:v>1.3459037492509651E-2</c:v>
                </c:pt>
                <c:pt idx="189">
                  <c:v>6.8604533897200781E-3</c:v>
                </c:pt>
                <c:pt idx="190">
                  <c:v>1.0234405435767258E-2</c:v>
                </c:pt>
                <c:pt idx="191">
                  <c:v>1.3580935600145949E-2</c:v>
                </c:pt>
                <c:pt idx="192">
                  <c:v>6.9000858521803821E-3</c:v>
                </c:pt>
                <c:pt idx="193">
                  <c:v>1.0191898161394874E-2</c:v>
                </c:pt>
                <c:pt idx="194">
                  <c:v>1.3456414497341029E-2</c:v>
                </c:pt>
                <c:pt idx="195">
                  <c:v>6.6936768291725457E-3</c:v>
                </c:pt>
                <c:pt idx="196">
                  <c:v>9.9037271265274285E-3</c:v>
                </c:pt>
                <c:pt idx="197">
                  <c:v>3.0866073587390019E-3</c:v>
                </c:pt>
                <c:pt idx="198">
                  <c:v>6.2423594951610539E-3</c:v>
                </c:pt>
                <c:pt idx="199">
                  <c:v>9.3710255054588742E-3</c:v>
                </c:pt>
                <c:pt idx="200">
                  <c:v>1.2472647358777067E-2</c:v>
                </c:pt>
                <c:pt idx="201">
                  <c:v>5.5472670247809219E-3</c:v>
                </c:pt>
                <c:pt idx="202">
                  <c:v>8.5949264727105401E-3</c:v>
                </c:pt>
                <c:pt idx="203">
                  <c:v>1.1615667672117524E-2</c:v>
                </c:pt>
                <c:pt idx="204">
                  <c:v>4.6095325923829478E-3</c:v>
                </c:pt>
                <c:pt idx="205">
                  <c:v>7.5765632029742846E-3</c:v>
                </c:pt>
                <c:pt idx="206">
                  <c:v>1.0516801473102078E-2</c:v>
                </c:pt>
                <c:pt idx="207">
                  <c:v>3.4302893724884598E-3</c:v>
                </c:pt>
                <c:pt idx="208">
                  <c:v>6.3170688704303757E-3</c:v>
                </c:pt>
                <c:pt idx="209">
                  <c:v>9.1771819364225848E-3</c:v>
                </c:pt>
                <c:pt idx="210">
                  <c:v>2.0106705397893165E-3</c:v>
                </c:pt>
                <c:pt idx="211">
                  <c:v>4.8175766499980455E-3</c:v>
                </c:pt>
                <c:pt idx="212">
                  <c:v>7.5979422365435312E-3</c:v>
                </c:pt>
                <c:pt idx="213">
                  <c:v>3.5180926863631612E-4</c:v>
                </c:pt>
                <c:pt idx="214">
                  <c:v>3.0792197159144052E-3</c:v>
                </c:pt>
                <c:pt idx="215">
                  <c:v>5.7802155478725581E-3</c:v>
                </c:pt>
                <c:pt idx="216">
                  <c:v>8.4548387336553787E-3</c:v>
                </c:pt>
                <c:pt idx="217">
                  <c:v>1.1031312429850004E-3</c:v>
                </c:pt>
                <c:pt idx="218">
                  <c:v>3.7251350450446807E-3</c:v>
                </c:pt>
                <c:pt idx="219">
                  <c:v>6.3208921094428661E-3</c:v>
                </c:pt>
                <c:pt idx="220">
                  <c:v>-1.1095555945530577E-3</c:v>
                </c:pt>
                <c:pt idx="221">
                  <c:v>1.4338339025812274E-3</c:v>
                </c:pt>
                <c:pt idx="222">
                  <c:v>3.9511025702836378E-3</c:v>
                </c:pt>
                <c:pt idx="223">
                  <c:v>6.4422923779261509E-3</c:v>
                </c:pt>
                <c:pt idx="224">
                  <c:v>-1.09255470493963E-3</c:v>
                </c:pt>
                <c:pt idx="225">
                  <c:v>1.3466032908695524E-3</c:v>
                </c:pt>
                <c:pt idx="226">
                  <c:v>3.7598083349621447E-3</c:v>
                </c:pt>
                <c:pt idx="227">
                  <c:v>-3.852897603223937E-3</c:v>
                </c:pt>
                <c:pt idx="228">
                  <c:v>-1.491472554334905E-3</c:v>
                </c:pt>
                <c:pt idx="229">
                  <c:v>8.4412545112400039E-4</c:v>
                </c:pt>
                <c:pt idx="230">
                  <c:v>3.1539383824679135E-3</c:v>
                </c:pt>
                <c:pt idx="231">
                  <c:v>-4.5619917907515628E-3</c:v>
                </c:pt>
                <c:pt idx="232">
                  <c:v>-2.303623099237484E-3</c:v>
                </c:pt>
                <c:pt idx="233">
                  <c:v>-7.0913573381403694E-5</c:v>
                </c:pt>
                <c:pt idx="234">
                  <c:v>2.1361787560181256E-3</c:v>
                </c:pt>
                <c:pt idx="235">
                  <c:v>-5.6823041414304498E-3</c:v>
                </c:pt>
                <c:pt idx="236">
                  <c:v>-3.5263202963164986E-3</c:v>
                </c:pt>
                <c:pt idx="237">
                  <c:v>-1.3958277393157914E-3</c:v>
                </c:pt>
                <c:pt idx="238">
                  <c:v>7.0921549905733627E-4</c:v>
                </c:pt>
                <c:pt idx="239">
                  <c:v>-7.2111486118160428E-3</c:v>
                </c:pt>
                <c:pt idx="240">
                  <c:v>-5.1568781023547672E-3</c:v>
                </c:pt>
                <c:pt idx="241">
                  <c:v>-3.1279310033482943E-3</c:v>
                </c:pt>
                <c:pt idx="242">
                  <c:v>-1.1242653451972728E-3</c:v>
                </c:pt>
                <c:pt idx="243">
                  <c:v>-9.1458391585774734E-3</c:v>
                </c:pt>
                <c:pt idx="244">
                  <c:v>-7.1926104740214214E-3</c:v>
                </c:pt>
                <c:pt idx="245">
                  <c:v>-5.264537322148044E-3</c:v>
                </c:pt>
                <c:pt idx="246">
                  <c:v>-3.3615777334148333E-3</c:v>
                </c:pt>
                <c:pt idx="247">
                  <c:v>-1.4836897385634984E-3</c:v>
                </c:pt>
                <c:pt idx="248">
                  <c:v>-9.6308313680992796E-3</c:v>
                </c:pt>
                <c:pt idx="249">
                  <c:v>-7.8029606524410156E-3</c:v>
                </c:pt>
                <c:pt idx="250">
                  <c:v>-6.0000356223781637E-3</c:v>
                </c:pt>
                <c:pt idx="251">
                  <c:v>-4.2220143083113726E-3</c:v>
                </c:pt>
                <c:pt idx="252">
                  <c:v>-2.4688547410391948E-3</c:v>
                </c:pt>
                <c:pt idx="253">
                  <c:v>-1.0740514950953184E-2</c:v>
                </c:pt>
                <c:pt idx="254">
                  <c:v>-9.0369529686427086E-3</c:v>
                </c:pt>
                <c:pt idx="255">
                  <c:v>-7.3581268247835396E-3</c:v>
                </c:pt>
                <c:pt idx="256">
                  <c:v>-5.7039945497763256E-3</c:v>
                </c:pt>
                <c:pt idx="257">
                  <c:v>-1.4074514174296837E-2</c:v>
                </c:pt>
                <c:pt idx="258">
                  <c:v>-1.2469643728934443E-2</c:v>
                </c:pt>
                <c:pt idx="259">
                  <c:v>-1.0889341244251227E-2</c:v>
                </c:pt>
                <c:pt idx="260">
                  <c:v>-9.3335647508183683E-3</c:v>
                </c:pt>
                <c:pt idx="261">
                  <c:v>-7.8022722792070454E-3</c:v>
                </c:pt>
                <c:pt idx="262">
                  <c:v>-6.2954218599315936E-3</c:v>
                </c:pt>
                <c:pt idx="263">
                  <c:v>-1.4812971523667784E-2</c:v>
                </c:pt>
                <c:pt idx="264">
                  <c:v>-1.3354879300948141E-2</c:v>
                </c:pt>
                <c:pt idx="265">
                  <c:v>-1.1921103222277907E-2</c:v>
                </c:pt>
                <c:pt idx="266">
                  <c:v>-1.0511601318398789E-2</c:v>
                </c:pt>
                <c:pt idx="267">
                  <c:v>-9.1263316197114364E-3</c:v>
                </c:pt>
                <c:pt idx="268">
                  <c:v>-1.7765252156834777E-2</c:v>
                </c:pt>
                <c:pt idx="269">
                  <c:v>-1.6428320960358178E-2</c:v>
                </c:pt>
                <c:pt idx="270">
                  <c:v>-1.5115496060957412E-2</c:v>
                </c:pt>
                <c:pt idx="271">
                  <c:v>-1.3826735488976283E-2</c:v>
                </c:pt>
                <c:pt idx="272">
                  <c:v>-1.2561997275270187E-2</c:v>
                </c:pt>
                <c:pt idx="273">
                  <c:v>-1.1321239450126086E-2</c:v>
                </c:pt>
                <c:pt idx="274">
                  <c:v>-2.0104420044276594E-2</c:v>
                </c:pt>
                <c:pt idx="275">
                  <c:v>-1.8911497088367923E-2</c:v>
                </c:pt>
                <c:pt idx="276">
                  <c:v>-1.7742428612734784E-2</c:v>
                </c:pt>
                <c:pt idx="277">
                  <c:v>-1.6597172648175729E-2</c:v>
                </c:pt>
                <c:pt idx="278">
                  <c:v>-1.5475687225148249E-2</c:v>
                </c:pt>
                <c:pt idx="279">
                  <c:v>-1.4377930374280368E-2</c:v>
                </c:pt>
                <c:pt idx="280">
                  <c:v>-1.330386012608642E-2</c:v>
                </c:pt>
                <c:pt idx="281">
                  <c:v>-2.2253434511185333E-2</c:v>
                </c:pt>
                <c:pt idx="282">
                  <c:v>-2.1226611560109632E-2</c:v>
                </c:pt>
                <c:pt idx="283">
                  <c:v>-2.0223349303591931E-2</c:v>
                </c:pt>
                <c:pt idx="284">
                  <c:v>-1.9243605771919192E-2</c:v>
                </c:pt>
                <c:pt idx="285">
                  <c:v>-1.8287338995889968E-2</c:v>
                </c:pt>
                <c:pt idx="286">
                  <c:v>-1.735450700596175E-2</c:v>
                </c:pt>
                <c:pt idx="287">
                  <c:v>-1.6445067832876248E-2</c:v>
                </c:pt>
                <c:pt idx="288">
                  <c:v>-2.5558979507025015E-2</c:v>
                </c:pt>
                <c:pt idx="289">
                  <c:v>-2.469620005899742E-2</c:v>
                </c:pt>
                <c:pt idx="290">
                  <c:v>-2.3856687519469233E-2</c:v>
                </c:pt>
                <c:pt idx="291">
                  <c:v>-2.3040399918897947E-2</c:v>
                </c:pt>
                <c:pt idx="292">
                  <c:v>-2.2247295287968427E-2</c:v>
                </c:pt>
                <c:pt idx="293">
                  <c:v>-2.1477331657195009E-2</c:v>
                </c:pt>
                <c:pt idx="294">
                  <c:v>-2.0730467057148871E-2</c:v>
                </c:pt>
                <c:pt idx="295">
                  <c:v>-2.0006659518401193E-2</c:v>
                </c:pt>
                <c:pt idx="296">
                  <c:v>-1.930586707163684E-2</c:v>
                </c:pt>
                <c:pt idx="297">
                  <c:v>-2.8628047747247365E-2</c:v>
                </c:pt>
                <c:pt idx="298">
                  <c:v>-2.7973159575822137E-2</c:v>
                </c:pt>
                <c:pt idx="299">
                  <c:v>-2.7341160588036928E-2</c:v>
                </c:pt>
                <c:pt idx="300">
                  <c:v>-2.6732008814406072E-2</c:v>
                </c:pt>
                <c:pt idx="301">
                  <c:v>-2.6145662285557592E-2</c:v>
                </c:pt>
                <c:pt idx="302">
                  <c:v>-2.5582079032005822E-2</c:v>
                </c:pt>
                <c:pt idx="303">
                  <c:v>-2.5041217084378786E-2</c:v>
                </c:pt>
                <c:pt idx="304">
                  <c:v>-2.4523034473190819E-2</c:v>
                </c:pt>
                <c:pt idx="305">
                  <c:v>-2.4027489229069943E-2</c:v>
                </c:pt>
                <c:pt idx="306">
                  <c:v>-2.3554539382530493E-2</c:v>
                </c:pt>
                <c:pt idx="307">
                  <c:v>-3.310414296424824E-2</c:v>
                </c:pt>
                <c:pt idx="308">
                  <c:v>-3.2676258004585179E-2</c:v>
                </c:pt>
                <c:pt idx="309">
                  <c:v>-3.2270842534387612E-2</c:v>
                </c:pt>
                <c:pt idx="310">
                  <c:v>-3.1887854584056186E-2</c:v>
                </c:pt>
                <c:pt idx="311">
                  <c:v>-3.1527252184275767E-2</c:v>
                </c:pt>
                <c:pt idx="312">
                  <c:v>-3.1188993365447004E-2</c:v>
                </c:pt>
                <c:pt idx="313">
                  <c:v>-3.0873036158311606E-2</c:v>
                </c:pt>
                <c:pt idx="314">
                  <c:v>-3.0579338593383909E-2</c:v>
                </c:pt>
                <c:pt idx="315">
                  <c:v>-3.0307858701178247E-2</c:v>
                </c:pt>
                <c:pt idx="316">
                  <c:v>-3.0058554512322644E-2</c:v>
                </c:pt>
                <c:pt idx="317">
                  <c:v>-2.9831384057445121E-2</c:v>
                </c:pt>
                <c:pt idx="318">
                  <c:v>-2.9626305367060013E-2</c:v>
                </c:pt>
                <c:pt idx="319">
                  <c:v>-2.9443276471681656E-2</c:v>
                </c:pt>
                <c:pt idx="320">
                  <c:v>-2.9282255401994917E-2</c:v>
                </c:pt>
                <c:pt idx="321">
                  <c:v>-2.9143200188457286E-2</c:v>
                </c:pt>
                <c:pt idx="322">
                  <c:v>-3.9026068861744534E-2</c:v>
                </c:pt>
                <c:pt idx="323">
                  <c:v>-3.8930819452332344E-2</c:v>
                </c:pt>
                <c:pt idx="324">
                  <c:v>-3.8857409990896485E-2</c:v>
                </c:pt>
                <c:pt idx="325">
                  <c:v>-3.8805798508008138E-2</c:v>
                </c:pt>
                <c:pt idx="326">
                  <c:v>-3.8775943034181637E-2</c:v>
                </c:pt>
                <c:pt idx="327">
                  <c:v>-3.8767801599931317E-2</c:v>
                </c:pt>
                <c:pt idx="328">
                  <c:v>-3.8781332236055732E-2</c:v>
                </c:pt>
                <c:pt idx="329">
                  <c:v>-3.8816492972841843E-2</c:v>
                </c:pt>
                <c:pt idx="330">
                  <c:v>-3.8873241841031358E-2</c:v>
                </c:pt>
                <c:pt idx="331">
                  <c:v>-3.8951536871252301E-2</c:v>
                </c:pt>
                <c:pt idx="332">
                  <c:v>-3.9051336093962163E-2</c:v>
                </c:pt>
                <c:pt idx="333">
                  <c:v>-3.9172597539732124E-2</c:v>
                </c:pt>
                <c:pt idx="334">
                  <c:v>-3.9315279239133361E-2</c:v>
                </c:pt>
                <c:pt idx="335">
                  <c:v>-3.947933922285074E-2</c:v>
                </c:pt>
                <c:pt idx="336">
                  <c:v>-3.9664735521341754E-2</c:v>
                </c:pt>
                <c:pt idx="337">
                  <c:v>-3.9871426165234425E-2</c:v>
                </c:pt>
                <c:pt idx="338">
                  <c:v>-4.0099369185099931E-2</c:v>
                </c:pt>
                <c:pt idx="339">
                  <c:v>-4.0348522611452609E-2</c:v>
                </c:pt>
                <c:pt idx="340">
                  <c:v>-4.0618844474920479E-2</c:v>
                </c:pt>
                <c:pt idx="341">
                  <c:v>-4.0910292806074722E-2</c:v>
                </c:pt>
                <c:pt idx="342">
                  <c:v>-4.1222825635486515E-2</c:v>
                </c:pt>
                <c:pt idx="343">
                  <c:v>-4.1556400993727038E-2</c:v>
                </c:pt>
                <c:pt idx="344">
                  <c:v>-4.1910976911310627E-2</c:v>
                </c:pt>
                <c:pt idx="345">
                  <c:v>-4.2286511418978989E-2</c:v>
                </c:pt>
                <c:pt idx="346">
                  <c:v>-4.2682962547075931E-2</c:v>
                </c:pt>
                <c:pt idx="347">
                  <c:v>-4.3100288326343161E-2</c:v>
                </c:pt>
                <c:pt idx="348">
                  <c:v>-4.3538446787295015E-2</c:v>
                </c:pt>
                <c:pt idx="349">
                  <c:v>-4.3997395960502672E-2</c:v>
                </c:pt>
                <c:pt idx="350">
                  <c:v>-4.4477093876594154E-2</c:v>
                </c:pt>
                <c:pt idx="351">
                  <c:v>-4.4977498566083796E-2</c:v>
                </c:pt>
                <c:pt idx="352">
                  <c:v>-4.5498568059485933E-2</c:v>
                </c:pt>
                <c:pt idx="353">
                  <c:v>-4.6040260387599119E-2</c:v>
                </c:pt>
                <c:pt idx="354">
                  <c:v>-4.6602533580710315E-2</c:v>
                </c:pt>
                <c:pt idx="355">
                  <c:v>-4.7185345669561229E-2</c:v>
                </c:pt>
                <c:pt idx="356">
                  <c:v>-4.7788654684723042E-2</c:v>
                </c:pt>
                <c:pt idx="357">
                  <c:v>-4.8412418656710088E-2</c:v>
                </c:pt>
                <c:pt idx="358">
                  <c:v>-4.9056595616150389E-2</c:v>
                </c:pt>
                <c:pt idx="359">
                  <c:v>-4.9721143593558281E-2</c:v>
                </c:pt>
                <c:pt idx="360">
                  <c:v>-5.0406020619561787E-2</c:v>
                </c:pt>
                <c:pt idx="361">
                  <c:v>-5.1111184724618397E-2</c:v>
                </c:pt>
                <c:pt idx="362">
                  <c:v>-4.1836593939478917E-2</c:v>
                </c:pt>
                <c:pt idx="363">
                  <c:v>-4.2582206294639491E-2</c:v>
                </c:pt>
                <c:pt idx="364">
                  <c:v>-4.334797982062355E-2</c:v>
                </c:pt>
                <c:pt idx="365">
                  <c:v>-4.4133872548059117E-2</c:v>
                </c:pt>
                <c:pt idx="366">
                  <c:v>-4.4939842507517369E-2</c:v>
                </c:pt>
                <c:pt idx="367">
                  <c:v>-4.57658477294558E-2</c:v>
                </c:pt>
                <c:pt idx="368">
                  <c:v>-4.6611846244729804E-2</c:v>
                </c:pt>
                <c:pt idx="369">
                  <c:v>-4.7477796083569501E-2</c:v>
                </c:pt>
                <c:pt idx="370">
                  <c:v>-4.8363655276830286E-2</c:v>
                </c:pt>
                <c:pt idx="371">
                  <c:v>-4.9269381854912808E-2</c:v>
                </c:pt>
                <c:pt idx="372">
                  <c:v>-5.0194933848445089E-2</c:v>
                </c:pt>
                <c:pt idx="373">
                  <c:v>-5.1140269287998308E-2</c:v>
                </c:pt>
                <c:pt idx="374">
                  <c:v>-5.210534620425733E-2</c:v>
                </c:pt>
                <c:pt idx="375">
                  <c:v>-5.3090122627565961E-2</c:v>
                </c:pt>
                <c:pt idx="376">
                  <c:v>-5.4094556588722753E-2</c:v>
                </c:pt>
                <c:pt idx="377">
                  <c:v>-4.5118606118023763E-2</c:v>
                </c:pt>
                <c:pt idx="378">
                  <c:v>-4.616222924636304E-2</c:v>
                </c:pt>
                <c:pt idx="379">
                  <c:v>-4.7225384004150328E-2</c:v>
                </c:pt>
                <c:pt idx="380">
                  <c:v>-4.8308028421956806E-2</c:v>
                </c:pt>
                <c:pt idx="381">
                  <c:v>-4.9410120530296808E-2</c:v>
                </c:pt>
                <c:pt idx="382">
                  <c:v>-5.0531618359968888E-2</c:v>
                </c:pt>
                <c:pt idx="383">
                  <c:v>-5.1672479941260008E-2</c:v>
                </c:pt>
                <c:pt idx="384">
                  <c:v>-5.2832663304968719E-2</c:v>
                </c:pt>
                <c:pt idx="385">
                  <c:v>-5.401212648149567E-2</c:v>
                </c:pt>
                <c:pt idx="386">
                  <c:v>-5.5210827501582571E-2</c:v>
                </c:pt>
                <c:pt idx="387">
                  <c:v>-5.642872439563007E-2</c:v>
                </c:pt>
                <c:pt idx="388">
                  <c:v>-4.7665775194388971E-2</c:v>
                </c:pt>
                <c:pt idx="389">
                  <c:v>-4.8921937928298576E-2</c:v>
                </c:pt>
                <c:pt idx="390">
                  <c:v>-5.0197170627996002E-2</c:v>
                </c:pt>
                <c:pt idx="391">
                  <c:v>-5.1491431323938741E-2</c:v>
                </c:pt>
                <c:pt idx="392">
                  <c:v>-5.2804678046925346E-2</c:v>
                </c:pt>
                <c:pt idx="393">
                  <c:v>-5.4136868827356466E-2</c:v>
                </c:pt>
                <c:pt idx="394">
                  <c:v>-5.5487961695916965E-2</c:v>
                </c:pt>
                <c:pt idx="395">
                  <c:v>-5.6857914683007493E-2</c:v>
                </c:pt>
                <c:pt idx="396">
                  <c:v>-4.8246685819435697E-2</c:v>
                </c:pt>
                <c:pt idx="397">
                  <c:v>-4.9654233135527193E-2</c:v>
                </c:pt>
                <c:pt idx="398">
                  <c:v>-5.1080514662032783E-2</c:v>
                </c:pt>
                <c:pt idx="399">
                  <c:v>-5.2525488429409961E-2</c:v>
                </c:pt>
                <c:pt idx="400">
                  <c:v>-5.3989112468400435E-2</c:v>
                </c:pt>
                <c:pt idx="401">
                  <c:v>-5.5471344809348011E-2</c:v>
                </c:pt>
                <c:pt idx="402">
                  <c:v>-5.6972143482994397E-2</c:v>
                </c:pt>
                <c:pt idx="403">
                  <c:v>-4.8491466519863025E-2</c:v>
                </c:pt>
                <c:pt idx="404">
                  <c:v>-5.0029271950506882E-2</c:v>
                </c:pt>
                <c:pt idx="405">
                  <c:v>-5.1585517805506242E-2</c:v>
                </c:pt>
                <c:pt idx="406">
                  <c:v>-5.3160162115545972E-2</c:v>
                </c:pt>
                <c:pt idx="407">
                  <c:v>-5.475316291102672E-2</c:v>
                </c:pt>
                <c:pt idx="408">
                  <c:v>-5.6364478222576508E-2</c:v>
                </c:pt>
                <c:pt idx="409">
                  <c:v>-5.7994066080766515E-2</c:v>
                </c:pt>
                <c:pt idx="410">
                  <c:v>-4.9641884516290702E-2</c:v>
                </c:pt>
                <c:pt idx="411">
                  <c:v>-5.1307891559531527E-2</c:v>
                </c:pt>
                <c:pt idx="412">
                  <c:v>-5.299204524118295E-2</c:v>
                </c:pt>
                <c:pt idx="413">
                  <c:v>-5.4694303591759308E-2</c:v>
                </c:pt>
                <c:pt idx="414">
                  <c:v>-5.6414624641945466E-2</c:v>
                </c:pt>
                <c:pt idx="415">
                  <c:v>-5.8152966422142072E-2</c:v>
                </c:pt>
                <c:pt idx="416">
                  <c:v>-4.9909286963156774E-2</c:v>
                </c:pt>
                <c:pt idx="417">
                  <c:v>-5.1683544295315187E-2</c:v>
                </c:pt>
                <c:pt idx="418">
                  <c:v>-5.3475696449311272E-2</c:v>
                </c:pt>
                <c:pt idx="419">
                  <c:v>-5.5285701455659364E-2</c:v>
                </c:pt>
                <c:pt idx="420">
                  <c:v>-5.7113517344987486E-2</c:v>
                </c:pt>
                <c:pt idx="421">
                  <c:v>-4.8959102147989597E-2</c:v>
                </c:pt>
                <c:pt idx="422">
                  <c:v>-5.0822413894934471E-2</c:v>
                </c:pt>
                <c:pt idx="423">
                  <c:v>-5.270341061657291E-2</c:v>
                </c:pt>
                <c:pt idx="424">
                  <c:v>-5.4602050343589781E-2</c:v>
                </c:pt>
                <c:pt idx="425">
                  <c:v>-5.6518291106385732E-2</c:v>
                </c:pt>
                <c:pt idx="426">
                  <c:v>-4.8452090935541037E-2</c:v>
                </c:pt>
                <c:pt idx="427">
                  <c:v>-5.0403407861722371E-2</c:v>
                </c:pt>
                <c:pt idx="428">
                  <c:v>-5.2372199915453166E-2</c:v>
                </c:pt>
                <c:pt idx="429">
                  <c:v>-5.4358425127304599E-2</c:v>
                </c:pt>
                <c:pt idx="430">
                  <c:v>-5.6362041527904694E-2</c:v>
                </c:pt>
                <c:pt idx="431">
                  <c:v>-4.8383007147720036E-2</c:v>
                </c:pt>
                <c:pt idx="432">
                  <c:v>-5.0421280017360459E-2</c:v>
                </c:pt>
                <c:pt idx="433">
                  <c:v>-5.2476818167406236E-2</c:v>
                </c:pt>
                <c:pt idx="434">
                  <c:v>-5.454957962848539E-2</c:v>
                </c:pt>
                <c:pt idx="435">
                  <c:v>-5.6639522431169098E-2</c:v>
                </c:pt>
                <c:pt idx="436">
                  <c:v>-4.8746604605980792E-2</c:v>
                </c:pt>
                <c:pt idx="437">
                  <c:v>-5.0870784183587148E-2</c:v>
                </c:pt>
                <c:pt idx="438">
                  <c:v>-5.3012019194341065E-2</c:v>
                </c:pt>
                <c:pt idx="439">
                  <c:v>-5.5170267668984252E-2</c:v>
                </c:pt>
                <c:pt idx="440">
                  <c:v>-4.734548763804014E-2</c:v>
                </c:pt>
                <c:pt idx="441">
                  <c:v>-4.9537637132175405E-2</c:v>
                </c:pt>
                <c:pt idx="442">
                  <c:v>-5.1746674181913477E-2</c:v>
                </c:pt>
                <c:pt idx="443">
                  <c:v>-5.3972556817768691E-2</c:v>
                </c:pt>
                <c:pt idx="444">
                  <c:v>-4.6215243070264478E-2</c:v>
                </c:pt>
                <c:pt idx="445">
                  <c:v>-4.8474690970124357E-2</c:v>
                </c:pt>
                <c:pt idx="446">
                  <c:v>-5.0750858547871758E-2</c:v>
                </c:pt>
                <c:pt idx="447">
                  <c:v>-5.3043703834021017E-2</c:v>
                </c:pt>
                <c:pt idx="448">
                  <c:v>-4.535318485920925E-2</c:v>
                </c:pt>
                <c:pt idx="449">
                  <c:v>-4.7679259654046291E-2</c:v>
                </c:pt>
                <c:pt idx="450">
                  <c:v>-5.0021886248941883E-2</c:v>
                </c:pt>
                <c:pt idx="451">
                  <c:v>-5.2381022674637734E-2</c:v>
                </c:pt>
                <c:pt idx="452">
                  <c:v>-4.4756626961657275E-2</c:v>
                </c:pt>
                <c:pt idx="453">
                  <c:v>-4.7148657140553496E-2</c:v>
                </c:pt>
                <c:pt idx="454">
                  <c:v>-4.9557071241906669E-2</c:v>
                </c:pt>
                <c:pt idx="455">
                  <c:v>-4.1981827296240226E-2</c:v>
                </c:pt>
                <c:pt idx="456">
                  <c:v>-4.4422883334277685E-2</c:v>
                </c:pt>
                <c:pt idx="457">
                  <c:v>-4.6880197386371947E-2</c:v>
                </c:pt>
                <c:pt idx="458">
                  <c:v>-4.9353727483378407E-2</c:v>
                </c:pt>
                <c:pt idx="459">
                  <c:v>-4.1843431655649965E-2</c:v>
                </c:pt>
                <c:pt idx="460">
                  <c:v>-4.4349267933796455E-2</c:v>
                </c:pt>
                <c:pt idx="461">
                  <c:v>-4.6871194348341305E-2</c:v>
                </c:pt>
                <c:pt idx="462">
                  <c:v>-4.9409168930026226E-2</c:v>
                </c:pt>
                <c:pt idx="463">
                  <c:v>-4.1963149709374648E-2</c:v>
                </c:pt>
                <c:pt idx="464">
                  <c:v>-4.4533094716882715E-2</c:v>
                </c:pt>
                <c:pt idx="465">
                  <c:v>-4.7118961983073859E-2</c:v>
                </c:pt>
                <c:pt idx="466">
                  <c:v>-3.9720709538642041E-2</c:v>
                </c:pt>
                <c:pt idx="467">
                  <c:v>-4.2338295414083404E-2</c:v>
                </c:pt>
                <c:pt idx="468">
                  <c:v>-4.4971677640091912E-2</c:v>
                </c:pt>
                <c:pt idx="469">
                  <c:v>-3.7620814247134149E-2</c:v>
                </c:pt>
                <c:pt idx="470">
                  <c:v>-4.0285663265819949E-2</c:v>
                </c:pt>
                <c:pt idx="471">
                  <c:v>-4.2966182726615898E-2</c:v>
                </c:pt>
                <c:pt idx="472">
                  <c:v>-3.5662330660272801E-2</c:v>
                </c:pt>
                <c:pt idx="473">
                  <c:v>-3.8374065097286802E-2</c:v>
                </c:pt>
                <c:pt idx="474">
                  <c:v>-4.1101344068238177E-2</c:v>
                </c:pt>
                <c:pt idx="475">
                  <c:v>-3.3844125603593511E-2</c:v>
                </c:pt>
                <c:pt idx="476">
                  <c:v>-3.6602367734076324E-2</c:v>
                </c:pt>
                <c:pt idx="477">
                  <c:v>-3.9376028490210047E-2</c:v>
                </c:pt>
                <c:pt idx="478">
                  <c:v>-4.2165065902565857E-2</c:v>
                </c:pt>
                <c:pt idx="479">
                  <c:v>-3.4969438001780873E-2</c:v>
                </c:pt>
                <c:pt idx="480">
                  <c:v>-3.7789102818237552E-2</c:v>
                </c:pt>
                <c:pt idx="481">
                  <c:v>-3.0624018382752638E-2</c:v>
                </c:pt>
                <c:pt idx="482">
                  <c:v>-3.3474142725651745E-2</c:v>
                </c:pt>
                <c:pt idx="483">
                  <c:v>-3.6339433877742522E-2</c:v>
                </c:pt>
                <c:pt idx="484">
                  <c:v>-2.9219849869434711E-2</c:v>
                </c:pt>
                <c:pt idx="485">
                  <c:v>-3.2115348731394988E-2</c:v>
                </c:pt>
                <c:pt idx="486">
                  <c:v>-3.5025888494146784E-2</c:v>
                </c:pt>
                <c:pt idx="487">
                  <c:v>-2.7951427188156686E-2</c:v>
                </c:pt>
                <c:pt idx="488">
                  <c:v>-3.0891922844261899E-2</c:v>
                </c:pt>
                <c:pt idx="489">
                  <c:v>-3.3847333492872167E-2</c:v>
                </c:pt>
                <c:pt idx="490">
                  <c:v>-2.6817617164510921E-2</c:v>
                </c:pt>
                <c:pt idx="491">
                  <c:v>-2.9802731889844836E-2</c:v>
                </c:pt>
                <c:pt idx="492">
                  <c:v>-3.2802635699454186E-2</c:v>
                </c:pt>
                <c:pt idx="493">
                  <c:v>-2.5817286623862401E-2</c:v>
                </c:pt>
                <c:pt idx="494">
                  <c:v>-2.8846642693679314E-2</c:v>
                </c:pt>
                <c:pt idx="495">
                  <c:v>-2.189066193943745E-2</c:v>
                </c:pt>
                <c:pt idx="496">
                  <c:v>-2.4949302391746642E-2</c:v>
                </c:pt>
                <c:pt idx="497">
                  <c:v>-2.8022522081130319E-2</c:v>
                </c:pt>
                <c:pt idx="498">
                  <c:v>-2.1110279038225599E-2</c:v>
                </c:pt>
                <c:pt idx="499">
                  <c:v>-2.4212531293585471E-2</c:v>
                </c:pt>
                <c:pt idx="500">
                  <c:v>-2.7329236877790208E-2</c:v>
                </c:pt>
                <c:pt idx="501">
                  <c:v>-2.0460353821420085E-2</c:v>
                </c:pt>
                <c:pt idx="502">
                  <c:v>-2.3605840154914404E-2</c:v>
                </c:pt>
                <c:pt idx="503">
                  <c:v>-1.6765653909033063E-2</c:v>
                </c:pt>
                <c:pt idx="504">
                  <c:v>-1.9939753114272207E-2</c:v>
                </c:pt>
                <c:pt idx="505">
                  <c:v>-2.3128095801268955E-2</c:v>
                </c:pt>
                <c:pt idx="506">
                  <c:v>-1.633064000043305E-2</c:v>
                </c:pt>
                <c:pt idx="507">
                  <c:v>-1.954734374248801E-2</c:v>
                </c:pt>
                <c:pt idx="508">
                  <c:v>-1.2778165057909519E-2</c:v>
                </c:pt>
                <c:pt idx="509">
                  <c:v>-1.602306197736425E-2</c:v>
                </c:pt>
                <c:pt idx="510">
                  <c:v>-1.9281992531318792E-2</c:v>
                </c:pt>
                <c:pt idx="511">
                  <c:v>-1.2554914750523949E-2</c:v>
                </c:pt>
                <c:pt idx="512">
                  <c:v>-1.5841786665362179E-2</c:v>
                </c:pt>
                <c:pt idx="513">
                  <c:v>-9.1425663064796936E-3</c:v>
                </c:pt>
                <c:pt idx="514">
                  <c:v>-1.2457211704486326E-2</c:v>
                </c:pt>
                <c:pt idx="515">
                  <c:v>-5.7856808898577583E-3</c:v>
                </c:pt>
                <c:pt idx="516">
                  <c:v>-9.1279318933175091E-3</c:v>
                </c:pt>
                <c:pt idx="517">
                  <c:v>-1.2483922745275322E-2</c:v>
                </c:pt>
                <c:pt idx="518">
                  <c:v>-5.8536114764820013E-3</c:v>
                </c:pt>
                <c:pt idx="519">
                  <c:v>-9.236956117263162E-3</c:v>
                </c:pt>
                <c:pt idx="520">
                  <c:v>-2.6339146985492334E-3</c:v>
                </c:pt>
                <c:pt idx="521">
                  <c:v>-6.044445250552144E-3</c:v>
                </c:pt>
                <c:pt idx="522">
                  <c:v>5.3149419602505077E-4</c:v>
                </c:pt>
                <c:pt idx="523">
                  <c:v>-2.9060543895411683E-3</c:v>
                </c:pt>
                <c:pt idx="524">
                  <c:v>-6.357049037546858E-3</c:v>
                </c:pt>
                <c:pt idx="525">
                  <c:v>1.7855222120033432E-4</c:v>
                </c:pt>
                <c:pt idx="526">
                  <c:v>-3.2992086438525803E-3</c:v>
                </c:pt>
                <c:pt idx="527">
                  <c:v>3.2097103368755597E-3</c:v>
                </c:pt>
                <c:pt idx="528">
                  <c:v>-2.9464886728192141E-4</c:v>
                </c:pt>
                <c:pt idx="529">
                  <c:v>6.1877557130856076E-3</c:v>
                </c:pt>
                <c:pt idx="530">
                  <c:v>2.6569660474820012E-3</c:v>
                </c:pt>
                <c:pt idx="531">
                  <c:v>9.1130241052610472E-3</c:v>
                </c:pt>
                <c:pt idx="532">
                  <c:v>5.5559718558129134E-3</c:v>
                </c:pt>
                <c:pt idx="533">
                  <c:v>1.1985851268661918E-2</c:v>
                </c:pt>
                <c:pt idx="534">
                  <c:v>8.4027043131413848E-3</c:v>
                </c:pt>
                <c:pt idx="535">
                  <c:v>1.4806572958775632E-2</c:v>
                </c:pt>
                <c:pt idx="536">
                  <c:v>1.1197499174897985E-2</c:v>
                </c:pt>
                <c:pt idx="537">
                  <c:v>1.757552493103276E-2</c:v>
                </c:pt>
                <c:pt idx="538">
                  <c:v>1.3940692196513282E-2</c:v>
                </c:pt>
                <c:pt idx="539">
                  <c:v>2.0293042940807027E-2</c:v>
                </c:pt>
                <c:pt idx="540">
                  <c:v>1.6632619133304161E-2</c:v>
                </c:pt>
                <c:pt idx="541">
                  <c:v>1.2959462743538097E-2</c:v>
                </c:pt>
                <c:pt idx="542">
                  <c:v>1.9273615740871719E-2</c:v>
                </c:pt>
                <c:pt idx="543">
                  <c:v>1.5575120094695194E-2</c:v>
                </c:pt>
                <c:pt idx="544">
                  <c:v>2.1864017774475997E-2</c:v>
                </c:pt>
                <c:pt idx="545">
                  <c:v>1.8140350749604295E-2</c:v>
                </c:pt>
                <c:pt idx="546">
                  <c:v>2.4404160989604406E-2</c:v>
                </c:pt>
                <c:pt idx="547">
                  <c:v>2.0655490463695969E-2</c:v>
                </c:pt>
                <c:pt idx="548">
                  <c:v>2.6894381141573831E-2</c:v>
                </c:pt>
                <c:pt idx="549">
                  <c:v>3.3120874992448535E-2</c:v>
                </c:pt>
                <c:pt idx="550">
                  <c:v>2.933501398581484E-2</c:v>
                </c:pt>
                <c:pt idx="551">
                  <c:v>3.5536840091197064E-2</c:v>
                </c:pt>
                <c:pt idx="552">
                  <c:v>3.1726395277814845E-2</c:v>
                </c:pt>
                <c:pt idx="553">
                  <c:v>3.7903721515363031E-2</c:v>
                </c:pt>
                <c:pt idx="554">
                  <c:v>3.406886077306126E-2</c:v>
                </c:pt>
                <c:pt idx="555">
                  <c:v>4.0221855020377006E-2</c:v>
                </c:pt>
                <c:pt idx="556">
                  <c:v>3.6362746226814124E-2</c:v>
                </c:pt>
                <c:pt idx="557">
                  <c:v>4.2491576361726402E-2</c:v>
                </c:pt>
                <c:pt idx="558">
                  <c:v>3.860838739456085E-2</c:v>
                </c:pt>
                <c:pt idx="559">
                  <c:v>4.4713221294671257E-2</c:v>
                </c:pt>
                <c:pt idx="560">
                  <c:v>4.080612003161832E-2</c:v>
                </c:pt>
                <c:pt idx="561">
                  <c:v>4.6887125574755828E-2</c:v>
                </c:pt>
                <c:pt idx="562">
                  <c:v>4.2956279893530791E-2</c:v>
                </c:pt>
                <c:pt idx="563">
                  <c:v>4.9013624957353841E-2</c:v>
                </c:pt>
                <c:pt idx="564">
                  <c:v>5.5059202735662893E-2</c:v>
                </c:pt>
                <c:pt idx="565">
                  <c:v>5.1093055197895865E-2</c:v>
                </c:pt>
                <c:pt idx="566">
                  <c:v>5.7115224313406543E-2</c:v>
                </c:pt>
                <c:pt idx="567">
                  <c:v>5.3125752051812469E-2</c:v>
                </c:pt>
                <c:pt idx="568">
                  <c:v>5.9124680382240058E-2</c:v>
                </c:pt>
                <c:pt idx="569">
                  <c:v>5.5112051274363694E-2</c:v>
                </c:pt>
                <c:pt idx="570">
                  <c:v>6.1087906697423477E-2</c:v>
                </c:pt>
                <c:pt idx="571">
                  <c:v>5.7052288621093794E-2</c:v>
                </c:pt>
                <c:pt idx="572">
                  <c:v>6.3005239014671588E-2</c:v>
                </c:pt>
                <c:pt idx="573">
                  <c:v>6.8946799847424245E-2</c:v>
                </c:pt>
                <c:pt idx="574">
                  <c:v>6.4877013089017055E-2</c:v>
                </c:pt>
                <c:pt idx="575">
                  <c:v>7.0795920708746962E-2</c:v>
                </c:pt>
                <c:pt idx="576">
                  <c:v>6.6703564676174665E-2</c:v>
                </c:pt>
                <c:pt idx="577">
                  <c:v>7.259998696048342E-2</c:v>
                </c:pt>
                <c:pt idx="578">
                  <c:v>6.8485229531404457E-2</c:v>
                </c:pt>
                <c:pt idx="579">
                  <c:v>7.4359334358177875E-2</c:v>
                </c:pt>
                <c:pt idx="580">
                  <c:v>8.0222343410071062E-2</c:v>
                </c:pt>
                <c:pt idx="581">
                  <c:v>7.6074298656862993E-2</c:v>
                </c:pt>
                <c:pt idx="582">
                  <c:v>8.1915242067736926E-2</c:v>
                </c:pt>
                <c:pt idx="583">
                  <c:v>7.7745215612310403E-2</c:v>
                </c:pt>
                <c:pt idx="584">
                  <c:v>8.3564261259766681E-2</c:v>
                </c:pt>
                <c:pt idx="585">
                  <c:v>8.9372420979827893E-2</c:v>
                </c:pt>
                <c:pt idx="586">
                  <c:v>8.5169736741647739E-2</c:v>
                </c:pt>
                <c:pt idx="587">
                  <c:v>9.095625051480738E-2</c:v>
                </c:pt>
                <c:pt idx="588">
                  <c:v>9.6732004268687888E-2</c:v>
                </c:pt>
                <c:pt idx="589">
                  <c:v>9.2497039972670336E-2</c:v>
                </c:pt>
                <c:pt idx="590">
                  <c:v>9.8251399596279043E-2</c:v>
                </c:pt>
                <c:pt idx="591">
                  <c:v>9.3995125108733646E-2</c:v>
                </c:pt>
                <c:pt idx="592">
                  <c:v>9.9728258479785836E-2</c:v>
                </c:pt>
                <c:pt idx="593">
                  <c:v>0.105450841678703</c:v>
                </c:pt>
                <c:pt idx="594">
                  <c:v>0.10116291667480937</c:v>
                </c:pt>
                <c:pt idx="595">
                  <c:v>0.1068645254376861</c:v>
                </c:pt>
                <c:pt idx="596">
                  <c:v>0.10255570993666652</c:v>
                </c:pt>
                <c:pt idx="597">
                  <c:v>0.1082365121412181</c:v>
                </c:pt>
                <c:pt idx="598">
                  <c:v>0.11390697402083561</c:v>
                </c:pt>
                <c:pt idx="599">
                  <c:v>0.10956713754478642</c:v>
                </c:pt>
                <c:pt idx="600">
                  <c:v>0.11521704468259486</c:v>
                </c:pt>
                <c:pt idx="601">
                  <c:v>0.12085673740358516</c:v>
                </c:pt>
                <c:pt idx="602">
                  <c:v>0.1164862576774226</c:v>
                </c:pt>
                <c:pt idx="603">
                  <c:v>0.12210564747329045</c:v>
                </c:pt>
                <c:pt idx="604">
                  <c:v>0.1277149487607403</c:v>
                </c:pt>
                <c:pt idx="605">
                  <c:v>0.12331420350921007</c:v>
                </c:pt>
                <c:pt idx="606">
                  <c:v>0.12890345368799672</c:v>
                </c:pt>
                <c:pt idx="607">
                  <c:v>0.13448274126665183</c:v>
                </c:pt>
                <c:pt idx="608">
                  <c:v>0.13005210821455648</c:v>
                </c:pt>
                <c:pt idx="609">
                  <c:v>0.13561159650117816</c:v>
                </c:pt>
                <c:pt idx="610">
                  <c:v>0.14116124809589792</c:v>
                </c:pt>
                <c:pt idx="611">
                  <c:v>0.13670110496815369</c:v>
                </c:pt>
                <c:pt idx="612">
                  <c:v>0.14223120908729925</c:v>
                </c:pt>
                <c:pt idx="613">
                  <c:v>0.14775160242288621</c:v>
                </c:pt>
                <c:pt idx="614">
                  <c:v>0.14326232694429564</c:v>
                </c:pt>
                <c:pt idx="615">
                  <c:v>0.14876342462099501</c:v>
                </c:pt>
                <c:pt idx="616">
                  <c:v>0.15425493742230856</c:v>
                </c:pt>
                <c:pt idx="617">
                  <c:v>0.14973690731778788</c:v>
                </c:pt>
                <c:pt idx="618">
                  <c:v>0.15520937627667308</c:v>
                </c:pt>
                <c:pt idx="619">
                  <c:v>0.16067238626857261</c:v>
                </c:pt>
                <c:pt idx="620">
                  <c:v>0.16612597926285844</c:v>
                </c:pt>
                <c:pt idx="621">
                  <c:v>0.16157019722896848</c:v>
                </c:pt>
                <c:pt idx="622">
                  <c:v>0.16700508213625653</c:v>
                </c:pt>
                <c:pt idx="623">
                  <c:v>0.17243067595416051</c:v>
                </c:pt>
                <c:pt idx="624">
                  <c:v>0.167847020652232</c:v>
                </c:pt>
                <c:pt idx="625">
                  <c:v>0.17325415819976797</c:v>
                </c:pt>
                <c:pt idx="626">
                  <c:v>0.17865213056632001</c:v>
                </c:pt>
                <c:pt idx="627">
                  <c:v>0.17404097972121235</c:v>
                </c:pt>
                <c:pt idx="628">
                  <c:v>0.17942074763385563</c:v>
                </c:pt>
                <c:pt idx="629">
                  <c:v>0.18479147627374459</c:v>
                </c:pt>
                <c:pt idx="630">
                  <c:v>0.19015320761019439</c:v>
                </c:pt>
                <c:pt idx="631">
                  <c:v>0.18550598361281345</c:v>
                </c:pt>
                <c:pt idx="632">
                  <c:v>0.19084984625095558</c:v>
                </c:pt>
                <c:pt idx="633">
                  <c:v>0.19618483749388815</c:v>
                </c:pt>
                <c:pt idx="634">
                  <c:v>0.20151099931126737</c:v>
                </c:pt>
                <c:pt idx="635">
                  <c:v>0.19682837367241746</c:v>
                </c:pt>
                <c:pt idx="636">
                  <c:v>0.20213700254674904</c:v>
                </c:pt>
                <c:pt idx="637">
                  <c:v>0.2074369279037569</c:v>
                </c:pt>
                <c:pt idx="638">
                  <c:v>0.21272819171275614</c:v>
                </c:pt>
                <c:pt idx="639">
                  <c:v>0.20801083594329839</c:v>
                </c:pt>
                <c:pt idx="640">
                  <c:v>0.21328490256468058</c:v>
                </c:pt>
                <c:pt idx="641">
                  <c:v>0.21855043354651116</c:v>
                </c:pt>
                <c:pt idx="642">
                  <c:v>0.22380747085810526</c:v>
                </c:pt>
                <c:pt idx="643">
                  <c:v>0.21905605646873028</c:v>
                </c:pt>
                <c:pt idx="644">
                  <c:v>0.22429623234813789</c:v>
                </c:pt>
                <c:pt idx="645">
                  <c:v>0.22952804046548181</c:v>
                </c:pt>
                <c:pt idx="646">
                  <c:v>0.23475152279036138</c:v>
                </c:pt>
                <c:pt idx="647">
                  <c:v>0.22996672129215767</c:v>
                </c:pt>
                <c:pt idx="648">
                  <c:v>0.23517367794022448</c:v>
                </c:pt>
                <c:pt idx="649">
                  <c:v>0.24037243470405656</c:v>
                </c:pt>
                <c:pt idx="650">
                  <c:v>0.24556303355308273</c:v>
                </c:pt>
                <c:pt idx="651">
                  <c:v>0.24074551645674092</c:v>
                </c:pt>
                <c:pt idx="652">
                  <c:v>0.24591992538444174</c:v>
                </c:pt>
                <c:pt idx="653">
                  <c:v>0.25108630230550943</c:v>
                </c:pt>
                <c:pt idx="654">
                  <c:v>0.25624468918948651</c:v>
                </c:pt>
                <c:pt idx="655">
                  <c:v>0.26139512800580178</c:v>
                </c:pt>
                <c:pt idx="656">
                  <c:v>0.25653766072389317</c:v>
                </c:pt>
                <c:pt idx="657">
                  <c:v>0.26167232931311446</c:v>
                </c:pt>
                <c:pt idx="658">
                  <c:v>0.26679917574284673</c:v>
                </c:pt>
                <c:pt idx="659">
                  <c:v>0.27191824198274617</c:v>
                </c:pt>
                <c:pt idx="660">
                  <c:v>0.27702957000207107</c:v>
                </c:pt>
                <c:pt idx="661">
                  <c:v>0.2721332017702025</c:v>
                </c:pt>
                <c:pt idx="662">
                  <c:v>0.27722917925666479</c:v>
                </c:pt>
                <c:pt idx="663">
                  <c:v>0.28231754443083901</c:v>
                </c:pt>
                <c:pt idx="664">
                  <c:v>0.28739833926215397</c:v>
                </c:pt>
                <c:pt idx="665">
                  <c:v>0.29247160572009534</c:v>
                </c:pt>
                <c:pt idx="666">
                  <c:v>0.28753738577398735</c:v>
                </c:pt>
                <c:pt idx="667">
                  <c:v>0.29259572139335432</c:v>
                </c:pt>
                <c:pt idx="668">
                  <c:v>0.29764665454752048</c:v>
                </c:pt>
                <c:pt idx="669">
                  <c:v>0.30269022720602834</c:v>
                </c:pt>
                <c:pt idx="670">
                  <c:v>0.30772648133824987</c:v>
                </c:pt>
                <c:pt idx="671">
                  <c:v>0.31275545891361389</c:v>
                </c:pt>
                <c:pt idx="672">
                  <c:v>0.30777720190155833</c:v>
                </c:pt>
                <c:pt idx="673">
                  <c:v>0.31279175227143696</c:v>
                </c:pt>
                <c:pt idx="674">
                  <c:v>0.31779915199274456</c:v>
                </c:pt>
                <c:pt idx="675">
                  <c:v>0.32279944303496677</c:v>
                </c:pt>
                <c:pt idx="676">
                  <c:v>0.32779266736741874</c:v>
                </c:pt>
                <c:pt idx="677">
                  <c:v>0.3327788669595293</c:v>
                </c:pt>
                <c:pt idx="678">
                  <c:v>0.33775808378089778</c:v>
                </c:pt>
                <c:pt idx="679">
                  <c:v>0.33273035980073473</c:v>
                </c:pt>
                <c:pt idx="680">
                  <c:v>0.33769573698850763</c:v>
                </c:pt>
                <c:pt idx="681">
                  <c:v>0.34265425731376808</c:v>
                </c:pt>
                <c:pt idx="682">
                  <c:v>0.34760596274583122</c:v>
                </c:pt>
                <c:pt idx="683">
                  <c:v>0.35255089525418271</c:v>
                </c:pt>
                <c:pt idx="684">
                  <c:v>0.35748909680813767</c:v>
                </c:pt>
                <c:pt idx="685">
                  <c:v>0.36242060937729548</c:v>
                </c:pt>
                <c:pt idx="686">
                  <c:v>0.35734547493098034</c:v>
                </c:pt>
                <c:pt idx="687">
                  <c:v>0.36226373543860291</c:v>
                </c:pt>
                <c:pt idx="688">
                  <c:v>0.36717543286965793</c:v>
                </c:pt>
                <c:pt idx="689">
                  <c:v>0.37208060919351738</c:v>
                </c:pt>
                <c:pt idx="690">
                  <c:v>0.37697930637961008</c:v>
                </c:pt>
                <c:pt idx="691">
                  <c:v>0.3818715663974217</c:v>
                </c:pt>
                <c:pt idx="692">
                  <c:v>0.38675743121621053</c:v>
                </c:pt>
                <c:pt idx="693">
                  <c:v>0.39163694280557593</c:v>
                </c:pt>
                <c:pt idx="694">
                  <c:v>0.39651014313506039</c:v>
                </c:pt>
                <c:pt idx="695">
                  <c:v>0.39137707417364709</c:v>
                </c:pt>
                <c:pt idx="696">
                  <c:v>0.3962377778912014</c:v>
                </c:pt>
                <c:pt idx="697">
                  <c:v>0.40109229625704756</c:v>
                </c:pt>
                <c:pt idx="698">
                  <c:v>0.40594067124050071</c:v>
                </c:pt>
                <c:pt idx="699">
                  <c:v>0.41078294481098965</c:v>
                </c:pt>
                <c:pt idx="700">
                  <c:v>0.41561915893817059</c:v>
                </c:pt>
                <c:pt idx="701">
                  <c:v>0.42044935559101759</c:v>
                </c:pt>
                <c:pt idx="702">
                  <c:v>0.42527357673941424</c:v>
                </c:pt>
                <c:pt idx="703">
                  <c:v>0.43009186435267566</c:v>
                </c:pt>
                <c:pt idx="704">
                  <c:v>0.4349042604000033</c:v>
                </c:pt>
                <c:pt idx="705">
                  <c:v>0.43971080685093966</c:v>
                </c:pt>
                <c:pt idx="706">
                  <c:v>0.43451154567492267</c:v>
                </c:pt>
                <c:pt idx="707">
                  <c:v>0.43930651884159033</c:v>
                </c:pt>
                <c:pt idx="708">
                  <c:v>0.44409576832015318</c:v>
                </c:pt>
                <c:pt idx="709">
                  <c:v>0.44887933608004005</c:v>
                </c:pt>
                <c:pt idx="710">
                  <c:v>0.45365726409067975</c:v>
                </c:pt>
                <c:pt idx="711">
                  <c:v>0.45842959432161479</c:v>
                </c:pt>
                <c:pt idx="712">
                  <c:v>0.46319636874204662</c:v>
                </c:pt>
                <c:pt idx="713">
                  <c:v>0.46795762932174512</c:v>
                </c:pt>
                <c:pt idx="714">
                  <c:v>0.47271341802979805</c:v>
                </c:pt>
                <c:pt idx="715">
                  <c:v>0.47746377683574792</c:v>
                </c:pt>
                <c:pt idx="716">
                  <c:v>0.48220874770913724</c:v>
                </c:pt>
                <c:pt idx="717">
                  <c:v>0.48694837261916746</c:v>
                </c:pt>
                <c:pt idx="718">
                  <c:v>0.49168269353549476</c:v>
                </c:pt>
                <c:pt idx="719">
                  <c:v>0.49641175242743429</c:v>
                </c:pt>
                <c:pt idx="720">
                  <c:v>0.50113559126441487</c:v>
                </c:pt>
                <c:pt idx="721">
                  <c:v>0.50585425201586531</c:v>
                </c:pt>
                <c:pt idx="722">
                  <c:v>0.51056777665121444</c:v>
                </c:pt>
                <c:pt idx="723">
                  <c:v>0.51527620713989108</c:v>
                </c:pt>
                <c:pt idx="724">
                  <c:v>0.51997958545121037</c:v>
                </c:pt>
                <c:pt idx="725">
                  <c:v>0.52467795355494218</c:v>
                </c:pt>
                <c:pt idx="726">
                  <c:v>0.52937135342006059</c:v>
                </c:pt>
                <c:pt idx="727">
                  <c:v>0.53405982701633548</c:v>
                </c:pt>
                <c:pt idx="728">
                  <c:v>0.53874341631308198</c:v>
                </c:pt>
                <c:pt idx="729">
                  <c:v>0.54342216327972892</c:v>
                </c:pt>
                <c:pt idx="730">
                  <c:v>0.54809610988559143</c:v>
                </c:pt>
                <c:pt idx="731">
                  <c:v>0.55276529810032571</c:v>
                </c:pt>
                <c:pt idx="732">
                  <c:v>0.55742976989324688</c:v>
                </c:pt>
                <c:pt idx="733">
                  <c:v>0.5620895672336701</c:v>
                </c:pt>
                <c:pt idx="734">
                  <c:v>0.56674473209113785</c:v>
                </c:pt>
                <c:pt idx="735">
                  <c:v>0.57139530643507896</c:v>
                </c:pt>
                <c:pt idx="736">
                  <c:v>0.57604133223480858</c:v>
                </c:pt>
                <c:pt idx="737">
                  <c:v>0.58068285145975551</c:v>
                </c:pt>
                <c:pt idx="738">
                  <c:v>0.58531990607968964</c:v>
                </c:pt>
                <c:pt idx="739">
                  <c:v>0.58995253806369874</c:v>
                </c:pt>
                <c:pt idx="740">
                  <c:v>0.59458078938121162</c:v>
                </c:pt>
                <c:pt idx="741">
                  <c:v>0.59920470200188447</c:v>
                </c:pt>
                <c:pt idx="742">
                  <c:v>0.60382431789491875</c:v>
                </c:pt>
                <c:pt idx="743">
                  <c:v>0.60843967902974327</c:v>
                </c:pt>
                <c:pt idx="744">
                  <c:v>0.61305082737601424</c:v>
                </c:pt>
                <c:pt idx="745">
                  <c:v>0.61765780490293309</c:v>
                </c:pt>
                <c:pt idx="746">
                  <c:v>0.62226065357992866</c:v>
                </c:pt>
                <c:pt idx="747">
                  <c:v>0.62685941537665713</c:v>
                </c:pt>
                <c:pt idx="748">
                  <c:v>0.63145413226209257</c:v>
                </c:pt>
                <c:pt idx="749">
                  <c:v>0.63604484620611856</c:v>
                </c:pt>
                <c:pt idx="750">
                  <c:v>0.64063159917805024</c:v>
                </c:pt>
                <c:pt idx="751">
                  <c:v>0.64521443314720273</c:v>
                </c:pt>
                <c:pt idx="752">
                  <c:v>0.64979339008300485</c:v>
                </c:pt>
                <c:pt idx="753">
                  <c:v>0.65436851195511281</c:v>
                </c:pt>
                <c:pt idx="754">
                  <c:v>0.65893984073261436</c:v>
                </c:pt>
                <c:pt idx="755">
                  <c:v>0.66350741838516569</c:v>
                </c:pt>
                <c:pt idx="756">
                  <c:v>0.66807128688208195</c:v>
                </c:pt>
                <c:pt idx="757">
                  <c:v>0.67263148819290564</c:v>
                </c:pt>
                <c:pt idx="758">
                  <c:v>0.67718806428706557</c:v>
                </c:pt>
                <c:pt idx="759">
                  <c:v>0.69174105713375411</c:v>
                </c:pt>
                <c:pt idx="760">
                  <c:v>0.69629050870264564</c:v>
                </c:pt>
                <c:pt idx="761">
                  <c:v>0.70083646096304619</c:v>
                </c:pt>
                <c:pt idx="762">
                  <c:v>0.7053789558843846</c:v>
                </c:pt>
                <c:pt idx="763">
                  <c:v>0.70991803543631704</c:v>
                </c:pt>
                <c:pt idx="764">
                  <c:v>0.7144537415878176</c:v>
                </c:pt>
                <c:pt idx="765">
                  <c:v>0.71898611630876985</c:v>
                </c:pt>
                <c:pt idx="766">
                  <c:v>0.72351520156837523</c:v>
                </c:pt>
                <c:pt idx="767">
                  <c:v>0.72804103933594888</c:v>
                </c:pt>
                <c:pt idx="768">
                  <c:v>0.73256367158114699</c:v>
                </c:pt>
                <c:pt idx="769">
                  <c:v>0.73708314027339839</c:v>
                </c:pt>
                <c:pt idx="770">
                  <c:v>0.75159948738189541</c:v>
                </c:pt>
                <c:pt idx="771">
                  <c:v>0.75611275487619878</c:v>
                </c:pt>
                <c:pt idx="772">
                  <c:v>0.7606229847257282</c:v>
                </c:pt>
                <c:pt idx="773">
                  <c:v>0.76513021890013988</c:v>
                </c:pt>
                <c:pt idx="774">
                  <c:v>0.7696344993682942</c:v>
                </c:pt>
                <c:pt idx="775">
                  <c:v>0.7741358681003021</c:v>
                </c:pt>
                <c:pt idx="776">
                  <c:v>0.77863436706513767</c:v>
                </c:pt>
                <c:pt idx="777">
                  <c:v>0.78313003823222971</c:v>
                </c:pt>
                <c:pt idx="778">
                  <c:v>0.78762292357134811</c:v>
                </c:pt>
                <c:pt idx="779">
                  <c:v>0.80211306505134417</c:v>
                </c:pt>
                <c:pt idx="780">
                  <c:v>0.80660050464223332</c:v>
                </c:pt>
                <c:pt idx="781">
                  <c:v>0.81108528431320792</c:v>
                </c:pt>
                <c:pt idx="782">
                  <c:v>0.81556744603358311</c:v>
                </c:pt>
                <c:pt idx="783">
                  <c:v>0.82004703177301508</c:v>
                </c:pt>
                <c:pt idx="784">
                  <c:v>0.82452408350081896</c:v>
                </c:pt>
                <c:pt idx="785">
                  <c:v>0.82899864318630989</c:v>
                </c:pt>
                <c:pt idx="786">
                  <c:v>0.84347075279902128</c:v>
                </c:pt>
                <c:pt idx="787">
                  <c:v>0.84794045430840015</c:v>
                </c:pt>
                <c:pt idx="788">
                  <c:v>0.8524077896839799</c:v>
                </c:pt>
                <c:pt idx="789">
                  <c:v>0.85687280089473461</c:v>
                </c:pt>
                <c:pt idx="790">
                  <c:v>0.86133552991066153</c:v>
                </c:pt>
                <c:pt idx="791">
                  <c:v>0.86579601870084844</c:v>
                </c:pt>
                <c:pt idx="792">
                  <c:v>0.88025430923482872</c:v>
                </c:pt>
                <c:pt idx="793">
                  <c:v>0.88471044348204941</c:v>
                </c:pt>
                <c:pt idx="794">
                  <c:v>0.88916446341181654</c:v>
                </c:pt>
                <c:pt idx="795">
                  <c:v>0.89361641099367262</c:v>
                </c:pt>
                <c:pt idx="796">
                  <c:v>0.89806632819716015</c:v>
                </c:pt>
                <c:pt idx="797">
                  <c:v>0.90251425699136689</c:v>
                </c:pt>
                <c:pt idx="798">
                  <c:v>0.91696023934582627</c:v>
                </c:pt>
                <c:pt idx="799">
                  <c:v>0.92140431723032634</c:v>
                </c:pt>
                <c:pt idx="800">
                  <c:v>0.92584653261394578</c:v>
                </c:pt>
                <c:pt idx="801">
                  <c:v>0.93028692746599972</c:v>
                </c:pt>
                <c:pt idx="802">
                  <c:v>0.93472554375625805</c:v>
                </c:pt>
                <c:pt idx="803">
                  <c:v>0.94916242345379942</c:v>
                </c:pt>
                <c:pt idx="804">
                  <c:v>0.95359760852841191</c:v>
                </c:pt>
                <c:pt idx="805">
                  <c:v>0.95803114094940156</c:v>
                </c:pt>
                <c:pt idx="806">
                  <c:v>0.96246306268596982</c:v>
                </c:pt>
                <c:pt idx="807">
                  <c:v>0.96689341570777287</c:v>
                </c:pt>
                <c:pt idx="808">
                  <c:v>0.98132224198423046</c:v>
                </c:pt>
                <c:pt idx="809">
                  <c:v>0.9857495834846759</c:v>
                </c:pt>
                <c:pt idx="810">
                  <c:v>0.99017548217841522</c:v>
                </c:pt>
                <c:pt idx="811">
                  <c:v>0.99459998003533201</c:v>
                </c:pt>
                <c:pt idx="812">
                  <c:v>0.99902311902428664</c:v>
                </c:pt>
                <c:pt idx="813">
                  <c:v>1.0134449411151536</c:v>
                </c:pt>
                <c:pt idx="814">
                  <c:v>1.0178654882772662</c:v>
                </c:pt>
                <c:pt idx="815">
                  <c:v>1.0222848024797031</c:v>
                </c:pt>
                <c:pt idx="816">
                  <c:v>1.0267029256923479</c:v>
                </c:pt>
                <c:pt idx="817">
                  <c:v>1.0411198998845066</c:v>
                </c:pt>
                <c:pt idx="818">
                  <c:v>1.0455357670252852</c:v>
                </c:pt>
                <c:pt idx="819">
                  <c:v>1.0499505690844444</c:v>
                </c:pt>
                <c:pt idx="820">
                  <c:v>1.0543643480314131</c:v>
                </c:pt>
                <c:pt idx="821">
                  <c:v>1.0687771458353836</c:v>
                </c:pt>
                <c:pt idx="822">
                  <c:v>1.0731890044659167</c:v>
                </c:pt>
                <c:pt idx="823">
                  <c:v>1.0775999658926594</c:v>
                </c:pt>
                <c:pt idx="824">
                  <c:v>1.0820100720846995</c:v>
                </c:pt>
                <c:pt idx="825">
                  <c:v>1.0964193650115703</c:v>
                </c:pt>
                <c:pt idx="826">
                  <c:v>1.1008278866429464</c:v>
                </c:pt>
                <c:pt idx="827">
                  <c:v>1.1052356789477926</c:v>
                </c:pt>
                <c:pt idx="828">
                  <c:v>1.1096427838957652</c:v>
                </c:pt>
                <c:pt idx="829">
                  <c:v>1.1240492434563976</c:v>
                </c:pt>
                <c:pt idx="830">
                  <c:v>1.128455099599023</c:v>
                </c:pt>
                <c:pt idx="831">
                  <c:v>1.1328603942929476</c:v>
                </c:pt>
                <c:pt idx="832">
                  <c:v>1.1372651695078275</c:v>
                </c:pt>
                <c:pt idx="833">
                  <c:v>1.1516694672129688</c:v>
                </c:pt>
                <c:pt idx="834">
                  <c:v>1.1560733293779322</c:v>
                </c:pt>
                <c:pt idx="835">
                  <c:v>1.1604767979717963</c:v>
                </c:pt>
                <c:pt idx="836">
                  <c:v>1.1748799149643219</c:v>
                </c:pt>
                <c:pt idx="837">
                  <c:v>1.1792827223247286</c:v>
                </c:pt>
                <c:pt idx="838">
                  <c:v>1.1836852620226637</c:v>
                </c:pt>
                <c:pt idx="839">
                  <c:v>1.1980875760273193</c:v>
                </c:pt>
                <c:pt idx="840">
                  <c:v>1.2024897063083699</c:v>
                </c:pt>
                <c:pt idx="841">
                  <c:v>1.2068916948350079</c:v>
                </c:pt>
                <c:pt idx="842">
                  <c:v>1.2112935835767757</c:v>
                </c:pt>
                <c:pt idx="843">
                  <c:v>1.2256954145032068</c:v>
                </c:pt>
                <c:pt idx="844">
                  <c:v>1.2300972295832935</c:v>
                </c:pt>
                <c:pt idx="845">
                  <c:v>1.2344990707870238</c:v>
                </c:pt>
                <c:pt idx="846">
                  <c:v>1.2489009800834765</c:v>
                </c:pt>
                <c:pt idx="847">
                  <c:v>1.2533029994422122</c:v>
                </c:pt>
                <c:pt idx="848">
                  <c:v>1.2577051708325371</c:v>
                </c:pt>
                <c:pt idx="849">
                  <c:v>1.2721075362242118</c:v>
                </c:pt>
                <c:pt idx="850">
                  <c:v>1.276510137586115</c:v>
                </c:pt>
                <c:pt idx="851">
                  <c:v>1.2809130168880074</c:v>
                </c:pt>
                <c:pt idx="852">
                  <c:v>1.2953162160994225</c:v>
                </c:pt>
                <c:pt idx="853">
                  <c:v>1.2997197771895799</c:v>
                </c:pt>
                <c:pt idx="854">
                  <c:v>1.3041237421278993</c:v>
                </c:pt>
                <c:pt idx="855">
                  <c:v>1.3185281528840278</c:v>
                </c:pt>
                <c:pt idx="856">
                  <c:v>1.3229330514270714</c:v>
                </c:pt>
                <c:pt idx="857">
                  <c:v>1.3273384797266772</c:v>
                </c:pt>
                <c:pt idx="858">
                  <c:v>1.3417444797522649</c:v>
                </c:pt>
                <c:pt idx="859">
                  <c:v>1.3461510934731677</c:v>
                </c:pt>
                <c:pt idx="860">
                  <c:v>1.3505583628588056</c:v>
                </c:pt>
                <c:pt idx="861">
                  <c:v>1.3649663298789392</c:v>
                </c:pt>
                <c:pt idx="862">
                  <c:v>1.3693750365024471</c:v>
                </c:pt>
                <c:pt idx="863">
                  <c:v>1.383784524699081</c:v>
                </c:pt>
                <c:pt idx="864">
                  <c:v>1.3881948364382879</c:v>
                </c:pt>
                <c:pt idx="865">
                  <c:v>1.3926060136891465</c:v>
                </c:pt>
                <c:pt idx="866">
                  <c:v>1.4070180984217586</c:v>
                </c:pt>
                <c:pt idx="867">
                  <c:v>1.4114311326048892</c:v>
                </c:pt>
                <c:pt idx="868">
                  <c:v>1.4158451582082989</c:v>
                </c:pt>
                <c:pt idx="869">
                  <c:v>1.4302602172014076</c:v>
                </c:pt>
                <c:pt idx="870">
                  <c:v>1.4346763515535486</c:v>
                </c:pt>
                <c:pt idx="871">
                  <c:v>1.4490936032340187</c:v>
                </c:pt>
                <c:pt idx="872">
                  <c:v>1.4535120142127198</c:v>
                </c:pt>
                <c:pt idx="873">
                  <c:v>1.4579316264582758</c:v>
                </c:pt>
                <c:pt idx="874">
                  <c:v>1.4723524819409022</c:v>
                </c:pt>
                <c:pt idx="875">
                  <c:v>1.4767746226297049</c:v>
                </c:pt>
                <c:pt idx="876">
                  <c:v>1.4911980904942084</c:v>
                </c:pt>
                <c:pt idx="877">
                  <c:v>1.4956229275036321</c:v>
                </c:pt>
                <c:pt idx="878">
                  <c:v>1.5000491756276233</c:v>
                </c:pt>
                <c:pt idx="879">
                  <c:v>1.5144768768353742</c:v>
                </c:pt>
                <c:pt idx="880">
                  <c:v>1.518906073096673</c:v>
                </c:pt>
                <c:pt idx="881">
                  <c:v>1.5333368063804755</c:v>
                </c:pt>
                <c:pt idx="882">
                  <c:v>1.5377691186565698</c:v>
                </c:pt>
                <c:pt idx="883">
                  <c:v>1.542203051894262</c:v>
                </c:pt>
                <c:pt idx="884">
                  <c:v>1.5566386480630854</c:v>
                </c:pt>
                <c:pt idx="885">
                  <c:v>1.561075949132146</c:v>
                </c:pt>
                <c:pt idx="886">
                  <c:v>1.5755149970713092</c:v>
                </c:pt>
                <c:pt idx="887">
                  <c:v>1.5799558338496809</c:v>
                </c:pt>
                <c:pt idx="888">
                  <c:v>1.5943985014367854</c:v>
                </c:pt>
                <c:pt idx="889">
                  <c:v>1.5988430418020698</c:v>
                </c:pt>
                <c:pt idx="890">
                  <c:v>1.6132894969150584</c:v>
                </c:pt>
                <c:pt idx="891">
                  <c:v>1.6177379087448571</c:v>
                </c:pt>
                <c:pt idx="892">
                  <c:v>1.6221883192613404</c:v>
                </c:pt>
                <c:pt idx="893">
                  <c:v>1.6366407704334733</c:v>
                </c:pt>
                <c:pt idx="894">
                  <c:v>1.6410953042310439</c:v>
                </c:pt>
                <c:pt idx="895">
                  <c:v>1.6555519626232353</c:v>
                </c:pt>
                <c:pt idx="896">
                  <c:v>1.6600107875797221</c:v>
                </c:pt>
                <c:pt idx="897">
                  <c:v>1.6744718210698011</c:v>
                </c:pt>
                <c:pt idx="898">
                  <c:v>1.6789351050626919</c:v>
                </c:pt>
                <c:pt idx="899">
                  <c:v>1.6934006815281464</c:v>
                </c:pt>
                <c:pt idx="900">
                  <c:v>1.697868592435384</c:v>
                </c:pt>
                <c:pt idx="901">
                  <c:v>1.7123388797539292</c:v>
                </c:pt>
                <c:pt idx="902">
                  <c:v>1.7168115854532289</c:v>
                </c:pt>
                <c:pt idx="903">
                  <c:v>1.7312867515028074</c:v>
                </c:pt>
                <c:pt idx="904">
                  <c:v>1.7357644198716571</c:v>
                </c:pt>
                <c:pt idx="905">
                  <c:v>1.7502446325296432</c:v>
                </c:pt>
                <c:pt idx="906">
                  <c:v>1.7547274314459855</c:v>
                </c:pt>
                <c:pt idx="907">
                  <c:v>1.769212858590322</c:v>
                </c:pt>
                <c:pt idx="908">
                  <c:v>1.7737009559318722</c:v>
                </c:pt>
                <c:pt idx="909">
                  <c:v>1.7881917654401605</c:v>
                </c:pt>
                <c:pt idx="910">
                  <c:v>1.7926853290845202</c:v>
                </c:pt>
                <c:pt idx="911">
                  <c:v>1.8071816888344756</c:v>
                </c:pt>
                <c:pt idx="912">
                  <c:v>1.8116808866592464</c:v>
                </c:pt>
                <c:pt idx="913">
                  <c:v>1.8261829645285843</c:v>
                </c:pt>
                <c:pt idx="914">
                  <c:v>1.8306879644118226</c:v>
                </c:pt>
                <c:pt idx="915">
                  <c:v>1.8451959282780308</c:v>
                </c:pt>
                <c:pt idx="916">
                  <c:v>1.8497068980969971</c:v>
                </c:pt>
                <c:pt idx="917">
                  <c:v>1.864220915838473</c:v>
                </c:pt>
                <c:pt idx="918">
                  <c:v>1.86873802347111</c:v>
                </c:pt>
                <c:pt idx="919">
                  <c:v>1.8832582629648869</c:v>
                </c:pt>
                <c:pt idx="920">
                  <c:v>1.8877816762889097</c:v>
                </c:pt>
                <c:pt idx="921">
                  <c:v>1.9023083054128165</c:v>
                </c:pt>
                <c:pt idx="922">
                  <c:v>1.9068381923060542</c:v>
                </c:pt>
                <c:pt idx="923">
                  <c:v>1.9213713789379199</c:v>
                </c:pt>
                <c:pt idx="924">
                  <c:v>1.9259079072778604</c:v>
                </c:pt>
                <c:pt idx="925">
                  <c:v>1.9404478192954002</c:v>
                </c:pt>
                <c:pt idx="926">
                  <c:v>1.9549911569598635</c:v>
                </c:pt>
                <c:pt idx="927">
                  <c:v>1.9595379622405744</c:v>
                </c:pt>
                <c:pt idx="928">
                  <c:v>1.9740882771072847</c:v>
                </c:pt>
                <c:pt idx="929">
                  <c:v>1.9786421435291004</c:v>
                </c:pt>
                <c:pt idx="930">
                  <c:v>1.9931996034756594</c:v>
                </c:pt>
                <c:pt idx="931">
                  <c:v>1.997760698916295</c:v>
                </c:pt>
                <c:pt idx="932">
                  <c:v>2.0123254718203043</c:v>
                </c:pt>
                <c:pt idx="933">
                  <c:v>2.0168939641575889</c:v>
                </c:pt>
                <c:pt idx="934">
                  <c:v>2.0314662178969911</c:v>
                </c:pt>
                <c:pt idx="935">
                  <c:v>2.0460422750081761</c:v>
                </c:pt>
                <c:pt idx="936">
                  <c:v>2.0506221774606956</c:v>
                </c:pt>
                <c:pt idx="937">
                  <c:v>2.0652059672237328</c:v>
                </c:pt>
                <c:pt idx="938">
                  <c:v>2.0697936862669621</c:v>
                </c:pt>
                <c:pt idx="939">
                  <c:v>2.0843853765597942</c:v>
                </c:pt>
                <c:pt idx="940">
                  <c:v>2.0989810800712121</c:v>
                </c:pt>
                <c:pt idx="941">
                  <c:v>2.1035808387712223</c:v>
                </c:pt>
                <c:pt idx="942">
                  <c:v>2.1181846946290079</c:v>
                </c:pt>
                <c:pt idx="943">
                  <c:v>2.1227926896140161</c:v>
                </c:pt>
                <c:pt idx="944">
                  <c:v>2.1374048656956575</c:v>
                </c:pt>
                <c:pt idx="945">
                  <c:v>2.1520212648432562</c:v>
                </c:pt>
                <c:pt idx="946">
                  <c:v>2.1566419290262502</c:v>
                </c:pt>
                <c:pt idx="947">
                  <c:v>2.1712669002143912</c:v>
                </c:pt>
                <c:pt idx="948">
                  <c:v>2.1758962203767851</c:v>
                </c:pt>
                <c:pt idx="949">
                  <c:v>2.1905299314829563</c:v>
                </c:pt>
                <c:pt idx="950">
                  <c:v>2.2051680755023426</c:v>
                </c:pt>
                <c:pt idx="951">
                  <c:v>2.209810694404382</c:v>
                </c:pt>
                <c:pt idx="952">
                  <c:v>2.2244578301585989</c:v>
                </c:pt>
                <c:pt idx="953">
                  <c:v>2.2291095247340991</c:v>
                </c:pt>
                <c:pt idx="954">
                  <c:v>2.2437658201004069</c:v>
                </c:pt>
                <c:pt idx="955">
                  <c:v>2.2584267582273014</c:v>
                </c:pt>
                <c:pt idx="956">
                  <c:v>2.2630923810837658</c:v>
                </c:pt>
                <c:pt idx="957">
                  <c:v>2.2777627306392105</c:v>
                </c:pt>
                <c:pt idx="958">
                  <c:v>2.2924378488636421</c:v>
                </c:pt>
                <c:pt idx="959">
                  <c:v>2.2971177777260436</c:v>
                </c:pt>
                <c:pt idx="960">
                  <c:v>2.3118025591959395</c:v>
                </c:pt>
                <c:pt idx="961">
                  <c:v>2.3264922352425401</c:v>
                </c:pt>
                <c:pt idx="962">
                  <c:v>2.3311868478355109</c:v>
                </c:pt>
                <c:pt idx="963">
                  <c:v>2.3458864389443761</c:v>
                </c:pt>
                <c:pt idx="964">
                  <c:v>2.3605910505383463</c:v>
                </c:pt>
                <c:pt idx="965">
                  <c:v>2.3653007245868594</c:v>
                </c:pt>
                <c:pt idx="966">
                  <c:v>2.3800155030594397</c:v>
                </c:pt>
                <c:pt idx="967">
                  <c:v>2.3947354279254114</c:v>
                </c:pt>
                <c:pt idx="968">
                  <c:v>2.3994605411544399</c:v>
                </c:pt>
                <c:pt idx="969">
                  <c:v>2.4141908847154809</c:v>
                </c:pt>
                <c:pt idx="970">
                  <c:v>2.4289265005784273</c:v>
                </c:pt>
                <c:pt idx="971">
                  <c:v>2.4336674307126032</c:v>
                </c:pt>
                <c:pt idx="972">
                  <c:v>2.4484137170873055</c:v>
                </c:pt>
                <c:pt idx="973">
                  <c:v>2.4631654016718585</c:v>
                </c:pt>
                <c:pt idx="974">
                  <c:v>2.4679225264361548</c:v>
                </c:pt>
                <c:pt idx="975">
                  <c:v>2.4826851333490367</c:v>
                </c:pt>
                <c:pt idx="976">
                  <c:v>2.4974532643803968</c:v>
                </c:pt>
                <c:pt idx="977">
                  <c:v>2.502226961499332</c:v>
                </c:pt>
                <c:pt idx="978">
                  <c:v>2.5170062666753665</c:v>
                </c:pt>
                <c:pt idx="979">
                  <c:v>2.5317912218782794</c:v>
                </c:pt>
                <c:pt idx="980">
                  <c:v>2.5465818690769311</c:v>
                </c:pt>
                <c:pt idx="981">
                  <c:v>2.5513782502409867</c:v>
                </c:pt>
                <c:pt idx="982">
                  <c:v>2.5661804073400845</c:v>
                </c:pt>
                <c:pt idx="983">
                  <c:v>2.5809883823432074</c:v>
                </c:pt>
                <c:pt idx="984">
                  <c:v>2.5858022172203619</c:v>
                </c:pt>
                <c:pt idx="985">
                  <c:v>2.6006219539403901</c:v>
                </c:pt>
                <c:pt idx="986">
                  <c:v>2.6154476344729574</c:v>
                </c:pt>
                <c:pt idx="987">
                  <c:v>2.6302793007877199</c:v>
                </c:pt>
                <c:pt idx="988">
                  <c:v>2.6351169948535471</c:v>
                </c:pt>
                <c:pt idx="989">
                  <c:v>2.6499607586405318</c:v>
                </c:pt>
                <c:pt idx="990">
                  <c:v>2.6648106341177709</c:v>
                </c:pt>
                <c:pt idx="991">
                  <c:v>2.6796666632545794</c:v>
                </c:pt>
                <c:pt idx="992">
                  <c:v>2.6845288880206226</c:v>
                </c:pt>
                <c:pt idx="993">
                  <c:v>2.6993973503850839</c:v>
                </c:pt>
                <c:pt idx="994">
                  <c:v>2.7142720923175148</c:v>
                </c:pt>
                <c:pt idx="995">
                  <c:v>2.7291531557874578</c:v>
                </c:pt>
                <c:pt idx="996">
                  <c:v>2.7340405827641234</c:v>
                </c:pt>
                <c:pt idx="997">
                  <c:v>2.7489344152171498</c:v>
                </c:pt>
                <c:pt idx="998">
                  <c:v>2.7638346951157473</c:v>
                </c:pt>
                <c:pt idx="999">
                  <c:v>2.7787414644293449</c:v>
                </c:pt>
                <c:pt idx="1000">
                  <c:v>2.7836547651278352</c:v>
                </c:pt>
                <c:pt idx="1001">
                  <c:v>2.7985746391799466</c:v>
                </c:pt>
                <c:pt idx="1002">
                  <c:v>2.8135011285556857</c:v>
                </c:pt>
                <c:pt idx="1003">
                  <c:v>2.82843427522414</c:v>
                </c:pt>
                <c:pt idx="1004">
                  <c:v>2.8433741211547385</c:v>
                </c:pt>
                <c:pt idx="1005">
                  <c:v>2.8483207083172601</c:v>
                </c:pt>
                <c:pt idx="1006">
                  <c:v>2.8632740786806608</c:v>
                </c:pt>
                <c:pt idx="1007">
                  <c:v>2.8782342742146056</c:v>
                </c:pt>
                <c:pt idx="1008">
                  <c:v>2.8932013368885237</c:v>
                </c:pt>
                <c:pt idx="1009">
                  <c:v>2.8981753086718527</c:v>
                </c:pt>
                <c:pt idx="1010">
                  <c:v>2.9131562315338897</c:v>
                </c:pt>
                <c:pt idx="1011">
                  <c:v>2.9281441474441863</c:v>
                </c:pt>
                <c:pt idx="1012">
                  <c:v>2.9431390983721712</c:v>
                </c:pt>
                <c:pt idx="1013">
                  <c:v>2.9581411262872734</c:v>
                </c:pt>
                <c:pt idx="1014">
                  <c:v>2.9631502731588171</c:v>
                </c:pt>
                <c:pt idx="1015">
                  <c:v>2.9781665809562128</c:v>
                </c:pt>
                <c:pt idx="1016">
                  <c:v>2.9931900916491259</c:v>
                </c:pt>
                <c:pt idx="1017">
                  <c:v>3.0082208472067578</c:v>
                </c:pt>
                <c:pt idx="1018">
                  <c:v>3.023258889598651</c:v>
                </c:pt>
                <c:pt idx="1019">
                  <c:v>3.0383042607941206</c:v>
                </c:pt>
                <c:pt idx="1020">
                  <c:v>3.0433570027626047</c:v>
                </c:pt>
                <c:pt idx="1021">
                  <c:v>3.0584171574737411</c:v>
                </c:pt>
                <c:pt idx="1022">
                  <c:v>3.0734847668967404</c:v>
                </c:pt>
                <c:pt idx="1023">
                  <c:v>3.0885598730010315</c:v>
                </c:pt>
                <c:pt idx="1024">
                  <c:v>3.1036425177561568</c:v>
                </c:pt>
                <c:pt idx="1025">
                  <c:v>3.1187327431314316</c:v>
                </c:pt>
                <c:pt idx="1026">
                  <c:v>3.1238305910965209</c:v>
                </c:pt>
                <c:pt idx="1027">
                  <c:v>3.1389361036203809</c:v>
                </c:pt>
                <c:pt idx="1028">
                  <c:v>3.1540493226727904</c:v>
                </c:pt>
                <c:pt idx="1029">
                  <c:v>3.1691702902232919</c:v>
                </c:pt>
                <c:pt idx="1030">
                  <c:v>3.1842990482407458</c:v>
                </c:pt>
                <c:pt idx="1031">
                  <c:v>3.1994356386952632</c:v>
                </c:pt>
                <c:pt idx="1032">
                  <c:v>3.2145801035559316</c:v>
                </c:pt>
                <c:pt idx="1033">
                  <c:v>3.2197324847920754</c:v>
                </c:pt>
                <c:pt idx="1034">
                  <c:v>3.23489282437356</c:v>
                </c:pt>
                <c:pt idx="1035">
                  <c:v>3.2500611642693684</c:v>
                </c:pt>
                <c:pt idx="1036">
                  <c:v>3.2652375464489296</c:v>
                </c:pt>
                <c:pt idx="1037">
                  <c:v>3.2804220128820134</c:v>
                </c:pt>
                <c:pt idx="1038">
                  <c:v>3.2956146055377076</c:v>
                </c:pt>
                <c:pt idx="1039">
                  <c:v>3.310815366385782</c:v>
                </c:pt>
                <c:pt idx="1040">
                  <c:v>3.3260243373950971</c:v>
                </c:pt>
                <c:pt idx="1041">
                  <c:v>3.34124156053565</c:v>
                </c:pt>
                <c:pt idx="1042">
                  <c:v>3.3464670777766514</c:v>
                </c:pt>
                <c:pt idx="1043">
                  <c:v>3.3617009310875119</c:v>
                </c:pt>
                <c:pt idx="1044">
                  <c:v>3.376943162437783</c:v>
                </c:pt>
                <c:pt idx="1045">
                  <c:v>3.3921938137966663</c:v>
                </c:pt>
                <c:pt idx="1046">
                  <c:v>3.4074529271337042</c:v>
                </c:pt>
                <c:pt idx="1047">
                  <c:v>3.4227205444184392</c:v>
                </c:pt>
                <c:pt idx="1048">
                  <c:v>3.4379967076201865</c:v>
                </c:pt>
                <c:pt idx="1049">
                  <c:v>3.4532814587083749</c:v>
                </c:pt>
                <c:pt idx="1050">
                  <c:v>3.4685748396523195</c:v>
                </c:pt>
                <c:pt idx="1051">
                  <c:v>3.4838768924215628</c:v>
                </c:pt>
                <c:pt idx="1052">
                  <c:v>3.4991876589856474</c:v>
                </c:pt>
                <c:pt idx="1053">
                  <c:v>3.5145071813137747</c:v>
                </c:pt>
                <c:pt idx="1054">
                  <c:v>3.51983550137561</c:v>
                </c:pt>
                <c:pt idx="1055">
                  <c:v>3.5351726611403365</c:v>
                </c:pt>
                <c:pt idx="1056">
                  <c:v>3.5505187025775058</c:v>
                </c:pt>
                <c:pt idx="1057">
                  <c:v>3.5658736676566605</c:v>
                </c:pt>
                <c:pt idx="1058">
                  <c:v>3.5812375983468883</c:v>
                </c:pt>
                <c:pt idx="1059">
                  <c:v>3.596610536617959</c:v>
                </c:pt>
                <c:pt idx="1060">
                  <c:v>3.6119925244391879</c:v>
                </c:pt>
                <c:pt idx="1061">
                  <c:v>3.6273836037798901</c:v>
                </c:pt>
                <c:pt idx="1062">
                  <c:v>3.642783816609608</c:v>
                </c:pt>
                <c:pt idx="1063">
                  <c:v>3.6581932048977706</c:v>
                </c:pt>
                <c:pt idx="1064">
                  <c:v>3.6736118106138065</c:v>
                </c:pt>
                <c:pt idx="1065">
                  <c:v>3.689039675727031</c:v>
                </c:pt>
                <c:pt idx="1066">
                  <c:v>3.7044768422068728</c:v>
                </c:pt>
                <c:pt idx="1067">
                  <c:v>3.7199233520231019</c:v>
                </c:pt>
                <c:pt idx="1068">
                  <c:v>3.7353792471445786</c:v>
                </c:pt>
                <c:pt idx="1069">
                  <c:v>3.7508445695413002</c:v>
                </c:pt>
                <c:pt idx="1070">
                  <c:v>3.7663193611822408</c:v>
                </c:pt>
                <c:pt idx="1071">
                  <c:v>3.7818036640370565</c:v>
                </c:pt>
                <c:pt idx="1072">
                  <c:v>3.7972975200752899</c:v>
                </c:pt>
                <c:pt idx="1073">
                  <c:v>3.8128009712660287</c:v>
                </c:pt>
                <c:pt idx="1074">
                  <c:v>3.8283140595789291</c:v>
                </c:pt>
                <c:pt idx="1075">
                  <c:v>3.8438368269831926</c:v>
                </c:pt>
                <c:pt idx="1076">
                  <c:v>3.8593693154485891</c:v>
                </c:pt>
                <c:pt idx="1077">
                  <c:v>3.8749115669443199</c:v>
                </c:pt>
                <c:pt idx="1078">
                  <c:v>3.8904636234397003</c:v>
                </c:pt>
                <c:pt idx="1079">
                  <c:v>3.9060255269047275</c:v>
                </c:pt>
                <c:pt idx="1080">
                  <c:v>3.9215973193082618</c:v>
                </c:pt>
                <c:pt idx="1081">
                  <c:v>3.9371790426197322</c:v>
                </c:pt>
                <c:pt idx="1082">
                  <c:v>3.9527707388089084</c:v>
                </c:pt>
                <c:pt idx="1083">
                  <c:v>3.9683724498449919</c:v>
                </c:pt>
                <c:pt idx="1084">
                  <c:v>3.9839842176975253</c:v>
                </c:pt>
                <c:pt idx="1085">
                  <c:v>3.99960608433571</c:v>
                </c:pt>
                <c:pt idx="1086">
                  <c:v>4.0152380917293158</c:v>
                </c:pt>
                <c:pt idx="1087">
                  <c:v>4.0308802818474305</c:v>
                </c:pt>
                <c:pt idx="1088">
                  <c:v>4.0465326966595967</c:v>
                </c:pt>
                <c:pt idx="1089">
                  <c:v>4.0621953781355842</c:v>
                </c:pt>
                <c:pt idx="1090">
                  <c:v>4.0778683682441397</c:v>
                </c:pt>
                <c:pt idx="1091">
                  <c:v>4.0935517089551468</c:v>
                </c:pt>
                <c:pt idx="1092">
                  <c:v>4.1092454422380342</c:v>
                </c:pt>
                <c:pt idx="1093">
                  <c:v>4.1249496100621172</c:v>
                </c:pt>
                <c:pt idx="1094">
                  <c:v>4.1406642543968246</c:v>
                </c:pt>
                <c:pt idx="1095">
                  <c:v>4.1563894172115852</c:v>
                </c:pt>
                <c:pt idx="1096">
                  <c:v>4.1721251404758277</c:v>
                </c:pt>
                <c:pt idx="1097">
                  <c:v>4.1878714661590948</c:v>
                </c:pt>
                <c:pt idx="1098">
                  <c:v>4.2136284362305787</c:v>
                </c:pt>
                <c:pt idx="1099">
                  <c:v>4.2293960926600676</c:v>
                </c:pt>
                <c:pt idx="1100">
                  <c:v>4.2451744774165263</c:v>
                </c:pt>
                <c:pt idx="1101">
                  <c:v>4.2609636324697249</c:v>
                </c:pt>
                <c:pt idx="1102">
                  <c:v>4.2767635997889784</c:v>
                </c:pt>
                <c:pt idx="1103">
                  <c:v>4.2925744213437156</c:v>
                </c:pt>
                <c:pt idx="1104">
                  <c:v>4.3083961391033654</c:v>
                </c:pt>
                <c:pt idx="1105">
                  <c:v>4.3242287950373566</c:v>
                </c:pt>
                <c:pt idx="1106">
                  <c:v>4.3400724311150043</c:v>
                </c:pt>
                <c:pt idx="1107">
                  <c:v>4.3559270893059647</c:v>
                </c:pt>
                <c:pt idx="1108">
                  <c:v>4.3717928115794393</c:v>
                </c:pt>
                <c:pt idx="1109">
                  <c:v>4.3876696399050843</c:v>
                </c:pt>
                <c:pt idx="1110">
                  <c:v>4.4135576162522057</c:v>
                </c:pt>
                <c:pt idx="1111">
                  <c:v>4.4294567825901368</c:v>
                </c:pt>
                <c:pt idx="1112">
                  <c:v>4.445367180888411</c:v>
                </c:pt>
                <c:pt idx="1113">
                  <c:v>4.4612888531164572</c:v>
                </c:pt>
                <c:pt idx="1114">
                  <c:v>4.4772218412437041</c:v>
                </c:pt>
                <c:pt idx="1115">
                  <c:v>4.4931661872395807</c:v>
                </c:pt>
                <c:pt idx="1116">
                  <c:v>4.509121933073402</c:v>
                </c:pt>
                <c:pt idx="1117">
                  <c:v>4.5250891207148243</c:v>
                </c:pt>
                <c:pt idx="1118">
                  <c:v>4.5510677921329261</c:v>
                </c:pt>
                <c:pt idx="1119">
                  <c:v>4.5670579892972683</c:v>
                </c:pt>
                <c:pt idx="1120">
                  <c:v>4.5830597541774978</c:v>
                </c:pt>
                <c:pt idx="1121">
                  <c:v>4.5990731287430435</c:v>
                </c:pt>
                <c:pt idx="1122">
                  <c:v>4.6150981549629932</c:v>
                </c:pt>
                <c:pt idx="1123">
                  <c:v>4.6311348748070031</c:v>
                </c:pt>
                <c:pt idx="1124">
                  <c:v>4.647183330244502</c:v>
                </c:pt>
                <c:pt idx="1125">
                  <c:v>4.6732435632449096</c:v>
                </c:pt>
                <c:pt idx="1126">
                  <c:v>4.6893156157775593</c:v>
                </c:pt>
                <c:pt idx="1127">
                  <c:v>4.7053995298119844</c:v>
                </c:pt>
                <c:pt idx="1128">
                  <c:v>4.7214953473175001</c:v>
                </c:pt>
                <c:pt idx="1129">
                  <c:v>4.7376031102636489</c:v>
                </c:pt>
                <c:pt idx="1130">
                  <c:v>4.7537228606197459</c:v>
                </c:pt>
                <c:pt idx="1131">
                  <c:v>4.7798546403553246</c:v>
                </c:pt>
                <c:pt idx="1132">
                  <c:v>4.7959984914398319</c:v>
                </c:pt>
                <c:pt idx="1133">
                  <c:v>4.812154455842574</c:v>
                </c:pt>
                <c:pt idx="1134">
                  <c:v>4.8283225755329795</c:v>
                </c:pt>
                <c:pt idx="1135">
                  <c:v>4.8445028924804774</c:v>
                </c:pt>
                <c:pt idx="1136">
                  <c:v>4.8606954486547238</c:v>
                </c:pt>
                <c:pt idx="1137">
                  <c:v>4.8869002860247974</c:v>
                </c:pt>
                <c:pt idx="1138">
                  <c:v>4.9031174465604863</c:v>
                </c:pt>
                <c:pt idx="1139">
                  <c:v>4.9193469722306418</c:v>
                </c:pt>
                <c:pt idx="1140">
                  <c:v>4.9355889050053747</c:v>
                </c:pt>
                <c:pt idx="1141">
                  <c:v>4.951843286853773</c:v>
                </c:pt>
                <c:pt idx="1142">
                  <c:v>4.9781101597452562</c:v>
                </c:pt>
                <c:pt idx="1143">
                  <c:v>4.9943895656493851</c:v>
                </c:pt>
                <c:pt idx="1144">
                  <c:v>5.010681546535352</c:v>
                </c:pt>
                <c:pt idx="1145">
                  <c:v>5.0269861443729269</c:v>
                </c:pt>
                <c:pt idx="1146">
                  <c:v>5.0433034011311975</c:v>
                </c:pt>
                <c:pt idx="1147">
                  <c:v>5.0696333587796971</c:v>
                </c:pt>
                <c:pt idx="1148">
                  <c:v>5.0859760592879866</c:v>
                </c:pt>
                <c:pt idx="1149">
                  <c:v>5.1023315446252582</c:v>
                </c:pt>
                <c:pt idx="1150">
                  <c:v>5.1186998567611681</c:v>
                </c:pt>
                <c:pt idx="1151">
                  <c:v>5.1450810376650224</c:v>
                </c:pt>
                <c:pt idx="1152">
                  <c:v>5.1614751293062682</c:v>
                </c:pt>
                <c:pt idx="1153">
                  <c:v>5.177882173654325</c:v>
                </c:pt>
                <c:pt idx="1154">
                  <c:v>5.1943022126786218</c:v>
                </c:pt>
                <c:pt idx="1155">
                  <c:v>5.2207352883486919</c:v>
                </c:pt>
                <c:pt idx="1156">
                  <c:v>5.2371814426337551</c:v>
                </c:pt>
                <c:pt idx="1157">
                  <c:v>5.2536407175034583</c:v>
                </c:pt>
                <c:pt idx="1158">
                  <c:v>5.2701131549270031</c:v>
                </c:pt>
                <c:pt idx="1159">
                  <c:v>5.2965987968740365</c:v>
                </c:pt>
                <c:pt idx="1160">
                  <c:v>5.3130976853136644</c:v>
                </c:pt>
                <c:pt idx="1161">
                  <c:v>5.3296098622155341</c:v>
                </c:pt>
                <c:pt idx="1162">
                  <c:v>5.346135369549188</c:v>
                </c:pt>
                <c:pt idx="1163">
                  <c:v>5.3726742492839321</c:v>
                </c:pt>
                <c:pt idx="1164">
                  <c:v>5.3892265433893272</c:v>
                </c:pt>
                <c:pt idx="1165">
                  <c:v>5.4057922938345655</c:v>
                </c:pt>
                <c:pt idx="1166">
                  <c:v>5.4223715425890759</c:v>
                </c:pt>
                <c:pt idx="1167">
                  <c:v>5.4489643316225056</c:v>
                </c:pt>
                <c:pt idx="1168">
                  <c:v>5.4655707029040741</c:v>
                </c:pt>
                <c:pt idx="1169">
                  <c:v>5.4821906984034285</c:v>
                </c:pt>
                <c:pt idx="1170">
                  <c:v>5.5088243600897613</c:v>
                </c:pt>
                <c:pt idx="1171">
                  <c:v>5.5254717299324057</c:v>
                </c:pt>
                <c:pt idx="1172">
                  <c:v>5.5421328499013498</c:v>
                </c:pt>
                <c:pt idx="1173">
                  <c:v>5.568807761965445</c:v>
                </c:pt>
                <c:pt idx="1174">
                  <c:v>5.5854965080943657</c:v>
                </c:pt>
                <c:pt idx="1175">
                  <c:v>5.6021991302574179</c:v>
                </c:pt>
                <c:pt idx="1176">
                  <c:v>5.6189156704242578</c:v>
                </c:pt>
                <c:pt idx="1177">
                  <c:v>5.6456461705640777</c:v>
                </c:pt>
                <c:pt idx="1178">
                  <c:v>5.6623906726463247</c:v>
                </c:pt>
                <c:pt idx="1179">
                  <c:v>5.6791492186406458</c:v>
                </c:pt>
                <c:pt idx="1180">
                  <c:v>5.7059218505161198</c:v>
                </c:pt>
                <c:pt idx="1181">
                  <c:v>5.7227086102425346</c:v>
                </c:pt>
                <c:pt idx="1182">
                  <c:v>5.7395095397889691</c:v>
                </c:pt>
                <c:pt idx="1183">
                  <c:v>5.7663246811252975</c:v>
                </c:pt>
                <c:pt idx="1184">
                  <c:v>5.7831540762203986</c:v>
                </c:pt>
                <c:pt idx="1185">
                  <c:v>5.799997767044033</c:v>
                </c:pt>
                <c:pt idx="1186">
                  <c:v>5.8268557955657343</c:v>
                </c:pt>
                <c:pt idx="1187">
                  <c:v>5.8437282037546083</c:v>
                </c:pt>
                <c:pt idx="1188">
                  <c:v>5.8606150335804159</c:v>
                </c:pt>
                <c:pt idx="1189">
                  <c:v>5.887516327012122</c:v>
                </c:pt>
                <c:pt idx="1190">
                  <c:v>5.9044321260196284</c:v>
                </c:pt>
                <c:pt idx="1191">
                  <c:v>5.9313624725721183</c:v>
                </c:pt>
                <c:pt idx="1192">
                  <c:v>5.9483074086390388</c:v>
                </c:pt>
                <c:pt idx="1193">
                  <c:v>5.965266976190037</c:v>
                </c:pt>
                <c:pt idx="1194">
                  <c:v>5.9922412171941914</c:v>
                </c:pt>
                <c:pt idx="1195">
                  <c:v>6.0092301736211766</c:v>
                </c:pt>
                <c:pt idx="1196">
                  <c:v>6.0262338874401848</c:v>
                </c:pt>
                <c:pt idx="1197">
                  <c:v>6.0532524006209769</c:v>
                </c:pt>
                <c:pt idx="1198">
                  <c:v>6.0702857551326588</c:v>
                </c:pt>
                <c:pt idx="1199">
                  <c:v>6.0973339929447548</c:v>
                </c:pt>
                <c:pt idx="1200">
                  <c:v>6.1143971560268255</c:v>
                </c:pt>
                <c:pt idx="1201">
                  <c:v>6.1314752863481772</c:v>
                </c:pt>
                <c:pt idx="1202">
                  <c:v>6.1585684258781157</c:v>
                </c:pt>
                <c:pt idx="1203">
                  <c:v>6.1756766165863155</c:v>
                </c:pt>
                <c:pt idx="1204">
                  <c:v>6.1927999004421963</c:v>
                </c:pt>
                <c:pt idx="1205">
                  <c:v>6.2199383194149505</c:v>
                </c:pt>
                <c:pt idx="1206">
                  <c:v>6.2370919154741387</c:v>
                </c:pt>
                <c:pt idx="1207">
                  <c:v>6.2642607305893989</c:v>
                </c:pt>
                <c:pt idx="1208">
                  <c:v>6.2814448067298372</c:v>
                </c:pt>
                <c:pt idx="1209">
                  <c:v>6.3086441858650915</c:v>
                </c:pt>
                <c:pt idx="1210">
                  <c:v>6.3258589099642677</c:v>
                </c:pt>
                <c:pt idx="1211">
                  <c:v>6.3430890209972404</c:v>
                </c:pt>
                <c:pt idx="1212">
                  <c:v>6.3703345609329745</c:v>
                </c:pt>
                <c:pt idx="1213">
                  <c:v>6.387595571741258</c:v>
                </c:pt>
                <c:pt idx="1214">
                  <c:v>6.4148720953915017</c:v>
                </c:pt>
                <c:pt idx="1215">
                  <c:v>6.4321641738529252</c:v>
                </c:pt>
                <c:pt idx="1216">
                  <c:v>6.4594718490951664</c:v>
                </c:pt>
                <c:pt idx="1217">
                  <c:v>6.4767951630872176</c:v>
                </c:pt>
                <c:pt idx="1218">
                  <c:v>6.4941341577992944</c:v>
                </c:pt>
                <c:pt idx="1219">
                  <c:v>6.5214888751999069</c:v>
                </c:pt>
                <c:pt idx="1220">
                  <c:v>6.5388593572592981</c:v>
                </c:pt>
                <c:pt idx="1221">
                  <c:v>6.5662456459461964</c:v>
                </c:pt>
                <c:pt idx="1222">
                  <c:v>6.5836477832306173</c:v>
                </c:pt>
                <c:pt idx="1223">
                  <c:v>6.6110658110815166</c:v>
                </c:pt>
                <c:pt idx="1224">
                  <c:v>6.6284997714687961</c:v>
                </c:pt>
                <c:pt idx="1225">
                  <c:v>6.6559497063614117</c:v>
                </c:pt>
                <c:pt idx="1226">
                  <c:v>6.6734156577290378</c:v>
                </c:pt>
                <c:pt idx="1227">
                  <c:v>6.7008976675411986</c:v>
                </c:pt>
                <c:pt idx="1228">
                  <c:v>6.7183957777671139</c:v>
                </c:pt>
                <c:pt idx="1229">
                  <c:v>6.7459100303761943</c:v>
                </c:pt>
                <c:pt idx="1230">
                  <c:v>6.7634404673380004</c:v>
                </c:pt>
                <c:pt idx="1231">
                  <c:v>6.7909871306218292</c:v>
                </c:pt>
                <c:pt idx="1232">
                  <c:v>6.8085500621973551</c:v>
                </c:pt>
                <c:pt idx="1233">
                  <c:v>6.8361293040337614</c:v>
                </c:pt>
                <c:pt idx="1234">
                  <c:v>6.8537248981006087</c:v>
                </c:pt>
                <c:pt idx="1235">
                  <c:v>6.881336886367194</c:v>
                </c:pt>
                <c:pt idx="1236">
                  <c:v>6.8989653108031916</c:v>
                </c:pt>
                <c:pt idx="1237">
                  <c:v>6.9266102133775576</c:v>
                </c:pt>
                <c:pt idx="1238">
                  <c:v>6.9442716360601935</c:v>
                </c:pt>
                <c:pt idx="1239">
                  <c:v>6.9719496208202827</c:v>
                </c:pt>
                <c:pt idx="1240">
                  <c:v>6.9896442096273859</c:v>
                </c:pt>
                <c:pt idx="1241">
                  <c:v>7.0173554444509136</c:v>
                </c:pt>
                <c:pt idx="1242">
                  <c:v>7.0350833672601993</c:v>
                </c:pt>
                <c:pt idx="1243">
                  <c:v>7.0628280200246536</c:v>
                </c:pt>
                <c:pt idx="1244">
                  <c:v>7.0805894447134961</c:v>
                </c:pt>
                <c:pt idx="1245">
                  <c:v>7.1083676832968195</c:v>
                </c:pt>
                <c:pt idx="1246">
                  <c:v>7.1261627777435024</c:v>
                </c:pt>
                <c:pt idx="1247">
                  <c:v>7.1539747700230691</c:v>
                </c:pt>
                <c:pt idx="1248">
                  <c:v>7.1718037021051941</c:v>
                </c:pt>
                <c:pt idx="1249">
                  <c:v>7.1996496159589469</c:v>
                </c:pt>
                <c:pt idx="1250">
                  <c:v>7.2175125535541156</c:v>
                </c:pt>
                <c:pt idx="1251">
                  <c:v>7.245392556859656</c:v>
                </c:pt>
                <c:pt idx="1252">
                  <c:v>7.2732896678453471</c:v>
                </c:pt>
                <c:pt idx="1253">
                  <c:v>7.2912039284806269</c:v>
                </c:pt>
                <c:pt idx="1254">
                  <c:v>7.3191353807347923</c:v>
                </c:pt>
                <c:pt idx="1255">
                  <c:v>7.3370840665772903</c:v>
                </c:pt>
                <c:pt idx="1256">
                  <c:v>7.3650500279775315</c:v>
                </c:pt>
                <c:pt idx="1257">
                  <c:v>7.3830333069050766</c:v>
                </c:pt>
                <c:pt idx="1258">
                  <c:v>7.4110339453289953</c:v>
                </c:pt>
                <c:pt idx="1259">
                  <c:v>7.4290519852193029</c:v>
                </c:pt>
                <c:pt idx="1260">
                  <c:v>7.4570874685448416</c:v>
                </c:pt>
                <c:pt idx="1261">
                  <c:v>7.4851404372755042</c:v>
                </c:pt>
                <c:pt idx="1262">
                  <c:v>7.5032109333803874</c:v>
                </c:pt>
                <c:pt idx="1263">
                  <c:v>7.5312989988290155</c:v>
                </c:pt>
                <c:pt idx="1264">
                  <c:v>7.5494046755908357</c:v>
                </c:pt>
                <c:pt idx="1265">
                  <c:v>7.5775280056352585</c:v>
                </c:pt>
                <c:pt idx="1266">
                  <c:v>7.6056690309317219</c:v>
                </c:pt>
                <c:pt idx="1267">
                  <c:v>7.6238277934496637</c:v>
                </c:pt>
                <c:pt idx="1268">
                  <c:v>7.6520043351584945</c:v>
                </c:pt>
                <c:pt idx="1269">
                  <c:v>7.6701986980277752</c:v>
                </c:pt>
                <c:pt idx="1270">
                  <c:v>7.6984109240266889</c:v>
                </c:pt>
                <c:pt idx="1271">
                  <c:v>7.7266410551247873</c:v>
                </c:pt>
                <c:pt idx="1272">
                  <c:v>7.7448891332915082</c:v>
                </c:pt>
                <c:pt idx="1273">
                  <c:v>7.7731552004961486</c:v>
                </c:pt>
                <c:pt idx="1274">
                  <c:v>7.8014392987083738</c:v>
                </c:pt>
                <c:pt idx="1275">
                  <c:v>7.8197414698973944</c:v>
                </c:pt>
                <c:pt idx="1276">
                  <c:v>7.8480617560327346</c:v>
                </c:pt>
                <c:pt idx="1277">
                  <c:v>7.8664001990839552</c:v>
                </c:pt>
                <c:pt idx="1278">
                  <c:v>7.8947568410201256</c:v>
                </c:pt>
                <c:pt idx="1279">
                  <c:v>7.923131723811025</c:v>
                </c:pt>
                <c:pt idx="1280">
                  <c:v>7.9415248894258639</c:v>
                </c:pt>
                <c:pt idx="1281">
                  <c:v>7.9699363798342802</c:v>
                </c:pt>
                <c:pt idx="1282">
                  <c:v>7.9983662370053707</c:v>
                </c:pt>
                <c:pt idx="1283">
                  <c:v>8.0168145029089146</c:v>
                </c:pt>
                <c:pt idx="1284">
                  <c:v>8.045281219514095</c:v>
                </c:pt>
                <c:pt idx="1285">
                  <c:v>8.0737664287904636</c:v>
                </c:pt>
                <c:pt idx="1286">
                  <c:v>8.0922701727072308</c:v>
                </c:pt>
                <c:pt idx="1287">
                  <c:v>8.1207924932341484</c:v>
                </c:pt>
                <c:pt idx="1288">
                  <c:v>8.1493334323405406</c:v>
                </c:pt>
                <c:pt idx="1289">
                  <c:v>8.1678930319957317</c:v>
                </c:pt>
                <c:pt idx="1290">
                  <c:v>8.1964713341692459</c:v>
                </c:pt>
                <c:pt idx="1291">
                  <c:v>8.2250683808305212</c:v>
                </c:pt>
                <c:pt idx="1292">
                  <c:v>8.243684213948768</c:v>
                </c:pt>
                <c:pt idx="1293">
                  <c:v>8.2723188754936245</c:v>
                </c:pt>
                <c:pt idx="1294">
                  <c:v>8.3009724074346423</c:v>
                </c:pt>
                <c:pt idx="1295">
                  <c:v>8.3196448517410317</c:v>
                </c:pt>
                <c:pt idx="1296">
                  <c:v>8.3483362503820899</c:v>
                </c:pt>
                <c:pt idx="1297">
                  <c:v>8.3770466453275958</c:v>
                </c:pt>
                <c:pt idx="1298">
                  <c:v>8.4057760785466371</c:v>
                </c:pt>
                <c:pt idx="1299">
                  <c:v>8.4245245920089928</c:v>
                </c:pt>
                <c:pt idx="1300">
                  <c:v>8.4532922276836189</c:v>
                </c:pt>
                <c:pt idx="1301">
                  <c:v>8.4820790275405216</c:v>
                </c:pt>
                <c:pt idx="1302">
                  <c:v>8.5008850335486841</c:v>
                </c:pt>
                <c:pt idx="1303">
                  <c:v>8.5297102876778581</c:v>
                </c:pt>
                <c:pt idx="1304">
                  <c:v>8.5585548318970268</c:v>
                </c:pt>
                <c:pt idx="1305">
                  <c:v>8.5874187081760738</c:v>
                </c:pt>
                <c:pt idx="1306">
                  <c:v>8.6063019584840958</c:v>
                </c:pt>
                <c:pt idx="1307">
                  <c:v>8.6352046247906173</c:v>
                </c:pt>
                <c:pt idx="1308">
                  <c:v>8.6641267490653036</c:v>
                </c:pt>
                <c:pt idx="1309">
                  <c:v>8.6930683732771286</c:v>
                </c:pt>
                <c:pt idx="1310">
                  <c:v>8.712029539395985</c:v>
                </c:pt>
                <c:pt idx="1311">
                  <c:v>8.7410102893909425</c:v>
                </c:pt>
                <c:pt idx="1312">
                  <c:v>8.77001066523178</c:v>
                </c:pt>
                <c:pt idx="1313">
                  <c:v>8.7990307088874715</c:v>
                </c:pt>
                <c:pt idx="1314">
                  <c:v>8.8180704623277961</c:v>
                </c:pt>
                <c:pt idx="1315">
                  <c:v>8.8471299675221644</c:v>
                </c:pt>
                <c:pt idx="1316">
                  <c:v>8.8762092664399006</c:v>
                </c:pt>
                <c:pt idx="1317">
                  <c:v>8.9053084010503198</c:v>
                </c:pt>
                <c:pt idx="1318">
                  <c:v>8.9244274133229737</c:v>
                </c:pt>
                <c:pt idx="1319">
                  <c:v>8.9535663452272729</c:v>
                </c:pt>
                <c:pt idx="1320">
                  <c:v>8.9827252387326553</c:v>
                </c:pt>
                <c:pt idx="1321">
                  <c:v>9.0119041358086633</c:v>
                </c:pt>
                <c:pt idx="1322">
                  <c:v>9.0411030784244986</c:v>
                </c:pt>
                <c:pt idx="1323">
                  <c:v>9.0603221085498262</c:v>
                </c:pt>
                <c:pt idx="1324">
                  <c:v>9.0895612681538296</c:v>
                </c:pt>
                <c:pt idx="1325">
                  <c:v>9.1188205992060603</c:v>
                </c:pt>
                <c:pt idx="1326">
                  <c:v>9.1481001436760607</c:v>
                </c:pt>
                <c:pt idx="1327">
                  <c:v>9.1673999435330416</c:v>
                </c:pt>
                <c:pt idx="1328">
                  <c:v>9.196720040746186</c:v>
                </c:pt>
                <c:pt idx="1329">
                  <c:v>9.2260604772857278</c:v>
                </c:pt>
                <c:pt idx="1330">
                  <c:v>9.2554212951202999</c:v>
                </c:pt>
                <c:pt idx="1331">
                  <c:v>9.2848025362198996</c:v>
                </c:pt>
                <c:pt idx="1332">
                  <c:v>9.3142042425536147</c:v>
                </c:pt>
                <c:pt idx="1333">
                  <c:v>9.333626456090883</c:v>
                </c:pt>
                <c:pt idx="1334">
                  <c:v>9.3630692188014564</c:v>
                </c:pt>
                <c:pt idx="1335">
                  <c:v>9.3925325726543178</c:v>
                </c:pt>
                <c:pt idx="1336">
                  <c:v>9.4220165596192373</c:v>
                </c:pt>
                <c:pt idx="1337">
                  <c:v>9.4515212216653026</c:v>
                </c:pt>
                <c:pt idx="1338">
                  <c:v>9.4810466007622836</c:v>
                </c:pt>
                <c:pt idx="1339">
                  <c:v>9.5005927388793907</c:v>
                </c:pt>
                <c:pt idx="1340">
                  <c:v>9.5301596779861484</c:v>
                </c:pt>
                <c:pt idx="1341">
                  <c:v>9.5597474600519945</c:v>
                </c:pt>
                <c:pt idx="1342">
                  <c:v>9.5893561270462442</c:v>
                </c:pt>
                <c:pt idx="1343">
                  <c:v>9.6189857209383263</c:v>
                </c:pt>
                <c:pt idx="1344">
                  <c:v>9.6486362836978969</c:v>
                </c:pt>
                <c:pt idx="1345">
                  <c:v>9.6683078572940531</c:v>
                </c:pt>
                <c:pt idx="1346">
                  <c:v>9.6980004836965463</c:v>
                </c:pt>
                <c:pt idx="1347">
                  <c:v>9.7277142048745873</c:v>
                </c:pt>
                <c:pt idx="1348">
                  <c:v>9.7574490627976047</c:v>
                </c:pt>
                <c:pt idx="1349">
                  <c:v>9.7872050994351412</c:v>
                </c:pt>
                <c:pt idx="1350">
                  <c:v>9.8169823567565118</c:v>
                </c:pt>
                <c:pt idx="1351">
                  <c:v>9.846780876731259</c:v>
                </c:pt>
                <c:pt idx="1352">
                  <c:v>9.8766007013285844</c:v>
                </c:pt>
                <c:pt idx="1353">
                  <c:v>9.8964418725183805</c:v>
                </c:pt>
                <c:pt idx="1354">
                  <c:v>9.9263044322696032</c:v>
                </c:pt>
                <c:pt idx="1355">
                  <c:v>9.9561884225518043</c:v>
                </c:pt>
                <c:pt idx="1356">
                  <c:v>9.9860938853344123</c:v>
                </c:pt>
                <c:pt idx="1357">
                  <c:v>10.016020862587084</c:v>
                </c:pt>
                <c:pt idx="1358">
                  <c:v>10.045969396278906</c:v>
                </c:pt>
                <c:pt idx="1359">
                  <c:v>10.075939528379649</c:v>
                </c:pt>
                <c:pt idx="1360">
                  <c:v>10.105931300858288</c:v>
                </c:pt>
                <c:pt idx="1361">
                  <c:v>10.135944755684704</c:v>
                </c:pt>
                <c:pt idx="1362">
                  <c:v>10.165979934827988</c:v>
                </c:pt>
                <c:pt idx="1363">
                  <c:v>10.19603688025768</c:v>
                </c:pt>
                <c:pt idx="1364">
                  <c:v>10.216115633943332</c:v>
                </c:pt>
                <c:pt idx="1365">
                  <c:v>10.246216237854355</c:v>
                </c:pt>
                <c:pt idx="1366">
                  <c:v>10.276338733959847</c:v>
                </c:pt>
                <c:pt idx="1367">
                  <c:v>10.306483164229576</c:v>
                </c:pt>
                <c:pt idx="1368">
                  <c:v>10.336649570632972</c:v>
                </c:pt>
                <c:pt idx="1369">
                  <c:v>10.366837995139008</c:v>
                </c:pt>
                <c:pt idx="1370">
                  <c:v>10.39704847971791</c:v>
                </c:pt>
                <c:pt idx="1371">
                  <c:v>10.427281066338423</c:v>
                </c:pt>
                <c:pt idx="1372">
                  <c:v>10.457535796970319</c:v>
                </c:pt>
                <c:pt idx="1373">
                  <c:v>10.487812713582912</c:v>
                </c:pt>
                <c:pt idx="1374">
                  <c:v>10.51811185814563</c:v>
                </c:pt>
                <c:pt idx="1375">
                  <c:v>10.54843327262779</c:v>
                </c:pt>
                <c:pt idx="1376">
                  <c:v>10.57877699899916</c:v>
                </c:pt>
                <c:pt idx="1377">
                  <c:v>10.609143079228716</c:v>
                </c:pt>
                <c:pt idx="1378">
                  <c:v>10.639531555286339</c:v>
                </c:pt>
                <c:pt idx="1379">
                  <c:v>10.669942469141006</c:v>
                </c:pt>
                <c:pt idx="1380">
                  <c:v>10.700375862762485</c:v>
                </c:pt>
                <c:pt idx="1381">
                  <c:v>10.730831778119978</c:v>
                </c:pt>
                <c:pt idx="1382">
                  <c:v>10.76131025718314</c:v>
                </c:pt>
                <c:pt idx="1383">
                  <c:v>10.791811341921175</c:v>
                </c:pt>
                <c:pt idx="1384">
                  <c:v>10.822335074303737</c:v>
                </c:pt>
                <c:pt idx="1385">
                  <c:v>10.852881496299915</c:v>
                </c:pt>
                <c:pt idx="1386">
                  <c:v>10.883450649879478</c:v>
                </c:pt>
                <c:pt idx="1387">
                  <c:v>10.914042577011628</c:v>
                </c:pt>
                <c:pt idx="1388">
                  <c:v>10.944657319665907</c:v>
                </c:pt>
                <c:pt idx="1389">
                  <c:v>10.975294919811859</c:v>
                </c:pt>
                <c:pt idx="1390">
                  <c:v>11.005955419418683</c:v>
                </c:pt>
                <c:pt idx="1391">
                  <c:v>11.03663886045581</c:v>
                </c:pt>
                <c:pt idx="1392">
                  <c:v>11.067345284892781</c:v>
                </c:pt>
                <c:pt idx="1393">
                  <c:v>11.098074734699026</c:v>
                </c:pt>
                <c:pt idx="1394">
                  <c:v>11.128827251843859</c:v>
                </c:pt>
                <c:pt idx="1395">
                  <c:v>11.159602878296937</c:v>
                </c:pt>
                <c:pt idx="1396">
                  <c:v>11.190401656027234</c:v>
                </c:pt>
                <c:pt idx="1397">
                  <c:v>11.221223627004861</c:v>
                </c:pt>
                <c:pt idx="1398">
                  <c:v>11.252068833198564</c:v>
                </c:pt>
                <c:pt idx="1399">
                  <c:v>11.282937316578227</c:v>
                </c:pt>
                <c:pt idx="1400">
                  <c:v>11.313829119112938</c:v>
                </c:pt>
                <c:pt idx="1401">
                  <c:v>11.344744282772467</c:v>
                </c:pt>
                <c:pt idx="1402">
                  <c:v>11.375682849526015</c:v>
                </c:pt>
                <c:pt idx="1403">
                  <c:v>11.406644861343125</c:v>
                </c:pt>
                <c:pt idx="1404">
                  <c:v>11.437630360192998</c:v>
                </c:pt>
                <c:pt idx="1405">
                  <c:v>11.468639388045403</c:v>
                </c:pt>
                <c:pt idx="1406">
                  <c:v>11.499671986869544</c:v>
                </c:pt>
                <c:pt idx="1407">
                  <c:v>11.530728198634847</c:v>
                </c:pt>
                <c:pt idx="1408">
                  <c:v>11.561808065310743</c:v>
                </c:pt>
                <c:pt idx="1409">
                  <c:v>11.602911628866877</c:v>
                </c:pt>
                <c:pt idx="1410">
                  <c:v>11.634038931272357</c:v>
                </c:pt>
                <c:pt idx="1411">
                  <c:v>11.665190014496602</c:v>
                </c:pt>
                <c:pt idx="1412">
                  <c:v>11.696364920509382</c:v>
                </c:pt>
                <c:pt idx="1413">
                  <c:v>11.727563691280011</c:v>
                </c:pt>
                <c:pt idx="1414">
                  <c:v>11.758786368777578</c:v>
                </c:pt>
                <c:pt idx="1415">
                  <c:v>11.79003299497208</c:v>
                </c:pt>
                <c:pt idx="1416">
                  <c:v>11.821303611832491</c:v>
                </c:pt>
                <c:pt idx="1417">
                  <c:v>11.852598261328353</c:v>
                </c:pt>
                <c:pt idx="1418">
                  <c:v>11.883916985429209</c:v>
                </c:pt>
                <c:pt idx="1419">
                  <c:v>11.925259826104366</c:v>
                </c:pt>
                <c:pt idx="1420">
                  <c:v>11.956626825323156</c:v>
                </c:pt>
                <c:pt idx="1421">
                  <c:v>11.988018025055339</c:v>
                </c:pt>
                <c:pt idx="1422">
                  <c:v>12.019433467270005</c:v>
                </c:pt>
                <c:pt idx="1423">
                  <c:v>12.050873193936695</c:v>
                </c:pt>
                <c:pt idx="1424">
                  <c:v>12.082337247024952</c:v>
                </c:pt>
                <c:pt idx="1425">
                  <c:v>12.113825668503978</c:v>
                </c:pt>
                <c:pt idx="1426">
                  <c:v>12.145338500343314</c:v>
                </c:pt>
                <c:pt idx="1427">
                  <c:v>12.186875784512608</c:v>
                </c:pt>
                <c:pt idx="1428">
                  <c:v>12.218437562980739</c:v>
                </c:pt>
                <c:pt idx="1429">
                  <c:v>12.250023877717695</c:v>
                </c:pt>
                <c:pt idx="1430">
                  <c:v>12.281634770692563</c:v>
                </c:pt>
                <c:pt idx="1431">
                  <c:v>12.313270283874886</c:v>
                </c:pt>
                <c:pt idx="1432">
                  <c:v>12.34493045923432</c:v>
                </c:pt>
                <c:pt idx="1433">
                  <c:v>12.376615338739839</c:v>
                </c:pt>
                <c:pt idx="1434">
                  <c:v>12.418324964361204</c:v>
                </c:pt>
                <c:pt idx="1435">
                  <c:v>12.450059378067635</c:v>
                </c:pt>
                <c:pt idx="1436">
                  <c:v>12.481818621828666</c:v>
                </c:pt>
                <c:pt idx="1437">
                  <c:v>12.513602737613724</c:v>
                </c:pt>
                <c:pt idx="1438">
                  <c:v>12.545411767392352</c:v>
                </c:pt>
                <c:pt idx="1439">
                  <c:v>12.577245753133525</c:v>
                </c:pt>
                <c:pt idx="1440">
                  <c:v>12.61910473680723</c:v>
                </c:pt>
                <c:pt idx="1441">
                  <c:v>12.650988760382575</c:v>
                </c:pt>
                <c:pt idx="1442">
                  <c:v>12.682897865829204</c:v>
                </c:pt>
                <c:pt idx="1443">
                  <c:v>12.714832095116208</c:v>
                </c:pt>
                <c:pt idx="1444">
                  <c:v>12.746791490213354</c:v>
                </c:pt>
                <c:pt idx="1445">
                  <c:v>12.788776093089837</c:v>
                </c:pt>
                <c:pt idx="1446">
                  <c:v>12.820785945715215</c:v>
                </c:pt>
                <c:pt idx="1447">
                  <c:v>12.852821090058796</c:v>
                </c:pt>
                <c:pt idx="1448">
                  <c:v>12.884881568090236</c:v>
                </c:pt>
                <c:pt idx="1449">
                  <c:v>12.916967421778736</c:v>
                </c:pt>
                <c:pt idx="1450">
                  <c:v>12.959078693093829</c:v>
                </c:pt>
                <c:pt idx="1451">
                  <c:v>12.991215424004849</c:v>
                </c:pt>
                <c:pt idx="1452">
                  <c:v>13.02337765648133</c:v>
                </c:pt>
                <c:pt idx="1453">
                  <c:v>13.055565432492244</c:v>
                </c:pt>
                <c:pt idx="1454">
                  <c:v>13.087778794007932</c:v>
                </c:pt>
                <c:pt idx="1455">
                  <c:v>13.130017782997129</c:v>
                </c:pt>
                <c:pt idx="1456">
                  <c:v>13.162282441429511</c:v>
                </c:pt>
                <c:pt idx="1457">
                  <c:v>13.194572811274384</c:v>
                </c:pt>
                <c:pt idx="1458">
                  <c:v>13.226888934501403</c:v>
                </c:pt>
                <c:pt idx="1459">
                  <c:v>13.269230853079534</c:v>
                </c:pt>
                <c:pt idx="1460">
                  <c:v>13.301598608978679</c:v>
                </c:pt>
                <c:pt idx="1461">
                  <c:v>13.333992244167916</c:v>
                </c:pt>
                <c:pt idx="1462">
                  <c:v>13.366411800617129</c:v>
                </c:pt>
                <c:pt idx="1463">
                  <c:v>13.408857320295169</c:v>
                </c:pt>
                <c:pt idx="1464">
                  <c:v>13.441328845171938</c:v>
                </c:pt>
                <c:pt idx="1465">
                  <c:v>13.473826417216515</c:v>
                </c:pt>
                <c:pt idx="1466">
                  <c:v>13.516350078398546</c:v>
                </c:pt>
                <c:pt idx="1467">
                  <c:v>13.548899870687364</c:v>
                </c:pt>
                <c:pt idx="1468">
                  <c:v>13.581475836052505</c:v>
                </c:pt>
                <c:pt idx="1469">
                  <c:v>13.614078016463282</c:v>
                </c:pt>
                <c:pt idx="1470">
                  <c:v>13.656706453889115</c:v>
                </c:pt>
                <c:pt idx="1471">
                  <c:v>13.689361190299451</c:v>
                </c:pt>
                <c:pt idx="1472">
                  <c:v>13.722042267663824</c:v>
                </c:pt>
                <c:pt idx="1473">
                  <c:v>13.764749727951425</c:v>
                </c:pt>
                <c:pt idx="1474">
                  <c:v>13.797483613131931</c:v>
                </c:pt>
                <c:pt idx="1475">
                  <c:v>13.830243965174645</c:v>
                </c:pt>
                <c:pt idx="1476">
                  <c:v>13.863030826048998</c:v>
                </c:pt>
                <c:pt idx="1477">
                  <c:v>13.905844237724409</c:v>
                </c:pt>
                <c:pt idx="1478">
                  <c:v>13.938684242170439</c:v>
                </c:pt>
                <c:pt idx="1479">
                  <c:v>13.971550881356279</c:v>
                </c:pt>
                <c:pt idx="1480">
                  <c:v>14.014444197251692</c:v>
                </c:pt>
                <c:pt idx="1481">
                  <c:v>14.047364231825554</c:v>
                </c:pt>
                <c:pt idx="1482">
                  <c:v>14.080311027047856</c:v>
                </c:pt>
                <c:pt idx="1483">
                  <c:v>14.123284624887674</c:v>
                </c:pt>
                <c:pt idx="1484">
                  <c:v>14.156285067314798</c:v>
                </c:pt>
                <c:pt idx="1485">
                  <c:v>14.189312396298192</c:v>
                </c:pt>
                <c:pt idx="1486">
                  <c:v>14.232366653807617</c:v>
                </c:pt>
                <c:pt idx="1487">
                  <c:v>14.265447881812293</c:v>
                </c:pt>
                <c:pt idx="1488">
                  <c:v>14.298556122281866</c:v>
                </c:pt>
                <c:pt idx="1489">
                  <c:v>14.341691417185416</c:v>
                </c:pt>
                <c:pt idx="1490">
                  <c:v>14.374853808492844</c:v>
                </c:pt>
                <c:pt idx="1491">
                  <c:v>14.408043338173115</c:v>
                </c:pt>
                <c:pt idx="1492">
                  <c:v>14.451260048196104</c:v>
                </c:pt>
                <c:pt idx="1493">
                  <c:v>14.484503980530803</c:v>
                </c:pt>
                <c:pt idx="1494">
                  <c:v>14.517775177146973</c:v>
                </c:pt>
                <c:pt idx="1495">
                  <c:v>14.561073680013578</c:v>
                </c:pt>
                <c:pt idx="1496">
                  <c:v>14.594399531100635</c:v>
                </c:pt>
                <c:pt idx="1497">
                  <c:v>14.637752772377439</c:v>
                </c:pt>
                <c:pt idx="1498">
                  <c:v>14.671133445813098</c:v>
                </c:pt>
                <c:pt idx="1499">
                  <c:v>14.704541593377371</c:v>
                </c:pt>
                <c:pt idx="1500">
                  <c:v>14.747977257039452</c:v>
                </c:pt>
                <c:pt idx="1501">
                  <c:v>14.781440478768786</c:v>
                </c:pt>
                <c:pt idx="1502">
                  <c:v>14.824931300534899</c:v>
                </c:pt>
                <c:pt idx="1503">
                  <c:v>14.858449764307238</c:v>
                </c:pt>
                <c:pt idx="1504">
                  <c:v>14.891995912055222</c:v>
                </c:pt>
                <c:pt idx="1505">
                  <c:v>14.935569785748157</c:v>
                </c:pt>
                <c:pt idx="1506">
                  <c:v>14.969171427355604</c:v>
                </c:pt>
                <c:pt idx="1507">
                  <c:v>15.012800878846861</c:v>
                </c:pt>
                <c:pt idx="1508">
                  <c:v>15.046458182191486</c:v>
                </c:pt>
                <c:pt idx="1509">
                  <c:v>15.080143379358901</c:v>
                </c:pt>
                <c:pt idx="1510">
                  <c:v>15.123856512318298</c:v>
                </c:pt>
                <c:pt idx="1511">
                  <c:v>15.157597623039578</c:v>
                </c:pt>
                <c:pt idx="1512">
                  <c:v>15.201366753491584</c:v>
                </c:pt>
                <c:pt idx="1513">
                  <c:v>15.235163945644217</c:v>
                </c:pt>
                <c:pt idx="1514">
                  <c:v>15.278989241466434</c:v>
                </c:pt>
                <c:pt idx="1515">
                  <c:v>15.312842682928249</c:v>
                </c:pt>
                <c:pt idx="1516">
                  <c:v>15.346724311998628</c:v>
                </c:pt>
                <c:pt idx="1517">
                  <c:v>15.390634170647331</c:v>
                </c:pt>
                <c:pt idx="1518">
                  <c:v>15.424572300843465</c:v>
                </c:pt>
                <c:pt idx="1519">
                  <c:v>15.468538744556668</c:v>
                </c:pt>
                <c:pt idx="1520">
                  <c:v>15.502533543756272</c:v>
                </c:pt>
                <c:pt idx="1521">
                  <c:v>15.546556740411802</c:v>
                </c:pt>
                <c:pt idx="1522">
                  <c:v>15.580608376492478</c:v>
                </c:pt>
                <c:pt idx="1523">
                  <c:v>15.624688493967938</c:v>
                </c:pt>
                <c:pt idx="1524">
                  <c:v>15.658797134807514</c:v>
                </c:pt>
                <c:pt idx="1525">
                  <c:v>15.702934340980619</c:v>
                </c:pt>
                <c:pt idx="1526">
                  <c:v>15.737100154456812</c:v>
                </c:pt>
                <c:pt idx="1527">
                  <c:v>15.78129461720539</c:v>
                </c:pt>
                <c:pt idx="1528">
                  <c:v>15.8155177711958</c:v>
                </c:pt>
                <c:pt idx="1529">
                  <c:v>15.859769658397568</c:v>
                </c:pt>
                <c:pt idx="1530">
                  <c:v>15.894050320780025</c:v>
                </c:pt>
                <c:pt idx="1531">
                  <c:v>15.938359800312469</c:v>
                </c:pt>
                <c:pt idx="1532">
                  <c:v>15.972698138964461</c:v>
                </c:pt>
                <c:pt idx="1533">
                  <c:v>16.017065378705411</c:v>
                </c:pt>
                <c:pt idx="1534">
                  <c:v>16.05146156150488</c:v>
                </c:pt>
                <c:pt idx="1535">
                  <c:v>16.095886729332165</c:v>
                </c:pt>
                <c:pt idx="1536">
                  <c:v>16.130340924156599</c:v>
                </c:pt>
                <c:pt idx="1537">
                  <c:v>16.174824187947706</c:v>
                </c:pt>
                <c:pt idx="1538">
                  <c:v>16.209336562675048</c:v>
                </c:pt>
                <c:pt idx="1539">
                  <c:v>16.253878090307921</c:v>
                </c:pt>
                <c:pt idx="1540">
                  <c:v>16.288448812815773</c:v>
                </c:pt>
                <c:pt idx="1541">
                  <c:v>16.333048772167899</c:v>
                </c:pt>
                <c:pt idx="1542">
                  <c:v>16.367678010333975</c:v>
                </c:pt>
                <c:pt idx="1543">
                  <c:v>16.412336569283184</c:v>
                </c:pt>
                <c:pt idx="1544">
                  <c:v>16.4470244909852</c:v>
                </c:pt>
                <c:pt idx="1545">
                  <c:v>16.491741817409206</c:v>
                </c:pt>
                <c:pt idx="1546">
                  <c:v>16.526488590524764</c:v>
                </c:pt>
                <c:pt idx="1547">
                  <c:v>16.571264852301283</c:v>
                </c:pt>
                <c:pt idx="1548">
                  <c:v>16.616070644708202</c:v>
                </c:pt>
                <c:pt idx="1549">
                  <c:v>16.650906009714959</c:v>
                </c:pt>
                <c:pt idx="1550">
                  <c:v>16.69577098929085</c:v>
                </c:pt>
                <c:pt idx="1551">
                  <c:v>16.730665625405436</c:v>
                </c:pt>
                <c:pt idx="1552">
                  <c:v>16.775589960028128</c:v>
                </c:pt>
                <c:pt idx="1553">
                  <c:v>16.810544035128373</c:v>
                </c:pt>
                <c:pt idx="1554">
                  <c:v>16.855527892675468</c:v>
                </c:pt>
                <c:pt idx="1555">
                  <c:v>16.890541574638974</c:v>
                </c:pt>
                <c:pt idx="1556">
                  <c:v>16.935585122988186</c:v>
                </c:pt>
                <c:pt idx="1557">
                  <c:v>16.980658579692772</c:v>
                </c:pt>
                <c:pt idx="1558">
                  <c:v>17.015761986721827</c:v>
                </c:pt>
                <c:pt idx="1559">
                  <c:v>17.060895386045217</c:v>
                </c:pt>
                <c:pt idx="1560">
                  <c:v>17.096058819631821</c:v>
                </c:pt>
                <c:pt idx="1561">
                  <c:v>17.141252329451504</c:v>
                </c:pt>
                <c:pt idx="1562">
                  <c:v>17.186475957473363</c:v>
                </c:pt>
                <c:pt idx="1563">
                  <c:v>17.22172974566729</c:v>
                </c:pt>
                <c:pt idx="1564">
                  <c:v>17.267013736002127</c:v>
                </c:pt>
                <c:pt idx="1565">
                  <c:v>17.302327970447891</c:v>
                </c:pt>
                <c:pt idx="1566">
                  <c:v>17.347672490973537</c:v>
                </c:pt>
                <c:pt idx="1567">
                  <c:v>17.39304733954873</c:v>
                </c:pt>
                <c:pt idx="1568">
                  <c:v>17.428452558142794</c:v>
                </c:pt>
                <c:pt idx="1569">
                  <c:v>17.473888188725141</c:v>
                </c:pt>
                <c:pt idx="1570">
                  <c:v>17.519354273265549</c:v>
                </c:pt>
                <c:pt idx="1571">
                  <c:v>17.554850853732773</c:v>
                </c:pt>
                <c:pt idx="1572">
                  <c:v>17.600377972096908</c:v>
                </c:pt>
                <c:pt idx="1573">
                  <c:v>17.645935670326821</c:v>
                </c:pt>
                <c:pt idx="1574">
                  <c:v>17.681523990392407</c:v>
                </c:pt>
                <c:pt idx="1575">
                  <c:v>17.727142974262733</c:v>
                </c:pt>
                <c:pt idx="1576">
                  <c:v>17.762792663907589</c:v>
                </c:pt>
                <c:pt idx="1577">
                  <c:v>17.808473101295931</c:v>
                </c:pt>
                <c:pt idx="1578">
                  <c:v>17.854184328397537</c:v>
                </c:pt>
                <c:pt idx="1579">
                  <c:v>17.889926387181731</c:v>
                </c:pt>
                <c:pt idx="1580">
                  <c:v>17.935699319618152</c:v>
                </c:pt>
                <c:pt idx="1581">
                  <c:v>17.981503167675896</c:v>
                </c:pt>
                <c:pt idx="1582">
                  <c:v>18.02733797332462</c:v>
                </c:pt>
                <c:pt idx="1583">
                  <c:v>18.063203778533421</c:v>
                </c:pt>
                <c:pt idx="1584">
                  <c:v>18.109100625272276</c:v>
                </c:pt>
                <c:pt idx="1585">
                  <c:v>18.155028555510171</c:v>
                </c:pt>
                <c:pt idx="1586">
                  <c:v>18.190987611216656</c:v>
                </c:pt>
                <c:pt idx="1587">
                  <c:v>18.236977834361028</c:v>
                </c:pt>
                <c:pt idx="1588">
                  <c:v>18.282999266913066</c:v>
                </c:pt>
                <c:pt idx="1589">
                  <c:v>18.319051950841867</c:v>
                </c:pt>
                <c:pt idx="1590">
                  <c:v>18.365135928116956</c:v>
                </c:pt>
                <c:pt idx="1591">
                  <c:v>18.411251240707884</c:v>
                </c:pt>
                <c:pt idx="1592">
                  <c:v>18.447397930583861</c:v>
                </c:pt>
                <c:pt idx="1593">
                  <c:v>18.493576039714526</c:v>
                </c:pt>
                <c:pt idx="1594">
                  <c:v>18.539785610069089</c:v>
                </c:pt>
                <c:pt idx="1595">
                  <c:v>18.586026683617092</c:v>
                </c:pt>
                <c:pt idx="1596">
                  <c:v>18.62229930232786</c:v>
                </c:pt>
                <c:pt idx="1597">
                  <c:v>18.668603508171145</c:v>
                </c:pt>
                <c:pt idx="1598">
                  <c:v>18.714939343116157</c:v>
                </c:pt>
                <c:pt idx="1599">
                  <c:v>18.761306849131984</c:v>
                </c:pt>
                <c:pt idx="1600">
                  <c:v>18.797706068188745</c:v>
                </c:pt>
                <c:pt idx="1601">
                  <c:v>18.844137042255284</c:v>
                </c:pt>
                <c:pt idx="1602">
                  <c:v>18.890599813301378</c:v>
                </c:pt>
                <c:pt idx="1603">
                  <c:v>18.937094423296116</c:v>
                </c:pt>
                <c:pt idx="1604">
                  <c:v>18.973620914209278</c:v>
                </c:pt>
                <c:pt idx="1605">
                  <c:v>19.020179328010045</c:v>
                </c:pt>
                <c:pt idx="1606">
                  <c:v>19.066769706668083</c:v>
                </c:pt>
                <c:pt idx="1607">
                  <c:v>19.113392092152594</c:v>
                </c:pt>
                <c:pt idx="1608">
                  <c:v>19.15004652643313</c:v>
                </c:pt>
                <c:pt idx="1609">
                  <c:v>19.196733051478986</c:v>
                </c:pt>
                <c:pt idx="1610">
                  <c:v>19.243451709259716</c:v>
                </c:pt>
                <c:pt idx="1611">
                  <c:v>19.290202541744861</c:v>
                </c:pt>
                <c:pt idx="1612">
                  <c:v>19.326985590903519</c:v>
                </c:pt>
                <c:pt idx="1613">
                  <c:v>19.37380089870544</c:v>
                </c:pt>
                <c:pt idx="1614">
                  <c:v>19.420648507119722</c:v>
                </c:pt>
                <c:pt idx="1615">
                  <c:v>19.467528458116135</c:v>
                </c:pt>
                <c:pt idx="1616">
                  <c:v>19.514440793663653</c:v>
                </c:pt>
                <c:pt idx="1617">
                  <c:v>19.551385555732281</c:v>
                </c:pt>
                <c:pt idx="1618">
                  <c:v>19.598362786291091</c:v>
                </c:pt>
                <c:pt idx="1619">
                  <c:v>19.645372527309632</c:v>
                </c:pt>
                <c:pt idx="1620">
                  <c:v>19.692414820756881</c:v>
                </c:pt>
                <c:pt idx="1621">
                  <c:v>19.73948970860306</c:v>
                </c:pt>
                <c:pt idx="1622">
                  <c:v>19.776597232817039</c:v>
                </c:pt>
                <c:pt idx="1623">
                  <c:v>19.823737435368571</c:v>
                </c:pt>
                <c:pt idx="1624">
                  <c:v>19.870910358226865</c:v>
                </c:pt>
                <c:pt idx="1625">
                  <c:v>19.918116043361238</c:v>
                </c:pt>
                <c:pt idx="1626">
                  <c:v>19.965354532741458</c:v>
                </c:pt>
                <c:pt idx="1627">
                  <c:v>20.012625868336613</c:v>
                </c:pt>
                <c:pt idx="1628">
                  <c:v>20.049930092116483</c:v>
                </c:pt>
                <c:pt idx="1629">
                  <c:v>20.097267246050137</c:v>
                </c:pt>
                <c:pt idx="1630">
                  <c:v>20.14463737210724</c:v>
                </c:pt>
                <c:pt idx="1631">
                  <c:v>20.192040512256995</c:v>
                </c:pt>
                <c:pt idx="1632">
                  <c:v>20.239476708469169</c:v>
                </c:pt>
                <c:pt idx="1633">
                  <c:v>20.286946002712966</c:v>
                </c:pt>
                <c:pt idx="1634">
                  <c:v>20.3344484369577</c:v>
                </c:pt>
                <c:pt idx="1635">
                  <c:v>20.371984053173037</c:v>
                </c:pt>
                <c:pt idx="1636">
                  <c:v>20.419552893328273</c:v>
                </c:pt>
                <c:pt idx="1637">
                  <c:v>20.46715499939296</c:v>
                </c:pt>
                <c:pt idx="1638">
                  <c:v>20.5147904133363</c:v>
                </c:pt>
                <c:pt idx="1639">
                  <c:v>20.562459177127948</c:v>
                </c:pt>
                <c:pt idx="1640">
                  <c:v>20.610161332737107</c:v>
                </c:pt>
                <c:pt idx="1641">
                  <c:v>20.657896922133432</c:v>
                </c:pt>
                <c:pt idx="1642">
                  <c:v>20.705665987286238</c:v>
                </c:pt>
                <c:pt idx="1643">
                  <c:v>20.743468570164964</c:v>
                </c:pt>
                <c:pt idx="1644">
                  <c:v>20.79130471273902</c:v>
                </c:pt>
                <c:pt idx="1645">
                  <c:v>20.83917445697773</c:v>
                </c:pt>
                <c:pt idx="1646">
                  <c:v>20.887077844850864</c:v>
                </c:pt>
                <c:pt idx="1647">
                  <c:v>20.935014918327511</c:v>
                </c:pt>
                <c:pt idx="1648">
                  <c:v>20.982985719377211</c:v>
                </c:pt>
                <c:pt idx="1649">
                  <c:v>21.030990289969282</c:v>
                </c:pt>
                <c:pt idx="1650">
                  <c:v>21.079028672073491</c:v>
                </c:pt>
                <c:pt idx="1651">
                  <c:v>21.127100907658814</c:v>
                </c:pt>
                <c:pt idx="1652">
                  <c:v>21.175207038695021</c:v>
                </c:pt>
                <c:pt idx="1653">
                  <c:v>21.223347107151426</c:v>
                </c:pt>
                <c:pt idx="1654">
                  <c:v>21.271521154997345</c:v>
                </c:pt>
                <c:pt idx="1655">
                  <c:v>21.319729224202433</c:v>
                </c:pt>
                <c:pt idx="1656">
                  <c:v>21.357971356735902</c:v>
                </c:pt>
                <c:pt idx="1657">
                  <c:v>21.406247594567276</c:v>
                </c:pt>
                <c:pt idx="1658">
                  <c:v>21.454557979665765</c:v>
                </c:pt>
                <c:pt idx="1659">
                  <c:v>21.502902554001366</c:v>
                </c:pt>
                <c:pt idx="1660">
                  <c:v>21.551281359542827</c:v>
                </c:pt>
                <c:pt idx="1661">
                  <c:v>21.59969443826003</c:v>
                </c:pt>
                <c:pt idx="1662">
                  <c:v>21.648141832122064</c:v>
                </c:pt>
                <c:pt idx="1663">
                  <c:v>21.696623583098699</c:v>
                </c:pt>
                <c:pt idx="1664">
                  <c:v>21.745139733159363</c:v>
                </c:pt>
                <c:pt idx="1665">
                  <c:v>21.79369032427303</c:v>
                </c:pt>
                <c:pt idx="1666">
                  <c:v>21.842275398409697</c:v>
                </c:pt>
                <c:pt idx="1667">
                  <c:v>21.890894997538453</c:v>
                </c:pt>
                <c:pt idx="1668">
                  <c:v>21.93954916362884</c:v>
                </c:pt>
                <c:pt idx="1669">
                  <c:v>21.988237938650059</c:v>
                </c:pt>
                <c:pt idx="1670">
                  <c:v>22.03696136457188</c:v>
                </c:pt>
                <c:pt idx="1671">
                  <c:v>22.085719483363619</c:v>
                </c:pt>
                <c:pt idx="1672">
                  <c:v>22.134512336994476</c:v>
                </c:pt>
                <c:pt idx="1673">
                  <c:v>22.183339967434108</c:v>
                </c:pt>
                <c:pt idx="1674">
                  <c:v>22.23220241665183</c:v>
                </c:pt>
                <c:pt idx="1675">
                  <c:v>22.281099726617299</c:v>
                </c:pt>
                <c:pt idx="1676">
                  <c:v>22.330031939299715</c:v>
                </c:pt>
                <c:pt idx="1677">
                  <c:v>22.378999096668394</c:v>
                </c:pt>
                <c:pt idx="1678">
                  <c:v>22.42800124069322</c:v>
                </c:pt>
                <c:pt idx="1679">
                  <c:v>22.477038413343053</c:v>
                </c:pt>
                <c:pt idx="1680">
                  <c:v>22.526110656587775</c:v>
                </c:pt>
                <c:pt idx="1681">
                  <c:v>22.575218012396476</c:v>
                </c:pt>
                <c:pt idx="1682">
                  <c:v>22.624360522738812</c:v>
                </c:pt>
                <c:pt idx="1683">
                  <c:v>22.673538229584096</c:v>
                </c:pt>
                <c:pt idx="1684">
                  <c:v>22.722751174901873</c:v>
                </c:pt>
                <c:pt idx="1685">
                  <c:v>22.771999400661343</c:v>
                </c:pt>
                <c:pt idx="1686">
                  <c:v>22.821282948832277</c:v>
                </c:pt>
                <c:pt idx="1687">
                  <c:v>22.870601861383875</c:v>
                </c:pt>
                <c:pt idx="1688">
                  <c:v>22.919956180285453</c:v>
                </c:pt>
                <c:pt idx="1689">
                  <c:v>22.979345947506658</c:v>
                </c:pt>
                <c:pt idx="1690">
                  <c:v>23.02877120501671</c:v>
                </c:pt>
                <c:pt idx="1691">
                  <c:v>23.078231994785369</c:v>
                </c:pt>
                <c:pt idx="1692">
                  <c:v>23.12772835878161</c:v>
                </c:pt>
                <c:pt idx="1693">
                  <c:v>23.177260338975429</c:v>
                </c:pt>
                <c:pt idx="1694">
                  <c:v>23.226827977335802</c:v>
                </c:pt>
                <c:pt idx="1695">
                  <c:v>23.276431315832156</c:v>
                </c:pt>
                <c:pt idx="1696">
                  <c:v>23.326070396434261</c:v>
                </c:pt>
                <c:pt idx="1697">
                  <c:v>23.375745261111092</c:v>
                </c:pt>
                <c:pt idx="1698">
                  <c:v>23.425455951832419</c:v>
                </c:pt>
                <c:pt idx="1699">
                  <c:v>23.475202510567556</c:v>
                </c:pt>
                <c:pt idx="1700">
                  <c:v>23.524984979285819</c:v>
                </c:pt>
                <c:pt idx="1701">
                  <c:v>23.584803399956968</c:v>
                </c:pt>
                <c:pt idx="1702">
                  <c:v>23.634657814549996</c:v>
                </c:pt>
                <c:pt idx="1703">
                  <c:v>23.684548265034664</c:v>
                </c:pt>
                <c:pt idx="1704">
                  <c:v>23.734474793380059</c:v>
                </c:pt>
                <c:pt idx="1705">
                  <c:v>23.784437441556065</c:v>
                </c:pt>
                <c:pt idx="1706">
                  <c:v>23.834436251531883</c:v>
                </c:pt>
                <c:pt idx="1707">
                  <c:v>23.884471265276829</c:v>
                </c:pt>
                <c:pt idx="1708">
                  <c:v>23.934542524760445</c:v>
                </c:pt>
                <c:pt idx="1709">
                  <c:v>23.994650071952265</c:v>
                </c:pt>
                <c:pt idx="1710">
                  <c:v>24.044793948821621</c:v>
                </c:pt>
                <c:pt idx="1711">
                  <c:v>24.094974197337706</c:v>
                </c:pt>
                <c:pt idx="1712">
                  <c:v>24.14519085947029</c:v>
                </c:pt>
                <c:pt idx="1713">
                  <c:v>24.195443977188575</c:v>
                </c:pt>
                <c:pt idx="1714">
                  <c:v>24.245733592462102</c:v>
                </c:pt>
                <c:pt idx="1715">
                  <c:v>24.296059747260188</c:v>
                </c:pt>
                <c:pt idx="1716">
                  <c:v>24.356422483552592</c:v>
                </c:pt>
                <c:pt idx="1717">
                  <c:v>24.406821843308308</c:v>
                </c:pt>
                <c:pt idx="1718">
                  <c:v>24.457257868496981</c:v>
                </c:pt>
                <c:pt idx="1719">
                  <c:v>24.507730601088042</c:v>
                </c:pt>
                <c:pt idx="1720">
                  <c:v>24.558240083050805</c:v>
                </c:pt>
                <c:pt idx="1721">
                  <c:v>24.608786356354813</c:v>
                </c:pt>
                <c:pt idx="1722">
                  <c:v>24.669369462969485</c:v>
                </c:pt>
                <c:pt idx="1723">
                  <c:v>24.719989444864041</c:v>
                </c:pt>
                <c:pt idx="1724">
                  <c:v>24.770646344008242</c:v>
                </c:pt>
                <c:pt idx="1725">
                  <c:v>24.821340202371289</c:v>
                </c:pt>
                <c:pt idx="1726">
                  <c:v>24.872071061922725</c:v>
                </c:pt>
                <c:pt idx="1727">
                  <c:v>24.932838964631969</c:v>
                </c:pt>
                <c:pt idx="1728">
                  <c:v>24.983643952468242</c:v>
                </c:pt>
                <c:pt idx="1729">
                  <c:v>25.034486067401303</c:v>
                </c:pt>
                <c:pt idx="1730">
                  <c:v>25.085365351400355</c:v>
                </c:pt>
                <c:pt idx="1731">
                  <c:v>25.136281846434713</c:v>
                </c:pt>
                <c:pt idx="1732">
                  <c:v>25.197235594474023</c:v>
                </c:pt>
                <c:pt idx="1733">
                  <c:v>25.248226637487846</c:v>
                </c:pt>
                <c:pt idx="1734">
                  <c:v>25.299255017445262</c:v>
                </c:pt>
                <c:pt idx="1735">
                  <c:v>25.350320776315925</c:v>
                </c:pt>
                <c:pt idx="1736">
                  <c:v>25.411423956069257</c:v>
                </c:pt>
                <c:pt idx="1737">
                  <c:v>25.462564598674362</c:v>
                </c:pt>
                <c:pt idx="1738">
                  <c:v>25.513742746101116</c:v>
                </c:pt>
                <c:pt idx="1739">
                  <c:v>25.564958440318719</c:v>
                </c:pt>
                <c:pt idx="1740">
                  <c:v>25.626211723296592</c:v>
                </c:pt>
                <c:pt idx="1741">
                  <c:v>25.677502637004295</c:v>
                </c:pt>
                <c:pt idx="1742">
                  <c:v>25.728831223411134</c:v>
                </c:pt>
                <c:pt idx="1743">
                  <c:v>25.780197524486653</c:v>
                </c:pt>
                <c:pt idx="1744">
                  <c:v>25.841601582199928</c:v>
                </c:pt>
                <c:pt idx="1745">
                  <c:v>25.893043438520635</c:v>
                </c:pt>
                <c:pt idx="1746">
                  <c:v>25.944523135418308</c:v>
                </c:pt>
                <c:pt idx="1747">
                  <c:v>25.996040714862374</c:v>
                </c:pt>
                <c:pt idx="1748">
                  <c:v>26.057596218822141</c:v>
                </c:pt>
                <c:pt idx="1749">
                  <c:v>26.109189689266941</c:v>
                </c:pt>
                <c:pt idx="1750">
                  <c:v>26.160821168166535</c:v>
                </c:pt>
                <c:pt idx="1751">
                  <c:v>26.222490697489889</c:v>
                </c:pt>
                <c:pt idx="1752">
                  <c:v>26.274198319206903</c:v>
                </c:pt>
                <c:pt idx="1753">
                  <c:v>26.325944075286543</c:v>
                </c:pt>
                <c:pt idx="1754">
                  <c:v>26.377728007698693</c:v>
                </c:pt>
                <c:pt idx="1755">
                  <c:v>26.43955015841243</c:v>
                </c:pt>
                <c:pt idx="1756">
                  <c:v>26.491410569397317</c:v>
                </c:pt>
                <c:pt idx="1757">
                  <c:v>26.543309282622772</c:v>
                </c:pt>
                <c:pt idx="1758">
                  <c:v>26.605246340058216</c:v>
                </c:pt>
                <c:pt idx="1759">
                  <c:v>26.657221783673094</c:v>
                </c:pt>
                <c:pt idx="1760">
                  <c:v>26.709235655436828</c:v>
                </c:pt>
                <c:pt idx="1761">
                  <c:v>26.771287997318836</c:v>
                </c:pt>
                <c:pt idx="1762">
                  <c:v>26.823378851288567</c:v>
                </c:pt>
                <c:pt idx="1763">
                  <c:v>26.875508259315211</c:v>
                </c:pt>
                <c:pt idx="1764">
                  <c:v>26.937676263368644</c:v>
                </c:pt>
                <c:pt idx="1765">
                  <c:v>26.989882905418085</c:v>
                </c:pt>
                <c:pt idx="1766">
                  <c:v>27.042128227432727</c:v>
                </c:pt>
                <c:pt idx="1767">
                  <c:v>27.10441227138233</c:v>
                </c:pt>
                <c:pt idx="1768">
                  <c:v>27.156735079236114</c:v>
                </c:pt>
                <c:pt idx="1769">
                  <c:v>27.209096692963612</c:v>
                </c:pt>
                <c:pt idx="1770">
                  <c:v>27.271497154534245</c:v>
                </c:pt>
                <c:pt idx="1771">
                  <c:v>27.323936505917459</c:v>
                </c:pt>
                <c:pt idx="1772">
                  <c:v>27.37641478908256</c:v>
                </c:pt>
                <c:pt idx="1773">
                  <c:v>27.438932045999081</c:v>
                </c:pt>
                <c:pt idx="1774">
                  <c:v>27.49148831863647</c:v>
                </c:pt>
                <c:pt idx="1775">
                  <c:v>27.55408364896391</c:v>
                </c:pt>
                <c:pt idx="1776">
                  <c:v>27.606718078951303</c:v>
                </c:pt>
                <c:pt idx="1777">
                  <c:v>27.659391650567727</c:v>
                </c:pt>
                <c:pt idx="1778">
                  <c:v>27.722104405782488</c:v>
                </c:pt>
                <c:pt idx="1779">
                  <c:v>27.774856386565261</c:v>
                </c:pt>
                <c:pt idx="1780">
                  <c:v>27.837647634885343</c:v>
                </c:pt>
                <c:pt idx="1781">
                  <c:v>27.890478192712521</c:v>
                </c:pt>
                <c:pt idx="1782">
                  <c:v>27.943348102015761</c:v>
                </c:pt>
                <c:pt idx="1783">
                  <c:v>28.00625740476471</c:v>
                </c:pt>
                <c:pt idx="1784">
                  <c:v>28.059206142928701</c:v>
                </c:pt>
                <c:pt idx="1785">
                  <c:v>28.122194358477032</c:v>
                </c:pt>
                <c:pt idx="1786">
                  <c:v>28.175222093379716</c:v>
                </c:pt>
                <c:pt idx="1787">
                  <c:v>28.228289389605152</c:v>
                </c:pt>
                <c:pt idx="1788">
                  <c:v>28.291396289123782</c:v>
                </c:pt>
                <c:pt idx="1789">
                  <c:v>28.344542833904598</c:v>
                </c:pt>
                <c:pt idx="1790">
                  <c:v>28.40772906591701</c:v>
                </c:pt>
                <c:pt idx="1791">
                  <c:v>28.460955027130581</c:v>
                </c:pt>
                <c:pt idx="1792">
                  <c:v>28.524220759514719</c:v>
                </c:pt>
                <c:pt idx="1793">
                  <c:v>28.577526305038646</c:v>
                </c:pt>
                <c:pt idx="1794">
                  <c:v>28.640871705671884</c:v>
                </c:pt>
                <c:pt idx="1795">
                  <c:v>28.694257003383996</c:v>
                </c:pt>
                <c:pt idx="1796">
                  <c:v>28.747682240144286</c:v>
                </c:pt>
                <c:pt idx="1797">
                  <c:v>28.811147457922289</c:v>
                </c:pt>
                <c:pt idx="1798">
                  <c:v>28.864652698687337</c:v>
                </c:pt>
                <c:pt idx="1799">
                  <c:v>28.928198004408841</c:v>
                </c:pt>
                <c:pt idx="1800">
                  <c:v>28.981783417056249</c:v>
                </c:pt>
                <c:pt idx="1801">
                  <c:v>29.045408978598857</c:v>
                </c:pt>
                <c:pt idx="1802">
                  <c:v>29.099074731006226</c:v>
                </c:pt>
                <c:pt idx="1803">
                  <c:v>29.162780716248108</c:v>
                </c:pt>
                <c:pt idx="1804">
                  <c:v>29.216526976293494</c:v>
                </c:pt>
                <c:pt idx="1805">
                  <c:v>29.280313553111796</c:v>
                </c:pt>
                <c:pt idx="1806">
                  <c:v>29.334140488672574</c:v>
                </c:pt>
                <c:pt idx="1807">
                  <c:v>29.398007824945353</c:v>
                </c:pt>
                <c:pt idx="1808">
                  <c:v>29.451915603899465</c:v>
                </c:pt>
                <c:pt idx="1809">
                  <c:v>29.515863867504322</c:v>
                </c:pt>
                <c:pt idx="1810">
                  <c:v>29.569852657729143</c:v>
                </c:pt>
                <c:pt idx="1811">
                  <c:v>29.633882016543907</c:v>
                </c:pt>
                <c:pt idx="1812">
                  <c:v>29.687951985917266</c:v>
                </c:pt>
                <c:pt idx="1813">
                  <c:v>29.752062607819425</c:v>
                </c:pt>
                <c:pt idx="1814">
                  <c:v>29.806213924219605</c:v>
                </c:pt>
                <c:pt idx="1815">
                  <c:v>29.870405977086762</c:v>
                </c:pt>
                <c:pt idx="1816">
                  <c:v>29.92463880839091</c:v>
                </c:pt>
                <c:pt idx="1817">
                  <c:v>29.988912460100892</c:v>
                </c:pt>
                <c:pt idx="1818">
                  <c:v>30.04322697418695</c:v>
                </c:pt>
                <c:pt idx="1819">
                  <c:v>30.107582392617815</c:v>
                </c:pt>
                <c:pt idx="1820">
                  <c:v>30.171978757362922</c:v>
                </c:pt>
                <c:pt idx="1821">
                  <c:v>30.226416110392051</c:v>
                </c:pt>
                <c:pt idx="1822">
                  <c:v>30.290894493674614</c:v>
                </c:pt>
                <c:pt idx="1823">
                  <c:v>30.345413949179829</c:v>
                </c:pt>
                <c:pt idx="1824">
                  <c:v>30.40997451887722</c:v>
                </c:pt>
                <c:pt idx="1825">
                  <c:v>30.464576244735895</c:v>
                </c:pt>
                <c:pt idx="1826">
                  <c:v>30.529219168725831</c:v>
                </c:pt>
                <c:pt idx="1827">
                  <c:v>30.583903332816135</c:v>
                </c:pt>
                <c:pt idx="1828">
                  <c:v>30.648628778976331</c:v>
                </c:pt>
                <c:pt idx="1829">
                  <c:v>30.713395549175857</c:v>
                </c:pt>
                <c:pt idx="1830">
                  <c:v>30.768203685383924</c:v>
                </c:pt>
                <c:pt idx="1831">
                  <c:v>30.833053229570282</c:v>
                </c:pt>
                <c:pt idx="1832">
                  <c:v>30.88794422370438</c:v>
                </c:pt>
                <c:pt idx="1833">
                  <c:v>30.952876709755174</c:v>
                </c:pt>
                <c:pt idx="1834">
                  <c:v>31.017850729692441</c:v>
                </c:pt>
                <c:pt idx="1835">
                  <c:v>31.072866325485506</c:v>
                </c:pt>
                <c:pt idx="1836">
                  <c:v>31.137923539104122</c:v>
                </c:pt>
                <c:pt idx="1837">
                  <c:v>31.19302241251728</c:v>
                </c:pt>
                <c:pt idx="1838">
                  <c:v>31.258162987694618</c:v>
                </c:pt>
                <c:pt idx="1839">
                  <c:v>31.323345306605461</c:v>
                </c:pt>
                <c:pt idx="1840">
                  <c:v>31.37856941121936</c:v>
                </c:pt>
                <c:pt idx="1841">
                  <c:v>31.443835343505611</c:v>
                </c:pt>
                <c:pt idx="1842">
                  <c:v>31.509143145433654</c:v>
                </c:pt>
                <c:pt idx="1843">
                  <c:v>31.564492858972926</c:v>
                </c:pt>
                <c:pt idx="1844">
                  <c:v>31.629884526092951</c:v>
                </c:pt>
                <c:pt idx="1845">
                  <c:v>31.685318188763176</c:v>
                </c:pt>
                <c:pt idx="1846">
                  <c:v>31.750793888952785</c:v>
                </c:pt>
                <c:pt idx="1847">
                  <c:v>31.816311668631442</c:v>
                </c:pt>
                <c:pt idx="1848">
                  <c:v>31.8718715697687</c:v>
                </c:pt>
                <c:pt idx="1849">
                  <c:v>31.937473634333401</c:v>
                </c:pt>
                <c:pt idx="1850">
                  <c:v>32.00311790429555</c:v>
                </c:pt>
                <c:pt idx="1851">
                  <c:v>32.058804421624473</c:v>
                </c:pt>
                <c:pt idx="1852">
                  <c:v>32.124533228289238</c:v>
                </c:pt>
                <c:pt idx="1853">
                  <c:v>32.190304366259625</c:v>
                </c:pt>
                <c:pt idx="1854">
                  <c:v>32.246117877504958</c:v>
                </c:pt>
                <c:pt idx="1855">
                  <c:v>32.311973803994761</c:v>
                </c:pt>
                <c:pt idx="1856">
                  <c:v>32.377872187698358</c:v>
                </c:pt>
                <c:pt idx="1857">
                  <c:v>32.433813070585074</c:v>
                </c:pt>
                <c:pt idx="1858">
                  <c:v>32.499796494624889</c:v>
                </c:pt>
                <c:pt idx="1859">
                  <c:v>32.565822501786215</c:v>
                </c:pt>
                <c:pt idx="1860">
                  <c:v>32.631891134039279</c:v>
                </c:pt>
                <c:pt idx="1861">
                  <c:v>32.688002433353631</c:v>
                </c:pt>
                <c:pt idx="1862">
                  <c:v>32.754156441697887</c:v>
                </c:pt>
                <c:pt idx="1863">
                  <c:v>32.820353201042053</c:v>
                </c:pt>
                <c:pt idx="1864">
                  <c:v>32.876592753355681</c:v>
                </c:pt>
                <c:pt idx="1865">
                  <c:v>32.942875140607612</c:v>
                </c:pt>
                <c:pt idx="1866">
                  <c:v>33.009200404767626</c:v>
                </c:pt>
                <c:pt idx="1867">
                  <c:v>33.075568587805492</c:v>
                </c:pt>
                <c:pt idx="1868">
                  <c:v>33.131979731689853</c:v>
                </c:pt>
                <c:pt idx="1869">
                  <c:v>33.198433878390915</c:v>
                </c:pt>
                <c:pt idx="1870">
                  <c:v>33.264931069877548</c:v>
                </c:pt>
                <c:pt idx="1871">
                  <c:v>33.331471348119294</c:v>
                </c:pt>
                <c:pt idx="1872">
                  <c:v>33.388054755085932</c:v>
                </c:pt>
                <c:pt idx="1873">
                  <c:v>33.454681332746532</c:v>
                </c:pt>
                <c:pt idx="1874">
                  <c:v>33.521351123070644</c:v>
                </c:pt>
                <c:pt idx="1875">
                  <c:v>33.588064168027586</c:v>
                </c:pt>
                <c:pt idx="1876">
                  <c:v>33.644820509586907</c:v>
                </c:pt>
                <c:pt idx="1877">
                  <c:v>33.71162018971836</c:v>
                </c:pt>
                <c:pt idx="1878">
                  <c:v>33.778463250390587</c:v>
                </c:pt>
                <c:pt idx="1879">
                  <c:v>33.845349733573585</c:v>
                </c:pt>
                <c:pt idx="1880">
                  <c:v>33.902279681236905</c:v>
                </c:pt>
                <c:pt idx="1881">
                  <c:v>33.969253135349163</c:v>
                </c:pt>
                <c:pt idx="1882">
                  <c:v>34.036270137880592</c:v>
                </c:pt>
                <c:pt idx="1883">
                  <c:v>34.103330730800053</c:v>
                </c:pt>
                <c:pt idx="1884">
                  <c:v>34.170434956077997</c:v>
                </c:pt>
                <c:pt idx="1885">
                  <c:v>34.227582855682613</c:v>
                </c:pt>
                <c:pt idx="1886">
                  <c:v>34.294774471583651</c:v>
                </c:pt>
                <c:pt idx="1887">
                  <c:v>34.362009845751345</c:v>
                </c:pt>
                <c:pt idx="1888">
                  <c:v>34.429289020153874</c:v>
                </c:pt>
                <c:pt idx="1889">
                  <c:v>34.496612036761462</c:v>
                </c:pt>
                <c:pt idx="1890">
                  <c:v>34.553978937543661</c:v>
                </c:pt>
                <c:pt idx="1891">
                  <c:v>34.621389764469313</c:v>
                </c:pt>
                <c:pt idx="1892">
                  <c:v>34.688844559508198</c:v>
                </c:pt>
                <c:pt idx="1893">
                  <c:v>34.756343364629856</c:v>
                </c:pt>
                <c:pt idx="1894">
                  <c:v>34.823886221803377</c:v>
                </c:pt>
                <c:pt idx="1895">
                  <c:v>34.88147317299854</c:v>
                </c:pt>
                <c:pt idx="1896">
                  <c:v>34.949104260184413</c:v>
                </c:pt>
                <c:pt idx="1897">
                  <c:v>35.016779525330548</c:v>
                </c:pt>
                <c:pt idx="1898">
                  <c:v>35.084499010406262</c:v>
                </c:pt>
                <c:pt idx="1899">
                  <c:v>35.15226275738155</c:v>
                </c:pt>
                <c:pt idx="1900">
                  <c:v>35.220070808225273</c:v>
                </c:pt>
                <c:pt idx="1901">
                  <c:v>35.287923204906747</c:v>
                </c:pt>
                <c:pt idx="1902">
                  <c:v>35.345819989395977</c:v>
                </c:pt>
                <c:pt idx="1903">
                  <c:v>35.413761203662034</c:v>
                </c:pt>
                <c:pt idx="1904">
                  <c:v>35.481746889674241</c:v>
                </c:pt>
                <c:pt idx="1905">
                  <c:v>35.549777089402141</c:v>
                </c:pt>
                <c:pt idx="1906">
                  <c:v>35.617851844815505</c:v>
                </c:pt>
                <c:pt idx="1907">
                  <c:v>35.685971197883191</c:v>
                </c:pt>
                <c:pt idx="1908">
                  <c:v>35.754135190574743</c:v>
                </c:pt>
                <c:pt idx="1909">
                  <c:v>35.822343864860159</c:v>
                </c:pt>
                <c:pt idx="1910">
                  <c:v>35.880597262708079</c:v>
                </c:pt>
                <c:pt idx="1911">
                  <c:v>35.948895426088256</c:v>
                </c:pt>
                <c:pt idx="1912">
                  <c:v>36.01723839697047</c:v>
                </c:pt>
                <c:pt idx="1913">
                  <c:v>36.085626217323124</c:v>
                </c:pt>
                <c:pt idx="1914">
                  <c:v>36.1540589291169</c:v>
                </c:pt>
                <c:pt idx="1915">
                  <c:v>36.222536574320657</c:v>
                </c:pt>
                <c:pt idx="1916">
                  <c:v>36.291059194903482</c:v>
                </c:pt>
                <c:pt idx="1917">
                  <c:v>36.359626832835602</c:v>
                </c:pt>
                <c:pt idx="1918">
                  <c:v>36.42823953008542</c:v>
                </c:pt>
                <c:pt idx="1919">
                  <c:v>36.496897328623618</c:v>
                </c:pt>
                <c:pt idx="1920">
                  <c:v>36.565600270418372</c:v>
                </c:pt>
                <c:pt idx="1921">
                  <c:v>36.634348397439908</c:v>
                </c:pt>
                <c:pt idx="1922">
                  <c:v>36.693141751657777</c:v>
                </c:pt>
                <c:pt idx="1923">
                  <c:v>36.761980375040366</c:v>
                </c:pt>
                <c:pt idx="1924">
                  <c:v>36.830864309558137</c:v>
                </c:pt>
                <c:pt idx="1925">
                  <c:v>36.899793597180405</c:v>
                </c:pt>
                <c:pt idx="1926">
                  <c:v>36.968768279876031</c:v>
                </c:pt>
                <c:pt idx="1927">
                  <c:v>37.037788399614783</c:v>
                </c:pt>
                <c:pt idx="1928">
                  <c:v>37.106853998365978</c:v>
                </c:pt>
                <c:pt idx="1929">
                  <c:v>37.175965118099384</c:v>
                </c:pt>
                <c:pt idx="1930">
                  <c:v>37.245121800783863</c:v>
                </c:pt>
                <c:pt idx="1931">
                  <c:v>37.314324088389412</c:v>
                </c:pt>
                <c:pt idx="1932">
                  <c:v>37.383572022885119</c:v>
                </c:pt>
                <c:pt idx="1933">
                  <c:v>37.452865646240525</c:v>
                </c:pt>
                <c:pt idx="1934">
                  <c:v>37.522205000425174</c:v>
                </c:pt>
                <c:pt idx="1935">
                  <c:v>37.591590127408153</c:v>
                </c:pt>
                <c:pt idx="1936">
                  <c:v>37.661021069159005</c:v>
                </c:pt>
                <c:pt idx="1937">
                  <c:v>37.7304978676475</c:v>
                </c:pt>
                <c:pt idx="1938">
                  <c:v>37.800020564842498</c:v>
                </c:pt>
                <c:pt idx="1939">
                  <c:v>37.869589202713769</c:v>
                </c:pt>
                <c:pt idx="1940">
                  <c:v>37.939203823230628</c:v>
                </c:pt>
                <c:pt idx="1941">
                  <c:v>38.008864468363072</c:v>
                </c:pt>
                <c:pt idx="1942">
                  <c:v>38.078571180079507</c:v>
                </c:pt>
                <c:pt idx="1943">
                  <c:v>38.14832400034993</c:v>
                </c:pt>
                <c:pt idx="1944">
                  <c:v>38.218122971143885</c:v>
                </c:pt>
                <c:pt idx="1945">
                  <c:v>38.287968134430457</c:v>
                </c:pt>
                <c:pt idx="1946">
                  <c:v>38.357859532179418</c:v>
                </c:pt>
                <c:pt idx="1947">
                  <c:v>38.427797206360083</c:v>
                </c:pt>
                <c:pt idx="1948">
                  <c:v>38.497781198941766</c:v>
                </c:pt>
                <c:pt idx="1949">
                  <c:v>38.567811551893783</c:v>
                </c:pt>
                <c:pt idx="1950">
                  <c:v>38.637888307185904</c:v>
                </c:pt>
                <c:pt idx="1951">
                  <c:v>38.708011506787216</c:v>
                </c:pt>
                <c:pt idx="1952">
                  <c:v>38.778181192667262</c:v>
                </c:pt>
                <c:pt idx="1953">
                  <c:v>38.848397406795584</c:v>
                </c:pt>
                <c:pt idx="1954">
                  <c:v>38.928660191141262</c:v>
                </c:pt>
                <c:pt idx="1955">
                  <c:v>38.99896958767431</c:v>
                </c:pt>
                <c:pt idx="1956">
                  <c:v>39.069325638364035</c:v>
                </c:pt>
                <c:pt idx="1957">
                  <c:v>39.139728385179524</c:v>
                </c:pt>
                <c:pt idx="1958">
                  <c:v>39.210177870090092</c:v>
                </c:pt>
                <c:pt idx="1959">
                  <c:v>39.280674135065738</c:v>
                </c:pt>
                <c:pt idx="1960">
                  <c:v>39.351217222075547</c:v>
                </c:pt>
                <c:pt idx="1961">
                  <c:v>39.421807173088609</c:v>
                </c:pt>
                <c:pt idx="1962">
                  <c:v>39.492444030075376</c:v>
                </c:pt>
                <c:pt idx="1963">
                  <c:v>39.563127835004025</c:v>
                </c:pt>
                <c:pt idx="1964">
                  <c:v>39.633858629844553</c:v>
                </c:pt>
                <c:pt idx="1965">
                  <c:v>39.704636456566732</c:v>
                </c:pt>
                <c:pt idx="1966">
                  <c:v>39.785461357139638</c:v>
                </c:pt>
                <c:pt idx="1967">
                  <c:v>39.856333373532607</c:v>
                </c:pt>
                <c:pt idx="1968">
                  <c:v>39.927252547715398</c:v>
                </c:pt>
                <c:pt idx="1969">
                  <c:v>39.998218921656871</c:v>
                </c:pt>
                <c:pt idx="1970">
                  <c:v>40.069232537327025</c:v>
                </c:pt>
                <c:pt idx="1971">
                  <c:v>40.140293436694719</c:v>
                </c:pt>
                <c:pt idx="1972">
                  <c:v>40.211401661730179</c:v>
                </c:pt>
                <c:pt idx="1973">
                  <c:v>40.282557254402036</c:v>
                </c:pt>
                <c:pt idx="1974">
                  <c:v>40.36376025668028</c:v>
                </c:pt>
                <c:pt idx="1975">
                  <c:v>40.435010710534016</c:v>
                </c:pt>
                <c:pt idx="1976">
                  <c:v>40.506308657932777</c:v>
                </c:pt>
                <c:pt idx="1977">
                  <c:v>40.57765414084588</c:v>
                </c:pt>
                <c:pt idx="1978">
                  <c:v>40.649047201243093</c:v>
                </c:pt>
                <c:pt idx="1979">
                  <c:v>40.720487881093504</c:v>
                </c:pt>
                <c:pt idx="1980">
                  <c:v>40.801976222366648</c:v>
                </c:pt>
                <c:pt idx="1981">
                  <c:v>40.873512267032083</c:v>
                </c:pt>
                <c:pt idx="1982">
                  <c:v>40.945096057058663</c:v>
                </c:pt>
                <c:pt idx="1983">
                  <c:v>41.016727634416611</c:v>
                </c:pt>
                <c:pt idx="1984">
                  <c:v>41.088407041074788</c:v>
                </c:pt>
                <c:pt idx="1985">
                  <c:v>41.160134319002964</c:v>
                </c:pt>
                <c:pt idx="1986">
                  <c:v>41.241909510170217</c:v>
                </c:pt>
                <c:pt idx="1987">
                  <c:v>41.313732656546563</c:v>
                </c:pt>
                <c:pt idx="1988">
                  <c:v>41.385603800100853</c:v>
                </c:pt>
                <c:pt idx="1989">
                  <c:v>41.457522982802629</c:v>
                </c:pt>
                <c:pt idx="1990">
                  <c:v>41.529490246621663</c:v>
                </c:pt>
                <c:pt idx="1991">
                  <c:v>41.611505633526576</c:v>
                </c:pt>
                <c:pt idx="1992">
                  <c:v>41.683569185487841</c:v>
                </c:pt>
                <c:pt idx="1993">
                  <c:v>41.755680944474307</c:v>
                </c:pt>
                <c:pt idx="1994">
                  <c:v>41.82784095245529</c:v>
                </c:pt>
                <c:pt idx="1995">
                  <c:v>41.900049251400333</c:v>
                </c:pt>
                <c:pt idx="1996">
                  <c:v>41.982305883278968</c:v>
                </c:pt>
                <c:pt idx="1997">
                  <c:v>42.05461089006053</c:v>
                </c:pt>
                <c:pt idx="1998">
                  <c:v>42.126964313714552</c:v>
                </c:pt>
                <c:pt idx="1999">
                  <c:v>42.199366196210804</c:v>
                </c:pt>
                <c:pt idx="2000">
                  <c:v>42.281816579517681</c:v>
                </c:pt>
                <c:pt idx="2001">
                  <c:v>42.354315505605655</c:v>
                </c:pt>
                <c:pt idx="2002">
                  <c:v>42.426863016443804</c:v>
                </c:pt>
                <c:pt idx="2003">
                  <c:v>42.499459154001215</c:v>
                </c:pt>
                <c:pt idx="2004">
                  <c:v>42.58210396024765</c:v>
                </c:pt>
                <c:pt idx="2005">
                  <c:v>42.65479747715267</c:v>
                </c:pt>
                <c:pt idx="2006">
                  <c:v>42.727539746685352</c:v>
                </c:pt>
                <c:pt idx="2007">
                  <c:v>42.80033081081524</c:v>
                </c:pt>
                <c:pt idx="2008">
                  <c:v>42.883170711512093</c:v>
                </c:pt>
                <c:pt idx="2009">
                  <c:v>42.956059490744565</c:v>
                </c:pt>
                <c:pt idx="2010">
                  <c:v>43.028997190482869</c:v>
                </c:pt>
                <c:pt idx="2011">
                  <c:v>43.111983852696085</c:v>
                </c:pt>
                <c:pt idx="2012">
                  <c:v>43.185019519353773</c:v>
                </c:pt>
                <c:pt idx="2013">
                  <c:v>43.258104232425012</c:v>
                </c:pt>
                <c:pt idx="2014">
                  <c:v>43.331238033879799</c:v>
                </c:pt>
                <c:pt idx="2015">
                  <c:v>43.414420965686986</c:v>
                </c:pt>
                <c:pt idx="2016">
                  <c:v>43.487653069816361</c:v>
                </c:pt>
                <c:pt idx="2017">
                  <c:v>43.560934388237456</c:v>
                </c:pt>
                <c:pt idx="2018">
                  <c:v>43.644264962918896</c:v>
                </c:pt>
                <c:pt idx="2019">
                  <c:v>43.717644835830924</c:v>
                </c:pt>
                <c:pt idx="2020">
                  <c:v>43.791074048943074</c:v>
                </c:pt>
                <c:pt idx="2021">
                  <c:v>43.874552644224423</c:v>
                </c:pt>
                <c:pt idx="2022">
                  <c:v>43.948080663644078</c:v>
                </c:pt>
                <c:pt idx="2023">
                  <c:v>44.021658149172254</c:v>
                </c:pt>
                <c:pt idx="2024">
                  <c:v>44.105285142777348</c:v>
                </c:pt>
                <c:pt idx="2025">
                  <c:v>44.17896168642983</c:v>
                </c:pt>
                <c:pt idx="2026">
                  <c:v>44.252687822098778</c:v>
                </c:pt>
                <c:pt idx="2027">
                  <c:v>44.336463591753045</c:v>
                </c:pt>
                <c:pt idx="2028">
                  <c:v>44.410289037362645</c:v>
                </c:pt>
                <c:pt idx="2029">
                  <c:v>44.484164200897112</c:v>
                </c:pt>
                <c:pt idx="2030">
                  <c:v>44.568089124325525</c:v>
                </c:pt>
                <c:pt idx="2031">
                  <c:v>44.642063849617216</c:v>
                </c:pt>
                <c:pt idx="2032">
                  <c:v>44.716088418742174</c:v>
                </c:pt>
                <c:pt idx="2033">
                  <c:v>44.800162873669024</c:v>
                </c:pt>
                <c:pt idx="2034">
                  <c:v>44.874287256368007</c:v>
                </c:pt>
                <c:pt idx="2035">
                  <c:v>44.958461608807966</c:v>
                </c:pt>
                <c:pt idx="2036">
                  <c:v>45.032685972958689</c:v>
                </c:pt>
                <c:pt idx="2037">
                  <c:v>45.106960390789482</c:v>
                </c:pt>
                <c:pt idx="2038">
                  <c:v>45.191284904269651</c:v>
                </c:pt>
                <c:pt idx="2039">
                  <c:v>45.265659555368757</c:v>
                </c:pt>
                <c:pt idx="2040">
                  <c:v>45.350084386056096</c:v>
                </c:pt>
                <c:pt idx="2041">
                  <c:v>45.424559438301458</c:v>
                </c:pt>
                <c:pt idx="2042">
                  <c:v>45.499084754073692</c:v>
                </c:pt>
                <c:pt idx="2043">
                  <c:v>45.583660375342333</c:v>
                </c:pt>
                <c:pt idx="2044">
                  <c:v>45.658286344077624</c:v>
                </c:pt>
                <c:pt idx="2045">
                  <c:v>45.742962702248178</c:v>
                </c:pt>
                <c:pt idx="2046">
                  <c:v>45.81768949182333</c:v>
                </c:pt>
                <c:pt idx="2047">
                  <c:v>45.902466754773286</c:v>
                </c:pt>
                <c:pt idx="2048">
                  <c:v>-921.54115308963833</c:v>
                </c:pt>
                <c:pt idx="2049">
                  <c:v>-921.9611530896384</c:v>
                </c:pt>
                <c:pt idx="2050">
                  <c:v>-922.37115308963826</c:v>
                </c:pt>
                <c:pt idx="2051">
                  <c:v>-922.79115308963833</c:v>
                </c:pt>
                <c:pt idx="2052">
                  <c:v>-923.20115308963841</c:v>
                </c:pt>
                <c:pt idx="2053">
                  <c:v>-923.62115308963826</c:v>
                </c:pt>
                <c:pt idx="2054">
                  <c:v>-924.03115308963834</c:v>
                </c:pt>
                <c:pt idx="2055">
                  <c:v>-924.45115308963841</c:v>
                </c:pt>
                <c:pt idx="2056">
                  <c:v>-924.86115308963826</c:v>
                </c:pt>
                <c:pt idx="2057">
                  <c:v>-925.28115308963834</c:v>
                </c:pt>
                <c:pt idx="2058">
                  <c:v>-925.70115308963841</c:v>
                </c:pt>
                <c:pt idx="2059">
                  <c:v>-926.11115308963826</c:v>
                </c:pt>
                <c:pt idx="2060">
                  <c:v>-926.53115308963834</c:v>
                </c:pt>
                <c:pt idx="2061">
                  <c:v>-926.94115308963842</c:v>
                </c:pt>
                <c:pt idx="2062">
                  <c:v>-927.36115308963826</c:v>
                </c:pt>
                <c:pt idx="2063">
                  <c:v>-927.77115308963835</c:v>
                </c:pt>
                <c:pt idx="2064">
                  <c:v>-928.19115308963842</c:v>
                </c:pt>
                <c:pt idx="2065">
                  <c:v>-928.60115308963827</c:v>
                </c:pt>
                <c:pt idx="2066">
                  <c:v>-929.02115308963835</c:v>
                </c:pt>
                <c:pt idx="2067">
                  <c:v>-929.43115308963843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Sheet4!$S$49</c:f>
              <c:strCache>
                <c:ptCount val="1"/>
                <c:pt idx="0">
                  <c:v>max new - old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Sheet4!$S$50:$S$2117</c:f>
              <c:numCache>
                <c:formatCode>0.00</c:formatCode>
                <c:ptCount val="2068"/>
                <c:pt idx="0">
                  <c:v>0.56809161116686369</c:v>
                </c:pt>
                <c:pt idx="1">
                  <c:v>0.56163364018283346</c:v>
                </c:pt>
                <c:pt idx="2">
                  <c:v>0.55516879297832133</c:v>
                </c:pt>
                <c:pt idx="3">
                  <c:v>0.54869704121011864</c:v>
                </c:pt>
                <c:pt idx="4">
                  <c:v>0.55221835653517815</c:v>
                </c:pt>
                <c:pt idx="5">
                  <c:v>0.5457327106104799</c:v>
                </c:pt>
                <c:pt idx="6">
                  <c:v>0.53924007509291982</c:v>
                </c:pt>
                <c:pt idx="7">
                  <c:v>0.53274042163940294</c:v>
                </c:pt>
                <c:pt idx="8">
                  <c:v>0.53623372190685359</c:v>
                </c:pt>
                <c:pt idx="9">
                  <c:v>0.52971994755219498</c:v>
                </c:pt>
                <c:pt idx="10">
                  <c:v>0.52319907023237988</c:v>
                </c:pt>
                <c:pt idx="11">
                  <c:v>0.52667106160430421</c:v>
                </c:pt>
                <c:pt idx="12">
                  <c:v>0.52013589332486276</c:v>
                </c:pt>
                <c:pt idx="13">
                  <c:v>0.51359353705109356</c:v>
                </c:pt>
                <c:pt idx="14">
                  <c:v>0.50704396443984479</c:v>
                </c:pt>
                <c:pt idx="15">
                  <c:v>0.51048714714798393</c:v>
                </c:pt>
                <c:pt idx="16">
                  <c:v>0.50392305683251948</c:v>
                </c:pt>
                <c:pt idx="17">
                  <c:v>0.49735166515031892</c:v>
                </c:pt>
                <c:pt idx="18">
                  <c:v>0.49077294375837255</c:v>
                </c:pt>
                <c:pt idx="19">
                  <c:v>0.49418686431354786</c:v>
                </c:pt>
                <c:pt idx="20">
                  <c:v>0.48759339847276806</c:v>
                </c:pt>
                <c:pt idx="21">
                  <c:v>0.48099251789304276</c:v>
                </c:pt>
                <c:pt idx="22">
                  <c:v>0.48438419423118262</c:v>
                </c:pt>
                <c:pt idx="23">
                  <c:v>0.47776839914413927</c:v>
                </c:pt>
                <c:pt idx="24">
                  <c:v>0.47114510428889389</c:v>
                </c:pt>
                <c:pt idx="25">
                  <c:v>0.46451428132232309</c:v>
                </c:pt>
                <c:pt idx="26">
                  <c:v>0.4678759019013512</c:v>
                </c:pt>
                <c:pt idx="27">
                  <c:v>0.46122993768287301</c:v>
                </c:pt>
                <c:pt idx="28">
                  <c:v>0.45457636032389814</c:v>
                </c:pt>
                <c:pt idx="29">
                  <c:v>0.45791514148126566</c:v>
                </c:pt>
                <c:pt idx="30">
                  <c:v>0.45124625281201247</c:v>
                </c:pt>
                <c:pt idx="31">
                  <c:v>0.4445696659729208</c:v>
                </c:pt>
                <c:pt idx="32">
                  <c:v>0.44788535262100027</c:v>
                </c:pt>
                <c:pt idx="33">
                  <c:v>0.44119328441311723</c:v>
                </c:pt>
                <c:pt idx="34">
                  <c:v>0.43449343300625287</c:v>
                </c:pt>
                <c:pt idx="35">
                  <c:v>0.42778577005731222</c:v>
                </c:pt>
                <c:pt idx="36">
                  <c:v>0.43107026722321962</c:v>
                </c:pt>
                <c:pt idx="37">
                  <c:v>0.42434689616092669</c:v>
                </c:pt>
                <c:pt idx="38">
                  <c:v>0.41761562852730094</c:v>
                </c:pt>
                <c:pt idx="39">
                  <c:v>0.42087643597926672</c:v>
                </c:pt>
                <c:pt idx="40">
                  <c:v>0.41412929017380407</c:v>
                </c:pt>
                <c:pt idx="41">
                  <c:v>0.40737416276778049</c:v>
                </c:pt>
                <c:pt idx="42">
                  <c:v>0.41061102541814876</c:v>
                </c:pt>
                <c:pt idx="43">
                  <c:v>0.40383984978186049</c:v>
                </c:pt>
                <c:pt idx="44">
                  <c:v>0.39706060751581163</c:v>
                </c:pt>
                <c:pt idx="45">
                  <c:v>0.40027327027686965</c:v>
                </c:pt>
                <c:pt idx="46">
                  <c:v>0.39347780972201463</c:v>
                </c:pt>
                <c:pt idx="47">
                  <c:v>0.38667419750825616</c:v>
                </c:pt>
                <c:pt idx="48">
                  <c:v>0.38986240529237648</c:v>
                </c:pt>
                <c:pt idx="49">
                  <c:v>0.38304240473135565</c:v>
                </c:pt>
                <c:pt idx="50">
                  <c:v>0.37621416748206116</c:v>
                </c:pt>
                <c:pt idx="51">
                  <c:v>0.37937766520150262</c:v>
                </c:pt>
                <c:pt idx="52">
                  <c:v>0.37253286954660325</c:v>
                </c:pt>
                <c:pt idx="53">
                  <c:v>0.36567975217423054</c:v>
                </c:pt>
                <c:pt idx="54">
                  <c:v>0.36881828474133727</c:v>
                </c:pt>
                <c:pt idx="55">
                  <c:v>0.36194843890484663</c:v>
                </c:pt>
                <c:pt idx="56">
                  <c:v>0.36507018632167387</c:v>
                </c:pt>
                <c:pt idx="57">
                  <c:v>0.35818349864877064</c:v>
                </c:pt>
                <c:pt idx="58">
                  <c:v>0.351288347542976</c:v>
                </c:pt>
                <c:pt idx="59">
                  <c:v>0.35438470466129957</c:v>
                </c:pt>
                <c:pt idx="60">
                  <c:v>0.34747254166069297</c:v>
                </c:pt>
                <c:pt idx="61">
                  <c:v>0.34055183019799529</c:v>
                </c:pt>
                <c:pt idx="62">
                  <c:v>0.34362254193013086</c:v>
                </c:pt>
                <c:pt idx="63">
                  <c:v>0.33668464851407975</c:v>
                </c:pt>
                <c:pt idx="64">
                  <c:v>0.3297381216067663</c:v>
                </c:pt>
                <c:pt idx="65">
                  <c:v>0.33278293286508642</c:v>
                </c:pt>
                <c:pt idx="66">
                  <c:v>0.32581905394590649</c:v>
                </c:pt>
                <c:pt idx="67">
                  <c:v>0.32884645650625544</c:v>
                </c:pt>
                <c:pt idx="68">
                  <c:v>0.32186511220299963</c:v>
                </c:pt>
                <c:pt idx="69">
                  <c:v>0.31487499269312025</c:v>
                </c:pt>
                <c:pt idx="70">
                  <c:v>0.31787606963345638</c:v>
                </c:pt>
                <c:pt idx="71">
                  <c:v>0.31086831468098808</c:v>
                </c:pt>
                <c:pt idx="72">
                  <c:v>0.31385169949260217</c:v>
                </c:pt>
                <c:pt idx="73">
                  <c:v>0.30682619572527869</c:v>
                </c:pt>
                <c:pt idx="74">
                  <c:v>0.29979177503588517</c:v>
                </c:pt>
                <c:pt idx="75">
                  <c:v>0.30274840908134593</c:v>
                </c:pt>
                <c:pt idx="76">
                  <c:v>0.29569606951864102</c:v>
                </c:pt>
                <c:pt idx="77">
                  <c:v>0.29863472800465729</c:v>
                </c:pt>
                <c:pt idx="78">
                  <c:v>0.29156435619631793</c:v>
                </c:pt>
                <c:pt idx="79">
                  <c:v>0.28448492575051887</c:v>
                </c:pt>
                <c:pt idx="80">
                  <c:v>0.28739640832424129</c:v>
                </c:pt>
                <c:pt idx="81">
                  <c:v>0.28029877557443683</c:v>
                </c:pt>
                <c:pt idx="82">
                  <c:v>0.28319199915790705</c:v>
                </c:pt>
                <c:pt idx="83">
                  <c:v>0.27607605073163199</c:v>
                </c:pt>
                <c:pt idx="84">
                  <c:v>0.26895090195256444</c:v>
                </c:pt>
                <c:pt idx="85">
                  <c:v>0.27181652447762872</c:v>
                </c:pt>
                <c:pt idx="86">
                  <c:v>0.26467288996371963</c:v>
                </c:pt>
                <c:pt idx="87">
                  <c:v>0.26751997006778083</c:v>
                </c:pt>
                <c:pt idx="88">
                  <c:v>0.26035773644670712</c:v>
                </c:pt>
                <c:pt idx="89">
                  <c:v>0.26318616075744217</c:v>
                </c:pt>
                <c:pt idx="90">
                  <c:v>0.2560052146569376</c:v>
                </c:pt>
                <c:pt idx="91">
                  <c:v>0.24881486980208933</c:v>
                </c:pt>
                <c:pt idx="92">
                  <c:v>0.25161509784982172</c:v>
                </c:pt>
                <c:pt idx="93">
                  <c:v>0.24440587045700113</c:v>
                </c:pt>
                <c:pt idx="94">
                  <c:v>0.24718715928065649</c:v>
                </c:pt>
                <c:pt idx="95">
                  <c:v>0.23995893597768259</c:v>
                </c:pt>
                <c:pt idx="96">
                  <c:v>0.24272117220496625</c:v>
                </c:pt>
                <c:pt idx="97">
                  <c:v>0.23547383961943069</c:v>
                </c:pt>
                <c:pt idx="98">
                  <c:v>0.22821690987805709</c:v>
                </c:pt>
                <c:pt idx="99">
                  <c:v>0.23095035463771296</c:v>
                </c:pt>
                <c:pt idx="100">
                  <c:v>0.22367414555537835</c:v>
                </c:pt>
                <c:pt idx="101">
                  <c:v>0.22638825428785481</c:v>
                </c:pt>
                <c:pt idx="102">
                  <c:v>0.21909265249220766</c:v>
                </c:pt>
                <c:pt idx="103">
                  <c:v>0.22178731182529532</c:v>
                </c:pt>
                <c:pt idx="104">
                  <c:v>0.21447220394406941</c:v>
                </c:pt>
                <c:pt idx="105">
                  <c:v>0.21714730050541675</c:v>
                </c:pt>
                <c:pt idx="106">
                  <c:v>0.20981257316626056</c:v>
                </c:pt>
                <c:pt idx="107">
                  <c:v>0.21246799358354451</c:v>
                </c:pt>
                <c:pt idx="108">
                  <c:v>0.20511353341422023</c:v>
                </c:pt>
                <c:pt idx="109">
                  <c:v>0.20774916431517454</c:v>
                </c:pt>
                <c:pt idx="110">
                  <c:v>0.20037485794333065</c:v>
                </c:pt>
                <c:pt idx="111">
                  <c:v>0.19299058595561291</c:v>
                </c:pt>
                <c:pt idx="112">
                  <c:v>0.19559632000897409</c:v>
                </c:pt>
                <c:pt idx="113">
                  <c:v>0.18819203176028054</c:v>
                </c:pt>
                <c:pt idx="114">
                  <c:v>0.19077769286653279</c:v>
                </c:pt>
                <c:pt idx="115">
                  <c:v>0.18335327498459719</c:v>
                </c:pt>
                <c:pt idx="116">
                  <c:v>0.18591874977144585</c:v>
                </c:pt>
                <c:pt idx="117">
                  <c:v>0.17847408888394511</c:v>
                </c:pt>
                <c:pt idx="118">
                  <c:v>0.18101926397906709</c:v>
                </c:pt>
                <c:pt idx="119">
                  <c:v>0.17355424671364972</c:v>
                </c:pt>
                <c:pt idx="120">
                  <c:v>0.17607900874475035</c:v>
                </c:pt>
                <c:pt idx="121">
                  <c:v>0.16859352172920694</c:v>
                </c:pt>
                <c:pt idx="122">
                  <c:v>0.17109775732393473</c:v>
                </c:pt>
                <c:pt idx="123">
                  <c:v>0.16359168718591377</c:v>
                </c:pt>
                <c:pt idx="124">
                  <c:v>0.16607528297203089</c:v>
                </c:pt>
                <c:pt idx="125">
                  <c:v>0.15854851633918088</c:v>
                </c:pt>
                <c:pt idx="126">
                  <c:v>0.16101135894436425</c:v>
                </c:pt>
                <c:pt idx="127">
                  <c:v>0.15346378244444736</c:v>
                </c:pt>
                <c:pt idx="128">
                  <c:v>0.15590575849637389</c:v>
                </c:pt>
                <c:pt idx="129">
                  <c:v>0.14833725875706705</c:v>
                </c:pt>
                <c:pt idx="130">
                  <c:v>0.15075825488344208</c:v>
                </c:pt>
                <c:pt idx="131">
                  <c:v>0.14316871853242219</c:v>
                </c:pt>
                <c:pt idx="132">
                  <c:v>0.14556862136097948</c:v>
                </c:pt>
                <c:pt idx="133">
                  <c:v>0.13795793502595188</c:v>
                </c:pt>
                <c:pt idx="134">
                  <c:v>0.1403366311843115</c:v>
                </c:pt>
                <c:pt idx="135">
                  <c:v>0.14270468149297244</c:v>
                </c:pt>
                <c:pt idx="136">
                  <c:v>0.13506205760887724</c:v>
                </c:pt>
                <c:pt idx="137">
                  <c:v>0.13740873118896957</c:v>
                </c:pt>
                <c:pt idx="138">
                  <c:v>0.12974467389008737</c:v>
                </c:pt>
                <c:pt idx="139">
                  <c:v>0.13206985736923116</c:v>
                </c:pt>
                <c:pt idx="140">
                  <c:v>0.12438425328329572</c:v>
                </c:pt>
                <c:pt idx="141">
                  <c:v>0.12668783328922473</c:v>
                </c:pt>
                <c:pt idx="142">
                  <c:v>0.11898056904388454</c:v>
                </c:pt>
                <c:pt idx="143">
                  <c:v>0.1212624322043041</c:v>
                </c:pt>
                <c:pt idx="144">
                  <c:v>0.11353339442723609</c:v>
                </c:pt>
                <c:pt idx="145">
                  <c:v>0.1157934273697947</c:v>
                </c:pt>
                <c:pt idx="146">
                  <c:v>0.10804250268887472</c:v>
                </c:pt>
                <c:pt idx="147">
                  <c:v>0.11028059204124929</c:v>
                </c:pt>
                <c:pt idx="148">
                  <c:v>0.11250766708400306</c:v>
                </c:pt>
                <c:pt idx="149">
                  <c:v>0.10472369947405014</c:v>
                </c:pt>
                <c:pt idx="150">
                  <c:v>0.10692866086810682</c:v>
                </c:pt>
                <c:pt idx="151">
                  <c:v>9.9122522923380529E-2</c:v>
                </c:pt>
                <c:pt idx="152">
                  <c:v>0.10130525729658757</c:v>
                </c:pt>
                <c:pt idx="153">
                  <c:v>9.3476835644764833E-2</c:v>
                </c:pt>
                <c:pt idx="154">
                  <c:v>9.5637229624799147E-2</c:v>
                </c:pt>
                <c:pt idx="155">
                  <c:v>9.7786410893604625E-2</c:v>
                </c:pt>
                <c:pt idx="156">
                  <c:v>8.9924351108095379E-2</c:v>
                </c:pt>
                <c:pt idx="157">
                  <c:v>9.2051021925271925E-2</c:v>
                </c:pt>
                <c:pt idx="158">
                  <c:v>8.4166395002000627E-2</c:v>
                </c:pt>
                <c:pt idx="159">
                  <c:v>8.6270441995168312E-2</c:v>
                </c:pt>
                <c:pt idx="160">
                  <c:v>7.8363134561698189E-2</c:v>
                </c:pt>
                <c:pt idx="161">
                  <c:v>8.0444444358704459E-2</c:v>
                </c:pt>
                <c:pt idx="162">
                  <c:v>8.2514343042817018E-2</c:v>
                </c:pt>
                <c:pt idx="163">
                  <c:v>7.4572802271234195E-2</c:v>
                </c:pt>
                <c:pt idx="164">
                  <c:v>7.6619793700615446E-2</c:v>
                </c:pt>
                <c:pt idx="165">
                  <c:v>6.8655288988168195E-2</c:v>
                </c:pt>
                <c:pt idx="166">
                  <c:v>7.0679259790495053E-2</c:v>
                </c:pt>
                <c:pt idx="167">
                  <c:v>7.2691677764794349E-2</c:v>
                </c:pt>
                <c:pt idx="168">
                  <c:v>6.469251456786651E-2</c:v>
                </c:pt>
                <c:pt idx="169">
                  <c:v>6.6681741856655208E-2</c:v>
                </c:pt>
                <c:pt idx="170">
                  <c:v>5.8659331288197336E-2</c:v>
                </c:pt>
                <c:pt idx="171">
                  <c:v>6.062525451915235E-2</c:v>
                </c:pt>
                <c:pt idx="172">
                  <c:v>6.2579483206661735E-2</c:v>
                </c:pt>
                <c:pt idx="173">
                  <c:v>5.4521989007525917E-2</c:v>
                </c:pt>
                <c:pt idx="174">
                  <c:v>5.6452743578745412E-2</c:v>
                </c:pt>
                <c:pt idx="175">
                  <c:v>4.8371718577300271E-2</c:v>
                </c:pt>
                <c:pt idx="176">
                  <c:v>5.0278885659963635E-2</c:v>
                </c:pt>
                <c:pt idx="177">
                  <c:v>5.2174216483763303E-2</c:v>
                </c:pt>
                <c:pt idx="178">
                  <c:v>4.4057682705556545E-2</c:v>
                </c:pt>
                <c:pt idx="179">
                  <c:v>4.5929255982343875E-2</c:v>
                </c:pt>
                <c:pt idx="180">
                  <c:v>4.7788907971039407E-2</c:v>
                </c:pt>
                <c:pt idx="181">
                  <c:v>3.9636610328443567E-2</c:v>
                </c:pt>
                <c:pt idx="182">
                  <c:v>4.1472334711670555E-2</c:v>
                </c:pt>
                <c:pt idx="183">
                  <c:v>3.3296052777529894E-2</c:v>
                </c:pt>
                <c:pt idx="184">
                  <c:v>3.5107736183022098E-2</c:v>
                </c:pt>
                <c:pt idx="185">
                  <c:v>3.6907356584890749E-2</c:v>
                </c:pt>
                <c:pt idx="186">
                  <c:v>2.8694885640220491E-2</c:v>
                </c:pt>
                <c:pt idx="187">
                  <c:v>3.0470295005898151E-2</c:v>
                </c:pt>
                <c:pt idx="188">
                  <c:v>3.2233556338894687E-2</c:v>
                </c:pt>
                <c:pt idx="189">
                  <c:v>2.3984641296067366E-2</c:v>
                </c:pt>
                <c:pt idx="190">
                  <c:v>2.5723521534303018E-2</c:v>
                </c:pt>
                <c:pt idx="191">
                  <c:v>2.7450168710686285E-2</c:v>
                </c:pt>
                <c:pt idx="192">
                  <c:v>1.9164554481903906E-2</c:v>
                </c:pt>
                <c:pt idx="193">
                  <c:v>2.0866650505070083E-2</c:v>
                </c:pt>
                <c:pt idx="194">
                  <c:v>2.2556428437042086E-2</c:v>
                </c:pt>
                <c:pt idx="195">
                  <c:v>1.4233859934734028E-2</c:v>
                </c:pt>
                <c:pt idx="196">
                  <c:v>1.5898916655203266E-2</c:v>
                </c:pt>
                <c:pt idx="197">
                  <c:v>7.5515702551456343E-3</c:v>
                </c:pt>
                <c:pt idx="198">
                  <c:v>9.1917923916184918E-3</c:v>
                </c:pt>
                <c:pt idx="199">
                  <c:v>1.0819554721535951E-2</c:v>
                </c:pt>
                <c:pt idx="200">
                  <c:v>1.2434828901746187E-2</c:v>
                </c:pt>
                <c:pt idx="201">
                  <c:v>4.0375865893338414E-3</c:v>
                </c:pt>
                <c:pt idx="202">
                  <c:v>5.6277994411289001E-3</c:v>
                </c:pt>
                <c:pt idx="203">
                  <c:v>7.205439113988632E-3</c:v>
                </c:pt>
                <c:pt idx="204">
                  <c:v>-1.2295227350023197E-3</c:v>
                </c:pt>
                <c:pt idx="205">
                  <c:v>3.2288555092918614E-4</c:v>
                </c:pt>
                <c:pt idx="206">
                  <c:v>1.8626356286972623E-3</c:v>
                </c:pt>
                <c:pt idx="207">
                  <c:v>-6.6103008446702916E-3</c:v>
                </c:pt>
                <c:pt idx="208">
                  <c:v>-5.095952212229804E-3</c:v>
                </c:pt>
                <c:pt idx="209">
                  <c:v>-3.594346817180849E-3</c:v>
                </c:pt>
                <c:pt idx="210">
                  <c:v>-1.2105513002495627E-2</c:v>
                </c:pt>
                <c:pt idx="211">
                  <c:v>-1.0629479111344153E-2</c:v>
                </c:pt>
                <c:pt idx="212">
                  <c:v>-9.1662734867554718E-3</c:v>
                </c:pt>
                <c:pt idx="213">
                  <c:v>-1.7715924471758626E-2</c:v>
                </c:pt>
                <c:pt idx="214">
                  <c:v>-1.6278460409523632E-2</c:v>
                </c:pt>
                <c:pt idx="215">
                  <c:v>-1.4853909643022689E-2</c:v>
                </c:pt>
                <c:pt idx="216">
                  <c:v>-1.3442300515407624E-2</c:v>
                </c:pt>
                <c:pt idx="217">
                  <c:v>-2.2043661369593792E-2</c:v>
                </c:pt>
                <c:pt idx="218">
                  <c:v>-2.0658020548978584E-2</c:v>
                </c:pt>
                <c:pt idx="219">
                  <c:v>-1.9285406396363669E-2</c:v>
                </c:pt>
                <c:pt idx="220">
                  <c:v>-2.7925847254948621E-2</c:v>
                </c:pt>
                <c:pt idx="221">
                  <c:v>-2.657937146778977E-2</c:v>
                </c:pt>
                <c:pt idx="222">
                  <c:v>-2.5246007377916158E-2</c:v>
                </c:pt>
                <c:pt idx="223">
                  <c:v>-2.3925783328422767E-2</c:v>
                </c:pt>
                <c:pt idx="224">
                  <c:v>-3.2618727662452329E-2</c:v>
                </c:pt>
                <c:pt idx="225">
                  <c:v>-3.1324868723004329E-2</c:v>
                </c:pt>
                <c:pt idx="226">
                  <c:v>-3.0044234853164653E-2</c:v>
                </c:pt>
                <c:pt idx="227">
                  <c:v>-3.8776854396019189E-2</c:v>
                </c:pt>
                <c:pt idx="228">
                  <c:v>-3.7522755694737953E-2</c:v>
                </c:pt>
                <c:pt idx="229">
                  <c:v>-3.6281967092179457E-2</c:v>
                </c:pt>
                <c:pt idx="230">
                  <c:v>-3.5054516931609214E-2</c:v>
                </c:pt>
                <c:pt idx="231">
                  <c:v>-4.3840433555999425E-2</c:v>
                </c:pt>
                <c:pt idx="232">
                  <c:v>-4.2639745308576948E-2</c:v>
                </c:pt>
                <c:pt idx="233">
                  <c:v>-4.1452480532143454E-2</c:v>
                </c:pt>
                <c:pt idx="234">
                  <c:v>-4.0278667570134985E-2</c:v>
                </c:pt>
                <c:pt idx="235">
                  <c:v>-4.9118334765353211E-2</c:v>
                </c:pt>
                <c:pt idx="236">
                  <c:v>-4.7971510460911304E-2</c:v>
                </c:pt>
                <c:pt idx="237">
                  <c:v>-4.6838222999951995E-2</c:v>
                </c:pt>
                <c:pt idx="238">
                  <c:v>-4.5718500725456579E-2</c:v>
                </c:pt>
                <c:pt idx="239">
                  <c:v>-5.4612371980681473E-2</c:v>
                </c:pt>
                <c:pt idx="240">
                  <c:v>-5.3519865108512477E-2</c:v>
                </c:pt>
                <c:pt idx="241">
                  <c:v>-5.2441008452206006E-2</c:v>
                </c:pt>
                <c:pt idx="242">
                  <c:v>-5.1375830354686514E-2</c:v>
                </c:pt>
                <c:pt idx="243">
                  <c:v>-6.0324359159153573E-2</c:v>
                </c:pt>
                <c:pt idx="244">
                  <c:v>-5.9286623208549827E-2</c:v>
                </c:pt>
                <c:pt idx="245">
                  <c:v>-5.8262650845961161E-2</c:v>
                </c:pt>
                <c:pt idx="246">
                  <c:v>-5.7252470414653089E-2</c:v>
                </c:pt>
                <c:pt idx="247">
                  <c:v>-5.6256110257436376E-2</c:v>
                </c:pt>
                <c:pt idx="248">
                  <c:v>-6.5273598717567438E-2</c:v>
                </c:pt>
                <c:pt idx="249">
                  <c:v>-6.4304964138102605E-2</c:v>
                </c:pt>
                <c:pt idx="250">
                  <c:v>-6.3350234862014076E-2</c:v>
                </c:pt>
                <c:pt idx="251">
                  <c:v>-6.2409439232510522E-2</c:v>
                </c:pt>
                <c:pt idx="252">
                  <c:v>-6.148260559263008E-2</c:v>
                </c:pt>
                <c:pt idx="253">
                  <c:v>-7.0569762285401794E-2</c:v>
                </c:pt>
                <c:pt idx="254">
                  <c:v>-6.9670937653881992E-2</c:v>
                </c:pt>
                <c:pt idx="255">
                  <c:v>-6.878616004127025E-2</c:v>
                </c:pt>
                <c:pt idx="256">
                  <c:v>-6.7915457790491018E-2</c:v>
                </c:pt>
                <c:pt idx="257">
                  <c:v>-7.7058859244800715E-2</c:v>
                </c:pt>
                <c:pt idx="258">
                  <c:v>-7.6216392747028294E-2</c:v>
                </c:pt>
                <c:pt idx="259">
                  <c:v>-7.5388086640487018E-2</c:v>
                </c:pt>
                <c:pt idx="260">
                  <c:v>-7.457396926815818E-2</c:v>
                </c:pt>
                <c:pt idx="261">
                  <c:v>-7.3774068973136764E-2</c:v>
                </c:pt>
                <c:pt idx="262">
                  <c:v>-7.2988414098347221E-2</c:v>
                </c:pt>
                <c:pt idx="263">
                  <c:v>-8.2217032987159655E-2</c:v>
                </c:pt>
                <c:pt idx="264">
                  <c:v>-8.1459953982403022E-2</c:v>
                </c:pt>
                <c:pt idx="265">
                  <c:v>-8.0717205427276895E-2</c:v>
                </c:pt>
                <c:pt idx="266">
                  <c:v>-7.9988815664819413E-2</c:v>
                </c:pt>
                <c:pt idx="267">
                  <c:v>-7.9274813038011871E-2</c:v>
                </c:pt>
                <c:pt idx="268">
                  <c:v>-8.857522589016753E-2</c:v>
                </c:pt>
                <c:pt idx="269">
                  <c:v>-8.7890082564115346E-2</c:v>
                </c:pt>
                <c:pt idx="270">
                  <c:v>-8.7219411403111735E-2</c:v>
                </c:pt>
                <c:pt idx="271">
                  <c:v>-8.6563240750137993E-2</c:v>
                </c:pt>
                <c:pt idx="272">
                  <c:v>-8.5921598948232258E-2</c:v>
                </c:pt>
                <c:pt idx="273">
                  <c:v>-8.5294514340489513E-2</c:v>
                </c:pt>
                <c:pt idx="274">
                  <c:v>-9.4682015270109332E-2</c:v>
                </c:pt>
                <c:pt idx="275">
                  <c:v>-9.4084130080148043E-2</c:v>
                </c:pt>
                <c:pt idx="276">
                  <c:v>-9.3500887113521003E-2</c:v>
                </c:pt>
                <c:pt idx="277">
                  <c:v>-9.2932314713493724E-2</c:v>
                </c:pt>
                <c:pt idx="278">
                  <c:v>-9.2378441222876972E-2</c:v>
                </c:pt>
                <c:pt idx="279">
                  <c:v>-9.183929498510679E-2</c:v>
                </c:pt>
                <c:pt idx="280">
                  <c:v>-9.1314904342937098E-2</c:v>
                </c:pt>
                <c:pt idx="281">
                  <c:v>-0.10080529763962431</c:v>
                </c:pt>
                <c:pt idx="282">
                  <c:v>-0.10031050321816792</c:v>
                </c:pt>
                <c:pt idx="283">
                  <c:v>-9.9830549421710657E-2</c:v>
                </c:pt>
                <c:pt idx="284">
                  <c:v>-9.9365464593290653E-2</c:v>
                </c:pt>
                <c:pt idx="285">
                  <c:v>-9.8915277076002894E-2</c:v>
                </c:pt>
                <c:pt idx="286">
                  <c:v>-9.8480015212828675E-2</c:v>
                </c:pt>
                <c:pt idx="287">
                  <c:v>-9.8059707347033509E-2</c:v>
                </c:pt>
                <c:pt idx="288">
                  <c:v>-0.10765438182153275</c:v>
                </c:pt>
                <c:pt idx="289">
                  <c:v>-0.10726406697943958</c:v>
                </c:pt>
                <c:pt idx="290">
                  <c:v>-0.10688879116383987</c:v>
                </c:pt>
                <c:pt idx="291">
                  <c:v>-0.10652858271782861</c:v>
                </c:pt>
                <c:pt idx="292">
                  <c:v>-0.10618346998450079</c:v>
                </c:pt>
                <c:pt idx="293">
                  <c:v>-0.10585348130683769</c:v>
                </c:pt>
                <c:pt idx="294">
                  <c:v>-0.10553864502799115</c:v>
                </c:pt>
                <c:pt idx="295">
                  <c:v>-0.1052389894909993</c:v>
                </c:pt>
                <c:pt idx="296">
                  <c:v>-0.10495454303901397</c:v>
                </c:pt>
                <c:pt idx="297">
                  <c:v>-0.1146853340150642</c:v>
                </c:pt>
                <c:pt idx="298">
                  <c:v>-0.11443139076220632</c:v>
                </c:pt>
                <c:pt idx="299">
                  <c:v>-0.11419274162352622</c:v>
                </c:pt>
                <c:pt idx="300">
                  <c:v>-0.11396941494206203</c:v>
                </c:pt>
                <c:pt idx="301">
                  <c:v>-0.11376143906102243</c:v>
                </c:pt>
                <c:pt idx="302">
                  <c:v>-0.11356884232327502</c:v>
                </c:pt>
                <c:pt idx="303">
                  <c:v>-0.11339165307208532</c:v>
                </c:pt>
                <c:pt idx="304">
                  <c:v>-0.11322989965043462</c:v>
                </c:pt>
                <c:pt idx="305">
                  <c:v>-0.11308361040147474</c:v>
                </c:pt>
                <c:pt idx="306">
                  <c:v>-0.11295281366813015</c:v>
                </c:pt>
                <c:pt idx="307">
                  <c:v>-0.1228375377936004</c:v>
                </c:pt>
                <c:pt idx="308">
                  <c:v>-0.12273781112094184</c:v>
                </c:pt>
                <c:pt idx="309">
                  <c:v>-0.12265366199329719</c:v>
                </c:pt>
                <c:pt idx="310">
                  <c:v>-0.12258511875364775</c:v>
                </c:pt>
                <c:pt idx="311">
                  <c:v>-0.12253220974508849</c:v>
                </c:pt>
                <c:pt idx="312">
                  <c:v>-0.12249496331065757</c:v>
                </c:pt>
                <c:pt idx="313">
                  <c:v>-0.12247340779350679</c:v>
                </c:pt>
                <c:pt idx="314">
                  <c:v>-0.12246757153673116</c:v>
                </c:pt>
                <c:pt idx="315">
                  <c:v>-0.12247748288319826</c:v>
                </c:pt>
                <c:pt idx="316">
                  <c:v>-0.12250317017623047</c:v>
                </c:pt>
                <c:pt idx="317">
                  <c:v>-0.12254466175880907</c:v>
                </c:pt>
                <c:pt idx="318">
                  <c:v>-0.12260198597408589</c:v>
                </c:pt>
                <c:pt idx="319">
                  <c:v>-0.12267517116498539</c:v>
                </c:pt>
                <c:pt idx="320">
                  <c:v>-0.12276424567477306</c:v>
                </c:pt>
                <c:pt idx="321">
                  <c:v>-0.12286923784625969</c:v>
                </c:pt>
                <c:pt idx="322">
                  <c:v>-0.13299017602281538</c:v>
                </c:pt>
                <c:pt idx="323">
                  <c:v>-0.13312708854726907</c:v>
                </c:pt>
                <c:pt idx="324">
                  <c:v>-0.13328000376287719</c:v>
                </c:pt>
                <c:pt idx="325">
                  <c:v>-0.13344895001262103</c:v>
                </c:pt>
                <c:pt idx="326">
                  <c:v>-0.13363395563965241</c:v>
                </c:pt>
                <c:pt idx="327">
                  <c:v>-0.1338350489868958</c:v>
                </c:pt>
                <c:pt idx="328">
                  <c:v>-0.13405225839767354</c:v>
                </c:pt>
                <c:pt idx="329">
                  <c:v>-0.1342856122147964</c:v>
                </c:pt>
                <c:pt idx="330">
                  <c:v>-0.13453513878152989</c:v>
                </c:pt>
                <c:pt idx="331">
                  <c:v>-0.13480086644091216</c:v>
                </c:pt>
                <c:pt idx="332">
                  <c:v>-0.13508282353586765</c:v>
                </c:pt>
                <c:pt idx="333">
                  <c:v>-0.13538103840971871</c:v>
                </c:pt>
                <c:pt idx="334">
                  <c:v>-0.13569553940527612</c:v>
                </c:pt>
                <c:pt idx="335">
                  <c:v>-0.13602635486591907</c:v>
                </c:pt>
                <c:pt idx="336">
                  <c:v>-0.13637351313445834</c:v>
                </c:pt>
                <c:pt idx="337">
                  <c:v>-0.13673704255410257</c:v>
                </c:pt>
                <c:pt idx="338">
                  <c:v>-0.13711697146788993</c:v>
                </c:pt>
                <c:pt idx="339">
                  <c:v>-0.13751332821891538</c:v>
                </c:pt>
                <c:pt idx="340">
                  <c:v>-0.13792614115010338</c:v>
                </c:pt>
                <c:pt idx="341">
                  <c:v>-0.13835543860488997</c:v>
                </c:pt>
                <c:pt idx="342">
                  <c:v>-0.13880124892597223</c:v>
                </c:pt>
                <c:pt idx="343">
                  <c:v>-0.13926360045667252</c:v>
                </c:pt>
                <c:pt idx="344">
                  <c:v>-0.13974252153997213</c:v>
                </c:pt>
                <c:pt idx="345">
                  <c:v>-0.14023804051896605</c:v>
                </c:pt>
                <c:pt idx="346">
                  <c:v>-0.14075018573663556</c:v>
                </c:pt>
                <c:pt idx="347">
                  <c:v>-0.14127898553624618</c:v>
                </c:pt>
                <c:pt idx="348">
                  <c:v>-0.14182446826072237</c:v>
                </c:pt>
                <c:pt idx="349">
                  <c:v>-0.14238666225321595</c:v>
                </c:pt>
                <c:pt idx="350">
                  <c:v>-0.14296559585670821</c:v>
                </c:pt>
                <c:pt idx="351">
                  <c:v>-0.14356129741440782</c:v>
                </c:pt>
                <c:pt idx="352">
                  <c:v>-0.14417379526923924</c:v>
                </c:pt>
                <c:pt idx="353">
                  <c:v>-0.14480311776446797</c:v>
                </c:pt>
                <c:pt idx="354">
                  <c:v>-0.14544929324307532</c:v>
                </c:pt>
                <c:pt idx="355">
                  <c:v>-0.14611235004804257</c:v>
                </c:pt>
                <c:pt idx="356">
                  <c:v>-0.14679231652263525</c:v>
                </c:pt>
                <c:pt idx="357">
                  <c:v>-0.14748922100972095</c:v>
                </c:pt>
                <c:pt idx="358">
                  <c:v>-0.14820309185256519</c:v>
                </c:pt>
                <c:pt idx="359">
                  <c:v>-0.14893395739409243</c:v>
                </c:pt>
                <c:pt idx="360">
                  <c:v>-0.14968184597751133</c:v>
                </c:pt>
                <c:pt idx="361">
                  <c:v>-0.15044678594574634</c:v>
                </c:pt>
                <c:pt idx="362">
                  <c:v>-0.14122880564201523</c:v>
                </c:pt>
                <c:pt idx="363">
                  <c:v>-0.14202793340933795</c:v>
                </c:pt>
                <c:pt idx="364">
                  <c:v>-0.14284419759087541</c:v>
                </c:pt>
                <c:pt idx="365">
                  <c:v>-0.14367762652943838</c:v>
                </c:pt>
                <c:pt idx="366">
                  <c:v>-0.14452824856840607</c:v>
                </c:pt>
                <c:pt idx="367">
                  <c:v>-0.14539609205070292</c:v>
                </c:pt>
                <c:pt idx="368">
                  <c:v>-0.14628118531948076</c:v>
                </c:pt>
                <c:pt idx="369">
                  <c:v>-0.14718355671772088</c:v>
                </c:pt>
                <c:pt idx="370">
                  <c:v>-0.14810323458851826</c:v>
                </c:pt>
                <c:pt idx="371">
                  <c:v>-0.1490402472749679</c:v>
                </c:pt>
                <c:pt idx="372">
                  <c:v>-0.14999462312033529</c:v>
                </c:pt>
                <c:pt idx="373">
                  <c:v>-0.15096639046731752</c:v>
                </c:pt>
                <c:pt idx="374">
                  <c:v>-0.15195557765923695</c:v>
                </c:pt>
                <c:pt idx="375">
                  <c:v>-0.15296221303913171</c:v>
                </c:pt>
                <c:pt idx="376">
                  <c:v>-0.15398632495015363</c:v>
                </c:pt>
                <c:pt idx="377">
                  <c:v>-0.14502794173523625</c:v>
                </c:pt>
                <c:pt idx="378">
                  <c:v>-0.14608709173751322</c:v>
                </c:pt>
                <c:pt idx="379">
                  <c:v>-0.14716380330003176</c:v>
                </c:pt>
                <c:pt idx="380">
                  <c:v>-0.14825810476600054</c:v>
                </c:pt>
                <c:pt idx="381">
                  <c:v>-0.14937002447828718</c:v>
                </c:pt>
                <c:pt idx="382">
                  <c:v>-0.15049959078010033</c:v>
                </c:pt>
                <c:pt idx="383">
                  <c:v>-0.15164683201447815</c:v>
                </c:pt>
                <c:pt idx="384">
                  <c:v>-0.15281177652451561</c:v>
                </c:pt>
                <c:pt idx="385">
                  <c:v>-0.15399445265330769</c:v>
                </c:pt>
                <c:pt idx="386">
                  <c:v>-0.15519488874394938</c:v>
                </c:pt>
                <c:pt idx="387">
                  <c:v>-0.15641311313936512</c:v>
                </c:pt>
                <c:pt idx="388">
                  <c:v>-0.14764915418288638</c:v>
                </c:pt>
                <c:pt idx="389">
                  <c:v>-0.14890304021736256</c:v>
                </c:pt>
                <c:pt idx="390">
                  <c:v>-0.15017479958595459</c:v>
                </c:pt>
                <c:pt idx="391">
                  <c:v>-0.1514644606317006</c:v>
                </c:pt>
                <c:pt idx="392">
                  <c:v>-0.15277205169780927</c:v>
                </c:pt>
                <c:pt idx="393">
                  <c:v>-0.15409760112714821</c:v>
                </c:pt>
                <c:pt idx="394">
                  <c:v>-0.15544113726292608</c:v>
                </c:pt>
                <c:pt idx="395">
                  <c:v>-0.15680268844823786</c:v>
                </c:pt>
                <c:pt idx="396">
                  <c:v>-0.14818228302607395</c:v>
                </c:pt>
                <c:pt idx="397">
                  <c:v>-0.14957994933956797</c:v>
                </c:pt>
                <c:pt idx="398">
                  <c:v>-0.15099571573182402</c:v>
                </c:pt>
                <c:pt idx="399">
                  <c:v>-0.15242961054582338</c:v>
                </c:pt>
                <c:pt idx="400">
                  <c:v>-0.15388166212471788</c:v>
                </c:pt>
                <c:pt idx="401">
                  <c:v>-0.15535189881148881</c:v>
                </c:pt>
                <c:pt idx="402">
                  <c:v>-0.15684034894945853</c:v>
                </c:pt>
                <c:pt idx="403">
                  <c:v>-0.14834704088133321</c:v>
                </c:pt>
                <c:pt idx="404">
                  <c:v>-0.14987200295053071</c:v>
                </c:pt>
                <c:pt idx="405">
                  <c:v>-0.15141526349992773</c:v>
                </c:pt>
                <c:pt idx="406">
                  <c:v>-0.1529768508726761</c:v>
                </c:pt>
                <c:pt idx="407">
                  <c:v>-0.1545567934117571</c:v>
                </c:pt>
                <c:pt idx="408">
                  <c:v>-0.15615511946032257</c:v>
                </c:pt>
                <c:pt idx="409">
                  <c:v>-0.15777185736146748</c:v>
                </c:pt>
                <c:pt idx="410">
                  <c:v>-0.14940703545829592</c:v>
                </c:pt>
                <c:pt idx="411">
                  <c:v>-0.15106068209382784</c:v>
                </c:pt>
                <c:pt idx="412">
                  <c:v>-0.1527328256111673</c:v>
                </c:pt>
                <c:pt idx="413">
                  <c:v>-0.15442349435329561</c:v>
                </c:pt>
                <c:pt idx="414">
                  <c:v>-0.15613271666336459</c:v>
                </c:pt>
                <c:pt idx="415">
                  <c:v>-0.15786052088446922</c:v>
                </c:pt>
                <c:pt idx="416">
                  <c:v>-0.14960693535965675</c:v>
                </c:pt>
                <c:pt idx="417">
                  <c:v>-0.15137198843200395</c:v>
                </c:pt>
                <c:pt idx="418">
                  <c:v>-0.1531557084446149</c:v>
                </c:pt>
                <c:pt idx="419">
                  <c:v>-0.15495812374052775</c:v>
                </c:pt>
                <c:pt idx="420">
                  <c:v>-0.15677926266289433</c:v>
                </c:pt>
                <c:pt idx="421">
                  <c:v>-0.14861915355470501</c:v>
                </c:pt>
                <c:pt idx="422">
                  <c:v>-0.15047782475909344</c:v>
                </c:pt>
                <c:pt idx="423">
                  <c:v>-0.15235530461899316</c:v>
                </c:pt>
                <c:pt idx="424">
                  <c:v>-0.15425162147772653</c:v>
                </c:pt>
                <c:pt idx="425">
                  <c:v>-0.15616680367810432</c:v>
                </c:pt>
                <c:pt idx="426">
                  <c:v>-0.14810087956345797</c:v>
                </c:pt>
                <c:pt idx="427">
                  <c:v>-0.15005387747669374</c:v>
                </c:pt>
                <c:pt idx="428">
                  <c:v>-0.15202582576097257</c:v>
                </c:pt>
                <c:pt idx="429">
                  <c:v>-0.15401675275921889</c:v>
                </c:pt>
                <c:pt idx="430">
                  <c:v>-0.15602668681475507</c:v>
                </c:pt>
                <c:pt idx="431">
                  <c:v>-0.14805565627040096</c:v>
                </c:pt>
                <c:pt idx="432">
                  <c:v>-0.15010368946946073</c:v>
                </c:pt>
                <c:pt idx="433">
                  <c:v>-0.15217081475486793</c:v>
                </c:pt>
                <c:pt idx="434">
                  <c:v>-0.1542570604696607</c:v>
                </c:pt>
                <c:pt idx="435">
                  <c:v>-0.15636245495710455</c:v>
                </c:pt>
                <c:pt idx="436">
                  <c:v>-0.14848702656007617</c:v>
                </c:pt>
                <c:pt idx="437">
                  <c:v>-0.15063080362182291</c:v>
                </c:pt>
                <c:pt idx="438">
                  <c:v>-0.15279381448527829</c:v>
                </c:pt>
                <c:pt idx="439">
                  <c:v>-0.15497608749365099</c:v>
                </c:pt>
                <c:pt idx="440">
                  <c:v>-0.14717765098987456</c:v>
                </c:pt>
                <c:pt idx="441">
                  <c:v>-0.14939853331702579</c:v>
                </c:pt>
                <c:pt idx="442">
                  <c:v>-0.15163876281832245</c:v>
                </c:pt>
                <c:pt idx="443">
                  <c:v>-0.15389836783674582</c:v>
                </c:pt>
                <c:pt idx="444">
                  <c:v>-0.14617737671545683</c:v>
                </c:pt>
                <c:pt idx="445">
                  <c:v>-0.14847581779747543</c:v>
                </c:pt>
                <c:pt idx="446">
                  <c:v>-0.15079371942573516</c:v>
                </c:pt>
                <c:pt idx="447">
                  <c:v>-0.15313110994355839</c:v>
                </c:pt>
                <c:pt idx="448">
                  <c:v>-0.14548801769387865</c:v>
                </c:pt>
                <c:pt idx="449">
                  <c:v>-0.14786447101982958</c:v>
                </c:pt>
                <c:pt idx="450">
                  <c:v>-0.15026049826434473</c:v>
                </c:pt>
                <c:pt idx="451">
                  <c:v>-0.15267612777074646</c:v>
                </c:pt>
                <c:pt idx="452">
                  <c:v>-0.14511138788191147</c:v>
                </c:pt>
                <c:pt idx="453">
                  <c:v>-0.14756630694103023</c:v>
                </c:pt>
                <c:pt idx="454">
                  <c:v>-0.15004091329109315</c:v>
                </c:pt>
                <c:pt idx="455">
                  <c:v>-0.14253523527526113</c:v>
                </c:pt>
                <c:pt idx="456">
                  <c:v>-0.14504930123655413</c:v>
                </c:pt>
                <c:pt idx="457">
                  <c:v>-0.14758313951796254</c:v>
                </c:pt>
                <c:pt idx="458">
                  <c:v>-0.15013677846280871</c:v>
                </c:pt>
                <c:pt idx="459">
                  <c:v>-0.14271024641396934</c:v>
                </c:pt>
                <c:pt idx="460">
                  <c:v>-0.14530357171457808</c:v>
                </c:pt>
                <c:pt idx="461">
                  <c:v>-0.14791678270762532</c:v>
                </c:pt>
                <c:pt idx="462">
                  <c:v>-0.1505499077364334</c:v>
                </c:pt>
                <c:pt idx="463">
                  <c:v>-0.14320297514376534</c:v>
                </c:pt>
                <c:pt idx="464">
                  <c:v>-0.14587601327286848</c:v>
                </c:pt>
                <c:pt idx="465">
                  <c:v>-0.14856905046679003</c:v>
                </c:pt>
                <c:pt idx="466">
                  <c:v>-0.14128211506874777</c:v>
                </c:pt>
                <c:pt idx="467">
                  <c:v>-0.14401523542147743</c:v>
                </c:pt>
                <c:pt idx="468">
                  <c:v>-0.1467684398683673</c:v>
                </c:pt>
                <c:pt idx="469">
                  <c:v>-0.13954175675235092</c:v>
                </c:pt>
                <c:pt idx="470">
                  <c:v>-0.14233521441656194</c:v>
                </c:pt>
                <c:pt idx="471">
                  <c:v>-0.14514884120404759</c:v>
                </c:pt>
                <c:pt idx="472">
                  <c:v>-0.13798266545785509</c:v>
                </c:pt>
                <c:pt idx="473">
                  <c:v>-0.14083671552111809</c:v>
                </c:pt>
                <c:pt idx="474">
                  <c:v>-0.14371101973694067</c:v>
                </c:pt>
                <c:pt idx="475">
                  <c:v>-0.13660560644825637</c:v>
                </c:pt>
                <c:pt idx="476">
                  <c:v>-0.13952050399819882</c:v>
                </c:pt>
                <c:pt idx="477">
                  <c:v>-0.14245574072992895</c:v>
                </c:pt>
                <c:pt idx="478">
                  <c:v>-0.14541134498648489</c:v>
                </c:pt>
                <c:pt idx="479">
                  <c:v>-0.13838734511097073</c:v>
                </c:pt>
                <c:pt idx="480">
                  <c:v>-0.1413837694464064</c:v>
                </c:pt>
                <c:pt idx="481">
                  <c:v>-0.13440064633584825</c:v>
                </c:pt>
                <c:pt idx="482">
                  <c:v>-0.1374380041224299</c:v>
                </c:pt>
                <c:pt idx="483">
                  <c:v>-0.14049587114914175</c:v>
                </c:pt>
                <c:pt idx="484">
                  <c:v>-0.13357427575920156</c:v>
                </c:pt>
                <c:pt idx="485">
                  <c:v>-0.13667324629557243</c:v>
                </c:pt>
                <c:pt idx="486">
                  <c:v>-0.13979281110135844</c:v>
                </c:pt>
                <c:pt idx="487">
                  <c:v>-0.13293299851960683</c:v>
                </c:pt>
                <c:pt idx="488">
                  <c:v>-0.13609383689350807</c:v>
                </c:pt>
                <c:pt idx="489">
                  <c:v>-0.13927535456605256</c:v>
                </c:pt>
                <c:pt idx="490">
                  <c:v>-0.13247757988028752</c:v>
                </c:pt>
                <c:pt idx="491">
                  <c:v>-0.13570054117928976</c:v>
                </c:pt>
                <c:pt idx="492">
                  <c:v>-0.13894426680627703</c:v>
                </c:pt>
                <c:pt idx="493">
                  <c:v>-0.13220878510412604</c:v>
                </c:pt>
                <c:pt idx="494">
                  <c:v>-0.13549412441608411</c:v>
                </c:pt>
                <c:pt idx="495">
                  <c:v>-0.12880031308503703</c:v>
                </c:pt>
                <c:pt idx="496">
                  <c:v>-0.13212737945428898</c:v>
                </c:pt>
                <c:pt idx="497">
                  <c:v>-0.13547535186671666</c:v>
                </c:pt>
                <c:pt idx="498">
                  <c:v>-0.12884425866553784</c:v>
                </c:pt>
                <c:pt idx="499">
                  <c:v>-0.13223412819371561</c:v>
                </c:pt>
                <c:pt idx="500">
                  <c:v>-0.13564498879446774</c:v>
                </c:pt>
                <c:pt idx="501">
                  <c:v>-0.12907686881067093</c:v>
                </c:pt>
                <c:pt idx="502">
                  <c:v>-0.13252979658557251</c:v>
                </c:pt>
                <c:pt idx="503">
                  <c:v>-0.12600380046222881</c:v>
                </c:pt>
                <c:pt idx="504">
                  <c:v>-0.12949890878360293</c:v>
                </c:pt>
                <c:pt idx="505">
                  <c:v>-0.13301514989291263</c:v>
                </c:pt>
                <c:pt idx="506">
                  <c:v>-0.12655255213309147</c:v>
                </c:pt>
                <c:pt idx="507">
                  <c:v>-0.13011114384732991</c:v>
                </c:pt>
                <c:pt idx="508">
                  <c:v>-0.1236909533786843</c:v>
                </c:pt>
                <c:pt idx="509">
                  <c:v>-0.12729200907011773</c:v>
                </c:pt>
                <c:pt idx="510">
                  <c:v>-0.13091433926490481</c:v>
                </c:pt>
                <c:pt idx="511">
                  <c:v>-0.12455797230603594</c:v>
                </c:pt>
                <c:pt idx="512">
                  <c:v>-0.12822293653647421</c:v>
                </c:pt>
                <c:pt idx="513">
                  <c:v>-0.12190926029938964</c:v>
                </c:pt>
                <c:pt idx="514">
                  <c:v>-0.12561697193791588</c:v>
                </c:pt>
                <c:pt idx="515">
                  <c:v>-0.1193460997950524</c:v>
                </c:pt>
                <c:pt idx="516">
                  <c:v>-0.12309667221393283</c:v>
                </c:pt>
                <c:pt idx="517">
                  <c:v>-0.12686871753749074</c:v>
                </c:pt>
                <c:pt idx="518">
                  <c:v>-0.12066226410900072</c:v>
                </c:pt>
                <c:pt idx="519">
                  <c:v>-0.12447734027142587</c:v>
                </c:pt>
                <c:pt idx="520">
                  <c:v>-0.11831397436787938</c:v>
                </c:pt>
                <c:pt idx="521">
                  <c:v>-0.12217219474138119</c:v>
                </c:pt>
                <c:pt idx="522">
                  <c:v>-0.11605202973504447</c:v>
                </c:pt>
                <c:pt idx="523">
                  <c:v>-0.11995350769200286</c:v>
                </c:pt>
                <c:pt idx="524">
                  <c:v>-0.1238766569551899</c:v>
                </c:pt>
                <c:pt idx="525">
                  <c:v>-0.11782150586788021</c:v>
                </c:pt>
                <c:pt idx="526">
                  <c:v>-0.12178808277292319</c:v>
                </c:pt>
                <c:pt idx="527">
                  <c:v>-0.11577641601360256</c:v>
                </c:pt>
                <c:pt idx="528">
                  <c:v>-0.11978653393282457</c:v>
                </c:pt>
                <c:pt idx="529">
                  <c:v>-0.11381846487381608</c:v>
                </c:pt>
                <c:pt idx="530">
                  <c:v>-0.11787223717948336</c:v>
                </c:pt>
                <c:pt idx="531">
                  <c:v>-0.11194787919305327</c:v>
                </c:pt>
                <c:pt idx="532">
                  <c:v>-0.11604541925754575</c:v>
                </c:pt>
                <c:pt idx="533">
                  <c:v>-0.11016488571607397</c:v>
                </c:pt>
                <c:pt idx="534">
                  <c:v>-0.11430630691171473</c:v>
                </c:pt>
                <c:pt idx="535">
                  <c:v>-0.10846971118735382</c:v>
                </c:pt>
                <c:pt idx="536">
                  <c:v>-0.11265512688635226</c:v>
                </c:pt>
                <c:pt idx="537">
                  <c:v>-0.10686258235159585</c:v>
                </c:pt>
                <c:pt idx="538">
                  <c:v>-0.11109210592627505</c:v>
                </c:pt>
                <c:pt idx="539">
                  <c:v>-0.10534372595338937</c:v>
                </c:pt>
                <c:pt idx="540">
                  <c:v>-0.10961747077601558</c:v>
                </c:pt>
                <c:pt idx="541">
                  <c:v>-0.11391336873725777</c:v>
                </c:pt>
                <c:pt idx="542">
                  <c:v>-0.10823144818010633</c:v>
                </c:pt>
                <c:pt idx="543">
                  <c:v>-0.11257173744786542</c:v>
                </c:pt>
                <c:pt idx="544">
                  <c:v>-0.10693426488336399</c:v>
                </c:pt>
                <c:pt idx="545">
                  <c:v>-0.11131905882984938</c:v>
                </c:pt>
                <c:pt idx="546">
                  <c:v>-0.10572614763015054</c:v>
                </c:pt>
                <c:pt idx="547">
                  <c:v>-0.11015555962768531</c:v>
                </c:pt>
                <c:pt idx="548">
                  <c:v>-0.10460732316528265</c:v>
                </c:pt>
                <c:pt idx="549">
                  <c:v>-9.9081466586142142E-2</c:v>
                </c:pt>
                <c:pt idx="550">
                  <c:v>-0.10357801823329282</c:v>
                </c:pt>
                <c:pt idx="551">
                  <c:v>-9.8097006449791024E-2</c:v>
                </c:pt>
                <c:pt idx="552">
                  <c:v>-0.10263845957882722</c:v>
                </c:pt>
                <c:pt idx="553">
                  <c:v>-9.7202405963287219E-2</c:v>
                </c:pt>
                <c:pt idx="554">
                  <c:v>-0.10178887394641833</c:v>
                </c:pt>
                <c:pt idx="555">
                  <c:v>-9.639789187116321E-2</c:v>
                </c:pt>
                <c:pt idx="556">
                  <c:v>-0.10102948808065548</c:v>
                </c:pt>
                <c:pt idx="557">
                  <c:v>-9.5683690918008324E-2</c:v>
                </c:pt>
                <c:pt idx="558">
                  <c:v>-0.10036052872624168</c:v>
                </c:pt>
                <c:pt idx="559">
                  <c:v>-9.5060029848525573E-2</c:v>
                </c:pt>
                <c:pt idx="560">
                  <c:v>-9.9782222627766259E-2</c:v>
                </c:pt>
                <c:pt idx="561">
                  <c:v>-9.4527135407247442E-2</c:v>
                </c:pt>
                <c:pt idx="562">
                  <c:v>-9.9294796529818541E-2</c:v>
                </c:pt>
                <c:pt idx="563">
                  <c:v>-9.4085234338763257E-2</c:v>
                </c:pt>
                <c:pt idx="564">
                  <c:v>-8.8898477177110635E-2</c:v>
                </c:pt>
                <c:pt idx="565">
                  <c:v>-9.3734553387719188E-2</c:v>
                </c:pt>
                <c:pt idx="566">
                  <c:v>-8.8593491313986306E-2</c:v>
                </c:pt>
                <c:pt idx="567">
                  <c:v>-9.3475319298818249E-2</c:v>
                </c:pt>
                <c:pt idx="568">
                  <c:v>-8.8380065685328191E-2</c:v>
                </c:pt>
                <c:pt idx="569">
                  <c:v>-9.3307758816536079E-2</c:v>
                </c:pt>
                <c:pt idx="570">
                  <c:v>-8.825842703561193E-2</c:v>
                </c:pt>
                <c:pt idx="571">
                  <c:v>-9.3232098685462006E-2</c:v>
                </c:pt>
                <c:pt idx="572">
                  <c:v>-8.8228802109370008E-2</c:v>
                </c:pt>
                <c:pt idx="573">
                  <c:v>-8.3248565650364981E-2</c:v>
                </c:pt>
                <c:pt idx="574">
                  <c:v>-8.8291417651419124E-2</c:v>
                </c:pt>
                <c:pt idx="575">
                  <c:v>-8.3357386455702454E-2</c:v>
                </c:pt>
                <c:pt idx="576">
                  <c:v>-8.8446500406234918E-2</c:v>
                </c:pt>
                <c:pt idx="577">
                  <c:v>-8.3558787846186533E-2</c:v>
                </c:pt>
                <c:pt idx="578">
                  <c:v>-8.8694277118520404E-2</c:v>
                </c:pt>
                <c:pt idx="579">
                  <c:v>-8.3852996566292859E-2</c:v>
                </c:pt>
                <c:pt idx="580">
                  <c:v>-7.9034974532646629E-2</c:v>
                </c:pt>
                <c:pt idx="581">
                  <c:v>-8.4240239360610758E-2</c:v>
                </c:pt>
                <c:pt idx="582">
                  <c:v>-7.9468819393468948E-2</c:v>
                </c:pt>
                <c:pt idx="583">
                  <c:v>-8.4720742974070617E-2</c:v>
                </c:pt>
                <c:pt idx="584">
                  <c:v>-7.9996038445585782E-2</c:v>
                </c:pt>
                <c:pt idx="585">
                  <c:v>-7.5294734150986642E-2</c:v>
                </c:pt>
                <c:pt idx="586">
                  <c:v>-8.0616858433472771E-2</c:v>
                </c:pt>
                <c:pt idx="587">
                  <c:v>-7.5962439636043655E-2</c:v>
                </c:pt>
                <c:pt idx="588">
                  <c:v>-7.1331506101842024E-2</c:v>
                </c:pt>
                <c:pt idx="589">
                  <c:v>-7.6724086173953765E-2</c:v>
                </c:pt>
                <c:pt idx="590">
                  <c:v>-7.214020819532152E-2</c:v>
                </c:pt>
                <c:pt idx="591">
                  <c:v>-7.7579900509078925E-2</c:v>
                </c:pt>
                <c:pt idx="592">
                  <c:v>-7.3043191458395995E-2</c:v>
                </c:pt>
                <c:pt idx="593">
                  <c:v>-6.8530109386244931E-2</c:v>
                </c:pt>
                <c:pt idx="594">
                  <c:v>-7.4040682635768462E-2</c:v>
                </c:pt>
                <c:pt idx="595">
                  <c:v>-6.9574939549966075E-2</c:v>
                </c:pt>
                <c:pt idx="596">
                  <c:v>-7.5132908472085091E-2</c:v>
                </c:pt>
                <c:pt idx="597">
                  <c:v>-7.0714617744954467E-2</c:v>
                </c:pt>
                <c:pt idx="598">
                  <c:v>-6.6320095711773774E-2</c:v>
                </c:pt>
                <c:pt idx="599">
                  <c:v>-7.1949370715685745E-2</c:v>
                </c:pt>
                <c:pt idx="600">
                  <c:v>-6.7602471099633021E-2</c:v>
                </c:pt>
                <c:pt idx="601">
                  <c:v>-6.327942520687202E-2</c:v>
                </c:pt>
                <c:pt idx="602">
                  <c:v>-6.8980261380204411E-2</c:v>
                </c:pt>
                <c:pt idx="603">
                  <c:v>-6.4705007963027583E-2</c:v>
                </c:pt>
                <c:pt idx="604">
                  <c:v>-6.0453693298200051E-2</c:v>
                </c:pt>
                <c:pt idx="605">
                  <c:v>-6.6226345728807701E-2</c:v>
                </c:pt>
                <c:pt idx="606">
                  <c:v>-6.2022993598020548E-2</c:v>
                </c:pt>
                <c:pt idx="607">
                  <c:v>-5.7843665248810794E-2</c:v>
                </c:pt>
                <c:pt idx="608">
                  <c:v>-6.3688389024378012E-2</c:v>
                </c:pt>
                <c:pt idx="609">
                  <c:v>-5.9557193267721686E-2</c:v>
                </c:pt>
                <c:pt idx="610">
                  <c:v>-5.5450106321927706E-2</c:v>
                </c:pt>
                <c:pt idx="611">
                  <c:v>-6.1367156530025113E-2</c:v>
                </c:pt>
                <c:pt idx="612">
                  <c:v>-5.7308372235183924E-2</c:v>
                </c:pt>
                <c:pt idx="613">
                  <c:v>-5.3273781780319496E-2</c:v>
                </c:pt>
                <c:pt idx="614">
                  <c:v>-5.9263413508688245E-2</c:v>
                </c:pt>
                <c:pt idx="615">
                  <c:v>-5.5277295763346501E-2</c:v>
                </c:pt>
                <c:pt idx="616">
                  <c:v>-5.1315456887380151E-2</c:v>
                </c:pt>
                <c:pt idx="617">
                  <c:v>-5.7377925223704551E-2</c:v>
                </c:pt>
                <c:pt idx="618">
                  <c:v>-5.3464729115603404E-2</c:v>
                </c:pt>
                <c:pt idx="619">
                  <c:v>-4.9575896905935224E-2</c:v>
                </c:pt>
                <c:pt idx="620">
                  <c:v>-4.5711456937965522E-2</c:v>
                </c:pt>
                <c:pt idx="621">
                  <c:v>-5.1871437554723343E-2</c:v>
                </c:pt>
                <c:pt idx="622">
                  <c:v>-4.8055867099208172E-2</c:v>
                </c:pt>
                <c:pt idx="623">
                  <c:v>-4.4264773914562738E-2</c:v>
                </c:pt>
                <c:pt idx="624">
                  <c:v>-5.0498186343816087E-2</c:v>
                </c:pt>
                <c:pt idx="625">
                  <c:v>-4.6756132730138233E-2</c:v>
                </c:pt>
                <c:pt idx="626">
                  <c:v>-4.3038641416501378E-2</c:v>
                </c:pt>
                <c:pt idx="627">
                  <c:v>-4.934574074604825E-2</c:v>
                </c:pt>
                <c:pt idx="628">
                  <c:v>-4.5677459061778336E-2</c:v>
                </c:pt>
                <c:pt idx="629">
                  <c:v>-4.2033824706834366E-2</c:v>
                </c:pt>
                <c:pt idx="630">
                  <c:v>-3.8414866024368166E-2</c:v>
                </c:pt>
                <c:pt idx="631">
                  <c:v>-4.4820611357238249E-2</c:v>
                </c:pt>
                <c:pt idx="632">
                  <c:v>-4.1251089048728318E-2</c:v>
                </c:pt>
                <c:pt idx="633">
                  <c:v>-3.7706327441810572E-2</c:v>
                </c:pt>
                <c:pt idx="634">
                  <c:v>-3.4186354879523151E-2</c:v>
                </c:pt>
                <c:pt idx="635">
                  <c:v>-4.0691199705122472E-2</c:v>
                </c:pt>
                <c:pt idx="636">
                  <c:v>-3.7220890261494333E-2</c:v>
                </c:pt>
                <c:pt idx="637">
                  <c:v>-3.3775454891781465E-2</c:v>
                </c:pt>
                <c:pt idx="638">
                  <c:v>-3.0354921939078849E-2</c:v>
                </c:pt>
                <c:pt idx="639">
                  <c:v>-3.6959319746472374E-2</c:v>
                </c:pt>
                <c:pt idx="640">
                  <c:v>-3.3588676657018368E-2</c:v>
                </c:pt>
                <c:pt idx="641">
                  <c:v>-3.0243021013689031E-2</c:v>
                </c:pt>
                <c:pt idx="642">
                  <c:v>-2.6922381159749875E-2</c:v>
                </c:pt>
                <c:pt idx="643">
                  <c:v>-3.3626785438116258E-2</c:v>
                </c:pt>
                <c:pt idx="644">
                  <c:v>-3.0356262192015038E-2</c:v>
                </c:pt>
                <c:pt idx="645">
                  <c:v>-2.7110839764475259E-2</c:v>
                </c:pt>
                <c:pt idx="646">
                  <c:v>-2.3890546498478216E-2</c:v>
                </c:pt>
                <c:pt idx="647">
                  <c:v>-3.0695410736939266E-2</c:v>
                </c:pt>
                <c:pt idx="648">
                  <c:v>-2.7525460823483172E-2</c:v>
                </c:pt>
                <c:pt idx="649">
                  <c:v>-2.4380725100741074E-2</c:v>
                </c:pt>
                <c:pt idx="650">
                  <c:v>-2.1261231911921641E-2</c:v>
                </c:pt>
                <c:pt idx="651">
                  <c:v>-2.8167009600110759E-2</c:v>
                </c:pt>
                <c:pt idx="652">
                  <c:v>-2.5098086508307915E-2</c:v>
                </c:pt>
                <c:pt idx="653">
                  <c:v>-2.2054490979712682E-2</c:v>
                </c:pt>
                <c:pt idx="654">
                  <c:v>-1.9036251357249512E-2</c:v>
                </c:pt>
                <c:pt idx="655">
                  <c:v>-1.6043395984127073E-2</c:v>
                </c:pt>
                <c:pt idx="656">
                  <c:v>-2.3075953203374411E-2</c:v>
                </c:pt>
                <c:pt idx="657">
                  <c:v>-2.0133951358047852E-2</c:v>
                </c:pt>
                <c:pt idx="658">
                  <c:v>-1.7217418791290129E-2</c:v>
                </c:pt>
                <c:pt idx="659">
                  <c:v>-1.4326383846082535E-2</c:v>
                </c:pt>
                <c:pt idx="660">
                  <c:v>-1.1460874865520054E-2</c:v>
                </c:pt>
                <c:pt idx="661">
                  <c:v>-1.8620920192802259E-2</c:v>
                </c:pt>
                <c:pt idx="662">
                  <c:v>-1.5806548170758106E-2</c:v>
                </c:pt>
                <c:pt idx="663">
                  <c:v>-1.3017787142757697E-2</c:v>
                </c:pt>
                <c:pt idx="664">
                  <c:v>-1.0254665451668643E-2</c:v>
                </c:pt>
                <c:pt idx="665">
                  <c:v>-7.5172114405859247E-3</c:v>
                </c:pt>
                <c:pt idx="666">
                  <c:v>-1.4805453452709116E-2</c:v>
                </c:pt>
                <c:pt idx="667">
                  <c:v>-1.2119419831037703E-2</c:v>
                </c:pt>
                <c:pt idx="668">
                  <c:v>-9.4591389186007291E-3</c:v>
                </c:pt>
                <c:pt idx="669">
                  <c:v>-6.824639058493176E-3</c:v>
                </c:pt>
                <c:pt idx="670">
                  <c:v>-4.2159485939237129E-3</c:v>
                </c:pt>
                <c:pt idx="671">
                  <c:v>-1.6330958677599483E-3</c:v>
                </c:pt>
                <c:pt idx="672">
                  <c:v>-9.0761092232582996E-3</c:v>
                </c:pt>
                <c:pt idx="673">
                  <c:v>-6.545017003418252E-3</c:v>
                </c:pt>
                <c:pt idx="674">
                  <c:v>-4.0398475512688492E-3</c:v>
                </c:pt>
                <c:pt idx="675">
                  <c:v>-1.5606292099050734E-3</c:v>
                </c:pt>
                <c:pt idx="676">
                  <c:v>8.9260967752124998E-4</c:v>
                </c:pt>
                <c:pt idx="677">
                  <c:v>3.3198407679719821E-3</c:v>
                </c:pt>
                <c:pt idx="678">
                  <c:v>5.7210357184658278E-3</c:v>
                </c:pt>
                <c:pt idx="679">
                  <c:v>-1.9038338143104738E-3</c:v>
                </c:pt>
                <c:pt idx="680">
                  <c:v>4.4520382692780913E-4</c:v>
                </c:pt>
                <c:pt idx="681">
                  <c:v>2.768120298753729E-3</c:v>
                </c:pt>
                <c:pt idx="682">
                  <c:v>5.0648872582996773E-3</c:v>
                </c:pt>
                <c:pt idx="683">
                  <c:v>7.3354763624138286E-3</c:v>
                </c:pt>
                <c:pt idx="684">
                  <c:v>9.5798592679443573E-3</c:v>
                </c:pt>
                <c:pt idx="685">
                  <c:v>1.1798007631966811E-2</c:v>
                </c:pt>
                <c:pt idx="686">
                  <c:v>3.9898931112816172E-3</c:v>
                </c:pt>
                <c:pt idx="687">
                  <c:v>6.1554873630029761E-3</c:v>
                </c:pt>
                <c:pt idx="688">
                  <c:v>8.2947620437607839E-3</c:v>
                </c:pt>
                <c:pt idx="689">
                  <c:v>1.0407688810744276E-2</c:v>
                </c:pt>
                <c:pt idx="690">
                  <c:v>1.2494239320631095E-2</c:v>
                </c:pt>
                <c:pt idx="691">
                  <c:v>1.4554385230667322E-2</c:v>
                </c:pt>
                <c:pt idx="692">
                  <c:v>1.6588098197416912E-2</c:v>
                </c:pt>
                <c:pt idx="693">
                  <c:v>1.8595349878069101E-2</c:v>
                </c:pt>
                <c:pt idx="694">
                  <c:v>2.057611192958575E-2</c:v>
                </c:pt>
                <c:pt idx="695">
                  <c:v>1.2530356008596755E-2</c:v>
                </c:pt>
                <c:pt idx="696">
                  <c:v>1.4458053772273161E-2</c:v>
                </c:pt>
                <c:pt idx="697">
                  <c:v>1.6359176877472237E-2</c:v>
                </c:pt>
                <c:pt idx="698">
                  <c:v>1.8233696980928471E-2</c:v>
                </c:pt>
                <c:pt idx="699">
                  <c:v>2.0081585739944785E-2</c:v>
                </c:pt>
                <c:pt idx="700">
                  <c:v>2.1902814811369353E-2</c:v>
                </c:pt>
                <c:pt idx="701">
                  <c:v>2.369735585170929E-2</c:v>
                </c:pt>
                <c:pt idx="702">
                  <c:v>2.5465180518153829E-2</c:v>
                </c:pt>
                <c:pt idx="703">
                  <c:v>2.7206260467892207E-2</c:v>
                </c:pt>
                <c:pt idx="704">
                  <c:v>2.8920567357431537E-2</c:v>
                </c:pt>
                <c:pt idx="705">
                  <c:v>3.0608072843961054E-2</c:v>
                </c:pt>
                <c:pt idx="706">
                  <c:v>2.2268748584338027E-2</c:v>
                </c:pt>
                <c:pt idx="707">
                  <c:v>2.3902566235506129E-2</c:v>
                </c:pt>
                <c:pt idx="708">
                  <c:v>2.550949745420894E-2</c:v>
                </c:pt>
                <c:pt idx="709">
                  <c:v>2.7089513897522011E-2</c:v>
                </c:pt>
                <c:pt idx="710">
                  <c:v>2.8642587222520888E-2</c:v>
                </c:pt>
                <c:pt idx="711">
                  <c:v>3.0168689085712685E-2</c:v>
                </c:pt>
                <c:pt idx="712">
                  <c:v>3.1667791144400326E-2</c:v>
                </c:pt>
                <c:pt idx="713">
                  <c:v>3.313986505554567E-2</c:v>
                </c:pt>
                <c:pt idx="714">
                  <c:v>3.4584882475769518E-2</c:v>
                </c:pt>
                <c:pt idx="715">
                  <c:v>3.6002815062033733E-2</c:v>
                </c:pt>
                <c:pt idx="716">
                  <c:v>3.7393634471641235E-2</c:v>
                </c:pt>
                <c:pt idx="717">
                  <c:v>3.8757312360985452E-2</c:v>
                </c:pt>
                <c:pt idx="718">
                  <c:v>4.0093820387255619E-2</c:v>
                </c:pt>
                <c:pt idx="719">
                  <c:v>4.1403130207527283E-2</c:v>
                </c:pt>
                <c:pt idx="720">
                  <c:v>4.2685213478421247E-2</c:v>
                </c:pt>
                <c:pt idx="721">
                  <c:v>4.394004185689937E-2</c:v>
                </c:pt>
                <c:pt idx="722">
                  <c:v>4.5167587000150888E-2</c:v>
                </c:pt>
                <c:pt idx="723">
                  <c:v>4.6367820564910289E-2</c:v>
                </c:pt>
                <c:pt idx="724">
                  <c:v>4.7540714208025747E-2</c:v>
                </c:pt>
                <c:pt idx="725">
                  <c:v>4.8686239586686497E-2</c:v>
                </c:pt>
                <c:pt idx="726">
                  <c:v>4.980436835751334E-2</c:v>
                </c:pt>
                <c:pt idx="727">
                  <c:v>5.0895072177581824E-2</c:v>
                </c:pt>
                <c:pt idx="728">
                  <c:v>5.195832270385381E-2</c:v>
                </c:pt>
                <c:pt idx="729">
                  <c:v>5.2994091593177473E-2</c:v>
                </c:pt>
                <c:pt idx="730">
                  <c:v>5.4002350502514673E-2</c:v>
                </c:pt>
                <c:pt idx="731">
                  <c:v>5.4983071088713587E-2</c:v>
                </c:pt>
                <c:pt idx="732">
                  <c:v>5.593622500884976E-2</c:v>
                </c:pt>
                <c:pt idx="733">
                  <c:v>5.6861783919657682E-2</c:v>
                </c:pt>
                <c:pt idx="734">
                  <c:v>5.7759719478212901E-2</c:v>
                </c:pt>
                <c:pt idx="735">
                  <c:v>5.8630003341477277E-2</c:v>
                </c:pt>
                <c:pt idx="736">
                  <c:v>5.9472607166185298E-2</c:v>
                </c:pt>
                <c:pt idx="737">
                  <c:v>6.0287502609298826E-2</c:v>
                </c:pt>
                <c:pt idx="738">
                  <c:v>6.1074661327893409E-2</c:v>
                </c:pt>
                <c:pt idx="739">
                  <c:v>6.1834054978817221E-2</c:v>
                </c:pt>
                <c:pt idx="740">
                  <c:v>6.256565521880475E-2</c:v>
                </c:pt>
                <c:pt idx="741">
                  <c:v>6.3269433705158917E-2</c:v>
                </c:pt>
                <c:pt idx="742">
                  <c:v>6.3945362094500524E-2</c:v>
                </c:pt>
                <c:pt idx="743">
                  <c:v>6.4593412043905118E-2</c:v>
                </c:pt>
                <c:pt idx="744">
                  <c:v>6.5213555210220875E-2</c:v>
                </c:pt>
                <c:pt idx="745">
                  <c:v>6.5805763250409655E-2</c:v>
                </c:pt>
                <c:pt idx="746">
                  <c:v>6.6370007821205945E-2</c:v>
                </c:pt>
                <c:pt idx="747">
                  <c:v>6.6906260579912669E-2</c:v>
                </c:pt>
                <c:pt idx="748">
                  <c:v>6.7414493183377999E-2</c:v>
                </c:pt>
                <c:pt idx="749">
                  <c:v>6.7894677288109051E-2</c:v>
                </c:pt>
                <c:pt idx="750">
                  <c:v>6.8346784551522433E-2</c:v>
                </c:pt>
                <c:pt idx="751">
                  <c:v>6.8770786630238945E-2</c:v>
                </c:pt>
                <c:pt idx="752">
                  <c:v>6.9166655181220449E-2</c:v>
                </c:pt>
                <c:pt idx="753">
                  <c:v>6.9534361861315119E-2</c:v>
                </c:pt>
                <c:pt idx="754">
                  <c:v>6.9873878327939565E-2</c:v>
                </c:pt>
                <c:pt idx="755">
                  <c:v>7.0185176237373526E-2</c:v>
                </c:pt>
                <c:pt idx="756">
                  <c:v>7.0468227246919923E-2</c:v>
                </c:pt>
                <c:pt idx="757">
                  <c:v>7.072300301354062E-2</c:v>
                </c:pt>
                <c:pt idx="758">
                  <c:v>7.0949475193856415E-2</c:v>
                </c:pt>
                <c:pt idx="759">
                  <c:v>8.1147615444933763E-2</c:v>
                </c:pt>
                <c:pt idx="760">
                  <c:v>8.1317395423866401E-2</c:v>
                </c:pt>
                <c:pt idx="761">
                  <c:v>8.1458786787266035E-2</c:v>
                </c:pt>
                <c:pt idx="762">
                  <c:v>8.1571761192321901E-2</c:v>
                </c:pt>
                <c:pt idx="763">
                  <c:v>8.1656290295995859E-2</c:v>
                </c:pt>
                <c:pt idx="764">
                  <c:v>8.1712345754908711E-2</c:v>
                </c:pt>
                <c:pt idx="765">
                  <c:v>8.1739899226136004E-2</c:v>
                </c:pt>
                <c:pt idx="766">
                  <c:v>8.1738922366753286E-2</c:v>
                </c:pt>
                <c:pt idx="767">
                  <c:v>8.1709386833495046E-2</c:v>
                </c:pt>
                <c:pt idx="768">
                  <c:v>8.1651264283323144E-2</c:v>
                </c:pt>
                <c:pt idx="769">
                  <c:v>8.1564526373199442E-2</c:v>
                </c:pt>
                <c:pt idx="770">
                  <c:v>9.1449144759963019E-2</c:v>
                </c:pt>
                <c:pt idx="771">
                  <c:v>9.1305091100707614E-2</c:v>
                </c:pt>
                <c:pt idx="772">
                  <c:v>9.1132337052272305E-2</c:v>
                </c:pt>
                <c:pt idx="773">
                  <c:v>9.0930854271391581E-2</c:v>
                </c:pt>
                <c:pt idx="774">
                  <c:v>9.070061441514099E-2</c:v>
                </c:pt>
                <c:pt idx="775">
                  <c:v>9.0441589140709766E-2</c:v>
                </c:pt>
                <c:pt idx="776">
                  <c:v>9.0153750104718711E-2</c:v>
                </c:pt>
                <c:pt idx="777">
                  <c:v>8.9837068964015998E-2</c:v>
                </c:pt>
                <c:pt idx="778">
                  <c:v>8.9491517375677176E-2</c:v>
                </c:pt>
                <c:pt idx="779">
                  <c:v>9.9117066996768699E-2</c:v>
                </c:pt>
                <c:pt idx="780">
                  <c:v>9.8713689483702183E-2</c:v>
                </c:pt>
                <c:pt idx="781">
                  <c:v>9.8281356494226202E-2</c:v>
                </c:pt>
                <c:pt idx="782">
                  <c:v>9.782003968450681E-2</c:v>
                </c:pt>
                <c:pt idx="783">
                  <c:v>9.7329710711846928E-2</c:v>
                </c:pt>
                <c:pt idx="784">
                  <c:v>9.6810341232981045E-2</c:v>
                </c:pt>
                <c:pt idx="785">
                  <c:v>9.6261902904984709E-2</c:v>
                </c:pt>
                <c:pt idx="786">
                  <c:v>0.10568436738458331</c:v>
                </c:pt>
                <c:pt idx="787">
                  <c:v>0.10507770632898428</c:v>
                </c:pt>
                <c:pt idx="788">
                  <c:v>0.10444189139502669</c:v>
                </c:pt>
                <c:pt idx="789">
                  <c:v>0.10377689423933134</c:v>
                </c:pt>
                <c:pt idx="790">
                  <c:v>0.10308268651931485</c:v>
                </c:pt>
                <c:pt idx="791">
                  <c:v>0.10235923989148432</c:v>
                </c:pt>
                <c:pt idx="792">
                  <c:v>0.11160652601290622</c:v>
                </c:pt>
                <c:pt idx="793">
                  <c:v>0.11082451654078795</c:v>
                </c:pt>
                <c:pt idx="794">
                  <c:v>0.11001318313151387</c:v>
                </c:pt>
                <c:pt idx="795">
                  <c:v>0.10917249744238688</c:v>
                </c:pt>
                <c:pt idx="796">
                  <c:v>0.10830243113036886</c:v>
                </c:pt>
                <c:pt idx="797">
                  <c:v>0.10740295585208059</c:v>
                </c:pt>
                <c:pt idx="798">
                  <c:v>0.11647404326458854</c:v>
                </c:pt>
                <c:pt idx="799">
                  <c:v>0.11551566502498645</c:v>
                </c:pt>
                <c:pt idx="800">
                  <c:v>0.11452779278999969</c:v>
                </c:pt>
                <c:pt idx="801">
                  <c:v>0.11351039821647646</c:v>
                </c:pt>
                <c:pt idx="802">
                  <c:v>0.11246345296160598</c:v>
                </c:pt>
                <c:pt idx="803">
                  <c:v>0.12138692868211365</c:v>
                </c:pt>
                <c:pt idx="804">
                  <c:v>0.12028079703497951</c:v>
                </c:pt>
                <c:pt idx="805">
                  <c:v>0.11914502967727003</c:v>
                </c:pt>
                <c:pt idx="806">
                  <c:v>0.117979598265606</c:v>
                </c:pt>
                <c:pt idx="807">
                  <c:v>0.11678447445706297</c:v>
                </c:pt>
                <c:pt idx="808">
                  <c:v>0.12555962990882108</c:v>
                </c:pt>
                <c:pt idx="809">
                  <c:v>0.12430503627729195</c:v>
                </c:pt>
                <c:pt idx="810">
                  <c:v>0.1230206652197694</c:v>
                </c:pt>
                <c:pt idx="811">
                  <c:v>0.12170648839310161</c:v>
                </c:pt>
                <c:pt idx="812">
                  <c:v>0.12036247745413675</c:v>
                </c:pt>
                <c:pt idx="813">
                  <c:v>0.12898860405982759</c:v>
                </c:pt>
                <c:pt idx="814">
                  <c:v>0.12758483986726787</c:v>
                </c:pt>
                <c:pt idx="815">
                  <c:v>0.12615115653318298</c:v>
                </c:pt>
                <c:pt idx="816">
                  <c:v>0.1246875257144211</c:v>
                </c:pt>
                <c:pt idx="817">
                  <c:v>0.13319391906827605</c:v>
                </c:pt>
                <c:pt idx="818">
                  <c:v>0.13167030825127313</c:v>
                </c:pt>
                <c:pt idx="819">
                  <c:v>0.13011666492036511</c:v>
                </c:pt>
                <c:pt idx="820">
                  <c:v>0.12853296073285492</c:v>
                </c:pt>
                <c:pt idx="821">
                  <c:v>0.13691916734524057</c:v>
                </c:pt>
                <c:pt idx="822">
                  <c:v>0.1352752564146158</c:v>
                </c:pt>
                <c:pt idx="823">
                  <c:v>0.13360119959804706</c:v>
                </c:pt>
                <c:pt idx="824">
                  <c:v>0.13189696855215516</c:v>
                </c:pt>
                <c:pt idx="825">
                  <c:v>0.14016253493412023</c:v>
                </c:pt>
                <c:pt idx="826">
                  <c:v>0.13839787040069496</c:v>
                </c:pt>
                <c:pt idx="827">
                  <c:v>0.13660294660894579</c:v>
                </c:pt>
                <c:pt idx="828">
                  <c:v>0.13477773521560721</c:v>
                </c:pt>
                <c:pt idx="829">
                  <c:v>0.14292220787797305</c:v>
                </c:pt>
                <c:pt idx="830">
                  <c:v>0.14103633625245493</c:v>
                </c:pt>
                <c:pt idx="831">
                  <c:v>0.13912009199646036</c:v>
                </c:pt>
                <c:pt idx="832">
                  <c:v>0.13717344676672383</c:v>
                </c:pt>
                <c:pt idx="833">
                  <c:v>0.14519637221985704</c:v>
                </c:pt>
                <c:pt idx="834">
                  <c:v>0.14318884001340848</c:v>
                </c:pt>
                <c:pt idx="835">
                  <c:v>0.14115082180376248</c:v>
                </c:pt>
                <c:pt idx="836">
                  <c:v>0.14908228924809919</c:v>
                </c:pt>
                <c:pt idx="837">
                  <c:v>0.14698321400339864</c:v>
                </c:pt>
                <c:pt idx="838">
                  <c:v>0.14485356772615887</c:v>
                </c:pt>
                <c:pt idx="839">
                  <c:v>0.15269332207378739</c:v>
                </c:pt>
                <c:pt idx="840">
                  <c:v>0.15050244870315055</c:v>
                </c:pt>
                <c:pt idx="841">
                  <c:v>0.14828091927086007</c:v>
                </c:pt>
                <c:pt idx="842">
                  <c:v>0.14602870543410518</c:v>
                </c:pt>
                <c:pt idx="843">
                  <c:v>0.15374577884995233</c:v>
                </c:pt>
                <c:pt idx="844">
                  <c:v>0.15143211117492683</c:v>
                </c:pt>
                <c:pt idx="845">
                  <c:v>0.14908767406609513</c:v>
                </c:pt>
                <c:pt idx="846">
                  <c:v>0.15671243918052369</c:v>
                </c:pt>
                <c:pt idx="847">
                  <c:v>0.15430637817496518</c:v>
                </c:pt>
                <c:pt idx="848">
                  <c:v>0.15186946270659973</c:v>
                </c:pt>
                <c:pt idx="849">
                  <c:v>0.15940166443215276</c:v>
                </c:pt>
                <c:pt idx="850">
                  <c:v>0.15690295500837692</c:v>
                </c:pt>
                <c:pt idx="851">
                  <c:v>0.15437330609245237</c:v>
                </c:pt>
                <c:pt idx="852">
                  <c:v>0.16181268934133186</c:v>
                </c:pt>
                <c:pt idx="853">
                  <c:v>0.15922107641165439</c:v>
                </c:pt>
                <c:pt idx="854">
                  <c:v>0.15659843896060011</c:v>
                </c:pt>
                <c:pt idx="855">
                  <c:v>0.16394474864512176</c:v>
                </c:pt>
                <c:pt idx="856">
                  <c:v>0.16125997712197204</c:v>
                </c:pt>
                <c:pt idx="857">
                  <c:v>0.1585440960482174</c:v>
                </c:pt>
                <c:pt idx="858">
                  <c:v>0.16579707708058322</c:v>
                </c:pt>
                <c:pt idx="859">
                  <c:v>0.16301889187616325</c:v>
                </c:pt>
                <c:pt idx="860">
                  <c:v>0.16020951209191026</c:v>
                </c:pt>
                <c:pt idx="861">
                  <c:v>0.16736890938466331</c:v>
                </c:pt>
                <c:pt idx="862">
                  <c:v>0.16449705541128878</c:v>
                </c:pt>
                <c:pt idx="863">
                  <c:v>0.17159392182907141</c:v>
                </c:pt>
                <c:pt idx="864">
                  <c:v>0.16865948029430911</c:v>
                </c:pt>
                <c:pt idx="865">
                  <c:v>0.1656937024644094</c:v>
                </c:pt>
                <c:pt idx="866">
                  <c:v>0.17269655999609768</c:v>
                </c:pt>
                <c:pt idx="867">
                  <c:v>0.16966802454635399</c:v>
                </c:pt>
                <c:pt idx="868">
                  <c:v>0.16660806777201742</c:v>
                </c:pt>
                <c:pt idx="869">
                  <c:v>0.17351666133038179</c:v>
                </c:pt>
                <c:pt idx="870">
                  <c:v>0.17039377687785873</c:v>
                </c:pt>
                <c:pt idx="871">
                  <c:v>0.17723938607161926</c:v>
                </c:pt>
                <c:pt idx="872">
                  <c:v>0.17405346056864346</c:v>
                </c:pt>
                <c:pt idx="873">
                  <c:v>0.1708359720256567</c:v>
                </c:pt>
                <c:pt idx="874">
                  <c:v>0.17758689209972545</c:v>
                </c:pt>
                <c:pt idx="875">
                  <c:v>0.17430619244794343</c:v>
                </c:pt>
                <c:pt idx="876">
                  <c:v>0.18099384472679958</c:v>
                </c:pt>
                <c:pt idx="877">
                  <c:v>0.17764982059350132</c:v>
                </c:pt>
                <c:pt idx="878">
                  <c:v>0.1742740917051151</c:v>
                </c:pt>
                <c:pt idx="879">
                  <c:v>0.18086662971813894</c:v>
                </c:pt>
                <c:pt idx="880">
                  <c:v>0.17742740629000764</c:v>
                </c:pt>
                <c:pt idx="881">
                  <c:v>0.18395639307709644</c:v>
                </c:pt>
                <c:pt idx="882">
                  <c:v>0.18045356173684013</c:v>
                </c:pt>
                <c:pt idx="883">
                  <c:v>0.17691888392585042</c:v>
                </c:pt>
                <c:pt idx="884">
                  <c:v>0.18335233130108008</c:v>
                </c:pt>
                <c:pt idx="885">
                  <c:v>0.17975387551950917</c:v>
                </c:pt>
                <c:pt idx="886">
                  <c:v>0.18612348823808134</c:v>
                </c:pt>
                <c:pt idx="887">
                  <c:v>0.18246114111366296</c:v>
                </c:pt>
                <c:pt idx="888">
                  <c:v>0.1887668058033114</c:v>
                </c:pt>
                <c:pt idx="889">
                  <c:v>0.18504045396377933</c:v>
                </c:pt>
                <c:pt idx="890">
                  <c:v>0.1912820572521241</c:v>
                </c:pt>
                <c:pt idx="891">
                  <c:v>0.18749158732509841</c:v>
                </c:pt>
                <c:pt idx="892">
                  <c:v>0.18366901583988238</c:v>
                </c:pt>
                <c:pt idx="893">
                  <c:v>0.18981431445297403</c:v>
                </c:pt>
                <c:pt idx="894">
                  <c:v>0.18592745482169448</c:v>
                </c:pt>
                <c:pt idx="895">
                  <c:v>0.19200840860310109</c:v>
                </c:pt>
                <c:pt idx="896">
                  <c:v>0.18805714745360547</c:v>
                </c:pt>
                <c:pt idx="897">
                  <c:v>0.19407364303049235</c:v>
                </c:pt>
                <c:pt idx="898">
                  <c:v>0.1900578669906281</c:v>
                </c:pt>
                <c:pt idx="899">
                  <c:v>0.19600979099072902</c:v>
                </c:pt>
                <c:pt idx="900">
                  <c:v>0.19192938668811621</c:v>
                </c:pt>
                <c:pt idx="901">
                  <c:v>0.19781662573927861</c:v>
                </c:pt>
                <c:pt idx="902">
                  <c:v>0.19367147980130994</c:v>
                </c:pt>
                <c:pt idx="903">
                  <c:v>0.19949392053126758</c:v>
                </c:pt>
                <c:pt idx="904">
                  <c:v>0.19528391958590419</c:v>
                </c:pt>
                <c:pt idx="905">
                  <c:v>0.20104144862227713</c:v>
                </c:pt>
                <c:pt idx="906">
                  <c:v>0.19676647929725277</c:v>
                </c:pt>
                <c:pt idx="907">
                  <c:v>0.20245898326777478</c:v>
                </c:pt>
                <c:pt idx="908">
                  <c:v>0.19811893219082322</c:v>
                </c:pt>
                <c:pt idx="909">
                  <c:v>0.20374629772311437</c:v>
                </c:pt>
                <c:pt idx="910">
                  <c:v>0.1993410515215146</c:v>
                </c:pt>
                <c:pt idx="911">
                  <c:v>0.20490316524353602</c:v>
                </c:pt>
                <c:pt idx="912">
                  <c:v>0.20043261054547656</c:v>
                </c:pt>
                <c:pt idx="913">
                  <c:v>0.20592935908427989</c:v>
                </c:pt>
                <c:pt idx="914">
                  <c:v>0.20139338251738081</c:v>
                </c:pt>
                <c:pt idx="915">
                  <c:v>0.20682465250138193</c:v>
                </c:pt>
                <c:pt idx="916">
                  <c:v>0.20222314069303593</c:v>
                </c:pt>
                <c:pt idx="917">
                  <c:v>0.20758881874962753</c:v>
                </c:pt>
                <c:pt idx="918">
                  <c:v>0.20292165832779574</c:v>
                </c:pt>
                <c:pt idx="919">
                  <c:v>0.20822163108471159</c:v>
                </c:pt>
                <c:pt idx="920">
                  <c:v>0.20348870867690039</c:v>
                </c:pt>
                <c:pt idx="921">
                  <c:v>0.20872286276164687</c:v>
                </c:pt>
                <c:pt idx="922">
                  <c:v>0.20392406499581739</c:v>
                </c:pt>
                <c:pt idx="923">
                  <c:v>0.20909228703635563</c:v>
                </c:pt>
                <c:pt idx="924">
                  <c:v>0.20422750054001426</c:v>
                </c:pt>
                <c:pt idx="925">
                  <c:v>0.20932967716385065</c:v>
                </c:pt>
                <c:pt idx="926">
                  <c:v>0.21439878856472205</c:v>
                </c:pt>
                <c:pt idx="927">
                  <c:v>0.20943480639959944</c:v>
                </c:pt>
                <c:pt idx="928">
                  <c:v>0.21443770232542647</c:v>
                </c:pt>
                <c:pt idx="929">
                  <c:v>0.20940744799906952</c:v>
                </c:pt>
                <c:pt idx="930">
                  <c:v>0.21434401507758594</c:v>
                </c:pt>
                <c:pt idx="931">
                  <c:v>0.20924737521761472</c:v>
                </c:pt>
                <c:pt idx="932">
                  <c:v>0.21411750007632691</c:v>
                </c:pt>
                <c:pt idx="933">
                  <c:v>0.20895436131070255</c:v>
                </c:pt>
                <c:pt idx="934">
                  <c:v>0.21375793057734427</c:v>
                </c:pt>
                <c:pt idx="935">
                  <c:v>0.21852817953356407</c:v>
                </c:pt>
                <c:pt idx="936">
                  <c:v>0.21326507983599186</c:v>
                </c:pt>
                <c:pt idx="937">
                  <c:v>0.21796860314168498</c:v>
                </c:pt>
                <c:pt idx="938">
                  <c:v>0.21263872110750981</c:v>
                </c:pt>
                <c:pt idx="939">
                  <c:v>0.2172754053905237</c:v>
                </c:pt>
                <c:pt idx="940">
                  <c:v>0.22187862764735655</c:v>
                </c:pt>
                <c:pt idx="941">
                  <c:v>0.21644835953532038</c:v>
                </c:pt>
                <c:pt idx="942">
                  <c:v>0.2209845727109041</c:v>
                </c:pt>
                <c:pt idx="943">
                  <c:v>0.21548723883142884</c:v>
                </c:pt>
                <c:pt idx="944">
                  <c:v>0.21995632955372457</c:v>
                </c:pt>
                <c:pt idx="945">
                  <c:v>0.22439181653453488</c:v>
                </c:pt>
                <c:pt idx="946">
                  <c:v>0.21879367143083073</c:v>
                </c:pt>
                <c:pt idx="947">
                  <c:v>0.22316186589978315</c:v>
                </c:pt>
                <c:pt idx="948">
                  <c:v>0.21749637159791746</c:v>
                </c:pt>
                <c:pt idx="949">
                  <c:v>0.22179716018263207</c:v>
                </c:pt>
                <c:pt idx="950">
                  <c:v>0.22606420331055688</c:v>
                </c:pt>
                <c:pt idx="951">
                  <c:v>0.22029747263843547</c:v>
                </c:pt>
                <c:pt idx="952">
                  <c:v>0.22449693982366625</c:v>
                </c:pt>
                <c:pt idx="953">
                  <c:v>0.21866257652266086</c:v>
                </c:pt>
                <c:pt idx="954">
                  <c:v>0.22279435439259032</c:v>
                </c:pt>
                <c:pt idx="955">
                  <c:v>0.22689224509065298</c:v>
                </c:pt>
                <c:pt idx="956">
                  <c:v>0.22095622027325135</c:v>
                </c:pt>
                <c:pt idx="957">
                  <c:v>0.22498625159767016</c:v>
                </c:pt>
                <c:pt idx="958">
                  <c:v>0.22898231072076669</c:v>
                </c:pt>
                <c:pt idx="959">
                  <c:v>0.22294436929928452</c:v>
                </c:pt>
                <c:pt idx="960">
                  <c:v>0.22687239899050837</c:v>
                </c:pt>
                <c:pt idx="961">
                  <c:v>0.23076637145095447</c:v>
                </c:pt>
                <c:pt idx="962">
                  <c:v>0.22462625833770744</c:v>
                </c:pt>
                <c:pt idx="963">
                  <c:v>0.22845203130793834</c:v>
                </c:pt>
                <c:pt idx="964">
                  <c:v>0.23224366201816338</c:v>
                </c:pt>
                <c:pt idx="965">
                  <c:v>0.22600112212546719</c:v>
                </c:pt>
                <c:pt idx="966">
                  <c:v>0.22972438328690714</c:v>
                </c:pt>
                <c:pt idx="967">
                  <c:v>0.23341341715922681</c:v>
                </c:pt>
                <c:pt idx="968">
                  <c:v>0.22706819539951084</c:v>
                </c:pt>
                <c:pt idx="969">
                  <c:v>0.23068868966447553</c:v>
                </c:pt>
                <c:pt idx="970">
                  <c:v>0.23427487161120553</c:v>
                </c:pt>
                <c:pt idx="971">
                  <c:v>0.22782671289667178</c:v>
                </c:pt>
                <c:pt idx="972">
                  <c:v>0.23134418517759059</c:v>
                </c:pt>
                <c:pt idx="973">
                  <c:v>0.2348272601110466</c:v>
                </c:pt>
                <c:pt idx="974">
                  <c:v>0.22827590935401076</c:v>
                </c:pt>
                <c:pt idx="975">
                  <c:v>0.2316901045630857</c:v>
                </c:pt>
                <c:pt idx="976">
                  <c:v>0.2350698173956971</c:v>
                </c:pt>
                <c:pt idx="977">
                  <c:v>0.2284150195082475</c:v>
                </c:pt>
                <c:pt idx="978">
                  <c:v>0.23172568255802162</c:v>
                </c:pt>
                <c:pt idx="979">
                  <c:v>0.23500177820199042</c:v>
                </c:pt>
                <c:pt idx="980">
                  <c:v>0.23824327809666102</c:v>
                </c:pt>
                <c:pt idx="981">
                  <c:v>0.23145015389934542</c:v>
                </c:pt>
                <c:pt idx="982">
                  <c:v>0.23462237726675994</c:v>
                </c:pt>
                <c:pt idx="983">
                  <c:v>0.2377599198561029</c:v>
                </c:pt>
                <c:pt idx="984">
                  <c:v>0.23086275332411788</c:v>
                </c:pt>
                <c:pt idx="985">
                  <c:v>0.23393084932740749</c:v>
                </c:pt>
                <c:pt idx="986">
                  <c:v>0.23696417952339743</c:v>
                </c:pt>
                <c:pt idx="987">
                  <c:v>0.2399627155688222</c:v>
                </c:pt>
                <c:pt idx="988">
                  <c:v>0.23292642912053907</c:v>
                </c:pt>
                <c:pt idx="989">
                  <c:v>0.2358552918354917</c:v>
                </c:pt>
                <c:pt idx="990">
                  <c:v>0.23874927537076474</c:v>
                </c:pt>
                <c:pt idx="991">
                  <c:v>0.24160835138309267</c:v>
                </c:pt>
                <c:pt idx="992">
                  <c:v>0.23443249152944645</c:v>
                </c:pt>
                <c:pt idx="993">
                  <c:v>0.23722166746688345</c:v>
                </c:pt>
                <c:pt idx="994">
                  <c:v>0.23997585085203355</c:v>
                </c:pt>
                <c:pt idx="995">
                  <c:v>0.24269501334208599</c:v>
                </c:pt>
                <c:pt idx="996">
                  <c:v>0.23537912659389804</c:v>
                </c:pt>
                <c:pt idx="997">
                  <c:v>0.23802816226429968</c:v>
                </c:pt>
                <c:pt idx="998">
                  <c:v>0.24064209201048925</c:v>
                </c:pt>
                <c:pt idx="999">
                  <c:v>0.24322088748908754</c:v>
                </c:pt>
                <c:pt idx="1000">
                  <c:v>0.23576452035706552</c:v>
                </c:pt>
                <c:pt idx="1001">
                  <c:v>0.23827296227148054</c:v>
                </c:pt>
                <c:pt idx="1002">
                  <c:v>0.24074618488907618</c:v>
                </c:pt>
                <c:pt idx="1003">
                  <c:v>0.24318415986715536</c:v>
                </c:pt>
                <c:pt idx="1004">
                  <c:v>0.24558685886211151</c:v>
                </c:pt>
                <c:pt idx="1005">
                  <c:v>0.23795425353114297</c:v>
                </c:pt>
                <c:pt idx="1006">
                  <c:v>0.2402863155311934</c:v>
                </c:pt>
                <c:pt idx="1007">
                  <c:v>0.24258301651912006</c:v>
                </c:pt>
                <c:pt idx="1008">
                  <c:v>0.24484432815188484</c:v>
                </c:pt>
                <c:pt idx="1009">
                  <c:v>0.23707022208634498</c:v>
                </c:pt>
                <c:pt idx="1010">
                  <c:v>0.23926066997967155</c:v>
                </c:pt>
                <c:pt idx="1011">
                  <c:v>0.24141564348849442</c:v>
                </c:pt>
                <c:pt idx="1012">
                  <c:v>0.24353511426977548</c:v>
                </c:pt>
                <c:pt idx="1013">
                  <c:v>0.24561905398059025</c:v>
                </c:pt>
                <c:pt idx="1014">
                  <c:v>0.23766743427779602</c:v>
                </c:pt>
                <c:pt idx="1015">
                  <c:v>0.23968022681822276</c:v>
                </c:pt>
                <c:pt idx="1016">
                  <c:v>0.24165740325906881</c:v>
                </c:pt>
                <c:pt idx="1017">
                  <c:v>0.24359893525684129</c:v>
                </c:pt>
                <c:pt idx="1018">
                  <c:v>0.2455047944688431</c:v>
                </c:pt>
                <c:pt idx="1019">
                  <c:v>0.24737495255158137</c:v>
                </c:pt>
                <c:pt idx="1020">
                  <c:v>0.2392093811624818</c:v>
                </c:pt>
                <c:pt idx="1021">
                  <c:v>0.24100805195814701</c:v>
                </c:pt>
                <c:pt idx="1022">
                  <c:v>0.24277093659554794</c:v>
                </c:pt>
                <c:pt idx="1023">
                  <c:v>0.24449800673153277</c:v>
                </c:pt>
                <c:pt idx="1024">
                  <c:v>0.24618923402329074</c:v>
                </c:pt>
                <c:pt idx="1025">
                  <c:v>0.24784459012744264</c:v>
                </c:pt>
                <c:pt idx="1026">
                  <c:v>0.2394640467013005</c:v>
                </c:pt>
                <c:pt idx="1027">
                  <c:v>0.24104757540123956</c:v>
                </c:pt>
                <c:pt idx="1028">
                  <c:v>0.2425951478846855</c:v>
                </c:pt>
                <c:pt idx="1029">
                  <c:v>0.24410673580825915</c:v>
                </c:pt>
                <c:pt idx="1030">
                  <c:v>0.24558231082892235</c:v>
                </c:pt>
                <c:pt idx="1031">
                  <c:v>0.24702184460386434</c:v>
                </c:pt>
                <c:pt idx="1032">
                  <c:v>0.24842530878970592</c:v>
                </c:pt>
                <c:pt idx="1033">
                  <c:v>0.23979267504341806</c:v>
                </c:pt>
                <c:pt idx="1034">
                  <c:v>0.2411239150220581</c:v>
                </c:pt>
                <c:pt idx="1035">
                  <c:v>0.24241900038248332</c:v>
                </c:pt>
                <c:pt idx="1036">
                  <c:v>0.24367790278165558</c:v>
                </c:pt>
                <c:pt idx="1037">
                  <c:v>0.24490059387630936</c:v>
                </c:pt>
                <c:pt idx="1038">
                  <c:v>0.24608704532352021</c:v>
                </c:pt>
                <c:pt idx="1039">
                  <c:v>0.24723722878025001</c:v>
                </c:pt>
                <c:pt idx="1040">
                  <c:v>0.2483511159034606</c:v>
                </c:pt>
                <c:pt idx="1041">
                  <c:v>0.24942867834988647</c:v>
                </c:pt>
                <c:pt idx="1042">
                  <c:v>0.24046988777649858</c:v>
                </c:pt>
                <c:pt idx="1043">
                  <c:v>0.24147471584035429</c:v>
                </c:pt>
                <c:pt idx="1044">
                  <c:v>0.24244313419831087</c:v>
                </c:pt>
                <c:pt idx="1045">
                  <c:v>0.24337511450710281</c:v>
                </c:pt>
                <c:pt idx="1046">
                  <c:v>0.24427062842391933</c:v>
                </c:pt>
                <c:pt idx="1047">
                  <c:v>0.245129647605836</c:v>
                </c:pt>
                <c:pt idx="1048">
                  <c:v>0.24595214370924623</c:v>
                </c:pt>
                <c:pt idx="1049">
                  <c:v>0.24673808839156663</c:v>
                </c:pt>
                <c:pt idx="1050">
                  <c:v>0.2474874533095317</c:v>
                </c:pt>
                <c:pt idx="1051">
                  <c:v>0.24820021011987592</c:v>
                </c:pt>
                <c:pt idx="1052">
                  <c:v>0.24887633047978852</c:v>
                </c:pt>
                <c:pt idx="1053">
                  <c:v>0.249515786046004</c:v>
                </c:pt>
                <c:pt idx="1054">
                  <c:v>0.24011854847572067</c:v>
                </c:pt>
                <c:pt idx="1055">
                  <c:v>0.24068458942554116</c:v>
                </c:pt>
                <c:pt idx="1056">
                  <c:v>0.24121388055255011</c:v>
                </c:pt>
                <c:pt idx="1057">
                  <c:v>0.24170639351370937</c:v>
                </c:pt>
                <c:pt idx="1058">
                  <c:v>0.24216209996586713</c:v>
                </c:pt>
                <c:pt idx="1059">
                  <c:v>0.24258097156609892</c:v>
                </c:pt>
                <c:pt idx="1060">
                  <c:v>0.24296297997091187</c:v>
                </c:pt>
                <c:pt idx="1061">
                  <c:v>0.2433080968376089</c:v>
                </c:pt>
                <c:pt idx="1062">
                  <c:v>0.24361629382326555</c:v>
                </c:pt>
                <c:pt idx="1063">
                  <c:v>0.24388754258427525</c:v>
                </c:pt>
                <c:pt idx="1064">
                  <c:v>0.24412181477805461</c:v>
                </c:pt>
                <c:pt idx="1065">
                  <c:v>0.24431908206122444</c:v>
                </c:pt>
                <c:pt idx="1066">
                  <c:v>0.24447931609074658</c:v>
                </c:pt>
                <c:pt idx="1067">
                  <c:v>0.24460248852369659</c:v>
                </c:pt>
                <c:pt idx="1068">
                  <c:v>0.24468857101692265</c:v>
                </c:pt>
                <c:pt idx="1069">
                  <c:v>0.24473753522738662</c:v>
                </c:pt>
                <c:pt idx="1070">
                  <c:v>0.24474935281170929</c:v>
                </c:pt>
                <c:pt idx="1071">
                  <c:v>0.24472399542719359</c:v>
                </c:pt>
                <c:pt idx="1072">
                  <c:v>0.24466143473080137</c:v>
                </c:pt>
                <c:pt idx="1073">
                  <c:v>0.24456164237903977</c:v>
                </c:pt>
                <c:pt idx="1074">
                  <c:v>0.24442459002932537</c:v>
                </c:pt>
                <c:pt idx="1075">
                  <c:v>0.2442502493381653</c:v>
                </c:pt>
                <c:pt idx="1076">
                  <c:v>0.24403859196263511</c:v>
                </c:pt>
                <c:pt idx="1077">
                  <c:v>0.24378958955969665</c:v>
                </c:pt>
                <c:pt idx="1078">
                  <c:v>0.24350321378642548</c:v>
                </c:pt>
                <c:pt idx="1079">
                  <c:v>0.24317943629944239</c:v>
                </c:pt>
                <c:pt idx="1080">
                  <c:v>0.24281822875570924</c:v>
                </c:pt>
                <c:pt idx="1081">
                  <c:v>0.24241956281230159</c:v>
                </c:pt>
                <c:pt idx="1082">
                  <c:v>0.24198341012629498</c:v>
                </c:pt>
                <c:pt idx="1083">
                  <c:v>0.24150974235419653</c:v>
                </c:pt>
                <c:pt idx="1084">
                  <c:v>0.24099853115319547</c:v>
                </c:pt>
                <c:pt idx="1085">
                  <c:v>0.24044974818025366</c:v>
                </c:pt>
                <c:pt idx="1086">
                  <c:v>0.23986336509199191</c:v>
                </c:pt>
                <c:pt idx="1087">
                  <c:v>0.23923935354571313</c:v>
                </c:pt>
                <c:pt idx="1088">
                  <c:v>0.23857768519815181</c:v>
                </c:pt>
                <c:pt idx="1089">
                  <c:v>0.23787833170615613</c:v>
                </c:pt>
                <c:pt idx="1090">
                  <c:v>0.23714126472680164</c:v>
                </c:pt>
                <c:pt idx="1091">
                  <c:v>0.2363664559169365</c:v>
                </c:pt>
                <c:pt idx="1092">
                  <c:v>0.23555387693374996</c:v>
                </c:pt>
                <c:pt idx="1093">
                  <c:v>0.23470349943363544</c:v>
                </c:pt>
                <c:pt idx="1094">
                  <c:v>0.23381529507389587</c:v>
                </c:pt>
                <c:pt idx="1095">
                  <c:v>0.23288923551126572</c:v>
                </c:pt>
                <c:pt idx="1096">
                  <c:v>0.23192529240270687</c:v>
                </c:pt>
                <c:pt idx="1097">
                  <c:v>0.23092343740552224</c:v>
                </c:pt>
                <c:pt idx="1098">
                  <c:v>0.23988364217598246</c:v>
                </c:pt>
                <c:pt idx="1099">
                  <c:v>0.23880587837152234</c:v>
                </c:pt>
                <c:pt idx="1100">
                  <c:v>0.23769011764886727</c:v>
                </c:pt>
                <c:pt idx="1101">
                  <c:v>0.23653633166486543</c:v>
                </c:pt>
                <c:pt idx="1102">
                  <c:v>0.23534449207659236</c:v>
                </c:pt>
                <c:pt idx="1103">
                  <c:v>0.23411457054100993</c:v>
                </c:pt>
                <c:pt idx="1104">
                  <c:v>0.2328465387149663</c:v>
                </c:pt>
                <c:pt idx="1105">
                  <c:v>0.23154036825508229</c:v>
                </c:pt>
                <c:pt idx="1106">
                  <c:v>0.2301960308186608</c:v>
                </c:pt>
                <c:pt idx="1107">
                  <c:v>0.2288134980627774</c:v>
                </c:pt>
                <c:pt idx="1108">
                  <c:v>0.2273927416438255</c:v>
                </c:pt>
                <c:pt idx="1109">
                  <c:v>0.22593373321922172</c:v>
                </c:pt>
                <c:pt idx="1110">
                  <c:v>0.23443644444546408</c:v>
                </c:pt>
                <c:pt idx="1111">
                  <c:v>0.23290084697987368</c:v>
                </c:pt>
                <c:pt idx="1112">
                  <c:v>0.23132691247917592</c:v>
                </c:pt>
                <c:pt idx="1113">
                  <c:v>0.22971461260010528</c:v>
                </c:pt>
                <c:pt idx="1114">
                  <c:v>0.22806391900007839</c:v>
                </c:pt>
                <c:pt idx="1115">
                  <c:v>0.22637480333560234</c:v>
                </c:pt>
                <c:pt idx="1116">
                  <c:v>0.22464723726386637</c:v>
                </c:pt>
                <c:pt idx="1117">
                  <c:v>0.22288119244137761</c:v>
                </c:pt>
                <c:pt idx="1118">
                  <c:v>0.23107664052554355</c:v>
                </c:pt>
                <c:pt idx="1119">
                  <c:v>0.2292335531730032</c:v>
                </c:pt>
                <c:pt idx="1120">
                  <c:v>0.22735190204082301</c:v>
                </c:pt>
                <c:pt idx="1121">
                  <c:v>0.22543165878585114</c:v>
                </c:pt>
                <c:pt idx="1122">
                  <c:v>0.22347279506504947</c:v>
                </c:pt>
                <c:pt idx="1123">
                  <c:v>0.22147528253515247</c:v>
                </c:pt>
                <c:pt idx="1124">
                  <c:v>0.21943909285357677</c:v>
                </c:pt>
                <c:pt idx="1125">
                  <c:v>0.22736419767670668</c:v>
                </c:pt>
                <c:pt idx="1126">
                  <c:v>0.22525056866174964</c:v>
                </c:pt>
                <c:pt idx="1127">
                  <c:v>0.22309817746554472</c:v>
                </c:pt>
                <c:pt idx="1128">
                  <c:v>0.2209069957449401</c:v>
                </c:pt>
                <c:pt idx="1129">
                  <c:v>0.21867699515701133</c:v>
                </c:pt>
                <c:pt idx="1130">
                  <c:v>0.21640814735860658</c:v>
                </c:pt>
                <c:pt idx="1131">
                  <c:v>0.22410042400667862</c:v>
                </c:pt>
                <c:pt idx="1132">
                  <c:v>0.2217537967582075</c:v>
                </c:pt>
                <c:pt idx="1133">
                  <c:v>0.21936823726991861</c:v>
                </c:pt>
                <c:pt idx="1134">
                  <c:v>0.21694371719900118</c:v>
                </c:pt>
                <c:pt idx="1135">
                  <c:v>0.21448020820207603</c:v>
                </c:pt>
                <c:pt idx="1136">
                  <c:v>0.21197768193633237</c:v>
                </c:pt>
                <c:pt idx="1137">
                  <c:v>0.2194361100586093</c:v>
                </c:pt>
                <c:pt idx="1138">
                  <c:v>0.21685546422577318</c:v>
                </c:pt>
                <c:pt idx="1139">
                  <c:v>0.21423571609477676</c:v>
                </c:pt>
                <c:pt idx="1140">
                  <c:v>0.21157683732269561</c:v>
                </c:pt>
                <c:pt idx="1141">
                  <c:v>0.20887879956626421</c:v>
                </c:pt>
                <c:pt idx="1142">
                  <c:v>0.21614157448220794</c:v>
                </c:pt>
                <c:pt idx="1143">
                  <c:v>0.21336513372796162</c:v>
                </c:pt>
                <c:pt idx="1144">
                  <c:v>0.21054944896013694</c:v>
                </c:pt>
                <c:pt idx="1145">
                  <c:v>0.20769449183580946</c:v>
                </c:pt>
                <c:pt idx="1146">
                  <c:v>0.20480023401159997</c:v>
                </c:pt>
                <c:pt idx="1147">
                  <c:v>0.21186664714468861</c:v>
                </c:pt>
                <c:pt idx="1148">
                  <c:v>0.20889370289194176</c:v>
                </c:pt>
                <c:pt idx="1149">
                  <c:v>0.20588137291031217</c:v>
                </c:pt>
                <c:pt idx="1150">
                  <c:v>0.20282962885687539</c:v>
                </c:pt>
                <c:pt idx="1151">
                  <c:v>0.20973844238812944</c:v>
                </c:pt>
                <c:pt idx="1152">
                  <c:v>0.20660778516128175</c:v>
                </c:pt>
                <c:pt idx="1153">
                  <c:v>0.20343762883339878</c:v>
                </c:pt>
                <c:pt idx="1154">
                  <c:v>0.20022794506098762</c:v>
                </c:pt>
                <c:pt idx="1155">
                  <c:v>0.20697870550145581</c:v>
                </c:pt>
                <c:pt idx="1156">
                  <c:v>0.20368988181132863</c:v>
                </c:pt>
                <c:pt idx="1157">
                  <c:v>0.20036144564767255</c:v>
                </c:pt>
                <c:pt idx="1158">
                  <c:v>0.19699336866756312</c:v>
                </c:pt>
                <c:pt idx="1159">
                  <c:v>0.20358562252761203</c:v>
                </c:pt>
                <c:pt idx="1160">
                  <c:v>0.20013817888514041</c:v>
                </c:pt>
                <c:pt idx="1161">
                  <c:v>0.19665100939664626</c:v>
                </c:pt>
                <c:pt idx="1162">
                  <c:v>0.19312408571931883</c:v>
                </c:pt>
                <c:pt idx="1163">
                  <c:v>0.19955737950999719</c:v>
                </c:pt>
                <c:pt idx="1164">
                  <c:v>0.1959508624256614</c:v>
                </c:pt>
                <c:pt idx="1165">
                  <c:v>0.19230450612315053</c:v>
                </c:pt>
                <c:pt idx="1166">
                  <c:v>0.18861828225942645</c:v>
                </c:pt>
                <c:pt idx="1167">
                  <c:v>0.19489216249144192</c:v>
                </c:pt>
                <c:pt idx="1168">
                  <c:v>0.191126118476177</c:v>
                </c:pt>
                <c:pt idx="1169">
                  <c:v>0.18732012187035707</c:v>
                </c:pt>
                <c:pt idx="1170">
                  <c:v>0.19347414433116228</c:v>
                </c:pt>
                <c:pt idx="1171">
                  <c:v>0.18958815751523161</c:v>
                </c:pt>
                <c:pt idx="1172">
                  <c:v>0.18566213307974522</c:v>
                </c:pt>
                <c:pt idx="1173">
                  <c:v>0.19169604268142848</c:v>
                </c:pt>
                <c:pt idx="1174">
                  <c:v>0.18768985797748883</c:v>
                </c:pt>
                <c:pt idx="1175">
                  <c:v>0.18364355062453797</c:v>
                </c:pt>
                <c:pt idx="1176">
                  <c:v>0.17955709227965144</c:v>
                </c:pt>
                <c:pt idx="1177">
                  <c:v>0.18543045459966834</c:v>
                </c:pt>
                <c:pt idx="1178">
                  <c:v>0.18126360924145501</c:v>
                </c:pt>
                <c:pt idx="1179">
                  <c:v>0.1770565278623053</c:v>
                </c:pt>
                <c:pt idx="1180">
                  <c:v>0.1828091821188309</c:v>
                </c:pt>
                <c:pt idx="1181">
                  <c:v>0.17852154366801187</c:v>
                </c:pt>
                <c:pt idx="1182">
                  <c:v>0.17419358416668729</c:v>
                </c:pt>
                <c:pt idx="1183">
                  <c:v>0.1798252752719236</c:v>
                </c:pt>
                <c:pt idx="1184">
                  <c:v>0.17541658864047349</c:v>
                </c:pt>
                <c:pt idx="1185">
                  <c:v>0.17096749592940341</c:v>
                </c:pt>
                <c:pt idx="1186">
                  <c:v>0.17647796879577982</c:v>
                </c:pt>
                <c:pt idx="1187">
                  <c:v>0.17194797889624169</c:v>
                </c:pt>
                <c:pt idx="1188">
                  <c:v>0.1673774978878555</c:v>
                </c:pt>
                <c:pt idx="1189">
                  <c:v>0.17276649742746031</c:v>
                </c:pt>
                <c:pt idx="1190">
                  <c:v>0.16811494917214986</c:v>
                </c:pt>
                <c:pt idx="1191">
                  <c:v>0.17342282477852677</c:v>
                </c:pt>
                <c:pt idx="1192">
                  <c:v>0.16869009590402584</c:v>
                </c:pt>
                <c:pt idx="1193">
                  <c:v>0.16391673420514508</c:v>
                </c:pt>
                <c:pt idx="1194">
                  <c:v>0.16910271133883725</c:v>
                </c:pt>
                <c:pt idx="1195">
                  <c:v>0.16424799896219611</c:v>
                </c:pt>
                <c:pt idx="1196">
                  <c:v>0.15935256873194703</c:v>
                </c:pt>
                <c:pt idx="1197">
                  <c:v>0.16441639230527016</c:v>
                </c:pt>
                <c:pt idx="1198">
                  <c:v>0.15943944133891819</c:v>
                </c:pt>
                <c:pt idx="1199">
                  <c:v>0.16442168748972108</c:v>
                </c:pt>
                <c:pt idx="1200">
                  <c:v>0.15936310241488627</c:v>
                </c:pt>
                <c:pt idx="1201">
                  <c:v>0.15426365777113915</c:v>
                </c:pt>
                <c:pt idx="1202">
                  <c:v>0.15912332521543249</c:v>
                </c:pt>
                <c:pt idx="1203">
                  <c:v>0.15394207640474633</c:v>
                </c:pt>
                <c:pt idx="1204">
                  <c:v>0.14871988299591976</c:v>
                </c:pt>
                <c:pt idx="1205">
                  <c:v>0.15345671664601923</c:v>
                </c:pt>
                <c:pt idx="1206">
                  <c:v>0.14815254901168373</c:v>
                </c:pt>
                <c:pt idx="1207">
                  <c:v>0.15280735175019799</c:v>
                </c:pt>
                <c:pt idx="1208">
                  <c:v>0.14742109651820101</c:v>
                </c:pt>
                <c:pt idx="1209">
                  <c:v>0.15199375497286383</c:v>
                </c:pt>
                <c:pt idx="1210">
                  <c:v>0.14652529877071174</c:v>
                </c:pt>
                <c:pt idx="1211">
                  <c:v>0.14101569956926596</c:v>
                </c:pt>
                <c:pt idx="1212">
                  <c:v>0.14546492902491082</c:v>
                </c:pt>
                <c:pt idx="1213">
                  <c:v>0.13987295879474004</c:v>
                </c:pt>
                <c:pt idx="1214">
                  <c:v>0.14423976053592469</c:v>
                </c:pt>
                <c:pt idx="1215">
                  <c:v>0.13856530590487637</c:v>
                </c:pt>
                <c:pt idx="1216">
                  <c:v>0.14284956655910719</c:v>
                </c:pt>
                <c:pt idx="1217">
                  <c:v>0.13709251415514245</c:v>
                </c:pt>
                <c:pt idx="1218">
                  <c:v>0.13129412035004862</c:v>
                </c:pt>
                <c:pt idx="1219">
                  <c:v>0.13545435680066475</c:v>
                </c:pt>
                <c:pt idx="1220">
                  <c:v>0.12957319516397092</c:v>
                </c:pt>
                <c:pt idx="1221">
                  <c:v>0.1336506070967971</c:v>
                </c:pt>
                <c:pt idx="1222">
                  <c:v>0.12768656425612335</c:v>
                </c:pt>
                <c:pt idx="1223">
                  <c:v>0.1316810382991207</c:v>
                </c:pt>
                <c:pt idx="1224">
                  <c:v>0.12563400088242815</c:v>
                </c:pt>
                <c:pt idx="1225">
                  <c:v>0.12954542366298938</c:v>
                </c:pt>
                <c:pt idx="1226">
                  <c:v>0.12341527829789811</c:v>
                </c:pt>
                <c:pt idx="1227">
                  <c:v>0.12724353644398434</c:v>
                </c:pt>
                <c:pt idx="1228">
                  <c:v>0.12103016975800074</c:v>
                </c:pt>
                <c:pt idx="1229">
                  <c:v>0.12477514989711835</c:v>
                </c:pt>
                <c:pt idx="1230">
                  <c:v>0.11847844851797618</c:v>
                </c:pt>
                <c:pt idx="1231">
                  <c:v>0.12214003727774525</c:v>
                </c:pt>
                <c:pt idx="1232">
                  <c:v>0.11575988783351931</c:v>
                </c:pt>
                <c:pt idx="1233">
                  <c:v>0.11933797184178729</c:v>
                </c:pt>
                <c:pt idx="1234">
                  <c:v>0.11287426095964292</c:v>
                </c:pt>
                <c:pt idx="1235">
                  <c:v>0.11636872684414357</c:v>
                </c:pt>
                <c:pt idx="1236">
                  <c:v>0.10982134115215558</c:v>
                </c:pt>
                <c:pt idx="1237">
                  <c:v>0.11323207554028158</c:v>
                </c:pt>
                <c:pt idx="1238">
                  <c:v>0.10660090166584268</c:v>
                </c:pt>
                <c:pt idx="1239">
                  <c:v>0.10992779118578255</c:v>
                </c:pt>
                <c:pt idx="1240">
                  <c:v>0.10321271575674018</c:v>
                </c:pt>
                <c:pt idx="1241">
                  <c:v>0.1064556470360003</c:v>
                </c:pt>
                <c:pt idx="1242">
                  <c:v>9.9656556680088215E-2</c:v>
                </c:pt>
                <c:pt idx="1243">
                  <c:v>0.10281541634617497</c:v>
                </c:pt>
                <c:pt idx="1244">
                  <c:v>9.593219769112693E-2</c:v>
                </c:pt>
                <c:pt idx="1245">
                  <c:v>9.9006872371887766E-2</c:v>
                </c:pt>
                <c:pt idx="1246">
                  <c:v>9.2039412045210156E-2</c:v>
                </c:pt>
                <c:pt idx="1247">
                  <c:v>9.5029788368151458E-2</c:v>
                </c:pt>
                <c:pt idx="1248">
                  <c:v>8.7977972997805409E-2</c:v>
                </c:pt>
                <c:pt idx="1249">
                  <c:v>9.0883937590888308E-2</c:v>
                </c:pt>
                <c:pt idx="1250">
                  <c:v>8.3747653804380207E-2</c:v>
                </c:pt>
                <c:pt idx="1251">
                  <c:v>8.6569093295111088E-2</c:v>
                </c:pt>
                <c:pt idx="1252">
                  <c:v>8.9348227720279283E-2</c:v>
                </c:pt>
                <c:pt idx="1253">
                  <c:v>8.2085028736401E-2</c:v>
                </c:pt>
                <c:pt idx="1254">
                  <c:v>8.4779468000760971E-2</c:v>
                </c:pt>
                <c:pt idx="1255">
                  <c:v>7.7431517170111874E-2</c:v>
                </c:pt>
                <c:pt idx="1256">
                  <c:v>8.0041147901283693E-2</c:v>
                </c:pt>
                <c:pt idx="1257">
                  <c:v>7.2608331851483854E-2</c:v>
                </c:pt>
                <c:pt idx="1258">
                  <c:v>7.5133040677314966E-2</c:v>
                </c:pt>
                <c:pt idx="1259">
                  <c:v>6.7615246036098142E-2</c:v>
                </c:pt>
                <c:pt idx="1260">
                  <c:v>7.0054919584435993E-2</c:v>
                </c:pt>
                <c:pt idx="1261">
                  <c:v>7.2452032979299474E-2</c:v>
                </c:pt>
                <c:pt idx="1262">
                  <c:v>6.4806557877659543E-2</c:v>
                </c:pt>
                <c:pt idx="1263">
                  <c:v>6.711846593645987E-2</c:v>
                </c:pt>
                <c:pt idx="1264">
                  <c:v>5.9387728812453133E-2</c:v>
                </c:pt>
                <c:pt idx="1265">
                  <c:v>6.1614318162810378E-2</c:v>
                </c:pt>
                <c:pt idx="1266">
                  <c:v>6.3798205644502559E-2</c:v>
                </c:pt>
                <c:pt idx="1267">
                  <c:v>5.5939362914045887E-2</c:v>
                </c:pt>
                <c:pt idx="1268">
                  <c:v>5.8037761628725093E-2</c:v>
                </c:pt>
                <c:pt idx="1269">
                  <c:v>5.0093373445292855E-2</c:v>
                </c:pt>
                <c:pt idx="1270">
                  <c:v>5.2106170020920217E-2</c:v>
                </c:pt>
                <c:pt idx="1271">
                  <c:v>5.4076123012123389E-2</c:v>
                </c:pt>
                <c:pt idx="1272">
                  <c:v>4.6003204076328075E-2</c:v>
                </c:pt>
                <c:pt idx="1273">
                  <c:v>4.7887384869909511E-2</c:v>
                </c:pt>
                <c:pt idx="1274">
                  <c:v>4.9728637050179714E-2</c:v>
                </c:pt>
                <c:pt idx="1275">
                  <c:v>4.1526932273995953E-2</c:v>
                </c:pt>
                <c:pt idx="1276">
                  <c:v>4.3282242197960841E-2</c:v>
                </c:pt>
                <c:pt idx="1277">
                  <c:v>3.4994538479622861E-2</c:v>
                </c:pt>
                <c:pt idx="1278">
                  <c:v>3.6663792775357251E-2</c:v>
                </c:pt>
                <c:pt idx="1279">
                  <c:v>3.8289976742476028E-2</c:v>
                </c:pt>
                <c:pt idx="1280">
                  <c:v>2.9873062037495401E-2</c:v>
                </c:pt>
                <c:pt idx="1281">
                  <c:v>3.1413020317700102E-2</c:v>
                </c:pt>
                <c:pt idx="1282">
                  <c:v>3.2909823239720026E-2</c:v>
                </c:pt>
                <c:pt idx="1283">
                  <c:v>2.4363442460753504E-2</c:v>
                </c:pt>
                <c:pt idx="1284">
                  <c:v>2.5773849637516832E-2</c:v>
                </c:pt>
                <c:pt idx="1285">
                  <c:v>2.7141016426980968E-2</c:v>
                </c:pt>
                <c:pt idx="1286">
                  <c:v>1.8464914486230555E-2</c:v>
                </c:pt>
                <c:pt idx="1287">
                  <c:v>1.9745515472095576E-2</c:v>
                </c:pt>
                <c:pt idx="1288">
                  <c:v>2.0982791041433302E-2</c:v>
                </c:pt>
                <c:pt idx="1289">
                  <c:v>1.2176712850987315E-2</c:v>
                </c:pt>
                <c:pt idx="1290">
                  <c:v>1.3327252558156033E-2</c:v>
                </c:pt>
                <c:pt idx="1291">
                  <c:v>1.4434381819455666E-2</c:v>
                </c:pt>
                <c:pt idx="1292">
                  <c:v>5.4980722920845437E-3</c:v>
                </c:pt>
                <c:pt idx="1293">
                  <c:v>6.5182956328726505E-3</c:v>
                </c:pt>
                <c:pt idx="1294">
                  <c:v>7.4950234985635689E-3</c:v>
                </c:pt>
                <c:pt idx="1295">
                  <c:v>-1.5717724536443711E-3</c:v>
                </c:pt>
                <c:pt idx="1296">
                  <c:v>-6.8212056703487178E-4</c:v>
                </c:pt>
                <c:pt idx="1297">
                  <c:v>1.6395081536302314E-4</c:v>
                </c:pt>
                <c:pt idx="1298">
                  <c:v>9.6641335051117494E-4</c:v>
                </c:pt>
                <c:pt idx="1299">
                  <c:v>-8.2747613045057733E-3</c:v>
                </c:pt>
                <c:pt idx="1300">
                  <c:v>-7.5596014931988975E-3</c:v>
                </c:pt>
                <c:pt idx="1301">
                  <c:v>-6.8881355581424941E-3</c:v>
                </c:pt>
                <c:pt idx="1302">
                  <c:v>-1.6260391842820354E-2</c:v>
                </c:pt>
                <c:pt idx="1303">
                  <c:v>-1.5676398690061433E-2</c:v>
                </c:pt>
                <c:pt idx="1304">
                  <c:v>-1.513618444300846E-2</c:v>
                </c:pt>
                <c:pt idx="1305">
                  <c:v>-1.4639777444699575E-2</c:v>
                </c:pt>
                <c:pt idx="1306">
                  <c:v>-2.4187206038277509E-2</c:v>
                </c:pt>
                <c:pt idx="1307">
                  <c:v>-2.3778498566912276E-2</c:v>
                </c:pt>
                <c:pt idx="1308">
                  <c:v>-2.341368337329186E-2</c:v>
                </c:pt>
                <c:pt idx="1309">
                  <c:v>-2.3092788801022834E-2</c:v>
                </c:pt>
                <c:pt idx="1310">
                  <c:v>-3.2815843192793182E-2</c:v>
                </c:pt>
                <c:pt idx="1311">
                  <c:v>-3.2582874891886604E-2</c:v>
                </c:pt>
                <c:pt idx="1312">
                  <c:v>-3.2393912241104772E-2</c:v>
                </c:pt>
                <c:pt idx="1313">
                  <c:v>-3.2248983583940571E-2</c:v>
                </c:pt>
                <c:pt idx="1314">
                  <c:v>-4.2148117263195672E-2</c:v>
                </c:pt>
                <c:pt idx="1315">
                  <c:v>-4.2091341621926404E-2</c:v>
                </c:pt>
                <c:pt idx="1316">
                  <c:v>-4.2078685003389182E-2</c:v>
                </c:pt>
                <c:pt idx="1317">
                  <c:v>-4.2110175750508461E-2</c:v>
                </c:pt>
                <c:pt idx="1318">
                  <c:v>-5.2185842206313282E-2</c:v>
                </c:pt>
                <c:pt idx="1319">
                  <c:v>-5.2305712714201036E-2</c:v>
                </c:pt>
                <c:pt idx="1320">
                  <c:v>-5.2469815616746018E-2</c:v>
                </c:pt>
                <c:pt idx="1321">
                  <c:v>-5.2678179257554802E-2</c:v>
                </c:pt>
                <c:pt idx="1322">
                  <c:v>-5.293083197921078E-2</c:v>
                </c:pt>
                <c:pt idx="1323">
                  <c:v>-6.3227802125084054E-2</c:v>
                </c:pt>
                <c:pt idx="1324">
                  <c:v>-6.3569118038230954E-2</c:v>
                </c:pt>
                <c:pt idx="1325">
                  <c:v>-6.3954808061680524E-2</c:v>
                </c:pt>
                <c:pt idx="1326">
                  <c:v>-6.4384900538584589E-2</c:v>
                </c:pt>
                <c:pt idx="1327">
                  <c:v>-7.4859423811744819E-2</c:v>
                </c:pt>
                <c:pt idx="1328">
                  <c:v>-7.5378406224558603E-2</c:v>
                </c:pt>
                <c:pt idx="1329">
                  <c:v>-7.5941876119941298E-2</c:v>
                </c:pt>
                <c:pt idx="1330">
                  <c:v>-7.6549861841158418E-2</c:v>
                </c:pt>
                <c:pt idx="1331">
                  <c:v>-7.7202391731020725E-2</c:v>
                </c:pt>
                <c:pt idx="1332">
                  <c:v>-7.7899494132907421E-2</c:v>
                </c:pt>
                <c:pt idx="1333">
                  <c:v>-8.8641197389620174E-2</c:v>
                </c:pt>
                <c:pt idx="1334">
                  <c:v>-8.9427529844101628E-2</c:v>
                </c:pt>
                <c:pt idx="1335">
                  <c:v>-9.0258519839949258E-2</c:v>
                </c:pt>
                <c:pt idx="1336">
                  <c:v>-9.1134195719746458E-2</c:v>
                </c:pt>
                <c:pt idx="1337">
                  <c:v>-9.2054585826986113E-2</c:v>
                </c:pt>
                <c:pt idx="1338">
                  <c:v>-9.3019718504365301E-2</c:v>
                </c:pt>
                <c:pt idx="1339">
                  <c:v>-0.10402962209514044</c:v>
                </c:pt>
                <c:pt idx="1340">
                  <c:v>-0.10508432494236786</c:v>
                </c:pt>
                <c:pt idx="1341">
                  <c:v>-0.10618385538919028</c:v>
                </c:pt>
                <c:pt idx="1342">
                  <c:v>-0.10732824177853217</c:v>
                </c:pt>
                <c:pt idx="1343">
                  <c:v>-0.10851751245365904</c:v>
                </c:pt>
                <c:pt idx="1344">
                  <c:v>-0.10975169575726795</c:v>
                </c:pt>
                <c:pt idx="1345">
                  <c:v>-0.12103082003307009</c:v>
                </c:pt>
                <c:pt idx="1346">
                  <c:v>-0.12235491362343964</c:v>
                </c:pt>
                <c:pt idx="1347">
                  <c:v>-0.12372400487208779</c:v>
                </c:pt>
                <c:pt idx="1348">
                  <c:v>-0.12513812212159792</c:v>
                </c:pt>
                <c:pt idx="1349">
                  <c:v>-0.12659729371534922</c:v>
                </c:pt>
                <c:pt idx="1350">
                  <c:v>-0.12810154799637985</c:v>
                </c:pt>
                <c:pt idx="1351">
                  <c:v>-0.12965091330761425</c:v>
                </c:pt>
                <c:pt idx="1352">
                  <c:v>-0.13124541799231793</c:v>
                </c:pt>
                <c:pt idx="1353">
                  <c:v>-0.14288509039329256</c:v>
                </c:pt>
                <c:pt idx="1354">
                  <c:v>-0.14456995885382184</c:v>
                </c:pt>
                <c:pt idx="1355">
                  <c:v>-0.14630005171693483</c:v>
                </c:pt>
                <c:pt idx="1356">
                  <c:v>-0.14807539732578334</c:v>
                </c:pt>
                <c:pt idx="1357">
                  <c:v>-0.14989602402340552</c:v>
                </c:pt>
                <c:pt idx="1358">
                  <c:v>-0.15176196015283949</c:v>
                </c:pt>
                <c:pt idx="1359">
                  <c:v>-0.15367323405712341</c:v>
                </c:pt>
                <c:pt idx="1360">
                  <c:v>-0.15562987407918172</c:v>
                </c:pt>
                <c:pt idx="1361">
                  <c:v>-0.15763190856262099</c:v>
                </c:pt>
                <c:pt idx="1362">
                  <c:v>-0.15967936585002462</c:v>
                </c:pt>
                <c:pt idx="1363">
                  <c:v>-0.16177227428465812</c:v>
                </c:pt>
                <c:pt idx="1364">
                  <c:v>-0.17391066220966422</c:v>
                </c:pt>
                <c:pt idx="1365">
                  <c:v>-0.17609455796775819</c:v>
                </c:pt>
                <c:pt idx="1366">
                  <c:v>-0.17832398990265119</c:v>
                </c:pt>
                <c:pt idx="1367">
                  <c:v>-0.18059898635681293</c:v>
                </c:pt>
                <c:pt idx="1368">
                  <c:v>-0.1829195756736226</c:v>
                </c:pt>
                <c:pt idx="1369">
                  <c:v>-0.18528578619623204</c:v>
                </c:pt>
                <c:pt idx="1370">
                  <c:v>-0.18769764626733831</c:v>
                </c:pt>
                <c:pt idx="1371">
                  <c:v>-0.19015518423043432</c:v>
                </c:pt>
                <c:pt idx="1372">
                  <c:v>-0.19265842842833081</c:v>
                </c:pt>
                <c:pt idx="1373">
                  <c:v>-0.1952074072042933</c:v>
                </c:pt>
                <c:pt idx="1374">
                  <c:v>-0.19780214890101888</c:v>
                </c:pt>
                <c:pt idx="1375">
                  <c:v>-0.20044268186211411</c:v>
                </c:pt>
                <c:pt idx="1376">
                  <c:v>-0.20312903443027608</c:v>
                </c:pt>
                <c:pt idx="1377">
                  <c:v>-0.20586123494888398</c:v>
                </c:pt>
                <c:pt idx="1378">
                  <c:v>-0.20863931176063488</c:v>
                </c:pt>
                <c:pt idx="1379">
                  <c:v>-0.211463293208908</c:v>
                </c:pt>
                <c:pt idx="1380">
                  <c:v>-0.21433320763662778</c:v>
                </c:pt>
                <c:pt idx="1381">
                  <c:v>-0.21724908338705973</c:v>
                </c:pt>
                <c:pt idx="1382">
                  <c:v>-0.22021094880301462</c:v>
                </c:pt>
                <c:pt idx="1383">
                  <c:v>-0.22321883222775796</c:v>
                </c:pt>
                <c:pt idx="1384">
                  <c:v>-0.22627276200410051</c:v>
                </c:pt>
                <c:pt idx="1385">
                  <c:v>-0.22937276647564886</c:v>
                </c:pt>
                <c:pt idx="1386">
                  <c:v>-0.23251887398498639</c:v>
                </c:pt>
                <c:pt idx="1387">
                  <c:v>-0.2357111128753786</c:v>
                </c:pt>
                <c:pt idx="1388">
                  <c:v>-0.23894951148974997</c:v>
                </c:pt>
                <c:pt idx="1389">
                  <c:v>-0.24223409817159336</c:v>
                </c:pt>
                <c:pt idx="1390">
                  <c:v>-0.24556490126349217</c:v>
                </c:pt>
                <c:pt idx="1391">
                  <c:v>-0.24894194910871192</c:v>
                </c:pt>
                <c:pt idx="1392">
                  <c:v>-0.25236527005040443</c:v>
                </c:pt>
                <c:pt idx="1393">
                  <c:v>-0.25583489243160784</c:v>
                </c:pt>
                <c:pt idx="1394">
                  <c:v>-0.2593508445952466</c:v>
                </c:pt>
                <c:pt idx="1395">
                  <c:v>-0.26291315488458622</c:v>
                </c:pt>
                <c:pt idx="1396">
                  <c:v>-0.26652185164266484</c:v>
                </c:pt>
                <c:pt idx="1397">
                  <c:v>-0.2701769632125206</c:v>
                </c:pt>
                <c:pt idx="1398">
                  <c:v>-0.27387851793730533</c:v>
                </c:pt>
                <c:pt idx="1399">
                  <c:v>-0.27762654415994348</c:v>
                </c:pt>
                <c:pt idx="1400">
                  <c:v>-0.28142107022370055</c:v>
                </c:pt>
                <c:pt idx="1401">
                  <c:v>-0.28526212447138732</c:v>
                </c:pt>
                <c:pt idx="1402">
                  <c:v>-0.28914973524649668</c:v>
                </c:pt>
                <c:pt idx="1403">
                  <c:v>-0.293083930891612</c:v>
                </c:pt>
                <c:pt idx="1404">
                  <c:v>-0.29706473975033987</c:v>
                </c:pt>
                <c:pt idx="1405">
                  <c:v>-0.30109219016526367</c:v>
                </c:pt>
                <c:pt idx="1406">
                  <c:v>-0.30516631047964893</c:v>
                </c:pt>
                <c:pt idx="1407">
                  <c:v>-0.30928712903653377</c:v>
                </c:pt>
                <c:pt idx="1408">
                  <c:v>-0.3134546741792974</c:v>
                </c:pt>
                <c:pt idx="1409">
                  <c:v>-0.3076689742505323</c:v>
                </c:pt>
                <c:pt idx="1410">
                  <c:v>-0.31193005759371317</c:v>
                </c:pt>
                <c:pt idx="1411">
                  <c:v>-0.31623795255165987</c:v>
                </c:pt>
                <c:pt idx="1412">
                  <c:v>-0.32059268746763792</c:v>
                </c:pt>
                <c:pt idx="1413">
                  <c:v>-0.32499429068445806</c:v>
                </c:pt>
                <c:pt idx="1414">
                  <c:v>-0.32944279054549952</c:v>
                </c:pt>
                <c:pt idx="1415">
                  <c:v>-0.33393821539357305</c:v>
                </c:pt>
                <c:pt idx="1416">
                  <c:v>-0.33848059357217153</c:v>
                </c:pt>
                <c:pt idx="1417">
                  <c:v>-0.34306995342365099</c:v>
                </c:pt>
                <c:pt idx="1418">
                  <c:v>-0.34770632329184537</c:v>
                </c:pt>
                <c:pt idx="1419">
                  <c:v>-0.34238973151946084</c:v>
                </c:pt>
                <c:pt idx="1420">
                  <c:v>-0.34712020644963104</c:v>
                </c:pt>
                <c:pt idx="1421">
                  <c:v>-0.35189777642528952</c:v>
                </c:pt>
                <c:pt idx="1422">
                  <c:v>-0.35672246978981548</c:v>
                </c:pt>
                <c:pt idx="1423">
                  <c:v>-0.36159431488590599</c:v>
                </c:pt>
                <c:pt idx="1424">
                  <c:v>-0.36651334005705394</c:v>
                </c:pt>
                <c:pt idx="1425">
                  <c:v>-0.37147957364607009</c:v>
                </c:pt>
                <c:pt idx="1426">
                  <c:v>-0.37649304399599259</c:v>
                </c:pt>
                <c:pt idx="1427">
                  <c:v>-0.37155377944986867</c:v>
                </c:pt>
                <c:pt idx="1428">
                  <c:v>-0.37666180835117302</c:v>
                </c:pt>
                <c:pt idx="1429">
                  <c:v>-0.38181715904272551</c:v>
                </c:pt>
                <c:pt idx="1430">
                  <c:v>-0.38701985986745058</c:v>
                </c:pt>
                <c:pt idx="1431">
                  <c:v>-0.39226993916850006</c:v>
                </c:pt>
                <c:pt idx="1432">
                  <c:v>-0.39756742528913946</c:v>
                </c:pt>
                <c:pt idx="1433">
                  <c:v>-0.40291234657229325</c:v>
                </c:pt>
                <c:pt idx="1434">
                  <c:v>-0.39830473136089495</c:v>
                </c:pt>
                <c:pt idx="1435">
                  <c:v>-0.40374460799841927</c:v>
                </c:pt>
                <c:pt idx="1436">
                  <c:v>-0.40923200482757238</c:v>
                </c:pt>
                <c:pt idx="1437">
                  <c:v>-0.4147669501916198</c:v>
                </c:pt>
                <c:pt idx="1438">
                  <c:v>-0.42034947243348597</c:v>
                </c:pt>
                <c:pt idx="1439">
                  <c:v>-0.42597959989643641</c:v>
                </c:pt>
                <c:pt idx="1440">
                  <c:v>-0.42165736092340467</c:v>
                </c:pt>
                <c:pt idx="1441">
                  <c:v>-0.42738278385763806</c:v>
                </c:pt>
                <c:pt idx="1442">
                  <c:v>-0.43315589704195645</c:v>
                </c:pt>
                <c:pt idx="1443">
                  <c:v>-0.43897672881962535</c:v>
                </c:pt>
                <c:pt idx="1444">
                  <c:v>-0.44484530753356921</c:v>
                </c:pt>
                <c:pt idx="1445">
                  <c:v>-0.44076166152706264</c:v>
                </c:pt>
                <c:pt idx="1446">
                  <c:v>-0.44672581914312559</c:v>
                </c:pt>
                <c:pt idx="1447">
                  <c:v>-0.45273780872457792</c:v>
                </c:pt>
                <c:pt idx="1448">
                  <c:v>-0.45879765861479882</c:v>
                </c:pt>
                <c:pt idx="1449">
                  <c:v>-0.46490539715694013</c:v>
                </c:pt>
                <c:pt idx="1450">
                  <c:v>-0.46106105269370801</c:v>
                </c:pt>
                <c:pt idx="1451">
                  <c:v>-0.46726465356857716</c:v>
                </c:pt>
                <c:pt idx="1452">
                  <c:v>-0.47351622812425376</c:v>
                </c:pt>
                <c:pt idx="1453">
                  <c:v>-0.479815804704117</c:v>
                </c:pt>
                <c:pt idx="1454">
                  <c:v>-0.48616341165097765</c:v>
                </c:pt>
                <c:pt idx="1455">
                  <c:v>-0.482559077308224</c:v>
                </c:pt>
                <c:pt idx="1456">
                  <c:v>-0.48900283001853495</c:v>
                </c:pt>
                <c:pt idx="1457">
                  <c:v>-0.49549469812541247</c:v>
                </c:pt>
                <c:pt idx="1458">
                  <c:v>-0.50203470997155364</c:v>
                </c:pt>
                <c:pt idx="1459">
                  <c:v>-0.49862289390023307</c:v>
                </c:pt>
                <c:pt idx="1460">
                  <c:v>-0.5052592782544707</c:v>
                </c:pt>
                <c:pt idx="1461">
                  <c:v>-0.51194389137754115</c:v>
                </c:pt>
                <c:pt idx="1462">
                  <c:v>-0.51867676161214149</c:v>
                </c:pt>
                <c:pt idx="1463">
                  <c:v>-0.51545791730166002</c:v>
                </c:pt>
                <c:pt idx="1464">
                  <c:v>-0.52228738678911668</c:v>
                </c:pt>
                <c:pt idx="1465">
                  <c:v>-0.5291651984176724</c:v>
                </c:pt>
                <c:pt idx="1466">
                  <c:v>-0.52609138053003335</c:v>
                </c:pt>
                <c:pt idx="1467">
                  <c:v>-0.53306596146967422</c:v>
                </c:pt>
                <c:pt idx="1468">
                  <c:v>-0.54008896957941488</c:v>
                </c:pt>
                <c:pt idx="1469">
                  <c:v>-0.54716043320252084</c:v>
                </c:pt>
                <c:pt idx="1470">
                  <c:v>-0.54428038068192564</c:v>
                </c:pt>
                <c:pt idx="1471">
                  <c:v>-0.55144884036076292</c:v>
                </c:pt>
                <c:pt idx="1472">
                  <c:v>-0.55866584058207991</c:v>
                </c:pt>
                <c:pt idx="1473">
                  <c:v>-0.55593140968903754</c:v>
                </c:pt>
                <c:pt idx="1474">
                  <c:v>-0.56324557602442837</c:v>
                </c:pt>
                <c:pt idx="1475">
                  <c:v>-0.57060836793186809</c:v>
                </c:pt>
                <c:pt idx="1476">
                  <c:v>-0.57801981375394007</c:v>
                </c:pt>
                <c:pt idx="1477">
                  <c:v>-0.57547994183391893</c:v>
                </c:pt>
                <c:pt idx="1478">
                  <c:v>-0.5829887805149383</c:v>
                </c:pt>
                <c:pt idx="1479">
                  <c:v>-0.59054635813993173</c:v>
                </c:pt>
                <c:pt idx="1480">
                  <c:v>-0.58815270305194645</c:v>
                </c:pt>
                <c:pt idx="1481">
                  <c:v>-0.59580784359434347</c:v>
                </c:pt>
                <c:pt idx="1482">
                  <c:v>-0.60351180810982896</c:v>
                </c:pt>
                <c:pt idx="1483">
                  <c:v>-0.60126462494179123</c:v>
                </c:pt>
                <c:pt idx="1484">
                  <c:v>-0.60906632243313652</c:v>
                </c:pt>
                <c:pt idx="1485">
                  <c:v>-0.61691692892691208</c:v>
                </c:pt>
                <c:pt idx="1486">
                  <c:v>-0.61481647276627882</c:v>
                </c:pt>
                <c:pt idx="1487">
                  <c:v>-0.62276498229437038</c:v>
                </c:pt>
                <c:pt idx="1488">
                  <c:v>-0.63076248585400663</c:v>
                </c:pt>
                <c:pt idx="1489">
                  <c:v>-0.62880901178868953</c:v>
                </c:pt>
                <c:pt idx="1490">
                  <c:v>-0.63690458844109799</c:v>
                </c:pt>
                <c:pt idx="1491">
                  <c:v>-0.6450492441545066</c:v>
                </c:pt>
                <c:pt idx="1492">
                  <c:v>-0.64324300727184891</c:v>
                </c:pt>
                <c:pt idx="1493">
                  <c:v>-0.65148590613637225</c:v>
                </c:pt>
                <c:pt idx="1494">
                  <c:v>-0.65977796909101016</c:v>
                </c:pt>
                <c:pt idx="1495">
                  <c:v>-0.65811922447880988</c:v>
                </c:pt>
                <c:pt idx="1496">
                  <c:v>-0.66650970064313242</c:v>
                </c:pt>
                <c:pt idx="1497">
                  <c:v>-0.66494942592680673</c:v>
                </c:pt>
                <c:pt idx="1498">
                  <c:v>-0.67343842867296644</c:v>
                </c:pt>
                <c:pt idx="1499">
                  <c:v>-0.68197673722465879</c:v>
                </c:pt>
                <c:pt idx="1500">
                  <c:v>-0.68056437992493102</c:v>
                </c:pt>
                <c:pt idx="1501">
                  <c:v>-0.68920138511703044</c:v>
                </c:pt>
                <c:pt idx="1502">
                  <c:v>-0.68788778114401339</c:v>
                </c:pt>
                <c:pt idx="1503">
                  <c:v>-0.69662359634867244</c:v>
                </c:pt>
                <c:pt idx="1504">
                  <c:v>-0.70540885907428219</c:v>
                </c:pt>
                <c:pt idx="1505">
                  <c:v>-0.70424359766388989</c:v>
                </c:pt>
                <c:pt idx="1506">
                  <c:v>-0.71312784046085653</c:v>
                </c:pt>
                <c:pt idx="1507">
                  <c:v>-0.71206161580767002</c:v>
                </c:pt>
                <c:pt idx="1508">
                  <c:v>-0.72104495204791874</c:v>
                </c:pt>
                <c:pt idx="1509">
                  <c:v>-0.73007787752430886</c:v>
                </c:pt>
                <c:pt idx="1510">
                  <c:v>-0.72916042058022867</c:v>
                </c:pt>
                <c:pt idx="1511">
                  <c:v>-0.73829260955869813</c:v>
                </c:pt>
                <c:pt idx="1512">
                  <c:v>-0.73747447280265988</c:v>
                </c:pt>
                <c:pt idx="1513">
                  <c:v>-0.74670603865513385</c:v>
                </c:pt>
                <c:pt idx="1514">
                  <c:v>-0.74598733545940377</c:v>
                </c:pt>
                <c:pt idx="1515">
                  <c:v>-0.75531839155837588</c:v>
                </c:pt>
                <c:pt idx="1516">
                  <c:v>-0.7646992352953248</c:v>
                </c:pt>
                <c:pt idx="1517">
                  <c:v>-0.76412989501318407</c:v>
                </c:pt>
                <c:pt idx="1518">
                  <c:v>-0.77361039905497364</c:v>
                </c:pt>
                <c:pt idx="1519">
                  <c:v>-0.77314077576374984</c:v>
                </c:pt>
                <c:pt idx="1520">
                  <c:v>-0.78272105348287369</c:v>
                </c:pt>
                <c:pt idx="1521">
                  <c:v>-0.78235126055517412</c:v>
                </c:pt>
                <c:pt idx="1522">
                  <c:v>-0.79203142532389847</c:v>
                </c:pt>
                <c:pt idx="1523">
                  <c:v>-0.7917615761318757</c:v>
                </c:pt>
                <c:pt idx="1524">
                  <c:v>-0.80154174132223943</c:v>
                </c:pt>
                <c:pt idx="1525">
                  <c:v>-0.80137194923827337</c:v>
                </c:pt>
                <c:pt idx="1526">
                  <c:v>-0.81125222822299747</c:v>
                </c:pt>
                <c:pt idx="1527">
                  <c:v>-0.81118260661924069</c:v>
                </c:pt>
                <c:pt idx="1528">
                  <c:v>-0.82116311277025034</c:v>
                </c:pt>
                <c:pt idx="1529">
                  <c:v>-0.82119377501896906</c:v>
                </c:pt>
                <c:pt idx="1530">
                  <c:v>-0.83127462170875788</c:v>
                </c:pt>
                <c:pt idx="1531">
                  <c:v>-0.83140568118278679</c:v>
                </c:pt>
                <c:pt idx="1532">
                  <c:v>-0.84158698178362101</c:v>
                </c:pt>
                <c:pt idx="1533">
                  <c:v>-0.84181855185477161</c:v>
                </c:pt>
                <c:pt idx="1534">
                  <c:v>-0.85210041973891748</c:v>
                </c:pt>
                <c:pt idx="1535">
                  <c:v>-0.85243261377956969</c:v>
                </c:pt>
                <c:pt idx="1536">
                  <c:v>-0.86281516231952082</c:v>
                </c:pt>
                <c:pt idx="1537">
                  <c:v>-0.86324809370194089</c:v>
                </c:pt>
                <c:pt idx="1538">
                  <c:v>-0.87373143626984984</c:v>
                </c:pt>
                <c:pt idx="1539">
                  <c:v>-0.87426521836653137</c:v>
                </c:pt>
                <c:pt idx="1540">
                  <c:v>-0.88484946833466438</c:v>
                </c:pt>
                <c:pt idx="1541">
                  <c:v>-0.88548421451764625</c:v>
                </c:pt>
                <c:pt idx="1542">
                  <c:v>-0.89616948525849693</c:v>
                </c:pt>
                <c:pt idx="1543">
                  <c:v>-0.89690530890015907</c:v>
                </c:pt>
                <c:pt idx="1544">
                  <c:v>-0.90769171378587998</c:v>
                </c:pt>
                <c:pt idx="1545">
                  <c:v>-0.908528728258716</c:v>
                </c:pt>
                <c:pt idx="1546">
                  <c:v>-0.91941638066157338</c:v>
                </c:pt>
                <c:pt idx="1547">
                  <c:v>-0.92035469933773584</c:v>
                </c:pt>
                <c:pt idx="1548">
                  <c:v>-0.92134371263011872</c:v>
                </c:pt>
                <c:pt idx="1549">
                  <c:v>-0.93238344888197844</c:v>
                </c:pt>
                <c:pt idx="1550">
                  <c:v>-0.93347393643614396</c:v>
                </c:pt>
                <c:pt idx="1551">
                  <c:v>-0.94461520363597629</c:v>
                </c:pt>
                <c:pt idx="1552">
                  <c:v>-0.94580727882430438</c:v>
                </c:pt>
                <c:pt idx="1553">
                  <c:v>-0.95705019034414818</c:v>
                </c:pt>
                <c:pt idx="1554">
                  <c:v>-0.95834396653901877</c:v>
                </c:pt>
                <c:pt idx="1555">
                  <c:v>-0.96968863575159503</c:v>
                </c:pt>
                <c:pt idx="1556">
                  <c:v>-0.97108422632516067</c:v>
                </c:pt>
                <c:pt idx="1557">
                  <c:v>-0.97253076660251736</c:v>
                </c:pt>
                <c:pt idx="1558">
                  <c:v>-0.98402828492714889</c:v>
                </c:pt>
                <c:pt idx="1559">
                  <c:v>-0.98557680964177052</c:v>
                </c:pt>
                <c:pt idx="1560">
                  <c:v>-0.99717636908962959</c:v>
                </c:pt>
                <c:pt idx="1561">
                  <c:v>-0.99882699161378241</c:v>
                </c:pt>
                <c:pt idx="1562">
                  <c:v>-1.000528705557258</c:v>
                </c:pt>
                <c:pt idx="1563">
                  <c:v>-1.0122815392630855</c:v>
                </c:pt>
                <c:pt idx="1564">
                  <c:v>-1.0140855210745485</c:v>
                </c:pt>
                <c:pt idx="1565">
                  <c:v>-1.0259406793345534</c:v>
                </c:pt>
                <c:pt idx="1566">
                  <c:v>-1.02784704238627</c:v>
                </c:pt>
                <c:pt idx="1567">
                  <c:v>-1.0298046385726138</c:v>
                </c:pt>
                <c:pt idx="1568">
                  <c:v>-1.0418134962368413</c:v>
                </c:pt>
                <c:pt idx="1569">
                  <c:v>-1.0438736437220086</c:v>
                </c:pt>
                <c:pt idx="1570">
                  <c:v>-1.0459851093710313</c:v>
                </c:pt>
                <c:pt idx="1571">
                  <c:v>-1.0581479215271656</c:v>
                </c:pt>
                <c:pt idx="1572">
                  <c:v>-1.0603621085333543</c:v>
                </c:pt>
                <c:pt idx="1573">
                  <c:v>-1.0626276987328538</c:v>
                </c:pt>
                <c:pt idx="1574">
                  <c:v>-1.0749447204685794</c:v>
                </c:pt>
                <c:pt idx="1575">
                  <c:v>-1.0773132020837011</c:v>
                </c:pt>
                <c:pt idx="1576">
                  <c:v>-1.0897331719211252</c:v>
                </c:pt>
                <c:pt idx="1577">
                  <c:v>-1.0922046583241354</c:v>
                </c:pt>
                <c:pt idx="1578">
                  <c:v>-1.0947276896357607</c:v>
                </c:pt>
                <c:pt idx="1579">
                  <c:v>-1.1073022941989166</c:v>
                </c:pt>
                <c:pt idx="1580">
                  <c:v>-1.1099285003567729</c:v>
                </c:pt>
                <c:pt idx="1581">
                  <c:v>-1.1126063364526999</c:v>
                </c:pt>
                <c:pt idx="1582">
                  <c:v>-1.1153358308292809</c:v>
                </c:pt>
                <c:pt idx="1583">
                  <c:v>-1.128117011829886</c:v>
                </c:pt>
                <c:pt idx="1584">
                  <c:v>-1.1309499077974579</c:v>
                </c:pt>
                <c:pt idx="1585">
                  <c:v>-1.1338345470751392</c:v>
                </c:pt>
                <c:pt idx="1586">
                  <c:v>-1.1467709580059591</c:v>
                </c:pt>
                <c:pt idx="1587">
                  <c:v>-1.1497591689330875</c:v>
                </c:pt>
                <c:pt idx="1588">
                  <c:v>-1.1527992081996672</c:v>
                </c:pt>
                <c:pt idx="1589">
                  <c:v>-1.1658911041484998</c:v>
                </c:pt>
                <c:pt idx="1590">
                  <c:v>-1.1690348851229828</c:v>
                </c:pt>
                <c:pt idx="1591">
                  <c:v>-1.1722305794660315</c:v>
                </c:pt>
                <c:pt idx="1592">
                  <c:v>-1.1854782155206749</c:v>
                </c:pt>
                <c:pt idx="1593">
                  <c:v>-1.1887778216298557</c:v>
                </c:pt>
                <c:pt idx="1594">
                  <c:v>-1.1921294261370576</c:v>
                </c:pt>
                <c:pt idx="1595">
                  <c:v>-1.1955330573849778</c:v>
                </c:pt>
                <c:pt idx="1596">
                  <c:v>-1.2089887437168727</c:v>
                </c:pt>
                <c:pt idx="1597">
                  <c:v>-1.2124965134757986</c:v>
                </c:pt>
                <c:pt idx="1598">
                  <c:v>-1.2160563950047845</c:v>
                </c:pt>
                <c:pt idx="1599">
                  <c:v>-1.2196684166470959</c:v>
                </c:pt>
                <c:pt idx="1600">
                  <c:v>-1.2333326067455346</c:v>
                </c:pt>
                <c:pt idx="1601">
                  <c:v>-1.2370489936434979</c:v>
                </c:pt>
                <c:pt idx="1602">
                  <c:v>-1.24081760568356</c:v>
                </c:pt>
                <c:pt idx="1603">
                  <c:v>-1.2446384712093277</c:v>
                </c:pt>
                <c:pt idx="1604">
                  <c:v>-1.2585116185634888</c:v>
                </c:pt>
                <c:pt idx="1605">
                  <c:v>-1.2624370760893271</c:v>
                </c:pt>
                <c:pt idx="1606">
                  <c:v>-1.2664148721299853</c:v>
                </c:pt>
                <c:pt idx="1607">
                  <c:v>-1.2704450350283878</c:v>
                </c:pt>
                <c:pt idx="1608">
                  <c:v>-1.2845275931275637</c:v>
                </c:pt>
                <c:pt idx="1609">
                  <c:v>-1.2886625747707967</c:v>
                </c:pt>
                <c:pt idx="1610">
                  <c:v>-1.2928500083008885</c:v>
                </c:pt>
                <c:pt idx="1611">
                  <c:v>-1.2970899220611045</c:v>
                </c:pt>
                <c:pt idx="1612">
                  <c:v>-1.3113823443945876</c:v>
                </c:pt>
                <c:pt idx="1613">
                  <c:v>-1.3157273036442803</c:v>
                </c:pt>
                <c:pt idx="1614">
                  <c:v>-1.3201248281532116</c:v>
                </c:pt>
                <c:pt idx="1615">
                  <c:v>-1.3245749462646472</c:v>
                </c:pt>
                <c:pt idx="1616">
                  <c:v>-1.3290776863215115</c:v>
                </c:pt>
                <c:pt idx="1617">
                  <c:v>-1.3436330766668334</c:v>
                </c:pt>
                <c:pt idx="1618">
                  <c:v>-1.3482411456438967</c:v>
                </c:pt>
                <c:pt idx="1619">
                  <c:v>-1.3529019215956168</c:v>
                </c:pt>
                <c:pt idx="1620">
                  <c:v>-1.3576154328651455</c:v>
                </c:pt>
                <c:pt idx="1621">
                  <c:v>-1.3623817077955209</c:v>
                </c:pt>
                <c:pt idx="1622">
                  <c:v>-1.3772007747297721</c:v>
                </c:pt>
                <c:pt idx="1623">
                  <c:v>-1.3820726620109554</c:v>
                </c:pt>
                <c:pt idx="1624">
                  <c:v>-1.3869973979823271</c:v>
                </c:pt>
                <c:pt idx="1625">
                  <c:v>-1.3919750109868119</c:v>
                </c:pt>
                <c:pt idx="1626">
                  <c:v>-1.3970055293674477</c:v>
                </c:pt>
                <c:pt idx="1627">
                  <c:v>-1.4020889814676138</c:v>
                </c:pt>
                <c:pt idx="1628">
                  <c:v>-1.4172253956298846</c:v>
                </c:pt>
                <c:pt idx="1629">
                  <c:v>-1.422414800197771</c:v>
                </c:pt>
                <c:pt idx="1630">
                  <c:v>-1.4276572235140748</c:v>
                </c:pt>
                <c:pt idx="1631">
                  <c:v>-1.4329526939222887</c:v>
                </c:pt>
                <c:pt idx="1632">
                  <c:v>-1.4383012397648827</c:v>
                </c:pt>
                <c:pt idx="1633">
                  <c:v>-1.4437028893852357</c:v>
                </c:pt>
                <c:pt idx="1634">
                  <c:v>-1.4491576711267271</c:v>
                </c:pt>
                <c:pt idx="1635">
                  <c:v>-1.4646656133318174</c:v>
                </c:pt>
                <c:pt idx="1636">
                  <c:v>-1.4702267443440178</c:v>
                </c:pt>
                <c:pt idx="1637">
                  <c:v>-1.4758410925063572</c:v>
                </c:pt>
                <c:pt idx="1638">
                  <c:v>-1.4815086861618738</c:v>
                </c:pt>
                <c:pt idx="1639">
                  <c:v>-1.4872295536533784</c:v>
                </c:pt>
                <c:pt idx="1640">
                  <c:v>-1.4930037233244775</c:v>
                </c:pt>
                <c:pt idx="1641">
                  <c:v>-1.4988312235177546</c:v>
                </c:pt>
                <c:pt idx="1642">
                  <c:v>-1.504712082576475</c:v>
                </c:pt>
                <c:pt idx="1643">
                  <c:v>-1.5206463288437817</c:v>
                </c:pt>
                <c:pt idx="1644">
                  <c:v>-1.5266339906626172</c:v>
                </c:pt>
                <c:pt idx="1645">
                  <c:v>-1.5326750963762379</c:v>
                </c:pt>
                <c:pt idx="1646">
                  <c:v>-1.5387696743275683</c:v>
                </c:pt>
                <c:pt idx="1647">
                  <c:v>-1.5449177528597602</c:v>
                </c:pt>
                <c:pt idx="1648">
                  <c:v>-1.551119360315738</c:v>
                </c:pt>
                <c:pt idx="1649">
                  <c:v>-1.5573745250388811</c:v>
                </c:pt>
                <c:pt idx="1650">
                  <c:v>-1.563683275372</c:v>
                </c:pt>
                <c:pt idx="1651">
                  <c:v>-1.5700456396583604</c:v>
                </c:pt>
                <c:pt idx="1652">
                  <c:v>-1.5764616462405456</c:v>
                </c:pt>
                <c:pt idx="1653">
                  <c:v>-1.5829313234623896</c:v>
                </c:pt>
                <c:pt idx="1654">
                  <c:v>-1.5894546996665895</c:v>
                </c:pt>
                <c:pt idx="1655">
                  <c:v>-1.5960318031959559</c:v>
                </c:pt>
                <c:pt idx="1656">
                  <c:v>-1.6126626623940865</c:v>
                </c:pt>
                <c:pt idx="1657">
                  <c:v>-1.6193473056036964</c:v>
                </c:pt>
                <c:pt idx="1658">
                  <c:v>-1.6260857611680422</c:v>
                </c:pt>
                <c:pt idx="1659">
                  <c:v>-1.6328780574300481</c:v>
                </c:pt>
                <c:pt idx="1660">
                  <c:v>-1.6397242227329798</c:v>
                </c:pt>
                <c:pt idx="1661">
                  <c:v>-1.646624285419648</c:v>
                </c:pt>
                <c:pt idx="1662">
                  <c:v>-1.6535782738333182</c:v>
                </c:pt>
                <c:pt idx="1663">
                  <c:v>-1.6605862163170286</c:v>
                </c:pt>
                <c:pt idx="1664">
                  <c:v>-1.667648141213931</c:v>
                </c:pt>
                <c:pt idx="1665">
                  <c:v>-1.6747640768670635</c:v>
                </c:pt>
                <c:pt idx="1666">
                  <c:v>-1.6819340516194643</c:v>
                </c:pt>
                <c:pt idx="1667">
                  <c:v>-1.6891580938142852</c:v>
                </c:pt>
                <c:pt idx="1668">
                  <c:v>-1.6964362317943369</c:v>
                </c:pt>
                <c:pt idx="1669">
                  <c:v>-1.7037684939031124</c:v>
                </c:pt>
                <c:pt idx="1670">
                  <c:v>-1.7111549084833086</c:v>
                </c:pt>
                <c:pt idx="1671">
                  <c:v>-1.7185955038781913</c:v>
                </c:pt>
                <c:pt idx="1672">
                  <c:v>-1.726090308430912</c:v>
                </c:pt>
                <c:pt idx="1673">
                  <c:v>-1.7336393504842817</c:v>
                </c:pt>
                <c:pt idx="1674">
                  <c:v>-1.7412426583817933</c:v>
                </c:pt>
                <c:pt idx="1675">
                  <c:v>-1.7489002604659163</c:v>
                </c:pt>
                <c:pt idx="1676">
                  <c:v>-1.7566121850803711</c:v>
                </c:pt>
                <c:pt idx="1677">
                  <c:v>-1.7643784605678547</c:v>
                </c:pt>
                <c:pt idx="1678">
                  <c:v>-1.7721991152714054</c:v>
                </c:pt>
                <c:pt idx="1679">
                  <c:v>-1.7800741775344022</c:v>
                </c:pt>
                <c:pt idx="1680">
                  <c:v>-1.7880036756995423</c:v>
                </c:pt>
                <c:pt idx="1681">
                  <c:v>-1.7959876381102049</c:v>
                </c:pt>
                <c:pt idx="1682">
                  <c:v>-1.8040260931093144</c:v>
                </c:pt>
                <c:pt idx="1683">
                  <c:v>-1.81211906904025</c:v>
                </c:pt>
                <c:pt idx="1684">
                  <c:v>-1.8202665942455951</c:v>
                </c:pt>
                <c:pt idx="1685">
                  <c:v>-1.8284686970687289</c:v>
                </c:pt>
                <c:pt idx="1686">
                  <c:v>-1.8367254058524622</c:v>
                </c:pt>
                <c:pt idx="1687">
                  <c:v>-1.8450367489402879</c:v>
                </c:pt>
                <c:pt idx="1688">
                  <c:v>-1.8534027546751304</c:v>
                </c:pt>
                <c:pt idx="1689">
                  <c:v>-1.8518234513998095</c:v>
                </c:pt>
                <c:pt idx="1690">
                  <c:v>-1.8602988674578</c:v>
                </c:pt>
                <c:pt idx="1691">
                  <c:v>-1.8688290311916944</c:v>
                </c:pt>
                <c:pt idx="1692">
                  <c:v>-1.8774139709450992</c:v>
                </c:pt>
                <c:pt idx="1693">
                  <c:v>-1.8860537150607115</c:v>
                </c:pt>
                <c:pt idx="1694">
                  <c:v>-1.8947482918816831</c:v>
                </c:pt>
                <c:pt idx="1695">
                  <c:v>-1.9034977297512796</c:v>
                </c:pt>
                <c:pt idx="1696">
                  <c:v>-1.9123020570120843</c:v>
                </c:pt>
                <c:pt idx="1697">
                  <c:v>-1.9211613020079312</c:v>
                </c:pt>
                <c:pt idx="1698">
                  <c:v>-1.9300754930814037</c:v>
                </c:pt>
                <c:pt idx="1699">
                  <c:v>-1.9390446585756536</c:v>
                </c:pt>
                <c:pt idx="1700">
                  <c:v>-1.948068826833719</c:v>
                </c:pt>
                <c:pt idx="1701">
                  <c:v>-1.9471480261986471</c:v>
                </c:pt>
                <c:pt idx="1702">
                  <c:v>-1.9562822850137991</c:v>
                </c:pt>
                <c:pt idx="1703">
                  <c:v>-1.965471631621881</c:v>
                </c:pt>
                <c:pt idx="1704">
                  <c:v>-1.974716094366272</c:v>
                </c:pt>
                <c:pt idx="1705">
                  <c:v>-1.984015701589783</c:v>
                </c:pt>
                <c:pt idx="1706">
                  <c:v>-1.9933704816356794</c:v>
                </c:pt>
                <c:pt idx="1707">
                  <c:v>-2.0027804628468857</c:v>
                </c:pt>
                <c:pt idx="1708">
                  <c:v>-2.0122456735667811</c:v>
                </c:pt>
                <c:pt idx="1709">
                  <c:v>-2.0117661421380717</c:v>
                </c:pt>
                <c:pt idx="1710">
                  <c:v>-2.0213418969040049</c:v>
                </c:pt>
                <c:pt idx="1711">
                  <c:v>-2.0309729662076279</c:v>
                </c:pt>
                <c:pt idx="1712">
                  <c:v>-2.0406593783919789</c:v>
                </c:pt>
                <c:pt idx="1713">
                  <c:v>-2.0504011618003233</c:v>
                </c:pt>
                <c:pt idx="1714">
                  <c:v>-2.0601983447754719</c:v>
                </c:pt>
                <c:pt idx="1715">
                  <c:v>-2.070050955660804</c:v>
                </c:pt>
                <c:pt idx="1716">
                  <c:v>-2.0699590227990257</c:v>
                </c:pt>
                <c:pt idx="1717">
                  <c:v>-2.0799225745334979</c:v>
                </c:pt>
                <c:pt idx="1718">
                  <c:v>-2.0899416392071544</c:v>
                </c:pt>
                <c:pt idx="1719">
                  <c:v>-2.1000162451631468</c:v>
                </c:pt>
                <c:pt idx="1720">
                  <c:v>-2.110146420744627</c:v>
                </c:pt>
                <c:pt idx="1721">
                  <c:v>-2.1203321942944058</c:v>
                </c:pt>
                <c:pt idx="1722">
                  <c:v>-2.1205735941557577</c:v>
                </c:pt>
                <c:pt idx="1723">
                  <c:v>-2.1308706486718165</c:v>
                </c:pt>
                <c:pt idx="1724">
                  <c:v>-2.1412233861855157</c:v>
                </c:pt>
                <c:pt idx="1725">
                  <c:v>-2.151631835040007</c:v>
                </c:pt>
                <c:pt idx="1726">
                  <c:v>-2.1620960235783286</c:v>
                </c:pt>
                <c:pt idx="1727">
                  <c:v>-2.1626159801436415</c:v>
                </c:pt>
                <c:pt idx="1728">
                  <c:v>-2.1731917330787383</c:v>
                </c:pt>
                <c:pt idx="1729">
                  <c:v>-2.1838233107271208</c:v>
                </c:pt>
                <c:pt idx="1730">
                  <c:v>-2.1945107414314862</c:v>
                </c:pt>
                <c:pt idx="1731">
                  <c:v>-2.2052540535351</c:v>
                </c:pt>
                <c:pt idx="1732">
                  <c:v>-2.2060532753812367</c:v>
                </c:pt>
                <c:pt idx="1733">
                  <c:v>-2.2169084353124617</c:v>
                </c:pt>
                <c:pt idx="1734">
                  <c:v>-2.2278195616723906</c:v>
                </c:pt>
                <c:pt idx="1735">
                  <c:v>-2.2387866828037204</c:v>
                </c:pt>
                <c:pt idx="1736">
                  <c:v>-2.2398098270496121</c:v>
                </c:pt>
                <c:pt idx="1737">
                  <c:v>-2.2508890227533129</c:v>
                </c:pt>
                <c:pt idx="1738">
                  <c:v>-2.2620242982577565</c:v>
                </c:pt>
                <c:pt idx="1739">
                  <c:v>-2.2732156819060947</c:v>
                </c:pt>
                <c:pt idx="1740">
                  <c:v>-2.2744632020411473</c:v>
                </c:pt>
                <c:pt idx="1741">
                  <c:v>-2.2857668870061616</c:v>
                </c:pt>
                <c:pt idx="1742">
                  <c:v>-2.2971267651444123</c:v>
                </c:pt>
                <c:pt idx="1743">
                  <c:v>-2.3085428647988238</c:v>
                </c:pt>
                <c:pt idx="1744">
                  <c:v>-2.3100152143124433</c:v>
                </c:pt>
                <c:pt idx="1745">
                  <c:v>-2.3215438420281771</c:v>
                </c:pt>
                <c:pt idx="1746">
                  <c:v>-2.3331287762895272</c:v>
                </c:pt>
                <c:pt idx="1747">
                  <c:v>-2.344770045439077</c:v>
                </c:pt>
                <c:pt idx="1748">
                  <c:v>-2.3464676778202147</c:v>
                </c:pt>
                <c:pt idx="1749">
                  <c:v>-2.358221701776074</c:v>
                </c:pt>
                <c:pt idx="1750">
                  <c:v>-2.3700321456494748</c:v>
                </c:pt>
                <c:pt idx="1751">
                  <c:v>-2.3718990377838054</c:v>
                </c:pt>
                <c:pt idx="1752">
                  <c:v>-2.3838224065217446</c:v>
                </c:pt>
                <c:pt idx="1753">
                  <c:v>-2.3958022802066807</c:v>
                </c:pt>
                <c:pt idx="1754">
                  <c:v>-2.4078386871815383</c:v>
                </c:pt>
                <c:pt idx="1755">
                  <c:v>-2.4099316557895918</c:v>
                </c:pt>
                <c:pt idx="1756">
                  <c:v>-2.4220812143736339</c:v>
                </c:pt>
                <c:pt idx="1757">
                  <c:v>-2.4342873912768255</c:v>
                </c:pt>
                <c:pt idx="1758">
                  <c:v>-2.4365502148425549</c:v>
                </c:pt>
                <c:pt idx="1759">
                  <c:v>-2.4488697134135009</c:v>
                </c:pt>
                <c:pt idx="1760">
                  <c:v>-2.4612459153328246</c:v>
                </c:pt>
                <c:pt idx="1761">
                  <c:v>-2.4636788489438004</c:v>
                </c:pt>
                <c:pt idx="1762">
                  <c:v>-2.476168542589221</c:v>
                </c:pt>
                <c:pt idx="1763">
                  <c:v>-2.4887150246122474</c:v>
                </c:pt>
                <c:pt idx="1764">
                  <c:v>-2.4913183233560403</c:v>
                </c:pt>
                <c:pt idx="1765">
                  <c:v>-2.5039784671636198</c:v>
                </c:pt>
                <c:pt idx="1766">
                  <c:v>-2.5166954843782605</c:v>
                </c:pt>
                <c:pt idx="1767">
                  <c:v>-2.5194694033427822</c:v>
                </c:pt>
                <c:pt idx="1768">
                  <c:v>-2.5323002524004323</c:v>
                </c:pt>
                <c:pt idx="1769">
                  <c:v>-2.5451880598941443</c:v>
                </c:pt>
                <c:pt idx="1770">
                  <c:v>-2.5481328541670791</c:v>
                </c:pt>
                <c:pt idx="1771">
                  <c:v>-2.561134663562143</c:v>
                </c:pt>
                <c:pt idx="1772">
                  <c:v>-2.5741935164224969</c:v>
                </c:pt>
                <c:pt idx="1773">
                  <c:v>-2.5773094410917565</c:v>
                </c:pt>
                <c:pt idx="1774">
                  <c:v>-2.5904824659120322</c:v>
                </c:pt>
                <c:pt idx="1775">
                  <c:v>-2.5937126192271762</c:v>
                </c:pt>
                <c:pt idx="1776">
                  <c:v>-2.6069999293797537</c:v>
                </c:pt>
                <c:pt idx="1777">
                  <c:v>-2.6203444247132666</c:v>
                </c:pt>
                <c:pt idx="1778">
                  <c:v>-2.6237461335703074</c:v>
                </c:pt>
                <c:pt idx="1779">
                  <c:v>-2.6372050842944645</c:v>
                </c:pt>
                <c:pt idx="1780">
                  <c:v>-2.640721305228567</c:v>
                </c:pt>
                <c:pt idx="1781">
                  <c:v>-2.6542948247156346</c:v>
                </c:pt>
                <c:pt idx="1782">
                  <c:v>-2.6679256710987147</c:v>
                </c:pt>
                <c:pt idx="1783">
                  <c:v>-2.6716138727213092</c:v>
                </c:pt>
                <c:pt idx="1784">
                  <c:v>-2.685359457925756</c:v>
                </c:pt>
                <c:pt idx="1785">
                  <c:v>-2.6891624550559072</c:v>
                </c:pt>
                <c:pt idx="1786">
                  <c:v>-2.7030228924542143</c:v>
                </c:pt>
                <c:pt idx="1787">
                  <c:v>-2.7169407984641794</c:v>
                </c:pt>
                <c:pt idx="1788">
                  <c:v>-2.7209162014283947</c:v>
                </c:pt>
                <c:pt idx="1789">
                  <c:v>-2.7349491296906763</c:v>
                </c:pt>
                <c:pt idx="1790">
                  <c:v>-2.7390396115935118</c:v>
                </c:pt>
                <c:pt idx="1791">
                  <c:v>-2.7531876754801488</c:v>
                </c:pt>
                <c:pt idx="1792">
                  <c:v>-2.757393349693416</c:v>
                </c:pt>
                <c:pt idx="1793">
                  <c:v>-2.7716566625769019</c:v>
                </c:pt>
                <c:pt idx="1794">
                  <c:v>-2.7759776424732081</c:v>
                </c:pt>
                <c:pt idx="1795">
                  <c:v>-2.7903563177260367</c:v>
                </c:pt>
                <c:pt idx="1796">
                  <c:v>-2.8047927166775253</c:v>
                </c:pt>
                <c:pt idx="1797">
                  <c:v>-2.8092868676714033</c:v>
                </c:pt>
                <c:pt idx="1798">
                  <c:v>-2.8238387990508045</c:v>
                </c:pt>
                <c:pt idx="1799">
                  <c:v>-2.8284485391585577</c:v>
                </c:pt>
                <c:pt idx="1800">
                  <c:v>-2.8431161163377965</c:v>
                </c:pt>
                <c:pt idx="1801">
                  <c:v>-2.8478415589314636</c:v>
                </c:pt>
                <c:pt idx="1802">
                  <c:v>-2.8626248952829201</c:v>
                </c:pt>
                <c:pt idx="1803">
                  <c:v>-2.8674661537349948</c:v>
                </c:pt>
                <c:pt idx="1804">
                  <c:v>-2.8823653626307078</c:v>
                </c:pt>
                <c:pt idx="1805">
                  <c:v>-2.8873225503134563</c:v>
                </c:pt>
                <c:pt idx="1806">
                  <c:v>-2.9023377451261467</c:v>
                </c:pt>
                <c:pt idx="1807">
                  <c:v>-2.907410975411949</c:v>
                </c:pt>
                <c:pt idx="1808">
                  <c:v>-2.9225422695136558</c:v>
                </c:pt>
                <c:pt idx="1809">
                  <c:v>-2.9277316557745507</c:v>
                </c:pt>
                <c:pt idx="1810">
                  <c:v>-2.9429791625378812</c:v>
                </c:pt>
                <c:pt idx="1811">
                  <c:v>-2.9482848181462487</c:v>
                </c:pt>
                <c:pt idx="1812">
                  <c:v>-2.9636486509431279</c:v>
                </c:pt>
                <c:pt idx="1813">
                  <c:v>-2.9690706892715752</c:v>
                </c:pt>
                <c:pt idx="1814">
                  <c:v>-2.9845509614744969</c:v>
                </c:pt>
                <c:pt idx="1815">
                  <c:v>-2.9900894958948356</c:v>
                </c:pt>
                <c:pt idx="1816">
                  <c:v>-3.0056863208762934</c:v>
                </c:pt>
                <c:pt idx="1817">
                  <c:v>-3.0113414647612444</c:v>
                </c:pt>
                <c:pt idx="1818">
                  <c:v>-3.0270549558929361</c:v>
                </c:pt>
                <c:pt idx="1819">
                  <c:v>-3.032826822614652</c:v>
                </c:pt>
                <c:pt idx="1820">
                  <c:v>-3.0386570932696486</c:v>
                </c:pt>
                <c:pt idx="1821">
                  <c:v>-3.0545457962003866</c:v>
                </c:pt>
                <c:pt idx="1822">
                  <c:v>-3.0604929597506043</c:v>
                </c:pt>
                <c:pt idx="1823">
                  <c:v>-3.0764986122626397</c:v>
                </c:pt>
                <c:pt idx="1824">
                  <c:v>-3.0825627820803447</c:v>
                </c:pt>
                <c:pt idx="1825">
                  <c:v>-3.0986854975460574</c:v>
                </c:pt>
                <c:pt idx="1826">
                  <c:v>-3.1048667870036297</c:v>
                </c:pt>
                <c:pt idx="1827">
                  <c:v>-3.1211066787955133</c:v>
                </c:pt>
                <c:pt idx="1828">
                  <c:v>-3.1274052012652191</c:v>
                </c:pt>
                <c:pt idx="1829">
                  <c:v>-3.1337623827552079</c:v>
                </c:pt>
                <c:pt idx="1830">
                  <c:v>-3.1501782516090771</c:v>
                </c:pt>
                <c:pt idx="1831">
                  <c:v>-3.1566528361701103</c:v>
                </c:pt>
                <c:pt idx="1832">
                  <c:v>-3.1731861647807591</c:v>
                </c:pt>
                <c:pt idx="1833">
                  <c:v>-3.1797782657846483</c:v>
                </c:pt>
                <c:pt idx="1834">
                  <c:v>-3.1864291675243521</c:v>
                </c:pt>
                <c:pt idx="1835">
                  <c:v>-3.2031388983435818</c:v>
                </c:pt>
                <c:pt idx="1836">
                  <c:v>-3.2099074865844841</c:v>
                </c:pt>
                <c:pt idx="1837">
                  <c:v>-3.2267349605909885</c:v>
                </c:pt>
                <c:pt idx="1838">
                  <c:v>-3.233621348705924</c:v>
                </c:pt>
                <c:pt idx="1839">
                  <c:v>-3.2405666792722059</c:v>
                </c:pt>
                <c:pt idx="1840">
                  <c:v>-3.2575709806332043</c:v>
                </c:pt>
                <c:pt idx="1841">
                  <c:v>-3.2646342811314071</c:v>
                </c:pt>
                <c:pt idx="1842">
                  <c:v>-3.2717566091105255</c:v>
                </c:pt>
                <c:pt idx="1843">
                  <c:v>-3.2889379929134748</c:v>
                </c:pt>
                <c:pt idx="1844">
                  <c:v>-3.296178460883084</c:v>
                </c:pt>
                <c:pt idx="1845">
                  <c:v>-3.3134780413628278</c:v>
                </c:pt>
                <c:pt idx="1846">
                  <c:v>-3.3208367626953077</c:v>
                </c:pt>
                <c:pt idx="1847">
                  <c:v>-3.3282546532241213</c:v>
                </c:pt>
                <c:pt idx="1848">
                  <c:v>-3.3457317412917291</c:v>
                </c:pt>
                <c:pt idx="1849">
                  <c:v>-3.3532680552419833</c:v>
                </c:pt>
                <c:pt idx="1850">
                  <c:v>-3.3608636234172309</c:v>
                </c:pt>
                <c:pt idx="1851">
                  <c:v>-3.3785184741608418</c:v>
                </c:pt>
                <c:pt idx="1852">
                  <c:v>-3.3862326358157588</c:v>
                </c:pt>
                <c:pt idx="1853">
                  <c:v>-3.3940061367256931</c:v>
                </c:pt>
                <c:pt idx="1854">
                  <c:v>-3.4118390052328778</c:v>
                </c:pt>
                <c:pt idx="1855">
                  <c:v>-3.4197312696805966</c:v>
                </c:pt>
                <c:pt idx="1856">
                  <c:v>-3.4276829584123334</c:v>
                </c:pt>
                <c:pt idx="1857">
                  <c:v>-3.4456940997708898</c:v>
                </c:pt>
                <c:pt idx="1858">
                  <c:v>-3.4537647220988674</c:v>
                </c:pt>
                <c:pt idx="1859">
                  <c:v>-3.4618948537402048</c:v>
                </c:pt>
                <c:pt idx="1860">
                  <c:v>-3.4700845230374853</c:v>
                </c:pt>
                <c:pt idx="1861">
                  <c:v>-3.4883337583339653</c:v>
                </c:pt>
                <c:pt idx="1862">
                  <c:v>-3.4966425879727012</c:v>
                </c:pt>
                <c:pt idx="1863">
                  <c:v>-3.5050110402969494</c:v>
                </c:pt>
                <c:pt idx="1864">
                  <c:v>-3.5234391436488295</c:v>
                </c:pt>
                <c:pt idx="1865">
                  <c:v>-3.531926926372762</c:v>
                </c:pt>
                <c:pt idx="1866">
                  <c:v>-3.5404744168110938</c:v>
                </c:pt>
                <c:pt idx="1867">
                  <c:v>-3.5490816433066357</c:v>
                </c:pt>
                <c:pt idx="1868">
                  <c:v>-3.5677486342033262</c:v>
                </c:pt>
                <c:pt idx="1869">
                  <c:v>-3.5764754178435396</c:v>
                </c:pt>
                <c:pt idx="1870">
                  <c:v>-3.5852620225707597</c:v>
                </c:pt>
                <c:pt idx="1871">
                  <c:v>-3.5941084767273423</c:v>
                </c:pt>
                <c:pt idx="1872">
                  <c:v>-3.6130148086574536</c:v>
                </c:pt>
                <c:pt idx="1873">
                  <c:v>-3.6219810467034677</c:v>
                </c:pt>
                <c:pt idx="1874">
                  <c:v>-3.6310072192084135</c:v>
                </c:pt>
                <c:pt idx="1875">
                  <c:v>-3.6400933545153293</c:v>
                </c:pt>
                <c:pt idx="1876">
                  <c:v>-3.6592394809681537</c:v>
                </c:pt>
                <c:pt idx="1877">
                  <c:v>-3.6684456269088059</c:v>
                </c:pt>
                <c:pt idx="1878">
                  <c:v>-3.6777118206812247</c:v>
                </c:pt>
                <c:pt idx="1879">
                  <c:v>-3.687038090627766</c:v>
                </c:pt>
                <c:pt idx="1880">
                  <c:v>-3.706424465092141</c:v>
                </c:pt>
                <c:pt idx="1881">
                  <c:v>-3.7158709724171786</c:v>
                </c:pt>
                <c:pt idx="1882">
                  <c:v>-3.7253776409461352</c:v>
                </c:pt>
                <c:pt idx="1883">
                  <c:v>-3.7349444990213669</c:v>
                </c:pt>
                <c:pt idx="1884">
                  <c:v>-3.7445715749868214</c:v>
                </c:pt>
                <c:pt idx="1885">
                  <c:v>-3.7642588971850728</c:v>
                </c:pt>
                <c:pt idx="1886">
                  <c:v>-3.7740064939596323</c:v>
                </c:pt>
                <c:pt idx="1887">
                  <c:v>-3.7838143936528468</c:v>
                </c:pt>
                <c:pt idx="1888">
                  <c:v>-3.7936826246086639</c:v>
                </c:pt>
                <c:pt idx="1889">
                  <c:v>-3.803611215169667</c:v>
                </c:pt>
                <c:pt idx="1890">
                  <c:v>-3.8236001936786579</c:v>
                </c:pt>
                <c:pt idx="1891">
                  <c:v>-3.8336495884793749</c:v>
                </c:pt>
                <c:pt idx="1892">
                  <c:v>-3.8437594279146197</c:v>
                </c:pt>
                <c:pt idx="1893">
                  <c:v>-3.853929740327203</c:v>
                </c:pt>
                <c:pt idx="1894">
                  <c:v>-3.8641605540606179</c:v>
                </c:pt>
                <c:pt idx="1895">
                  <c:v>-3.8844518974574385</c:v>
                </c:pt>
                <c:pt idx="1896">
                  <c:v>-3.8948037988614033</c:v>
                </c:pt>
                <c:pt idx="1897">
                  <c:v>-3.9052162866150866</c:v>
                </c:pt>
                <c:pt idx="1898">
                  <c:v>-3.9156893890617539</c:v>
                </c:pt>
                <c:pt idx="1899">
                  <c:v>-3.9262231345444434</c:v>
                </c:pt>
                <c:pt idx="1900">
                  <c:v>-3.9368175514059658</c:v>
                </c:pt>
                <c:pt idx="1901">
                  <c:v>-3.9474726679900414</c:v>
                </c:pt>
                <c:pt idx="1902">
                  <c:v>-3.9681885126392444</c:v>
                </c:pt>
                <c:pt idx="1903">
                  <c:v>-3.9789651136966313</c:v>
                </c:pt>
                <c:pt idx="1904">
                  <c:v>-3.9898024995054584</c:v>
                </c:pt>
                <c:pt idx="1905">
                  <c:v>-4.0007006984092186</c:v>
                </c:pt>
                <c:pt idx="1906">
                  <c:v>-4.0116597387498132</c:v>
                </c:pt>
                <c:pt idx="1907">
                  <c:v>-4.0226796488716445</c:v>
                </c:pt>
                <c:pt idx="1908">
                  <c:v>-4.0337604571168413</c:v>
                </c:pt>
                <c:pt idx="1909">
                  <c:v>-4.0449021918288963</c:v>
                </c:pt>
                <c:pt idx="1910">
                  <c:v>-4.0661048813506113</c:v>
                </c:pt>
                <c:pt idx="1911">
                  <c:v>-4.0773685540257247</c:v>
                </c:pt>
                <c:pt idx="1912">
                  <c:v>-4.0886932381963561</c:v>
                </c:pt>
                <c:pt idx="1913">
                  <c:v>-4.1000789622064531</c:v>
                </c:pt>
                <c:pt idx="1914">
                  <c:v>-4.1115257543983716</c:v>
                </c:pt>
                <c:pt idx="1915">
                  <c:v>-4.1230336431158321</c:v>
                </c:pt>
                <c:pt idx="1916">
                  <c:v>-4.1346026567011904</c:v>
                </c:pt>
                <c:pt idx="1917">
                  <c:v>-4.1462328234983943</c:v>
                </c:pt>
                <c:pt idx="1918">
                  <c:v>-4.1579241718500271</c:v>
                </c:pt>
                <c:pt idx="1919">
                  <c:v>-4.1696767300991269</c:v>
                </c:pt>
                <c:pt idx="1920">
                  <c:v>-4.1814905265887319</c:v>
                </c:pt>
                <c:pt idx="1921">
                  <c:v>-4.1933655896621076</c:v>
                </c:pt>
                <c:pt idx="1922">
                  <c:v>-4.2153019476618283</c:v>
                </c:pt>
                <c:pt idx="1923">
                  <c:v>-4.2272996289323146</c:v>
                </c:pt>
                <c:pt idx="1924">
                  <c:v>-4.2393586618150039</c:v>
                </c:pt>
                <c:pt idx="1925">
                  <c:v>-4.2514790746538438</c:v>
                </c:pt>
                <c:pt idx="1926">
                  <c:v>-4.2636608957918725</c:v>
                </c:pt>
                <c:pt idx="1927">
                  <c:v>-4.2759041535721281</c:v>
                </c:pt>
                <c:pt idx="1928">
                  <c:v>-4.2882088763371939</c:v>
                </c:pt>
                <c:pt idx="1929">
                  <c:v>-4.3005750924310178</c:v>
                </c:pt>
                <c:pt idx="1930">
                  <c:v>-4.3130028301959555</c:v>
                </c:pt>
                <c:pt idx="1931">
                  <c:v>-4.3254921179750454</c:v>
                </c:pt>
                <c:pt idx="1932">
                  <c:v>-4.3380429841124624</c:v>
                </c:pt>
                <c:pt idx="1933">
                  <c:v>-4.3506554569498803</c:v>
                </c:pt>
                <c:pt idx="1934">
                  <c:v>-4.3633295648310195</c:v>
                </c:pt>
                <c:pt idx="1935">
                  <c:v>-4.3760653360991455</c:v>
                </c:pt>
                <c:pt idx="1936">
                  <c:v>-4.3888627990975237</c:v>
                </c:pt>
                <c:pt idx="1937">
                  <c:v>-4.4017219821680555</c:v>
                </c:pt>
                <c:pt idx="1938">
                  <c:v>-4.4146429136549159</c:v>
                </c:pt>
                <c:pt idx="1939">
                  <c:v>-4.4276256219006882</c:v>
                </c:pt>
                <c:pt idx="1940">
                  <c:v>-4.4406701352488653</c:v>
                </c:pt>
                <c:pt idx="1941">
                  <c:v>-4.4537764820418033</c:v>
                </c:pt>
                <c:pt idx="1942">
                  <c:v>-4.4669446906236772</c:v>
                </c:pt>
                <c:pt idx="1943">
                  <c:v>-4.4801747893363881</c:v>
                </c:pt>
                <c:pt idx="1944">
                  <c:v>-4.4934668065236565</c:v>
                </c:pt>
                <c:pt idx="1945">
                  <c:v>-4.5068207705285204</c:v>
                </c:pt>
                <c:pt idx="1946">
                  <c:v>-4.5202367096942453</c:v>
                </c:pt>
                <c:pt idx="1947">
                  <c:v>-4.5337146523631873</c:v>
                </c:pt>
                <c:pt idx="1948">
                  <c:v>-4.5472546268790666</c:v>
                </c:pt>
                <c:pt idx="1949">
                  <c:v>-4.5608566615846939</c:v>
                </c:pt>
                <c:pt idx="1950">
                  <c:v>-4.5745207848233349</c:v>
                </c:pt>
                <c:pt idx="1951">
                  <c:v>-4.5882470249378002</c:v>
                </c:pt>
                <c:pt idx="1952">
                  <c:v>-4.6020354102718102</c:v>
                </c:pt>
                <c:pt idx="1953">
                  <c:v>-4.615885969167266</c:v>
                </c:pt>
                <c:pt idx="1954">
                  <c:v>-4.6197987299683518</c:v>
                </c:pt>
                <c:pt idx="1955">
                  <c:v>-4.6337737210176329</c:v>
                </c:pt>
                <c:pt idx="1956">
                  <c:v>-4.6478109706581563</c:v>
                </c:pt>
                <c:pt idx="1957">
                  <c:v>-4.661910507233415</c:v>
                </c:pt>
                <c:pt idx="1958">
                  <c:v>-4.6760723590857651</c:v>
                </c:pt>
                <c:pt idx="1959">
                  <c:v>-4.6902965545589268</c:v>
                </c:pt>
                <c:pt idx="1960">
                  <c:v>-4.7045831219957108</c:v>
                </c:pt>
                <c:pt idx="1961">
                  <c:v>-4.7189320897393827</c:v>
                </c:pt>
                <c:pt idx="1962">
                  <c:v>-4.7333434861327532</c:v>
                </c:pt>
                <c:pt idx="1963">
                  <c:v>-4.7478173395188605</c:v>
                </c:pt>
                <c:pt idx="1964">
                  <c:v>-4.7623536782414249</c:v>
                </c:pt>
                <c:pt idx="1965">
                  <c:v>-4.7769525306423475</c:v>
                </c:pt>
                <c:pt idx="1966">
                  <c:v>-4.7816139250655851</c:v>
                </c:pt>
                <c:pt idx="1967">
                  <c:v>-4.7963378898546125</c:v>
                </c:pt>
                <c:pt idx="1968">
                  <c:v>-4.8111244533511126</c:v>
                </c:pt>
                <c:pt idx="1969">
                  <c:v>-4.8259736438994878</c:v>
                </c:pt>
                <c:pt idx="1970">
                  <c:v>-4.8408854898420941</c:v>
                </c:pt>
                <c:pt idx="1971">
                  <c:v>-4.8558600195224244</c:v>
                </c:pt>
                <c:pt idx="1972">
                  <c:v>-4.8708972612830621</c:v>
                </c:pt>
                <c:pt idx="1973">
                  <c:v>-4.8859972434675001</c:v>
                </c:pt>
                <c:pt idx="1974">
                  <c:v>-4.8911599944185582</c:v>
                </c:pt>
                <c:pt idx="1975">
                  <c:v>-4.9063855424794838</c:v>
                </c:pt>
                <c:pt idx="1976">
                  <c:v>-4.9216739159930967</c:v>
                </c:pt>
                <c:pt idx="1977">
                  <c:v>-4.9370251433033445</c:v>
                </c:pt>
                <c:pt idx="1978">
                  <c:v>-4.9524392527516738</c:v>
                </c:pt>
                <c:pt idx="1979">
                  <c:v>-4.9679162726829418</c:v>
                </c:pt>
                <c:pt idx="1980">
                  <c:v>-4.9734562314388313</c:v>
                </c:pt>
                <c:pt idx="1981">
                  <c:v>-4.9890591573632719</c:v>
                </c:pt>
                <c:pt idx="1982">
                  <c:v>-5.004725078798856</c:v>
                </c:pt>
                <c:pt idx="1983">
                  <c:v>-5.0204540240890765</c:v>
                </c:pt>
                <c:pt idx="1984">
                  <c:v>-5.0362460215765168</c:v>
                </c:pt>
                <c:pt idx="1985">
                  <c:v>-5.0521010996048972</c:v>
                </c:pt>
                <c:pt idx="1986">
                  <c:v>-5.0580192865168101</c:v>
                </c:pt>
                <c:pt idx="1987">
                  <c:v>-5.0740006106552755</c:v>
                </c:pt>
                <c:pt idx="1988">
                  <c:v>-5.0900451003635681</c:v>
                </c:pt>
                <c:pt idx="1989">
                  <c:v>-5.1061527839847258</c:v>
                </c:pt>
                <c:pt idx="1990">
                  <c:v>-5.1223236898615596</c:v>
                </c:pt>
                <c:pt idx="1991">
                  <c:v>-5.1285578463380261</c:v>
                </c:pt>
                <c:pt idx="1992">
                  <c:v>-5.1448552817562359</c:v>
                </c:pt>
                <c:pt idx="1993">
                  <c:v>-5.1612160244596907</c:v>
                </c:pt>
                <c:pt idx="1994">
                  <c:v>-5.1776401027914289</c:v>
                </c:pt>
                <c:pt idx="1995">
                  <c:v>-5.194127545094716</c:v>
                </c:pt>
                <c:pt idx="1996">
                  <c:v>-5.2006783797119169</c:v>
                </c:pt>
                <c:pt idx="1997">
                  <c:v>-5.2172926349869613</c:v>
                </c:pt>
                <c:pt idx="1998">
                  <c:v>-5.2339703392624415</c:v>
                </c:pt>
                <c:pt idx="1999">
                  <c:v>-5.2507115208811683</c:v>
                </c:pt>
                <c:pt idx="2000">
                  <c:v>-5.2575162081873259</c:v>
                </c:pt>
                <c:pt idx="2001">
                  <c:v>-5.2743844295230247</c:v>
                </c:pt>
                <c:pt idx="2002">
                  <c:v>-5.2913162132313118</c:v>
                </c:pt>
                <c:pt idx="2003">
                  <c:v>-5.3083115876556803</c:v>
                </c:pt>
                <c:pt idx="2004">
                  <c:v>-5.3153705811394047</c:v>
                </c:pt>
                <c:pt idx="2005">
                  <c:v>-5.3324932220243682</c:v>
                </c:pt>
                <c:pt idx="2006">
                  <c:v>-5.3496795386554368</c:v>
                </c:pt>
                <c:pt idx="2007">
                  <c:v>-5.3669295593742845</c:v>
                </c:pt>
                <c:pt idx="2008">
                  <c:v>-5.3742433125244133</c:v>
                </c:pt>
                <c:pt idx="2009">
                  <c:v>-5.3916208264490706</c:v>
                </c:pt>
                <c:pt idx="2010">
                  <c:v>-5.4090621294915309</c:v>
                </c:pt>
                <c:pt idx="2011">
                  <c:v>-5.4165672499939319</c:v>
                </c:pt>
                <c:pt idx="2012">
                  <c:v>-5.4341362163002032</c:v>
                </c:pt>
                <c:pt idx="2013">
                  <c:v>-5.4517690567531645</c:v>
                </c:pt>
                <c:pt idx="2014">
                  <c:v>-5.469465799695854</c:v>
                </c:pt>
                <c:pt idx="2015">
                  <c:v>-5.4772264734715463</c:v>
                </c:pt>
                <c:pt idx="2016">
                  <c:v>-5.4950511064232614</c:v>
                </c:pt>
                <c:pt idx="2017">
                  <c:v>-5.5129397268933644</c:v>
                </c:pt>
                <c:pt idx="2018">
                  <c:v>-5.5208923632262668</c:v>
                </c:pt>
                <c:pt idx="2019">
                  <c:v>-5.5389090437640789</c:v>
                </c:pt>
                <c:pt idx="2020">
                  <c:v>-5.5569897968500754</c:v>
                </c:pt>
                <c:pt idx="2021">
                  <c:v>-5.5651346508273036</c:v>
                </c:pt>
                <c:pt idx="2022">
                  <c:v>-5.5833436340392382</c:v>
                </c:pt>
                <c:pt idx="2023">
                  <c:v>-5.6016167748280168</c:v>
                </c:pt>
                <c:pt idx="2024">
                  <c:v>-5.609954101538051</c:v>
                </c:pt>
                <c:pt idx="2025">
                  <c:v>-5.6283556425112238</c:v>
                </c:pt>
                <c:pt idx="2026">
                  <c:v>-5.6468214260912646</c:v>
                </c:pt>
                <c:pt idx="2027">
                  <c:v>-5.6553514806212206</c:v>
                </c:pt>
                <c:pt idx="2028">
                  <c:v>-5.6739458344438845</c:v>
                </c:pt>
                <c:pt idx="2029">
                  <c:v>-5.6926045159020759</c:v>
                </c:pt>
                <c:pt idx="2030">
                  <c:v>-5.7013275533397518</c:v>
                </c:pt>
                <c:pt idx="2031">
                  <c:v>-5.7201149750992499</c:v>
                </c:pt>
                <c:pt idx="2032">
                  <c:v>-5.7389668095238449</c:v>
                </c:pt>
                <c:pt idx="2033">
                  <c:v>-5.7478830849570386</c:v>
                </c:pt>
                <c:pt idx="2034">
                  <c:v>-5.7668638297413963</c:v>
                </c:pt>
                <c:pt idx="2035">
                  <c:v>-5.775909072219747</c:v>
                </c:pt>
                <c:pt idx="2036">
                  <c:v>-5.7950188407360201</c:v>
                </c:pt>
                <c:pt idx="2037">
                  <c:v>-5.8141931636328081</c:v>
                </c:pt>
                <c:pt idx="2038">
                  <c:v>-5.8234320692527035</c:v>
                </c:pt>
                <c:pt idx="2039">
                  <c:v>-5.8427355859396357</c:v>
                </c:pt>
                <c:pt idx="2040">
                  <c:v>-5.8521037420364337</c:v>
                </c:pt>
                <c:pt idx="2041">
                  <c:v>-5.87153656588589</c:v>
                </c:pt>
                <c:pt idx="2042">
                  <c:v>-5.8910340858312793</c:v>
                </c:pt>
                <c:pt idx="2043">
                  <c:v>-5.9005963302158762</c:v>
                </c:pt>
                <c:pt idx="2044">
                  <c:v>-5.9202233273820184</c:v>
                </c:pt>
                <c:pt idx="2045">
                  <c:v>-5.9299151056738992</c:v>
                </c:pt>
                <c:pt idx="2046">
                  <c:v>-5.9496716934336291</c:v>
                </c:pt>
                <c:pt idx="2047">
                  <c:v>-5.9594931190044917</c:v>
                </c:pt>
                <c:pt idx="2048">
                  <c:v>-920.86190838883317</c:v>
                </c:pt>
                <c:pt idx="2049">
                  <c:v>-921.28190838883324</c:v>
                </c:pt>
                <c:pt idx="2050">
                  <c:v>-921.6919083888331</c:v>
                </c:pt>
                <c:pt idx="2051">
                  <c:v>-922.11190838883317</c:v>
                </c:pt>
                <c:pt idx="2052">
                  <c:v>-922.52190838883325</c:v>
                </c:pt>
                <c:pt idx="2053">
                  <c:v>-922.9419083888331</c:v>
                </c:pt>
                <c:pt idx="2054">
                  <c:v>-923.35190838883318</c:v>
                </c:pt>
                <c:pt idx="2055">
                  <c:v>-923.77190838883325</c:v>
                </c:pt>
                <c:pt idx="2056">
                  <c:v>-924.18190838883311</c:v>
                </c:pt>
                <c:pt idx="2057">
                  <c:v>-924.60190838883318</c:v>
                </c:pt>
                <c:pt idx="2058">
                  <c:v>-925.02190838883325</c:v>
                </c:pt>
                <c:pt idx="2059">
                  <c:v>-925.43190838883311</c:v>
                </c:pt>
                <c:pt idx="2060">
                  <c:v>-925.85190838883318</c:v>
                </c:pt>
                <c:pt idx="2061">
                  <c:v>-926.26190838883326</c:v>
                </c:pt>
                <c:pt idx="2062">
                  <c:v>-926.68190838883311</c:v>
                </c:pt>
                <c:pt idx="2063">
                  <c:v>-927.09190838883319</c:v>
                </c:pt>
                <c:pt idx="2064">
                  <c:v>-927.51190838883326</c:v>
                </c:pt>
                <c:pt idx="2065">
                  <c:v>-927.92190838883312</c:v>
                </c:pt>
                <c:pt idx="2066">
                  <c:v>-928.34190838883319</c:v>
                </c:pt>
                <c:pt idx="2067">
                  <c:v>-928.75190838883327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Sheet4!$T$49</c:f>
              <c:strCache>
                <c:ptCount val="1"/>
                <c:pt idx="0">
                  <c:v>max vain uv - old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187.82</c:v>
                </c:pt>
                <c:pt idx="1">
                  <c:v>188.3</c:v>
                </c:pt>
                <c:pt idx="2">
                  <c:v>188.78</c:v>
                </c:pt>
                <c:pt idx="3">
                  <c:v>189.26</c:v>
                </c:pt>
                <c:pt idx="4">
                  <c:v>189.73</c:v>
                </c:pt>
                <c:pt idx="5">
                  <c:v>190.21</c:v>
                </c:pt>
                <c:pt idx="6">
                  <c:v>190.69</c:v>
                </c:pt>
                <c:pt idx="7">
                  <c:v>191.17</c:v>
                </c:pt>
                <c:pt idx="8">
                  <c:v>191.64</c:v>
                </c:pt>
                <c:pt idx="9">
                  <c:v>192.12</c:v>
                </c:pt>
                <c:pt idx="10">
                  <c:v>192.6</c:v>
                </c:pt>
                <c:pt idx="11">
                  <c:v>193.07</c:v>
                </c:pt>
                <c:pt idx="12">
                  <c:v>193.55</c:v>
                </c:pt>
                <c:pt idx="13">
                  <c:v>194.03</c:v>
                </c:pt>
                <c:pt idx="14">
                  <c:v>194.51</c:v>
                </c:pt>
                <c:pt idx="15">
                  <c:v>194.98</c:v>
                </c:pt>
                <c:pt idx="16">
                  <c:v>195.46</c:v>
                </c:pt>
                <c:pt idx="17">
                  <c:v>195.94</c:v>
                </c:pt>
                <c:pt idx="18">
                  <c:v>196.42</c:v>
                </c:pt>
                <c:pt idx="19">
                  <c:v>196.89</c:v>
                </c:pt>
                <c:pt idx="20">
                  <c:v>197.37</c:v>
                </c:pt>
                <c:pt idx="21">
                  <c:v>197.85</c:v>
                </c:pt>
                <c:pt idx="22">
                  <c:v>198.32</c:v>
                </c:pt>
                <c:pt idx="23">
                  <c:v>198.8</c:v>
                </c:pt>
                <c:pt idx="24">
                  <c:v>199.28</c:v>
                </c:pt>
                <c:pt idx="25">
                  <c:v>199.76</c:v>
                </c:pt>
                <c:pt idx="26">
                  <c:v>200.23</c:v>
                </c:pt>
                <c:pt idx="27">
                  <c:v>200.71</c:v>
                </c:pt>
                <c:pt idx="28">
                  <c:v>201.19</c:v>
                </c:pt>
                <c:pt idx="29">
                  <c:v>201.66</c:v>
                </c:pt>
                <c:pt idx="30">
                  <c:v>202.14</c:v>
                </c:pt>
                <c:pt idx="31">
                  <c:v>202.62</c:v>
                </c:pt>
                <c:pt idx="32">
                  <c:v>203.09</c:v>
                </c:pt>
                <c:pt idx="33">
                  <c:v>203.57</c:v>
                </c:pt>
                <c:pt idx="34">
                  <c:v>204.05</c:v>
                </c:pt>
                <c:pt idx="35">
                  <c:v>204.53</c:v>
                </c:pt>
                <c:pt idx="36">
                  <c:v>205</c:v>
                </c:pt>
                <c:pt idx="37">
                  <c:v>205.48</c:v>
                </c:pt>
                <c:pt idx="38">
                  <c:v>205.96</c:v>
                </c:pt>
                <c:pt idx="39">
                  <c:v>206.43</c:v>
                </c:pt>
                <c:pt idx="40">
                  <c:v>206.91</c:v>
                </c:pt>
                <c:pt idx="41">
                  <c:v>207.39</c:v>
                </c:pt>
                <c:pt idx="42">
                  <c:v>207.86</c:v>
                </c:pt>
                <c:pt idx="43">
                  <c:v>208.34</c:v>
                </c:pt>
                <c:pt idx="44">
                  <c:v>208.82</c:v>
                </c:pt>
                <c:pt idx="45">
                  <c:v>209.29</c:v>
                </c:pt>
                <c:pt idx="46">
                  <c:v>209.77</c:v>
                </c:pt>
                <c:pt idx="47">
                  <c:v>210.25</c:v>
                </c:pt>
                <c:pt idx="48">
                  <c:v>210.72</c:v>
                </c:pt>
                <c:pt idx="49">
                  <c:v>211.2</c:v>
                </c:pt>
                <c:pt idx="50">
                  <c:v>211.68</c:v>
                </c:pt>
                <c:pt idx="51">
                  <c:v>212.15</c:v>
                </c:pt>
                <c:pt idx="52">
                  <c:v>212.63</c:v>
                </c:pt>
                <c:pt idx="53">
                  <c:v>213.11</c:v>
                </c:pt>
                <c:pt idx="54">
                  <c:v>213.58</c:v>
                </c:pt>
                <c:pt idx="55">
                  <c:v>214.06</c:v>
                </c:pt>
                <c:pt idx="56">
                  <c:v>214.53</c:v>
                </c:pt>
                <c:pt idx="57">
                  <c:v>215.01</c:v>
                </c:pt>
                <c:pt idx="58">
                  <c:v>215.49</c:v>
                </c:pt>
                <c:pt idx="59">
                  <c:v>215.96</c:v>
                </c:pt>
                <c:pt idx="60">
                  <c:v>216.44</c:v>
                </c:pt>
                <c:pt idx="61">
                  <c:v>216.92</c:v>
                </c:pt>
                <c:pt idx="62">
                  <c:v>217.39</c:v>
                </c:pt>
                <c:pt idx="63">
                  <c:v>217.87</c:v>
                </c:pt>
                <c:pt idx="64">
                  <c:v>218.35</c:v>
                </c:pt>
                <c:pt idx="65">
                  <c:v>218.82</c:v>
                </c:pt>
                <c:pt idx="66">
                  <c:v>219.3</c:v>
                </c:pt>
                <c:pt idx="67">
                  <c:v>219.77</c:v>
                </c:pt>
                <c:pt idx="68">
                  <c:v>220.25</c:v>
                </c:pt>
                <c:pt idx="69">
                  <c:v>220.73</c:v>
                </c:pt>
                <c:pt idx="70">
                  <c:v>221.2</c:v>
                </c:pt>
                <c:pt idx="71">
                  <c:v>221.68</c:v>
                </c:pt>
                <c:pt idx="72">
                  <c:v>222.15</c:v>
                </c:pt>
                <c:pt idx="73">
                  <c:v>222.63</c:v>
                </c:pt>
                <c:pt idx="74">
                  <c:v>223.11</c:v>
                </c:pt>
                <c:pt idx="75">
                  <c:v>223.58</c:v>
                </c:pt>
                <c:pt idx="76">
                  <c:v>224.06</c:v>
                </c:pt>
                <c:pt idx="77">
                  <c:v>224.53</c:v>
                </c:pt>
                <c:pt idx="78">
                  <c:v>225.01</c:v>
                </c:pt>
                <c:pt idx="79">
                  <c:v>225.49</c:v>
                </c:pt>
                <c:pt idx="80">
                  <c:v>225.96</c:v>
                </c:pt>
                <c:pt idx="81">
                  <c:v>226.44</c:v>
                </c:pt>
                <c:pt idx="82">
                  <c:v>226.91</c:v>
                </c:pt>
                <c:pt idx="83">
                  <c:v>227.39</c:v>
                </c:pt>
                <c:pt idx="84">
                  <c:v>227.87</c:v>
                </c:pt>
                <c:pt idx="85">
                  <c:v>228.34</c:v>
                </c:pt>
                <c:pt idx="86">
                  <c:v>228.82</c:v>
                </c:pt>
                <c:pt idx="87">
                  <c:v>229.29</c:v>
                </c:pt>
                <c:pt idx="88">
                  <c:v>229.77</c:v>
                </c:pt>
                <c:pt idx="89">
                  <c:v>230.24</c:v>
                </c:pt>
                <c:pt idx="90">
                  <c:v>230.72</c:v>
                </c:pt>
                <c:pt idx="91">
                  <c:v>231.2</c:v>
                </c:pt>
                <c:pt idx="92">
                  <c:v>231.67</c:v>
                </c:pt>
                <c:pt idx="93">
                  <c:v>232.15</c:v>
                </c:pt>
                <c:pt idx="94">
                  <c:v>232.62</c:v>
                </c:pt>
                <c:pt idx="95">
                  <c:v>233.1</c:v>
                </c:pt>
                <c:pt idx="96">
                  <c:v>233.57</c:v>
                </c:pt>
                <c:pt idx="97">
                  <c:v>234.05</c:v>
                </c:pt>
                <c:pt idx="98">
                  <c:v>234.53</c:v>
                </c:pt>
                <c:pt idx="99">
                  <c:v>235</c:v>
                </c:pt>
                <c:pt idx="100">
                  <c:v>235.48</c:v>
                </c:pt>
                <c:pt idx="101">
                  <c:v>235.95</c:v>
                </c:pt>
                <c:pt idx="102">
                  <c:v>236.43</c:v>
                </c:pt>
                <c:pt idx="103">
                  <c:v>236.9</c:v>
                </c:pt>
                <c:pt idx="104">
                  <c:v>237.38</c:v>
                </c:pt>
                <c:pt idx="105">
                  <c:v>237.85</c:v>
                </c:pt>
                <c:pt idx="106">
                  <c:v>238.33</c:v>
                </c:pt>
                <c:pt idx="107">
                  <c:v>238.8</c:v>
                </c:pt>
                <c:pt idx="108">
                  <c:v>239.28</c:v>
                </c:pt>
                <c:pt idx="109">
                  <c:v>239.75</c:v>
                </c:pt>
                <c:pt idx="110">
                  <c:v>240.23</c:v>
                </c:pt>
                <c:pt idx="111">
                  <c:v>240.71</c:v>
                </c:pt>
                <c:pt idx="112">
                  <c:v>241.18</c:v>
                </c:pt>
                <c:pt idx="113">
                  <c:v>241.66</c:v>
                </c:pt>
                <c:pt idx="114">
                  <c:v>242.13</c:v>
                </c:pt>
                <c:pt idx="115">
                  <c:v>242.61</c:v>
                </c:pt>
                <c:pt idx="116">
                  <c:v>243.08</c:v>
                </c:pt>
                <c:pt idx="117">
                  <c:v>243.56</c:v>
                </c:pt>
                <c:pt idx="118">
                  <c:v>244.03</c:v>
                </c:pt>
                <c:pt idx="119">
                  <c:v>244.51</c:v>
                </c:pt>
                <c:pt idx="120">
                  <c:v>244.98</c:v>
                </c:pt>
                <c:pt idx="121">
                  <c:v>245.46</c:v>
                </c:pt>
                <c:pt idx="122">
                  <c:v>245.93</c:v>
                </c:pt>
                <c:pt idx="123">
                  <c:v>246.41</c:v>
                </c:pt>
                <c:pt idx="124">
                  <c:v>246.88</c:v>
                </c:pt>
                <c:pt idx="125">
                  <c:v>247.36</c:v>
                </c:pt>
                <c:pt idx="126">
                  <c:v>247.83</c:v>
                </c:pt>
                <c:pt idx="127">
                  <c:v>248.31</c:v>
                </c:pt>
                <c:pt idx="128">
                  <c:v>248.78</c:v>
                </c:pt>
                <c:pt idx="129">
                  <c:v>249.26</c:v>
                </c:pt>
                <c:pt idx="130">
                  <c:v>249.73</c:v>
                </c:pt>
                <c:pt idx="131">
                  <c:v>250.21</c:v>
                </c:pt>
                <c:pt idx="132">
                  <c:v>250.68</c:v>
                </c:pt>
                <c:pt idx="133">
                  <c:v>251.16</c:v>
                </c:pt>
                <c:pt idx="134">
                  <c:v>251.63</c:v>
                </c:pt>
                <c:pt idx="135">
                  <c:v>252.1</c:v>
                </c:pt>
                <c:pt idx="136">
                  <c:v>252.58</c:v>
                </c:pt>
                <c:pt idx="137">
                  <c:v>253.05</c:v>
                </c:pt>
                <c:pt idx="138">
                  <c:v>253.53</c:v>
                </c:pt>
                <c:pt idx="139">
                  <c:v>254</c:v>
                </c:pt>
                <c:pt idx="140">
                  <c:v>254.48</c:v>
                </c:pt>
                <c:pt idx="141">
                  <c:v>254.95</c:v>
                </c:pt>
                <c:pt idx="142">
                  <c:v>255.43</c:v>
                </c:pt>
                <c:pt idx="143">
                  <c:v>255.9</c:v>
                </c:pt>
                <c:pt idx="144">
                  <c:v>256.38</c:v>
                </c:pt>
                <c:pt idx="145">
                  <c:v>256.85000000000002</c:v>
                </c:pt>
                <c:pt idx="146">
                  <c:v>257.33</c:v>
                </c:pt>
                <c:pt idx="147">
                  <c:v>257.8</c:v>
                </c:pt>
                <c:pt idx="148">
                  <c:v>258.27</c:v>
                </c:pt>
                <c:pt idx="149">
                  <c:v>258.75</c:v>
                </c:pt>
                <c:pt idx="150">
                  <c:v>259.22000000000003</c:v>
                </c:pt>
                <c:pt idx="151">
                  <c:v>259.7</c:v>
                </c:pt>
                <c:pt idx="152">
                  <c:v>260.17</c:v>
                </c:pt>
                <c:pt idx="153">
                  <c:v>260.64999999999998</c:v>
                </c:pt>
                <c:pt idx="154">
                  <c:v>261.12</c:v>
                </c:pt>
                <c:pt idx="155">
                  <c:v>261.58999999999997</c:v>
                </c:pt>
                <c:pt idx="156">
                  <c:v>262.07</c:v>
                </c:pt>
                <c:pt idx="157">
                  <c:v>262.54000000000002</c:v>
                </c:pt>
                <c:pt idx="158">
                  <c:v>263.02</c:v>
                </c:pt>
                <c:pt idx="159">
                  <c:v>263.49</c:v>
                </c:pt>
                <c:pt idx="160">
                  <c:v>263.97000000000003</c:v>
                </c:pt>
                <c:pt idx="161">
                  <c:v>264.44</c:v>
                </c:pt>
                <c:pt idx="162">
                  <c:v>264.91000000000003</c:v>
                </c:pt>
                <c:pt idx="163">
                  <c:v>265.39</c:v>
                </c:pt>
                <c:pt idx="164">
                  <c:v>265.86</c:v>
                </c:pt>
                <c:pt idx="165">
                  <c:v>266.33999999999997</c:v>
                </c:pt>
                <c:pt idx="166">
                  <c:v>266.81</c:v>
                </c:pt>
                <c:pt idx="167">
                  <c:v>267.27999999999997</c:v>
                </c:pt>
                <c:pt idx="168">
                  <c:v>267.76</c:v>
                </c:pt>
                <c:pt idx="169">
                  <c:v>268.23</c:v>
                </c:pt>
                <c:pt idx="170">
                  <c:v>268.70999999999998</c:v>
                </c:pt>
                <c:pt idx="171">
                  <c:v>269.18</c:v>
                </c:pt>
                <c:pt idx="172">
                  <c:v>269.64999999999998</c:v>
                </c:pt>
                <c:pt idx="173">
                  <c:v>270.13</c:v>
                </c:pt>
                <c:pt idx="174">
                  <c:v>270.60000000000002</c:v>
                </c:pt>
                <c:pt idx="175">
                  <c:v>271.08</c:v>
                </c:pt>
                <c:pt idx="176">
                  <c:v>271.55</c:v>
                </c:pt>
                <c:pt idx="177">
                  <c:v>272.02</c:v>
                </c:pt>
                <c:pt idx="178">
                  <c:v>272.5</c:v>
                </c:pt>
                <c:pt idx="179">
                  <c:v>272.97000000000003</c:v>
                </c:pt>
                <c:pt idx="180">
                  <c:v>273.44</c:v>
                </c:pt>
                <c:pt idx="181">
                  <c:v>273.92</c:v>
                </c:pt>
                <c:pt idx="182">
                  <c:v>274.39</c:v>
                </c:pt>
                <c:pt idx="183">
                  <c:v>274.87</c:v>
                </c:pt>
                <c:pt idx="184">
                  <c:v>275.33999999999997</c:v>
                </c:pt>
                <c:pt idx="185">
                  <c:v>275.81</c:v>
                </c:pt>
                <c:pt idx="186">
                  <c:v>276.29000000000002</c:v>
                </c:pt>
                <c:pt idx="187">
                  <c:v>276.76</c:v>
                </c:pt>
                <c:pt idx="188">
                  <c:v>277.23</c:v>
                </c:pt>
                <c:pt idx="189">
                  <c:v>277.70999999999998</c:v>
                </c:pt>
                <c:pt idx="190">
                  <c:v>278.18</c:v>
                </c:pt>
                <c:pt idx="191">
                  <c:v>278.64999999999998</c:v>
                </c:pt>
                <c:pt idx="192">
                  <c:v>279.13</c:v>
                </c:pt>
                <c:pt idx="193">
                  <c:v>279.60000000000002</c:v>
                </c:pt>
                <c:pt idx="194">
                  <c:v>280.07</c:v>
                </c:pt>
                <c:pt idx="195">
                  <c:v>280.55</c:v>
                </c:pt>
                <c:pt idx="196">
                  <c:v>281.02</c:v>
                </c:pt>
                <c:pt idx="197">
                  <c:v>281.5</c:v>
                </c:pt>
                <c:pt idx="198">
                  <c:v>281.97000000000003</c:v>
                </c:pt>
                <c:pt idx="199">
                  <c:v>282.44</c:v>
                </c:pt>
                <c:pt idx="200">
                  <c:v>282.91000000000003</c:v>
                </c:pt>
                <c:pt idx="201">
                  <c:v>283.39</c:v>
                </c:pt>
                <c:pt idx="202">
                  <c:v>283.86</c:v>
                </c:pt>
                <c:pt idx="203">
                  <c:v>284.33</c:v>
                </c:pt>
                <c:pt idx="204">
                  <c:v>284.81</c:v>
                </c:pt>
                <c:pt idx="205">
                  <c:v>285.27999999999997</c:v>
                </c:pt>
                <c:pt idx="206">
                  <c:v>285.75</c:v>
                </c:pt>
                <c:pt idx="207">
                  <c:v>286.23</c:v>
                </c:pt>
                <c:pt idx="208">
                  <c:v>286.7</c:v>
                </c:pt>
                <c:pt idx="209">
                  <c:v>287.17</c:v>
                </c:pt>
                <c:pt idx="210">
                  <c:v>287.64999999999998</c:v>
                </c:pt>
                <c:pt idx="211">
                  <c:v>288.12</c:v>
                </c:pt>
                <c:pt idx="212">
                  <c:v>288.58999999999997</c:v>
                </c:pt>
                <c:pt idx="213">
                  <c:v>289.07</c:v>
                </c:pt>
                <c:pt idx="214">
                  <c:v>289.54000000000002</c:v>
                </c:pt>
                <c:pt idx="215">
                  <c:v>290.01</c:v>
                </c:pt>
                <c:pt idx="216">
                  <c:v>290.48</c:v>
                </c:pt>
                <c:pt idx="217">
                  <c:v>290.95999999999998</c:v>
                </c:pt>
                <c:pt idx="218">
                  <c:v>291.43</c:v>
                </c:pt>
                <c:pt idx="219">
                  <c:v>291.89999999999998</c:v>
                </c:pt>
                <c:pt idx="220">
                  <c:v>292.38</c:v>
                </c:pt>
                <c:pt idx="221">
                  <c:v>292.85000000000002</c:v>
                </c:pt>
                <c:pt idx="222">
                  <c:v>293.32</c:v>
                </c:pt>
                <c:pt idx="223">
                  <c:v>293.79000000000002</c:v>
                </c:pt>
                <c:pt idx="224">
                  <c:v>294.27</c:v>
                </c:pt>
                <c:pt idx="225">
                  <c:v>294.74</c:v>
                </c:pt>
                <c:pt idx="226">
                  <c:v>295.20999999999998</c:v>
                </c:pt>
                <c:pt idx="227">
                  <c:v>295.69</c:v>
                </c:pt>
                <c:pt idx="228">
                  <c:v>296.16000000000003</c:v>
                </c:pt>
                <c:pt idx="229">
                  <c:v>296.63</c:v>
                </c:pt>
                <c:pt idx="230">
                  <c:v>297.10000000000002</c:v>
                </c:pt>
                <c:pt idx="231">
                  <c:v>297.58</c:v>
                </c:pt>
                <c:pt idx="232">
                  <c:v>298.05</c:v>
                </c:pt>
                <c:pt idx="233">
                  <c:v>298.52</c:v>
                </c:pt>
                <c:pt idx="234">
                  <c:v>298.99</c:v>
                </c:pt>
                <c:pt idx="235">
                  <c:v>299.47000000000003</c:v>
                </c:pt>
                <c:pt idx="236">
                  <c:v>299.94</c:v>
                </c:pt>
                <c:pt idx="237">
                  <c:v>300.41000000000003</c:v>
                </c:pt>
                <c:pt idx="238">
                  <c:v>300.88</c:v>
                </c:pt>
                <c:pt idx="239">
                  <c:v>301.36</c:v>
                </c:pt>
                <c:pt idx="240">
                  <c:v>301.83</c:v>
                </c:pt>
                <c:pt idx="241">
                  <c:v>302.3</c:v>
                </c:pt>
                <c:pt idx="242">
                  <c:v>302.77</c:v>
                </c:pt>
                <c:pt idx="243">
                  <c:v>303.25</c:v>
                </c:pt>
                <c:pt idx="244">
                  <c:v>303.72000000000003</c:v>
                </c:pt>
                <c:pt idx="245">
                  <c:v>304.19</c:v>
                </c:pt>
                <c:pt idx="246">
                  <c:v>304.66000000000003</c:v>
                </c:pt>
                <c:pt idx="247">
                  <c:v>305.13</c:v>
                </c:pt>
                <c:pt idx="248">
                  <c:v>305.61</c:v>
                </c:pt>
                <c:pt idx="249">
                  <c:v>306.08</c:v>
                </c:pt>
                <c:pt idx="250">
                  <c:v>306.55</c:v>
                </c:pt>
                <c:pt idx="251">
                  <c:v>307.02</c:v>
                </c:pt>
                <c:pt idx="252">
                  <c:v>307.49</c:v>
                </c:pt>
                <c:pt idx="253">
                  <c:v>307.97000000000003</c:v>
                </c:pt>
                <c:pt idx="254">
                  <c:v>308.44</c:v>
                </c:pt>
                <c:pt idx="255">
                  <c:v>308.91000000000003</c:v>
                </c:pt>
                <c:pt idx="256">
                  <c:v>309.38</c:v>
                </c:pt>
                <c:pt idx="257">
                  <c:v>309.86</c:v>
                </c:pt>
                <c:pt idx="258">
                  <c:v>310.33</c:v>
                </c:pt>
                <c:pt idx="259">
                  <c:v>310.8</c:v>
                </c:pt>
                <c:pt idx="260">
                  <c:v>311.27</c:v>
                </c:pt>
                <c:pt idx="261">
                  <c:v>311.74</c:v>
                </c:pt>
                <c:pt idx="262">
                  <c:v>312.20999999999998</c:v>
                </c:pt>
                <c:pt idx="263">
                  <c:v>312.69</c:v>
                </c:pt>
                <c:pt idx="264">
                  <c:v>313.16000000000003</c:v>
                </c:pt>
                <c:pt idx="265">
                  <c:v>313.63</c:v>
                </c:pt>
                <c:pt idx="266">
                  <c:v>314.10000000000002</c:v>
                </c:pt>
                <c:pt idx="267">
                  <c:v>314.57</c:v>
                </c:pt>
                <c:pt idx="268">
                  <c:v>315.05</c:v>
                </c:pt>
                <c:pt idx="269">
                  <c:v>315.52</c:v>
                </c:pt>
                <c:pt idx="270">
                  <c:v>315.99</c:v>
                </c:pt>
                <c:pt idx="271">
                  <c:v>316.45999999999998</c:v>
                </c:pt>
                <c:pt idx="272">
                  <c:v>316.93</c:v>
                </c:pt>
                <c:pt idx="273">
                  <c:v>317.39999999999998</c:v>
                </c:pt>
                <c:pt idx="274">
                  <c:v>317.88</c:v>
                </c:pt>
                <c:pt idx="275">
                  <c:v>318.35000000000002</c:v>
                </c:pt>
                <c:pt idx="276">
                  <c:v>318.82</c:v>
                </c:pt>
                <c:pt idx="277">
                  <c:v>319.29000000000002</c:v>
                </c:pt>
                <c:pt idx="278">
                  <c:v>319.76</c:v>
                </c:pt>
                <c:pt idx="279">
                  <c:v>320.23</c:v>
                </c:pt>
                <c:pt idx="280">
                  <c:v>320.7</c:v>
                </c:pt>
                <c:pt idx="281">
                  <c:v>321.18</c:v>
                </c:pt>
                <c:pt idx="282">
                  <c:v>321.64999999999998</c:v>
                </c:pt>
                <c:pt idx="283">
                  <c:v>322.12</c:v>
                </c:pt>
                <c:pt idx="284">
                  <c:v>322.58999999999997</c:v>
                </c:pt>
                <c:pt idx="285">
                  <c:v>323.06</c:v>
                </c:pt>
                <c:pt idx="286">
                  <c:v>323.52999999999997</c:v>
                </c:pt>
                <c:pt idx="287">
                  <c:v>324</c:v>
                </c:pt>
                <c:pt idx="288">
                  <c:v>324.48</c:v>
                </c:pt>
                <c:pt idx="289">
                  <c:v>324.95</c:v>
                </c:pt>
                <c:pt idx="290">
                  <c:v>325.42</c:v>
                </c:pt>
                <c:pt idx="291">
                  <c:v>325.89</c:v>
                </c:pt>
                <c:pt idx="292">
                  <c:v>326.36</c:v>
                </c:pt>
                <c:pt idx="293">
                  <c:v>326.83</c:v>
                </c:pt>
                <c:pt idx="294">
                  <c:v>327.3</c:v>
                </c:pt>
                <c:pt idx="295">
                  <c:v>327.77</c:v>
                </c:pt>
                <c:pt idx="296">
                  <c:v>328.24</c:v>
                </c:pt>
                <c:pt idx="297">
                  <c:v>328.72</c:v>
                </c:pt>
                <c:pt idx="298">
                  <c:v>329.19</c:v>
                </c:pt>
                <c:pt idx="299">
                  <c:v>329.66</c:v>
                </c:pt>
                <c:pt idx="300">
                  <c:v>330.13</c:v>
                </c:pt>
                <c:pt idx="301">
                  <c:v>330.6</c:v>
                </c:pt>
                <c:pt idx="302">
                  <c:v>331.07</c:v>
                </c:pt>
                <c:pt idx="303">
                  <c:v>331.54</c:v>
                </c:pt>
                <c:pt idx="304">
                  <c:v>332.01</c:v>
                </c:pt>
                <c:pt idx="305">
                  <c:v>332.48</c:v>
                </c:pt>
                <c:pt idx="306">
                  <c:v>332.95</c:v>
                </c:pt>
                <c:pt idx="307">
                  <c:v>333.43</c:v>
                </c:pt>
                <c:pt idx="308">
                  <c:v>333.9</c:v>
                </c:pt>
                <c:pt idx="309">
                  <c:v>334.37</c:v>
                </c:pt>
                <c:pt idx="310">
                  <c:v>334.84</c:v>
                </c:pt>
                <c:pt idx="311">
                  <c:v>335.31</c:v>
                </c:pt>
                <c:pt idx="312">
                  <c:v>335.78</c:v>
                </c:pt>
                <c:pt idx="313">
                  <c:v>336.25</c:v>
                </c:pt>
                <c:pt idx="314">
                  <c:v>336.72</c:v>
                </c:pt>
                <c:pt idx="315">
                  <c:v>337.19</c:v>
                </c:pt>
                <c:pt idx="316">
                  <c:v>337.66</c:v>
                </c:pt>
                <c:pt idx="317">
                  <c:v>338.13</c:v>
                </c:pt>
                <c:pt idx="318">
                  <c:v>338.6</c:v>
                </c:pt>
                <c:pt idx="319">
                  <c:v>339.07</c:v>
                </c:pt>
                <c:pt idx="320">
                  <c:v>339.54</c:v>
                </c:pt>
                <c:pt idx="321">
                  <c:v>340.01</c:v>
                </c:pt>
                <c:pt idx="322">
                  <c:v>340.49</c:v>
                </c:pt>
                <c:pt idx="323">
                  <c:v>340.96</c:v>
                </c:pt>
                <c:pt idx="324">
                  <c:v>341.43</c:v>
                </c:pt>
                <c:pt idx="325">
                  <c:v>341.9</c:v>
                </c:pt>
                <c:pt idx="326">
                  <c:v>342.37</c:v>
                </c:pt>
                <c:pt idx="327">
                  <c:v>342.84</c:v>
                </c:pt>
                <c:pt idx="328">
                  <c:v>343.31</c:v>
                </c:pt>
                <c:pt idx="329">
                  <c:v>343.78</c:v>
                </c:pt>
                <c:pt idx="330">
                  <c:v>344.25</c:v>
                </c:pt>
                <c:pt idx="331">
                  <c:v>344.72</c:v>
                </c:pt>
                <c:pt idx="332">
                  <c:v>345.19</c:v>
                </c:pt>
                <c:pt idx="333">
                  <c:v>345.66</c:v>
                </c:pt>
                <c:pt idx="334">
                  <c:v>346.13</c:v>
                </c:pt>
                <c:pt idx="335">
                  <c:v>346.6</c:v>
                </c:pt>
                <c:pt idx="336">
                  <c:v>347.07</c:v>
                </c:pt>
                <c:pt idx="337">
                  <c:v>347.54</c:v>
                </c:pt>
                <c:pt idx="338">
                  <c:v>348.01</c:v>
                </c:pt>
                <c:pt idx="339">
                  <c:v>348.48</c:v>
                </c:pt>
                <c:pt idx="340">
                  <c:v>348.95</c:v>
                </c:pt>
                <c:pt idx="341">
                  <c:v>349.42</c:v>
                </c:pt>
                <c:pt idx="342">
                  <c:v>349.89</c:v>
                </c:pt>
                <c:pt idx="343">
                  <c:v>350.36</c:v>
                </c:pt>
                <c:pt idx="344">
                  <c:v>350.83</c:v>
                </c:pt>
                <c:pt idx="345">
                  <c:v>351.3</c:v>
                </c:pt>
                <c:pt idx="346">
                  <c:v>351.77</c:v>
                </c:pt>
                <c:pt idx="347">
                  <c:v>352.24</c:v>
                </c:pt>
                <c:pt idx="348">
                  <c:v>352.71</c:v>
                </c:pt>
                <c:pt idx="349">
                  <c:v>353.18</c:v>
                </c:pt>
                <c:pt idx="350">
                  <c:v>353.65</c:v>
                </c:pt>
                <c:pt idx="351">
                  <c:v>354.12</c:v>
                </c:pt>
                <c:pt idx="352">
                  <c:v>354.59</c:v>
                </c:pt>
                <c:pt idx="353">
                  <c:v>355.06</c:v>
                </c:pt>
                <c:pt idx="354">
                  <c:v>355.53</c:v>
                </c:pt>
                <c:pt idx="355">
                  <c:v>356</c:v>
                </c:pt>
                <c:pt idx="356">
                  <c:v>356.47</c:v>
                </c:pt>
                <c:pt idx="357">
                  <c:v>356.94</c:v>
                </c:pt>
                <c:pt idx="358">
                  <c:v>357.41</c:v>
                </c:pt>
                <c:pt idx="359">
                  <c:v>357.88</c:v>
                </c:pt>
                <c:pt idx="360">
                  <c:v>358.35</c:v>
                </c:pt>
                <c:pt idx="361">
                  <c:v>358.82</c:v>
                </c:pt>
                <c:pt idx="362">
                  <c:v>359.28</c:v>
                </c:pt>
                <c:pt idx="363">
                  <c:v>359.75</c:v>
                </c:pt>
                <c:pt idx="364">
                  <c:v>360.22</c:v>
                </c:pt>
                <c:pt idx="365">
                  <c:v>360.69</c:v>
                </c:pt>
                <c:pt idx="366">
                  <c:v>361.16</c:v>
                </c:pt>
                <c:pt idx="367">
                  <c:v>361.63</c:v>
                </c:pt>
                <c:pt idx="368">
                  <c:v>362.1</c:v>
                </c:pt>
                <c:pt idx="369">
                  <c:v>362.57</c:v>
                </c:pt>
                <c:pt idx="370">
                  <c:v>363.04</c:v>
                </c:pt>
                <c:pt idx="371">
                  <c:v>363.51</c:v>
                </c:pt>
                <c:pt idx="372">
                  <c:v>363.98</c:v>
                </c:pt>
                <c:pt idx="373">
                  <c:v>364.45</c:v>
                </c:pt>
                <c:pt idx="374">
                  <c:v>364.92</c:v>
                </c:pt>
                <c:pt idx="375">
                  <c:v>365.39</c:v>
                </c:pt>
                <c:pt idx="376">
                  <c:v>365.86</c:v>
                </c:pt>
                <c:pt idx="377">
                  <c:v>366.32</c:v>
                </c:pt>
                <c:pt idx="378">
                  <c:v>366.79</c:v>
                </c:pt>
                <c:pt idx="379">
                  <c:v>367.26</c:v>
                </c:pt>
                <c:pt idx="380">
                  <c:v>367.73</c:v>
                </c:pt>
                <c:pt idx="381">
                  <c:v>368.2</c:v>
                </c:pt>
                <c:pt idx="382">
                  <c:v>368.67</c:v>
                </c:pt>
                <c:pt idx="383">
                  <c:v>369.14</c:v>
                </c:pt>
                <c:pt idx="384">
                  <c:v>369.61</c:v>
                </c:pt>
                <c:pt idx="385">
                  <c:v>370.08</c:v>
                </c:pt>
                <c:pt idx="386">
                  <c:v>370.55</c:v>
                </c:pt>
                <c:pt idx="387">
                  <c:v>371.02</c:v>
                </c:pt>
                <c:pt idx="388">
                  <c:v>371.48</c:v>
                </c:pt>
                <c:pt idx="389">
                  <c:v>371.95</c:v>
                </c:pt>
                <c:pt idx="390">
                  <c:v>372.42</c:v>
                </c:pt>
                <c:pt idx="391">
                  <c:v>372.89</c:v>
                </c:pt>
                <c:pt idx="392">
                  <c:v>373.36</c:v>
                </c:pt>
                <c:pt idx="393">
                  <c:v>373.83</c:v>
                </c:pt>
                <c:pt idx="394">
                  <c:v>374.3</c:v>
                </c:pt>
                <c:pt idx="395">
                  <c:v>374.77</c:v>
                </c:pt>
                <c:pt idx="396">
                  <c:v>375.23</c:v>
                </c:pt>
                <c:pt idx="397">
                  <c:v>375.7</c:v>
                </c:pt>
                <c:pt idx="398">
                  <c:v>376.17</c:v>
                </c:pt>
                <c:pt idx="399">
                  <c:v>376.64</c:v>
                </c:pt>
                <c:pt idx="400">
                  <c:v>377.11</c:v>
                </c:pt>
                <c:pt idx="401">
                  <c:v>377.58</c:v>
                </c:pt>
                <c:pt idx="402">
                  <c:v>378.05</c:v>
                </c:pt>
                <c:pt idx="403">
                  <c:v>378.51</c:v>
                </c:pt>
                <c:pt idx="404">
                  <c:v>378.98</c:v>
                </c:pt>
                <c:pt idx="405">
                  <c:v>379.45</c:v>
                </c:pt>
                <c:pt idx="406">
                  <c:v>379.92</c:v>
                </c:pt>
                <c:pt idx="407">
                  <c:v>380.39</c:v>
                </c:pt>
                <c:pt idx="408">
                  <c:v>380.86</c:v>
                </c:pt>
                <c:pt idx="409">
                  <c:v>381.33</c:v>
                </c:pt>
                <c:pt idx="410">
                  <c:v>381.79</c:v>
                </c:pt>
                <c:pt idx="411">
                  <c:v>382.26</c:v>
                </c:pt>
                <c:pt idx="412">
                  <c:v>382.73</c:v>
                </c:pt>
                <c:pt idx="413">
                  <c:v>383.2</c:v>
                </c:pt>
                <c:pt idx="414">
                  <c:v>383.67</c:v>
                </c:pt>
                <c:pt idx="415">
                  <c:v>384.14</c:v>
                </c:pt>
                <c:pt idx="416">
                  <c:v>384.6</c:v>
                </c:pt>
                <c:pt idx="417">
                  <c:v>385.07</c:v>
                </c:pt>
                <c:pt idx="418">
                  <c:v>385.54</c:v>
                </c:pt>
                <c:pt idx="419">
                  <c:v>386.01</c:v>
                </c:pt>
                <c:pt idx="420">
                  <c:v>386.48</c:v>
                </c:pt>
                <c:pt idx="421">
                  <c:v>386.94</c:v>
                </c:pt>
                <c:pt idx="422">
                  <c:v>387.41</c:v>
                </c:pt>
                <c:pt idx="423">
                  <c:v>387.88</c:v>
                </c:pt>
                <c:pt idx="424">
                  <c:v>388.35</c:v>
                </c:pt>
                <c:pt idx="425">
                  <c:v>388.82</c:v>
                </c:pt>
                <c:pt idx="426">
                  <c:v>389.28</c:v>
                </c:pt>
                <c:pt idx="427">
                  <c:v>389.75</c:v>
                </c:pt>
                <c:pt idx="428">
                  <c:v>390.22</c:v>
                </c:pt>
                <c:pt idx="429">
                  <c:v>390.69</c:v>
                </c:pt>
                <c:pt idx="430">
                  <c:v>391.16</c:v>
                </c:pt>
                <c:pt idx="431">
                  <c:v>391.62</c:v>
                </c:pt>
                <c:pt idx="432">
                  <c:v>392.09</c:v>
                </c:pt>
                <c:pt idx="433">
                  <c:v>392.56</c:v>
                </c:pt>
                <c:pt idx="434">
                  <c:v>393.03</c:v>
                </c:pt>
                <c:pt idx="435">
                  <c:v>393.5</c:v>
                </c:pt>
                <c:pt idx="436">
                  <c:v>393.96</c:v>
                </c:pt>
                <c:pt idx="437">
                  <c:v>394.43</c:v>
                </c:pt>
                <c:pt idx="438">
                  <c:v>394.9</c:v>
                </c:pt>
                <c:pt idx="439">
                  <c:v>395.37</c:v>
                </c:pt>
                <c:pt idx="440">
                  <c:v>395.83</c:v>
                </c:pt>
                <c:pt idx="441">
                  <c:v>396.3</c:v>
                </c:pt>
                <c:pt idx="442">
                  <c:v>396.77</c:v>
                </c:pt>
                <c:pt idx="443">
                  <c:v>397.24</c:v>
                </c:pt>
                <c:pt idx="444">
                  <c:v>397.7</c:v>
                </c:pt>
                <c:pt idx="445">
                  <c:v>398.17</c:v>
                </c:pt>
                <c:pt idx="446">
                  <c:v>398.64</c:v>
                </c:pt>
                <c:pt idx="447">
                  <c:v>399.11</c:v>
                </c:pt>
                <c:pt idx="448">
                  <c:v>399.57</c:v>
                </c:pt>
                <c:pt idx="449">
                  <c:v>400.04</c:v>
                </c:pt>
                <c:pt idx="450">
                  <c:v>400.51</c:v>
                </c:pt>
                <c:pt idx="451">
                  <c:v>400.98</c:v>
                </c:pt>
                <c:pt idx="452">
                  <c:v>401.44</c:v>
                </c:pt>
                <c:pt idx="453">
                  <c:v>401.91</c:v>
                </c:pt>
                <c:pt idx="454">
                  <c:v>402.38</c:v>
                </c:pt>
                <c:pt idx="455">
                  <c:v>402.84</c:v>
                </c:pt>
                <c:pt idx="456">
                  <c:v>403.31</c:v>
                </c:pt>
                <c:pt idx="457">
                  <c:v>403.78</c:v>
                </c:pt>
                <c:pt idx="458">
                  <c:v>404.25</c:v>
                </c:pt>
                <c:pt idx="459">
                  <c:v>404.71</c:v>
                </c:pt>
                <c:pt idx="460">
                  <c:v>405.18</c:v>
                </c:pt>
                <c:pt idx="461">
                  <c:v>405.65</c:v>
                </c:pt>
                <c:pt idx="462">
                  <c:v>406.12</c:v>
                </c:pt>
                <c:pt idx="463">
                  <c:v>406.58</c:v>
                </c:pt>
                <c:pt idx="464">
                  <c:v>407.05</c:v>
                </c:pt>
                <c:pt idx="465">
                  <c:v>407.52</c:v>
                </c:pt>
                <c:pt idx="466">
                  <c:v>407.98</c:v>
                </c:pt>
                <c:pt idx="467">
                  <c:v>408.45</c:v>
                </c:pt>
                <c:pt idx="468">
                  <c:v>408.92</c:v>
                </c:pt>
                <c:pt idx="469">
                  <c:v>409.38</c:v>
                </c:pt>
                <c:pt idx="470">
                  <c:v>409.85</c:v>
                </c:pt>
                <c:pt idx="471">
                  <c:v>410.32</c:v>
                </c:pt>
                <c:pt idx="472">
                  <c:v>410.78</c:v>
                </c:pt>
                <c:pt idx="473">
                  <c:v>411.25</c:v>
                </c:pt>
                <c:pt idx="474">
                  <c:v>411.72</c:v>
                </c:pt>
                <c:pt idx="475">
                  <c:v>412.18</c:v>
                </c:pt>
                <c:pt idx="476">
                  <c:v>412.65</c:v>
                </c:pt>
                <c:pt idx="477">
                  <c:v>413.12</c:v>
                </c:pt>
                <c:pt idx="478">
                  <c:v>413.59</c:v>
                </c:pt>
                <c:pt idx="479">
                  <c:v>414.05</c:v>
                </c:pt>
                <c:pt idx="480">
                  <c:v>414.52</c:v>
                </c:pt>
                <c:pt idx="481">
                  <c:v>414.98</c:v>
                </c:pt>
                <c:pt idx="482">
                  <c:v>415.45</c:v>
                </c:pt>
                <c:pt idx="483">
                  <c:v>415.92</c:v>
                </c:pt>
                <c:pt idx="484">
                  <c:v>416.38</c:v>
                </c:pt>
                <c:pt idx="485">
                  <c:v>416.85</c:v>
                </c:pt>
                <c:pt idx="486">
                  <c:v>417.32</c:v>
                </c:pt>
                <c:pt idx="487">
                  <c:v>417.78</c:v>
                </c:pt>
                <c:pt idx="488">
                  <c:v>418.25</c:v>
                </c:pt>
                <c:pt idx="489">
                  <c:v>418.72</c:v>
                </c:pt>
                <c:pt idx="490">
                  <c:v>419.18</c:v>
                </c:pt>
                <c:pt idx="491">
                  <c:v>419.65</c:v>
                </c:pt>
                <c:pt idx="492">
                  <c:v>420.12</c:v>
                </c:pt>
                <c:pt idx="493">
                  <c:v>420.58</c:v>
                </c:pt>
                <c:pt idx="494">
                  <c:v>421.05</c:v>
                </c:pt>
                <c:pt idx="495">
                  <c:v>421.51</c:v>
                </c:pt>
                <c:pt idx="496">
                  <c:v>421.98</c:v>
                </c:pt>
                <c:pt idx="497">
                  <c:v>422.45</c:v>
                </c:pt>
                <c:pt idx="498">
                  <c:v>422.91</c:v>
                </c:pt>
                <c:pt idx="499">
                  <c:v>423.38</c:v>
                </c:pt>
                <c:pt idx="500">
                  <c:v>423.85</c:v>
                </c:pt>
                <c:pt idx="501">
                  <c:v>424.31</c:v>
                </c:pt>
                <c:pt idx="502">
                  <c:v>424.78</c:v>
                </c:pt>
                <c:pt idx="503">
                  <c:v>425.24</c:v>
                </c:pt>
                <c:pt idx="504">
                  <c:v>425.71</c:v>
                </c:pt>
                <c:pt idx="505">
                  <c:v>426.18</c:v>
                </c:pt>
                <c:pt idx="506">
                  <c:v>426.64</c:v>
                </c:pt>
                <c:pt idx="507">
                  <c:v>427.11</c:v>
                </c:pt>
                <c:pt idx="508">
                  <c:v>427.57</c:v>
                </c:pt>
                <c:pt idx="509">
                  <c:v>428.04</c:v>
                </c:pt>
                <c:pt idx="510">
                  <c:v>428.51</c:v>
                </c:pt>
                <c:pt idx="511">
                  <c:v>428.97</c:v>
                </c:pt>
                <c:pt idx="512">
                  <c:v>429.44</c:v>
                </c:pt>
                <c:pt idx="513">
                  <c:v>429.9</c:v>
                </c:pt>
                <c:pt idx="514">
                  <c:v>430.37</c:v>
                </c:pt>
                <c:pt idx="515">
                  <c:v>430.83</c:v>
                </c:pt>
                <c:pt idx="516">
                  <c:v>431.3</c:v>
                </c:pt>
                <c:pt idx="517">
                  <c:v>431.77</c:v>
                </c:pt>
                <c:pt idx="518">
                  <c:v>432.23</c:v>
                </c:pt>
                <c:pt idx="519">
                  <c:v>432.7</c:v>
                </c:pt>
                <c:pt idx="520">
                  <c:v>433.16</c:v>
                </c:pt>
                <c:pt idx="521">
                  <c:v>433.63</c:v>
                </c:pt>
                <c:pt idx="522">
                  <c:v>434.09</c:v>
                </c:pt>
                <c:pt idx="523">
                  <c:v>434.56</c:v>
                </c:pt>
                <c:pt idx="524">
                  <c:v>435.03</c:v>
                </c:pt>
                <c:pt idx="525">
                  <c:v>435.49</c:v>
                </c:pt>
                <c:pt idx="526">
                  <c:v>435.96</c:v>
                </c:pt>
                <c:pt idx="527">
                  <c:v>436.42</c:v>
                </c:pt>
                <c:pt idx="528">
                  <c:v>436.89</c:v>
                </c:pt>
                <c:pt idx="529">
                  <c:v>437.35</c:v>
                </c:pt>
                <c:pt idx="530">
                  <c:v>437.82</c:v>
                </c:pt>
                <c:pt idx="531">
                  <c:v>438.28</c:v>
                </c:pt>
                <c:pt idx="532">
                  <c:v>438.75</c:v>
                </c:pt>
                <c:pt idx="533">
                  <c:v>439.21</c:v>
                </c:pt>
                <c:pt idx="534">
                  <c:v>439.68</c:v>
                </c:pt>
                <c:pt idx="535">
                  <c:v>440.14</c:v>
                </c:pt>
                <c:pt idx="536">
                  <c:v>440.61</c:v>
                </c:pt>
                <c:pt idx="537">
                  <c:v>441.07</c:v>
                </c:pt>
                <c:pt idx="538">
                  <c:v>441.54</c:v>
                </c:pt>
                <c:pt idx="539">
                  <c:v>442</c:v>
                </c:pt>
                <c:pt idx="540">
                  <c:v>442.47</c:v>
                </c:pt>
                <c:pt idx="541">
                  <c:v>442.94</c:v>
                </c:pt>
                <c:pt idx="542">
                  <c:v>443.4</c:v>
                </c:pt>
                <c:pt idx="543">
                  <c:v>443.87</c:v>
                </c:pt>
                <c:pt idx="544">
                  <c:v>444.33</c:v>
                </c:pt>
                <c:pt idx="545">
                  <c:v>444.8</c:v>
                </c:pt>
                <c:pt idx="546">
                  <c:v>445.26</c:v>
                </c:pt>
                <c:pt idx="547">
                  <c:v>445.73</c:v>
                </c:pt>
                <c:pt idx="548">
                  <c:v>446.19</c:v>
                </c:pt>
                <c:pt idx="549">
                  <c:v>446.65</c:v>
                </c:pt>
                <c:pt idx="550">
                  <c:v>447.12</c:v>
                </c:pt>
                <c:pt idx="551">
                  <c:v>447.58</c:v>
                </c:pt>
                <c:pt idx="552">
                  <c:v>448.05</c:v>
                </c:pt>
                <c:pt idx="553">
                  <c:v>448.51</c:v>
                </c:pt>
                <c:pt idx="554">
                  <c:v>448.98</c:v>
                </c:pt>
                <c:pt idx="555">
                  <c:v>449.44</c:v>
                </c:pt>
                <c:pt idx="556">
                  <c:v>449.91</c:v>
                </c:pt>
                <c:pt idx="557">
                  <c:v>450.37</c:v>
                </c:pt>
                <c:pt idx="558">
                  <c:v>450.84</c:v>
                </c:pt>
                <c:pt idx="559">
                  <c:v>451.3</c:v>
                </c:pt>
                <c:pt idx="560">
                  <c:v>451.77</c:v>
                </c:pt>
                <c:pt idx="561">
                  <c:v>452.23</c:v>
                </c:pt>
                <c:pt idx="562">
                  <c:v>452.7</c:v>
                </c:pt>
                <c:pt idx="563">
                  <c:v>453.16</c:v>
                </c:pt>
                <c:pt idx="564">
                  <c:v>453.62</c:v>
                </c:pt>
                <c:pt idx="565">
                  <c:v>454.09</c:v>
                </c:pt>
                <c:pt idx="566">
                  <c:v>454.55</c:v>
                </c:pt>
                <c:pt idx="567">
                  <c:v>455.02</c:v>
                </c:pt>
                <c:pt idx="568">
                  <c:v>455.48</c:v>
                </c:pt>
                <c:pt idx="569">
                  <c:v>455.95</c:v>
                </c:pt>
                <c:pt idx="570">
                  <c:v>456.41</c:v>
                </c:pt>
                <c:pt idx="571">
                  <c:v>456.88</c:v>
                </c:pt>
                <c:pt idx="572">
                  <c:v>457.34</c:v>
                </c:pt>
                <c:pt idx="573">
                  <c:v>457.8</c:v>
                </c:pt>
                <c:pt idx="574">
                  <c:v>458.27</c:v>
                </c:pt>
                <c:pt idx="575">
                  <c:v>458.73</c:v>
                </c:pt>
                <c:pt idx="576">
                  <c:v>459.2</c:v>
                </c:pt>
                <c:pt idx="577">
                  <c:v>459.66</c:v>
                </c:pt>
                <c:pt idx="578">
                  <c:v>460.13</c:v>
                </c:pt>
                <c:pt idx="579">
                  <c:v>460.59</c:v>
                </c:pt>
                <c:pt idx="580">
                  <c:v>461.05</c:v>
                </c:pt>
                <c:pt idx="581">
                  <c:v>461.52</c:v>
                </c:pt>
                <c:pt idx="582">
                  <c:v>461.98</c:v>
                </c:pt>
                <c:pt idx="583">
                  <c:v>462.45</c:v>
                </c:pt>
                <c:pt idx="584">
                  <c:v>462.91</c:v>
                </c:pt>
                <c:pt idx="585">
                  <c:v>463.37</c:v>
                </c:pt>
                <c:pt idx="586">
                  <c:v>463.84</c:v>
                </c:pt>
                <c:pt idx="587">
                  <c:v>464.3</c:v>
                </c:pt>
                <c:pt idx="588">
                  <c:v>464.76</c:v>
                </c:pt>
                <c:pt idx="589">
                  <c:v>465.23</c:v>
                </c:pt>
                <c:pt idx="590">
                  <c:v>465.69</c:v>
                </c:pt>
                <c:pt idx="591">
                  <c:v>466.16</c:v>
                </c:pt>
                <c:pt idx="592">
                  <c:v>466.62</c:v>
                </c:pt>
                <c:pt idx="593">
                  <c:v>467.08</c:v>
                </c:pt>
                <c:pt idx="594">
                  <c:v>467.55</c:v>
                </c:pt>
                <c:pt idx="595">
                  <c:v>468.01</c:v>
                </c:pt>
                <c:pt idx="596">
                  <c:v>468.48</c:v>
                </c:pt>
                <c:pt idx="597">
                  <c:v>468.94</c:v>
                </c:pt>
                <c:pt idx="598">
                  <c:v>469.4</c:v>
                </c:pt>
                <c:pt idx="599">
                  <c:v>469.87</c:v>
                </c:pt>
                <c:pt idx="600">
                  <c:v>470.33</c:v>
                </c:pt>
                <c:pt idx="601">
                  <c:v>470.79</c:v>
                </c:pt>
                <c:pt idx="602">
                  <c:v>471.26</c:v>
                </c:pt>
                <c:pt idx="603">
                  <c:v>471.72</c:v>
                </c:pt>
                <c:pt idx="604">
                  <c:v>472.18</c:v>
                </c:pt>
                <c:pt idx="605">
                  <c:v>472.65</c:v>
                </c:pt>
                <c:pt idx="606">
                  <c:v>473.11</c:v>
                </c:pt>
                <c:pt idx="607">
                  <c:v>473.57</c:v>
                </c:pt>
                <c:pt idx="608">
                  <c:v>474.04</c:v>
                </c:pt>
                <c:pt idx="609">
                  <c:v>474.5</c:v>
                </c:pt>
                <c:pt idx="610">
                  <c:v>474.96</c:v>
                </c:pt>
                <c:pt idx="611">
                  <c:v>475.43</c:v>
                </c:pt>
                <c:pt idx="612">
                  <c:v>475.89</c:v>
                </c:pt>
                <c:pt idx="613">
                  <c:v>476.35</c:v>
                </c:pt>
                <c:pt idx="614">
                  <c:v>476.82</c:v>
                </c:pt>
                <c:pt idx="615">
                  <c:v>477.28</c:v>
                </c:pt>
                <c:pt idx="616">
                  <c:v>477.74</c:v>
                </c:pt>
                <c:pt idx="617">
                  <c:v>478.21</c:v>
                </c:pt>
                <c:pt idx="618">
                  <c:v>478.67</c:v>
                </c:pt>
                <c:pt idx="619">
                  <c:v>479.13</c:v>
                </c:pt>
                <c:pt idx="620">
                  <c:v>479.59</c:v>
                </c:pt>
                <c:pt idx="621">
                  <c:v>480.06</c:v>
                </c:pt>
                <c:pt idx="622">
                  <c:v>480.52</c:v>
                </c:pt>
                <c:pt idx="623">
                  <c:v>480.98</c:v>
                </c:pt>
                <c:pt idx="624">
                  <c:v>481.45</c:v>
                </c:pt>
                <c:pt idx="625">
                  <c:v>481.91</c:v>
                </c:pt>
                <c:pt idx="626">
                  <c:v>482.37</c:v>
                </c:pt>
                <c:pt idx="627">
                  <c:v>482.84</c:v>
                </c:pt>
                <c:pt idx="628">
                  <c:v>483.3</c:v>
                </c:pt>
                <c:pt idx="629">
                  <c:v>483.76</c:v>
                </c:pt>
                <c:pt idx="630">
                  <c:v>484.22</c:v>
                </c:pt>
                <c:pt idx="631">
                  <c:v>484.69</c:v>
                </c:pt>
                <c:pt idx="632">
                  <c:v>485.15</c:v>
                </c:pt>
                <c:pt idx="633">
                  <c:v>485.61</c:v>
                </c:pt>
                <c:pt idx="634">
                  <c:v>486.07</c:v>
                </c:pt>
                <c:pt idx="635">
                  <c:v>486.54</c:v>
                </c:pt>
                <c:pt idx="636">
                  <c:v>487</c:v>
                </c:pt>
                <c:pt idx="637">
                  <c:v>487.46</c:v>
                </c:pt>
                <c:pt idx="638">
                  <c:v>487.92</c:v>
                </c:pt>
                <c:pt idx="639">
                  <c:v>488.39</c:v>
                </c:pt>
                <c:pt idx="640">
                  <c:v>488.85</c:v>
                </c:pt>
                <c:pt idx="641">
                  <c:v>489.31</c:v>
                </c:pt>
                <c:pt idx="642">
                  <c:v>489.77</c:v>
                </c:pt>
                <c:pt idx="643">
                  <c:v>490.24</c:v>
                </c:pt>
                <c:pt idx="644">
                  <c:v>490.7</c:v>
                </c:pt>
                <c:pt idx="645">
                  <c:v>491.16</c:v>
                </c:pt>
                <c:pt idx="646">
                  <c:v>491.62</c:v>
                </c:pt>
                <c:pt idx="647">
                  <c:v>492.09</c:v>
                </c:pt>
                <c:pt idx="648">
                  <c:v>492.55</c:v>
                </c:pt>
                <c:pt idx="649">
                  <c:v>493.01</c:v>
                </c:pt>
                <c:pt idx="650">
                  <c:v>493.47</c:v>
                </c:pt>
                <c:pt idx="651">
                  <c:v>493.94</c:v>
                </c:pt>
                <c:pt idx="652">
                  <c:v>494.4</c:v>
                </c:pt>
                <c:pt idx="653">
                  <c:v>494.86</c:v>
                </c:pt>
                <c:pt idx="654">
                  <c:v>495.32</c:v>
                </c:pt>
                <c:pt idx="655">
                  <c:v>495.78</c:v>
                </c:pt>
                <c:pt idx="656">
                  <c:v>496.25</c:v>
                </c:pt>
                <c:pt idx="657">
                  <c:v>496.71</c:v>
                </c:pt>
                <c:pt idx="658">
                  <c:v>497.17</c:v>
                </c:pt>
                <c:pt idx="659">
                  <c:v>497.63</c:v>
                </c:pt>
                <c:pt idx="660">
                  <c:v>498.09</c:v>
                </c:pt>
                <c:pt idx="661">
                  <c:v>498.56</c:v>
                </c:pt>
                <c:pt idx="662">
                  <c:v>499.02</c:v>
                </c:pt>
                <c:pt idx="663">
                  <c:v>499.48</c:v>
                </c:pt>
                <c:pt idx="664">
                  <c:v>499.94</c:v>
                </c:pt>
                <c:pt idx="665">
                  <c:v>500.4</c:v>
                </c:pt>
                <c:pt idx="666">
                  <c:v>500.87</c:v>
                </c:pt>
                <c:pt idx="667">
                  <c:v>501.33</c:v>
                </c:pt>
                <c:pt idx="668">
                  <c:v>501.79</c:v>
                </c:pt>
                <c:pt idx="669">
                  <c:v>502.25</c:v>
                </c:pt>
                <c:pt idx="670">
                  <c:v>502.71</c:v>
                </c:pt>
                <c:pt idx="671">
                  <c:v>503.17</c:v>
                </c:pt>
                <c:pt idx="672">
                  <c:v>503.64</c:v>
                </c:pt>
                <c:pt idx="673">
                  <c:v>504.1</c:v>
                </c:pt>
                <c:pt idx="674">
                  <c:v>504.56</c:v>
                </c:pt>
                <c:pt idx="675">
                  <c:v>505.02</c:v>
                </c:pt>
                <c:pt idx="676">
                  <c:v>505.48</c:v>
                </c:pt>
                <c:pt idx="677">
                  <c:v>505.94</c:v>
                </c:pt>
                <c:pt idx="678">
                  <c:v>506.4</c:v>
                </c:pt>
                <c:pt idx="679">
                  <c:v>506.87</c:v>
                </c:pt>
                <c:pt idx="680">
                  <c:v>507.33</c:v>
                </c:pt>
                <c:pt idx="681">
                  <c:v>507.79</c:v>
                </c:pt>
                <c:pt idx="682">
                  <c:v>508.25</c:v>
                </c:pt>
                <c:pt idx="683">
                  <c:v>508.71</c:v>
                </c:pt>
                <c:pt idx="684">
                  <c:v>509.17</c:v>
                </c:pt>
                <c:pt idx="685">
                  <c:v>509.63</c:v>
                </c:pt>
                <c:pt idx="686">
                  <c:v>510.1</c:v>
                </c:pt>
                <c:pt idx="687">
                  <c:v>510.56</c:v>
                </c:pt>
                <c:pt idx="688">
                  <c:v>511.02</c:v>
                </c:pt>
                <c:pt idx="689">
                  <c:v>511.48</c:v>
                </c:pt>
                <c:pt idx="690">
                  <c:v>511.94</c:v>
                </c:pt>
                <c:pt idx="691">
                  <c:v>512.4</c:v>
                </c:pt>
                <c:pt idx="692">
                  <c:v>512.86</c:v>
                </c:pt>
                <c:pt idx="693">
                  <c:v>513.32000000000005</c:v>
                </c:pt>
                <c:pt idx="694">
                  <c:v>513.78</c:v>
                </c:pt>
                <c:pt idx="695">
                  <c:v>514.25</c:v>
                </c:pt>
                <c:pt idx="696">
                  <c:v>514.71</c:v>
                </c:pt>
                <c:pt idx="697">
                  <c:v>515.16999999999996</c:v>
                </c:pt>
                <c:pt idx="698">
                  <c:v>515.63</c:v>
                </c:pt>
                <c:pt idx="699">
                  <c:v>516.09</c:v>
                </c:pt>
                <c:pt idx="700">
                  <c:v>516.54999999999995</c:v>
                </c:pt>
                <c:pt idx="701">
                  <c:v>517.01</c:v>
                </c:pt>
                <c:pt idx="702">
                  <c:v>517.47</c:v>
                </c:pt>
                <c:pt idx="703">
                  <c:v>517.92999999999995</c:v>
                </c:pt>
                <c:pt idx="704">
                  <c:v>518.39</c:v>
                </c:pt>
                <c:pt idx="705">
                  <c:v>518.85</c:v>
                </c:pt>
                <c:pt idx="706">
                  <c:v>519.32000000000005</c:v>
                </c:pt>
                <c:pt idx="707">
                  <c:v>519.78</c:v>
                </c:pt>
                <c:pt idx="708">
                  <c:v>520.24</c:v>
                </c:pt>
                <c:pt idx="709">
                  <c:v>520.70000000000005</c:v>
                </c:pt>
                <c:pt idx="710">
                  <c:v>521.16</c:v>
                </c:pt>
                <c:pt idx="711">
                  <c:v>521.62</c:v>
                </c:pt>
                <c:pt idx="712">
                  <c:v>522.08000000000004</c:v>
                </c:pt>
                <c:pt idx="713">
                  <c:v>522.54</c:v>
                </c:pt>
                <c:pt idx="714">
                  <c:v>523</c:v>
                </c:pt>
                <c:pt idx="715">
                  <c:v>523.46</c:v>
                </c:pt>
                <c:pt idx="716">
                  <c:v>523.91999999999996</c:v>
                </c:pt>
                <c:pt idx="717">
                  <c:v>524.38</c:v>
                </c:pt>
                <c:pt idx="718">
                  <c:v>524.84</c:v>
                </c:pt>
                <c:pt idx="719">
                  <c:v>525.29999999999995</c:v>
                </c:pt>
                <c:pt idx="720">
                  <c:v>525.76</c:v>
                </c:pt>
                <c:pt idx="721">
                  <c:v>526.22</c:v>
                </c:pt>
                <c:pt idx="722">
                  <c:v>526.67999999999995</c:v>
                </c:pt>
                <c:pt idx="723">
                  <c:v>527.14</c:v>
                </c:pt>
                <c:pt idx="724">
                  <c:v>527.6</c:v>
                </c:pt>
                <c:pt idx="725">
                  <c:v>528.05999999999995</c:v>
                </c:pt>
                <c:pt idx="726">
                  <c:v>528.52</c:v>
                </c:pt>
                <c:pt idx="727">
                  <c:v>528.98</c:v>
                </c:pt>
                <c:pt idx="728">
                  <c:v>529.44000000000005</c:v>
                </c:pt>
                <c:pt idx="729">
                  <c:v>529.9</c:v>
                </c:pt>
                <c:pt idx="730">
                  <c:v>530.36</c:v>
                </c:pt>
                <c:pt idx="731">
                  <c:v>530.82000000000005</c:v>
                </c:pt>
                <c:pt idx="732">
                  <c:v>531.28</c:v>
                </c:pt>
                <c:pt idx="733">
                  <c:v>531.74</c:v>
                </c:pt>
                <c:pt idx="734">
                  <c:v>532.20000000000005</c:v>
                </c:pt>
                <c:pt idx="735">
                  <c:v>532.66</c:v>
                </c:pt>
                <c:pt idx="736">
                  <c:v>533.12</c:v>
                </c:pt>
                <c:pt idx="737">
                  <c:v>533.58000000000004</c:v>
                </c:pt>
                <c:pt idx="738">
                  <c:v>534.04</c:v>
                </c:pt>
                <c:pt idx="739">
                  <c:v>534.5</c:v>
                </c:pt>
                <c:pt idx="740">
                  <c:v>534.96</c:v>
                </c:pt>
                <c:pt idx="741">
                  <c:v>535.41999999999996</c:v>
                </c:pt>
                <c:pt idx="742">
                  <c:v>535.88</c:v>
                </c:pt>
                <c:pt idx="743">
                  <c:v>536.34</c:v>
                </c:pt>
                <c:pt idx="744">
                  <c:v>536.79999999999995</c:v>
                </c:pt>
                <c:pt idx="745">
                  <c:v>537.26</c:v>
                </c:pt>
                <c:pt idx="746">
                  <c:v>537.72</c:v>
                </c:pt>
                <c:pt idx="747">
                  <c:v>538.17999999999995</c:v>
                </c:pt>
                <c:pt idx="748">
                  <c:v>538.64</c:v>
                </c:pt>
                <c:pt idx="749">
                  <c:v>539.1</c:v>
                </c:pt>
                <c:pt idx="750">
                  <c:v>539.55999999999995</c:v>
                </c:pt>
                <c:pt idx="751">
                  <c:v>540.02</c:v>
                </c:pt>
                <c:pt idx="752">
                  <c:v>540.48</c:v>
                </c:pt>
                <c:pt idx="753">
                  <c:v>540.94000000000005</c:v>
                </c:pt>
                <c:pt idx="754">
                  <c:v>541.4</c:v>
                </c:pt>
                <c:pt idx="755">
                  <c:v>541.86</c:v>
                </c:pt>
                <c:pt idx="756">
                  <c:v>542.32000000000005</c:v>
                </c:pt>
                <c:pt idx="757">
                  <c:v>542.78</c:v>
                </c:pt>
                <c:pt idx="758">
                  <c:v>543.24</c:v>
                </c:pt>
                <c:pt idx="759">
                  <c:v>543.69000000000005</c:v>
                </c:pt>
                <c:pt idx="760">
                  <c:v>544.15</c:v>
                </c:pt>
                <c:pt idx="761">
                  <c:v>544.61</c:v>
                </c:pt>
                <c:pt idx="762">
                  <c:v>545.07000000000005</c:v>
                </c:pt>
                <c:pt idx="763">
                  <c:v>545.53</c:v>
                </c:pt>
                <c:pt idx="764">
                  <c:v>545.99</c:v>
                </c:pt>
                <c:pt idx="765">
                  <c:v>546.45000000000005</c:v>
                </c:pt>
                <c:pt idx="766">
                  <c:v>546.91</c:v>
                </c:pt>
                <c:pt idx="767">
                  <c:v>547.37</c:v>
                </c:pt>
                <c:pt idx="768">
                  <c:v>547.83000000000004</c:v>
                </c:pt>
                <c:pt idx="769">
                  <c:v>548.29</c:v>
                </c:pt>
                <c:pt idx="770">
                  <c:v>548.74</c:v>
                </c:pt>
                <c:pt idx="771">
                  <c:v>549.20000000000005</c:v>
                </c:pt>
                <c:pt idx="772">
                  <c:v>549.66</c:v>
                </c:pt>
                <c:pt idx="773">
                  <c:v>550.12</c:v>
                </c:pt>
                <c:pt idx="774">
                  <c:v>550.58000000000004</c:v>
                </c:pt>
                <c:pt idx="775">
                  <c:v>551.04</c:v>
                </c:pt>
                <c:pt idx="776">
                  <c:v>551.5</c:v>
                </c:pt>
                <c:pt idx="777">
                  <c:v>551.96</c:v>
                </c:pt>
                <c:pt idx="778">
                  <c:v>552.41999999999996</c:v>
                </c:pt>
                <c:pt idx="779">
                  <c:v>552.87</c:v>
                </c:pt>
                <c:pt idx="780">
                  <c:v>553.33000000000004</c:v>
                </c:pt>
                <c:pt idx="781">
                  <c:v>553.79</c:v>
                </c:pt>
                <c:pt idx="782">
                  <c:v>554.25</c:v>
                </c:pt>
                <c:pt idx="783">
                  <c:v>554.71</c:v>
                </c:pt>
                <c:pt idx="784">
                  <c:v>555.16999999999996</c:v>
                </c:pt>
                <c:pt idx="785">
                  <c:v>555.63</c:v>
                </c:pt>
                <c:pt idx="786">
                  <c:v>556.08000000000004</c:v>
                </c:pt>
                <c:pt idx="787">
                  <c:v>556.54</c:v>
                </c:pt>
                <c:pt idx="788">
                  <c:v>557</c:v>
                </c:pt>
                <c:pt idx="789">
                  <c:v>557.46</c:v>
                </c:pt>
                <c:pt idx="790">
                  <c:v>557.91999999999996</c:v>
                </c:pt>
                <c:pt idx="791">
                  <c:v>558.38</c:v>
                </c:pt>
                <c:pt idx="792">
                  <c:v>558.83000000000004</c:v>
                </c:pt>
                <c:pt idx="793">
                  <c:v>559.29</c:v>
                </c:pt>
                <c:pt idx="794">
                  <c:v>559.75</c:v>
                </c:pt>
                <c:pt idx="795">
                  <c:v>560.21</c:v>
                </c:pt>
                <c:pt idx="796">
                  <c:v>560.66999999999996</c:v>
                </c:pt>
                <c:pt idx="797">
                  <c:v>561.13</c:v>
                </c:pt>
                <c:pt idx="798">
                  <c:v>561.58000000000004</c:v>
                </c:pt>
                <c:pt idx="799">
                  <c:v>562.04</c:v>
                </c:pt>
                <c:pt idx="800">
                  <c:v>562.5</c:v>
                </c:pt>
                <c:pt idx="801">
                  <c:v>562.96</c:v>
                </c:pt>
                <c:pt idx="802">
                  <c:v>563.41999999999996</c:v>
                </c:pt>
                <c:pt idx="803">
                  <c:v>563.87</c:v>
                </c:pt>
                <c:pt idx="804">
                  <c:v>564.33000000000004</c:v>
                </c:pt>
                <c:pt idx="805">
                  <c:v>564.79</c:v>
                </c:pt>
                <c:pt idx="806">
                  <c:v>565.25</c:v>
                </c:pt>
                <c:pt idx="807">
                  <c:v>565.71</c:v>
                </c:pt>
                <c:pt idx="808">
                  <c:v>566.16</c:v>
                </c:pt>
                <c:pt idx="809">
                  <c:v>566.62</c:v>
                </c:pt>
                <c:pt idx="810">
                  <c:v>567.08000000000004</c:v>
                </c:pt>
                <c:pt idx="811">
                  <c:v>567.54</c:v>
                </c:pt>
                <c:pt idx="812">
                  <c:v>568</c:v>
                </c:pt>
                <c:pt idx="813">
                  <c:v>568.45000000000005</c:v>
                </c:pt>
                <c:pt idx="814">
                  <c:v>568.91</c:v>
                </c:pt>
                <c:pt idx="815">
                  <c:v>569.37</c:v>
                </c:pt>
                <c:pt idx="816">
                  <c:v>569.83000000000004</c:v>
                </c:pt>
                <c:pt idx="817">
                  <c:v>570.28</c:v>
                </c:pt>
                <c:pt idx="818">
                  <c:v>570.74</c:v>
                </c:pt>
                <c:pt idx="819">
                  <c:v>571.20000000000005</c:v>
                </c:pt>
                <c:pt idx="820">
                  <c:v>571.66</c:v>
                </c:pt>
                <c:pt idx="821">
                  <c:v>572.11</c:v>
                </c:pt>
                <c:pt idx="822">
                  <c:v>572.57000000000005</c:v>
                </c:pt>
                <c:pt idx="823">
                  <c:v>573.03</c:v>
                </c:pt>
                <c:pt idx="824">
                  <c:v>573.49</c:v>
                </c:pt>
                <c:pt idx="825">
                  <c:v>573.94000000000005</c:v>
                </c:pt>
                <c:pt idx="826">
                  <c:v>574.4</c:v>
                </c:pt>
                <c:pt idx="827">
                  <c:v>574.86</c:v>
                </c:pt>
                <c:pt idx="828">
                  <c:v>575.32000000000005</c:v>
                </c:pt>
                <c:pt idx="829">
                  <c:v>575.77</c:v>
                </c:pt>
                <c:pt idx="830">
                  <c:v>576.23</c:v>
                </c:pt>
                <c:pt idx="831">
                  <c:v>576.69000000000005</c:v>
                </c:pt>
                <c:pt idx="832">
                  <c:v>577.15</c:v>
                </c:pt>
                <c:pt idx="833">
                  <c:v>577.6</c:v>
                </c:pt>
                <c:pt idx="834">
                  <c:v>578.05999999999995</c:v>
                </c:pt>
                <c:pt idx="835">
                  <c:v>578.52</c:v>
                </c:pt>
                <c:pt idx="836">
                  <c:v>578.97</c:v>
                </c:pt>
                <c:pt idx="837">
                  <c:v>579.42999999999995</c:v>
                </c:pt>
                <c:pt idx="838">
                  <c:v>579.89</c:v>
                </c:pt>
                <c:pt idx="839">
                  <c:v>580.34</c:v>
                </c:pt>
                <c:pt idx="840">
                  <c:v>580.79999999999995</c:v>
                </c:pt>
                <c:pt idx="841">
                  <c:v>581.26</c:v>
                </c:pt>
                <c:pt idx="842">
                  <c:v>581.72</c:v>
                </c:pt>
                <c:pt idx="843">
                  <c:v>582.16999999999996</c:v>
                </c:pt>
                <c:pt idx="844">
                  <c:v>582.63</c:v>
                </c:pt>
                <c:pt idx="845">
                  <c:v>583.09</c:v>
                </c:pt>
                <c:pt idx="846">
                  <c:v>583.54</c:v>
                </c:pt>
                <c:pt idx="847">
                  <c:v>584</c:v>
                </c:pt>
                <c:pt idx="848">
                  <c:v>584.46</c:v>
                </c:pt>
                <c:pt idx="849">
                  <c:v>584.91</c:v>
                </c:pt>
                <c:pt idx="850">
                  <c:v>585.37</c:v>
                </c:pt>
                <c:pt idx="851">
                  <c:v>585.83000000000004</c:v>
                </c:pt>
                <c:pt idx="852">
                  <c:v>586.28</c:v>
                </c:pt>
                <c:pt idx="853">
                  <c:v>586.74</c:v>
                </c:pt>
                <c:pt idx="854">
                  <c:v>587.20000000000005</c:v>
                </c:pt>
                <c:pt idx="855">
                  <c:v>587.65</c:v>
                </c:pt>
                <c:pt idx="856">
                  <c:v>588.11</c:v>
                </c:pt>
                <c:pt idx="857">
                  <c:v>588.57000000000005</c:v>
                </c:pt>
                <c:pt idx="858">
                  <c:v>589.02</c:v>
                </c:pt>
                <c:pt idx="859">
                  <c:v>589.48</c:v>
                </c:pt>
                <c:pt idx="860">
                  <c:v>589.94000000000005</c:v>
                </c:pt>
                <c:pt idx="861">
                  <c:v>590.39</c:v>
                </c:pt>
                <c:pt idx="862">
                  <c:v>590.85</c:v>
                </c:pt>
                <c:pt idx="863">
                  <c:v>591.29999999999995</c:v>
                </c:pt>
                <c:pt idx="864">
                  <c:v>591.76</c:v>
                </c:pt>
                <c:pt idx="865">
                  <c:v>592.22</c:v>
                </c:pt>
                <c:pt idx="866">
                  <c:v>592.66999999999996</c:v>
                </c:pt>
                <c:pt idx="867">
                  <c:v>593.13</c:v>
                </c:pt>
                <c:pt idx="868">
                  <c:v>593.59</c:v>
                </c:pt>
                <c:pt idx="869">
                  <c:v>594.04</c:v>
                </c:pt>
                <c:pt idx="870">
                  <c:v>594.5</c:v>
                </c:pt>
                <c:pt idx="871">
                  <c:v>594.95000000000005</c:v>
                </c:pt>
                <c:pt idx="872">
                  <c:v>595.41</c:v>
                </c:pt>
                <c:pt idx="873">
                  <c:v>595.87</c:v>
                </c:pt>
                <c:pt idx="874">
                  <c:v>596.32000000000005</c:v>
                </c:pt>
                <c:pt idx="875">
                  <c:v>596.78</c:v>
                </c:pt>
                <c:pt idx="876">
                  <c:v>597.23</c:v>
                </c:pt>
                <c:pt idx="877">
                  <c:v>597.69000000000005</c:v>
                </c:pt>
                <c:pt idx="878">
                  <c:v>598.15</c:v>
                </c:pt>
                <c:pt idx="879">
                  <c:v>598.6</c:v>
                </c:pt>
                <c:pt idx="880">
                  <c:v>599.05999999999995</c:v>
                </c:pt>
                <c:pt idx="881">
                  <c:v>599.51</c:v>
                </c:pt>
                <c:pt idx="882">
                  <c:v>599.97</c:v>
                </c:pt>
                <c:pt idx="883">
                  <c:v>600.42999999999995</c:v>
                </c:pt>
                <c:pt idx="884">
                  <c:v>600.88</c:v>
                </c:pt>
                <c:pt idx="885">
                  <c:v>601.34</c:v>
                </c:pt>
                <c:pt idx="886">
                  <c:v>601.79</c:v>
                </c:pt>
                <c:pt idx="887">
                  <c:v>602.25</c:v>
                </c:pt>
                <c:pt idx="888">
                  <c:v>602.70000000000005</c:v>
                </c:pt>
                <c:pt idx="889">
                  <c:v>603.16</c:v>
                </c:pt>
                <c:pt idx="890">
                  <c:v>603.61</c:v>
                </c:pt>
                <c:pt idx="891">
                  <c:v>604.07000000000005</c:v>
                </c:pt>
                <c:pt idx="892">
                  <c:v>604.53</c:v>
                </c:pt>
                <c:pt idx="893">
                  <c:v>604.98</c:v>
                </c:pt>
                <c:pt idx="894">
                  <c:v>605.44000000000005</c:v>
                </c:pt>
                <c:pt idx="895">
                  <c:v>605.89</c:v>
                </c:pt>
                <c:pt idx="896">
                  <c:v>606.35</c:v>
                </c:pt>
                <c:pt idx="897">
                  <c:v>606.79999999999995</c:v>
                </c:pt>
                <c:pt idx="898">
                  <c:v>607.26</c:v>
                </c:pt>
                <c:pt idx="899">
                  <c:v>607.71</c:v>
                </c:pt>
                <c:pt idx="900">
                  <c:v>608.16999999999996</c:v>
                </c:pt>
                <c:pt idx="901">
                  <c:v>608.62</c:v>
                </c:pt>
                <c:pt idx="902">
                  <c:v>609.08000000000004</c:v>
                </c:pt>
                <c:pt idx="903">
                  <c:v>609.53</c:v>
                </c:pt>
                <c:pt idx="904">
                  <c:v>609.99</c:v>
                </c:pt>
                <c:pt idx="905">
                  <c:v>610.44000000000005</c:v>
                </c:pt>
                <c:pt idx="906">
                  <c:v>610.9</c:v>
                </c:pt>
                <c:pt idx="907">
                  <c:v>611.35</c:v>
                </c:pt>
                <c:pt idx="908">
                  <c:v>611.80999999999995</c:v>
                </c:pt>
                <c:pt idx="909">
                  <c:v>612.26</c:v>
                </c:pt>
                <c:pt idx="910">
                  <c:v>612.72</c:v>
                </c:pt>
                <c:pt idx="911">
                  <c:v>613.16999999999996</c:v>
                </c:pt>
                <c:pt idx="912">
                  <c:v>613.63</c:v>
                </c:pt>
                <c:pt idx="913">
                  <c:v>614.08000000000004</c:v>
                </c:pt>
                <c:pt idx="914">
                  <c:v>614.54</c:v>
                </c:pt>
                <c:pt idx="915">
                  <c:v>614.99</c:v>
                </c:pt>
                <c:pt idx="916">
                  <c:v>615.45000000000005</c:v>
                </c:pt>
                <c:pt idx="917">
                  <c:v>615.9</c:v>
                </c:pt>
                <c:pt idx="918">
                  <c:v>616.36</c:v>
                </c:pt>
                <c:pt idx="919">
                  <c:v>616.80999999999995</c:v>
                </c:pt>
                <c:pt idx="920">
                  <c:v>617.27</c:v>
                </c:pt>
                <c:pt idx="921">
                  <c:v>617.72</c:v>
                </c:pt>
                <c:pt idx="922">
                  <c:v>618.17999999999995</c:v>
                </c:pt>
                <c:pt idx="923">
                  <c:v>618.63</c:v>
                </c:pt>
                <c:pt idx="924">
                  <c:v>619.09</c:v>
                </c:pt>
                <c:pt idx="925">
                  <c:v>619.54</c:v>
                </c:pt>
                <c:pt idx="926">
                  <c:v>619.99</c:v>
                </c:pt>
                <c:pt idx="927">
                  <c:v>620.45000000000005</c:v>
                </c:pt>
                <c:pt idx="928">
                  <c:v>620.9</c:v>
                </c:pt>
                <c:pt idx="929">
                  <c:v>621.36</c:v>
                </c:pt>
                <c:pt idx="930">
                  <c:v>621.80999999999995</c:v>
                </c:pt>
                <c:pt idx="931">
                  <c:v>622.27</c:v>
                </c:pt>
                <c:pt idx="932">
                  <c:v>622.72</c:v>
                </c:pt>
                <c:pt idx="933">
                  <c:v>623.17999999999995</c:v>
                </c:pt>
                <c:pt idx="934">
                  <c:v>623.63</c:v>
                </c:pt>
                <c:pt idx="935">
                  <c:v>624.08000000000004</c:v>
                </c:pt>
                <c:pt idx="936">
                  <c:v>624.54</c:v>
                </c:pt>
                <c:pt idx="937">
                  <c:v>624.99</c:v>
                </c:pt>
                <c:pt idx="938">
                  <c:v>625.45000000000005</c:v>
                </c:pt>
                <c:pt idx="939">
                  <c:v>625.9</c:v>
                </c:pt>
                <c:pt idx="940">
                  <c:v>626.35</c:v>
                </c:pt>
                <c:pt idx="941">
                  <c:v>626.80999999999995</c:v>
                </c:pt>
                <c:pt idx="942">
                  <c:v>627.26</c:v>
                </c:pt>
                <c:pt idx="943">
                  <c:v>627.72</c:v>
                </c:pt>
                <c:pt idx="944">
                  <c:v>628.16999999999996</c:v>
                </c:pt>
                <c:pt idx="945">
                  <c:v>628.62</c:v>
                </c:pt>
                <c:pt idx="946">
                  <c:v>629.08000000000004</c:v>
                </c:pt>
                <c:pt idx="947">
                  <c:v>629.53</c:v>
                </c:pt>
                <c:pt idx="948">
                  <c:v>629.99</c:v>
                </c:pt>
                <c:pt idx="949">
                  <c:v>630.44000000000005</c:v>
                </c:pt>
                <c:pt idx="950">
                  <c:v>630.89</c:v>
                </c:pt>
                <c:pt idx="951">
                  <c:v>631.35</c:v>
                </c:pt>
                <c:pt idx="952">
                  <c:v>631.79999999999995</c:v>
                </c:pt>
                <c:pt idx="953">
                  <c:v>632.26</c:v>
                </c:pt>
                <c:pt idx="954">
                  <c:v>632.71</c:v>
                </c:pt>
                <c:pt idx="955">
                  <c:v>633.16</c:v>
                </c:pt>
                <c:pt idx="956">
                  <c:v>633.62</c:v>
                </c:pt>
                <c:pt idx="957">
                  <c:v>634.07000000000005</c:v>
                </c:pt>
                <c:pt idx="958">
                  <c:v>634.52</c:v>
                </c:pt>
                <c:pt idx="959">
                  <c:v>634.98</c:v>
                </c:pt>
                <c:pt idx="960">
                  <c:v>635.42999999999995</c:v>
                </c:pt>
                <c:pt idx="961">
                  <c:v>635.88</c:v>
                </c:pt>
                <c:pt idx="962">
                  <c:v>636.34</c:v>
                </c:pt>
                <c:pt idx="963">
                  <c:v>636.79</c:v>
                </c:pt>
                <c:pt idx="964">
                  <c:v>637.24</c:v>
                </c:pt>
                <c:pt idx="965">
                  <c:v>637.70000000000005</c:v>
                </c:pt>
                <c:pt idx="966">
                  <c:v>638.15</c:v>
                </c:pt>
                <c:pt idx="967">
                  <c:v>638.6</c:v>
                </c:pt>
                <c:pt idx="968">
                  <c:v>639.05999999999995</c:v>
                </c:pt>
                <c:pt idx="969">
                  <c:v>639.51</c:v>
                </c:pt>
                <c:pt idx="970">
                  <c:v>639.96</c:v>
                </c:pt>
                <c:pt idx="971">
                  <c:v>640.41999999999996</c:v>
                </c:pt>
                <c:pt idx="972">
                  <c:v>640.87</c:v>
                </c:pt>
                <c:pt idx="973">
                  <c:v>641.32000000000005</c:v>
                </c:pt>
                <c:pt idx="974">
                  <c:v>641.78</c:v>
                </c:pt>
                <c:pt idx="975">
                  <c:v>642.23</c:v>
                </c:pt>
                <c:pt idx="976">
                  <c:v>642.67999999999995</c:v>
                </c:pt>
                <c:pt idx="977">
                  <c:v>643.14</c:v>
                </c:pt>
                <c:pt idx="978">
                  <c:v>643.59</c:v>
                </c:pt>
                <c:pt idx="979">
                  <c:v>644.04</c:v>
                </c:pt>
                <c:pt idx="980">
                  <c:v>644.49</c:v>
                </c:pt>
                <c:pt idx="981">
                  <c:v>644.95000000000005</c:v>
                </c:pt>
                <c:pt idx="982">
                  <c:v>645.4</c:v>
                </c:pt>
                <c:pt idx="983">
                  <c:v>645.85</c:v>
                </c:pt>
                <c:pt idx="984">
                  <c:v>646.30999999999995</c:v>
                </c:pt>
                <c:pt idx="985">
                  <c:v>646.76</c:v>
                </c:pt>
                <c:pt idx="986">
                  <c:v>647.21</c:v>
                </c:pt>
                <c:pt idx="987">
                  <c:v>647.66</c:v>
                </c:pt>
                <c:pt idx="988">
                  <c:v>648.12</c:v>
                </c:pt>
                <c:pt idx="989">
                  <c:v>648.57000000000005</c:v>
                </c:pt>
                <c:pt idx="990">
                  <c:v>649.02</c:v>
                </c:pt>
                <c:pt idx="991">
                  <c:v>649.47</c:v>
                </c:pt>
                <c:pt idx="992">
                  <c:v>649.92999999999995</c:v>
                </c:pt>
                <c:pt idx="993">
                  <c:v>650.38</c:v>
                </c:pt>
                <c:pt idx="994">
                  <c:v>650.83000000000004</c:v>
                </c:pt>
                <c:pt idx="995">
                  <c:v>651.28</c:v>
                </c:pt>
                <c:pt idx="996">
                  <c:v>651.74</c:v>
                </c:pt>
                <c:pt idx="997">
                  <c:v>652.19000000000005</c:v>
                </c:pt>
                <c:pt idx="998">
                  <c:v>652.64</c:v>
                </c:pt>
                <c:pt idx="999">
                  <c:v>653.09</c:v>
                </c:pt>
                <c:pt idx="1000">
                  <c:v>653.54999999999995</c:v>
                </c:pt>
                <c:pt idx="1001">
                  <c:v>654</c:v>
                </c:pt>
                <c:pt idx="1002">
                  <c:v>654.45000000000005</c:v>
                </c:pt>
                <c:pt idx="1003">
                  <c:v>654.9</c:v>
                </c:pt>
                <c:pt idx="1004">
                  <c:v>655.35</c:v>
                </c:pt>
                <c:pt idx="1005">
                  <c:v>655.81</c:v>
                </c:pt>
                <c:pt idx="1006">
                  <c:v>656.26</c:v>
                </c:pt>
                <c:pt idx="1007">
                  <c:v>656.71</c:v>
                </c:pt>
                <c:pt idx="1008">
                  <c:v>657.16</c:v>
                </c:pt>
                <c:pt idx="1009">
                  <c:v>657.62</c:v>
                </c:pt>
                <c:pt idx="1010">
                  <c:v>658.07</c:v>
                </c:pt>
                <c:pt idx="1011">
                  <c:v>658.52</c:v>
                </c:pt>
                <c:pt idx="1012">
                  <c:v>658.97</c:v>
                </c:pt>
                <c:pt idx="1013">
                  <c:v>659.42</c:v>
                </c:pt>
                <c:pt idx="1014">
                  <c:v>659.88</c:v>
                </c:pt>
                <c:pt idx="1015">
                  <c:v>660.33</c:v>
                </c:pt>
                <c:pt idx="1016">
                  <c:v>660.78</c:v>
                </c:pt>
                <c:pt idx="1017">
                  <c:v>661.23</c:v>
                </c:pt>
                <c:pt idx="1018">
                  <c:v>661.68</c:v>
                </c:pt>
                <c:pt idx="1019">
                  <c:v>662.13</c:v>
                </c:pt>
                <c:pt idx="1020">
                  <c:v>662.59</c:v>
                </c:pt>
                <c:pt idx="1021">
                  <c:v>663.04</c:v>
                </c:pt>
                <c:pt idx="1022">
                  <c:v>663.49</c:v>
                </c:pt>
                <c:pt idx="1023">
                  <c:v>663.94</c:v>
                </c:pt>
                <c:pt idx="1024">
                  <c:v>664.39</c:v>
                </c:pt>
                <c:pt idx="1025">
                  <c:v>664.84</c:v>
                </c:pt>
                <c:pt idx="1026">
                  <c:v>665.3</c:v>
                </c:pt>
                <c:pt idx="1027">
                  <c:v>665.75</c:v>
                </c:pt>
                <c:pt idx="1028">
                  <c:v>666.2</c:v>
                </c:pt>
                <c:pt idx="1029">
                  <c:v>666.65</c:v>
                </c:pt>
                <c:pt idx="1030">
                  <c:v>667.1</c:v>
                </c:pt>
                <c:pt idx="1031">
                  <c:v>667.55</c:v>
                </c:pt>
                <c:pt idx="1032">
                  <c:v>668</c:v>
                </c:pt>
                <c:pt idx="1033">
                  <c:v>668.46</c:v>
                </c:pt>
                <c:pt idx="1034">
                  <c:v>668.91</c:v>
                </c:pt>
                <c:pt idx="1035">
                  <c:v>669.36</c:v>
                </c:pt>
                <c:pt idx="1036">
                  <c:v>669.81</c:v>
                </c:pt>
                <c:pt idx="1037">
                  <c:v>670.26</c:v>
                </c:pt>
                <c:pt idx="1038">
                  <c:v>670.71</c:v>
                </c:pt>
                <c:pt idx="1039">
                  <c:v>671.16</c:v>
                </c:pt>
                <c:pt idx="1040">
                  <c:v>671.61</c:v>
                </c:pt>
                <c:pt idx="1041">
                  <c:v>672.06</c:v>
                </c:pt>
                <c:pt idx="1042">
                  <c:v>672.52</c:v>
                </c:pt>
                <c:pt idx="1043">
                  <c:v>672.97</c:v>
                </c:pt>
                <c:pt idx="1044">
                  <c:v>673.42</c:v>
                </c:pt>
                <c:pt idx="1045">
                  <c:v>673.87</c:v>
                </c:pt>
                <c:pt idx="1046">
                  <c:v>674.32</c:v>
                </c:pt>
                <c:pt idx="1047">
                  <c:v>674.77</c:v>
                </c:pt>
                <c:pt idx="1048">
                  <c:v>675.22</c:v>
                </c:pt>
                <c:pt idx="1049">
                  <c:v>675.67</c:v>
                </c:pt>
                <c:pt idx="1050">
                  <c:v>676.12</c:v>
                </c:pt>
                <c:pt idx="1051">
                  <c:v>676.57</c:v>
                </c:pt>
                <c:pt idx="1052">
                  <c:v>677.02</c:v>
                </c:pt>
                <c:pt idx="1053">
                  <c:v>677.47</c:v>
                </c:pt>
                <c:pt idx="1054">
                  <c:v>677.93</c:v>
                </c:pt>
                <c:pt idx="1055">
                  <c:v>678.38</c:v>
                </c:pt>
                <c:pt idx="1056">
                  <c:v>678.83</c:v>
                </c:pt>
                <c:pt idx="1057">
                  <c:v>679.28</c:v>
                </c:pt>
                <c:pt idx="1058">
                  <c:v>679.73</c:v>
                </c:pt>
                <c:pt idx="1059">
                  <c:v>680.18</c:v>
                </c:pt>
                <c:pt idx="1060">
                  <c:v>680.63</c:v>
                </c:pt>
                <c:pt idx="1061">
                  <c:v>681.08</c:v>
                </c:pt>
                <c:pt idx="1062">
                  <c:v>681.53</c:v>
                </c:pt>
                <c:pt idx="1063">
                  <c:v>681.98</c:v>
                </c:pt>
                <c:pt idx="1064">
                  <c:v>682.43</c:v>
                </c:pt>
                <c:pt idx="1065">
                  <c:v>682.88</c:v>
                </c:pt>
                <c:pt idx="1066">
                  <c:v>683.33</c:v>
                </c:pt>
                <c:pt idx="1067">
                  <c:v>683.78</c:v>
                </c:pt>
                <c:pt idx="1068">
                  <c:v>684.23</c:v>
                </c:pt>
                <c:pt idx="1069">
                  <c:v>684.68</c:v>
                </c:pt>
                <c:pt idx="1070">
                  <c:v>685.13</c:v>
                </c:pt>
                <c:pt idx="1071">
                  <c:v>685.58</c:v>
                </c:pt>
                <c:pt idx="1072">
                  <c:v>686.03</c:v>
                </c:pt>
                <c:pt idx="1073">
                  <c:v>686.48</c:v>
                </c:pt>
                <c:pt idx="1074">
                  <c:v>686.93</c:v>
                </c:pt>
                <c:pt idx="1075">
                  <c:v>687.38</c:v>
                </c:pt>
                <c:pt idx="1076">
                  <c:v>687.83</c:v>
                </c:pt>
                <c:pt idx="1077">
                  <c:v>688.28</c:v>
                </c:pt>
                <c:pt idx="1078">
                  <c:v>688.73</c:v>
                </c:pt>
                <c:pt idx="1079">
                  <c:v>689.18</c:v>
                </c:pt>
                <c:pt idx="1080">
                  <c:v>689.63</c:v>
                </c:pt>
                <c:pt idx="1081">
                  <c:v>690.08</c:v>
                </c:pt>
                <c:pt idx="1082">
                  <c:v>690.53</c:v>
                </c:pt>
                <c:pt idx="1083">
                  <c:v>690.98</c:v>
                </c:pt>
                <c:pt idx="1084">
                  <c:v>691.43</c:v>
                </c:pt>
                <c:pt idx="1085">
                  <c:v>691.88</c:v>
                </c:pt>
                <c:pt idx="1086">
                  <c:v>692.33</c:v>
                </c:pt>
                <c:pt idx="1087">
                  <c:v>692.78</c:v>
                </c:pt>
                <c:pt idx="1088">
                  <c:v>693.23</c:v>
                </c:pt>
                <c:pt idx="1089">
                  <c:v>693.68</c:v>
                </c:pt>
                <c:pt idx="1090">
                  <c:v>694.13</c:v>
                </c:pt>
                <c:pt idx="1091">
                  <c:v>694.58</c:v>
                </c:pt>
                <c:pt idx="1092">
                  <c:v>695.03</c:v>
                </c:pt>
                <c:pt idx="1093">
                  <c:v>695.48</c:v>
                </c:pt>
                <c:pt idx="1094">
                  <c:v>695.93</c:v>
                </c:pt>
                <c:pt idx="1095">
                  <c:v>696.38</c:v>
                </c:pt>
                <c:pt idx="1096">
                  <c:v>696.83</c:v>
                </c:pt>
                <c:pt idx="1097">
                  <c:v>697.28</c:v>
                </c:pt>
                <c:pt idx="1098">
                  <c:v>697.72</c:v>
                </c:pt>
                <c:pt idx="1099">
                  <c:v>698.17</c:v>
                </c:pt>
                <c:pt idx="1100">
                  <c:v>698.62</c:v>
                </c:pt>
                <c:pt idx="1101">
                  <c:v>699.07</c:v>
                </c:pt>
                <c:pt idx="1102">
                  <c:v>699.52</c:v>
                </c:pt>
                <c:pt idx="1103">
                  <c:v>699.97</c:v>
                </c:pt>
                <c:pt idx="1104">
                  <c:v>700.42</c:v>
                </c:pt>
                <c:pt idx="1105">
                  <c:v>700.87</c:v>
                </c:pt>
                <c:pt idx="1106">
                  <c:v>701.32</c:v>
                </c:pt>
                <c:pt idx="1107">
                  <c:v>701.77</c:v>
                </c:pt>
                <c:pt idx="1108">
                  <c:v>702.22</c:v>
                </c:pt>
                <c:pt idx="1109">
                  <c:v>702.67</c:v>
                </c:pt>
                <c:pt idx="1110">
                  <c:v>703.11</c:v>
                </c:pt>
                <c:pt idx="1111">
                  <c:v>703.56</c:v>
                </c:pt>
                <c:pt idx="1112">
                  <c:v>704.01</c:v>
                </c:pt>
                <c:pt idx="1113">
                  <c:v>704.46</c:v>
                </c:pt>
                <c:pt idx="1114">
                  <c:v>704.91</c:v>
                </c:pt>
                <c:pt idx="1115">
                  <c:v>705.36</c:v>
                </c:pt>
                <c:pt idx="1116">
                  <c:v>705.81</c:v>
                </c:pt>
                <c:pt idx="1117">
                  <c:v>706.26</c:v>
                </c:pt>
                <c:pt idx="1118">
                  <c:v>706.7</c:v>
                </c:pt>
                <c:pt idx="1119">
                  <c:v>707.15</c:v>
                </c:pt>
                <c:pt idx="1120">
                  <c:v>707.6</c:v>
                </c:pt>
                <c:pt idx="1121">
                  <c:v>708.05</c:v>
                </c:pt>
                <c:pt idx="1122">
                  <c:v>708.5</c:v>
                </c:pt>
                <c:pt idx="1123">
                  <c:v>708.95</c:v>
                </c:pt>
                <c:pt idx="1124">
                  <c:v>709.4</c:v>
                </c:pt>
                <c:pt idx="1125">
                  <c:v>709.84</c:v>
                </c:pt>
                <c:pt idx="1126">
                  <c:v>710.29</c:v>
                </c:pt>
                <c:pt idx="1127">
                  <c:v>710.74</c:v>
                </c:pt>
                <c:pt idx="1128">
                  <c:v>711.19</c:v>
                </c:pt>
                <c:pt idx="1129">
                  <c:v>711.64</c:v>
                </c:pt>
                <c:pt idx="1130">
                  <c:v>712.09</c:v>
                </c:pt>
                <c:pt idx="1131">
                  <c:v>712.53</c:v>
                </c:pt>
                <c:pt idx="1132">
                  <c:v>712.98</c:v>
                </c:pt>
                <c:pt idx="1133">
                  <c:v>713.43</c:v>
                </c:pt>
                <c:pt idx="1134">
                  <c:v>713.88</c:v>
                </c:pt>
                <c:pt idx="1135">
                  <c:v>714.33</c:v>
                </c:pt>
                <c:pt idx="1136">
                  <c:v>714.78</c:v>
                </c:pt>
                <c:pt idx="1137">
                  <c:v>715.22</c:v>
                </c:pt>
                <c:pt idx="1138">
                  <c:v>715.67</c:v>
                </c:pt>
                <c:pt idx="1139">
                  <c:v>716.12</c:v>
                </c:pt>
                <c:pt idx="1140">
                  <c:v>716.57</c:v>
                </c:pt>
                <c:pt idx="1141">
                  <c:v>717.02</c:v>
                </c:pt>
                <c:pt idx="1142">
                  <c:v>717.46</c:v>
                </c:pt>
                <c:pt idx="1143">
                  <c:v>717.91</c:v>
                </c:pt>
                <c:pt idx="1144">
                  <c:v>718.36</c:v>
                </c:pt>
                <c:pt idx="1145">
                  <c:v>718.81</c:v>
                </c:pt>
                <c:pt idx="1146">
                  <c:v>719.26</c:v>
                </c:pt>
                <c:pt idx="1147">
                  <c:v>719.7</c:v>
                </c:pt>
                <c:pt idx="1148">
                  <c:v>720.15</c:v>
                </c:pt>
                <c:pt idx="1149">
                  <c:v>720.6</c:v>
                </c:pt>
                <c:pt idx="1150">
                  <c:v>721.05</c:v>
                </c:pt>
                <c:pt idx="1151">
                  <c:v>721.49</c:v>
                </c:pt>
                <c:pt idx="1152">
                  <c:v>721.94</c:v>
                </c:pt>
                <c:pt idx="1153">
                  <c:v>722.39</c:v>
                </c:pt>
                <c:pt idx="1154">
                  <c:v>722.84</c:v>
                </c:pt>
                <c:pt idx="1155">
                  <c:v>723.28</c:v>
                </c:pt>
                <c:pt idx="1156">
                  <c:v>723.73</c:v>
                </c:pt>
                <c:pt idx="1157">
                  <c:v>724.18</c:v>
                </c:pt>
                <c:pt idx="1158">
                  <c:v>724.63</c:v>
                </c:pt>
                <c:pt idx="1159">
                  <c:v>725.07</c:v>
                </c:pt>
                <c:pt idx="1160">
                  <c:v>725.52</c:v>
                </c:pt>
                <c:pt idx="1161">
                  <c:v>725.97</c:v>
                </c:pt>
                <c:pt idx="1162">
                  <c:v>726.42</c:v>
                </c:pt>
                <c:pt idx="1163">
                  <c:v>726.86</c:v>
                </c:pt>
                <c:pt idx="1164">
                  <c:v>727.31</c:v>
                </c:pt>
                <c:pt idx="1165">
                  <c:v>727.76</c:v>
                </c:pt>
                <c:pt idx="1166">
                  <c:v>728.21</c:v>
                </c:pt>
                <c:pt idx="1167">
                  <c:v>728.65</c:v>
                </c:pt>
                <c:pt idx="1168">
                  <c:v>729.1</c:v>
                </c:pt>
                <c:pt idx="1169">
                  <c:v>729.55</c:v>
                </c:pt>
                <c:pt idx="1170">
                  <c:v>729.99</c:v>
                </c:pt>
                <c:pt idx="1171">
                  <c:v>730.44</c:v>
                </c:pt>
                <c:pt idx="1172">
                  <c:v>730.89</c:v>
                </c:pt>
                <c:pt idx="1173">
                  <c:v>731.33</c:v>
                </c:pt>
                <c:pt idx="1174">
                  <c:v>731.78</c:v>
                </c:pt>
                <c:pt idx="1175">
                  <c:v>732.23</c:v>
                </c:pt>
                <c:pt idx="1176">
                  <c:v>732.68</c:v>
                </c:pt>
                <c:pt idx="1177">
                  <c:v>733.12</c:v>
                </c:pt>
                <c:pt idx="1178">
                  <c:v>733.57</c:v>
                </c:pt>
                <c:pt idx="1179">
                  <c:v>734.02</c:v>
                </c:pt>
                <c:pt idx="1180">
                  <c:v>734.46</c:v>
                </c:pt>
                <c:pt idx="1181">
                  <c:v>734.91</c:v>
                </c:pt>
                <c:pt idx="1182">
                  <c:v>735.36</c:v>
                </c:pt>
                <c:pt idx="1183">
                  <c:v>735.8</c:v>
                </c:pt>
                <c:pt idx="1184">
                  <c:v>736.25</c:v>
                </c:pt>
                <c:pt idx="1185">
                  <c:v>736.7</c:v>
                </c:pt>
                <c:pt idx="1186">
                  <c:v>737.14</c:v>
                </c:pt>
                <c:pt idx="1187">
                  <c:v>737.59</c:v>
                </c:pt>
                <c:pt idx="1188">
                  <c:v>738.04</c:v>
                </c:pt>
                <c:pt idx="1189">
                  <c:v>738.48</c:v>
                </c:pt>
                <c:pt idx="1190">
                  <c:v>738.93</c:v>
                </c:pt>
                <c:pt idx="1191">
                  <c:v>739.37</c:v>
                </c:pt>
                <c:pt idx="1192">
                  <c:v>739.82</c:v>
                </c:pt>
                <c:pt idx="1193">
                  <c:v>740.27</c:v>
                </c:pt>
                <c:pt idx="1194">
                  <c:v>740.71</c:v>
                </c:pt>
                <c:pt idx="1195">
                  <c:v>741.16</c:v>
                </c:pt>
                <c:pt idx="1196">
                  <c:v>741.61</c:v>
                </c:pt>
                <c:pt idx="1197">
                  <c:v>742.05</c:v>
                </c:pt>
                <c:pt idx="1198">
                  <c:v>742.5</c:v>
                </c:pt>
                <c:pt idx="1199">
                  <c:v>742.94</c:v>
                </c:pt>
                <c:pt idx="1200">
                  <c:v>743.39</c:v>
                </c:pt>
                <c:pt idx="1201">
                  <c:v>743.84</c:v>
                </c:pt>
                <c:pt idx="1202">
                  <c:v>744.28</c:v>
                </c:pt>
                <c:pt idx="1203">
                  <c:v>744.73</c:v>
                </c:pt>
                <c:pt idx="1204">
                  <c:v>745.18</c:v>
                </c:pt>
                <c:pt idx="1205">
                  <c:v>745.62</c:v>
                </c:pt>
                <c:pt idx="1206">
                  <c:v>746.07</c:v>
                </c:pt>
                <c:pt idx="1207">
                  <c:v>746.51</c:v>
                </c:pt>
                <c:pt idx="1208">
                  <c:v>746.96</c:v>
                </c:pt>
                <c:pt idx="1209">
                  <c:v>747.4</c:v>
                </c:pt>
                <c:pt idx="1210">
                  <c:v>747.85</c:v>
                </c:pt>
                <c:pt idx="1211">
                  <c:v>748.3</c:v>
                </c:pt>
                <c:pt idx="1212">
                  <c:v>748.74</c:v>
                </c:pt>
                <c:pt idx="1213">
                  <c:v>749.19</c:v>
                </c:pt>
                <c:pt idx="1214">
                  <c:v>749.63</c:v>
                </c:pt>
                <c:pt idx="1215">
                  <c:v>750.08</c:v>
                </c:pt>
                <c:pt idx="1216">
                  <c:v>750.52</c:v>
                </c:pt>
                <c:pt idx="1217">
                  <c:v>750.97</c:v>
                </c:pt>
                <c:pt idx="1218">
                  <c:v>751.42</c:v>
                </c:pt>
                <c:pt idx="1219">
                  <c:v>751.86</c:v>
                </c:pt>
                <c:pt idx="1220">
                  <c:v>752.31</c:v>
                </c:pt>
                <c:pt idx="1221">
                  <c:v>752.75</c:v>
                </c:pt>
                <c:pt idx="1222">
                  <c:v>753.2</c:v>
                </c:pt>
                <c:pt idx="1223">
                  <c:v>753.64</c:v>
                </c:pt>
                <c:pt idx="1224">
                  <c:v>754.09</c:v>
                </c:pt>
                <c:pt idx="1225">
                  <c:v>754.53</c:v>
                </c:pt>
                <c:pt idx="1226">
                  <c:v>754.98</c:v>
                </c:pt>
                <c:pt idx="1227">
                  <c:v>755.42</c:v>
                </c:pt>
                <c:pt idx="1228">
                  <c:v>755.87</c:v>
                </c:pt>
                <c:pt idx="1229">
                  <c:v>756.31</c:v>
                </c:pt>
                <c:pt idx="1230">
                  <c:v>756.76</c:v>
                </c:pt>
                <c:pt idx="1231">
                  <c:v>757.2</c:v>
                </c:pt>
                <c:pt idx="1232">
                  <c:v>757.65</c:v>
                </c:pt>
                <c:pt idx="1233">
                  <c:v>758.09</c:v>
                </c:pt>
                <c:pt idx="1234">
                  <c:v>758.54</c:v>
                </c:pt>
                <c:pt idx="1235">
                  <c:v>758.98</c:v>
                </c:pt>
                <c:pt idx="1236">
                  <c:v>759.43</c:v>
                </c:pt>
                <c:pt idx="1237">
                  <c:v>759.87</c:v>
                </c:pt>
                <c:pt idx="1238">
                  <c:v>760.32</c:v>
                </c:pt>
                <c:pt idx="1239">
                  <c:v>760.76</c:v>
                </c:pt>
                <c:pt idx="1240">
                  <c:v>761.21</c:v>
                </c:pt>
                <c:pt idx="1241">
                  <c:v>761.65</c:v>
                </c:pt>
                <c:pt idx="1242">
                  <c:v>762.1</c:v>
                </c:pt>
                <c:pt idx="1243">
                  <c:v>762.54</c:v>
                </c:pt>
                <c:pt idx="1244">
                  <c:v>762.99</c:v>
                </c:pt>
                <c:pt idx="1245">
                  <c:v>763.43</c:v>
                </c:pt>
                <c:pt idx="1246">
                  <c:v>763.88</c:v>
                </c:pt>
                <c:pt idx="1247">
                  <c:v>764.32</c:v>
                </c:pt>
                <c:pt idx="1248">
                  <c:v>764.77</c:v>
                </c:pt>
                <c:pt idx="1249">
                  <c:v>765.21</c:v>
                </c:pt>
                <c:pt idx="1250">
                  <c:v>765.66</c:v>
                </c:pt>
                <c:pt idx="1251">
                  <c:v>766.1</c:v>
                </c:pt>
                <c:pt idx="1252">
                  <c:v>766.54</c:v>
                </c:pt>
                <c:pt idx="1253">
                  <c:v>766.99</c:v>
                </c:pt>
                <c:pt idx="1254">
                  <c:v>767.43</c:v>
                </c:pt>
                <c:pt idx="1255">
                  <c:v>767.88</c:v>
                </c:pt>
                <c:pt idx="1256">
                  <c:v>768.32</c:v>
                </c:pt>
                <c:pt idx="1257">
                  <c:v>768.77</c:v>
                </c:pt>
                <c:pt idx="1258">
                  <c:v>769.21</c:v>
                </c:pt>
                <c:pt idx="1259">
                  <c:v>769.66</c:v>
                </c:pt>
                <c:pt idx="1260">
                  <c:v>770.1</c:v>
                </c:pt>
                <c:pt idx="1261">
                  <c:v>770.54</c:v>
                </c:pt>
                <c:pt idx="1262">
                  <c:v>770.99</c:v>
                </c:pt>
                <c:pt idx="1263">
                  <c:v>771.43</c:v>
                </c:pt>
                <c:pt idx="1264">
                  <c:v>771.88</c:v>
                </c:pt>
                <c:pt idx="1265">
                  <c:v>772.32</c:v>
                </c:pt>
                <c:pt idx="1266">
                  <c:v>772.76</c:v>
                </c:pt>
                <c:pt idx="1267">
                  <c:v>773.21</c:v>
                </c:pt>
                <c:pt idx="1268">
                  <c:v>773.65</c:v>
                </c:pt>
                <c:pt idx="1269">
                  <c:v>774.1</c:v>
                </c:pt>
                <c:pt idx="1270">
                  <c:v>774.54</c:v>
                </c:pt>
                <c:pt idx="1271">
                  <c:v>774.98</c:v>
                </c:pt>
                <c:pt idx="1272">
                  <c:v>775.43</c:v>
                </c:pt>
                <c:pt idx="1273">
                  <c:v>775.87</c:v>
                </c:pt>
                <c:pt idx="1274">
                  <c:v>776.31</c:v>
                </c:pt>
                <c:pt idx="1275">
                  <c:v>776.76</c:v>
                </c:pt>
                <c:pt idx="1276">
                  <c:v>777.2</c:v>
                </c:pt>
                <c:pt idx="1277">
                  <c:v>777.65</c:v>
                </c:pt>
                <c:pt idx="1278">
                  <c:v>778.09</c:v>
                </c:pt>
                <c:pt idx="1279">
                  <c:v>778.53</c:v>
                </c:pt>
                <c:pt idx="1280">
                  <c:v>778.98</c:v>
                </c:pt>
                <c:pt idx="1281">
                  <c:v>779.42</c:v>
                </c:pt>
                <c:pt idx="1282">
                  <c:v>779.86</c:v>
                </c:pt>
                <c:pt idx="1283">
                  <c:v>780.31</c:v>
                </c:pt>
                <c:pt idx="1284">
                  <c:v>780.75</c:v>
                </c:pt>
                <c:pt idx="1285">
                  <c:v>781.19</c:v>
                </c:pt>
                <c:pt idx="1286">
                  <c:v>781.64</c:v>
                </c:pt>
                <c:pt idx="1287">
                  <c:v>782.08</c:v>
                </c:pt>
                <c:pt idx="1288">
                  <c:v>782.52</c:v>
                </c:pt>
                <c:pt idx="1289">
                  <c:v>782.97</c:v>
                </c:pt>
                <c:pt idx="1290">
                  <c:v>783.41</c:v>
                </c:pt>
                <c:pt idx="1291">
                  <c:v>783.85</c:v>
                </c:pt>
                <c:pt idx="1292">
                  <c:v>784.3</c:v>
                </c:pt>
                <c:pt idx="1293">
                  <c:v>784.74</c:v>
                </c:pt>
                <c:pt idx="1294">
                  <c:v>785.18</c:v>
                </c:pt>
                <c:pt idx="1295">
                  <c:v>785.63</c:v>
                </c:pt>
                <c:pt idx="1296">
                  <c:v>786.07</c:v>
                </c:pt>
                <c:pt idx="1297">
                  <c:v>786.51</c:v>
                </c:pt>
                <c:pt idx="1298">
                  <c:v>786.95</c:v>
                </c:pt>
                <c:pt idx="1299">
                  <c:v>787.4</c:v>
                </c:pt>
                <c:pt idx="1300">
                  <c:v>787.84</c:v>
                </c:pt>
                <c:pt idx="1301">
                  <c:v>788.28</c:v>
                </c:pt>
                <c:pt idx="1302">
                  <c:v>788.73</c:v>
                </c:pt>
                <c:pt idx="1303">
                  <c:v>789.17</c:v>
                </c:pt>
                <c:pt idx="1304">
                  <c:v>789.61</c:v>
                </c:pt>
                <c:pt idx="1305">
                  <c:v>790.05</c:v>
                </c:pt>
                <c:pt idx="1306">
                  <c:v>790.5</c:v>
                </c:pt>
                <c:pt idx="1307">
                  <c:v>790.94</c:v>
                </c:pt>
                <c:pt idx="1308">
                  <c:v>791.38</c:v>
                </c:pt>
                <c:pt idx="1309">
                  <c:v>791.82</c:v>
                </c:pt>
                <c:pt idx="1310">
                  <c:v>792.27</c:v>
                </c:pt>
                <c:pt idx="1311">
                  <c:v>792.71</c:v>
                </c:pt>
                <c:pt idx="1312">
                  <c:v>793.15</c:v>
                </c:pt>
                <c:pt idx="1313">
                  <c:v>793.59</c:v>
                </c:pt>
                <c:pt idx="1314">
                  <c:v>794.04</c:v>
                </c:pt>
                <c:pt idx="1315">
                  <c:v>794.48</c:v>
                </c:pt>
                <c:pt idx="1316">
                  <c:v>794.92</c:v>
                </c:pt>
                <c:pt idx="1317">
                  <c:v>795.36</c:v>
                </c:pt>
                <c:pt idx="1318">
                  <c:v>795.81</c:v>
                </c:pt>
                <c:pt idx="1319">
                  <c:v>796.25</c:v>
                </c:pt>
                <c:pt idx="1320">
                  <c:v>796.69</c:v>
                </c:pt>
                <c:pt idx="1321">
                  <c:v>797.13</c:v>
                </c:pt>
                <c:pt idx="1322">
                  <c:v>797.57</c:v>
                </c:pt>
                <c:pt idx="1323">
                  <c:v>798.02</c:v>
                </c:pt>
                <c:pt idx="1324">
                  <c:v>798.46</c:v>
                </c:pt>
                <c:pt idx="1325">
                  <c:v>798.9</c:v>
                </c:pt>
                <c:pt idx="1326">
                  <c:v>799.34</c:v>
                </c:pt>
                <c:pt idx="1327">
                  <c:v>799.79</c:v>
                </c:pt>
                <c:pt idx="1328">
                  <c:v>800.23</c:v>
                </c:pt>
                <c:pt idx="1329">
                  <c:v>800.67</c:v>
                </c:pt>
                <c:pt idx="1330">
                  <c:v>801.11</c:v>
                </c:pt>
                <c:pt idx="1331">
                  <c:v>801.55</c:v>
                </c:pt>
                <c:pt idx="1332">
                  <c:v>801.99</c:v>
                </c:pt>
                <c:pt idx="1333">
                  <c:v>802.44</c:v>
                </c:pt>
                <c:pt idx="1334">
                  <c:v>802.88</c:v>
                </c:pt>
                <c:pt idx="1335">
                  <c:v>803.32</c:v>
                </c:pt>
                <c:pt idx="1336">
                  <c:v>803.76</c:v>
                </c:pt>
                <c:pt idx="1337">
                  <c:v>804.2</c:v>
                </c:pt>
                <c:pt idx="1338">
                  <c:v>804.64</c:v>
                </c:pt>
                <c:pt idx="1339">
                  <c:v>805.09</c:v>
                </c:pt>
                <c:pt idx="1340">
                  <c:v>805.53</c:v>
                </c:pt>
                <c:pt idx="1341">
                  <c:v>805.97</c:v>
                </c:pt>
                <c:pt idx="1342">
                  <c:v>806.41</c:v>
                </c:pt>
                <c:pt idx="1343">
                  <c:v>806.85</c:v>
                </c:pt>
                <c:pt idx="1344">
                  <c:v>807.29</c:v>
                </c:pt>
                <c:pt idx="1345">
                  <c:v>807.74</c:v>
                </c:pt>
                <c:pt idx="1346">
                  <c:v>808.18</c:v>
                </c:pt>
                <c:pt idx="1347">
                  <c:v>808.62</c:v>
                </c:pt>
                <c:pt idx="1348">
                  <c:v>809.06</c:v>
                </c:pt>
                <c:pt idx="1349">
                  <c:v>809.5</c:v>
                </c:pt>
                <c:pt idx="1350">
                  <c:v>809.94</c:v>
                </c:pt>
                <c:pt idx="1351">
                  <c:v>810.38</c:v>
                </c:pt>
                <c:pt idx="1352">
                  <c:v>810.82</c:v>
                </c:pt>
                <c:pt idx="1353">
                  <c:v>811.27</c:v>
                </c:pt>
                <c:pt idx="1354">
                  <c:v>811.71</c:v>
                </c:pt>
                <c:pt idx="1355">
                  <c:v>812.15</c:v>
                </c:pt>
                <c:pt idx="1356">
                  <c:v>812.59</c:v>
                </c:pt>
                <c:pt idx="1357">
                  <c:v>813.03</c:v>
                </c:pt>
                <c:pt idx="1358">
                  <c:v>813.47</c:v>
                </c:pt>
                <c:pt idx="1359">
                  <c:v>813.91</c:v>
                </c:pt>
                <c:pt idx="1360">
                  <c:v>814.35</c:v>
                </c:pt>
                <c:pt idx="1361">
                  <c:v>814.79</c:v>
                </c:pt>
                <c:pt idx="1362">
                  <c:v>815.23</c:v>
                </c:pt>
                <c:pt idx="1363">
                  <c:v>815.67</c:v>
                </c:pt>
                <c:pt idx="1364">
                  <c:v>816.12</c:v>
                </c:pt>
                <c:pt idx="1365">
                  <c:v>816.56</c:v>
                </c:pt>
                <c:pt idx="1366">
                  <c:v>817</c:v>
                </c:pt>
                <c:pt idx="1367">
                  <c:v>817.44</c:v>
                </c:pt>
                <c:pt idx="1368">
                  <c:v>817.88</c:v>
                </c:pt>
                <c:pt idx="1369">
                  <c:v>818.32</c:v>
                </c:pt>
                <c:pt idx="1370">
                  <c:v>818.76</c:v>
                </c:pt>
                <c:pt idx="1371">
                  <c:v>819.2</c:v>
                </c:pt>
                <c:pt idx="1372">
                  <c:v>819.64</c:v>
                </c:pt>
                <c:pt idx="1373">
                  <c:v>820.08</c:v>
                </c:pt>
                <c:pt idx="1374">
                  <c:v>820.52</c:v>
                </c:pt>
                <c:pt idx="1375">
                  <c:v>820.96</c:v>
                </c:pt>
                <c:pt idx="1376">
                  <c:v>821.4</c:v>
                </c:pt>
                <c:pt idx="1377">
                  <c:v>821.84</c:v>
                </c:pt>
                <c:pt idx="1378">
                  <c:v>822.28</c:v>
                </c:pt>
                <c:pt idx="1379">
                  <c:v>822.72</c:v>
                </c:pt>
                <c:pt idx="1380">
                  <c:v>823.16</c:v>
                </c:pt>
                <c:pt idx="1381">
                  <c:v>823.6</c:v>
                </c:pt>
                <c:pt idx="1382">
                  <c:v>824.04</c:v>
                </c:pt>
                <c:pt idx="1383">
                  <c:v>824.48</c:v>
                </c:pt>
                <c:pt idx="1384">
                  <c:v>824.92</c:v>
                </c:pt>
                <c:pt idx="1385">
                  <c:v>825.36</c:v>
                </c:pt>
                <c:pt idx="1386">
                  <c:v>825.8</c:v>
                </c:pt>
                <c:pt idx="1387">
                  <c:v>826.24</c:v>
                </c:pt>
                <c:pt idx="1388">
                  <c:v>826.68</c:v>
                </c:pt>
                <c:pt idx="1389">
                  <c:v>827.12</c:v>
                </c:pt>
                <c:pt idx="1390">
                  <c:v>827.56</c:v>
                </c:pt>
                <c:pt idx="1391">
                  <c:v>828</c:v>
                </c:pt>
                <c:pt idx="1392">
                  <c:v>828.44</c:v>
                </c:pt>
                <c:pt idx="1393">
                  <c:v>828.88</c:v>
                </c:pt>
                <c:pt idx="1394">
                  <c:v>829.32</c:v>
                </c:pt>
                <c:pt idx="1395">
                  <c:v>829.76</c:v>
                </c:pt>
                <c:pt idx="1396">
                  <c:v>830.2</c:v>
                </c:pt>
                <c:pt idx="1397">
                  <c:v>830.64</c:v>
                </c:pt>
                <c:pt idx="1398">
                  <c:v>831.08</c:v>
                </c:pt>
                <c:pt idx="1399">
                  <c:v>831.52</c:v>
                </c:pt>
                <c:pt idx="1400">
                  <c:v>831.96</c:v>
                </c:pt>
                <c:pt idx="1401">
                  <c:v>832.4</c:v>
                </c:pt>
                <c:pt idx="1402">
                  <c:v>832.84</c:v>
                </c:pt>
                <c:pt idx="1403">
                  <c:v>833.28</c:v>
                </c:pt>
                <c:pt idx="1404">
                  <c:v>833.72</c:v>
                </c:pt>
                <c:pt idx="1405">
                  <c:v>834.16</c:v>
                </c:pt>
                <c:pt idx="1406">
                  <c:v>834.6</c:v>
                </c:pt>
                <c:pt idx="1407">
                  <c:v>835.04</c:v>
                </c:pt>
                <c:pt idx="1408">
                  <c:v>835.48</c:v>
                </c:pt>
                <c:pt idx="1409">
                  <c:v>835.91</c:v>
                </c:pt>
                <c:pt idx="1410">
                  <c:v>836.35</c:v>
                </c:pt>
                <c:pt idx="1411">
                  <c:v>836.79</c:v>
                </c:pt>
                <c:pt idx="1412">
                  <c:v>837.23</c:v>
                </c:pt>
                <c:pt idx="1413">
                  <c:v>837.67</c:v>
                </c:pt>
                <c:pt idx="1414">
                  <c:v>838.11</c:v>
                </c:pt>
                <c:pt idx="1415">
                  <c:v>838.55</c:v>
                </c:pt>
                <c:pt idx="1416">
                  <c:v>838.99</c:v>
                </c:pt>
                <c:pt idx="1417">
                  <c:v>839.43</c:v>
                </c:pt>
                <c:pt idx="1418">
                  <c:v>839.87</c:v>
                </c:pt>
                <c:pt idx="1419">
                  <c:v>840.3</c:v>
                </c:pt>
                <c:pt idx="1420">
                  <c:v>840.74</c:v>
                </c:pt>
                <c:pt idx="1421">
                  <c:v>841.18</c:v>
                </c:pt>
                <c:pt idx="1422">
                  <c:v>841.62</c:v>
                </c:pt>
                <c:pt idx="1423">
                  <c:v>842.06</c:v>
                </c:pt>
                <c:pt idx="1424">
                  <c:v>842.5</c:v>
                </c:pt>
                <c:pt idx="1425">
                  <c:v>842.94</c:v>
                </c:pt>
                <c:pt idx="1426">
                  <c:v>843.38</c:v>
                </c:pt>
                <c:pt idx="1427">
                  <c:v>843.81</c:v>
                </c:pt>
                <c:pt idx="1428">
                  <c:v>844.25</c:v>
                </c:pt>
                <c:pt idx="1429">
                  <c:v>844.69</c:v>
                </c:pt>
                <c:pt idx="1430">
                  <c:v>845.13</c:v>
                </c:pt>
                <c:pt idx="1431">
                  <c:v>845.57</c:v>
                </c:pt>
                <c:pt idx="1432">
                  <c:v>846.01</c:v>
                </c:pt>
                <c:pt idx="1433">
                  <c:v>846.45</c:v>
                </c:pt>
                <c:pt idx="1434">
                  <c:v>846.88</c:v>
                </c:pt>
                <c:pt idx="1435">
                  <c:v>847.32</c:v>
                </c:pt>
                <c:pt idx="1436">
                  <c:v>847.76</c:v>
                </c:pt>
                <c:pt idx="1437">
                  <c:v>848.2</c:v>
                </c:pt>
                <c:pt idx="1438">
                  <c:v>848.64</c:v>
                </c:pt>
                <c:pt idx="1439">
                  <c:v>849.08</c:v>
                </c:pt>
                <c:pt idx="1440">
                  <c:v>849.51</c:v>
                </c:pt>
                <c:pt idx="1441">
                  <c:v>849.95</c:v>
                </c:pt>
                <c:pt idx="1442">
                  <c:v>850.39</c:v>
                </c:pt>
                <c:pt idx="1443">
                  <c:v>850.83</c:v>
                </c:pt>
                <c:pt idx="1444">
                  <c:v>851.27</c:v>
                </c:pt>
                <c:pt idx="1445">
                  <c:v>851.7</c:v>
                </c:pt>
                <c:pt idx="1446">
                  <c:v>852.14</c:v>
                </c:pt>
                <c:pt idx="1447">
                  <c:v>852.58</c:v>
                </c:pt>
                <c:pt idx="1448">
                  <c:v>853.02</c:v>
                </c:pt>
                <c:pt idx="1449">
                  <c:v>853.46</c:v>
                </c:pt>
                <c:pt idx="1450">
                  <c:v>853.89</c:v>
                </c:pt>
                <c:pt idx="1451">
                  <c:v>854.33</c:v>
                </c:pt>
                <c:pt idx="1452">
                  <c:v>854.77</c:v>
                </c:pt>
                <c:pt idx="1453">
                  <c:v>855.21</c:v>
                </c:pt>
                <c:pt idx="1454">
                  <c:v>855.65</c:v>
                </c:pt>
                <c:pt idx="1455">
                  <c:v>856.08</c:v>
                </c:pt>
                <c:pt idx="1456">
                  <c:v>856.52</c:v>
                </c:pt>
                <c:pt idx="1457">
                  <c:v>856.96</c:v>
                </c:pt>
                <c:pt idx="1458">
                  <c:v>857.4</c:v>
                </c:pt>
                <c:pt idx="1459">
                  <c:v>857.83</c:v>
                </c:pt>
                <c:pt idx="1460">
                  <c:v>858.27</c:v>
                </c:pt>
                <c:pt idx="1461">
                  <c:v>858.71</c:v>
                </c:pt>
                <c:pt idx="1462">
                  <c:v>859.15</c:v>
                </c:pt>
                <c:pt idx="1463">
                  <c:v>859.58</c:v>
                </c:pt>
                <c:pt idx="1464">
                  <c:v>860.02</c:v>
                </c:pt>
                <c:pt idx="1465">
                  <c:v>860.46</c:v>
                </c:pt>
                <c:pt idx="1466">
                  <c:v>860.89</c:v>
                </c:pt>
                <c:pt idx="1467">
                  <c:v>861.33</c:v>
                </c:pt>
                <c:pt idx="1468">
                  <c:v>861.77</c:v>
                </c:pt>
                <c:pt idx="1469">
                  <c:v>862.21</c:v>
                </c:pt>
                <c:pt idx="1470">
                  <c:v>862.64</c:v>
                </c:pt>
                <c:pt idx="1471">
                  <c:v>863.08</c:v>
                </c:pt>
                <c:pt idx="1472">
                  <c:v>863.52</c:v>
                </c:pt>
                <c:pt idx="1473">
                  <c:v>863.95</c:v>
                </c:pt>
                <c:pt idx="1474">
                  <c:v>864.39</c:v>
                </c:pt>
                <c:pt idx="1475">
                  <c:v>864.83</c:v>
                </c:pt>
                <c:pt idx="1476">
                  <c:v>865.27</c:v>
                </c:pt>
                <c:pt idx="1477">
                  <c:v>865.7</c:v>
                </c:pt>
                <c:pt idx="1478">
                  <c:v>866.14</c:v>
                </c:pt>
                <c:pt idx="1479">
                  <c:v>866.58</c:v>
                </c:pt>
                <c:pt idx="1480">
                  <c:v>867.01</c:v>
                </c:pt>
                <c:pt idx="1481">
                  <c:v>867.45</c:v>
                </c:pt>
                <c:pt idx="1482">
                  <c:v>867.89</c:v>
                </c:pt>
                <c:pt idx="1483">
                  <c:v>868.32</c:v>
                </c:pt>
                <c:pt idx="1484">
                  <c:v>868.76</c:v>
                </c:pt>
                <c:pt idx="1485">
                  <c:v>869.2</c:v>
                </c:pt>
                <c:pt idx="1486">
                  <c:v>869.63</c:v>
                </c:pt>
                <c:pt idx="1487">
                  <c:v>870.07</c:v>
                </c:pt>
                <c:pt idx="1488">
                  <c:v>870.51</c:v>
                </c:pt>
                <c:pt idx="1489">
                  <c:v>870.94</c:v>
                </c:pt>
                <c:pt idx="1490">
                  <c:v>871.38</c:v>
                </c:pt>
                <c:pt idx="1491">
                  <c:v>871.82</c:v>
                </c:pt>
                <c:pt idx="1492">
                  <c:v>872.25</c:v>
                </c:pt>
                <c:pt idx="1493">
                  <c:v>872.69</c:v>
                </c:pt>
                <c:pt idx="1494">
                  <c:v>873.13</c:v>
                </c:pt>
                <c:pt idx="1495">
                  <c:v>873.56</c:v>
                </c:pt>
                <c:pt idx="1496">
                  <c:v>874</c:v>
                </c:pt>
                <c:pt idx="1497">
                  <c:v>874.43</c:v>
                </c:pt>
                <c:pt idx="1498">
                  <c:v>874.87</c:v>
                </c:pt>
                <c:pt idx="1499">
                  <c:v>875.31</c:v>
                </c:pt>
                <c:pt idx="1500">
                  <c:v>875.74</c:v>
                </c:pt>
                <c:pt idx="1501">
                  <c:v>876.18</c:v>
                </c:pt>
                <c:pt idx="1502">
                  <c:v>876.61</c:v>
                </c:pt>
                <c:pt idx="1503">
                  <c:v>877.05</c:v>
                </c:pt>
                <c:pt idx="1504">
                  <c:v>877.49</c:v>
                </c:pt>
                <c:pt idx="1505">
                  <c:v>877.92</c:v>
                </c:pt>
                <c:pt idx="1506">
                  <c:v>878.36</c:v>
                </c:pt>
                <c:pt idx="1507">
                  <c:v>878.79</c:v>
                </c:pt>
                <c:pt idx="1508">
                  <c:v>879.23</c:v>
                </c:pt>
                <c:pt idx="1509">
                  <c:v>879.67</c:v>
                </c:pt>
                <c:pt idx="1510">
                  <c:v>880.1</c:v>
                </c:pt>
                <c:pt idx="1511">
                  <c:v>880.54</c:v>
                </c:pt>
                <c:pt idx="1512">
                  <c:v>880.97</c:v>
                </c:pt>
                <c:pt idx="1513">
                  <c:v>881.41</c:v>
                </c:pt>
                <c:pt idx="1514">
                  <c:v>881.84</c:v>
                </c:pt>
                <c:pt idx="1515">
                  <c:v>882.28</c:v>
                </c:pt>
                <c:pt idx="1516">
                  <c:v>882.72</c:v>
                </c:pt>
                <c:pt idx="1517">
                  <c:v>883.15</c:v>
                </c:pt>
                <c:pt idx="1518">
                  <c:v>883.59</c:v>
                </c:pt>
                <c:pt idx="1519">
                  <c:v>884.02</c:v>
                </c:pt>
                <c:pt idx="1520">
                  <c:v>884.46</c:v>
                </c:pt>
                <c:pt idx="1521">
                  <c:v>884.89</c:v>
                </c:pt>
                <c:pt idx="1522">
                  <c:v>885.33</c:v>
                </c:pt>
                <c:pt idx="1523">
                  <c:v>885.76</c:v>
                </c:pt>
                <c:pt idx="1524">
                  <c:v>886.2</c:v>
                </c:pt>
                <c:pt idx="1525">
                  <c:v>886.63</c:v>
                </c:pt>
                <c:pt idx="1526">
                  <c:v>887.07</c:v>
                </c:pt>
                <c:pt idx="1527">
                  <c:v>887.5</c:v>
                </c:pt>
                <c:pt idx="1528">
                  <c:v>887.94</c:v>
                </c:pt>
                <c:pt idx="1529">
                  <c:v>888.37</c:v>
                </c:pt>
                <c:pt idx="1530">
                  <c:v>888.81</c:v>
                </c:pt>
                <c:pt idx="1531">
                  <c:v>889.24</c:v>
                </c:pt>
                <c:pt idx="1532">
                  <c:v>889.68</c:v>
                </c:pt>
                <c:pt idx="1533">
                  <c:v>890.11</c:v>
                </c:pt>
                <c:pt idx="1534">
                  <c:v>890.55</c:v>
                </c:pt>
                <c:pt idx="1535">
                  <c:v>890.98</c:v>
                </c:pt>
                <c:pt idx="1536">
                  <c:v>891.42</c:v>
                </c:pt>
                <c:pt idx="1537">
                  <c:v>891.85</c:v>
                </c:pt>
                <c:pt idx="1538">
                  <c:v>892.29</c:v>
                </c:pt>
                <c:pt idx="1539">
                  <c:v>892.72</c:v>
                </c:pt>
                <c:pt idx="1540">
                  <c:v>893.16</c:v>
                </c:pt>
                <c:pt idx="1541">
                  <c:v>893.59</c:v>
                </c:pt>
                <c:pt idx="1542">
                  <c:v>894.03</c:v>
                </c:pt>
                <c:pt idx="1543">
                  <c:v>894.46</c:v>
                </c:pt>
                <c:pt idx="1544">
                  <c:v>894.9</c:v>
                </c:pt>
                <c:pt idx="1545">
                  <c:v>895.33</c:v>
                </c:pt>
                <c:pt idx="1546">
                  <c:v>895.77</c:v>
                </c:pt>
                <c:pt idx="1547">
                  <c:v>896.2</c:v>
                </c:pt>
                <c:pt idx="1548">
                  <c:v>896.63</c:v>
                </c:pt>
                <c:pt idx="1549">
                  <c:v>897.07</c:v>
                </c:pt>
                <c:pt idx="1550">
                  <c:v>897.5</c:v>
                </c:pt>
                <c:pt idx="1551">
                  <c:v>897.94</c:v>
                </c:pt>
                <c:pt idx="1552">
                  <c:v>898.37</c:v>
                </c:pt>
                <c:pt idx="1553">
                  <c:v>898.81</c:v>
                </c:pt>
                <c:pt idx="1554">
                  <c:v>899.24</c:v>
                </c:pt>
                <c:pt idx="1555">
                  <c:v>899.68</c:v>
                </c:pt>
                <c:pt idx="1556">
                  <c:v>900.11</c:v>
                </c:pt>
                <c:pt idx="1557">
                  <c:v>900.54</c:v>
                </c:pt>
                <c:pt idx="1558">
                  <c:v>900.98</c:v>
                </c:pt>
                <c:pt idx="1559">
                  <c:v>901.41</c:v>
                </c:pt>
                <c:pt idx="1560">
                  <c:v>901.85</c:v>
                </c:pt>
                <c:pt idx="1561">
                  <c:v>902.28</c:v>
                </c:pt>
                <c:pt idx="1562">
                  <c:v>902.71</c:v>
                </c:pt>
                <c:pt idx="1563">
                  <c:v>903.15</c:v>
                </c:pt>
                <c:pt idx="1564">
                  <c:v>903.58</c:v>
                </c:pt>
                <c:pt idx="1565">
                  <c:v>904.02</c:v>
                </c:pt>
                <c:pt idx="1566">
                  <c:v>904.45</c:v>
                </c:pt>
                <c:pt idx="1567">
                  <c:v>904.88</c:v>
                </c:pt>
                <c:pt idx="1568">
                  <c:v>905.32</c:v>
                </c:pt>
                <c:pt idx="1569">
                  <c:v>905.75</c:v>
                </c:pt>
                <c:pt idx="1570">
                  <c:v>906.18</c:v>
                </c:pt>
                <c:pt idx="1571">
                  <c:v>906.62</c:v>
                </c:pt>
                <c:pt idx="1572">
                  <c:v>907.05</c:v>
                </c:pt>
                <c:pt idx="1573">
                  <c:v>907.48</c:v>
                </c:pt>
                <c:pt idx="1574">
                  <c:v>907.92</c:v>
                </c:pt>
                <c:pt idx="1575">
                  <c:v>908.35</c:v>
                </c:pt>
                <c:pt idx="1576">
                  <c:v>908.79</c:v>
                </c:pt>
                <c:pt idx="1577">
                  <c:v>909.22</c:v>
                </c:pt>
                <c:pt idx="1578">
                  <c:v>909.65</c:v>
                </c:pt>
                <c:pt idx="1579">
                  <c:v>910.09</c:v>
                </c:pt>
                <c:pt idx="1580">
                  <c:v>910.52</c:v>
                </c:pt>
                <c:pt idx="1581">
                  <c:v>910.95</c:v>
                </c:pt>
                <c:pt idx="1582">
                  <c:v>911.38</c:v>
                </c:pt>
                <c:pt idx="1583">
                  <c:v>911.82</c:v>
                </c:pt>
                <c:pt idx="1584">
                  <c:v>912.25</c:v>
                </c:pt>
                <c:pt idx="1585">
                  <c:v>912.68</c:v>
                </c:pt>
                <c:pt idx="1586">
                  <c:v>913.12</c:v>
                </c:pt>
                <c:pt idx="1587">
                  <c:v>913.55</c:v>
                </c:pt>
                <c:pt idx="1588">
                  <c:v>913.98</c:v>
                </c:pt>
                <c:pt idx="1589">
                  <c:v>914.42</c:v>
                </c:pt>
                <c:pt idx="1590">
                  <c:v>914.85</c:v>
                </c:pt>
                <c:pt idx="1591">
                  <c:v>915.28</c:v>
                </c:pt>
                <c:pt idx="1592">
                  <c:v>915.72</c:v>
                </c:pt>
                <c:pt idx="1593">
                  <c:v>916.15</c:v>
                </c:pt>
                <c:pt idx="1594">
                  <c:v>916.58</c:v>
                </c:pt>
                <c:pt idx="1595">
                  <c:v>917.01</c:v>
                </c:pt>
                <c:pt idx="1596">
                  <c:v>917.45</c:v>
                </c:pt>
                <c:pt idx="1597">
                  <c:v>917.88</c:v>
                </c:pt>
                <c:pt idx="1598">
                  <c:v>918.31</c:v>
                </c:pt>
                <c:pt idx="1599">
                  <c:v>918.74</c:v>
                </c:pt>
                <c:pt idx="1600">
                  <c:v>919.18</c:v>
                </c:pt>
                <c:pt idx="1601">
                  <c:v>919.61</c:v>
                </c:pt>
                <c:pt idx="1602">
                  <c:v>920.04</c:v>
                </c:pt>
                <c:pt idx="1603">
                  <c:v>920.47</c:v>
                </c:pt>
                <c:pt idx="1604">
                  <c:v>920.91</c:v>
                </c:pt>
                <c:pt idx="1605">
                  <c:v>921.34</c:v>
                </c:pt>
                <c:pt idx="1606">
                  <c:v>921.77</c:v>
                </c:pt>
                <c:pt idx="1607">
                  <c:v>922.2</c:v>
                </c:pt>
                <c:pt idx="1608">
                  <c:v>922.64</c:v>
                </c:pt>
                <c:pt idx="1609">
                  <c:v>923.07</c:v>
                </c:pt>
                <c:pt idx="1610">
                  <c:v>923.5</c:v>
                </c:pt>
                <c:pt idx="1611">
                  <c:v>923.93</c:v>
                </c:pt>
                <c:pt idx="1612">
                  <c:v>924.37</c:v>
                </c:pt>
                <c:pt idx="1613">
                  <c:v>924.8</c:v>
                </c:pt>
                <c:pt idx="1614">
                  <c:v>925.23</c:v>
                </c:pt>
                <c:pt idx="1615">
                  <c:v>925.66</c:v>
                </c:pt>
                <c:pt idx="1616">
                  <c:v>926.09</c:v>
                </c:pt>
                <c:pt idx="1617">
                  <c:v>926.53</c:v>
                </c:pt>
                <c:pt idx="1618">
                  <c:v>926.96</c:v>
                </c:pt>
                <c:pt idx="1619">
                  <c:v>927.39</c:v>
                </c:pt>
                <c:pt idx="1620">
                  <c:v>927.82</c:v>
                </c:pt>
                <c:pt idx="1621">
                  <c:v>928.25</c:v>
                </c:pt>
                <c:pt idx="1622">
                  <c:v>928.69</c:v>
                </c:pt>
                <c:pt idx="1623">
                  <c:v>929.12</c:v>
                </c:pt>
                <c:pt idx="1624">
                  <c:v>929.55</c:v>
                </c:pt>
                <c:pt idx="1625">
                  <c:v>929.98</c:v>
                </c:pt>
                <c:pt idx="1626">
                  <c:v>930.41</c:v>
                </c:pt>
                <c:pt idx="1627">
                  <c:v>930.84</c:v>
                </c:pt>
                <c:pt idx="1628">
                  <c:v>931.28</c:v>
                </c:pt>
                <c:pt idx="1629">
                  <c:v>931.71</c:v>
                </c:pt>
                <c:pt idx="1630">
                  <c:v>932.14</c:v>
                </c:pt>
                <c:pt idx="1631">
                  <c:v>932.57</c:v>
                </c:pt>
                <c:pt idx="1632">
                  <c:v>933</c:v>
                </c:pt>
                <c:pt idx="1633">
                  <c:v>933.43</c:v>
                </c:pt>
                <c:pt idx="1634">
                  <c:v>933.86</c:v>
                </c:pt>
                <c:pt idx="1635">
                  <c:v>934.3</c:v>
                </c:pt>
                <c:pt idx="1636">
                  <c:v>934.73</c:v>
                </c:pt>
                <c:pt idx="1637">
                  <c:v>935.16</c:v>
                </c:pt>
                <c:pt idx="1638">
                  <c:v>935.59</c:v>
                </c:pt>
                <c:pt idx="1639">
                  <c:v>936.02</c:v>
                </c:pt>
                <c:pt idx="1640">
                  <c:v>936.45</c:v>
                </c:pt>
                <c:pt idx="1641">
                  <c:v>936.88</c:v>
                </c:pt>
                <c:pt idx="1642">
                  <c:v>937.31</c:v>
                </c:pt>
                <c:pt idx="1643">
                  <c:v>937.75</c:v>
                </c:pt>
                <c:pt idx="1644">
                  <c:v>938.18</c:v>
                </c:pt>
                <c:pt idx="1645">
                  <c:v>938.61</c:v>
                </c:pt>
                <c:pt idx="1646">
                  <c:v>939.04</c:v>
                </c:pt>
                <c:pt idx="1647">
                  <c:v>939.47</c:v>
                </c:pt>
                <c:pt idx="1648">
                  <c:v>939.9</c:v>
                </c:pt>
                <c:pt idx="1649">
                  <c:v>940.33</c:v>
                </c:pt>
                <c:pt idx="1650">
                  <c:v>940.76</c:v>
                </c:pt>
                <c:pt idx="1651">
                  <c:v>941.19</c:v>
                </c:pt>
                <c:pt idx="1652">
                  <c:v>941.62</c:v>
                </c:pt>
                <c:pt idx="1653">
                  <c:v>942.05</c:v>
                </c:pt>
                <c:pt idx="1654">
                  <c:v>942.48</c:v>
                </c:pt>
                <c:pt idx="1655">
                  <c:v>942.91</c:v>
                </c:pt>
                <c:pt idx="1656">
                  <c:v>943.35</c:v>
                </c:pt>
                <c:pt idx="1657">
                  <c:v>943.78</c:v>
                </c:pt>
                <c:pt idx="1658">
                  <c:v>944.21</c:v>
                </c:pt>
                <c:pt idx="1659">
                  <c:v>944.64</c:v>
                </c:pt>
                <c:pt idx="1660">
                  <c:v>945.07</c:v>
                </c:pt>
                <c:pt idx="1661">
                  <c:v>945.5</c:v>
                </c:pt>
                <c:pt idx="1662">
                  <c:v>945.93</c:v>
                </c:pt>
                <c:pt idx="1663">
                  <c:v>946.36</c:v>
                </c:pt>
                <c:pt idx="1664">
                  <c:v>946.79</c:v>
                </c:pt>
                <c:pt idx="1665">
                  <c:v>947.22</c:v>
                </c:pt>
                <c:pt idx="1666">
                  <c:v>947.65</c:v>
                </c:pt>
                <c:pt idx="1667">
                  <c:v>948.08</c:v>
                </c:pt>
                <c:pt idx="1668">
                  <c:v>948.51</c:v>
                </c:pt>
                <c:pt idx="1669">
                  <c:v>948.94</c:v>
                </c:pt>
                <c:pt idx="1670">
                  <c:v>949.37</c:v>
                </c:pt>
                <c:pt idx="1671">
                  <c:v>949.8</c:v>
                </c:pt>
                <c:pt idx="1672">
                  <c:v>950.23</c:v>
                </c:pt>
                <c:pt idx="1673">
                  <c:v>950.66</c:v>
                </c:pt>
                <c:pt idx="1674">
                  <c:v>951.09</c:v>
                </c:pt>
                <c:pt idx="1675">
                  <c:v>951.52</c:v>
                </c:pt>
                <c:pt idx="1676">
                  <c:v>951.95</c:v>
                </c:pt>
                <c:pt idx="1677">
                  <c:v>952.38</c:v>
                </c:pt>
                <c:pt idx="1678">
                  <c:v>952.81</c:v>
                </c:pt>
                <c:pt idx="1679">
                  <c:v>953.24</c:v>
                </c:pt>
                <c:pt idx="1680">
                  <c:v>953.67</c:v>
                </c:pt>
                <c:pt idx="1681">
                  <c:v>954.1</c:v>
                </c:pt>
                <c:pt idx="1682">
                  <c:v>954.53</c:v>
                </c:pt>
                <c:pt idx="1683">
                  <c:v>954.96</c:v>
                </c:pt>
                <c:pt idx="1684">
                  <c:v>955.39</c:v>
                </c:pt>
                <c:pt idx="1685">
                  <c:v>955.82</c:v>
                </c:pt>
                <c:pt idx="1686">
                  <c:v>956.25</c:v>
                </c:pt>
                <c:pt idx="1687">
                  <c:v>956.68</c:v>
                </c:pt>
                <c:pt idx="1688">
                  <c:v>957.11</c:v>
                </c:pt>
                <c:pt idx="1689">
                  <c:v>957.53</c:v>
                </c:pt>
                <c:pt idx="1690">
                  <c:v>957.96</c:v>
                </c:pt>
                <c:pt idx="1691">
                  <c:v>958.39</c:v>
                </c:pt>
                <c:pt idx="1692">
                  <c:v>958.82</c:v>
                </c:pt>
                <c:pt idx="1693">
                  <c:v>959.25</c:v>
                </c:pt>
                <c:pt idx="1694">
                  <c:v>959.68</c:v>
                </c:pt>
                <c:pt idx="1695">
                  <c:v>960.11</c:v>
                </c:pt>
                <c:pt idx="1696">
                  <c:v>960.54</c:v>
                </c:pt>
                <c:pt idx="1697">
                  <c:v>960.97</c:v>
                </c:pt>
                <c:pt idx="1698">
                  <c:v>961.4</c:v>
                </c:pt>
                <c:pt idx="1699">
                  <c:v>961.83</c:v>
                </c:pt>
                <c:pt idx="1700">
                  <c:v>962.26</c:v>
                </c:pt>
                <c:pt idx="1701">
                  <c:v>962.68</c:v>
                </c:pt>
                <c:pt idx="1702">
                  <c:v>963.11</c:v>
                </c:pt>
                <c:pt idx="1703">
                  <c:v>963.54</c:v>
                </c:pt>
                <c:pt idx="1704">
                  <c:v>963.97</c:v>
                </c:pt>
                <c:pt idx="1705">
                  <c:v>964.4</c:v>
                </c:pt>
                <c:pt idx="1706">
                  <c:v>964.83</c:v>
                </c:pt>
                <c:pt idx="1707">
                  <c:v>965.26</c:v>
                </c:pt>
                <c:pt idx="1708">
                  <c:v>965.69</c:v>
                </c:pt>
                <c:pt idx="1709">
                  <c:v>966.11</c:v>
                </c:pt>
                <c:pt idx="1710">
                  <c:v>966.54</c:v>
                </c:pt>
                <c:pt idx="1711">
                  <c:v>966.97</c:v>
                </c:pt>
                <c:pt idx="1712">
                  <c:v>967.4</c:v>
                </c:pt>
                <c:pt idx="1713">
                  <c:v>967.83</c:v>
                </c:pt>
                <c:pt idx="1714">
                  <c:v>968.26</c:v>
                </c:pt>
                <c:pt idx="1715">
                  <c:v>968.69</c:v>
                </c:pt>
                <c:pt idx="1716">
                  <c:v>969.11</c:v>
                </c:pt>
                <c:pt idx="1717">
                  <c:v>969.54</c:v>
                </c:pt>
                <c:pt idx="1718">
                  <c:v>969.97</c:v>
                </c:pt>
                <c:pt idx="1719">
                  <c:v>970.4</c:v>
                </c:pt>
                <c:pt idx="1720">
                  <c:v>970.83</c:v>
                </c:pt>
                <c:pt idx="1721">
                  <c:v>971.26</c:v>
                </c:pt>
                <c:pt idx="1722">
                  <c:v>971.68</c:v>
                </c:pt>
                <c:pt idx="1723">
                  <c:v>972.11</c:v>
                </c:pt>
                <c:pt idx="1724">
                  <c:v>972.54</c:v>
                </c:pt>
                <c:pt idx="1725">
                  <c:v>972.97</c:v>
                </c:pt>
                <c:pt idx="1726">
                  <c:v>973.4</c:v>
                </c:pt>
                <c:pt idx="1727">
                  <c:v>973.82</c:v>
                </c:pt>
                <c:pt idx="1728">
                  <c:v>974.25</c:v>
                </c:pt>
                <c:pt idx="1729">
                  <c:v>974.68</c:v>
                </c:pt>
                <c:pt idx="1730">
                  <c:v>975.11</c:v>
                </c:pt>
                <c:pt idx="1731">
                  <c:v>975.54</c:v>
                </c:pt>
                <c:pt idx="1732">
                  <c:v>975.96</c:v>
                </c:pt>
                <c:pt idx="1733">
                  <c:v>976.39</c:v>
                </c:pt>
                <c:pt idx="1734">
                  <c:v>976.82</c:v>
                </c:pt>
                <c:pt idx="1735">
                  <c:v>977.25</c:v>
                </c:pt>
                <c:pt idx="1736">
                  <c:v>977.67</c:v>
                </c:pt>
                <c:pt idx="1737">
                  <c:v>978.1</c:v>
                </c:pt>
                <c:pt idx="1738">
                  <c:v>978.53</c:v>
                </c:pt>
                <c:pt idx="1739">
                  <c:v>978.96</c:v>
                </c:pt>
                <c:pt idx="1740">
                  <c:v>979.38</c:v>
                </c:pt>
                <c:pt idx="1741">
                  <c:v>979.81</c:v>
                </c:pt>
                <c:pt idx="1742">
                  <c:v>980.24</c:v>
                </c:pt>
                <c:pt idx="1743">
                  <c:v>980.67</c:v>
                </c:pt>
                <c:pt idx="1744">
                  <c:v>981.09</c:v>
                </c:pt>
                <c:pt idx="1745">
                  <c:v>981.52</c:v>
                </c:pt>
                <c:pt idx="1746">
                  <c:v>981.95</c:v>
                </c:pt>
                <c:pt idx="1747">
                  <c:v>982.38</c:v>
                </c:pt>
                <c:pt idx="1748">
                  <c:v>982.8</c:v>
                </c:pt>
                <c:pt idx="1749">
                  <c:v>983.23</c:v>
                </c:pt>
                <c:pt idx="1750">
                  <c:v>983.66</c:v>
                </c:pt>
                <c:pt idx="1751">
                  <c:v>984.08</c:v>
                </c:pt>
                <c:pt idx="1752">
                  <c:v>984.51</c:v>
                </c:pt>
                <c:pt idx="1753">
                  <c:v>984.94</c:v>
                </c:pt>
                <c:pt idx="1754">
                  <c:v>985.37</c:v>
                </c:pt>
                <c:pt idx="1755">
                  <c:v>985.79</c:v>
                </c:pt>
                <c:pt idx="1756">
                  <c:v>986.22</c:v>
                </c:pt>
                <c:pt idx="1757">
                  <c:v>986.65</c:v>
                </c:pt>
                <c:pt idx="1758">
                  <c:v>987.07</c:v>
                </c:pt>
                <c:pt idx="1759">
                  <c:v>987.5</c:v>
                </c:pt>
                <c:pt idx="1760">
                  <c:v>987.93</c:v>
                </c:pt>
                <c:pt idx="1761">
                  <c:v>988.35</c:v>
                </c:pt>
                <c:pt idx="1762">
                  <c:v>988.78</c:v>
                </c:pt>
                <c:pt idx="1763">
                  <c:v>989.21</c:v>
                </c:pt>
                <c:pt idx="1764">
                  <c:v>989.63</c:v>
                </c:pt>
                <c:pt idx="1765">
                  <c:v>990.06</c:v>
                </c:pt>
                <c:pt idx="1766">
                  <c:v>990.49</c:v>
                </c:pt>
                <c:pt idx="1767">
                  <c:v>990.91</c:v>
                </c:pt>
                <c:pt idx="1768">
                  <c:v>991.34</c:v>
                </c:pt>
                <c:pt idx="1769">
                  <c:v>991.77</c:v>
                </c:pt>
                <c:pt idx="1770">
                  <c:v>992.19</c:v>
                </c:pt>
                <c:pt idx="1771">
                  <c:v>992.62</c:v>
                </c:pt>
                <c:pt idx="1772">
                  <c:v>993.05</c:v>
                </c:pt>
                <c:pt idx="1773">
                  <c:v>993.47</c:v>
                </c:pt>
                <c:pt idx="1774">
                  <c:v>993.9</c:v>
                </c:pt>
                <c:pt idx="1775">
                  <c:v>994.32</c:v>
                </c:pt>
                <c:pt idx="1776">
                  <c:v>994.75</c:v>
                </c:pt>
                <c:pt idx="1777">
                  <c:v>995.18</c:v>
                </c:pt>
                <c:pt idx="1778">
                  <c:v>995.6</c:v>
                </c:pt>
                <c:pt idx="1779">
                  <c:v>996.03</c:v>
                </c:pt>
                <c:pt idx="1780">
                  <c:v>996.45</c:v>
                </c:pt>
                <c:pt idx="1781">
                  <c:v>996.88</c:v>
                </c:pt>
                <c:pt idx="1782">
                  <c:v>997.31</c:v>
                </c:pt>
                <c:pt idx="1783">
                  <c:v>997.73</c:v>
                </c:pt>
                <c:pt idx="1784">
                  <c:v>998.16</c:v>
                </c:pt>
                <c:pt idx="1785">
                  <c:v>998.58</c:v>
                </c:pt>
                <c:pt idx="1786">
                  <c:v>999.01</c:v>
                </c:pt>
                <c:pt idx="1787">
                  <c:v>999.44</c:v>
                </c:pt>
                <c:pt idx="1788">
                  <c:v>999.86</c:v>
                </c:pt>
                <c:pt idx="1789">
                  <c:v>1000.29</c:v>
                </c:pt>
                <c:pt idx="1790">
                  <c:v>1000.71</c:v>
                </c:pt>
                <c:pt idx="1791">
                  <c:v>1001.14</c:v>
                </c:pt>
                <c:pt idx="1792">
                  <c:v>1001.56</c:v>
                </c:pt>
                <c:pt idx="1793">
                  <c:v>1001.99</c:v>
                </c:pt>
                <c:pt idx="1794">
                  <c:v>1002.41</c:v>
                </c:pt>
                <c:pt idx="1795">
                  <c:v>1002.84</c:v>
                </c:pt>
                <c:pt idx="1796">
                  <c:v>1003.27</c:v>
                </c:pt>
                <c:pt idx="1797">
                  <c:v>1003.69</c:v>
                </c:pt>
                <c:pt idx="1798">
                  <c:v>1004.12</c:v>
                </c:pt>
                <c:pt idx="1799">
                  <c:v>1004.54</c:v>
                </c:pt>
                <c:pt idx="1800">
                  <c:v>1004.97</c:v>
                </c:pt>
                <c:pt idx="1801">
                  <c:v>1005.39</c:v>
                </c:pt>
                <c:pt idx="1802">
                  <c:v>1005.82</c:v>
                </c:pt>
                <c:pt idx="1803">
                  <c:v>1006.24</c:v>
                </c:pt>
                <c:pt idx="1804">
                  <c:v>1006.67</c:v>
                </c:pt>
                <c:pt idx="1805">
                  <c:v>1007.09</c:v>
                </c:pt>
                <c:pt idx="1806">
                  <c:v>1007.52</c:v>
                </c:pt>
                <c:pt idx="1807">
                  <c:v>1007.94</c:v>
                </c:pt>
                <c:pt idx="1808">
                  <c:v>1008.37</c:v>
                </c:pt>
                <c:pt idx="1809">
                  <c:v>1008.79</c:v>
                </c:pt>
                <c:pt idx="1810">
                  <c:v>1009.22</c:v>
                </c:pt>
                <c:pt idx="1811">
                  <c:v>1009.64</c:v>
                </c:pt>
                <c:pt idx="1812">
                  <c:v>1010.07</c:v>
                </c:pt>
                <c:pt idx="1813">
                  <c:v>1010.49</c:v>
                </c:pt>
                <c:pt idx="1814">
                  <c:v>1010.92</c:v>
                </c:pt>
                <c:pt idx="1815">
                  <c:v>1011.34</c:v>
                </c:pt>
                <c:pt idx="1816">
                  <c:v>1011.77</c:v>
                </c:pt>
                <c:pt idx="1817">
                  <c:v>1012.19</c:v>
                </c:pt>
                <c:pt idx="1818">
                  <c:v>1012.62</c:v>
                </c:pt>
                <c:pt idx="1819">
                  <c:v>1013.04</c:v>
                </c:pt>
                <c:pt idx="1820">
                  <c:v>1013.46</c:v>
                </c:pt>
                <c:pt idx="1821">
                  <c:v>1013.89</c:v>
                </c:pt>
                <c:pt idx="1822">
                  <c:v>1014.31</c:v>
                </c:pt>
                <c:pt idx="1823">
                  <c:v>1014.74</c:v>
                </c:pt>
                <c:pt idx="1824">
                  <c:v>1015.16</c:v>
                </c:pt>
                <c:pt idx="1825">
                  <c:v>1015.59</c:v>
                </c:pt>
                <c:pt idx="1826">
                  <c:v>1016.01</c:v>
                </c:pt>
                <c:pt idx="1827">
                  <c:v>1016.44</c:v>
                </c:pt>
                <c:pt idx="1828">
                  <c:v>1016.86</c:v>
                </c:pt>
                <c:pt idx="1829">
                  <c:v>1017.28</c:v>
                </c:pt>
                <c:pt idx="1830">
                  <c:v>1017.71</c:v>
                </c:pt>
                <c:pt idx="1831">
                  <c:v>1018.13</c:v>
                </c:pt>
                <c:pt idx="1832">
                  <c:v>1018.56</c:v>
                </c:pt>
                <c:pt idx="1833">
                  <c:v>1018.98</c:v>
                </c:pt>
                <c:pt idx="1834">
                  <c:v>1019.4</c:v>
                </c:pt>
                <c:pt idx="1835">
                  <c:v>1019.83</c:v>
                </c:pt>
                <c:pt idx="1836">
                  <c:v>1020.25</c:v>
                </c:pt>
                <c:pt idx="1837">
                  <c:v>1020.68</c:v>
                </c:pt>
                <c:pt idx="1838">
                  <c:v>1021.1</c:v>
                </c:pt>
                <c:pt idx="1839">
                  <c:v>1021.52</c:v>
                </c:pt>
                <c:pt idx="1840">
                  <c:v>1021.95</c:v>
                </c:pt>
                <c:pt idx="1841">
                  <c:v>1022.37</c:v>
                </c:pt>
                <c:pt idx="1842">
                  <c:v>1022.79</c:v>
                </c:pt>
                <c:pt idx="1843">
                  <c:v>1023.22</c:v>
                </c:pt>
                <c:pt idx="1844">
                  <c:v>1023.64</c:v>
                </c:pt>
                <c:pt idx="1845">
                  <c:v>1024.07</c:v>
                </c:pt>
                <c:pt idx="1846">
                  <c:v>1024.49</c:v>
                </c:pt>
                <c:pt idx="1847">
                  <c:v>1024.9100000000001</c:v>
                </c:pt>
                <c:pt idx="1848">
                  <c:v>1025.3399999999999</c:v>
                </c:pt>
                <c:pt idx="1849">
                  <c:v>1025.76</c:v>
                </c:pt>
                <c:pt idx="1850">
                  <c:v>1026.18</c:v>
                </c:pt>
                <c:pt idx="1851">
                  <c:v>1026.6099999999999</c:v>
                </c:pt>
                <c:pt idx="1852">
                  <c:v>1027.03</c:v>
                </c:pt>
                <c:pt idx="1853">
                  <c:v>1027.45</c:v>
                </c:pt>
                <c:pt idx="1854">
                  <c:v>1027.8800000000001</c:v>
                </c:pt>
                <c:pt idx="1855">
                  <c:v>1028.3</c:v>
                </c:pt>
                <c:pt idx="1856">
                  <c:v>1028.72</c:v>
                </c:pt>
                <c:pt idx="1857">
                  <c:v>1029.1500000000001</c:v>
                </c:pt>
                <c:pt idx="1858">
                  <c:v>1029.57</c:v>
                </c:pt>
                <c:pt idx="1859">
                  <c:v>1029.99</c:v>
                </c:pt>
                <c:pt idx="1860">
                  <c:v>1030.4100000000001</c:v>
                </c:pt>
                <c:pt idx="1861">
                  <c:v>1030.8399999999999</c:v>
                </c:pt>
                <c:pt idx="1862">
                  <c:v>1031.26</c:v>
                </c:pt>
                <c:pt idx="1863">
                  <c:v>1031.68</c:v>
                </c:pt>
                <c:pt idx="1864">
                  <c:v>1032.1099999999999</c:v>
                </c:pt>
                <c:pt idx="1865">
                  <c:v>1032.53</c:v>
                </c:pt>
                <c:pt idx="1866">
                  <c:v>1032.95</c:v>
                </c:pt>
                <c:pt idx="1867">
                  <c:v>1033.3699999999999</c:v>
                </c:pt>
                <c:pt idx="1868">
                  <c:v>1033.8</c:v>
                </c:pt>
                <c:pt idx="1869">
                  <c:v>1034.22</c:v>
                </c:pt>
                <c:pt idx="1870">
                  <c:v>1034.6400000000001</c:v>
                </c:pt>
                <c:pt idx="1871">
                  <c:v>1035.06</c:v>
                </c:pt>
                <c:pt idx="1872">
                  <c:v>1035.49</c:v>
                </c:pt>
                <c:pt idx="1873">
                  <c:v>1035.9100000000001</c:v>
                </c:pt>
                <c:pt idx="1874">
                  <c:v>1036.33</c:v>
                </c:pt>
                <c:pt idx="1875">
                  <c:v>1036.75</c:v>
                </c:pt>
                <c:pt idx="1876">
                  <c:v>1037.18</c:v>
                </c:pt>
                <c:pt idx="1877">
                  <c:v>1037.5999999999999</c:v>
                </c:pt>
                <c:pt idx="1878">
                  <c:v>1038.02</c:v>
                </c:pt>
                <c:pt idx="1879">
                  <c:v>1038.44</c:v>
                </c:pt>
                <c:pt idx="1880">
                  <c:v>1038.8699999999999</c:v>
                </c:pt>
                <c:pt idx="1881">
                  <c:v>1039.29</c:v>
                </c:pt>
                <c:pt idx="1882">
                  <c:v>1039.71</c:v>
                </c:pt>
                <c:pt idx="1883">
                  <c:v>1040.1300000000001</c:v>
                </c:pt>
                <c:pt idx="1884">
                  <c:v>1040.55</c:v>
                </c:pt>
                <c:pt idx="1885">
                  <c:v>1040.98</c:v>
                </c:pt>
                <c:pt idx="1886">
                  <c:v>1041.4000000000001</c:v>
                </c:pt>
                <c:pt idx="1887">
                  <c:v>1041.82</c:v>
                </c:pt>
                <c:pt idx="1888">
                  <c:v>1042.24</c:v>
                </c:pt>
                <c:pt idx="1889">
                  <c:v>1042.6600000000001</c:v>
                </c:pt>
                <c:pt idx="1890">
                  <c:v>1043.0899999999999</c:v>
                </c:pt>
                <c:pt idx="1891">
                  <c:v>1043.51</c:v>
                </c:pt>
                <c:pt idx="1892">
                  <c:v>1043.93</c:v>
                </c:pt>
                <c:pt idx="1893">
                  <c:v>1044.3499999999999</c:v>
                </c:pt>
                <c:pt idx="1894">
                  <c:v>1044.77</c:v>
                </c:pt>
                <c:pt idx="1895">
                  <c:v>1045.2</c:v>
                </c:pt>
                <c:pt idx="1896">
                  <c:v>1045.6199999999999</c:v>
                </c:pt>
                <c:pt idx="1897">
                  <c:v>1046.04</c:v>
                </c:pt>
                <c:pt idx="1898">
                  <c:v>1046.46</c:v>
                </c:pt>
                <c:pt idx="1899">
                  <c:v>1046.8800000000001</c:v>
                </c:pt>
                <c:pt idx="1900">
                  <c:v>1047.3</c:v>
                </c:pt>
                <c:pt idx="1901">
                  <c:v>1047.72</c:v>
                </c:pt>
                <c:pt idx="1902">
                  <c:v>1048.1500000000001</c:v>
                </c:pt>
                <c:pt idx="1903">
                  <c:v>1048.57</c:v>
                </c:pt>
                <c:pt idx="1904">
                  <c:v>1048.99</c:v>
                </c:pt>
                <c:pt idx="1905">
                  <c:v>1049.4100000000001</c:v>
                </c:pt>
                <c:pt idx="1906">
                  <c:v>1049.83</c:v>
                </c:pt>
                <c:pt idx="1907">
                  <c:v>1050.25</c:v>
                </c:pt>
                <c:pt idx="1908">
                  <c:v>1050.67</c:v>
                </c:pt>
                <c:pt idx="1909">
                  <c:v>1051.0899999999999</c:v>
                </c:pt>
                <c:pt idx="1910">
                  <c:v>1051.52</c:v>
                </c:pt>
                <c:pt idx="1911">
                  <c:v>1051.94</c:v>
                </c:pt>
                <c:pt idx="1912">
                  <c:v>1052.3599999999999</c:v>
                </c:pt>
                <c:pt idx="1913">
                  <c:v>1052.78</c:v>
                </c:pt>
                <c:pt idx="1914">
                  <c:v>1053.2</c:v>
                </c:pt>
                <c:pt idx="1915">
                  <c:v>1053.6199999999999</c:v>
                </c:pt>
                <c:pt idx="1916">
                  <c:v>1054.04</c:v>
                </c:pt>
                <c:pt idx="1917">
                  <c:v>1054.46</c:v>
                </c:pt>
                <c:pt idx="1918">
                  <c:v>1054.8800000000001</c:v>
                </c:pt>
                <c:pt idx="1919">
                  <c:v>1055.3</c:v>
                </c:pt>
                <c:pt idx="1920">
                  <c:v>1055.72</c:v>
                </c:pt>
                <c:pt idx="1921">
                  <c:v>1056.1400000000001</c:v>
                </c:pt>
                <c:pt idx="1922">
                  <c:v>1056.57</c:v>
                </c:pt>
                <c:pt idx="1923">
                  <c:v>1056.99</c:v>
                </c:pt>
                <c:pt idx="1924">
                  <c:v>1057.4100000000001</c:v>
                </c:pt>
                <c:pt idx="1925">
                  <c:v>1057.83</c:v>
                </c:pt>
                <c:pt idx="1926">
                  <c:v>1058.25</c:v>
                </c:pt>
                <c:pt idx="1927">
                  <c:v>1058.67</c:v>
                </c:pt>
                <c:pt idx="1928">
                  <c:v>1059.0899999999999</c:v>
                </c:pt>
                <c:pt idx="1929">
                  <c:v>1059.51</c:v>
                </c:pt>
                <c:pt idx="1930">
                  <c:v>1059.93</c:v>
                </c:pt>
                <c:pt idx="1931">
                  <c:v>1060.3499999999999</c:v>
                </c:pt>
                <c:pt idx="1932">
                  <c:v>1060.77</c:v>
                </c:pt>
                <c:pt idx="1933">
                  <c:v>1061.19</c:v>
                </c:pt>
                <c:pt idx="1934">
                  <c:v>1061.6099999999999</c:v>
                </c:pt>
                <c:pt idx="1935">
                  <c:v>1062.03</c:v>
                </c:pt>
                <c:pt idx="1936">
                  <c:v>1062.45</c:v>
                </c:pt>
                <c:pt idx="1937">
                  <c:v>1062.8699999999999</c:v>
                </c:pt>
                <c:pt idx="1938">
                  <c:v>1063.29</c:v>
                </c:pt>
                <c:pt idx="1939">
                  <c:v>1063.71</c:v>
                </c:pt>
                <c:pt idx="1940">
                  <c:v>1064.1300000000001</c:v>
                </c:pt>
                <c:pt idx="1941">
                  <c:v>1064.55</c:v>
                </c:pt>
                <c:pt idx="1942">
                  <c:v>1064.97</c:v>
                </c:pt>
                <c:pt idx="1943">
                  <c:v>1065.3900000000001</c:v>
                </c:pt>
                <c:pt idx="1944">
                  <c:v>1065.81</c:v>
                </c:pt>
                <c:pt idx="1945">
                  <c:v>1066.23</c:v>
                </c:pt>
                <c:pt idx="1946">
                  <c:v>1066.6500000000001</c:v>
                </c:pt>
                <c:pt idx="1947">
                  <c:v>1067.07</c:v>
                </c:pt>
                <c:pt idx="1948">
                  <c:v>1067.49</c:v>
                </c:pt>
                <c:pt idx="1949">
                  <c:v>1067.9100000000001</c:v>
                </c:pt>
                <c:pt idx="1950">
                  <c:v>1068.33</c:v>
                </c:pt>
                <c:pt idx="1951">
                  <c:v>1068.75</c:v>
                </c:pt>
                <c:pt idx="1952">
                  <c:v>1069.17</c:v>
                </c:pt>
                <c:pt idx="1953">
                  <c:v>1069.5899999999999</c:v>
                </c:pt>
                <c:pt idx="1954">
                  <c:v>1070</c:v>
                </c:pt>
                <c:pt idx="1955">
                  <c:v>1070.42</c:v>
                </c:pt>
                <c:pt idx="1956">
                  <c:v>1070.8399999999999</c:v>
                </c:pt>
                <c:pt idx="1957">
                  <c:v>1071.26</c:v>
                </c:pt>
                <c:pt idx="1958">
                  <c:v>1071.68</c:v>
                </c:pt>
                <c:pt idx="1959">
                  <c:v>1072.0999999999999</c:v>
                </c:pt>
                <c:pt idx="1960">
                  <c:v>1072.52</c:v>
                </c:pt>
                <c:pt idx="1961">
                  <c:v>1072.94</c:v>
                </c:pt>
                <c:pt idx="1962">
                  <c:v>1073.3599999999999</c:v>
                </c:pt>
                <c:pt idx="1963">
                  <c:v>1073.78</c:v>
                </c:pt>
                <c:pt idx="1964">
                  <c:v>1074.2</c:v>
                </c:pt>
                <c:pt idx="1965">
                  <c:v>1074.6199999999999</c:v>
                </c:pt>
                <c:pt idx="1966">
                  <c:v>1075.03</c:v>
                </c:pt>
                <c:pt idx="1967">
                  <c:v>1075.45</c:v>
                </c:pt>
                <c:pt idx="1968">
                  <c:v>1075.8699999999999</c:v>
                </c:pt>
                <c:pt idx="1969">
                  <c:v>1076.29</c:v>
                </c:pt>
                <c:pt idx="1970">
                  <c:v>1076.71</c:v>
                </c:pt>
                <c:pt idx="1971">
                  <c:v>1077.1300000000001</c:v>
                </c:pt>
                <c:pt idx="1972">
                  <c:v>1077.55</c:v>
                </c:pt>
                <c:pt idx="1973">
                  <c:v>1077.97</c:v>
                </c:pt>
                <c:pt idx="1974">
                  <c:v>1078.3800000000001</c:v>
                </c:pt>
                <c:pt idx="1975">
                  <c:v>1078.8</c:v>
                </c:pt>
                <c:pt idx="1976">
                  <c:v>1079.22</c:v>
                </c:pt>
                <c:pt idx="1977">
                  <c:v>1079.6400000000001</c:v>
                </c:pt>
                <c:pt idx="1978">
                  <c:v>1080.06</c:v>
                </c:pt>
                <c:pt idx="1979">
                  <c:v>1080.48</c:v>
                </c:pt>
                <c:pt idx="1980">
                  <c:v>1080.8900000000001</c:v>
                </c:pt>
                <c:pt idx="1981">
                  <c:v>1081.31</c:v>
                </c:pt>
                <c:pt idx="1982">
                  <c:v>1081.73</c:v>
                </c:pt>
                <c:pt idx="1983">
                  <c:v>1082.1500000000001</c:v>
                </c:pt>
                <c:pt idx="1984">
                  <c:v>1082.57</c:v>
                </c:pt>
                <c:pt idx="1985">
                  <c:v>1082.99</c:v>
                </c:pt>
                <c:pt idx="1986">
                  <c:v>1083.4000000000001</c:v>
                </c:pt>
                <c:pt idx="1987">
                  <c:v>1083.82</c:v>
                </c:pt>
                <c:pt idx="1988">
                  <c:v>1084.24</c:v>
                </c:pt>
                <c:pt idx="1989">
                  <c:v>1084.6600000000001</c:v>
                </c:pt>
                <c:pt idx="1990">
                  <c:v>1085.08</c:v>
                </c:pt>
                <c:pt idx="1991">
                  <c:v>1085.49</c:v>
                </c:pt>
                <c:pt idx="1992">
                  <c:v>1085.9100000000001</c:v>
                </c:pt>
                <c:pt idx="1993">
                  <c:v>1086.33</c:v>
                </c:pt>
                <c:pt idx="1994">
                  <c:v>1086.75</c:v>
                </c:pt>
                <c:pt idx="1995">
                  <c:v>1087.17</c:v>
                </c:pt>
                <c:pt idx="1996">
                  <c:v>1087.58</c:v>
                </c:pt>
                <c:pt idx="1997">
                  <c:v>1088</c:v>
                </c:pt>
                <c:pt idx="1998">
                  <c:v>1088.42</c:v>
                </c:pt>
                <c:pt idx="1999">
                  <c:v>1088.8399999999999</c:v>
                </c:pt>
                <c:pt idx="2000">
                  <c:v>1089.25</c:v>
                </c:pt>
                <c:pt idx="2001">
                  <c:v>1089.67</c:v>
                </c:pt>
                <c:pt idx="2002">
                  <c:v>1090.0899999999999</c:v>
                </c:pt>
                <c:pt idx="2003">
                  <c:v>1090.51</c:v>
                </c:pt>
                <c:pt idx="2004">
                  <c:v>1090.92</c:v>
                </c:pt>
                <c:pt idx="2005">
                  <c:v>1091.3399999999999</c:v>
                </c:pt>
                <c:pt idx="2006">
                  <c:v>1091.76</c:v>
                </c:pt>
                <c:pt idx="2007">
                  <c:v>1092.18</c:v>
                </c:pt>
                <c:pt idx="2008">
                  <c:v>1092.5899999999999</c:v>
                </c:pt>
                <c:pt idx="2009">
                  <c:v>1093.01</c:v>
                </c:pt>
                <c:pt idx="2010">
                  <c:v>1093.43</c:v>
                </c:pt>
                <c:pt idx="2011">
                  <c:v>1093.8399999999999</c:v>
                </c:pt>
                <c:pt idx="2012">
                  <c:v>1094.26</c:v>
                </c:pt>
                <c:pt idx="2013">
                  <c:v>1094.68</c:v>
                </c:pt>
                <c:pt idx="2014">
                  <c:v>1095.0999999999999</c:v>
                </c:pt>
                <c:pt idx="2015">
                  <c:v>1095.51</c:v>
                </c:pt>
                <c:pt idx="2016">
                  <c:v>1095.93</c:v>
                </c:pt>
                <c:pt idx="2017">
                  <c:v>1096.3499999999999</c:v>
                </c:pt>
                <c:pt idx="2018">
                  <c:v>1096.76</c:v>
                </c:pt>
                <c:pt idx="2019">
                  <c:v>1097.18</c:v>
                </c:pt>
                <c:pt idx="2020">
                  <c:v>1097.5999999999999</c:v>
                </c:pt>
                <c:pt idx="2021">
                  <c:v>1098.01</c:v>
                </c:pt>
                <c:pt idx="2022">
                  <c:v>1098.43</c:v>
                </c:pt>
                <c:pt idx="2023">
                  <c:v>1098.8499999999999</c:v>
                </c:pt>
                <c:pt idx="2024">
                  <c:v>1099.26</c:v>
                </c:pt>
                <c:pt idx="2025">
                  <c:v>1099.68</c:v>
                </c:pt>
                <c:pt idx="2026">
                  <c:v>1100.0999999999999</c:v>
                </c:pt>
                <c:pt idx="2027">
                  <c:v>1100.51</c:v>
                </c:pt>
                <c:pt idx="2028">
                  <c:v>1100.93</c:v>
                </c:pt>
                <c:pt idx="2029">
                  <c:v>1101.3499999999999</c:v>
                </c:pt>
                <c:pt idx="2030">
                  <c:v>1101.76</c:v>
                </c:pt>
                <c:pt idx="2031">
                  <c:v>1102.18</c:v>
                </c:pt>
                <c:pt idx="2032">
                  <c:v>1102.5999999999999</c:v>
                </c:pt>
                <c:pt idx="2033">
                  <c:v>1103.01</c:v>
                </c:pt>
                <c:pt idx="2034">
                  <c:v>1103.43</c:v>
                </c:pt>
                <c:pt idx="2035">
                  <c:v>1103.8399999999999</c:v>
                </c:pt>
                <c:pt idx="2036">
                  <c:v>1104.26</c:v>
                </c:pt>
                <c:pt idx="2037">
                  <c:v>1104.68</c:v>
                </c:pt>
                <c:pt idx="2038">
                  <c:v>1105.0899999999999</c:v>
                </c:pt>
                <c:pt idx="2039">
                  <c:v>1105.51</c:v>
                </c:pt>
                <c:pt idx="2040">
                  <c:v>1105.92</c:v>
                </c:pt>
                <c:pt idx="2041">
                  <c:v>1106.3399999999999</c:v>
                </c:pt>
                <c:pt idx="2042">
                  <c:v>1106.76</c:v>
                </c:pt>
                <c:pt idx="2043">
                  <c:v>1107.17</c:v>
                </c:pt>
                <c:pt idx="2044">
                  <c:v>1107.5899999999999</c:v>
                </c:pt>
                <c:pt idx="2045">
                  <c:v>1108</c:v>
                </c:pt>
                <c:pt idx="2046">
                  <c:v>1108.42</c:v>
                </c:pt>
                <c:pt idx="2047">
                  <c:v>1108.83</c:v>
                </c:pt>
                <c:pt idx="2048">
                  <c:v>1109.25</c:v>
                </c:pt>
                <c:pt idx="2049">
                  <c:v>1109.67</c:v>
                </c:pt>
                <c:pt idx="2050">
                  <c:v>1110.08</c:v>
                </c:pt>
                <c:pt idx="2051">
                  <c:v>1110.5</c:v>
                </c:pt>
                <c:pt idx="2052">
                  <c:v>1110.9100000000001</c:v>
                </c:pt>
                <c:pt idx="2053">
                  <c:v>1111.33</c:v>
                </c:pt>
                <c:pt idx="2054">
                  <c:v>1111.74</c:v>
                </c:pt>
                <c:pt idx="2055">
                  <c:v>1112.1600000000001</c:v>
                </c:pt>
                <c:pt idx="2056">
                  <c:v>1112.57</c:v>
                </c:pt>
                <c:pt idx="2057">
                  <c:v>1112.99</c:v>
                </c:pt>
                <c:pt idx="2058">
                  <c:v>1113.4100000000001</c:v>
                </c:pt>
                <c:pt idx="2059">
                  <c:v>1113.82</c:v>
                </c:pt>
                <c:pt idx="2060">
                  <c:v>1114.24</c:v>
                </c:pt>
                <c:pt idx="2061">
                  <c:v>1114.6500000000001</c:v>
                </c:pt>
                <c:pt idx="2062">
                  <c:v>1115.07</c:v>
                </c:pt>
                <c:pt idx="2063">
                  <c:v>1115.48</c:v>
                </c:pt>
                <c:pt idx="2064">
                  <c:v>1115.9000000000001</c:v>
                </c:pt>
                <c:pt idx="2065">
                  <c:v>1116.31</c:v>
                </c:pt>
                <c:pt idx="2066">
                  <c:v>1116.73</c:v>
                </c:pt>
                <c:pt idx="2067">
                  <c:v>1117.1400000000001</c:v>
                </c:pt>
              </c:numCache>
            </c:numRef>
          </c:xVal>
          <c:yVal>
            <c:numRef>
              <c:f>Sheet4!$T$50:$T$2117</c:f>
              <c:numCache>
                <c:formatCode>0.00</c:formatCode>
                <c:ptCount val="2068"/>
                <c:pt idx="0">
                  <c:v>-0.54689897743210736</c:v>
                </c:pt>
                <c:pt idx="1">
                  <c:v>-0.53835450250946337</c:v>
                </c:pt>
                <c:pt idx="2">
                  <c:v>-0.52993732117201375</c:v>
                </c:pt>
                <c:pt idx="3">
                  <c:v>-0.52164702538777874</c:v>
                </c:pt>
                <c:pt idx="4">
                  <c:v>-0.50348320712467398</c:v>
                </c:pt>
                <c:pt idx="5">
                  <c:v>-0.49544545835072995</c:v>
                </c:pt>
                <c:pt idx="6">
                  <c:v>-0.48753337103372019</c:v>
                </c:pt>
                <c:pt idx="7">
                  <c:v>-0.47974653714172177</c:v>
                </c:pt>
                <c:pt idx="8">
                  <c:v>-0.46208454864265036</c:v>
                </c:pt>
                <c:pt idx="9">
                  <c:v>-0.45454699750447958</c:v>
                </c:pt>
                <c:pt idx="10">
                  <c:v>-0.44713347569503981</c:v>
                </c:pt>
                <c:pt idx="11">
                  <c:v>-0.4298435751823888</c:v>
                </c:pt>
                <c:pt idx="12">
                  <c:v>-0.42267688793444336</c:v>
                </c:pt>
                <c:pt idx="13">
                  <c:v>-0.41563300591909069</c:v>
                </c:pt>
                <c:pt idx="14">
                  <c:v>-0.40871152110435105</c:v>
                </c:pt>
                <c:pt idx="15">
                  <c:v>-0.39191202545811166</c:v>
                </c:pt>
                <c:pt idx="16">
                  <c:v>-0.38523411094837456</c:v>
                </c:pt>
                <c:pt idx="17">
                  <c:v>-0.378677369543027</c:v>
                </c:pt>
                <c:pt idx="18">
                  <c:v>-0.37224139321000393</c:v>
                </c:pt>
                <c:pt idx="19">
                  <c:v>-0.35592577391730629</c:v>
                </c:pt>
                <c:pt idx="20">
                  <c:v>-0.34973010363287926</c:v>
                </c:pt>
                <c:pt idx="21">
                  <c:v>-0.34365397432461009</c:v>
                </c:pt>
                <c:pt idx="22">
                  <c:v>-0.32769697796044284</c:v>
                </c:pt>
                <c:pt idx="23">
                  <c:v>-0.3218587065084364</c:v>
                </c:pt>
                <c:pt idx="24">
                  <c:v>-0.31613875193633589</c:v>
                </c:pt>
                <c:pt idx="25">
                  <c:v>-0.31053670621224683</c:v>
                </c:pt>
                <c:pt idx="26">
                  <c:v>-0.295052161304028</c:v>
                </c:pt>
                <c:pt idx="27">
                  <c:v>-0.2896847091797099</c:v>
                </c:pt>
                <c:pt idx="28">
                  <c:v>-0.28443394180715131</c:v>
                </c:pt>
                <c:pt idx="29">
                  <c:v>-0.26929945115435316</c:v>
                </c:pt>
                <c:pt idx="30">
                  <c:v>-0.26428082918917539</c:v>
                </c:pt>
                <c:pt idx="31">
                  <c:v>-0.25937766787967576</c:v>
                </c:pt>
                <c:pt idx="32">
                  <c:v>-0.24458955919368464</c:v>
                </c:pt>
                <c:pt idx="33">
                  <c:v>-0.23991609509926093</c:v>
                </c:pt>
                <c:pt idx="34">
                  <c:v>-0.23535686756423502</c:v>
                </c:pt>
                <c:pt idx="35">
                  <c:v>-0.23091146855665556</c:v>
                </c:pt>
                <c:pt idx="36">
                  <c:v>-0.21657949004435295</c:v>
                </c:pt>
                <c:pt idx="37">
                  <c:v>-0.21236052399535765</c:v>
                </c:pt>
                <c:pt idx="38">
                  <c:v>-0.20825416237761374</c:v>
                </c:pt>
                <c:pt idx="39">
                  <c:v>-0.19425999715903686</c:v>
                </c:pt>
                <c:pt idx="40">
                  <c:v>-0.19037762030751537</c:v>
                </c:pt>
                <c:pt idx="41">
                  <c:v>-0.18660662379110704</c:v>
                </c:pt>
                <c:pt idx="42">
                  <c:v>-0.17294659957769909</c:v>
                </c:pt>
                <c:pt idx="43">
                  <c:v>-0.16939713963523673</c:v>
                </c:pt>
                <c:pt idx="44">
                  <c:v>-0.16595783593160718</c:v>
                </c:pt>
                <c:pt idx="45">
                  <c:v>-0.15262828043483978</c:v>
                </c:pt>
                <c:pt idx="46">
                  <c:v>-0.14940806511287974</c:v>
                </c:pt>
                <c:pt idx="47">
                  <c:v>-0.14629678193361428</c:v>
                </c:pt>
                <c:pt idx="48">
                  <c:v>-0.1332940228650159</c:v>
                </c:pt>
                <c:pt idx="49">
                  <c:v>-0.13039937987497296</c:v>
                </c:pt>
                <c:pt idx="50">
                  <c:v>-0.1276124449315148</c:v>
                </c:pt>
                <c:pt idx="51">
                  <c:v>-0.11493281000258548</c:v>
                </c:pt>
                <c:pt idx="52">
                  <c:v>-0.11236006705604495</c:v>
                </c:pt>
                <c:pt idx="53">
                  <c:v>-0.10989380805989413</c:v>
                </c:pt>
                <c:pt idx="54">
                  <c:v>-9.753362498204865E-2</c:v>
                </c:pt>
                <c:pt idx="55">
                  <c:v>-9.5279109790510574E-2</c:v>
                </c:pt>
                <c:pt idx="56">
                  <c:v>-8.31298544531478E-2</c:v>
                </c:pt>
                <c:pt idx="57">
                  <c:v>-8.1085450937933956E-2</c:v>
                </c:pt>
                <c:pt idx="58">
                  <c:v>-7.9145491212841534E-2</c:v>
                </c:pt>
                <c:pt idx="59">
                  <c:v>-6.7309567245786184E-2</c:v>
                </c:pt>
                <c:pt idx="60">
                  <c:v>-6.5577271004713111E-2</c:v>
                </c:pt>
                <c:pt idx="61">
                  <c:v>-6.3948194457537966E-2</c:v>
                </c:pt>
                <c:pt idx="62">
                  <c:v>-5.2421929572290082E-2</c:v>
                </c:pt>
                <c:pt idx="63">
                  <c:v>-5.0998068316800982E-2</c:v>
                </c:pt>
                <c:pt idx="64">
                  <c:v>-4.9676202659128421E-2</c:v>
                </c:pt>
                <c:pt idx="65">
                  <c:v>-3.8455924567102784E-2</c:v>
                </c:pt>
                <c:pt idx="66">
                  <c:v>-3.7336826008754542E-2</c:v>
                </c:pt>
                <c:pt idx="67">
                  <c:v>-2.6318498951980018E-2</c:v>
                </c:pt>
                <c:pt idx="68">
                  <c:v>-2.5400535364752841E-2</c:v>
                </c:pt>
                <c:pt idx="69">
                  <c:v>-2.4582527214960237E-2</c:v>
                </c:pt>
                <c:pt idx="70">
                  <c:v>-1.3864066470631542E-2</c:v>
                </c:pt>
                <c:pt idx="71">
                  <c:v>-1.3244745099683541E-2</c:v>
                </c:pt>
                <c:pt idx="72">
                  <c:v>-2.7241550700125572E-3</c:v>
                </c:pt>
                <c:pt idx="73">
                  <c:v>-2.3018883495637965E-3</c:v>
                </c:pt>
                <c:pt idx="74">
                  <c:v>-1.9775369063665948E-3</c:v>
                </c:pt>
                <c:pt idx="75">
                  <c:v>8.2493072917202426E-3</c:v>
                </c:pt>
                <c:pt idx="76">
                  <c:v>8.3790522767230868E-3</c:v>
                </c:pt>
                <c:pt idx="77">
                  <c:v>1.8412106080717194E-2</c:v>
                </c:pt>
                <c:pt idx="78">
                  <c:v>1.8348876735728936E-2</c:v>
                </c:pt>
                <c:pt idx="79">
                  <c:v>1.8189772273814242E-2</c:v>
                </c:pt>
                <c:pt idx="80">
                  <c:v>2.7935200727057463E-2</c:v>
                </c:pt>
                <c:pt idx="81">
                  <c:v>2.7585570127541814E-2</c:v>
                </c:pt>
                <c:pt idx="82">
                  <c:v>3.7141288507200443E-2</c:v>
                </c:pt>
                <c:pt idx="83">
                  <c:v>3.6602763898258672E-2</c:v>
                </c:pt>
                <c:pt idx="84">
                  <c:v>3.5970404332601902E-2</c:v>
                </c:pt>
                <c:pt idx="85">
                  <c:v>4.524461784242817E-2</c:v>
                </c:pt>
                <c:pt idx="86">
                  <c:v>4.4425812459735425E-2</c:v>
                </c:pt>
                <c:pt idx="87">
                  <c:v>5.3514396216598925E-2</c:v>
                </c:pt>
                <c:pt idx="88">
                  <c:v>5.2510777144988197E-2</c:v>
                </c:pt>
                <c:pt idx="89">
                  <c:v>6.1415363277092183E-2</c:v>
                </c:pt>
                <c:pt idx="90">
                  <c:v>6.0228562644851991E-2</c:v>
                </c:pt>
                <c:pt idx="91">
                  <c:v>5.8950783280408814E-2</c:v>
                </c:pt>
                <c:pt idx="92">
                  <c:v>6.7582433215818583E-2</c:v>
                </c:pt>
                <c:pt idx="93">
                  <c:v>6.6123920483050824E-2</c:v>
                </c:pt>
                <c:pt idx="94">
                  <c:v>7.4575653114237639E-2</c:v>
                </c:pt>
                <c:pt idx="95">
                  <c:v>7.2938039141433819E-2</c:v>
                </c:pt>
                <c:pt idx="96">
                  <c:v>8.12114865966862E-2</c:v>
                </c:pt>
                <c:pt idx="97">
                  <c:v>7.9396403512021152E-2</c:v>
                </c:pt>
                <c:pt idx="98">
                  <c:v>7.7493197919494605E-2</c:v>
                </c:pt>
                <c:pt idx="99">
                  <c:v>8.5502277851190911E-2</c:v>
                </c:pt>
                <c:pt idx="100">
                  <c:v>8.3424051339193284E-2</c:v>
                </c:pt>
                <c:pt idx="101">
                  <c:v>9.1258926415548558E-2</c:v>
                </c:pt>
                <c:pt idx="102">
                  <c:v>8.900731111219784E-2</c:v>
                </c:pt>
                <c:pt idx="103">
                  <c:v>9.6669613461330073E-2</c:v>
                </c:pt>
                <c:pt idx="104">
                  <c:v>9.4246241494971628E-2</c:v>
                </c:pt>
                <c:pt idx="105">
                  <c:v>0.10173760324519776</c:v>
                </c:pt>
                <c:pt idx="106">
                  <c:v>9.9144106743978E-2</c:v>
                </c:pt>
                <c:pt idx="107">
                  <c:v>0.10646616002341602</c:v>
                </c:pt>
                <c:pt idx="108">
                  <c:v>0.10370417111565189</c:v>
                </c:pt>
                <c:pt idx="109">
                  <c:v>0.11085854805264717</c:v>
                </c:pt>
                <c:pt idx="110">
                  <c:v>0.10792969886648507</c:v>
                </c:pt>
                <c:pt idx="111">
                  <c:v>0.10491803158913626</c:v>
                </c:pt>
                <c:pt idx="112">
                  <c:v>0.11182395425282721</c:v>
                </c:pt>
                <c:pt idx="113">
                  <c:v>0.10864787488949901</c:v>
                </c:pt>
                <c:pt idx="114">
                  <c:v>0.11539020153122692</c:v>
                </c:pt>
                <c:pt idx="115">
                  <c:v>0.11205134221003732</c:v>
                </c:pt>
                <c:pt idx="116">
                  <c:v>0.11863170495809072</c:v>
                </c:pt>
                <c:pt idx="117">
                  <c:v>0.11513169780735666</c:v>
                </c:pt>
                <c:pt idx="118">
                  <c:v>0.12155172878991038</c:v>
                </c:pt>
                <c:pt idx="119">
                  <c:v>0.11789220593777827</c:v>
                </c:pt>
                <c:pt idx="120">
                  <c:v>0.12415353728309242</c:v>
                </c:pt>
                <c:pt idx="121">
                  <c:v>0.12033613085782235</c:v>
                </c:pt>
                <c:pt idx="122">
                  <c:v>0.12644039469407176</c:v>
                </c:pt>
                <c:pt idx="123">
                  <c:v>0.12246673682392384</c:v>
                </c:pt>
                <c:pt idx="124">
                  <c:v>0.12841556527939701</c:v>
                </c:pt>
                <c:pt idx="125">
                  <c:v>0.12428728809251766</c:v>
                </c:pt>
                <c:pt idx="126">
                  <c:v>0.13008231329541786</c:v>
                </c:pt>
                <c:pt idx="127">
                  <c:v>0.12580104892009558</c:v>
                </c:pt>
                <c:pt idx="128">
                  <c:v>0.13144390299865449</c:v>
                </c:pt>
                <c:pt idx="129">
                  <c:v>0.12701128356309255</c:v>
                </c:pt>
                <c:pt idx="130">
                  <c:v>0.13250359864551342</c:v>
                </c:pt>
                <c:pt idx="131">
                  <c:v>0.12792125627791506</c:v>
                </c:pt>
                <c:pt idx="132">
                  <c:v>0.13326466449242957</c:v>
                </c:pt>
                <c:pt idx="133">
                  <c:v>0.12853423132108333</c:v>
                </c:pt>
                <c:pt idx="134">
                  <c:v>0.13373036479592315</c:v>
                </c:pt>
                <c:pt idx="135">
                  <c:v>0.13885347294902317</c:v>
                </c:pt>
                <c:pt idx="136">
                  <c:v>0.13390396381240066</c:v>
                </c:pt>
                <c:pt idx="137">
                  <c:v>0.13888224541813088</c:v>
                </c:pt>
                <c:pt idx="138">
                  <c:v>0.13378872579829704</c:v>
                </c:pt>
                <c:pt idx="139">
                  <c:v>0.13862381298494597</c:v>
                </c:pt>
                <c:pt idx="140">
                  <c:v>0.1333879150101609</c:v>
                </c:pt>
                <c:pt idx="141">
                  <c:v>0.13808143990587496</c:v>
                </c:pt>
                <c:pt idx="142">
                  <c:v>0.13270479570428506</c:v>
                </c:pt>
                <c:pt idx="143">
                  <c:v>0.13725839043738119</c:v>
                </c:pt>
                <c:pt idx="144">
                  <c:v>0.131742632137275</c:v>
                </c:pt>
                <c:pt idx="145">
                  <c:v>0.13615792883592803</c:v>
                </c:pt>
                <c:pt idx="146">
                  <c:v>0.13050468856545194</c:v>
                </c:pt>
                <c:pt idx="147">
                  <c:v>0.1347833193579504</c:v>
                </c:pt>
                <c:pt idx="148">
                  <c:v>0.13899422924538385</c:v>
                </c:pt>
                <c:pt idx="149">
                  <c:v>0.1331378262598264</c:v>
                </c:pt>
                <c:pt idx="150">
                  <c:v>0.13721451843338173</c:v>
                </c:pt>
                <c:pt idx="151">
                  <c:v>0.1312247137981899</c:v>
                </c:pt>
                <c:pt idx="152">
                  <c:v>0.13516882038607037</c:v>
                </c:pt>
                <c:pt idx="153">
                  <c:v>0.12904724622933372</c:v>
                </c:pt>
                <c:pt idx="154">
                  <c:v>0.13286039935979943</c:v>
                </c:pt>
                <c:pt idx="155">
                  <c:v>0.13660868780971214</c:v>
                </c:pt>
                <c:pt idx="156">
                  <c:v>0.13029251961103228</c:v>
                </c:pt>
                <c:pt idx="157">
                  <c:v>0.13391230279580668</c:v>
                </c:pt>
                <c:pt idx="158">
                  <c:v>0.12746844539617541</c:v>
                </c:pt>
                <c:pt idx="159">
                  <c:v>0.1309613554441853</c:v>
                </c:pt>
                <c:pt idx="160">
                  <c:v>0.12439144097180588</c:v>
                </c:pt>
                <c:pt idx="161">
                  <c:v>0.12775911001119766</c:v>
                </c:pt>
                <c:pt idx="162">
                  <c:v>0.1310647705942074</c:v>
                </c:pt>
                <c:pt idx="163">
                  <c:v>0.12430883075319343</c:v>
                </c:pt>
                <c:pt idx="164">
                  <c:v>0.12749169852003206</c:v>
                </c:pt>
                <c:pt idx="165">
                  <c:v>0.1206137819268065</c:v>
                </c:pt>
                <c:pt idx="166">
                  <c:v>0.12367548900550673</c:v>
                </c:pt>
                <c:pt idx="167">
                  <c:v>0.12667722778837742</c:v>
                </c:pt>
                <c:pt idx="168">
                  <c:v>0.11961940630732215</c:v>
                </c:pt>
                <c:pt idx="169">
                  <c:v>0.12250243259438776</c:v>
                </c:pt>
                <c:pt idx="170">
                  <c:v>0.11532671468171429</c:v>
                </c:pt>
                <c:pt idx="171">
                  <c:v>0.11809266060129175</c:v>
                </c:pt>
                <c:pt idx="172">
                  <c:v>0.1208006783852511</c:v>
                </c:pt>
                <c:pt idx="173">
                  <c:v>0.11345117606555277</c:v>
                </c:pt>
                <c:pt idx="174">
                  <c:v>0.1160445616742436</c:v>
                </c:pt>
                <c:pt idx="175">
                  <c:v>0.10858124324357732</c:v>
                </c:pt>
                <c:pt idx="176">
                  <c:v>0.11106162880543025</c:v>
                </c:pt>
                <c:pt idx="177">
                  <c:v>0.11348612639193334</c:v>
                </c:pt>
                <c:pt idx="178">
                  <c:v>0.10585514403499019</c:v>
                </c:pt>
                <c:pt idx="179">
                  <c:v>0.10816908976681816</c:v>
                </c:pt>
                <c:pt idx="180">
                  <c:v>0.11042837161943453</c:v>
                </c:pt>
                <c:pt idx="181">
                  <c:v>0.10263339762497026</c:v>
                </c:pt>
                <c:pt idx="182">
                  <c:v>0.10478457581535849</c:v>
                </c:pt>
                <c:pt idx="183">
                  <c:v>9.6882314222682453E-2</c:v>
                </c:pt>
                <c:pt idx="184">
                  <c:v>9.8927020879102656E-2</c:v>
                </c:pt>
                <c:pt idx="185">
                  <c:v>0.10091910381646585</c:v>
                </c:pt>
                <c:pt idx="186">
                  <c:v>9.2858971067016682E-2</c:v>
                </c:pt>
                <c:pt idx="187">
                  <c:v>9.474703066280199E-2</c:v>
                </c:pt>
                <c:pt idx="188">
                  <c:v>9.6583690635668518E-2</c:v>
                </c:pt>
                <c:pt idx="189">
                  <c:v>8.8369359018031446E-2</c:v>
                </c:pt>
                <c:pt idx="190">
                  <c:v>9.0104443841653392E-2</c:v>
                </c:pt>
                <c:pt idx="191">
                  <c:v>9.1789353138722163E-2</c:v>
                </c:pt>
                <c:pt idx="192">
                  <c:v>8.3424494941198191E-2</c:v>
                </c:pt>
                <c:pt idx="193">
                  <c:v>8.501027728112831E-2</c:v>
                </c:pt>
                <c:pt idx="194">
                  <c:v>8.6547108190757172E-2</c:v>
                </c:pt>
                <c:pt idx="195">
                  <c:v>7.8035395702045207E-2</c:v>
                </c:pt>
                <c:pt idx="196">
                  <c:v>7.9475547846925565E-2</c:v>
                </c:pt>
                <c:pt idx="197">
                  <c:v>7.0867972657538303E-2</c:v>
                </c:pt>
                <c:pt idx="198">
                  <c:v>7.2213078165987099E-2</c:v>
                </c:pt>
                <c:pt idx="199">
                  <c:v>7.3511272404346073E-2</c:v>
                </c:pt>
                <c:pt idx="200">
                  <c:v>7.4762963404566563E-2</c:v>
                </c:pt>
                <c:pt idx="201">
                  <c:v>6.5968559198836374E-2</c:v>
                </c:pt>
                <c:pt idx="202">
                  <c:v>6.7128467819031812E-2</c:v>
                </c:pt>
                <c:pt idx="203">
                  <c:v>6.8243097297397526E-2</c:v>
                </c:pt>
                <c:pt idx="204">
                  <c:v>5.9312855665780262E-2</c:v>
                </c:pt>
                <c:pt idx="205">
                  <c:v>6.0338150956511072E-2</c:v>
                </c:pt>
                <c:pt idx="206">
                  <c:v>6.1319391201379858E-2</c:v>
                </c:pt>
                <c:pt idx="207">
                  <c:v>5.225698443263127E-2</c:v>
                </c:pt>
                <c:pt idx="208">
                  <c:v>5.3151338682312144E-2</c:v>
                </c:pt>
                <c:pt idx="209">
                  <c:v>5.400286198221238E-2</c:v>
                </c:pt>
                <c:pt idx="210">
                  <c:v>4.481196236474716E-2</c:v>
                </c:pt>
                <c:pt idx="211">
                  <c:v>4.5579047861792787E-2</c:v>
                </c:pt>
                <c:pt idx="212">
                  <c:v>4.6304526505423382E-2</c:v>
                </c:pt>
                <c:pt idx="213">
                  <c:v>3.6988806327656221E-2</c:v>
                </c:pt>
                <c:pt idx="214">
                  <c:v>3.7632295360651824E-2</c:v>
                </c:pt>
                <c:pt idx="215">
                  <c:v>3.8235401636427468E-2</c:v>
                </c:pt>
                <c:pt idx="216">
                  <c:v>3.8798533186991335E-2</c:v>
                </c:pt>
                <c:pt idx="217">
                  <c:v>2.9322098044417544E-2</c:v>
                </c:pt>
                <c:pt idx="218">
                  <c:v>2.9806504240809772E-2</c:v>
                </c:pt>
                <c:pt idx="219">
                  <c:v>3.0252159808185297E-2</c:v>
                </c:pt>
                <c:pt idx="220">
                  <c:v>2.0659472778504551E-2</c:v>
                </c:pt>
                <c:pt idx="221">
                  <c:v>2.1028851184041741E-2</c:v>
                </c:pt>
                <c:pt idx="222">
                  <c:v>2.1360703056700459E-2</c:v>
                </c:pt>
                <c:pt idx="223">
                  <c:v>2.165543642860257E-2</c:v>
                </c:pt>
                <c:pt idx="224">
                  <c:v>1.1913459331765353E-2</c:v>
                </c:pt>
                <c:pt idx="225">
                  <c:v>1.2135179798178797E-2</c:v>
                </c:pt>
                <c:pt idx="226">
                  <c:v>1.2321005860030709E-2</c:v>
                </c:pt>
                <c:pt idx="227">
                  <c:v>2.4713455493383663E-3</c:v>
                </c:pt>
                <c:pt idx="228">
                  <c:v>2.5866068980917589E-3</c:v>
                </c:pt>
                <c:pt idx="229">
                  <c:v>2.6671979384786937E-3</c:v>
                </c:pt>
                <c:pt idx="230">
                  <c:v>2.7135267023936649E-3</c:v>
                </c:pt>
                <c:pt idx="231">
                  <c:v>-7.2739987779755211E-3</c:v>
                </c:pt>
                <c:pt idx="232">
                  <c:v>-7.2949704706957164E-3</c:v>
                </c:pt>
                <c:pt idx="233">
                  <c:v>-7.3489803435222711E-3</c:v>
                </c:pt>
                <c:pt idx="234">
                  <c:v>-7.4356203646175345E-3</c:v>
                </c:pt>
                <c:pt idx="235">
                  <c:v>-1.7554482501850543E-2</c:v>
                </c:pt>
                <c:pt idx="236">
                  <c:v>-1.770515872294709E-2</c:v>
                </c:pt>
                <c:pt idx="237">
                  <c:v>-1.7887240996174114E-2</c:v>
                </c:pt>
                <c:pt idx="238">
                  <c:v>-1.8100321289296062E-2</c:v>
                </c:pt>
                <c:pt idx="239">
                  <c:v>-2.8343991570409344E-2</c:v>
                </c:pt>
                <c:pt idx="240">
                  <c:v>-2.8617843807239751E-2</c:v>
                </c:pt>
                <c:pt idx="241">
                  <c:v>-2.8921469967883695E-2</c:v>
                </c:pt>
                <c:pt idx="242">
                  <c:v>-2.9254462020162464E-2</c:v>
                </c:pt>
                <c:pt idx="243">
                  <c:v>-3.9616411932286155E-2</c:v>
                </c:pt>
                <c:pt idx="244">
                  <c:v>-4.0006911671866874E-2</c:v>
                </c:pt>
                <c:pt idx="245">
                  <c:v>-4.042555320700103E-2</c:v>
                </c:pt>
                <c:pt idx="246">
                  <c:v>-4.08719285056236E-2</c:v>
                </c:pt>
                <c:pt idx="247">
                  <c:v>-4.1345629535669559E-2</c:v>
                </c:pt>
                <c:pt idx="248">
                  <c:v>-5.1846248265178474E-2</c:v>
                </c:pt>
                <c:pt idx="249">
                  <c:v>-5.237337666193298E-2</c:v>
                </c:pt>
                <c:pt idx="250">
                  <c:v>-5.2926606693972644E-2</c:v>
                </c:pt>
                <c:pt idx="251">
                  <c:v>-5.3505530329232442E-2</c:v>
                </c:pt>
                <c:pt idx="252">
                  <c:v>-5.410973953564735E-2</c:v>
                </c:pt>
                <c:pt idx="253">
                  <c:v>-6.4738826281086403E-2</c:v>
                </c:pt>
                <c:pt idx="254">
                  <c:v>-6.5392382533616455E-2</c:v>
                </c:pt>
                <c:pt idx="255">
                  <c:v>-6.6070000261106543E-2</c:v>
                </c:pt>
                <c:pt idx="256">
                  <c:v>-6.6771271431491641E-2</c:v>
                </c:pt>
                <c:pt idx="257">
                  <c:v>-7.7495788012811317E-2</c:v>
                </c:pt>
                <c:pt idx="258">
                  <c:v>-7.824314197290505E-2</c:v>
                </c:pt>
                <c:pt idx="259">
                  <c:v>-7.9012925279869251E-2</c:v>
                </c:pt>
                <c:pt idx="260">
                  <c:v>-7.9804729901297833E-2</c:v>
                </c:pt>
                <c:pt idx="261">
                  <c:v>-8.061814780558052E-2</c:v>
                </c:pt>
                <c:pt idx="262">
                  <c:v>-8.1452770960254384E-2</c:v>
                </c:pt>
                <c:pt idx="263">
                  <c:v>-9.2308191333643208E-2</c:v>
                </c:pt>
                <c:pt idx="264">
                  <c:v>-9.3184000893472785E-2</c:v>
                </c:pt>
                <c:pt idx="265">
                  <c:v>-9.4079791607612151E-2</c:v>
                </c:pt>
                <c:pt idx="266">
                  <c:v>-9.4995155444280499E-2</c:v>
                </c:pt>
                <c:pt idx="267">
                  <c:v>-9.5929684371071744E-2</c:v>
                </c:pt>
                <c:pt idx="268">
                  <c:v>-0.10688297035619598</c:v>
                </c:pt>
                <c:pt idx="269">
                  <c:v>-0.10785460536743585</c:v>
                </c:pt>
                <c:pt idx="270">
                  <c:v>-0.10884418137288776</c:v>
                </c:pt>
                <c:pt idx="271">
                  <c:v>-0.109851290340373</c:v>
                </c:pt>
                <c:pt idx="272">
                  <c:v>-0.11087552423799707</c:v>
                </c:pt>
                <c:pt idx="273">
                  <c:v>-0.11191647503346758</c:v>
                </c:pt>
                <c:pt idx="274">
                  <c:v>-0.12297373469493778</c:v>
                </c:pt>
                <c:pt idx="275">
                  <c:v>-0.12404689519024714</c:v>
                </c:pt>
                <c:pt idx="276">
                  <c:v>-0.12513554848726471</c:v>
                </c:pt>
                <c:pt idx="277">
                  <c:v>-0.12623928655403915</c:v>
                </c:pt>
                <c:pt idx="278">
                  <c:v>-0.12735770135850544</c:v>
                </c:pt>
                <c:pt idx="279">
                  <c:v>-0.12849038486865538</c:v>
                </c:pt>
                <c:pt idx="280">
                  <c:v>-0.12963692905231028</c:v>
                </c:pt>
                <c:pt idx="281">
                  <c:v>-0.14079692587756654</c:v>
                </c:pt>
                <c:pt idx="282">
                  <c:v>-0.14196996731220679</c:v>
                </c:pt>
                <c:pt idx="283">
                  <c:v>-0.14315564532427061</c:v>
                </c:pt>
                <c:pt idx="284">
                  <c:v>-0.14435355188163612</c:v>
                </c:pt>
                <c:pt idx="285">
                  <c:v>-0.14556327895229515</c:v>
                </c:pt>
                <c:pt idx="286">
                  <c:v>-0.14678441850423951</c:v>
                </c:pt>
                <c:pt idx="287">
                  <c:v>-0.14801656250529049</c:v>
                </c:pt>
                <c:pt idx="288">
                  <c:v>-0.15925930292354451</c:v>
                </c:pt>
                <c:pt idx="289">
                  <c:v>-0.16051223172678419</c:v>
                </c:pt>
                <c:pt idx="290">
                  <c:v>-0.1617749408831628</c:v>
                </c:pt>
                <c:pt idx="291">
                  <c:v>-0.16304702236033108</c:v>
                </c:pt>
                <c:pt idx="292">
                  <c:v>-0.1643280681264514</c:v>
                </c:pt>
                <c:pt idx="293">
                  <c:v>-0.16561767014940187</c:v>
                </c:pt>
                <c:pt idx="294">
                  <c:v>-0.16691542039717433</c:v>
                </c:pt>
                <c:pt idx="295">
                  <c:v>-0.16822091083759005</c:v>
                </c:pt>
                <c:pt idx="296">
                  <c:v>-0.16953373343875455</c:v>
                </c:pt>
                <c:pt idx="297">
                  <c:v>-0.18085348016848002</c:v>
                </c:pt>
                <c:pt idx="298">
                  <c:v>-0.1821797429948333</c:v>
                </c:pt>
                <c:pt idx="299">
                  <c:v>-0.1835121138856266</c:v>
                </c:pt>
                <c:pt idx="300">
                  <c:v>-0.18485018480885174</c:v>
                </c:pt>
                <c:pt idx="301">
                  <c:v>-0.18619354773244368</c:v>
                </c:pt>
                <c:pt idx="302">
                  <c:v>-0.18754179462439424</c:v>
                </c:pt>
                <c:pt idx="303">
                  <c:v>-0.18889451745258157</c:v>
                </c:pt>
                <c:pt idx="304">
                  <c:v>-0.19025130818505431</c:v>
                </c:pt>
                <c:pt idx="305">
                  <c:v>-0.19161175878969061</c:v>
                </c:pt>
                <c:pt idx="306">
                  <c:v>-0.19297546123436859</c:v>
                </c:pt>
                <c:pt idx="307">
                  <c:v>-0.20434200748712783</c:v>
                </c:pt>
                <c:pt idx="308">
                  <c:v>-0.2057109895158078</c:v>
                </c:pt>
                <c:pt idx="309">
                  <c:v>-0.20708199928844806</c:v>
                </c:pt>
                <c:pt idx="310">
                  <c:v>-0.2084546287729836</c:v>
                </c:pt>
                <c:pt idx="311">
                  <c:v>-0.20982846993740623</c:v>
                </c:pt>
                <c:pt idx="312">
                  <c:v>-0.21120311474953724</c:v>
                </c:pt>
                <c:pt idx="313">
                  <c:v>-0.21257815517742529</c:v>
                </c:pt>
                <c:pt idx="314">
                  <c:v>-0.21395318318894851</c:v>
                </c:pt>
                <c:pt idx="315">
                  <c:v>-0.21532779075198505</c:v>
                </c:pt>
                <c:pt idx="316">
                  <c:v>-0.2167015698346404</c:v>
                </c:pt>
                <c:pt idx="317">
                  <c:v>-0.218074112404679</c:v>
                </c:pt>
                <c:pt idx="318">
                  <c:v>-0.21944501043026321</c:v>
                </c:pt>
                <c:pt idx="319">
                  <c:v>-0.22081385587915747</c:v>
                </c:pt>
                <c:pt idx="320">
                  <c:v>-0.22218024071941045</c:v>
                </c:pt>
                <c:pt idx="321">
                  <c:v>-0.22354375691884343</c:v>
                </c:pt>
                <c:pt idx="322">
                  <c:v>-0.23490399644555282</c:v>
                </c:pt>
                <c:pt idx="323">
                  <c:v>-0.23626055126732126</c:v>
                </c:pt>
                <c:pt idx="324">
                  <c:v>-0.23761301335224516</c:v>
                </c:pt>
                <c:pt idx="325">
                  <c:v>-0.23896097466814581</c:v>
                </c:pt>
                <c:pt idx="326">
                  <c:v>-0.24030402718307187</c:v>
                </c:pt>
                <c:pt idx="327">
                  <c:v>-0.24164176286490147</c:v>
                </c:pt>
                <c:pt idx="328">
                  <c:v>-0.24297377368162643</c:v>
                </c:pt>
                <c:pt idx="329">
                  <c:v>-0.24429965160112488</c:v>
                </c:pt>
                <c:pt idx="330">
                  <c:v>-0.24561898859138864</c:v>
                </c:pt>
                <c:pt idx="331">
                  <c:v>-0.24693137662035269</c:v>
                </c:pt>
                <c:pt idx="332">
                  <c:v>-0.24823640765589516</c:v>
                </c:pt>
                <c:pt idx="333">
                  <c:v>-0.24953367366606471</c:v>
                </c:pt>
                <c:pt idx="334">
                  <c:v>-0.25082276661868264</c:v>
                </c:pt>
                <c:pt idx="335">
                  <c:v>-0.25210327848185443</c:v>
                </c:pt>
                <c:pt idx="336">
                  <c:v>-0.25337480122340139</c:v>
                </c:pt>
                <c:pt idx="337">
                  <c:v>-0.25463692681137218</c:v>
                </c:pt>
                <c:pt idx="338">
                  <c:v>-0.25588924721353123</c:v>
                </c:pt>
                <c:pt idx="339">
                  <c:v>-0.25713135439798407</c:v>
                </c:pt>
                <c:pt idx="340">
                  <c:v>-0.25836284033255197</c:v>
                </c:pt>
                <c:pt idx="341">
                  <c:v>-0.25958329698534044</c:v>
                </c:pt>
                <c:pt idx="342">
                  <c:v>-0.26079231632411393</c:v>
                </c:pt>
                <c:pt idx="343">
                  <c:v>-0.26198949031703478</c:v>
                </c:pt>
                <c:pt idx="344">
                  <c:v>-0.2631744109318106</c:v>
                </c:pt>
                <c:pt idx="345">
                  <c:v>-0.26434667013660373</c:v>
                </c:pt>
                <c:pt idx="346">
                  <c:v>-0.26550585989906494</c:v>
                </c:pt>
                <c:pt idx="347">
                  <c:v>-0.26665157218741342</c:v>
                </c:pt>
                <c:pt idx="348">
                  <c:v>-0.26778339896947045</c:v>
                </c:pt>
                <c:pt idx="349">
                  <c:v>-0.26890093221322786</c:v>
                </c:pt>
                <c:pt idx="350">
                  <c:v>-0.27000376388656377</c:v>
                </c:pt>
                <c:pt idx="351">
                  <c:v>-0.2710914859575837</c:v>
                </c:pt>
                <c:pt idx="352">
                  <c:v>-0.27216369039399524</c:v>
                </c:pt>
                <c:pt idx="353">
                  <c:v>-0.27321996916396074</c:v>
                </c:pt>
                <c:pt idx="354">
                  <c:v>-0.27425991423513096</c:v>
                </c:pt>
                <c:pt idx="355">
                  <c:v>-0.27528311757578194</c:v>
                </c:pt>
                <c:pt idx="356">
                  <c:v>-0.27628917115373497</c:v>
                </c:pt>
                <c:pt idx="357">
                  <c:v>-0.27727766693681133</c:v>
                </c:pt>
                <c:pt idx="358">
                  <c:v>-0.27824819689311653</c:v>
                </c:pt>
                <c:pt idx="359">
                  <c:v>-0.2792003529905287</c:v>
                </c:pt>
                <c:pt idx="360">
                  <c:v>-0.2801337271970965</c:v>
                </c:pt>
                <c:pt idx="361">
                  <c:v>-0.28104791148052755</c:v>
                </c:pt>
                <c:pt idx="362">
                  <c:v>-0.27194249780893642</c:v>
                </c:pt>
                <c:pt idx="363">
                  <c:v>-0.27281707815023992</c:v>
                </c:pt>
                <c:pt idx="364">
                  <c:v>-0.27367124447238211</c:v>
                </c:pt>
                <c:pt idx="365">
                  <c:v>-0.27450458874318429</c:v>
                </c:pt>
                <c:pt idx="366">
                  <c:v>-0.27531670293086563</c:v>
                </c:pt>
                <c:pt idx="367">
                  <c:v>-0.27610717900313375</c:v>
                </c:pt>
                <c:pt idx="368">
                  <c:v>-0.27687560892809415</c:v>
                </c:pt>
                <c:pt idx="369">
                  <c:v>-0.27762158467345444</c:v>
                </c:pt>
                <c:pt idx="370">
                  <c:v>-0.27834469820743379</c:v>
                </c:pt>
                <c:pt idx="371">
                  <c:v>-0.27904454149773983</c:v>
                </c:pt>
                <c:pt idx="372">
                  <c:v>-0.27972070651247805</c:v>
                </c:pt>
                <c:pt idx="373">
                  <c:v>-0.28037278521952658</c:v>
                </c:pt>
                <c:pt idx="374">
                  <c:v>-0.28100036958693408</c:v>
                </c:pt>
                <c:pt idx="375">
                  <c:v>-0.28160305158240817</c:v>
                </c:pt>
                <c:pt idx="376">
                  <c:v>-0.28218042317416803</c:v>
                </c:pt>
                <c:pt idx="377">
                  <c:v>-0.27273207632993035</c:v>
                </c:pt>
                <c:pt idx="378">
                  <c:v>-0.27325760301778246</c:v>
                </c:pt>
                <c:pt idx="379">
                  <c:v>-0.27375659520549789</c:v>
                </c:pt>
                <c:pt idx="380">
                  <c:v>-0.27422864486129583</c:v>
                </c:pt>
                <c:pt idx="381">
                  <c:v>-0.2746733439528839</c:v>
                </c:pt>
                <c:pt idx="382">
                  <c:v>-0.27509028444831074</c:v>
                </c:pt>
                <c:pt idx="383">
                  <c:v>-0.27547905831551134</c:v>
                </c:pt>
                <c:pt idx="384">
                  <c:v>-0.27583925752247751</c:v>
                </c:pt>
                <c:pt idx="385">
                  <c:v>-0.27617047403691686</c:v>
                </c:pt>
                <c:pt idx="386">
                  <c:v>-0.27647229982704857</c:v>
                </c:pt>
                <c:pt idx="387">
                  <c:v>-0.27674432686069395</c:v>
                </c:pt>
                <c:pt idx="388">
                  <c:v>-0.26698614710579704</c:v>
                </c:pt>
                <c:pt idx="389">
                  <c:v>-0.2671973525303315</c:v>
                </c:pt>
                <c:pt idx="390">
                  <c:v>-0.26737753510229822</c:v>
                </c:pt>
                <c:pt idx="391">
                  <c:v>-0.26752628678951851</c:v>
                </c:pt>
                <c:pt idx="392">
                  <c:v>-0.26764319956004101</c:v>
                </c:pt>
                <c:pt idx="393">
                  <c:v>-0.26772786538163018</c:v>
                </c:pt>
                <c:pt idx="394">
                  <c:v>-0.26777987622244837</c:v>
                </c:pt>
                <c:pt idx="395">
                  <c:v>-0.26779882405031685</c:v>
                </c:pt>
                <c:pt idx="396">
                  <c:v>-0.25778430083317971</c:v>
                </c:pt>
                <c:pt idx="397">
                  <c:v>-0.25773589853906742</c:v>
                </c:pt>
                <c:pt idx="398">
                  <c:v>-0.2576532091358672</c:v>
                </c:pt>
                <c:pt idx="399">
                  <c:v>-0.25753582459151403</c:v>
                </c:pt>
                <c:pt idx="400">
                  <c:v>-0.25738333687399972</c:v>
                </c:pt>
                <c:pt idx="401">
                  <c:v>-0.25719533795114558</c:v>
                </c:pt>
                <c:pt idx="402">
                  <c:v>-0.25697141979105709</c:v>
                </c:pt>
                <c:pt idx="403">
                  <c:v>-0.2467111743615078</c:v>
                </c:pt>
                <c:pt idx="404">
                  <c:v>-0.24641419363058503</c:v>
                </c:pt>
                <c:pt idx="405">
                  <c:v>-0.24608006956611916</c:v>
                </c:pt>
                <c:pt idx="406">
                  <c:v>-0.2457083941362157</c:v>
                </c:pt>
                <c:pt idx="407">
                  <c:v>-0.24529875930863909</c:v>
                </c:pt>
                <c:pt idx="408">
                  <c:v>-0.24485075705149484</c:v>
                </c:pt>
                <c:pt idx="409">
                  <c:v>-0.24436397933254739</c:v>
                </c:pt>
                <c:pt idx="410">
                  <c:v>-0.23383801811991134</c:v>
                </c:pt>
                <c:pt idx="411">
                  <c:v>-0.23327246538138979</c:v>
                </c:pt>
                <c:pt idx="412">
                  <c:v>-0.23266691308504051</c:v>
                </c:pt>
                <c:pt idx="413">
                  <c:v>-0.23202095319868477</c:v>
                </c:pt>
                <c:pt idx="414">
                  <c:v>-0.23133417769042808</c:v>
                </c:pt>
                <c:pt idx="415">
                  <c:v>-0.23060617852809173</c:v>
                </c:pt>
                <c:pt idx="416">
                  <c:v>-0.2198365476796198</c:v>
                </c:pt>
                <c:pt idx="417">
                  <c:v>-0.21902487711298591</c:v>
                </c:pt>
                <c:pt idx="418">
                  <c:v>-0.21817075879619097</c:v>
                </c:pt>
                <c:pt idx="419">
                  <c:v>-0.21727378469699943</c:v>
                </c:pt>
                <c:pt idx="420">
                  <c:v>-0.21633354678363048</c:v>
                </c:pt>
                <c:pt idx="421">
                  <c:v>-0.20534963702380082</c:v>
                </c:pt>
                <c:pt idx="422">
                  <c:v>-0.20432164738554093</c:v>
                </c:pt>
                <c:pt idx="423">
                  <c:v>-0.20324916983679486</c:v>
                </c:pt>
                <c:pt idx="424">
                  <c:v>-0.20213179634549761</c:v>
                </c:pt>
                <c:pt idx="425">
                  <c:v>-0.20096911887952729</c:v>
                </c:pt>
                <c:pt idx="426">
                  <c:v>-0.18976072940694166</c:v>
                </c:pt>
                <c:pt idx="427">
                  <c:v>-0.18850621989560068</c:v>
                </c:pt>
                <c:pt idx="428">
                  <c:v>-0.18720518231350525</c:v>
                </c:pt>
                <c:pt idx="429">
                  <c:v>-0.18585720862859034</c:v>
                </c:pt>
                <c:pt idx="430">
                  <c:v>-0.1844618908087341</c:v>
                </c:pt>
                <c:pt idx="431">
                  <c:v>-0.17301882082199427</c:v>
                </c:pt>
                <c:pt idx="432">
                  <c:v>-0.17152759063617395</c:v>
                </c:pt>
                <c:pt idx="433">
                  <c:v>-0.16998779221933091</c:v>
                </c:pt>
                <c:pt idx="434">
                  <c:v>-0.16839901753928643</c:v>
                </c:pt>
                <c:pt idx="435">
                  <c:v>-0.16676085856420286</c:v>
                </c:pt>
                <c:pt idx="436">
                  <c:v>-0.15507290726174006</c:v>
                </c:pt>
                <c:pt idx="437">
                  <c:v>-0.15333475560015586</c:v>
                </c:pt>
                <c:pt idx="438">
                  <c:v>-0.15154599554711012</c:v>
                </c:pt>
                <c:pt idx="439">
                  <c:v>-0.14970621907070836</c:v>
                </c:pt>
                <c:pt idx="440">
                  <c:v>-0.13781501813883779</c:v>
                </c:pt>
                <c:pt idx="441">
                  <c:v>-0.13587198471947204</c:v>
                </c:pt>
                <c:pt idx="442">
                  <c:v>-0.1338767107804415</c:v>
                </c:pt>
                <c:pt idx="443">
                  <c:v>-0.13182878828985167</c:v>
                </c:pt>
                <c:pt idx="444">
                  <c:v>-0.11972780921558979</c:v>
                </c:pt>
                <c:pt idx="445">
                  <c:v>-0.11757336552562947</c:v>
                </c:pt>
                <c:pt idx="446">
                  <c:v>-0.11536504918780111</c:v>
                </c:pt>
                <c:pt idx="447">
                  <c:v>-0.1131024521702102</c:v>
                </c:pt>
                <c:pt idx="448">
                  <c:v>-0.10078516644057345</c:v>
                </c:pt>
                <c:pt idx="449">
                  <c:v>-9.8412783967035011E-2</c:v>
                </c:pt>
                <c:pt idx="450">
                  <c:v>-9.5984896717425272E-2</c:v>
                </c:pt>
                <c:pt idx="451">
                  <c:v>-9.3501096659849736E-2</c:v>
                </c:pt>
                <c:pt idx="452">
                  <c:v>-8.09609757620251E-2</c:v>
                </c:pt>
                <c:pt idx="453">
                  <c:v>-7.8364125992095524E-2</c:v>
                </c:pt>
                <c:pt idx="454">
                  <c:v>-7.571013931789139E-2</c:v>
                </c:pt>
                <c:pt idx="455">
                  <c:v>-6.2998607707356769E-2</c:v>
                </c:pt>
                <c:pt idx="456">
                  <c:v>-6.0229123128522133E-2</c:v>
                </c:pt>
                <c:pt idx="457">
                  <c:v>-5.7401277549104179E-2</c:v>
                </c:pt>
                <c:pt idx="458">
                  <c:v>-5.4514662937435787E-2</c:v>
                </c:pt>
                <c:pt idx="459">
                  <c:v>-4.1568871261063123E-2</c:v>
                </c:pt>
                <c:pt idx="460">
                  <c:v>-3.8563494488187189E-2</c:v>
                </c:pt>
                <c:pt idx="461">
                  <c:v>-3.5498124586638369E-2</c:v>
                </c:pt>
                <c:pt idx="462">
                  <c:v>-3.2372353524522168E-2</c:v>
                </c:pt>
                <c:pt idx="463">
                  <c:v>-1.9185773269498441E-2</c:v>
                </c:pt>
                <c:pt idx="464">
                  <c:v>-1.5937975789711345E-2</c:v>
                </c:pt>
                <c:pt idx="465">
                  <c:v>-1.2628553052991265E-2</c:v>
                </c:pt>
                <c:pt idx="466">
                  <c:v>7.4290297260404259E-4</c:v>
                </c:pt>
                <c:pt idx="467">
                  <c:v>4.1768003192146352E-3</c:v>
                </c:pt>
                <c:pt idx="468">
                  <c:v>7.6735470187259125E-3</c:v>
                </c:pt>
                <c:pt idx="469">
                  <c:v>2.1233551103534865E-2</c:v>
                </c:pt>
                <c:pt idx="470">
                  <c:v>2.4857220605326802E-2</c:v>
                </c:pt>
                <c:pt idx="471">
                  <c:v>2.8544963556385028E-2</c:v>
                </c:pt>
                <c:pt idx="472">
                  <c:v>4.2297187988765472E-2</c:v>
                </c:pt>
                <c:pt idx="473">
                  <c:v>4.6114301934437663E-2</c:v>
                </c:pt>
                <c:pt idx="474">
                  <c:v>4.9996713425400685E-2</c:v>
                </c:pt>
                <c:pt idx="475">
                  <c:v>6.3944830493937843E-2</c:v>
                </c:pt>
                <c:pt idx="476">
                  <c:v>6.7959061171848134E-2</c:v>
                </c:pt>
                <c:pt idx="477">
                  <c:v>7.2039813491358018E-2</c:v>
                </c:pt>
                <c:pt idx="478">
                  <c:v>7.6187495484475676E-2</c:v>
                </c:pt>
                <c:pt idx="479">
                  <c:v>9.040251518314335E-2</c:v>
                </c:pt>
                <c:pt idx="480">
                  <c:v>9.468528061967163E-2</c:v>
                </c:pt>
                <c:pt idx="481">
                  <c:v>0.10903619982593682</c:v>
                </c:pt>
                <c:pt idx="482">
                  <c:v>0.11345568083407898</c:v>
                </c:pt>
                <c:pt idx="483">
                  <c:v>0.1179441316759835</c:v>
                </c:pt>
                <c:pt idx="484">
                  <c:v>0.13250196038387685</c:v>
                </c:pt>
                <c:pt idx="485">
                  <c:v>0.1371295749897854</c:v>
                </c:pt>
                <c:pt idx="486">
                  <c:v>0.14182738352570823</c:v>
                </c:pt>
                <c:pt idx="487">
                  <c:v>0.15659579402375812</c:v>
                </c:pt>
                <c:pt idx="488">
                  <c:v>0.16143521451601828</c:v>
                </c:pt>
                <c:pt idx="489">
                  <c:v>0.16634605303443095</c:v>
                </c:pt>
                <c:pt idx="490">
                  <c:v>0.18132871761116576</c:v>
                </c:pt>
                <c:pt idx="491">
                  <c:v>0.18638361627830591</c:v>
                </c:pt>
                <c:pt idx="492">
                  <c:v>0.19151115706767996</c:v>
                </c:pt>
                <c:pt idx="493">
                  <c:v>0.20671174801162806</c:v>
                </c:pt>
                <c:pt idx="494">
                  <c:v>0.21198579714194921</c:v>
                </c:pt>
                <c:pt idx="495">
                  <c:v>0.22733371249103129</c:v>
                </c:pt>
                <c:pt idx="496">
                  <c:v>0.23275590209055963</c:v>
                </c:pt>
                <c:pt idx="497">
                  <c:v>0.23825277397287437</c:v>
                </c:pt>
                <c:pt idx="498">
                  <c:v>0.25382473616980405</c:v>
                </c:pt>
                <c:pt idx="499">
                  <c:v>0.25947219671365929</c:v>
                </c:pt>
                <c:pt idx="500">
                  <c:v>0.26519556363621177</c:v>
                </c:pt>
                <c:pt idx="501">
                  <c:v>0.28099524496980166</c:v>
                </c:pt>
                <c:pt idx="502">
                  <c:v>0.28687164874628479</c:v>
                </c:pt>
                <c:pt idx="503">
                  <c:v>0.30282518299776484</c:v>
                </c:pt>
                <c:pt idx="504">
                  <c:v>0.30885625575638187</c:v>
                </c:pt>
                <c:pt idx="505">
                  <c:v>0.31496527505407812</c:v>
                </c:pt>
                <c:pt idx="506">
                  <c:v>0.33115264892296636</c:v>
                </c:pt>
                <c:pt idx="507">
                  <c:v>0.33741878539507297</c:v>
                </c:pt>
                <c:pt idx="508">
                  <c:v>0.35376409250244478</c:v>
                </c:pt>
                <c:pt idx="509">
                  <c:v>0.36018897827716501</c:v>
                </c:pt>
                <c:pt idx="510">
                  <c:v>0.36669385075134642</c:v>
                </c:pt>
                <c:pt idx="511">
                  <c:v>0.3832791179569881</c:v>
                </c:pt>
                <c:pt idx="512">
                  <c:v>0.38994518792611643</c:v>
                </c:pt>
                <c:pt idx="513">
                  <c:v>0.40669246869094877</c:v>
                </c:pt>
                <c:pt idx="514">
                  <c:v>0.41352136828328412</c:v>
                </c:pt>
                <c:pt idx="515">
                  <c:v>0.43043229473533984</c:v>
                </c:pt>
                <c:pt idx="516">
                  <c:v>0.4374256560791423</c:v>
                </c:pt>
                <c:pt idx="517">
                  <c:v>0.44450186034669059</c:v>
                </c:pt>
                <c:pt idx="518">
                  <c:v>0.46166131557015433</c:v>
                </c:pt>
                <c:pt idx="519">
                  <c:v>0.46890442978161673</c:v>
                </c:pt>
                <c:pt idx="520">
                  <c:v>0.48623161101295409</c:v>
                </c:pt>
                <c:pt idx="521">
                  <c:v>0.49364326729630648</c:v>
                </c:pt>
                <c:pt idx="522">
                  <c:v>0.51113980666383441</c:v>
                </c:pt>
                <c:pt idx="523">
                  <c:v>0.51872163714733688</c:v>
                </c:pt>
                <c:pt idx="524">
                  <c:v>0.52638916677915404</c:v>
                </c:pt>
                <c:pt idx="525">
                  <c:v>0.54414280359117129</c:v>
                </c:pt>
                <c:pt idx="526">
                  <c:v>0.55198295561564237</c:v>
                </c:pt>
                <c:pt idx="527">
                  <c:v>0.56991003088438674</c:v>
                </c:pt>
                <c:pt idx="528">
                  <c:v>0.57792443742954447</c:v>
                </c:pt>
                <c:pt idx="529">
                  <c:v>0.59602658328316238</c:v>
                </c:pt>
                <c:pt idx="530">
                  <c:v>0.60421687647743738</c:v>
                </c:pt>
                <c:pt idx="531">
                  <c:v>0.62249572504424577</c:v>
                </c:pt>
                <c:pt idx="532">
                  <c:v>0.63086353701550024</c:v>
                </c:pt>
                <c:pt idx="533">
                  <c:v>0.64932072042370237</c:v>
                </c:pt>
                <c:pt idx="534">
                  <c:v>0.65786768330053746</c:v>
                </c:pt>
                <c:pt idx="535">
                  <c:v>0.67650483367833658</c:v>
                </c:pt>
                <c:pt idx="536">
                  <c:v>0.68523257958889872</c:v>
                </c:pt>
                <c:pt idx="537">
                  <c:v>0.70405132906444123</c:v>
                </c:pt>
                <c:pt idx="538">
                  <c:v>0.71296149013693366</c:v>
                </c:pt>
                <c:pt idx="539">
                  <c:v>0.73196347083853652</c:v>
                </c:pt>
                <c:pt idx="540">
                  <c:v>0.74105767920104881</c:v>
                </c:pt>
                <c:pt idx="541">
                  <c:v>0.75024452325692437</c:v>
                </c:pt>
                <c:pt idx="542">
                  <c:v>0.76952441103799174</c:v>
                </c:pt>
                <c:pt idx="543">
                  <c:v>0.7788977505762773</c:v>
                </c:pt>
                <c:pt idx="544">
                  <c:v>0.79836494990388474</c:v>
                </c:pt>
                <c:pt idx="545">
                  <c:v>0.80792641705289725</c:v>
                </c:pt>
                <c:pt idx="546">
                  <c:v>0.82758256005536168</c:v>
                </c:pt>
                <c:pt idx="547">
                  <c:v>0.83733378694324756</c:v>
                </c:pt>
                <c:pt idx="548">
                  <c:v>0.85718050574865856</c:v>
                </c:pt>
                <c:pt idx="549">
                  <c:v>0.87712312450383934</c:v>
                </c:pt>
                <c:pt idx="550">
                  <c:v>0.88716205124057979</c:v>
                </c:pt>
                <c:pt idx="551">
                  <c:v>0.90729769399109728</c:v>
                </c:pt>
                <c:pt idx="552">
                  <c:v>0.91753046078736133</c:v>
                </c:pt>
                <c:pt idx="553">
                  <c:v>0.93786075966147564</c:v>
                </c:pt>
                <c:pt idx="554">
                  <c:v>0.94828899864546656</c:v>
                </c:pt>
                <c:pt idx="555">
                  <c:v>0.96881558577143778</c:v>
                </c:pt>
                <c:pt idx="556">
                  <c:v>0.97944092907124514</c:v>
                </c:pt>
                <c:pt idx="557">
                  <c:v>1.0001654365772765</c:v>
                </c:pt>
                <c:pt idx="558">
                  <c:v>1.0109895163214446</c:v>
                </c:pt>
                <c:pt idx="559">
                  <c:v>1.0319135763357394</c:v>
                </c:pt>
                <c:pt idx="560">
                  <c:v>1.042938024652301</c:v>
                </c:pt>
                <c:pt idx="561">
                  <c:v>1.0640632693030625</c:v>
                </c:pt>
                <c:pt idx="562">
                  <c:v>1.0752897183202776</c:v>
                </c:pt>
                <c:pt idx="563">
                  <c:v>1.0966177797357659</c:v>
                </c:pt>
                <c:pt idx="564">
                  <c:v>1.1180478615817151</c:v>
                </c:pt>
                <c:pt idx="565">
                  <c:v>1.1295803718902562</c:v>
                </c:pt>
                <c:pt idx="566">
                  <c:v>1.1512157186933223</c:v>
                </c:pt>
                <c:pt idx="567">
                  <c:v>1.1629543100230535</c:v>
                </c:pt>
                <c:pt idx="568">
                  <c:v>1.1847965539114398</c:v>
                </c:pt>
                <c:pt idx="569">
                  <c:v>1.1967428583905644</c:v>
                </c:pt>
                <c:pt idx="570">
                  <c:v>1.2187936314924741</c:v>
                </c:pt>
                <c:pt idx="571">
                  <c:v>1.2309492812491953</c:v>
                </c:pt>
                <c:pt idx="572">
                  <c:v>1.2532102156928886</c:v>
                </c:pt>
                <c:pt idx="573">
                  <c:v>1.2755768428555143</c:v>
                </c:pt>
                <c:pt idx="574">
                  <c:v>1.2880495707692035</c:v>
                </c:pt>
                <c:pt idx="575">
                  <c:v>1.3106288074658892</c:v>
                </c:pt>
                <c:pt idx="576">
                  <c:v>1.3233149609778252</c:v>
                </c:pt>
                <c:pt idx="577">
                  <c:v>1.3461084393368878</c:v>
                </c:pt>
                <c:pt idx="578">
                  <c:v>1.3590096505751603</c:v>
                </c:pt>
                <c:pt idx="579">
                  <c:v>1.3820190027246895</c:v>
                </c:pt>
                <c:pt idx="580">
                  <c:v>1.4051369038176631</c:v>
                </c:pt>
                <c:pt idx="581">
                  <c:v>1.4183637618860416</c:v>
                </c:pt>
                <c:pt idx="582">
                  <c:v>1.4416999849618719</c:v>
                </c:pt>
                <c:pt idx="583">
                  <c:v>1.455145981077294</c:v>
                </c:pt>
                <c:pt idx="584">
                  <c:v>1.478702158264241</c:v>
                </c:pt>
                <c:pt idx="585">
                  <c:v>1.5023689245548439</c:v>
                </c:pt>
                <c:pt idx="586">
                  <c:v>1.5161466879812338</c:v>
                </c:pt>
                <c:pt idx="587">
                  <c:v>1.5400358565751162</c:v>
                </c:pt>
                <c:pt idx="588">
                  <c:v>1.5640368383689633</c:v>
                </c:pt>
                <c:pt idx="589">
                  <c:v>1.5781500413947356</c:v>
                </c:pt>
                <c:pt idx="590">
                  <c:v>1.6023758736843661</c:v>
                </c:pt>
                <c:pt idx="591">
                  <c:v>1.6167147432699949</c:v>
                </c:pt>
                <c:pt idx="592">
                  <c:v>1.6411670581836688</c:v>
                </c:pt>
                <c:pt idx="593">
                  <c:v>1.665733226457462</c:v>
                </c:pt>
                <c:pt idx="594">
                  <c:v>1.6804136561233349</c:v>
                </c:pt>
                <c:pt idx="595">
                  <c:v>1.7052087552133344</c:v>
                </c:pt>
                <c:pt idx="596">
                  <c:v>1.7201189317597141</c:v>
                </c:pt>
                <c:pt idx="597">
                  <c:v>1.7451445937944641</c:v>
                </c:pt>
                <c:pt idx="598">
                  <c:v>1.7702861493494879</c:v>
                </c:pt>
                <c:pt idx="599">
                  <c:v>1.7855440064569734</c:v>
                </c:pt>
                <c:pt idx="600">
                  <c:v>1.8109185731489674</c:v>
                </c:pt>
                <c:pt idx="601">
                  <c:v>1.8364102574574304</c:v>
                </c:pt>
                <c:pt idx="602">
                  <c:v>1.8520194674146069</c:v>
                </c:pt>
                <c:pt idx="603">
                  <c:v>1.8777466110522028</c:v>
                </c:pt>
                <c:pt idx="604">
                  <c:v>1.9035920964028037</c:v>
                </c:pt>
                <c:pt idx="605">
                  <c:v>1.9195563314980859</c:v>
                </c:pt>
                <c:pt idx="606">
                  <c:v>1.9456397243700962</c:v>
                </c:pt>
                <c:pt idx="607">
                  <c:v>1.9718426830510793</c:v>
                </c:pt>
                <c:pt idx="608">
                  <c:v>1.9881656155729956</c:v>
                </c:pt>
                <c:pt idx="609">
                  <c:v>2.014608929967892</c:v>
                </c:pt>
                <c:pt idx="610">
                  <c:v>2.0411730342678993</c:v>
                </c:pt>
                <c:pt idx="611">
                  <c:v>2.0578583365047507</c:v>
                </c:pt>
                <c:pt idx="612">
                  <c:v>2.0846652447110046</c:v>
                </c:pt>
                <c:pt idx="613">
                  <c:v>2.111594166918394</c:v>
                </c:pt>
                <c:pt idx="614">
                  <c:v>2.1286455111591636</c:v>
                </c:pt>
                <c:pt idx="615">
                  <c:v>2.1558196854652465</c:v>
                </c:pt>
                <c:pt idx="616">
                  <c:v>2.1831170978686032</c:v>
                </c:pt>
                <c:pt idx="617">
                  <c:v>2.2005381564015352</c:v>
                </c:pt>
                <c:pt idx="618">
                  <c:v>2.228083269095805</c:v>
                </c:pt>
                <c:pt idx="619">
                  <c:v>2.2557528439837711</c:v>
                </c:pt>
                <c:pt idx="620">
                  <c:v>2.2835472890973278</c:v>
                </c:pt>
                <c:pt idx="621">
                  <c:v>2.3014670124685495</c:v>
                </c:pt>
                <c:pt idx="622">
                  <c:v>2.3295124221295396</c:v>
                </c:pt>
                <c:pt idx="623">
                  <c:v>2.3576839261122018</c:v>
                </c:pt>
                <c:pt idx="624">
                  <c:v>2.3759819324488944</c:v>
                </c:pt>
                <c:pt idx="625">
                  <c:v>2.4044068491713233</c:v>
                </c:pt>
                <c:pt idx="626">
                  <c:v>2.4329590843116193</c:v>
                </c:pt>
                <c:pt idx="627">
                  <c:v>2.451639045902084</c:v>
                </c:pt>
                <c:pt idx="628">
                  <c:v>2.4804471419745937</c:v>
                </c:pt>
                <c:pt idx="629">
                  <c:v>2.5093837805612225</c:v>
                </c:pt>
                <c:pt idx="630">
                  <c:v>2.5384493696940353</c:v>
                </c:pt>
                <c:pt idx="631">
                  <c:v>2.5576443174051064</c:v>
                </c:pt>
                <c:pt idx="632">
                  <c:v>2.5869690317264826</c:v>
                </c:pt>
                <c:pt idx="633">
                  <c:v>2.6164239206901811</c:v>
                </c:pt>
                <c:pt idx="634">
                  <c:v>2.6460093923281534</c:v>
                </c:pt>
                <c:pt idx="635">
                  <c:v>2.6657258546727007</c:v>
                </c:pt>
                <c:pt idx="636">
                  <c:v>2.6955737157558133</c:v>
                </c:pt>
                <c:pt idx="637">
                  <c:v>2.7255533836094514</c:v>
                </c:pt>
                <c:pt idx="638">
                  <c:v>2.755665266265737</c:v>
                </c:pt>
                <c:pt idx="639">
                  <c:v>2.7759097717567442</c:v>
                </c:pt>
                <c:pt idx="640">
                  <c:v>2.8062873081144062</c:v>
                </c:pt>
                <c:pt idx="641">
                  <c:v>2.8367982833709107</c:v>
                </c:pt>
                <c:pt idx="642">
                  <c:v>2.867443105558209</c:v>
                </c:pt>
                <c:pt idx="643">
                  <c:v>2.8882221827084322</c:v>
                </c:pt>
                <c:pt idx="644">
                  <c:v>2.919135922853684</c:v>
                </c:pt>
                <c:pt idx="645">
                  <c:v>2.9501847340259246</c:v>
                </c:pt>
                <c:pt idx="646">
                  <c:v>2.981369024257333</c:v>
                </c:pt>
                <c:pt idx="647">
                  <c:v>3.0026892015798694</c:v>
                </c:pt>
                <c:pt idx="648">
                  <c:v>3.0341456740254671</c:v>
                </c:pt>
                <c:pt idx="649">
                  <c:v>3.0657388496264844</c:v>
                </c:pt>
                <c:pt idx="650">
                  <c:v>3.0974691364145883</c:v>
                </c:pt>
                <c:pt idx="651">
                  <c:v>3.1193369424221942</c:v>
                </c:pt>
                <c:pt idx="652">
                  <c:v>3.1513426756812919</c:v>
                </c:pt>
                <c:pt idx="653">
                  <c:v>3.1834867442237282</c:v>
                </c:pt>
                <c:pt idx="654">
                  <c:v>3.2157695560818524</c:v>
                </c:pt>
                <c:pt idx="655">
                  <c:v>3.2481915192875022</c:v>
                </c:pt>
                <c:pt idx="656">
                  <c:v>3.2707530418727515</c:v>
                </c:pt>
                <c:pt idx="657">
                  <c:v>3.303454531869761</c:v>
                </c:pt>
                <c:pt idx="658">
                  <c:v>3.3362963973103774</c:v>
                </c:pt>
                <c:pt idx="659">
                  <c:v>3.36927904622695</c:v>
                </c:pt>
                <c:pt idx="660">
                  <c:v>3.40240288665143</c:v>
                </c:pt>
                <c:pt idx="661">
                  <c:v>3.4256683266157211</c:v>
                </c:pt>
                <c:pt idx="662">
                  <c:v>3.4590757741520974</c:v>
                </c:pt>
                <c:pt idx="663">
                  <c:v>3.4926256372924627</c:v>
                </c:pt>
                <c:pt idx="664">
                  <c:v>3.5263183240689386</c:v>
                </c:pt>
                <c:pt idx="665">
                  <c:v>3.5601542425136472</c:v>
                </c:pt>
                <c:pt idx="666">
                  <c:v>3.5841338006583214</c:v>
                </c:pt>
                <c:pt idx="667">
                  <c:v>3.6182574065354629</c:v>
                </c:pt>
                <c:pt idx="668">
                  <c:v>3.6525254681768615</c:v>
                </c:pt>
                <c:pt idx="669">
                  <c:v>3.686938393614696</c:v>
                </c:pt>
                <c:pt idx="670">
                  <c:v>3.7214965908810314</c:v>
                </c:pt>
                <c:pt idx="671">
                  <c:v>3.7562004680077621</c:v>
                </c:pt>
                <c:pt idx="672">
                  <c:v>3.7810504330270192</c:v>
                </c:pt>
                <c:pt idx="673">
                  <c:v>3.8160468939707926</c:v>
                </c:pt>
                <c:pt idx="674">
                  <c:v>3.8511902588714406</c:v>
                </c:pt>
                <c:pt idx="675">
                  <c:v>3.8864809357607442</c:v>
                </c:pt>
                <c:pt idx="676">
                  <c:v>3.9219193326707114</c:v>
                </c:pt>
                <c:pt idx="677">
                  <c:v>3.9575058576336346</c:v>
                </c:pt>
                <c:pt idx="678">
                  <c:v>3.9932409186814652</c:v>
                </c:pt>
                <c:pt idx="679">
                  <c:v>4.0191249238461637</c:v>
                </c:pt>
                <c:pt idx="680">
                  <c:v>4.0551582811598905</c:v>
                </c:pt>
                <c:pt idx="681">
                  <c:v>4.0913413986545493</c:v>
                </c:pt>
                <c:pt idx="682">
                  <c:v>4.1276746843624323</c:v>
                </c:pt>
                <c:pt idx="683">
                  <c:v>4.1641585463156048</c:v>
                </c:pt>
                <c:pt idx="684">
                  <c:v>4.2007933925457905</c:v>
                </c:pt>
                <c:pt idx="685">
                  <c:v>4.2375796310853957</c:v>
                </c:pt>
                <c:pt idx="686">
                  <c:v>4.264517669966267</c:v>
                </c:pt>
                <c:pt idx="687">
                  <c:v>4.301607917220565</c:v>
                </c:pt>
                <c:pt idx="688">
                  <c:v>4.3388507808804206</c:v>
                </c:pt>
                <c:pt idx="689">
                  <c:v>4.376246668977501</c:v>
                </c:pt>
                <c:pt idx="690">
                  <c:v>4.4137959895444396</c:v>
                </c:pt>
                <c:pt idx="691">
                  <c:v>4.4514991506129036</c:v>
                </c:pt>
                <c:pt idx="692">
                  <c:v>4.489356560214901</c:v>
                </c:pt>
                <c:pt idx="693">
                  <c:v>4.5273686263827813</c:v>
                </c:pt>
                <c:pt idx="694">
                  <c:v>4.5655357571486093</c:v>
                </c:pt>
                <c:pt idx="695">
                  <c:v>4.5938583605440044</c:v>
                </c:pt>
                <c:pt idx="696">
                  <c:v>4.6323368446014683</c:v>
                </c:pt>
                <c:pt idx="697">
                  <c:v>4.670971617352734</c:v>
                </c:pt>
                <c:pt idx="698">
                  <c:v>4.7097630868300939</c:v>
                </c:pt>
                <c:pt idx="699">
                  <c:v>4.7487116610654994</c:v>
                </c:pt>
                <c:pt idx="700">
                  <c:v>4.7878177480912427</c:v>
                </c:pt>
                <c:pt idx="701">
                  <c:v>4.8270817559389343</c:v>
                </c:pt>
                <c:pt idx="702">
                  <c:v>4.8665040926408665</c:v>
                </c:pt>
                <c:pt idx="703">
                  <c:v>4.9060851662293317</c:v>
                </c:pt>
                <c:pt idx="704">
                  <c:v>4.9458253847359401</c:v>
                </c:pt>
                <c:pt idx="705">
                  <c:v>4.9857251561928706</c:v>
                </c:pt>
                <c:pt idx="706">
                  <c:v>5.0157848886324246</c:v>
                </c:pt>
                <c:pt idx="707">
                  <c:v>5.0560049900865351</c:v>
                </c:pt>
                <c:pt idx="708">
                  <c:v>5.0963858685871628</c:v>
                </c:pt>
                <c:pt idx="709">
                  <c:v>5.1369279321663726</c:v>
                </c:pt>
                <c:pt idx="710">
                  <c:v>5.1776315888564568</c:v>
                </c:pt>
                <c:pt idx="711">
                  <c:v>5.2184972466892532</c:v>
                </c:pt>
                <c:pt idx="712">
                  <c:v>5.2595253136967131</c:v>
                </c:pt>
                <c:pt idx="713">
                  <c:v>5.3007161979111288</c:v>
                </c:pt>
                <c:pt idx="714">
                  <c:v>5.3420703073643381</c:v>
                </c:pt>
                <c:pt idx="715">
                  <c:v>5.3835880500886333</c:v>
                </c:pt>
                <c:pt idx="716">
                  <c:v>5.4252698341160794</c:v>
                </c:pt>
                <c:pt idx="717">
                  <c:v>5.4671160674784005</c:v>
                </c:pt>
                <c:pt idx="718">
                  <c:v>5.5091271582080026</c:v>
                </c:pt>
                <c:pt idx="719">
                  <c:v>5.551303514336837</c:v>
                </c:pt>
                <c:pt idx="720">
                  <c:v>5.5936455438966277</c:v>
                </c:pt>
                <c:pt idx="721">
                  <c:v>5.6361536549200082</c:v>
                </c:pt>
                <c:pt idx="722">
                  <c:v>5.6788282554387024</c:v>
                </c:pt>
                <c:pt idx="723">
                  <c:v>5.721669753484889</c:v>
                </c:pt>
                <c:pt idx="724">
                  <c:v>5.7646785570904058</c:v>
                </c:pt>
                <c:pt idx="725">
                  <c:v>5.8078550742876587</c:v>
                </c:pt>
                <c:pt idx="726">
                  <c:v>5.8511997131083717</c:v>
                </c:pt>
                <c:pt idx="727">
                  <c:v>5.8947128815847236</c:v>
                </c:pt>
                <c:pt idx="728">
                  <c:v>5.9383949877487794</c:v>
                </c:pt>
                <c:pt idx="729">
                  <c:v>5.9822464396327177</c:v>
                </c:pt>
                <c:pt idx="730">
                  <c:v>6.0262676452683763</c:v>
                </c:pt>
                <c:pt idx="731">
                  <c:v>6.0704590126879339</c:v>
                </c:pt>
                <c:pt idx="732">
                  <c:v>6.1148209499235691</c:v>
                </c:pt>
                <c:pt idx="733">
                  <c:v>6.1593538650070059</c:v>
                </c:pt>
                <c:pt idx="734">
                  <c:v>6.2040581659705367</c:v>
                </c:pt>
                <c:pt idx="735">
                  <c:v>6.2489342608462266</c:v>
                </c:pt>
                <c:pt idx="736">
                  <c:v>6.2939825576659132</c:v>
                </c:pt>
                <c:pt idx="737">
                  <c:v>6.3392034644620026</c:v>
                </c:pt>
                <c:pt idx="738">
                  <c:v>6.3845973892663324</c:v>
                </c:pt>
                <c:pt idx="739">
                  <c:v>6.4301647401109676</c:v>
                </c:pt>
                <c:pt idx="740">
                  <c:v>6.4759059250278597</c:v>
                </c:pt>
                <c:pt idx="741">
                  <c:v>6.5218213520495283</c:v>
                </c:pt>
                <c:pt idx="742">
                  <c:v>6.5679114292074701</c:v>
                </c:pt>
                <c:pt idx="743">
                  <c:v>6.6141765645338637</c:v>
                </c:pt>
                <c:pt idx="744">
                  <c:v>6.6606171660610016</c:v>
                </c:pt>
                <c:pt idx="745">
                  <c:v>6.7072336418208351</c:v>
                </c:pt>
                <c:pt idx="746">
                  <c:v>6.7540263998452019</c:v>
                </c:pt>
                <c:pt idx="747">
                  <c:v>6.8009958481666217</c:v>
                </c:pt>
                <c:pt idx="748">
                  <c:v>6.8481423948168185</c:v>
                </c:pt>
                <c:pt idx="749">
                  <c:v>6.8954664478278573</c:v>
                </c:pt>
                <c:pt idx="750">
                  <c:v>6.9429684152319169</c:v>
                </c:pt>
                <c:pt idx="751">
                  <c:v>6.9906487050609485</c:v>
                </c:pt>
                <c:pt idx="752">
                  <c:v>7.0385077253467898</c:v>
                </c:pt>
                <c:pt idx="753">
                  <c:v>7.0865458841218469</c:v>
                </c:pt>
                <c:pt idx="754">
                  <c:v>7.1347635894182986</c:v>
                </c:pt>
                <c:pt idx="755">
                  <c:v>7.1831612492678687</c:v>
                </c:pt>
                <c:pt idx="756">
                  <c:v>7.231739271702736</c:v>
                </c:pt>
                <c:pt idx="757">
                  <c:v>7.2804980647550792</c:v>
                </c:pt>
                <c:pt idx="758">
                  <c:v>7.3294380364566223</c:v>
                </c:pt>
                <c:pt idx="759">
                  <c:v>7.3885595948396485</c:v>
                </c:pt>
                <c:pt idx="760">
                  <c:v>7.4378631479362411</c:v>
                </c:pt>
                <c:pt idx="761">
                  <c:v>7.4873491037784561</c:v>
                </c:pt>
                <c:pt idx="762">
                  <c:v>7.5370178703982447</c:v>
                </c:pt>
                <c:pt idx="763">
                  <c:v>7.5868698558277856</c:v>
                </c:pt>
                <c:pt idx="764">
                  <c:v>7.6369054680989166</c:v>
                </c:pt>
                <c:pt idx="765">
                  <c:v>7.6871251152439299</c:v>
                </c:pt>
                <c:pt idx="766">
                  <c:v>7.7375292052950044</c:v>
                </c:pt>
                <c:pt idx="767">
                  <c:v>7.7881181462836366</c:v>
                </c:pt>
                <c:pt idx="768">
                  <c:v>7.8388923462422326</c:v>
                </c:pt>
                <c:pt idx="769">
                  <c:v>7.8898522132031985</c:v>
                </c:pt>
                <c:pt idx="770">
                  <c:v>7.9509981551980218</c:v>
                </c:pt>
                <c:pt idx="771">
                  <c:v>8.0023305802588993</c:v>
                </c:pt>
                <c:pt idx="772">
                  <c:v>8.0538498964182281</c:v>
                </c:pt>
                <c:pt idx="773">
                  <c:v>8.1055565117075048</c:v>
                </c:pt>
                <c:pt idx="774">
                  <c:v>8.1574508341593628</c:v>
                </c:pt>
                <c:pt idx="775">
                  <c:v>8.2095332718052987</c:v>
                </c:pt>
                <c:pt idx="776">
                  <c:v>8.2618042326778323</c:v>
                </c:pt>
                <c:pt idx="777">
                  <c:v>8.3142641248088012</c:v>
                </c:pt>
                <c:pt idx="778">
                  <c:v>8.3669133562303841</c:v>
                </c:pt>
                <c:pt idx="779">
                  <c:v>8.4297523349744097</c:v>
                </c:pt>
                <c:pt idx="780">
                  <c:v>8.4827814690731884</c:v>
                </c:pt>
                <c:pt idx="781">
                  <c:v>8.5360011665587763</c:v>
                </c:pt>
                <c:pt idx="782">
                  <c:v>8.5894118354628972</c:v>
                </c:pt>
                <c:pt idx="783">
                  <c:v>8.6430138838177299</c:v>
                </c:pt>
                <c:pt idx="784">
                  <c:v>8.6968077196557942</c:v>
                </c:pt>
                <c:pt idx="785">
                  <c:v>8.750793751008473</c:v>
                </c:pt>
                <c:pt idx="786">
                  <c:v>8.8149723859082769</c:v>
                </c:pt>
                <c:pt idx="787">
                  <c:v>8.8693440323871755</c:v>
                </c:pt>
                <c:pt idx="788">
                  <c:v>8.923909098477111</c:v>
                </c:pt>
                <c:pt idx="789">
                  <c:v>8.9786679922101484</c:v>
                </c:pt>
                <c:pt idx="790">
                  <c:v>9.0336211216184665</c:v>
                </c:pt>
                <c:pt idx="791">
                  <c:v>9.0887688947339029</c:v>
                </c:pt>
                <c:pt idx="792">
                  <c:v>9.1541117195886272</c:v>
                </c:pt>
                <c:pt idx="793">
                  <c:v>9.2096500042149501</c:v>
                </c:pt>
                <c:pt idx="794">
                  <c:v>9.2653841566446999</c:v>
                </c:pt>
                <c:pt idx="795">
                  <c:v>9.3213145849098282</c:v>
                </c:pt>
                <c:pt idx="796">
                  <c:v>9.3774416970426273</c:v>
                </c:pt>
                <c:pt idx="797">
                  <c:v>9.4337659010748212</c:v>
                </c:pt>
                <c:pt idx="798">
                  <c:v>9.5002876050389204</c:v>
                </c:pt>
                <c:pt idx="799">
                  <c:v>9.5570072169665536</c:v>
                </c:pt>
                <c:pt idx="800">
                  <c:v>9.613925144890004</c:v>
                </c:pt>
                <c:pt idx="801">
                  <c:v>9.671041796841223</c:v>
                </c:pt>
                <c:pt idx="802">
                  <c:v>9.7283575808525029</c:v>
                </c:pt>
                <c:pt idx="803">
                  <c:v>9.7958729049555586</c:v>
                </c:pt>
                <c:pt idx="804">
                  <c:v>9.8535881771827007</c:v>
                </c:pt>
                <c:pt idx="805">
                  <c:v>9.9115038055658715</c:v>
                </c:pt>
                <c:pt idx="806">
                  <c:v>9.969620198137136</c:v>
                </c:pt>
                <c:pt idx="807">
                  <c:v>10.027937762928559</c:v>
                </c:pt>
                <c:pt idx="808">
                  <c:v>10.096456907972197</c:v>
                </c:pt>
                <c:pt idx="809">
                  <c:v>10.155178041300132</c:v>
                </c:pt>
                <c:pt idx="810">
                  <c:v>10.214101570944422</c:v>
                </c:pt>
                <c:pt idx="811">
                  <c:v>10.27322790493713</c:v>
                </c:pt>
                <c:pt idx="812">
                  <c:v>10.332557451310208</c:v>
                </c:pt>
                <c:pt idx="813">
                  <c:v>10.402090618095826</c:v>
                </c:pt>
                <c:pt idx="814">
                  <c:v>10.461827813326067</c:v>
                </c:pt>
                <c:pt idx="815">
                  <c:v>10.52176944503276</c:v>
                </c:pt>
                <c:pt idx="816">
                  <c:v>10.581915921248196</c:v>
                </c:pt>
                <c:pt idx="817">
                  <c:v>10.652267650004546</c:v>
                </c:pt>
                <c:pt idx="818">
                  <c:v>10.712825039333552</c:v>
                </c:pt>
                <c:pt idx="819">
                  <c:v>10.773588497267383</c:v>
                </c:pt>
                <c:pt idx="820">
                  <c:v>10.834558431838218</c:v>
                </c:pt>
                <c:pt idx="821">
                  <c:v>10.905735251077886</c:v>
                </c:pt>
                <c:pt idx="822">
                  <c:v>10.967119363018469</c:v>
                </c:pt>
                <c:pt idx="823">
                  <c:v>11.028711175692365</c:v>
                </c:pt>
                <c:pt idx="824">
                  <c:v>11.090511097131184</c:v>
                </c:pt>
                <c:pt idx="825">
                  <c:v>11.162519535367323</c:v>
                </c:pt>
                <c:pt idx="826">
                  <c:v>11.224736898432639</c:v>
                </c:pt>
                <c:pt idx="827">
                  <c:v>11.287163594359299</c:v>
                </c:pt>
                <c:pt idx="828">
                  <c:v>11.349800031179257</c:v>
                </c:pt>
                <c:pt idx="829">
                  <c:v>11.422646616924794</c:v>
                </c:pt>
                <c:pt idx="830">
                  <c:v>11.485703759627427</c:v>
                </c:pt>
                <c:pt idx="831">
                  <c:v>11.548971867319779</c:v>
                </c:pt>
                <c:pt idx="832">
                  <c:v>11.612451348033915</c:v>
                </c:pt>
                <c:pt idx="833">
                  <c:v>11.686142609801436</c:v>
                </c:pt>
                <c:pt idx="834">
                  <c:v>11.750046060654768</c:v>
                </c:pt>
                <c:pt idx="835">
                  <c:v>11.814162108625851</c:v>
                </c:pt>
                <c:pt idx="836">
                  <c:v>11.888491161746629</c:v>
                </c:pt>
                <c:pt idx="837">
                  <c:v>11.953033628049411</c:v>
                </c:pt>
                <c:pt idx="838">
                  <c:v>12.0177899155658</c:v>
                </c:pt>
                <c:pt idx="839">
                  <c:v>12.092760432328305</c:v>
                </c:pt>
                <c:pt idx="840">
                  <c:v>12.15794558636901</c:v>
                </c:pt>
                <c:pt idx="841">
                  <c:v>12.223345785719744</c:v>
                </c:pt>
                <c:pt idx="842">
                  <c:v>12.288961438412571</c:v>
                </c:pt>
                <c:pt idx="843">
                  <c:v>12.364792952479661</c:v>
                </c:pt>
                <c:pt idx="844">
                  <c:v>12.43084073595287</c:v>
                </c:pt>
                <c:pt idx="845">
                  <c:v>12.497105196864595</c:v>
                </c:pt>
                <c:pt idx="846">
                  <c:v>12.573586743246437</c:v>
                </c:pt>
                <c:pt idx="847">
                  <c:v>12.640285783130821</c:v>
                </c:pt>
                <c:pt idx="848">
                  <c:v>12.707202724549688</c:v>
                </c:pt>
                <c:pt idx="849">
                  <c:v>12.784337975535095</c:v>
                </c:pt>
                <c:pt idx="850">
                  <c:v>12.851691944119125</c:v>
                </c:pt>
                <c:pt idx="851">
                  <c:v>12.91926503833372</c:v>
                </c:pt>
                <c:pt idx="852">
                  <c:v>12.997057666211276</c:v>
                </c:pt>
                <c:pt idx="853">
                  <c:v>13.06507023578331</c:v>
                </c:pt>
                <c:pt idx="854">
                  <c:v>13.13330315508199</c:v>
                </c:pt>
                <c:pt idx="855">
                  <c:v>13.21175683213994</c:v>
                </c:pt>
                <c:pt idx="856">
                  <c:v>13.28043167498879</c:v>
                </c:pt>
                <c:pt idx="857">
                  <c:v>13.349328091660368</c:v>
                </c:pt>
                <c:pt idx="858">
                  <c:v>13.428446490187298</c:v>
                </c:pt>
                <c:pt idx="859">
                  <c:v>13.497787278601209</c:v>
                </c:pt>
                <c:pt idx="860">
                  <c:v>13.567350864934156</c:v>
                </c:pt>
                <c:pt idx="861">
                  <c:v>13.647137657218423</c:v>
                </c:pt>
                <c:pt idx="862">
                  <c:v>13.717148063485865</c:v>
                </c:pt>
                <c:pt idx="863">
                  <c:v>13.797382491768758</c:v>
                </c:pt>
                <c:pt idx="864">
                  <c:v>13.867841350098956</c:v>
                </c:pt>
                <c:pt idx="865">
                  <c:v>13.93852504650863</c:v>
                </c:pt>
                <c:pt idx="866">
                  <c:v>14.019433989029949</c:v>
                </c:pt>
                <c:pt idx="867">
                  <c:v>14.090568585694655</c:v>
                </c:pt>
                <c:pt idx="868">
                  <c:v>14.161929244534917</c:v>
                </c:pt>
                <c:pt idx="869">
                  <c:v>14.24351637358302</c:v>
                </c:pt>
                <c:pt idx="870">
                  <c:v>14.315330380870478</c:v>
                </c:pt>
                <c:pt idx="871">
                  <c:v>14.397371674430019</c:v>
                </c:pt>
                <c:pt idx="872">
                  <c:v>14.4696406622935</c:v>
                </c:pt>
                <c:pt idx="873">
                  <c:v>14.542137752492522</c:v>
                </c:pt>
                <c:pt idx="874">
                  <c:v>14.624863353059823</c:v>
                </c:pt>
                <c:pt idx="875">
                  <c:v>14.697817872027031</c:v>
                </c:pt>
                <c:pt idx="876">
                  <c:v>14.781001717426307</c:v>
                </c:pt>
                <c:pt idx="877">
                  <c:v>14.854415297289506</c:v>
                </c:pt>
                <c:pt idx="878">
                  <c:v>14.928059019649027</c:v>
                </c:pt>
                <c:pt idx="879">
                  <c:v>15.011933292536696</c:v>
                </c:pt>
                <c:pt idx="880">
                  <c:v>15.086038523984826</c:v>
                </c:pt>
                <c:pt idx="881">
                  <c:v>15.170375122025234</c:v>
                </c:pt>
                <c:pt idx="882">
                  <c:v>15.244943494690006</c:v>
                </c:pt>
                <c:pt idx="883">
                  <c:v>15.319744050011309</c:v>
                </c:pt>
                <c:pt idx="884">
                  <c:v>15.404777196020973</c:v>
                </c:pt>
                <c:pt idx="885">
                  <c:v>15.480043340751195</c:v>
                </c:pt>
                <c:pt idx="886">
                  <c:v>15.565542892234248</c:v>
                </c:pt>
                <c:pt idx="887">
                  <c:v>15.641276258501762</c:v>
                </c:pt>
                <c:pt idx="888">
                  <c:v>15.727243847586124</c:v>
                </c:pt>
                <c:pt idx="889">
                  <c:v>15.803446067519303</c:v>
                </c:pt>
                <c:pt idx="890">
                  <c:v>15.889883326333347</c:v>
                </c:pt>
                <c:pt idx="891">
                  <c:v>15.966556032060225</c:v>
                </c:pt>
                <c:pt idx="892">
                  <c:v>16.043464592732221</c:v>
                </c:pt>
                <c:pt idx="893">
                  <c:v>16.130609416380935</c:v>
                </c:pt>
                <c:pt idx="894">
                  <c:v>16.207990911038905</c:v>
                </c:pt>
                <c:pt idx="895">
                  <c:v>16.295609484738179</c:v>
                </c:pt>
                <c:pt idx="896">
                  <c:v>16.373465545510385</c:v>
                </c:pt>
                <c:pt idx="897">
                  <c:v>16.461559501388024</c:v>
                </c:pt>
                <c:pt idx="898">
                  <c:v>16.539891760402725</c:v>
                </c:pt>
                <c:pt idx="899">
                  <c:v>16.628462730586989</c:v>
                </c:pt>
                <c:pt idx="900">
                  <c:v>16.707272819972673</c:v>
                </c:pt>
                <c:pt idx="901">
                  <c:v>16.796322436591595</c:v>
                </c:pt>
                <c:pt idx="902">
                  <c:v>16.87561198847618</c:v>
                </c:pt>
                <c:pt idx="903">
                  <c:v>16.965141883658475</c:v>
                </c:pt>
                <c:pt idx="904">
                  <c:v>17.044912530170222</c:v>
                </c:pt>
                <c:pt idx="905">
                  <c:v>17.134924336043809</c:v>
                </c:pt>
                <c:pt idx="906">
                  <c:v>17.215177709311206</c:v>
                </c:pt>
                <c:pt idx="907">
                  <c:v>17.305673058004231</c:v>
                </c:pt>
                <c:pt idx="908">
                  <c:v>17.386410790155196</c:v>
                </c:pt>
                <c:pt idx="909">
                  <c:v>17.47739131379592</c:v>
                </c:pt>
                <c:pt idx="910">
                  <c:v>17.558615036958713</c:v>
                </c:pt>
                <c:pt idx="911">
                  <c:v>17.650082367675736</c:v>
                </c:pt>
                <c:pt idx="912">
                  <c:v>17.731793713978732</c:v>
                </c:pt>
                <c:pt idx="913">
                  <c:v>17.82374948389986</c:v>
                </c:pt>
                <c:pt idx="914">
                  <c:v>17.905950085471318</c:v>
                </c:pt>
                <c:pt idx="915">
                  <c:v>17.998395926724925</c:v>
                </c:pt>
                <c:pt idx="916">
                  <c:v>18.081087415692764</c:v>
                </c:pt>
                <c:pt idx="917">
                  <c:v>18.174024960406996</c:v>
                </c:pt>
                <c:pt idx="918">
                  <c:v>18.257208968899704</c:v>
                </c:pt>
                <c:pt idx="919">
                  <c:v>18.350639849202935</c:v>
                </c:pt>
                <c:pt idx="920">
                  <c:v>18.434318009348772</c:v>
                </c:pt>
                <c:pt idx="921">
                  <c:v>18.528243857369034</c:v>
                </c:pt>
                <c:pt idx="922">
                  <c:v>18.612417801296147</c:v>
                </c:pt>
                <c:pt idx="923">
                  <c:v>18.706840249161814</c:v>
                </c:pt>
                <c:pt idx="924">
                  <c:v>18.791511608998235</c:v>
                </c:pt>
                <c:pt idx="925">
                  <c:v>18.886432288837568</c:v>
                </c:pt>
                <c:pt idx="926">
                  <c:v>18.981602696711775</c:v>
                </c:pt>
                <c:pt idx="927">
                  <c:v>19.067023240652816</c:v>
                </c:pt>
                <c:pt idx="928">
                  <c:v>19.162694328692965</c:v>
                </c:pt>
                <c:pt idx="929">
                  <c:v>19.248616368864191</c:v>
                </c:pt>
                <c:pt idx="930">
                  <c:v>19.344789769198542</c:v>
                </c:pt>
                <c:pt idx="931">
                  <c:v>19.431214937727987</c:v>
                </c:pt>
                <c:pt idx="932">
                  <c:v>19.527892282484459</c:v>
                </c:pt>
                <c:pt idx="933">
                  <c:v>19.614822211500609</c:v>
                </c:pt>
                <c:pt idx="934">
                  <c:v>19.712005132807917</c:v>
                </c:pt>
                <c:pt idx="935">
                  <c:v>19.809441454438456</c:v>
                </c:pt>
                <c:pt idx="936">
                  <c:v>19.897131584424642</c:v>
                </c:pt>
                <c:pt idx="937">
                  <c:v>19.995075930798293</c:v>
                </c:pt>
                <c:pt idx="938">
                  <c:v>20.083274901591381</c:v>
                </c:pt>
                <c:pt idx="939">
                  <c:v>20.181728904836291</c:v>
                </c:pt>
                <c:pt idx="940">
                  <c:v>20.280438348564644</c:v>
                </c:pt>
                <c:pt idx="941">
                  <c:v>20.369403640808969</c:v>
                </c:pt>
                <c:pt idx="942">
                  <c:v>20.468625189600857</c:v>
                </c:pt>
                <c:pt idx="943">
                  <c:v>20.55810340297262</c:v>
                </c:pt>
                <c:pt idx="944">
                  <c:v>20.657838688956417</c:v>
                </c:pt>
                <c:pt idx="945">
                  <c:v>20.757831455584096</c:v>
                </c:pt>
                <c:pt idx="946">
                  <c:v>20.848082110887731</c:v>
                </c:pt>
                <c:pt idx="947">
                  <c:v>20.948591062899595</c:v>
                </c:pt>
                <c:pt idx="948">
                  <c:v>21.039358719651318</c:v>
                </c:pt>
                <c:pt idx="949">
                  <c:v>21.140385489175401</c:v>
                </c:pt>
                <c:pt idx="950">
                  <c:v>21.24167177950369</c:v>
                </c:pt>
                <c:pt idx="951">
                  <c:v>21.33321799866826</c:v>
                </c:pt>
                <c:pt idx="952">
                  <c:v>21.435024554701272</c:v>
                </c:pt>
                <c:pt idx="953">
                  <c:v>21.52709185563458</c:v>
                </c:pt>
                <c:pt idx="954">
                  <c:v>21.629420309500347</c:v>
                </c:pt>
                <c:pt idx="955">
                  <c:v>21.732010324330759</c:v>
                </c:pt>
                <c:pt idx="956">
                  <c:v>21.824862308157435</c:v>
                </c:pt>
                <c:pt idx="957">
                  <c:v>21.927976669012878</c:v>
                </c:pt>
                <c:pt idx="958">
                  <c:v>22.031353814929275</c:v>
                </c:pt>
                <c:pt idx="959">
                  <c:v>22.124994153938246</c:v>
                </c:pt>
                <c:pt idx="960">
                  <c:v>22.228898094071951</c:v>
                </c:pt>
                <c:pt idx="961">
                  <c:v>22.333066043362578</c:v>
                </c:pt>
                <c:pt idx="962">
                  <c:v>22.427498409842087</c:v>
                </c:pt>
                <c:pt idx="963">
                  <c:v>22.532195601542639</c:v>
                </c:pt>
                <c:pt idx="964">
                  <c:v>22.637158026495968</c:v>
                </c:pt>
                <c:pt idx="965">
                  <c:v>22.7323860927346</c:v>
                </c:pt>
                <c:pt idx="966">
                  <c:v>22.837880208290358</c:v>
                </c:pt>
                <c:pt idx="967">
                  <c:v>22.943640781195313</c:v>
                </c:pt>
                <c:pt idx="968">
                  <c:v>23.039668219481541</c:v>
                </c:pt>
                <c:pt idx="969">
                  <c:v>23.145962931181089</c:v>
                </c:pt>
                <c:pt idx="970">
                  <c:v>23.252525324325802</c:v>
                </c:pt>
                <c:pt idx="971">
                  <c:v>23.349355806948324</c:v>
                </c:pt>
                <c:pt idx="972">
                  <c:v>23.456454787079792</c:v>
                </c:pt>
                <c:pt idx="973">
                  <c:v>23.563822672753076</c:v>
                </c:pt>
                <c:pt idx="974">
                  <c:v>23.661459872000137</c:v>
                </c:pt>
                <c:pt idx="975">
                  <c:v>23.769366792852566</c:v>
                </c:pt>
                <c:pt idx="976">
                  <c:v>23.877543843342892</c:v>
                </c:pt>
                <c:pt idx="977">
                  <c:v>23.975991431502848</c:v>
                </c:pt>
                <c:pt idx="978">
                  <c:v>24.084709965364596</c:v>
                </c:pt>
                <c:pt idx="979">
                  <c:v>24.193699852960208</c:v>
                </c:pt>
                <c:pt idx="980">
                  <c:v>24.302961502321864</c:v>
                </c:pt>
                <c:pt idx="981">
                  <c:v>24.40249532148141</c:v>
                </c:pt>
                <c:pt idx="982">
                  <c:v>24.512301718471122</c:v>
                </c:pt>
                <c:pt idx="983">
                  <c:v>24.622381101322731</c:v>
                </c:pt>
                <c:pt idx="984">
                  <c:v>24.722733878068766</c:v>
                </c:pt>
                <c:pt idx="985">
                  <c:v>24.83336045674082</c:v>
                </c:pt>
                <c:pt idx="986">
                  <c:v>24.944261245371194</c:v>
                </c:pt>
                <c:pt idx="987">
                  <c:v>25.05543665199184</c:v>
                </c:pt>
                <c:pt idx="988">
                  <c:v>25.156887084634832</c:v>
                </c:pt>
                <c:pt idx="989">
                  <c:v>25.268612951332329</c:v>
                </c:pt>
                <c:pt idx="990">
                  <c:v>25.380614660116407</c:v>
                </c:pt>
                <c:pt idx="991">
                  <c:v>25.492892619018903</c:v>
                </c:pt>
                <c:pt idx="992">
                  <c:v>25.595447236072118</c:v>
                </c:pt>
                <c:pt idx="993">
                  <c:v>25.708278919307986</c:v>
                </c:pt>
                <c:pt idx="994">
                  <c:v>25.821388076758581</c:v>
                </c:pt>
                <c:pt idx="995">
                  <c:v>25.934775116455739</c:v>
                </c:pt>
                <c:pt idx="996">
                  <c:v>26.038440446431878</c:v>
                </c:pt>
                <c:pt idx="997">
                  <c:v>26.152384474718815</c:v>
                </c:pt>
                <c:pt idx="998">
                  <c:v>26.266607609348853</c:v>
                </c:pt>
                <c:pt idx="999">
                  <c:v>26.381110258353942</c:v>
                </c:pt>
                <c:pt idx="1000">
                  <c:v>26.485892829766044</c:v>
                </c:pt>
                <c:pt idx="1001">
                  <c:v>26.600955731617091</c:v>
                </c:pt>
                <c:pt idx="1002">
                  <c:v>26.716299371939385</c:v>
                </c:pt>
                <c:pt idx="1003">
                  <c:v>26.831924158764878</c:v>
                </c:pt>
                <c:pt idx="1004">
                  <c:v>26.947830500125633</c:v>
                </c:pt>
                <c:pt idx="1005">
                  <c:v>27.054018804053953</c:v>
                </c:pt>
                <c:pt idx="1006">
                  <c:v>27.17048947858143</c:v>
                </c:pt>
                <c:pt idx="1007">
                  <c:v>27.287242931740479</c:v>
                </c:pt>
                <c:pt idx="1008">
                  <c:v>27.404279571563052</c:v>
                </c:pt>
                <c:pt idx="1009">
                  <c:v>27.511599806081108</c:v>
                </c:pt>
                <c:pt idx="1010">
                  <c:v>27.629204043326808</c:v>
                </c:pt>
                <c:pt idx="1011">
                  <c:v>27.747092691332227</c:v>
                </c:pt>
                <c:pt idx="1012">
                  <c:v>27.865266158129316</c:v>
                </c:pt>
                <c:pt idx="1013">
                  <c:v>27.983724851750253</c:v>
                </c:pt>
                <c:pt idx="1014">
                  <c:v>28.092469180226999</c:v>
                </c:pt>
                <c:pt idx="1015">
                  <c:v>28.211499551591601</c:v>
                </c:pt>
                <c:pt idx="1016">
                  <c:v>28.330816373876246</c:v>
                </c:pt>
                <c:pt idx="1017">
                  <c:v>28.450420055112886</c:v>
                </c:pt>
                <c:pt idx="1018">
                  <c:v>28.5703110033337</c:v>
                </c:pt>
                <c:pt idx="1019">
                  <c:v>28.690489626570411</c:v>
                </c:pt>
                <c:pt idx="1020">
                  <c:v>28.800956332855435</c:v>
                </c:pt>
                <c:pt idx="1021">
                  <c:v>28.921711530220705</c:v>
                </c:pt>
                <c:pt idx="1022">
                  <c:v>29.042755626698295</c:v>
                </c:pt>
                <c:pt idx="1023">
                  <c:v>29.164089030320156</c:v>
                </c:pt>
                <c:pt idx="1024">
                  <c:v>29.285712149118694</c:v>
                </c:pt>
                <c:pt idx="1025">
                  <c:v>29.407625391125407</c:v>
                </c:pt>
                <c:pt idx="1026">
                  <c:v>29.519829164372709</c:v>
                </c:pt>
                <c:pt idx="1027">
                  <c:v>29.642323876892647</c:v>
                </c:pt>
                <c:pt idx="1028">
                  <c:v>29.765109936717067</c:v>
                </c:pt>
                <c:pt idx="1029">
                  <c:v>29.88818775187849</c:v>
                </c:pt>
                <c:pt idx="1030">
                  <c:v>30.011557730408413</c:v>
                </c:pt>
                <c:pt idx="1031">
                  <c:v>30.13522028033924</c:v>
                </c:pt>
                <c:pt idx="1032">
                  <c:v>30.259175809702811</c:v>
                </c:pt>
                <c:pt idx="1033">
                  <c:v>30.373424726531425</c:v>
                </c:pt>
                <c:pt idx="1034">
                  <c:v>30.497967438857017</c:v>
                </c:pt>
                <c:pt idx="1035">
                  <c:v>30.622804354711548</c:v>
                </c:pt>
                <c:pt idx="1036">
                  <c:v>30.747935882127308</c:v>
                </c:pt>
                <c:pt idx="1037">
                  <c:v>30.873362429136023</c:v>
                </c:pt>
                <c:pt idx="1038">
                  <c:v>30.999084403769984</c:v>
                </c:pt>
                <c:pt idx="1039">
                  <c:v>31.125102214061485</c:v>
                </c:pt>
                <c:pt idx="1040">
                  <c:v>31.251416268042021</c:v>
                </c:pt>
                <c:pt idx="1041">
                  <c:v>31.378026973744113</c:v>
                </c:pt>
                <c:pt idx="1042">
                  <c:v>31.49493473919938</c:v>
                </c:pt>
                <c:pt idx="1043">
                  <c:v>31.622139972440095</c:v>
                </c:pt>
                <c:pt idx="1044">
                  <c:v>31.749643081498675</c:v>
                </c:pt>
                <c:pt idx="1045">
                  <c:v>31.877444474406616</c:v>
                </c:pt>
                <c:pt idx="1046">
                  <c:v>32.005544559196323</c:v>
                </c:pt>
                <c:pt idx="1047">
                  <c:v>32.133943743899749</c:v>
                </c:pt>
                <c:pt idx="1048">
                  <c:v>32.262642436548731</c:v>
                </c:pt>
                <c:pt idx="1049">
                  <c:v>32.391641045175788</c:v>
                </c:pt>
                <c:pt idx="1050">
                  <c:v>32.520939977812645</c:v>
                </c:pt>
                <c:pt idx="1051">
                  <c:v>32.650539642491253</c:v>
                </c:pt>
                <c:pt idx="1052">
                  <c:v>32.780440447244132</c:v>
                </c:pt>
                <c:pt idx="1053">
                  <c:v>32.910642800103005</c:v>
                </c:pt>
                <c:pt idx="1054">
                  <c:v>33.031147109099948</c:v>
                </c:pt>
                <c:pt idx="1055">
                  <c:v>33.161953782267005</c:v>
                </c:pt>
                <c:pt idx="1056">
                  <c:v>33.293063227636253</c:v>
                </c:pt>
                <c:pt idx="1057">
                  <c:v>33.424475853239869</c:v>
                </c:pt>
                <c:pt idx="1058">
                  <c:v>33.556192067109691</c:v>
                </c:pt>
                <c:pt idx="1059">
                  <c:v>33.688212277278012</c:v>
                </c:pt>
                <c:pt idx="1060">
                  <c:v>33.820536891776783</c:v>
                </c:pt>
                <c:pt idx="1061">
                  <c:v>33.953166318637955</c:v>
                </c:pt>
                <c:pt idx="1062">
                  <c:v>34.08610096589382</c:v>
                </c:pt>
                <c:pt idx="1063">
                  <c:v>34.219341241576217</c:v>
                </c:pt>
                <c:pt idx="1064">
                  <c:v>34.352887553717323</c:v>
                </c:pt>
                <c:pt idx="1065">
                  <c:v>34.486740310349091</c:v>
                </c:pt>
                <c:pt idx="1066">
                  <c:v>34.620899919503586</c:v>
                </c:pt>
                <c:pt idx="1067">
                  <c:v>34.755366789213099</c:v>
                </c:pt>
                <c:pt idx="1068">
                  <c:v>34.890141327509355</c:v>
                </c:pt>
                <c:pt idx="1069">
                  <c:v>35.025223942424759</c:v>
                </c:pt>
                <c:pt idx="1070">
                  <c:v>35.160615041990923</c:v>
                </c:pt>
                <c:pt idx="1071">
                  <c:v>35.296315034240251</c:v>
                </c:pt>
                <c:pt idx="1072">
                  <c:v>35.432324327204583</c:v>
                </c:pt>
                <c:pt idx="1073">
                  <c:v>35.568643328916323</c:v>
                </c:pt>
                <c:pt idx="1074">
                  <c:v>35.705272447407197</c:v>
                </c:pt>
                <c:pt idx="1075">
                  <c:v>35.842212090709268</c:v>
                </c:pt>
                <c:pt idx="1076">
                  <c:v>35.979462666854715</c:v>
                </c:pt>
                <c:pt idx="1077">
                  <c:v>36.117024583875718</c:v>
                </c:pt>
                <c:pt idx="1078">
                  <c:v>36.254898249804114</c:v>
                </c:pt>
                <c:pt idx="1079">
                  <c:v>36.393084072671968</c:v>
                </c:pt>
                <c:pt idx="1080">
                  <c:v>36.531582460511231</c:v>
                </c:pt>
                <c:pt idx="1081">
                  <c:v>36.670393821354423</c:v>
                </c:pt>
                <c:pt idx="1082">
                  <c:v>36.809518563233155</c:v>
                </c:pt>
                <c:pt idx="1083">
                  <c:v>36.948957094179718</c:v>
                </c:pt>
                <c:pt idx="1084">
                  <c:v>37.088709822226065</c:v>
                </c:pt>
                <c:pt idx="1085">
                  <c:v>37.228777155404259</c:v>
                </c:pt>
                <c:pt idx="1086">
                  <c:v>37.36915950174614</c:v>
                </c:pt>
                <c:pt idx="1087">
                  <c:v>37.509857269284225</c:v>
                </c:pt>
                <c:pt idx="1088">
                  <c:v>37.650870866050127</c:v>
                </c:pt>
                <c:pt idx="1089">
                  <c:v>37.792200700076478</c:v>
                </c:pt>
                <c:pt idx="1090">
                  <c:v>37.933847179394661</c:v>
                </c:pt>
                <c:pt idx="1091">
                  <c:v>38.075810712037082</c:v>
                </c:pt>
                <c:pt idx="1092">
                  <c:v>38.218091706035921</c:v>
                </c:pt>
                <c:pt idx="1093">
                  <c:v>38.3606905694229</c:v>
                </c:pt>
                <c:pt idx="1094">
                  <c:v>38.503607710230312</c:v>
                </c:pt>
                <c:pt idx="1095">
                  <c:v>38.646843536489882</c:v>
                </c:pt>
                <c:pt idx="1096">
                  <c:v>38.790398456234129</c:v>
                </c:pt>
                <c:pt idx="1097">
                  <c:v>38.934272877495118</c:v>
                </c:pt>
                <c:pt idx="1098">
                  <c:v>39.088467208304337</c:v>
                </c:pt>
                <c:pt idx="1099">
                  <c:v>39.232981856694437</c:v>
                </c:pt>
                <c:pt idx="1100">
                  <c:v>39.377817230697133</c:v>
                </c:pt>
                <c:pt idx="1101">
                  <c:v>39.522973738344604</c:v>
                </c:pt>
                <c:pt idx="1102">
                  <c:v>39.668451787669028</c:v>
                </c:pt>
                <c:pt idx="1103">
                  <c:v>39.814251786702016</c:v>
                </c:pt>
                <c:pt idx="1104">
                  <c:v>39.960374143476201</c:v>
                </c:pt>
                <c:pt idx="1105">
                  <c:v>40.106819266023194</c:v>
                </c:pt>
                <c:pt idx="1106">
                  <c:v>40.253587562375287</c:v>
                </c:pt>
                <c:pt idx="1107">
                  <c:v>40.400679440564545</c:v>
                </c:pt>
                <c:pt idx="1108">
                  <c:v>40.548095308622919</c:v>
                </c:pt>
                <c:pt idx="1109">
                  <c:v>40.695835574582588</c:v>
                </c:pt>
                <c:pt idx="1110">
                  <c:v>40.853900646475267</c:v>
                </c:pt>
                <c:pt idx="1111">
                  <c:v>41.002290932333494</c:v>
                </c:pt>
                <c:pt idx="1112">
                  <c:v>41.151006840188984</c:v>
                </c:pt>
                <c:pt idx="1113">
                  <c:v>41.300048778073915</c:v>
                </c:pt>
                <c:pt idx="1114">
                  <c:v>41.449417154020352</c:v>
                </c:pt>
                <c:pt idx="1115">
                  <c:v>41.599112376060361</c:v>
                </c:pt>
                <c:pt idx="1116">
                  <c:v>41.749134852226121</c:v>
                </c:pt>
                <c:pt idx="1117">
                  <c:v>41.899484990549354</c:v>
                </c:pt>
                <c:pt idx="1118">
                  <c:v>42.060163199062231</c:v>
                </c:pt>
                <c:pt idx="1119">
                  <c:v>42.211169885796949</c:v>
                </c:pt>
                <c:pt idx="1120">
                  <c:v>42.362505458785449</c:v>
                </c:pt>
                <c:pt idx="1121">
                  <c:v>42.514170326060139</c:v>
                </c:pt>
                <c:pt idx="1122">
                  <c:v>42.6661648956524</c:v>
                </c:pt>
                <c:pt idx="1123">
                  <c:v>42.818489575594867</c:v>
                </c:pt>
                <c:pt idx="1124">
                  <c:v>42.971144773919264</c:v>
                </c:pt>
                <c:pt idx="1125">
                  <c:v>43.134130898657872</c:v>
                </c:pt>
                <c:pt idx="1126">
                  <c:v>43.287448357842663</c:v>
                </c:pt>
                <c:pt idx="1127">
                  <c:v>43.441097559505465</c:v>
                </c:pt>
                <c:pt idx="1128">
                  <c:v>43.595078911678684</c:v>
                </c:pt>
                <c:pt idx="1129">
                  <c:v>43.74939282239427</c:v>
                </c:pt>
                <c:pt idx="1130">
                  <c:v>43.90403969968429</c:v>
                </c:pt>
                <c:pt idx="1131">
                  <c:v>44.069019951580685</c:v>
                </c:pt>
                <c:pt idx="1132">
                  <c:v>44.224333986115653</c:v>
                </c:pt>
                <c:pt idx="1133">
                  <c:v>44.379982211321249</c:v>
                </c:pt>
                <c:pt idx="1134">
                  <c:v>44.535965035229083</c:v>
                </c:pt>
                <c:pt idx="1135">
                  <c:v>44.692282865871903</c:v>
                </c:pt>
                <c:pt idx="1136">
                  <c:v>44.848936111281432</c:v>
                </c:pt>
                <c:pt idx="1137">
                  <c:v>45.015925179489727</c:v>
                </c:pt>
                <c:pt idx="1138">
                  <c:v>45.173250478528985</c:v>
                </c:pt>
                <c:pt idx="1139">
                  <c:v>45.330912416431033</c:v>
                </c:pt>
                <c:pt idx="1140">
                  <c:v>45.488911401227938</c:v>
                </c:pt>
                <c:pt idx="1141">
                  <c:v>45.647247840951991</c:v>
                </c:pt>
                <c:pt idx="1142">
                  <c:v>45.815922143634907</c:v>
                </c:pt>
                <c:pt idx="1143">
                  <c:v>45.974934717309225</c:v>
                </c:pt>
                <c:pt idx="1144">
                  <c:v>46.134285970006658</c:v>
                </c:pt>
                <c:pt idx="1145">
                  <c:v>46.293976309759387</c:v>
                </c:pt>
                <c:pt idx="1146">
                  <c:v>46.454006144599248</c:v>
                </c:pt>
                <c:pt idx="1147">
                  <c:v>46.624375882558525</c:v>
                </c:pt>
                <c:pt idx="1148">
                  <c:v>46.785085931669187</c:v>
                </c:pt>
                <c:pt idx="1149">
                  <c:v>46.94613669996329</c:v>
                </c:pt>
                <c:pt idx="1150">
                  <c:v>47.107528595473013</c:v>
                </c:pt>
                <c:pt idx="1151">
                  <c:v>47.279262026230185</c:v>
                </c:pt>
                <c:pt idx="1152">
                  <c:v>47.441337400267116</c:v>
                </c:pt>
                <c:pt idx="1153">
                  <c:v>47.603755125615749</c:v>
                </c:pt>
                <c:pt idx="1154">
                  <c:v>47.76651561030792</c:v>
                </c:pt>
                <c:pt idx="1155">
                  <c:v>47.939619262376141</c:v>
                </c:pt>
                <c:pt idx="1156">
                  <c:v>48.103066489852154</c:v>
                </c:pt>
                <c:pt idx="1157">
                  <c:v>48.266857700768128</c:v>
                </c:pt>
                <c:pt idx="1158">
                  <c:v>48.430993303155788</c:v>
                </c:pt>
                <c:pt idx="1159">
                  <c:v>48.605473705047757</c:v>
                </c:pt>
                <c:pt idx="1160">
                  <c:v>48.770299314475778</c:v>
                </c:pt>
                <c:pt idx="1161">
                  <c:v>48.935470539471908</c:v>
                </c:pt>
                <c:pt idx="1162">
                  <c:v>49.100987788068323</c:v>
                </c:pt>
                <c:pt idx="1163">
                  <c:v>49.276851468296854</c:v>
                </c:pt>
                <c:pt idx="1164">
                  <c:v>49.443061988189811</c:v>
                </c:pt>
                <c:pt idx="1165">
                  <c:v>49.609619755779022</c:v>
                </c:pt>
                <c:pt idx="1166">
                  <c:v>49.776525179096552</c:v>
                </c:pt>
                <c:pt idx="1167">
                  <c:v>49.953778666174799</c:v>
                </c:pt>
                <c:pt idx="1168">
                  <c:v>50.121380625045617</c:v>
                </c:pt>
                <c:pt idx="1169">
                  <c:v>50.289331463740837</c:v>
                </c:pt>
                <c:pt idx="1170">
                  <c:v>50.467631590292854</c:v>
                </c:pt>
                <c:pt idx="1171">
                  <c:v>50.636281412733524</c:v>
                </c:pt>
                <c:pt idx="1172">
                  <c:v>50.805281339094904</c:v>
                </c:pt>
                <c:pt idx="1173">
                  <c:v>50.984631777409163</c:v>
                </c:pt>
                <c:pt idx="1174">
                  <c:v>51.154333135708271</c:v>
                </c:pt>
                <c:pt idx="1175">
                  <c:v>51.324385822024283</c:v>
                </c:pt>
                <c:pt idx="1176">
                  <c:v>51.494790244389378</c:v>
                </c:pt>
                <c:pt idx="1177">
                  <c:v>51.675546810835385</c:v>
                </c:pt>
                <c:pt idx="1178">
                  <c:v>51.846655929394501</c:v>
                </c:pt>
                <c:pt idx="1179">
                  <c:v>52.018118008098895</c:v>
                </c:pt>
                <c:pt idx="1180">
                  <c:v>52.19993345498051</c:v>
                </c:pt>
                <c:pt idx="1181">
                  <c:v>52.372102678071201</c:v>
                </c:pt>
                <c:pt idx="1182">
                  <c:v>52.544626085403365</c:v>
                </c:pt>
                <c:pt idx="1183">
                  <c:v>52.727504085008945</c:v>
                </c:pt>
                <c:pt idx="1184">
                  <c:v>52.900737084919911</c:v>
                </c:pt>
                <c:pt idx="1185">
                  <c:v>53.074325493168317</c:v>
                </c:pt>
                <c:pt idx="1186">
                  <c:v>53.258269717786561</c:v>
                </c:pt>
                <c:pt idx="1187">
                  <c:v>53.432570166806158</c:v>
                </c:pt>
                <c:pt idx="1188">
                  <c:v>53.607227248259505</c:v>
                </c:pt>
                <c:pt idx="1189">
                  <c:v>53.792241370178317</c:v>
                </c:pt>
                <c:pt idx="1190">
                  <c:v>53.967612940595245</c:v>
                </c:pt>
                <c:pt idx="1191">
                  <c:v>54.153342367541768</c:v>
                </c:pt>
                <c:pt idx="1192">
                  <c:v>54.32943005905031</c:v>
                </c:pt>
                <c:pt idx="1193">
                  <c:v>54.505876423152813</c:v>
                </c:pt>
                <c:pt idx="1194">
                  <c:v>54.69268186788122</c:v>
                </c:pt>
                <c:pt idx="1195">
                  <c:v>54.869846801267954</c:v>
                </c:pt>
                <c:pt idx="1196">
                  <c:v>55.047371631344504</c:v>
                </c:pt>
                <c:pt idx="1197">
                  <c:v>55.235256766143266</c:v>
                </c:pt>
                <c:pt idx="1198">
                  <c:v>55.413502613696437</c:v>
                </c:pt>
                <c:pt idx="1199">
                  <c:v>55.602109582035609</c:v>
                </c:pt>
                <c:pt idx="1200">
                  <c:v>55.781078079193435</c:v>
                </c:pt>
                <c:pt idx="1201">
                  <c:v>55.960408513201514</c:v>
                </c:pt>
                <c:pt idx="1202">
                  <c:v>56.150101292092131</c:v>
                </c:pt>
                <c:pt idx="1203">
                  <c:v>56.330156823897141</c:v>
                </c:pt>
                <c:pt idx="1204">
                  <c:v>56.510575516648828</c:v>
                </c:pt>
                <c:pt idx="1205">
                  <c:v>56.701357778378906</c:v>
                </c:pt>
                <c:pt idx="1206">
                  <c:v>56.8825040171198</c:v>
                </c:pt>
                <c:pt idx="1207">
                  <c:v>57.07401464090367</c:v>
                </c:pt>
                <c:pt idx="1208">
                  <c:v>57.255890057761917</c:v>
                </c:pt>
                <c:pt idx="1209">
                  <c:v>57.448130675727384</c:v>
                </c:pt>
                <c:pt idx="1210">
                  <c:v>57.630736902831586</c:v>
                </c:pt>
                <c:pt idx="1211">
                  <c:v>57.813709147106806</c:v>
                </c:pt>
                <c:pt idx="1212">
                  <c:v>58.007047816584986</c:v>
                </c:pt>
                <c:pt idx="1213">
                  <c:v>58.190753319298096</c:v>
                </c:pt>
                <c:pt idx="1214">
                  <c:v>58.384826063278638</c:v>
                </c:pt>
                <c:pt idx="1215">
                  <c:v>58.569266456558239</c:v>
                </c:pt>
                <c:pt idx="1216">
                  <c:v>58.764074907169174</c:v>
                </c:pt>
                <c:pt idx="1217">
                  <c:v>58.949251823143186</c:v>
                </c:pt>
                <c:pt idx="1218">
                  <c:v>59.134797612512784</c:v>
                </c:pt>
                <c:pt idx="1219">
                  <c:v>59.330712683309685</c:v>
                </c:pt>
                <c:pt idx="1220">
                  <c:v>59.516997443566197</c:v>
                </c:pt>
                <c:pt idx="1221">
                  <c:v>59.713652301313914</c:v>
                </c:pt>
                <c:pt idx="1222">
                  <c:v>59.900677664585373</c:v>
                </c:pt>
                <c:pt idx="1223">
                  <c:v>60.098073941412622</c:v>
                </c:pt>
                <c:pt idx="1224">
                  <c:v>60.285841539827402</c:v>
                </c:pt>
                <c:pt idx="1225">
                  <c:v>60.483980867862101</c:v>
                </c:pt>
                <c:pt idx="1226">
                  <c:v>60.672492333548462</c:v>
                </c:pt>
                <c:pt idx="1227">
                  <c:v>60.871376344918872</c:v>
                </c:pt>
                <c:pt idx="1228">
                  <c:v>61.06063331000496</c:v>
                </c:pt>
                <c:pt idx="1229">
                  <c:v>61.260263636839113</c:v>
                </c:pt>
                <c:pt idx="1230">
                  <c:v>61.450267733453302</c:v>
                </c:pt>
                <c:pt idx="1231">
                  <c:v>61.650646007879573</c:v>
                </c:pt>
                <c:pt idx="1232">
                  <c:v>61.841398868150122</c:v>
                </c:pt>
                <c:pt idx="1233">
                  <c:v>62.042526722296657</c:v>
                </c:pt>
                <c:pt idx="1234">
                  <c:v>62.234029978351714</c:v>
                </c:pt>
                <c:pt idx="1235">
                  <c:v>62.435909044346886</c:v>
                </c:pt>
                <c:pt idx="1236">
                  <c:v>62.628164328314483</c:v>
                </c:pt>
                <c:pt idx="1237">
                  <c:v>62.830796238286553</c:v>
                </c:pt>
                <c:pt idx="1238">
                  <c:v>63.02380518229495</c:v>
                </c:pt>
                <c:pt idx="1239">
                  <c:v>63.227191568372177</c:v>
                </c:pt>
                <c:pt idx="1240">
                  <c:v>63.420955804549749</c:v>
                </c:pt>
                <c:pt idx="1241">
                  <c:v>63.625098298860166</c:v>
                </c:pt>
                <c:pt idx="1242">
                  <c:v>63.819619459335058</c:v>
                </c:pt>
                <c:pt idx="1243">
                  <c:v>64.02451969400704</c:v>
                </c:pt>
                <c:pt idx="1244">
                  <c:v>64.219799410907513</c:v>
                </c:pt>
                <c:pt idx="1245">
                  <c:v>64.425459018069091</c:v>
                </c:pt>
                <c:pt idx="1246">
                  <c:v>64.621498923523518</c:v>
                </c:pt>
                <c:pt idx="1247">
                  <c:v>64.82791953530284</c:v>
                </c:pt>
                <c:pt idx="1248">
                  <c:v>65.024721261439481</c:v>
                </c:pt>
                <c:pt idx="1249">
                  <c:v>65.231904509965148</c:v>
                </c:pt>
                <c:pt idx="1250">
                  <c:v>65.429469688912036</c:v>
                </c:pt>
                <c:pt idx="1251">
                  <c:v>65.637417206311852</c:v>
                </c:pt>
                <c:pt idx="1252">
                  <c:v>65.845747470197125</c:v>
                </c:pt>
                <c:pt idx="1253">
                  <c:v>66.044460888599701</c:v>
                </c:pt>
                <c:pt idx="1254">
                  <c:v>66.253557869551855</c:v>
                </c:pt>
                <c:pt idx="1255">
                  <c:v>66.453038821085215</c:v>
                </c:pt>
                <c:pt idx="1256">
                  <c:v>66.662904151232055</c:v>
                </c:pt>
                <c:pt idx="1257">
                  <c:v>66.863154268024687</c:v>
                </c:pt>
                <c:pt idx="1258">
                  <c:v>67.073789579494814</c:v>
                </c:pt>
                <c:pt idx="1259">
                  <c:v>67.274810493674522</c:v>
                </c:pt>
                <c:pt idx="1260">
                  <c:v>67.486217418596084</c:v>
                </c:pt>
                <c:pt idx="1261">
                  <c:v>67.698010762291233</c:v>
                </c:pt>
                <c:pt idx="1262">
                  <c:v>67.900190932792498</c:v>
                </c:pt>
                <c:pt idx="1263">
                  <c:v>68.112758338131584</c:v>
                </c:pt>
                <c:pt idx="1264">
                  <c:v>68.315713386340576</c:v>
                </c:pt>
                <c:pt idx="1265">
                  <c:v>68.52905648545152</c:v>
                </c:pt>
                <c:pt idx="1266">
                  <c:v>68.742788043496603</c:v>
                </c:pt>
                <c:pt idx="1267">
                  <c:v>68.946908468507786</c:v>
                </c:pt>
                <c:pt idx="1268">
                  <c:v>69.16141816851723</c:v>
                </c:pt>
                <c:pt idx="1269">
                  <c:v>69.36631755155679</c:v>
                </c:pt>
                <c:pt idx="1270">
                  <c:v>69.581607025658741</c:v>
                </c:pt>
                <c:pt idx="1271">
                  <c:v>69.797286998854815</c:v>
                </c:pt>
                <c:pt idx="1272">
                  <c:v>70.003357879177656</c:v>
                </c:pt>
                <c:pt idx="1273">
                  <c:v>70.219820074658742</c:v>
                </c:pt>
                <c:pt idx="1274">
                  <c:v>70.436673993330373</c:v>
                </c:pt>
                <c:pt idx="1275">
                  <c:v>70.643920043224625</c:v>
                </c:pt>
                <c:pt idx="1276">
                  <c:v>70.861558632373317</c:v>
                </c:pt>
                <c:pt idx="1277">
                  <c:v>71.069590168808986</c:v>
                </c:pt>
                <c:pt idx="1278">
                  <c:v>71.288015060563112</c:v>
                </c:pt>
                <c:pt idx="1279">
                  <c:v>71.506833715668336</c:v>
                </c:pt>
                <c:pt idx="1280">
                  <c:v>71.716046542156164</c:v>
                </c:pt>
                <c:pt idx="1281">
                  <c:v>71.935653948059212</c:v>
                </c:pt>
                <c:pt idx="1282">
                  <c:v>72.155656341408871</c:v>
                </c:pt>
                <c:pt idx="1283">
                  <c:v>72.366054130237671</c:v>
                </c:pt>
                <c:pt idx="1284">
                  <c:v>72.586847722577545</c:v>
                </c:pt>
                <c:pt idx="1285">
                  <c:v>72.808037526460566</c:v>
                </c:pt>
                <c:pt idx="1286">
                  <c:v>73.019623949919037</c:v>
                </c:pt>
                <c:pt idx="1287">
                  <c:v>73.241607400984435</c:v>
                </c:pt>
                <c:pt idx="1288">
                  <c:v>73.46398828768929</c:v>
                </c:pt>
                <c:pt idx="1289">
                  <c:v>73.676767018065448</c:v>
                </c:pt>
                <c:pt idx="1290">
                  <c:v>73.899944000145183</c:v>
                </c:pt>
                <c:pt idx="1291">
                  <c:v>74.123519641960115</c:v>
                </c:pt>
                <c:pt idx="1292">
                  <c:v>74.337494351542887</c:v>
                </c:pt>
                <c:pt idx="1293">
                  <c:v>74.561868536924976</c:v>
                </c:pt>
                <c:pt idx="1294">
                  <c:v>74.786642606138912</c:v>
                </c:pt>
                <c:pt idx="1295">
                  <c:v>75.001816967216428</c:v>
                </c:pt>
                <c:pt idx="1296">
                  <c:v>75.227392028189684</c:v>
                </c:pt>
                <c:pt idx="1297">
                  <c:v>75.453368197090867</c:v>
                </c:pt>
                <c:pt idx="1298">
                  <c:v>75.679745881951931</c:v>
                </c:pt>
                <c:pt idx="1299">
                  <c:v>75.896525490804834</c:v>
                </c:pt>
                <c:pt idx="1300">
                  <c:v>76.123707431681737</c:v>
                </c:pt>
                <c:pt idx="1301">
                  <c:v>76.351292112614715</c:v>
                </c:pt>
                <c:pt idx="1302">
                  <c:v>76.569279941635727</c:v>
                </c:pt>
                <c:pt idx="1303">
                  <c:v>76.797671326777049</c:v>
                </c:pt>
                <c:pt idx="1304">
                  <c:v>77.026466676070413</c:v>
                </c:pt>
                <c:pt idx="1305">
                  <c:v>77.255666397548225</c:v>
                </c:pt>
                <c:pt idx="1306">
                  <c:v>77.475270899242219</c:v>
                </c:pt>
                <c:pt idx="1307">
                  <c:v>77.70528058918444</c:v>
                </c:pt>
                <c:pt idx="1308">
                  <c:v>77.935695875407305</c:v>
                </c:pt>
                <c:pt idx="1309">
                  <c:v>78.166517165942651</c:v>
                </c:pt>
                <c:pt idx="1310">
                  <c:v>78.387744868822665</c:v>
                </c:pt>
                <c:pt idx="1311">
                  <c:v>78.619379392079054</c:v>
                </c:pt>
                <c:pt idx="1312">
                  <c:v>78.851421143744346</c:v>
                </c:pt>
                <c:pt idx="1313">
                  <c:v>79.083870531850039</c:v>
                </c:pt>
                <c:pt idx="1314">
                  <c:v>79.306727964428774</c:v>
                </c:pt>
                <c:pt idx="1315">
                  <c:v>79.539993849512143</c:v>
                </c:pt>
                <c:pt idx="1316">
                  <c:v>79.773668595132563</c:v>
                </c:pt>
                <c:pt idx="1317">
                  <c:v>80.007752609321869</c:v>
                </c:pt>
                <c:pt idx="1318">
                  <c:v>80.232246300112251</c:v>
                </c:pt>
                <c:pt idx="1319">
                  <c:v>80.467150075535642</c:v>
                </c:pt>
                <c:pt idx="1320">
                  <c:v>80.702464343624001</c:v>
                </c:pt>
                <c:pt idx="1321">
                  <c:v>80.938189512409735</c:v>
                </c:pt>
                <c:pt idx="1322">
                  <c:v>81.174325989924569</c:v>
                </c:pt>
                <c:pt idx="1323">
                  <c:v>81.400874184200688</c:v>
                </c:pt>
                <c:pt idx="1324">
                  <c:v>81.637834503270142</c:v>
                </c:pt>
                <c:pt idx="1325">
                  <c:v>81.875207355165116</c:v>
                </c:pt>
                <c:pt idx="1326">
                  <c:v>82.11299314791745</c:v>
                </c:pt>
                <c:pt idx="1327">
                  <c:v>82.341192289559444</c:v>
                </c:pt>
                <c:pt idx="1328">
                  <c:v>82.579805188122805</c:v>
                </c:pt>
                <c:pt idx="1329">
                  <c:v>82.818832251639947</c:v>
                </c:pt>
                <c:pt idx="1330">
                  <c:v>83.058273888142594</c:v>
                </c:pt>
                <c:pt idx="1331">
                  <c:v>83.298130505663039</c:v>
                </c:pt>
                <c:pt idx="1332">
                  <c:v>83.538402512233233</c:v>
                </c:pt>
                <c:pt idx="1333">
                  <c:v>83.769090315885251</c:v>
                </c:pt>
                <c:pt idx="1334">
                  <c:v>84.010194324651366</c:v>
                </c:pt>
                <c:pt idx="1335">
                  <c:v>84.251714946563311</c:v>
                </c:pt>
                <c:pt idx="1336">
                  <c:v>84.493652589653379</c:v>
                </c:pt>
                <c:pt idx="1337">
                  <c:v>84.736007661953408</c:v>
                </c:pt>
                <c:pt idx="1338">
                  <c:v>84.978780571495577</c:v>
                </c:pt>
                <c:pt idx="1339">
                  <c:v>85.211971726311845</c:v>
                </c:pt>
                <c:pt idx="1340">
                  <c:v>85.455581534434486</c:v>
                </c:pt>
                <c:pt idx="1341">
                  <c:v>85.699610403895349</c:v>
                </c:pt>
                <c:pt idx="1342">
                  <c:v>85.944058742726725</c:v>
                </c:pt>
                <c:pt idx="1343">
                  <c:v>86.188926958960337</c:v>
                </c:pt>
                <c:pt idx="1344">
                  <c:v>86.434215460628593</c:v>
                </c:pt>
                <c:pt idx="1345">
                  <c:v>86.669924655763225</c:v>
                </c:pt>
                <c:pt idx="1346">
                  <c:v>86.916054952396394</c:v>
                </c:pt>
                <c:pt idx="1347">
                  <c:v>87.162606758560287</c:v>
                </c:pt>
                <c:pt idx="1348">
                  <c:v>87.409580482286856</c:v>
                </c:pt>
                <c:pt idx="1349">
                  <c:v>87.656976531608279</c:v>
                </c:pt>
                <c:pt idx="1350">
                  <c:v>87.904795314556395</c:v>
                </c:pt>
                <c:pt idx="1351">
                  <c:v>88.153037239163496</c:v>
                </c:pt>
                <c:pt idx="1352">
                  <c:v>88.401702713461304</c:v>
                </c:pt>
                <c:pt idx="1353">
                  <c:v>88.640792145482237</c:v>
                </c:pt>
                <c:pt idx="1354">
                  <c:v>88.890305943258113</c:v>
                </c:pt>
                <c:pt idx="1355">
                  <c:v>89.14024451482112</c:v>
                </c:pt>
                <c:pt idx="1356">
                  <c:v>89.390608268203323</c:v>
                </c:pt>
                <c:pt idx="1357">
                  <c:v>89.641397611436787</c:v>
                </c:pt>
                <c:pt idx="1358">
                  <c:v>89.89261295255335</c:v>
                </c:pt>
                <c:pt idx="1359">
                  <c:v>90.144254699585304</c:v>
                </c:pt>
                <c:pt idx="1360">
                  <c:v>90.3963232605646</c:v>
                </c:pt>
                <c:pt idx="1361">
                  <c:v>90.648819043523417</c:v>
                </c:pt>
                <c:pt idx="1362">
                  <c:v>90.90174245649348</c:v>
                </c:pt>
                <c:pt idx="1363">
                  <c:v>91.155093907507421</c:v>
                </c:pt>
                <c:pt idx="1364">
                  <c:v>91.398873804596633</c:v>
                </c:pt>
                <c:pt idx="1365">
                  <c:v>91.653082555793731</c:v>
                </c:pt>
                <c:pt idx="1366">
                  <c:v>91.907720569130447</c:v>
                </c:pt>
                <c:pt idx="1367">
                  <c:v>92.162788252638961</c:v>
                </c:pt>
                <c:pt idx="1368">
                  <c:v>92.418286014351338</c:v>
                </c:pt>
                <c:pt idx="1369">
                  <c:v>92.674214262299415</c:v>
                </c:pt>
                <c:pt idx="1370">
                  <c:v>92.930573404515485</c:v>
                </c:pt>
                <c:pt idx="1371">
                  <c:v>93.187363849031613</c:v>
                </c:pt>
                <c:pt idx="1372">
                  <c:v>93.444586003879863</c:v>
                </c:pt>
                <c:pt idx="1373">
                  <c:v>93.702240277092073</c:v>
                </c:pt>
                <c:pt idx="1374">
                  <c:v>93.960327076700651</c:v>
                </c:pt>
                <c:pt idx="1375">
                  <c:v>94.218846810737205</c:v>
                </c:pt>
                <c:pt idx="1376">
                  <c:v>94.477799887234255</c:v>
                </c:pt>
                <c:pt idx="1377">
                  <c:v>94.737186714223412</c:v>
                </c:pt>
                <c:pt idx="1378">
                  <c:v>94.997007699736969</c:v>
                </c:pt>
                <c:pt idx="1379">
                  <c:v>95.257263251807103</c:v>
                </c:pt>
                <c:pt idx="1380">
                  <c:v>95.517953778465767</c:v>
                </c:pt>
                <c:pt idx="1381">
                  <c:v>95.779079687744797</c:v>
                </c:pt>
                <c:pt idx="1382">
                  <c:v>96.040641387676601</c:v>
                </c:pt>
                <c:pt idx="1383">
                  <c:v>96.302639286293015</c:v>
                </c:pt>
                <c:pt idx="1384">
                  <c:v>96.565073791626332</c:v>
                </c:pt>
                <c:pt idx="1385">
                  <c:v>96.827945311708049</c:v>
                </c:pt>
                <c:pt idx="1386">
                  <c:v>97.091254254570799</c:v>
                </c:pt>
                <c:pt idx="1387">
                  <c:v>97.355001028246534</c:v>
                </c:pt>
                <c:pt idx="1388">
                  <c:v>97.619186040767204</c:v>
                </c:pt>
                <c:pt idx="1389">
                  <c:v>97.883809700164761</c:v>
                </c:pt>
                <c:pt idx="1390">
                  <c:v>98.148872414471612</c:v>
                </c:pt>
                <c:pt idx="1391">
                  <c:v>98.414374591719252</c:v>
                </c:pt>
                <c:pt idx="1392">
                  <c:v>98.680316639940202</c:v>
                </c:pt>
                <c:pt idx="1393">
                  <c:v>98.946698967166412</c:v>
                </c:pt>
                <c:pt idx="1394">
                  <c:v>99.213521981429835</c:v>
                </c:pt>
                <c:pt idx="1395">
                  <c:v>99.480786090762876</c:v>
                </c:pt>
                <c:pt idx="1396">
                  <c:v>99.748491703197033</c:v>
                </c:pt>
                <c:pt idx="1397">
                  <c:v>100.01663922676482</c:v>
                </c:pt>
                <c:pt idx="1398">
                  <c:v>100.28522906949797</c:v>
                </c:pt>
                <c:pt idx="1399">
                  <c:v>100.55426163942889</c:v>
                </c:pt>
                <c:pt idx="1400">
                  <c:v>100.82373734458929</c:v>
                </c:pt>
                <c:pt idx="1401">
                  <c:v>101.09365659301125</c:v>
                </c:pt>
                <c:pt idx="1402">
                  <c:v>101.36401979272716</c:v>
                </c:pt>
                <c:pt idx="1403">
                  <c:v>101.63482735176888</c:v>
                </c:pt>
                <c:pt idx="1404">
                  <c:v>101.90607967816823</c:v>
                </c:pt>
                <c:pt idx="1405">
                  <c:v>102.17777717995784</c:v>
                </c:pt>
                <c:pt idx="1406">
                  <c:v>102.44992026516923</c:v>
                </c:pt>
                <c:pt idx="1407">
                  <c:v>102.72250934183467</c:v>
                </c:pt>
                <c:pt idx="1408">
                  <c:v>102.99554481798612</c:v>
                </c:pt>
                <c:pt idx="1409">
                  <c:v>103.27902710165574</c:v>
                </c:pt>
                <c:pt idx="1410">
                  <c:v>103.5529566008754</c:v>
                </c:pt>
                <c:pt idx="1411">
                  <c:v>103.8273337236775</c:v>
                </c:pt>
                <c:pt idx="1412">
                  <c:v>104.10215887809386</c:v>
                </c:pt>
                <c:pt idx="1413">
                  <c:v>104.37743247215667</c:v>
                </c:pt>
                <c:pt idx="1414">
                  <c:v>104.65315491389777</c:v>
                </c:pt>
                <c:pt idx="1415">
                  <c:v>104.92932661134955</c:v>
                </c:pt>
                <c:pt idx="1416">
                  <c:v>105.20594797254353</c:v>
                </c:pt>
                <c:pt idx="1417">
                  <c:v>105.48301940551232</c:v>
                </c:pt>
                <c:pt idx="1418">
                  <c:v>105.76054131828766</c:v>
                </c:pt>
                <c:pt idx="1419">
                  <c:v>106.04851411890183</c:v>
                </c:pt>
                <c:pt idx="1420">
                  <c:v>106.32693821538669</c:v>
                </c:pt>
                <c:pt idx="1421">
                  <c:v>106.6058140157744</c:v>
                </c:pt>
                <c:pt idx="1422">
                  <c:v>106.8851419280968</c:v>
                </c:pt>
                <c:pt idx="1423">
                  <c:v>107.1649223603863</c:v>
                </c:pt>
                <c:pt idx="1424">
                  <c:v>107.44515572067473</c:v>
                </c:pt>
                <c:pt idx="1425">
                  <c:v>107.72584241699406</c:v>
                </c:pt>
                <c:pt idx="1426">
                  <c:v>108.00698285737667</c:v>
                </c:pt>
                <c:pt idx="1427">
                  <c:v>108.29857744985441</c:v>
                </c:pt>
                <c:pt idx="1428">
                  <c:v>108.58062660245923</c:v>
                </c:pt>
                <c:pt idx="1429">
                  <c:v>108.86313072322355</c:v>
                </c:pt>
                <c:pt idx="1430">
                  <c:v>109.14609022017908</c:v>
                </c:pt>
                <c:pt idx="1431">
                  <c:v>109.42950550135799</c:v>
                </c:pt>
                <c:pt idx="1432">
                  <c:v>109.71337697479225</c:v>
                </c:pt>
                <c:pt idx="1433">
                  <c:v>109.99770504851404</c:v>
                </c:pt>
                <c:pt idx="1434">
                  <c:v>110.29249013055539</c:v>
                </c:pt>
                <c:pt idx="1435">
                  <c:v>110.57773262894841</c:v>
                </c:pt>
                <c:pt idx="1436">
                  <c:v>110.86343295172503</c:v>
                </c:pt>
                <c:pt idx="1437">
                  <c:v>111.14959150691743</c:v>
                </c:pt>
                <c:pt idx="1438">
                  <c:v>111.43620870255756</c:v>
                </c:pt>
                <c:pt idx="1439">
                  <c:v>111.72328494667738</c:v>
                </c:pt>
                <c:pt idx="1440">
                  <c:v>112.02082064730928</c:v>
                </c:pt>
                <c:pt idx="1441">
                  <c:v>112.30881621248488</c:v>
                </c:pt>
                <c:pt idx="1442">
                  <c:v>112.59727205023671</c:v>
                </c:pt>
                <c:pt idx="1443">
                  <c:v>112.88618856859659</c:v>
                </c:pt>
                <c:pt idx="1444">
                  <c:v>113.1755661755966</c:v>
                </c:pt>
                <c:pt idx="1445">
                  <c:v>113.47540527926867</c:v>
                </c:pt>
                <c:pt idx="1446">
                  <c:v>113.765706287645</c:v>
                </c:pt>
                <c:pt idx="1447">
                  <c:v>114.05646960875754</c:v>
                </c:pt>
                <c:pt idx="1448">
                  <c:v>114.34769565063846</c:v>
                </c:pt>
                <c:pt idx="1449">
                  <c:v>114.63938482131982</c:v>
                </c:pt>
                <c:pt idx="1450">
                  <c:v>114.94153752883369</c:v>
                </c:pt>
                <c:pt idx="1451">
                  <c:v>115.23415418121192</c:v>
                </c:pt>
                <c:pt idx="1452">
                  <c:v>115.52723518648679</c:v>
                </c:pt>
                <c:pt idx="1453">
                  <c:v>115.82078095269026</c:v>
                </c:pt>
                <c:pt idx="1454">
                  <c:v>116.11479188785449</c:v>
                </c:pt>
                <c:pt idx="1455">
                  <c:v>116.41926840001133</c:v>
                </c:pt>
                <c:pt idx="1456">
                  <c:v>116.71421089719297</c:v>
                </c:pt>
                <c:pt idx="1457">
                  <c:v>117.00961978743135</c:v>
                </c:pt>
                <c:pt idx="1458">
                  <c:v>117.30549547875887</c:v>
                </c:pt>
                <c:pt idx="1459">
                  <c:v>117.61183837920714</c:v>
                </c:pt>
                <c:pt idx="1460">
                  <c:v>117.90864889680859</c:v>
                </c:pt>
                <c:pt idx="1461">
                  <c:v>118.20592743959514</c:v>
                </c:pt>
                <c:pt idx="1462">
                  <c:v>118.50367441559877</c:v>
                </c:pt>
                <c:pt idx="1463">
                  <c:v>118.8118902328514</c:v>
                </c:pt>
                <c:pt idx="1464">
                  <c:v>119.11057529938535</c:v>
                </c:pt>
                <c:pt idx="1465">
                  <c:v>119.40973002323267</c:v>
                </c:pt>
                <c:pt idx="1466">
                  <c:v>119.71935481242531</c:v>
                </c:pt>
                <c:pt idx="1467">
                  <c:v>120.01945007499535</c:v>
                </c:pt>
                <c:pt idx="1468">
                  <c:v>120.32001621897496</c:v>
                </c:pt>
                <c:pt idx="1469">
                  <c:v>120.62105365239597</c:v>
                </c:pt>
                <c:pt idx="1470">
                  <c:v>120.93256278329056</c:v>
                </c:pt>
                <c:pt idx="1471">
                  <c:v>121.23454401969082</c:v>
                </c:pt>
                <c:pt idx="1472">
                  <c:v>121.5369977696289</c:v>
                </c:pt>
                <c:pt idx="1473">
                  <c:v>121.84992444113641</c:v>
                </c:pt>
                <c:pt idx="1474">
                  <c:v>122.15332444224612</c:v>
                </c:pt>
                <c:pt idx="1475">
                  <c:v>122.45719818098928</c:v>
                </c:pt>
                <c:pt idx="1476">
                  <c:v>122.76154606539876</c:v>
                </c:pt>
                <c:pt idx="1477">
                  <c:v>123.07636850350582</c:v>
                </c:pt>
                <c:pt idx="1478">
                  <c:v>123.38166590334322</c:v>
                </c:pt>
                <c:pt idx="1479">
                  <c:v>123.68743867294245</c:v>
                </c:pt>
                <c:pt idx="1480">
                  <c:v>124.00368722033591</c:v>
                </c:pt>
                <c:pt idx="1481">
                  <c:v>124.31041195355567</c:v>
                </c:pt>
                <c:pt idx="1482">
                  <c:v>124.61761328063369</c:v>
                </c:pt>
                <c:pt idx="1483">
                  <c:v>124.9352916096019</c:v>
                </c:pt>
                <c:pt idx="1484">
                  <c:v>125.24344734849262</c:v>
                </c:pt>
                <c:pt idx="1485">
                  <c:v>125.55208090533768</c:v>
                </c:pt>
                <c:pt idx="1486">
                  <c:v>125.87119268816934</c:v>
                </c:pt>
                <c:pt idx="1487">
                  <c:v>126.18078310501926</c:v>
                </c:pt>
                <c:pt idx="1488">
                  <c:v>126.49085256392004</c:v>
                </c:pt>
                <c:pt idx="1489">
                  <c:v>126.8114014729033</c:v>
                </c:pt>
                <c:pt idx="1490">
                  <c:v>127.12243024000134</c:v>
                </c:pt>
                <c:pt idx="1491">
                  <c:v>127.43393927324598</c:v>
                </c:pt>
                <c:pt idx="1492">
                  <c:v>127.75592898066975</c:v>
                </c:pt>
                <c:pt idx="1493">
                  <c:v>128.06839977030427</c:v>
                </c:pt>
                <c:pt idx="1494">
                  <c:v>128.38135205018182</c:v>
                </c:pt>
                <c:pt idx="1495">
                  <c:v>128.70478622833411</c:v>
                </c:pt>
                <c:pt idx="1496">
                  <c:v>129.01870271279358</c:v>
                </c:pt>
                <c:pt idx="1497">
                  <c:v>129.34310191159216</c:v>
                </c:pt>
                <c:pt idx="1498">
                  <c:v>129.65798423276181</c:v>
                </c:pt>
                <c:pt idx="1499">
                  <c:v>129.97335008433481</c:v>
                </c:pt>
                <c:pt idx="1500">
                  <c:v>130.299199874343</c:v>
                </c:pt>
                <c:pt idx="1501">
                  <c:v>130.61553401081858</c:v>
                </c:pt>
                <c:pt idx="1502">
                  <c:v>130.94235290179347</c:v>
                </c:pt>
                <c:pt idx="1503">
                  <c:v>131.25965695529976</c:v>
                </c:pt>
                <c:pt idx="1504">
                  <c:v>131.57744657936951</c:v>
                </c:pt>
                <c:pt idx="1505">
                  <c:v>131.90572218203511</c:v>
                </c:pt>
                <c:pt idx="1506">
                  <c:v>132.22448417132807</c:v>
                </c:pt>
                <c:pt idx="1507">
                  <c:v>132.55373295528079</c:v>
                </c:pt>
                <c:pt idx="1508">
                  <c:v>132.87346894192513</c:v>
                </c:pt>
                <c:pt idx="1509">
                  <c:v>133.19369253929347</c:v>
                </c:pt>
                <c:pt idx="1510">
                  <c:v>133.52440415541741</c:v>
                </c:pt>
                <c:pt idx="1511">
                  <c:v>133.84560419832917</c:v>
                </c:pt>
                <c:pt idx="1512">
                  <c:v>134.17729307606101</c:v>
                </c:pt>
                <c:pt idx="1513">
                  <c:v>134.49947119664489</c:v>
                </c:pt>
                <c:pt idx="1514">
                  <c:v>134.83213896811287</c:v>
                </c:pt>
                <c:pt idx="1515">
                  <c:v>135.15529679849692</c:v>
                </c:pt>
                <c:pt idx="1516">
                  <c:v>135.47894509582909</c:v>
                </c:pt>
                <c:pt idx="1517">
                  <c:v>135.81308426814167</c:v>
                </c:pt>
                <c:pt idx="1518">
                  <c:v>136.13771472346639</c:v>
                </c:pt>
                <c:pt idx="1519">
                  <c:v>136.47283686983531</c:v>
                </c:pt>
                <c:pt idx="1520">
                  <c:v>136.79845111528084</c:v>
                </c:pt>
                <c:pt idx="1521">
                  <c:v>137.13455786783481</c:v>
                </c:pt>
                <c:pt idx="1522">
                  <c:v>137.4611575355292</c:v>
                </c:pt>
                <c:pt idx="1523">
                  <c:v>137.79825052639626</c:v>
                </c:pt>
                <c:pt idx="1524">
                  <c:v>138.12583724846786</c:v>
                </c:pt>
                <c:pt idx="1525">
                  <c:v>138.46391810977627</c:v>
                </c:pt>
                <c:pt idx="1526">
                  <c:v>138.79249351835335</c:v>
                </c:pt>
                <c:pt idx="1527">
                  <c:v>139.13156388223115</c:v>
                </c:pt>
                <c:pt idx="1528">
                  <c:v>139.46112960944174</c:v>
                </c:pt>
                <c:pt idx="1529">
                  <c:v>139.80119110801741</c:v>
                </c:pt>
                <c:pt idx="1530">
                  <c:v>140.13174878599011</c:v>
                </c:pt>
                <c:pt idx="1531">
                  <c:v>140.47280305139157</c:v>
                </c:pt>
                <c:pt idx="1532">
                  <c:v>140.8043543122543</c:v>
                </c:pt>
                <c:pt idx="1533">
                  <c:v>141.14640297661015</c:v>
                </c:pt>
                <c:pt idx="1534">
                  <c:v>141.47894945249118</c:v>
                </c:pt>
                <c:pt idx="1535">
                  <c:v>141.82199414792922</c:v>
                </c:pt>
                <c:pt idx="1536">
                  <c:v>142.1555374709568</c:v>
                </c:pt>
                <c:pt idx="1537">
                  <c:v>142.49957982960575</c:v>
                </c:pt>
                <c:pt idx="1538">
                  <c:v>142.83412163190792</c:v>
                </c:pt>
                <c:pt idx="1539">
                  <c:v>143.17916328589581</c:v>
                </c:pt>
                <c:pt idx="1540">
                  <c:v>143.51470519960128</c:v>
                </c:pt>
                <c:pt idx="1541">
                  <c:v>143.86074778105592</c:v>
                </c:pt>
                <c:pt idx="1542">
                  <c:v>144.1972914382925</c:v>
                </c:pt>
                <c:pt idx="1543">
                  <c:v>144.5443365793426</c:v>
                </c:pt>
                <c:pt idx="1544">
                  <c:v>144.88188361223877</c:v>
                </c:pt>
                <c:pt idx="1545">
                  <c:v>145.22993294501237</c:v>
                </c:pt>
                <c:pt idx="1546">
                  <c:v>145.56848498569616</c:v>
                </c:pt>
                <c:pt idx="1547">
                  <c:v>145.91754014232174</c:v>
                </c:pt>
                <c:pt idx="1548">
                  <c:v>146.26709882292141</c:v>
                </c:pt>
                <c:pt idx="1549">
                  <c:v>146.60716143552702</c:v>
                </c:pt>
                <c:pt idx="1550">
                  <c:v>146.95772838817061</c:v>
                </c:pt>
                <c:pt idx="1551">
                  <c:v>147.29880008888449</c:v>
                </c:pt>
                <c:pt idx="1552">
                  <c:v>147.65037694570049</c:v>
                </c:pt>
                <c:pt idx="1553">
                  <c:v>147.99245936665079</c:v>
                </c:pt>
                <c:pt idx="1554">
                  <c:v>148.34504775976757</c:v>
                </c:pt>
                <c:pt idx="1555">
                  <c:v>148.68814253308244</c:v>
                </c:pt>
                <c:pt idx="1556">
                  <c:v>149.04174409462792</c:v>
                </c:pt>
                <c:pt idx="1557">
                  <c:v>149.39585285243584</c:v>
                </c:pt>
                <c:pt idx="1558">
                  <c:v>149.74046921453828</c:v>
                </c:pt>
                <c:pt idx="1559">
                  <c:v>150.09559358896729</c:v>
                </c:pt>
                <c:pt idx="1560">
                  <c:v>150.44122638375518</c:v>
                </c:pt>
                <c:pt idx="1561">
                  <c:v>150.79736800693354</c:v>
                </c:pt>
                <c:pt idx="1562">
                  <c:v>151.15401886653467</c:v>
                </c:pt>
                <c:pt idx="1563">
                  <c:v>151.50117937059088</c:v>
                </c:pt>
                <c:pt idx="1564">
                  <c:v>151.85884992713352</c:v>
                </c:pt>
                <c:pt idx="1565">
                  <c:v>152.20703094419559</c:v>
                </c:pt>
                <c:pt idx="1566">
                  <c:v>152.56572282980824</c:v>
                </c:pt>
                <c:pt idx="1567">
                  <c:v>152.9249259920042</c:v>
                </c:pt>
                <c:pt idx="1568">
                  <c:v>153.27464083881534</c:v>
                </c:pt>
                <c:pt idx="1569">
                  <c:v>153.63486777827347</c:v>
                </c:pt>
                <c:pt idx="1570">
                  <c:v>153.99560721841078</c:v>
                </c:pt>
                <c:pt idx="1571">
                  <c:v>154.34685956725946</c:v>
                </c:pt>
                <c:pt idx="1572">
                  <c:v>154.70862523285155</c:v>
                </c:pt>
                <c:pt idx="1573">
                  <c:v>155.07090462321889</c:v>
                </c:pt>
                <c:pt idx="1574">
                  <c:v>155.4236981463938</c:v>
                </c:pt>
                <c:pt idx="1575">
                  <c:v>155.78700621040787</c:v>
                </c:pt>
                <c:pt idx="1576">
                  <c:v>156.14082922329408</c:v>
                </c:pt>
                <c:pt idx="1577">
                  <c:v>156.50516759308334</c:v>
                </c:pt>
                <c:pt idx="1578">
                  <c:v>156.87002172780865</c:v>
                </c:pt>
                <c:pt idx="1579">
                  <c:v>157.22539203550161</c:v>
                </c:pt>
                <c:pt idx="1580">
                  <c:v>157.59127892419428</c:v>
                </c:pt>
                <c:pt idx="1581">
                  <c:v>157.95768280191874</c:v>
                </c:pt>
                <c:pt idx="1582">
                  <c:v>158.32460407670726</c:v>
                </c:pt>
                <c:pt idx="1583">
                  <c:v>158.68204315659148</c:v>
                </c:pt>
                <c:pt idx="1584">
                  <c:v>159.05000044960411</c:v>
                </c:pt>
                <c:pt idx="1585">
                  <c:v>159.41847636377668</c:v>
                </c:pt>
                <c:pt idx="1586">
                  <c:v>159.77747130714113</c:v>
                </c:pt>
                <c:pt idx="1587">
                  <c:v>160.14698568772997</c:v>
                </c:pt>
                <c:pt idx="1588">
                  <c:v>160.51701991357481</c:v>
                </c:pt>
                <c:pt idx="1589">
                  <c:v>160.8775743927082</c:v>
                </c:pt>
                <c:pt idx="1590">
                  <c:v>161.24864953316194</c:v>
                </c:pt>
                <c:pt idx="1591">
                  <c:v>161.62024574296788</c:v>
                </c:pt>
                <c:pt idx="1592">
                  <c:v>161.98236343015856</c:v>
                </c:pt>
                <c:pt idx="1593">
                  <c:v>162.35500300276556</c:v>
                </c:pt>
                <c:pt idx="1594">
                  <c:v>162.72816486882118</c:v>
                </c:pt>
                <c:pt idx="1595">
                  <c:v>163.1018494363575</c:v>
                </c:pt>
                <c:pt idx="1596">
                  <c:v>163.46605711340635</c:v>
                </c:pt>
                <c:pt idx="1597">
                  <c:v>163.84078830800001</c:v>
                </c:pt>
                <c:pt idx="1598">
                  <c:v>164.21604342817045</c:v>
                </c:pt>
                <c:pt idx="1599">
                  <c:v>164.59182288194984</c:v>
                </c:pt>
                <c:pt idx="1600">
                  <c:v>164.95812707737002</c:v>
                </c:pt>
                <c:pt idx="1601">
                  <c:v>165.33495642246328</c:v>
                </c:pt>
                <c:pt idx="1602">
                  <c:v>165.71231132526168</c:v>
                </c:pt>
                <c:pt idx="1603">
                  <c:v>166.09019219379684</c:v>
                </c:pt>
                <c:pt idx="1604">
                  <c:v>166.45859943610151</c:v>
                </c:pt>
                <c:pt idx="1605">
                  <c:v>166.83753346020683</c:v>
                </c:pt>
                <c:pt idx="1606">
                  <c:v>167.21699467414601</c:v>
                </c:pt>
                <c:pt idx="1607">
                  <c:v>167.5969834859502</c:v>
                </c:pt>
                <c:pt idx="1608">
                  <c:v>167.96750030365172</c:v>
                </c:pt>
                <c:pt idx="1609">
                  <c:v>168.3485455352826</c:v>
                </c:pt>
                <c:pt idx="1610">
                  <c:v>168.73011958887537</c:v>
                </c:pt>
                <c:pt idx="1611">
                  <c:v>169.11222287246153</c:v>
                </c:pt>
                <c:pt idx="1612">
                  <c:v>169.48485579407304</c:v>
                </c:pt>
                <c:pt idx="1613">
                  <c:v>169.86801876174218</c:v>
                </c:pt>
                <c:pt idx="1614">
                  <c:v>170.25171218350101</c:v>
                </c:pt>
                <c:pt idx="1615">
                  <c:v>170.63593646738184</c:v>
                </c:pt>
                <c:pt idx="1616">
                  <c:v>171.02069202141627</c:v>
                </c:pt>
                <c:pt idx="1617">
                  <c:v>171.39597925363682</c:v>
                </c:pt>
                <c:pt idx="1618">
                  <c:v>171.7817985720751</c:v>
                </c:pt>
                <c:pt idx="1619">
                  <c:v>172.16815038476341</c:v>
                </c:pt>
                <c:pt idx="1620">
                  <c:v>172.5550350997338</c:v>
                </c:pt>
                <c:pt idx="1621">
                  <c:v>172.94245312501835</c:v>
                </c:pt>
                <c:pt idx="1622">
                  <c:v>173.32040486864889</c:v>
                </c:pt>
                <c:pt idx="1623">
                  <c:v>173.70889073865771</c:v>
                </c:pt>
                <c:pt idx="1624">
                  <c:v>174.097911143077</c:v>
                </c:pt>
                <c:pt idx="1625">
                  <c:v>174.48746648993824</c:v>
                </c:pt>
                <c:pt idx="1626">
                  <c:v>174.87755718727419</c:v>
                </c:pt>
                <c:pt idx="1627">
                  <c:v>175.26818364311646</c:v>
                </c:pt>
                <c:pt idx="1628">
                  <c:v>175.64934626549734</c:v>
                </c:pt>
                <c:pt idx="1629">
                  <c:v>176.04104546244844</c:v>
                </c:pt>
                <c:pt idx="1630">
                  <c:v>176.43328164200227</c:v>
                </c:pt>
                <c:pt idx="1631">
                  <c:v>176.82605521219091</c:v>
                </c:pt>
                <c:pt idx="1632">
                  <c:v>177.21936658104619</c:v>
                </c:pt>
                <c:pt idx="1633">
                  <c:v>177.61321615660029</c:v>
                </c:pt>
                <c:pt idx="1634">
                  <c:v>178.00760434688516</c:v>
                </c:pt>
                <c:pt idx="1635">
                  <c:v>178.39253155993288</c:v>
                </c:pt>
                <c:pt idx="1636">
                  <c:v>178.78799820377571</c:v>
                </c:pt>
                <c:pt idx="1637">
                  <c:v>179.18400468644529</c:v>
                </c:pt>
                <c:pt idx="1638">
                  <c:v>179.58055141597413</c:v>
                </c:pt>
                <c:pt idx="1639">
                  <c:v>179.97763880039406</c:v>
                </c:pt>
                <c:pt idx="1640">
                  <c:v>180.37526724773693</c:v>
                </c:pt>
                <c:pt idx="1641">
                  <c:v>180.77343716603548</c:v>
                </c:pt>
                <c:pt idx="1642">
                  <c:v>181.17214896332098</c:v>
                </c:pt>
                <c:pt idx="1643">
                  <c:v>181.56140304762607</c:v>
                </c:pt>
                <c:pt idx="1644">
                  <c:v>181.96119982698212</c:v>
                </c:pt>
                <c:pt idx="1645">
                  <c:v>182.36153970942189</c:v>
                </c:pt>
                <c:pt idx="1646">
                  <c:v>182.76242310297721</c:v>
                </c:pt>
                <c:pt idx="1647">
                  <c:v>183.16385041568014</c:v>
                </c:pt>
                <c:pt idx="1648">
                  <c:v>183.56582205556253</c:v>
                </c:pt>
                <c:pt idx="1649">
                  <c:v>183.96833843065667</c:v>
                </c:pt>
                <c:pt idx="1650">
                  <c:v>184.37139994899462</c:v>
                </c:pt>
                <c:pt idx="1651">
                  <c:v>184.77500701860822</c:v>
                </c:pt>
                <c:pt idx="1652">
                  <c:v>185.17916004752976</c:v>
                </c:pt>
                <c:pt idx="1653">
                  <c:v>185.5838594437912</c:v>
                </c:pt>
                <c:pt idx="1654">
                  <c:v>185.98910561542448</c:v>
                </c:pt>
                <c:pt idx="1655">
                  <c:v>186.3948989704619</c:v>
                </c:pt>
                <c:pt idx="1656">
                  <c:v>186.7912399169353</c:v>
                </c:pt>
                <c:pt idx="1657">
                  <c:v>187.19812886287718</c:v>
                </c:pt>
                <c:pt idx="1658">
                  <c:v>187.60556621631895</c:v>
                </c:pt>
                <c:pt idx="1659">
                  <c:v>188.01355238529288</c:v>
                </c:pt>
                <c:pt idx="1660">
                  <c:v>188.42208777783105</c:v>
                </c:pt>
                <c:pt idx="1661">
                  <c:v>188.83117280196575</c:v>
                </c:pt>
                <c:pt idx="1662">
                  <c:v>189.24080786572893</c:v>
                </c:pt>
                <c:pt idx="1663">
                  <c:v>189.65099337715253</c:v>
                </c:pt>
                <c:pt idx="1664">
                  <c:v>190.06172974426863</c:v>
                </c:pt>
                <c:pt idx="1665">
                  <c:v>190.47301737510929</c:v>
                </c:pt>
                <c:pt idx="1666">
                  <c:v>190.88485667770658</c:v>
                </c:pt>
                <c:pt idx="1667">
                  <c:v>191.29724806009278</c:v>
                </c:pt>
                <c:pt idx="1668">
                  <c:v>191.71019193029929</c:v>
                </c:pt>
                <c:pt idx="1669">
                  <c:v>192.12368869635884</c:v>
                </c:pt>
                <c:pt idx="1670">
                  <c:v>192.53773876630328</c:v>
                </c:pt>
                <c:pt idx="1671">
                  <c:v>192.95234254816478</c:v>
                </c:pt>
                <c:pt idx="1672">
                  <c:v>193.36750044997507</c:v>
                </c:pt>
                <c:pt idx="1673">
                  <c:v>193.78321287976644</c:v>
                </c:pt>
                <c:pt idx="1674">
                  <c:v>194.19948024557073</c:v>
                </c:pt>
                <c:pt idx="1675">
                  <c:v>194.61630295542045</c:v>
                </c:pt>
                <c:pt idx="1676">
                  <c:v>195.03368141734722</c:v>
                </c:pt>
                <c:pt idx="1677">
                  <c:v>195.45161603938334</c:v>
                </c:pt>
                <c:pt idx="1678">
                  <c:v>195.87010722956074</c:v>
                </c:pt>
                <c:pt idx="1679">
                  <c:v>196.28915539591139</c:v>
                </c:pt>
                <c:pt idx="1680">
                  <c:v>196.70876094646758</c:v>
                </c:pt>
                <c:pt idx="1681">
                  <c:v>197.12892428926114</c:v>
                </c:pt>
                <c:pt idx="1682">
                  <c:v>197.54964583232436</c:v>
                </c:pt>
                <c:pt idx="1683">
                  <c:v>197.97092598368931</c:v>
                </c:pt>
                <c:pt idx="1684">
                  <c:v>198.39276515138761</c:v>
                </c:pt>
                <c:pt idx="1685">
                  <c:v>198.81516374345176</c:v>
                </c:pt>
                <c:pt idx="1686">
                  <c:v>199.23812216791362</c:v>
                </c:pt>
                <c:pt idx="1687">
                  <c:v>199.66164083280535</c:v>
                </c:pt>
                <c:pt idx="1688">
                  <c:v>200.08572014615913</c:v>
                </c:pt>
                <c:pt idx="1689">
                  <c:v>200.52036051600658</c:v>
                </c:pt>
                <c:pt idx="1690">
                  <c:v>200.94556235038021</c:v>
                </c:pt>
                <c:pt idx="1691">
                  <c:v>201.37132605731165</c:v>
                </c:pt>
                <c:pt idx="1692">
                  <c:v>201.7976520448334</c:v>
                </c:pt>
                <c:pt idx="1693">
                  <c:v>202.2245407209773</c:v>
                </c:pt>
                <c:pt idx="1694">
                  <c:v>202.65199249377531</c:v>
                </c:pt>
                <c:pt idx="1695">
                  <c:v>203.08000777125983</c:v>
                </c:pt>
                <c:pt idx="1696">
                  <c:v>203.50858696146247</c:v>
                </c:pt>
                <c:pt idx="1697">
                  <c:v>203.93773047241552</c:v>
                </c:pt>
                <c:pt idx="1698">
                  <c:v>204.36743871215106</c:v>
                </c:pt>
                <c:pt idx="1699">
                  <c:v>204.79771208870091</c:v>
                </c:pt>
                <c:pt idx="1700">
                  <c:v>205.22855101009759</c:v>
                </c:pt>
                <c:pt idx="1701">
                  <c:v>205.66995588437283</c:v>
                </c:pt>
                <c:pt idx="1702">
                  <c:v>206.10192711955858</c:v>
                </c:pt>
                <c:pt idx="1703">
                  <c:v>206.53446512368714</c:v>
                </c:pt>
                <c:pt idx="1704">
                  <c:v>206.96757030479057</c:v>
                </c:pt>
                <c:pt idx="1705">
                  <c:v>207.4012430709007</c:v>
                </c:pt>
                <c:pt idx="1706">
                  <c:v>207.83548383004984</c:v>
                </c:pt>
                <c:pt idx="1707">
                  <c:v>208.27029299027004</c:v>
                </c:pt>
                <c:pt idx="1708">
                  <c:v>208.70567095959291</c:v>
                </c:pt>
                <c:pt idx="1709">
                  <c:v>209.15161814605119</c:v>
                </c:pt>
                <c:pt idx="1710">
                  <c:v>209.58813495767617</c:v>
                </c:pt>
                <c:pt idx="1711">
                  <c:v>210.02522180250071</c:v>
                </c:pt>
                <c:pt idx="1712">
                  <c:v>210.46287908855641</c:v>
                </c:pt>
                <c:pt idx="1713">
                  <c:v>210.90110722387533</c:v>
                </c:pt>
                <c:pt idx="1714">
                  <c:v>211.33990661648977</c:v>
                </c:pt>
                <c:pt idx="1715">
                  <c:v>211.77927767443134</c:v>
                </c:pt>
                <c:pt idx="1716">
                  <c:v>212.22922080573233</c:v>
                </c:pt>
                <c:pt idx="1717">
                  <c:v>212.66973641842515</c:v>
                </c:pt>
                <c:pt idx="1718">
                  <c:v>213.11082492054129</c:v>
                </c:pt>
                <c:pt idx="1719">
                  <c:v>213.55248672011328</c:v>
                </c:pt>
                <c:pt idx="1720">
                  <c:v>213.99472222517272</c:v>
                </c:pt>
                <c:pt idx="1721">
                  <c:v>214.43753184375214</c:v>
                </c:pt>
                <c:pt idx="1722">
                  <c:v>214.89091598388325</c:v>
                </c:pt>
                <c:pt idx="1723">
                  <c:v>215.33487505359801</c:v>
                </c:pt>
                <c:pt idx="1724">
                  <c:v>215.77940946092895</c:v>
                </c:pt>
                <c:pt idx="1725">
                  <c:v>216.22451961390766</c:v>
                </c:pt>
                <c:pt idx="1726">
                  <c:v>216.67020592056667</c:v>
                </c:pt>
                <c:pt idx="1727">
                  <c:v>217.12646878893736</c:v>
                </c:pt>
                <c:pt idx="1728">
                  <c:v>217.57330862705271</c:v>
                </c:pt>
                <c:pt idx="1729">
                  <c:v>218.02072584294376</c:v>
                </c:pt>
                <c:pt idx="1730">
                  <c:v>218.46872084464337</c:v>
                </c:pt>
                <c:pt idx="1731">
                  <c:v>218.91729404018315</c:v>
                </c:pt>
                <c:pt idx="1732">
                  <c:v>219.37644583759516</c:v>
                </c:pt>
                <c:pt idx="1733">
                  <c:v>219.82617664491192</c:v>
                </c:pt>
                <c:pt idx="1734">
                  <c:v>220.27648687016483</c:v>
                </c:pt>
                <c:pt idx="1735">
                  <c:v>220.72737692138662</c:v>
                </c:pt>
                <c:pt idx="1736">
                  <c:v>221.18884720660878</c:v>
                </c:pt>
                <c:pt idx="1737">
                  <c:v>221.64089813386352</c:v>
                </c:pt>
                <c:pt idx="1738">
                  <c:v>222.0935301111831</c:v>
                </c:pt>
                <c:pt idx="1739">
                  <c:v>222.54674354659937</c:v>
                </c:pt>
                <c:pt idx="1740">
                  <c:v>223.01053884814439</c:v>
                </c:pt>
                <c:pt idx="1741">
                  <c:v>223.46491642385035</c:v>
                </c:pt>
                <c:pt idx="1742">
                  <c:v>223.9198766817492</c:v>
                </c:pt>
                <c:pt idx="1743">
                  <c:v>224.37542002987323</c:v>
                </c:pt>
                <c:pt idx="1744">
                  <c:v>224.84154687625426</c:v>
                </c:pt>
                <c:pt idx="1745">
                  <c:v>225.29825762892415</c:v>
                </c:pt>
                <c:pt idx="1746">
                  <c:v>225.75555269591518</c:v>
                </c:pt>
                <c:pt idx="1747">
                  <c:v>226.21343248525966</c:v>
                </c:pt>
                <c:pt idx="1748">
                  <c:v>226.68189740498906</c:v>
                </c:pt>
                <c:pt idx="1749">
                  <c:v>227.14094786313626</c:v>
                </c:pt>
                <c:pt idx="1750">
                  <c:v>227.60058426773242</c:v>
                </c:pt>
                <c:pt idx="1751">
                  <c:v>228.07080702681026</c:v>
                </c:pt>
                <c:pt idx="1752">
                  <c:v>228.53161654840164</c:v>
                </c:pt>
                <c:pt idx="1753">
                  <c:v>228.9930132405384</c:v>
                </c:pt>
                <c:pt idx="1754">
                  <c:v>229.45499751125283</c:v>
                </c:pt>
                <c:pt idx="1755">
                  <c:v>229.92756976857663</c:v>
                </c:pt>
                <c:pt idx="1756">
                  <c:v>230.39073042054247</c:v>
                </c:pt>
                <c:pt idx="1757">
                  <c:v>230.85447987518216</c:v>
                </c:pt>
                <c:pt idx="1758">
                  <c:v>231.32881854052755</c:v>
                </c:pt>
                <c:pt idx="1759">
                  <c:v>231.79374682461093</c:v>
                </c:pt>
                <c:pt idx="1760">
                  <c:v>232.25926513546426</c:v>
                </c:pt>
                <c:pt idx="1761">
                  <c:v>232.73537388111924</c:v>
                </c:pt>
                <c:pt idx="1762">
                  <c:v>233.20207346960842</c:v>
                </c:pt>
                <c:pt idx="1763">
                  <c:v>233.66936430896385</c:v>
                </c:pt>
                <c:pt idx="1764">
                  <c:v>234.14724680721736</c:v>
                </c:pt>
                <c:pt idx="1765">
                  <c:v>234.61572137240137</c:v>
                </c:pt>
                <c:pt idx="1766">
                  <c:v>235.08478841254714</c:v>
                </c:pt>
                <c:pt idx="1767">
                  <c:v>235.56444833568764</c:v>
                </c:pt>
                <c:pt idx="1768">
                  <c:v>236.03470154985428</c:v>
                </c:pt>
                <c:pt idx="1769">
                  <c:v>236.50554846307978</c:v>
                </c:pt>
                <c:pt idx="1770">
                  <c:v>236.98698948339529</c:v>
                </c:pt>
                <c:pt idx="1771">
                  <c:v>237.45902501883359</c:v>
                </c:pt>
                <c:pt idx="1772">
                  <c:v>237.9316554774266</c:v>
                </c:pt>
                <c:pt idx="1773">
                  <c:v>238.41488126720606</c:v>
                </c:pt>
                <c:pt idx="1774">
                  <c:v>238.88870279620471</c:v>
                </c:pt>
                <c:pt idx="1775">
                  <c:v>239.37312047245348</c:v>
                </c:pt>
                <c:pt idx="1776">
                  <c:v>239.84813470398558</c:v>
                </c:pt>
                <c:pt idx="1777">
                  <c:v>240.3237458988325</c:v>
                </c:pt>
                <c:pt idx="1778">
                  <c:v>240.80995446502618</c:v>
                </c:pt>
                <c:pt idx="1779">
                  <c:v>241.28676081059916</c:v>
                </c:pt>
                <c:pt idx="1780">
                  <c:v>241.77416534358281</c:v>
                </c:pt>
                <c:pt idx="1781">
                  <c:v>242.25216847201011</c:v>
                </c:pt>
                <c:pt idx="1782">
                  <c:v>242.73077060391211</c:v>
                </c:pt>
                <c:pt idx="1783">
                  <c:v>243.21997214732164</c:v>
                </c:pt>
                <c:pt idx="1784">
                  <c:v>243.69977351027035</c:v>
                </c:pt>
                <c:pt idx="1785">
                  <c:v>244.19017510079073</c:v>
                </c:pt>
                <c:pt idx="1786">
                  <c:v>244.67117732691395</c:v>
                </c:pt>
                <c:pt idx="1787">
                  <c:v>245.15278059667276</c:v>
                </c:pt>
                <c:pt idx="1788">
                  <c:v>245.64498531809943</c:v>
                </c:pt>
                <c:pt idx="1789">
                  <c:v>246.12779189922549</c:v>
                </c:pt>
                <c:pt idx="1790">
                  <c:v>246.62120074808331</c:v>
                </c:pt>
                <c:pt idx="1791">
                  <c:v>247.10521227270453</c:v>
                </c:pt>
                <c:pt idx="1792">
                  <c:v>247.59982688112177</c:v>
                </c:pt>
                <c:pt idx="1793">
                  <c:v>248.08504498136676</c:v>
                </c:pt>
                <c:pt idx="1794">
                  <c:v>248.58086698147156</c:v>
                </c:pt>
                <c:pt idx="1795">
                  <c:v>249.06729328946824</c:v>
                </c:pt>
                <c:pt idx="1796">
                  <c:v>249.55432431338886</c:v>
                </c:pt>
                <c:pt idx="1797">
                  <c:v>250.05196046126571</c:v>
                </c:pt>
                <c:pt idx="1798">
                  <c:v>250.54020214113041</c:v>
                </c:pt>
                <c:pt idx="1799">
                  <c:v>251.03904976101558</c:v>
                </c:pt>
                <c:pt idx="1800">
                  <c:v>251.5285037289525</c:v>
                </c:pt>
                <c:pt idx="1801">
                  <c:v>252.02856445297391</c:v>
                </c:pt>
                <c:pt idx="1802">
                  <c:v>252.51923234111166</c:v>
                </c:pt>
                <c:pt idx="1803">
                  <c:v>253.0205078013978</c:v>
                </c:pt>
                <c:pt idx="1804">
                  <c:v>253.51239124186452</c:v>
                </c:pt>
                <c:pt idx="1805">
                  <c:v>254.01488307054353</c:v>
                </c:pt>
                <c:pt idx="1806">
                  <c:v>254.50798369546692</c:v>
                </c:pt>
                <c:pt idx="1807">
                  <c:v>255.01169352466695</c:v>
                </c:pt>
                <c:pt idx="1808">
                  <c:v>255.50601296617594</c:v>
                </c:pt>
                <c:pt idx="1809">
                  <c:v>256.01094242802537</c:v>
                </c:pt>
                <c:pt idx="1810">
                  <c:v>256.50648231824744</c:v>
                </c:pt>
                <c:pt idx="1811">
                  <c:v>257.01263304487486</c:v>
                </c:pt>
                <c:pt idx="1812">
                  <c:v>257.50939501593859</c:v>
                </c:pt>
                <c:pt idx="1813">
                  <c:v>258.01676863947159</c:v>
                </c:pt>
                <c:pt idx="1814">
                  <c:v>258.51475432350537</c:v>
                </c:pt>
                <c:pt idx="1815">
                  <c:v>259.02335247607232</c:v>
                </c:pt>
                <c:pt idx="1816">
                  <c:v>259.52256350520429</c:v>
                </c:pt>
                <c:pt idx="1817">
                  <c:v>260.03238781893333</c:v>
                </c:pt>
                <c:pt idx="1818">
                  <c:v>260.53282582529198</c:v>
                </c:pt>
                <c:pt idx="1819">
                  <c:v>261.04387793231149</c:v>
                </c:pt>
                <c:pt idx="1820">
                  <c:v>261.5555445480245</c:v>
                </c:pt>
                <c:pt idx="1821">
                  <c:v>262.05782608046286</c:v>
                </c:pt>
                <c:pt idx="1822">
                  <c:v>262.57072293765896</c:v>
                </c:pt>
                <c:pt idx="1823">
                  <c:v>263.07423552764408</c:v>
                </c:pt>
                <c:pt idx="1824">
                  <c:v>263.58836425845118</c:v>
                </c:pt>
                <c:pt idx="1825">
                  <c:v>264.09310953811121</c:v>
                </c:pt>
                <c:pt idx="1826">
                  <c:v>264.60847177465735</c:v>
                </c:pt>
                <c:pt idx="1827">
                  <c:v>265.11445137612145</c:v>
                </c:pt>
                <c:pt idx="1828">
                  <c:v>265.63104875053489</c:v>
                </c:pt>
                <c:pt idx="1829">
                  <c:v>266.14826430593052</c:v>
                </c:pt>
                <c:pt idx="1830">
                  <c:v>266.65609845033987</c:v>
                </c:pt>
                <c:pt idx="1831">
                  <c:v>267.17455159179542</c:v>
                </c:pt>
                <c:pt idx="1832">
                  <c:v>267.68362413832847</c:v>
                </c:pt>
                <c:pt idx="1833">
                  <c:v>268.20331649797185</c:v>
                </c:pt>
                <c:pt idx="1834">
                  <c:v>268.72362907875743</c:v>
                </c:pt>
                <c:pt idx="1835">
                  <c:v>269.23456228871703</c:v>
                </c:pt>
                <c:pt idx="1836">
                  <c:v>269.75611653588317</c:v>
                </c:pt>
                <c:pt idx="1837">
                  <c:v>270.26829222828735</c:v>
                </c:pt>
                <c:pt idx="1838">
                  <c:v>270.79108977396197</c:v>
                </c:pt>
                <c:pt idx="1839">
                  <c:v>271.31450958093865</c:v>
                </c:pt>
                <c:pt idx="1840">
                  <c:v>271.82855205725014</c:v>
                </c:pt>
                <c:pt idx="1841">
                  <c:v>272.35321761092803</c:v>
                </c:pt>
                <c:pt idx="1842">
                  <c:v>272.87850665000451</c:v>
                </c:pt>
                <c:pt idx="1843">
                  <c:v>273.39441958251155</c:v>
                </c:pt>
                <c:pt idx="1844">
                  <c:v>273.92095681648118</c:v>
                </c:pt>
                <c:pt idx="1845">
                  <c:v>274.43811875994606</c:v>
                </c:pt>
                <c:pt idx="1846">
                  <c:v>274.965905820937</c:v>
                </c:pt>
                <c:pt idx="1847">
                  <c:v>275.4943184074873</c:v>
                </c:pt>
                <c:pt idx="1848">
                  <c:v>276.01335692762837</c:v>
                </c:pt>
                <c:pt idx="1849">
                  <c:v>276.54302178939224</c:v>
                </c:pt>
                <c:pt idx="1850">
                  <c:v>277.07331340081146</c:v>
                </c:pt>
                <c:pt idx="1851">
                  <c:v>277.59423216991763</c:v>
                </c:pt>
                <c:pt idx="1852">
                  <c:v>278.12577850474304</c:v>
                </c:pt>
                <c:pt idx="1853">
                  <c:v>278.6579528133193</c:v>
                </c:pt>
                <c:pt idx="1854">
                  <c:v>279.18075550367894</c:v>
                </c:pt>
                <c:pt idx="1855">
                  <c:v>279.71418698385401</c:v>
                </c:pt>
                <c:pt idx="1856">
                  <c:v>280.24824766187635</c:v>
                </c:pt>
                <c:pt idx="1857">
                  <c:v>280.77293794577804</c:v>
                </c:pt>
                <c:pt idx="1858">
                  <c:v>281.30825824359158</c:v>
                </c:pt>
                <c:pt idx="1859">
                  <c:v>281.84420896334836</c:v>
                </c:pt>
                <c:pt idx="1860">
                  <c:v>282.38079051308046</c:v>
                </c:pt>
                <c:pt idx="1861">
                  <c:v>282.90800330082061</c:v>
                </c:pt>
                <c:pt idx="1862">
                  <c:v>283.44584773460042</c:v>
                </c:pt>
                <c:pt idx="1863">
                  <c:v>283.98432422245173</c:v>
                </c:pt>
                <c:pt idx="1864">
                  <c:v>284.51343317240708</c:v>
                </c:pt>
                <c:pt idx="1865">
                  <c:v>285.05317499249804</c:v>
                </c:pt>
                <c:pt idx="1866">
                  <c:v>285.59355009075716</c:v>
                </c:pt>
                <c:pt idx="1867">
                  <c:v>286.13455887521627</c:v>
                </c:pt>
                <c:pt idx="1868">
                  <c:v>286.66620175390722</c:v>
                </c:pt>
                <c:pt idx="1869">
                  <c:v>287.20847913486227</c:v>
                </c:pt>
                <c:pt idx="1870">
                  <c:v>287.75139142611374</c:v>
                </c:pt>
                <c:pt idx="1871">
                  <c:v>288.29493903569323</c:v>
                </c:pt>
                <c:pt idx="1872">
                  <c:v>288.82912237163305</c:v>
                </c:pt>
                <c:pt idx="1873">
                  <c:v>289.37394184196501</c:v>
                </c:pt>
                <c:pt idx="1874">
                  <c:v>289.91939785472164</c:v>
                </c:pt>
                <c:pt idx="1875">
                  <c:v>290.46549081793455</c:v>
                </c:pt>
                <c:pt idx="1876">
                  <c:v>291.00222113963582</c:v>
                </c:pt>
                <c:pt idx="1877">
                  <c:v>291.54958922785818</c:v>
                </c:pt>
                <c:pt idx="1878">
                  <c:v>292.09759549063256</c:v>
                </c:pt>
                <c:pt idx="1879">
                  <c:v>292.64624033599171</c:v>
                </c:pt>
                <c:pt idx="1880">
                  <c:v>293.1855241719677</c:v>
                </c:pt>
                <c:pt idx="1881">
                  <c:v>293.73544740659213</c:v>
                </c:pt>
                <c:pt idx="1882">
                  <c:v>294.28601044789775</c:v>
                </c:pt>
                <c:pt idx="1883">
                  <c:v>294.83721370391595</c:v>
                </c:pt>
                <c:pt idx="1884">
                  <c:v>295.38905758267947</c:v>
                </c:pt>
                <c:pt idx="1885">
                  <c:v>295.93154249221971</c:v>
                </c:pt>
                <c:pt idx="1886">
                  <c:v>296.48466884056916</c:v>
                </c:pt>
                <c:pt idx="1887">
                  <c:v>297.03843703575967</c:v>
                </c:pt>
                <c:pt idx="1888">
                  <c:v>297.59284748582309</c:v>
                </c:pt>
                <c:pt idx="1889">
                  <c:v>298.14790059879192</c:v>
                </c:pt>
                <c:pt idx="1890">
                  <c:v>298.69359678269825</c:v>
                </c:pt>
                <c:pt idx="1891">
                  <c:v>299.24993644557367</c:v>
                </c:pt>
                <c:pt idx="1892">
                  <c:v>299.80691999545047</c:v>
                </c:pt>
                <c:pt idx="1893">
                  <c:v>300.36454784036096</c:v>
                </c:pt>
                <c:pt idx="1894">
                  <c:v>300.92282038833673</c:v>
                </c:pt>
                <c:pt idx="1895">
                  <c:v>301.47173804740987</c:v>
                </c:pt>
                <c:pt idx="1896">
                  <c:v>302.03130122561311</c:v>
                </c:pt>
                <c:pt idx="1897">
                  <c:v>302.5915103309776</c:v>
                </c:pt>
                <c:pt idx="1898">
                  <c:v>303.1523657715361</c:v>
                </c:pt>
                <c:pt idx="1899">
                  <c:v>303.71386795531998</c:v>
                </c:pt>
                <c:pt idx="1900">
                  <c:v>304.27601729036246</c:v>
                </c:pt>
                <c:pt idx="1901">
                  <c:v>304.83881418469423</c:v>
                </c:pt>
                <c:pt idx="1902">
                  <c:v>305.39225904634804</c:v>
                </c:pt>
                <c:pt idx="1903">
                  <c:v>305.95635228335595</c:v>
                </c:pt>
                <c:pt idx="1904">
                  <c:v>306.52109430374981</c:v>
                </c:pt>
                <c:pt idx="1905">
                  <c:v>307.08648551556212</c:v>
                </c:pt>
                <c:pt idx="1906">
                  <c:v>307.65252632682427</c:v>
                </c:pt>
                <c:pt idx="1907">
                  <c:v>308.21921714556879</c:v>
                </c:pt>
                <c:pt idx="1908">
                  <c:v>308.78655837982751</c:v>
                </c:pt>
                <c:pt idx="1909">
                  <c:v>309.35455043763272</c:v>
                </c:pt>
                <c:pt idx="1910">
                  <c:v>309.91319372701628</c:v>
                </c:pt>
                <c:pt idx="1911">
                  <c:v>310.48248865600999</c:v>
                </c:pt>
                <c:pt idx="1912">
                  <c:v>311.05243563264685</c:v>
                </c:pt>
                <c:pt idx="1913">
                  <c:v>311.62303506495778</c:v>
                </c:pt>
                <c:pt idx="1914">
                  <c:v>312.19428736097575</c:v>
                </c:pt>
                <c:pt idx="1915">
                  <c:v>312.76619292873193</c:v>
                </c:pt>
                <c:pt idx="1916">
                  <c:v>313.33875217625928</c:v>
                </c:pt>
                <c:pt idx="1917">
                  <c:v>313.91196551158919</c:v>
                </c:pt>
                <c:pt idx="1918">
                  <c:v>314.48583334275395</c:v>
                </c:pt>
                <c:pt idx="1919">
                  <c:v>315.06035607778563</c:v>
                </c:pt>
                <c:pt idx="1920">
                  <c:v>315.63553412471606</c:v>
                </c:pt>
                <c:pt idx="1921">
                  <c:v>316.21136789157822</c:v>
                </c:pt>
                <c:pt idx="1922">
                  <c:v>316.77785778640305</c:v>
                </c:pt>
                <c:pt idx="1923">
                  <c:v>317.35500421722304</c:v>
                </c:pt>
                <c:pt idx="1924">
                  <c:v>317.93280759207005</c:v>
                </c:pt>
                <c:pt idx="1925">
                  <c:v>318.51126831897659</c:v>
                </c:pt>
                <c:pt idx="1926">
                  <c:v>319.09038680597405</c:v>
                </c:pt>
                <c:pt idx="1927">
                  <c:v>319.67016346109494</c:v>
                </c:pt>
                <c:pt idx="1928">
                  <c:v>320.2505986923718</c:v>
                </c:pt>
                <c:pt idx="1929">
                  <c:v>320.83169290783553</c:v>
                </c:pt>
                <c:pt idx="1930">
                  <c:v>321.41344651551913</c:v>
                </c:pt>
                <c:pt idx="1931">
                  <c:v>321.99585992345442</c:v>
                </c:pt>
                <c:pt idx="1932">
                  <c:v>322.57893353967302</c:v>
                </c:pt>
                <c:pt idx="1933">
                  <c:v>323.16266777220744</c:v>
                </c:pt>
                <c:pt idx="1934">
                  <c:v>323.74706302908999</c:v>
                </c:pt>
                <c:pt idx="1935">
                  <c:v>324.33211971835181</c:v>
                </c:pt>
                <c:pt idx="1936">
                  <c:v>324.91783824802565</c:v>
                </c:pt>
                <c:pt idx="1937">
                  <c:v>325.50421902614357</c:v>
                </c:pt>
                <c:pt idx="1938">
                  <c:v>326.0912624607372</c:v>
                </c:pt>
                <c:pt idx="1939">
                  <c:v>326.67896895983904</c:v>
                </c:pt>
                <c:pt idx="1940">
                  <c:v>327.26733893148094</c:v>
                </c:pt>
                <c:pt idx="1941">
                  <c:v>327.85637278369541</c:v>
                </c:pt>
                <c:pt idx="1942">
                  <c:v>328.44607092451361</c:v>
                </c:pt>
                <c:pt idx="1943">
                  <c:v>329.03643376196806</c:v>
                </c:pt>
                <c:pt idx="1944">
                  <c:v>329.62746170409105</c:v>
                </c:pt>
                <c:pt idx="1945">
                  <c:v>330.21915515891442</c:v>
                </c:pt>
                <c:pt idx="1946">
                  <c:v>330.81151453447001</c:v>
                </c:pt>
                <c:pt idx="1947">
                  <c:v>331.40454023879033</c:v>
                </c:pt>
                <c:pt idx="1948">
                  <c:v>331.99823267990723</c:v>
                </c:pt>
                <c:pt idx="1949">
                  <c:v>332.59259226585232</c:v>
                </c:pt>
                <c:pt idx="1950">
                  <c:v>333.18761940465856</c:v>
                </c:pt>
                <c:pt idx="1951">
                  <c:v>333.78331450435735</c:v>
                </c:pt>
                <c:pt idx="1952">
                  <c:v>334.37967797298074</c:v>
                </c:pt>
                <c:pt idx="1953">
                  <c:v>334.97671021856149</c:v>
                </c:pt>
                <c:pt idx="1954">
                  <c:v>335.58441164913029</c:v>
                </c:pt>
                <c:pt idx="1955">
                  <c:v>336.1827826727208</c:v>
                </c:pt>
                <c:pt idx="1956">
                  <c:v>336.78182369736396</c:v>
                </c:pt>
                <c:pt idx="1957">
                  <c:v>337.38153513109228</c:v>
                </c:pt>
                <c:pt idx="1958">
                  <c:v>337.98191738193759</c:v>
                </c:pt>
                <c:pt idx="1959">
                  <c:v>338.5829708579322</c:v>
                </c:pt>
                <c:pt idx="1960">
                  <c:v>339.18469596710793</c:v>
                </c:pt>
                <c:pt idx="1961">
                  <c:v>339.78709311749708</c:v>
                </c:pt>
                <c:pt idx="1962">
                  <c:v>340.39016271713149</c:v>
                </c:pt>
                <c:pt idx="1963">
                  <c:v>340.99390517404322</c:v>
                </c:pt>
                <c:pt idx="1964">
                  <c:v>341.59832089626457</c:v>
                </c:pt>
                <c:pt idx="1965">
                  <c:v>342.20341029182737</c:v>
                </c:pt>
                <c:pt idx="1966">
                  <c:v>342.81917376876368</c:v>
                </c:pt>
                <c:pt idx="1967">
                  <c:v>343.42561173510558</c:v>
                </c:pt>
                <c:pt idx="1968">
                  <c:v>344.03272459888512</c:v>
                </c:pt>
                <c:pt idx="1969">
                  <c:v>344.64051276813461</c:v>
                </c:pt>
                <c:pt idx="1970">
                  <c:v>345.24897665088565</c:v>
                </c:pt>
                <c:pt idx="1971">
                  <c:v>345.85811665517076</c:v>
                </c:pt>
                <c:pt idx="1972">
                  <c:v>346.46793318902178</c:v>
                </c:pt>
                <c:pt idx="1973">
                  <c:v>347.07842666047077</c:v>
                </c:pt>
                <c:pt idx="1974">
                  <c:v>347.69959747754933</c:v>
                </c:pt>
                <c:pt idx="1975">
                  <c:v>348.31144604829046</c:v>
                </c:pt>
                <c:pt idx="1976">
                  <c:v>348.92397278072553</c:v>
                </c:pt>
                <c:pt idx="1977">
                  <c:v>349.53717808288661</c:v>
                </c:pt>
                <c:pt idx="1978">
                  <c:v>350.15106236280644</c:v>
                </c:pt>
                <c:pt idx="1979">
                  <c:v>350.76562602851618</c:v>
                </c:pt>
                <c:pt idx="1980">
                  <c:v>351.39086948804811</c:v>
                </c:pt>
                <c:pt idx="1981">
                  <c:v>352.006793149435</c:v>
                </c:pt>
                <c:pt idx="1982">
                  <c:v>352.62339742070799</c:v>
                </c:pt>
                <c:pt idx="1983">
                  <c:v>353.2406827098996</c:v>
                </c:pt>
                <c:pt idx="1984">
                  <c:v>353.85864942504168</c:v>
                </c:pt>
                <c:pt idx="1985">
                  <c:v>354.47729797416673</c:v>
                </c:pt>
                <c:pt idx="1986">
                  <c:v>355.10662876530614</c:v>
                </c:pt>
                <c:pt idx="1987">
                  <c:v>355.72664220649244</c:v>
                </c:pt>
                <c:pt idx="1988">
                  <c:v>356.34733870575724</c:v>
                </c:pt>
                <c:pt idx="1989">
                  <c:v>356.96871867113327</c:v>
                </c:pt>
                <c:pt idx="1990">
                  <c:v>357.59078251065239</c:v>
                </c:pt>
                <c:pt idx="1991">
                  <c:v>358.22353063234596</c:v>
                </c:pt>
                <c:pt idx="1992">
                  <c:v>358.84696344424697</c:v>
                </c:pt>
                <c:pt idx="1993">
                  <c:v>359.47108135438657</c:v>
                </c:pt>
                <c:pt idx="1994">
                  <c:v>360.09588477079797</c:v>
                </c:pt>
                <c:pt idx="1995">
                  <c:v>360.72137410151208</c:v>
                </c:pt>
                <c:pt idx="1996">
                  <c:v>361.35754975456189</c:v>
                </c:pt>
                <c:pt idx="1997">
                  <c:v>361.98441213797855</c:v>
                </c:pt>
                <c:pt idx="1998">
                  <c:v>362.61196165979482</c:v>
                </c:pt>
                <c:pt idx="1999">
                  <c:v>363.24019872804251</c:v>
                </c:pt>
                <c:pt idx="2000">
                  <c:v>363.87912375075348</c:v>
                </c:pt>
                <c:pt idx="2001">
                  <c:v>364.50873713596047</c:v>
                </c:pt>
                <c:pt idx="2002">
                  <c:v>365.13903929169464</c:v>
                </c:pt>
                <c:pt idx="2003">
                  <c:v>365.77003062598874</c:v>
                </c:pt>
                <c:pt idx="2004">
                  <c:v>366.4117115468739</c:v>
                </c:pt>
                <c:pt idx="2005">
                  <c:v>367.04408246238359</c:v>
                </c:pt>
                <c:pt idx="2006">
                  <c:v>367.67714378054893</c:v>
                </c:pt>
                <c:pt idx="2007">
                  <c:v>368.31089590940178</c:v>
                </c:pt>
                <c:pt idx="2008">
                  <c:v>368.95533925697532</c:v>
                </c:pt>
                <c:pt idx="2009">
                  <c:v>369.59047423130005</c:v>
                </c:pt>
                <c:pt idx="2010">
                  <c:v>370.22630124040938</c:v>
                </c:pt>
                <c:pt idx="2011">
                  <c:v>370.87282069233447</c:v>
                </c:pt>
                <c:pt idx="2012">
                  <c:v>371.51003299510785</c:v>
                </c:pt>
                <c:pt idx="2013">
                  <c:v>372.14793855676112</c:v>
                </c:pt>
                <c:pt idx="2014">
                  <c:v>372.78653778532725</c:v>
                </c:pt>
                <c:pt idx="2015">
                  <c:v>373.4358310888374</c:v>
                </c:pt>
                <c:pt idx="2016">
                  <c:v>374.07581887532388</c:v>
                </c:pt>
                <c:pt idx="2017">
                  <c:v>374.71650155281895</c:v>
                </c:pt>
                <c:pt idx="2018">
                  <c:v>375.36787952935447</c:v>
                </c:pt>
                <c:pt idx="2019">
                  <c:v>376.00995321296273</c:v>
                </c:pt>
                <c:pt idx="2020">
                  <c:v>376.65272301167533</c:v>
                </c:pt>
                <c:pt idx="2021">
                  <c:v>377.30618933352457</c:v>
                </c:pt>
                <c:pt idx="2022">
                  <c:v>377.95035258654275</c:v>
                </c:pt>
                <c:pt idx="2023">
                  <c:v>378.5952131787617</c:v>
                </c:pt>
                <c:pt idx="2024">
                  <c:v>379.25077151821347</c:v>
                </c:pt>
                <c:pt idx="2025">
                  <c:v>379.89702801292992</c:v>
                </c:pt>
                <c:pt idx="2026">
                  <c:v>380.5439830709438</c:v>
                </c:pt>
                <c:pt idx="2027">
                  <c:v>381.20163710028601</c:v>
                </c:pt>
                <c:pt idx="2028">
                  <c:v>381.84999050898978</c:v>
                </c:pt>
                <c:pt idx="2029">
                  <c:v>382.49904370508648</c:v>
                </c:pt>
                <c:pt idx="2030">
                  <c:v>383.15879709660817</c:v>
                </c:pt>
                <c:pt idx="2031">
                  <c:v>383.80925109158738</c:v>
                </c:pt>
                <c:pt idx="2032">
                  <c:v>384.46040609805596</c:v>
                </c:pt>
                <c:pt idx="2033">
                  <c:v>385.12226252404594</c:v>
                </c:pt>
                <c:pt idx="2034">
                  <c:v>385.77482077758873</c:v>
                </c:pt>
                <c:pt idx="2035">
                  <c:v>386.43808126671775</c:v>
                </c:pt>
                <c:pt idx="2036">
                  <c:v>387.0920443994637</c:v>
                </c:pt>
                <c:pt idx="2037">
                  <c:v>387.74671058385934</c:v>
                </c:pt>
                <c:pt idx="2038">
                  <c:v>388.41208022793694</c:v>
                </c:pt>
                <c:pt idx="2039">
                  <c:v>389.0681537397279</c:v>
                </c:pt>
                <c:pt idx="2040">
                  <c:v>389.73493152726473</c:v>
                </c:pt>
                <c:pt idx="2041">
                  <c:v>390.39241399857951</c:v>
                </c:pt>
                <c:pt idx="2042">
                  <c:v>391.05060156170384</c:v>
                </c:pt>
                <c:pt idx="2043">
                  <c:v>391.71949462467001</c:v>
                </c:pt>
                <c:pt idx="2044">
                  <c:v>392.37909359551054</c:v>
                </c:pt>
                <c:pt idx="2045">
                  <c:v>393.04939888225681</c:v>
                </c:pt>
                <c:pt idx="2046">
                  <c:v>393.71041089294113</c:v>
                </c:pt>
                <c:pt idx="2047">
                  <c:v>394.38213003559576</c:v>
                </c:pt>
                <c:pt idx="2048">
                  <c:v>-921.97689897743214</c:v>
                </c:pt>
                <c:pt idx="2049">
                  <c:v>-922.39689897743222</c:v>
                </c:pt>
                <c:pt idx="2050">
                  <c:v>-922.80689897743207</c:v>
                </c:pt>
                <c:pt idx="2051">
                  <c:v>-923.22689897743214</c:v>
                </c:pt>
                <c:pt idx="2052">
                  <c:v>-923.63689897743222</c:v>
                </c:pt>
                <c:pt idx="2053">
                  <c:v>-924.05689897743207</c:v>
                </c:pt>
                <c:pt idx="2054">
                  <c:v>-924.46689897743215</c:v>
                </c:pt>
                <c:pt idx="2055">
                  <c:v>-924.88689897743222</c:v>
                </c:pt>
                <c:pt idx="2056">
                  <c:v>-925.29689897743208</c:v>
                </c:pt>
                <c:pt idx="2057">
                  <c:v>-925.71689897743215</c:v>
                </c:pt>
                <c:pt idx="2058">
                  <c:v>-926.13689897743222</c:v>
                </c:pt>
                <c:pt idx="2059">
                  <c:v>-926.54689897743208</c:v>
                </c:pt>
                <c:pt idx="2060">
                  <c:v>-926.96689897743215</c:v>
                </c:pt>
                <c:pt idx="2061">
                  <c:v>-927.37689897743223</c:v>
                </c:pt>
                <c:pt idx="2062">
                  <c:v>-927.79689897743208</c:v>
                </c:pt>
                <c:pt idx="2063">
                  <c:v>-928.20689897743216</c:v>
                </c:pt>
                <c:pt idx="2064">
                  <c:v>-928.62689897743223</c:v>
                </c:pt>
                <c:pt idx="2065">
                  <c:v>-929.03689897743209</c:v>
                </c:pt>
                <c:pt idx="2066">
                  <c:v>-929.45689897743216</c:v>
                </c:pt>
                <c:pt idx="2067">
                  <c:v>-929.86689897743224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62784"/>
        <c:axId val="103461248"/>
      </c:scatterChart>
      <c:valAx>
        <c:axId val="10344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3443072"/>
        <c:crosses val="autoZero"/>
        <c:crossBetween val="midCat"/>
      </c:valAx>
      <c:valAx>
        <c:axId val="103443072"/>
        <c:scaling>
          <c:orientation val="minMax"/>
          <c:max val="20"/>
          <c:min val="-1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03441536"/>
        <c:crosses val="autoZero"/>
        <c:crossBetween val="midCat"/>
      </c:valAx>
      <c:valAx>
        <c:axId val="103461248"/>
        <c:scaling>
          <c:orientation val="minMax"/>
          <c:max val="0.4"/>
          <c:min val="-0.4"/>
        </c:scaling>
        <c:delete val="0"/>
        <c:axPos val="r"/>
        <c:numFmt formatCode="0.000" sourceLinked="0"/>
        <c:majorTickMark val="out"/>
        <c:minorTickMark val="none"/>
        <c:tickLblPos val="nextTo"/>
        <c:crossAx val="103462784"/>
        <c:crosses val="max"/>
        <c:crossBetween val="midCat"/>
      </c:valAx>
      <c:valAx>
        <c:axId val="103462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034612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393044619422588"/>
          <c:y val="0.30821559984427838"/>
          <c:w val="0.25793464052287585"/>
          <c:h val="0.51912670007158201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276225</xdr:colOff>
      <xdr:row>2</xdr:row>
      <xdr:rowOff>66675</xdr:rowOff>
    </xdr:from>
    <xdr:to>
      <xdr:col>30</xdr:col>
      <xdr:colOff>200025</xdr:colOff>
      <xdr:row>22</xdr:row>
      <xdr:rowOff>28575</xdr:rowOff>
    </xdr:to>
    <xdr:graphicFrame macro="">
      <xdr:nvGraphicFramePr>
        <xdr:cNvPr id="307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95250</xdr:rowOff>
    </xdr:from>
    <xdr:to>
      <xdr:col>8</xdr:col>
      <xdr:colOff>476250</xdr:colOff>
      <xdr:row>23</xdr:row>
      <xdr:rowOff>85725</xdr:rowOff>
    </xdr:to>
    <xdr:graphicFrame macro="">
      <xdr:nvGraphicFramePr>
        <xdr:cNvPr id="103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85725</xdr:colOff>
      <xdr:row>24</xdr:row>
      <xdr:rowOff>95250</xdr:rowOff>
    </xdr:from>
    <xdr:to>
      <xdr:col>8</xdr:col>
      <xdr:colOff>495300</xdr:colOff>
      <xdr:row>44</xdr:row>
      <xdr:rowOff>57150</xdr:rowOff>
    </xdr:to>
    <xdr:graphicFrame macro="">
      <xdr:nvGraphicFramePr>
        <xdr:cNvPr id="103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85725</xdr:colOff>
      <xdr:row>48</xdr:row>
      <xdr:rowOff>95250</xdr:rowOff>
    </xdr:from>
    <xdr:to>
      <xdr:col>8</xdr:col>
      <xdr:colOff>495300</xdr:colOff>
      <xdr:row>68</xdr:row>
      <xdr:rowOff>57150</xdr:rowOff>
    </xdr:to>
    <xdr:graphicFrame macro="">
      <xdr:nvGraphicFramePr>
        <xdr:cNvPr id="103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85725</xdr:colOff>
      <xdr:row>73</xdr:row>
      <xdr:rowOff>95250</xdr:rowOff>
    </xdr:from>
    <xdr:to>
      <xdr:col>8</xdr:col>
      <xdr:colOff>495300</xdr:colOff>
      <xdr:row>93</xdr:row>
      <xdr:rowOff>57150</xdr:rowOff>
    </xdr:to>
    <xdr:graphicFrame macro="">
      <xdr:nvGraphicFramePr>
        <xdr:cNvPr id="103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85725</xdr:colOff>
      <xdr:row>97</xdr:row>
      <xdr:rowOff>95250</xdr:rowOff>
    </xdr:from>
    <xdr:to>
      <xdr:col>8</xdr:col>
      <xdr:colOff>495300</xdr:colOff>
      <xdr:row>117</xdr:row>
      <xdr:rowOff>57150</xdr:rowOff>
    </xdr:to>
    <xdr:graphicFrame macro="">
      <xdr:nvGraphicFramePr>
        <xdr:cNvPr id="103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85725</xdr:colOff>
      <xdr:row>120</xdr:row>
      <xdr:rowOff>95250</xdr:rowOff>
    </xdr:from>
    <xdr:to>
      <xdr:col>8</xdr:col>
      <xdr:colOff>495300</xdr:colOff>
      <xdr:row>140</xdr:row>
      <xdr:rowOff>57150</xdr:rowOff>
    </xdr:to>
    <xdr:graphicFrame macro="">
      <xdr:nvGraphicFramePr>
        <xdr:cNvPr id="103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85725</xdr:colOff>
      <xdr:row>144</xdr:row>
      <xdr:rowOff>95250</xdr:rowOff>
    </xdr:from>
    <xdr:to>
      <xdr:col>8</xdr:col>
      <xdr:colOff>495300</xdr:colOff>
      <xdr:row>164</xdr:row>
      <xdr:rowOff>57150</xdr:rowOff>
    </xdr:to>
    <xdr:graphicFrame macro="">
      <xdr:nvGraphicFramePr>
        <xdr:cNvPr id="103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85725</xdr:colOff>
      <xdr:row>170</xdr:row>
      <xdr:rowOff>95250</xdr:rowOff>
    </xdr:from>
    <xdr:to>
      <xdr:col>8</xdr:col>
      <xdr:colOff>495300</xdr:colOff>
      <xdr:row>190</xdr:row>
      <xdr:rowOff>57150</xdr:rowOff>
    </xdr:to>
    <xdr:graphicFrame macro="">
      <xdr:nvGraphicFramePr>
        <xdr:cNvPr id="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85725</xdr:colOff>
      <xdr:row>196</xdr:row>
      <xdr:rowOff>95250</xdr:rowOff>
    </xdr:from>
    <xdr:to>
      <xdr:col>8</xdr:col>
      <xdr:colOff>495300</xdr:colOff>
      <xdr:row>216</xdr:row>
      <xdr:rowOff>57150</xdr:rowOff>
    </xdr:to>
    <xdr:graphicFrame macro="">
      <xdr:nvGraphicFramePr>
        <xdr:cNvPr id="1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85725</xdr:colOff>
      <xdr:row>222</xdr:row>
      <xdr:rowOff>95250</xdr:rowOff>
    </xdr:from>
    <xdr:to>
      <xdr:col>8</xdr:col>
      <xdr:colOff>495300</xdr:colOff>
      <xdr:row>242</xdr:row>
      <xdr:rowOff>57150</xdr:rowOff>
    </xdr:to>
    <xdr:graphicFrame macro="">
      <xdr:nvGraphicFramePr>
        <xdr:cNvPr id="1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85725</xdr:colOff>
      <xdr:row>248</xdr:row>
      <xdr:rowOff>95250</xdr:rowOff>
    </xdr:from>
    <xdr:to>
      <xdr:col>8</xdr:col>
      <xdr:colOff>495300</xdr:colOff>
      <xdr:row>268</xdr:row>
      <xdr:rowOff>57150</xdr:rowOff>
    </xdr:to>
    <xdr:graphicFrame macro="">
      <xdr:nvGraphicFramePr>
        <xdr:cNvPr id="1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85725</xdr:colOff>
      <xdr:row>222</xdr:row>
      <xdr:rowOff>95250</xdr:rowOff>
    </xdr:from>
    <xdr:to>
      <xdr:col>8</xdr:col>
      <xdr:colOff>495300</xdr:colOff>
      <xdr:row>242</xdr:row>
      <xdr:rowOff>57150</xdr:rowOff>
    </xdr:to>
    <xdr:graphicFrame macro="">
      <xdr:nvGraphicFramePr>
        <xdr:cNvPr id="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85725</xdr:colOff>
      <xdr:row>274</xdr:row>
      <xdr:rowOff>95250</xdr:rowOff>
    </xdr:from>
    <xdr:to>
      <xdr:col>8</xdr:col>
      <xdr:colOff>495300</xdr:colOff>
      <xdr:row>294</xdr:row>
      <xdr:rowOff>57150</xdr:rowOff>
    </xdr:to>
    <xdr:graphicFrame macro="">
      <xdr:nvGraphicFramePr>
        <xdr:cNvPr id="1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85725</xdr:colOff>
      <xdr:row>298</xdr:row>
      <xdr:rowOff>95250</xdr:rowOff>
    </xdr:from>
    <xdr:to>
      <xdr:col>8</xdr:col>
      <xdr:colOff>495300</xdr:colOff>
      <xdr:row>318</xdr:row>
      <xdr:rowOff>57150</xdr:rowOff>
    </xdr:to>
    <xdr:graphicFrame macro="">
      <xdr:nvGraphicFramePr>
        <xdr:cNvPr id="1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85725</xdr:colOff>
      <xdr:row>322</xdr:row>
      <xdr:rowOff>95250</xdr:rowOff>
    </xdr:from>
    <xdr:to>
      <xdr:col>8</xdr:col>
      <xdr:colOff>495300</xdr:colOff>
      <xdr:row>342</xdr:row>
      <xdr:rowOff>57150</xdr:rowOff>
    </xdr:to>
    <xdr:graphicFrame macro="">
      <xdr:nvGraphicFramePr>
        <xdr:cNvPr id="1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85725</xdr:colOff>
      <xdr:row>346</xdr:row>
      <xdr:rowOff>95250</xdr:rowOff>
    </xdr:from>
    <xdr:to>
      <xdr:col>8</xdr:col>
      <xdr:colOff>495300</xdr:colOff>
      <xdr:row>366</xdr:row>
      <xdr:rowOff>57150</xdr:rowOff>
    </xdr:to>
    <xdr:graphicFrame macro="">
      <xdr:nvGraphicFramePr>
        <xdr:cNvPr id="1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85725</xdr:colOff>
      <xdr:row>370</xdr:row>
      <xdr:rowOff>95250</xdr:rowOff>
    </xdr:from>
    <xdr:to>
      <xdr:col>8</xdr:col>
      <xdr:colOff>495300</xdr:colOff>
      <xdr:row>390</xdr:row>
      <xdr:rowOff>57150</xdr:rowOff>
    </xdr:to>
    <xdr:graphicFrame macro="">
      <xdr:nvGraphicFramePr>
        <xdr:cNvPr id="1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257175</xdr:colOff>
      <xdr:row>42</xdr:row>
      <xdr:rowOff>152400</xdr:rowOff>
    </xdr:from>
    <xdr:to>
      <xdr:col>30</xdr:col>
      <xdr:colOff>238125</xdr:colOff>
      <xdr:row>67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V2095"/>
  <sheetViews>
    <sheetView tabSelected="1" topLeftCell="I1" workbookViewId="0">
      <selection activeCell="D27" sqref="D27:D2094"/>
    </sheetView>
  </sheetViews>
  <sheetFormatPr defaultRowHeight="12.75" x14ac:dyDescent="0.2"/>
  <cols>
    <col min="9" max="9" width="13" customWidth="1"/>
    <col min="12" max="12" width="11" bestFit="1" customWidth="1"/>
  </cols>
  <sheetData>
    <row r="1" spans="1:20" x14ac:dyDescent="0.2">
      <c r="A1" t="s">
        <v>34</v>
      </c>
      <c r="C1" t="s">
        <v>22</v>
      </c>
      <c r="M1" s="7" t="s">
        <v>18</v>
      </c>
    </row>
    <row r="2" spans="1:20" x14ac:dyDescent="0.2">
      <c r="A2" s="10"/>
      <c r="C2" t="s">
        <v>1</v>
      </c>
      <c r="J2" s="7" t="s">
        <v>16</v>
      </c>
      <c r="K2" t="s">
        <v>0</v>
      </c>
      <c r="M2" s="7" t="s">
        <v>16</v>
      </c>
      <c r="N2" t="s">
        <v>0</v>
      </c>
      <c r="O2" s="7" t="s">
        <v>17</v>
      </c>
      <c r="Q2" s="11"/>
      <c r="R2" s="7" t="s">
        <v>16</v>
      </c>
      <c r="S2" t="s">
        <v>0</v>
      </c>
      <c r="T2" s="7" t="s">
        <v>17</v>
      </c>
    </row>
    <row r="3" spans="1:20" x14ac:dyDescent="0.2">
      <c r="C3" s="8">
        <v>253.65209999999999</v>
      </c>
      <c r="E3" s="1"/>
      <c r="F3" s="1"/>
      <c r="G3" s="1"/>
      <c r="J3" s="1">
        <f>SUM(J34:J52)/SUM(I34:I52)</f>
        <v>253.54646684759922</v>
      </c>
      <c r="K3" s="1">
        <f>INDEX(H34:H52,MATCH(MAX(I34:I52),I34:I52,0))</f>
        <v>253.53</v>
      </c>
      <c r="M3" s="1">
        <f t="shared" ref="M3:M14" si="0">J3-$C3</f>
        <v>-0.10563315240077031</v>
      </c>
      <c r="N3" s="1">
        <f t="shared" ref="N3:N14" si="1">K3-$C3</f>
        <v>-0.122099999999989</v>
      </c>
      <c r="O3" s="9">
        <f>INDEX(L34:BV34,MATCH(MIN(L35:BV35),L35:BV35,0))</f>
        <v>-0.01</v>
      </c>
      <c r="P3" s="1"/>
      <c r="Q3" s="12"/>
      <c r="R3" s="1">
        <v>0.35328681237481874</v>
      </c>
      <c r="S3" s="1">
        <v>0.76789999999999736</v>
      </c>
      <c r="T3" s="9">
        <v>0.32000000000000101</v>
      </c>
    </row>
    <row r="4" spans="1:20" x14ac:dyDescent="0.2">
      <c r="C4" s="8">
        <v>296.72800000000001</v>
      </c>
      <c r="E4" s="1"/>
      <c r="F4" s="1"/>
      <c r="G4" s="1"/>
      <c r="J4" s="1">
        <f>SUM(J61:J80)/SUM(I61:I80)</f>
        <v>296.63564215666167</v>
      </c>
      <c r="K4" s="1">
        <f>INDEX(H61:H80,MATCH(MAX(I61:I80),I61:I80,0))</f>
        <v>296.63</v>
      </c>
      <c r="M4" s="1">
        <f t="shared" si="0"/>
        <v>-9.2357843338334078E-2</v>
      </c>
      <c r="N4" s="1">
        <f t="shared" si="1"/>
        <v>-9.8000000000013188E-2</v>
      </c>
      <c r="O4" s="9">
        <f>INDEX(L63:BV63,MATCH(MIN(L64:BV64),L64:BV64,0))</f>
        <v>0.02</v>
      </c>
      <c r="P4" s="1"/>
      <c r="Q4" s="12"/>
      <c r="R4" s="1">
        <v>0.36264702726668929</v>
      </c>
      <c r="S4" s="1">
        <v>0.35199999999997544</v>
      </c>
      <c r="T4" s="9">
        <v>0.32000000000000101</v>
      </c>
    </row>
    <row r="5" spans="1:20" x14ac:dyDescent="0.2">
      <c r="C5">
        <v>302.18</v>
      </c>
      <c r="E5" s="1"/>
      <c r="F5" s="1"/>
      <c r="G5" s="1"/>
      <c r="J5" s="1">
        <f>SUM(J84:J101)/SUM(I84:I101)</f>
        <v>301.86902069086437</v>
      </c>
      <c r="K5" s="1">
        <f>INDEX(H84:H100,MATCH(MAX(I84:I100),I84:I100,0))</f>
        <v>302.3</v>
      </c>
      <c r="M5" s="1">
        <f t="shared" si="0"/>
        <v>-0.31097930913563232</v>
      </c>
      <c r="N5" s="1">
        <f t="shared" si="1"/>
        <v>0.12000000000000455</v>
      </c>
      <c r="O5" s="1">
        <f>INDEX(L63:BV63,MATCH(MIN(L87:BV87),L87:BV87,0))</f>
        <v>0.03</v>
      </c>
      <c r="P5" s="1"/>
      <c r="Q5" s="13"/>
      <c r="R5" s="1">
        <v>-1.01135323917714</v>
      </c>
      <c r="S5" s="1">
        <v>-4.160000000000025</v>
      </c>
      <c r="T5" s="1">
        <v>0.32000000000000101</v>
      </c>
    </row>
    <row r="6" spans="1:20" x14ac:dyDescent="0.2">
      <c r="C6" s="8">
        <v>312.95999999999998</v>
      </c>
      <c r="E6" s="1"/>
      <c r="F6" s="1"/>
      <c r="G6" s="1"/>
      <c r="J6" s="1">
        <f>SUM(J106:J126)/SUM(I106:I126)</f>
        <v>312.87262659386948</v>
      </c>
      <c r="K6" s="1">
        <f>INDEX(H106:H126,MATCH(MAX(I106:I126),I106:I126,0))</f>
        <v>313.16000000000003</v>
      </c>
      <c r="M6" s="1">
        <f t="shared" si="0"/>
        <v>-8.7373406130495823E-2</v>
      </c>
      <c r="N6" s="1">
        <f t="shared" si="1"/>
        <v>0.20000000000004547</v>
      </c>
      <c r="O6" s="9">
        <f>INDEX(L108:BV108,MATCH(MIN(L109:BV109),L109:BV109,0))</f>
        <v>-0.01</v>
      </c>
      <c r="P6" s="1"/>
      <c r="Q6" s="12"/>
      <c r="R6" s="1">
        <v>0.39734738753026022</v>
      </c>
      <c r="S6" s="1">
        <v>0.65000000000003411</v>
      </c>
      <c r="T6" s="9">
        <v>0.32000000000000101</v>
      </c>
    </row>
    <row r="7" spans="1:20" x14ac:dyDescent="0.2">
      <c r="C7">
        <v>334.14800000000002</v>
      </c>
      <c r="E7" s="1"/>
      <c r="F7" s="1"/>
      <c r="G7" s="1"/>
      <c r="J7" s="1">
        <f>SUM(J138:J145)/SUM(I138:I145)</f>
        <v>334.14902810700988</v>
      </c>
      <c r="K7" s="1">
        <f>INDEX(H138:H148,MATCH(MAX(I138:I148),I138:I148,0))</f>
        <v>334.37</v>
      </c>
      <c r="M7" s="1">
        <f t="shared" si="0"/>
        <v>1.0281070098585587E-3</v>
      </c>
      <c r="N7" s="1">
        <f t="shared" si="1"/>
        <v>0.22199999999997999</v>
      </c>
      <c r="O7" s="1">
        <f>INDEX(L135:BV135,MATCH(MIN(L136:BV136),L136:BV136,0))</f>
        <v>0.32000000000000101</v>
      </c>
      <c r="P7" s="1"/>
      <c r="Q7" s="13"/>
      <c r="R7" s="1">
        <v>0.47743693693689693</v>
      </c>
      <c r="S7" s="1">
        <v>0.67199999999996862</v>
      </c>
      <c r="T7" s="1">
        <v>0.32000000000000101</v>
      </c>
    </row>
    <row r="8" spans="1:20" x14ac:dyDescent="0.2">
      <c r="C8" s="8">
        <v>365.14</v>
      </c>
      <c r="E8" s="1"/>
      <c r="F8" s="1"/>
      <c r="G8" s="1"/>
      <c r="J8" s="1">
        <f>SUM(J160:J180)/SUM(I160:I180)</f>
        <v>365.04760208502989</v>
      </c>
      <c r="K8" s="1">
        <f>INDEX(H160:H180,MATCH(MAX(I160:I180),I160:I180,0))</f>
        <v>365.39</v>
      </c>
      <c r="M8" s="1">
        <f t="shared" si="0"/>
        <v>-9.2397914970092643E-2</v>
      </c>
      <c r="N8" s="1">
        <f t="shared" si="1"/>
        <v>0.25</v>
      </c>
      <c r="O8" s="9">
        <f>INDEX(L162:BV162,MATCH(MIN(L163:BV163),L163:BV163,0))</f>
        <v>0.06</v>
      </c>
      <c r="P8" s="1"/>
      <c r="Q8" s="12"/>
      <c r="R8" s="1">
        <v>0.38961332635318513</v>
      </c>
      <c r="S8" s="1">
        <v>0.69999999999998863</v>
      </c>
      <c r="T8" s="9">
        <v>0.32000000000000101</v>
      </c>
    </row>
    <row r="9" spans="1:20" x14ac:dyDescent="0.2">
      <c r="C9" s="8">
        <v>404.66</v>
      </c>
      <c r="E9" s="1"/>
      <c r="F9" s="1"/>
      <c r="G9" s="1"/>
      <c r="J9" s="1">
        <f>SUM(J189:J209)/SUM(I189:I209)</f>
        <v>404.61835150443994</v>
      </c>
      <c r="K9" s="1">
        <f>INDEX(H189:H209,MATCH(MAX(I189:I209),I189:I209,0))</f>
        <v>404.71</v>
      </c>
      <c r="M9" s="1">
        <f t="shared" si="0"/>
        <v>-4.164849556008221E-2</v>
      </c>
      <c r="N9" s="1">
        <f t="shared" si="1"/>
        <v>4.9999999999954525E-2</v>
      </c>
      <c r="O9" s="9">
        <f>INDEX(L191:BV191,MATCH(MIN(L192:BV192),L192:BV192,0))</f>
        <v>0.04</v>
      </c>
      <c r="P9" s="1"/>
      <c r="Q9" s="12"/>
      <c r="R9" s="1">
        <v>0.39245800307696754</v>
      </c>
      <c r="S9" s="1">
        <v>0.47999999999996135</v>
      </c>
      <c r="T9" s="9">
        <v>0.32000000000000101</v>
      </c>
    </row>
    <row r="10" spans="1:20" x14ac:dyDescent="0.2">
      <c r="C10">
        <v>435.83</v>
      </c>
      <c r="J10" s="1">
        <f>SUM(J220:J227)/SUM(I220:I227)</f>
        <v>435.6227184646263</v>
      </c>
      <c r="K10" s="1">
        <f>INDEX(H220:H229,MATCH(MAX(I220:I229),I220:I229,0))</f>
        <v>435.96</v>
      </c>
      <c r="M10" s="1">
        <f t="shared" si="0"/>
        <v>-0.20728153537368144</v>
      </c>
      <c r="N10" s="1">
        <f t="shared" si="1"/>
        <v>0.12999999999999545</v>
      </c>
      <c r="O10" s="1">
        <f>INDEX(L217:BV217,MATCH(MIN(L218:BV218),L218:BV218,0))</f>
        <v>0</v>
      </c>
      <c r="Q10" s="13"/>
      <c r="R10" s="1">
        <v>0.1798348204262652</v>
      </c>
      <c r="S10" s="1">
        <v>0.53000000000002956</v>
      </c>
      <c r="T10" s="1">
        <v>0.32000000000000101</v>
      </c>
    </row>
    <row r="11" spans="1:20" x14ac:dyDescent="0.2">
      <c r="C11" s="8">
        <v>546.07500000000005</v>
      </c>
      <c r="E11" s="1"/>
      <c r="F11" s="1"/>
      <c r="G11" s="1"/>
      <c r="J11" s="1">
        <f>SUM(J248:J255)/SUM(I248:I255)</f>
        <v>546.04443365189968</v>
      </c>
      <c r="K11" s="1">
        <f>INDEX(H248:H258,MATCH(MAX(I248:I258),I248:I258,0))</f>
        <v>545.99</v>
      </c>
      <c r="M11" s="1">
        <f t="shared" si="0"/>
        <v>-3.0566348100364849E-2</v>
      </c>
      <c r="N11" s="1">
        <f t="shared" si="1"/>
        <v>-8.500000000003638E-2</v>
      </c>
      <c r="O11" s="9">
        <f>INDEX(L245:BV245,MATCH(MIN(L246:BV246),L246:BV246,0))</f>
        <v>-0.01</v>
      </c>
      <c r="Q11" s="12"/>
      <c r="R11" s="1">
        <v>0.26335200994651586</v>
      </c>
      <c r="S11" s="1">
        <v>0.21499999999991815</v>
      </c>
      <c r="T11" s="9">
        <v>0.32000000000000101</v>
      </c>
    </row>
    <row r="12" spans="1:20" x14ac:dyDescent="0.2">
      <c r="C12">
        <v>576.96</v>
      </c>
      <c r="E12" s="1"/>
      <c r="F12" s="1"/>
      <c r="G12" s="1"/>
      <c r="J12" s="1">
        <f>SUM(J282:J286)/SUM(I282:I286)</f>
        <v>576.95006596194514</v>
      </c>
      <c r="K12" s="1">
        <f>INDEX(H282:H286,MATCH(MAX(I282:I286),I282:I286,0))</f>
        <v>577.15</v>
      </c>
      <c r="M12" s="1">
        <f t="shared" si="0"/>
        <v>-9.9340380548937901E-3</v>
      </c>
      <c r="N12" s="1">
        <f t="shared" si="1"/>
        <v>0.18999999999994088</v>
      </c>
      <c r="O12" s="1">
        <f>INDEX(L276:BV276,MATCH(MIN(L277:BV277),L277:BV277,0))</f>
        <v>0.1</v>
      </c>
      <c r="Q12" s="13"/>
      <c r="R12" s="1">
        <v>0.29223019583071164</v>
      </c>
      <c r="S12" s="1">
        <v>0.45999999999992269</v>
      </c>
      <c r="T12" s="1">
        <v>0.32000000000000101</v>
      </c>
    </row>
    <row r="13" spans="1:20" x14ac:dyDescent="0.2">
      <c r="C13">
        <v>579.06700000000001</v>
      </c>
      <c r="E13" s="1"/>
      <c r="F13" s="1"/>
      <c r="G13" s="1"/>
      <c r="J13" s="1">
        <f>SUM(J286:J291)/SUM(I286:I291)</f>
        <v>578.85303652647701</v>
      </c>
      <c r="K13" s="1">
        <f>INDEX(H286:H291,MATCH(MAX(I286:I291),I286:I291,0))</f>
        <v>578.97</v>
      </c>
      <c r="M13" s="1">
        <f t="shared" si="0"/>
        <v>-0.21396347352299472</v>
      </c>
      <c r="N13" s="1">
        <f t="shared" si="1"/>
        <v>-9.6999999999979991E-2</v>
      </c>
      <c r="O13" s="1"/>
      <c r="Q13" s="13"/>
      <c r="R13" s="1">
        <v>7.1762228303555275E-2</v>
      </c>
      <c r="S13" s="1">
        <v>0.17300000000000182</v>
      </c>
      <c r="T13" s="1"/>
    </row>
    <row r="14" spans="1:20" x14ac:dyDescent="0.2">
      <c r="C14" s="8">
        <v>1013.98</v>
      </c>
      <c r="E14" s="1"/>
      <c r="F14" s="1"/>
      <c r="G14" s="1"/>
      <c r="J14" s="1">
        <f>SUM(J451:J458)/SUM(I451:I458)</f>
        <v>1012.8600423170438</v>
      </c>
      <c r="K14" s="1">
        <f>INDEX(H451:H458,MATCH(MAX(I451:I458),I451:I458,0))</f>
        <v>1013.46</v>
      </c>
      <c r="M14" s="1">
        <f t="shared" si="0"/>
        <v>-1.1199576829561693</v>
      </c>
      <c r="N14" s="1">
        <f t="shared" si="1"/>
        <v>-0.51999999999998181</v>
      </c>
      <c r="O14" s="9">
        <f>INDEX(L448:BV448,MATCH(MIN(L449:BV449),L449:BV449,0))</f>
        <v>-0.3</v>
      </c>
      <c r="Q14" s="12"/>
      <c r="R14" s="1">
        <v>-0.74064078811954914</v>
      </c>
      <c r="S14" s="1">
        <v>0.23000000000001819</v>
      </c>
      <c r="T14" s="9">
        <v>0.32000000000000101</v>
      </c>
    </row>
    <row r="15" spans="1:20" x14ac:dyDescent="0.2">
      <c r="E15" s="1"/>
      <c r="F15" s="1"/>
      <c r="G15" s="1"/>
      <c r="J15" s="1"/>
      <c r="K15" s="1"/>
      <c r="M15" s="1"/>
      <c r="N15" s="1"/>
      <c r="O15" s="1"/>
      <c r="Q15" s="13"/>
      <c r="R15" s="1"/>
      <c r="S15" s="1"/>
      <c r="T15" s="1"/>
    </row>
    <row r="16" spans="1:20" x14ac:dyDescent="0.2">
      <c r="C16" t="s">
        <v>21</v>
      </c>
      <c r="E16" s="1"/>
      <c r="F16" s="1"/>
      <c r="G16" s="1"/>
      <c r="J16" s="1"/>
      <c r="K16" s="1"/>
      <c r="M16" s="1"/>
      <c r="N16" s="1"/>
      <c r="O16" s="1"/>
      <c r="Q16" s="13"/>
      <c r="R16" s="1"/>
      <c r="S16" s="1"/>
      <c r="T16" s="1"/>
    </row>
    <row r="17" spans="1:20" x14ac:dyDescent="0.2">
      <c r="C17" t="s">
        <v>1</v>
      </c>
      <c r="J17" s="7" t="s">
        <v>16</v>
      </c>
      <c r="K17" t="s">
        <v>0</v>
      </c>
      <c r="M17" s="7" t="s">
        <v>23</v>
      </c>
      <c r="N17" t="s">
        <v>24</v>
      </c>
      <c r="O17" s="7" t="s">
        <v>25</v>
      </c>
      <c r="Q17" s="11"/>
      <c r="R17" s="7" t="s">
        <v>23</v>
      </c>
      <c r="S17" t="s">
        <v>24</v>
      </c>
      <c r="T17" s="7" t="s">
        <v>25</v>
      </c>
    </row>
    <row r="18" spans="1:20" x14ac:dyDescent="0.2">
      <c r="C18">
        <v>696.54300000000001</v>
      </c>
      <c r="E18" s="1"/>
      <c r="F18" s="1"/>
      <c r="G18" s="1"/>
      <c r="J18" s="1">
        <f>SUM(J307:J314)/SUM(I307:I314)</f>
        <v>696.62337771097282</v>
      </c>
      <c r="K18" s="1">
        <f>INDEX(H307:H314,MATCH(MAX(I307:I314),I307:I314,0))</f>
        <v>696.83</v>
      </c>
      <c r="M18" s="1">
        <f t="shared" ref="M18:N21" si="2">J18-$C18</f>
        <v>8.0377710972811656E-2</v>
      </c>
      <c r="N18" s="1">
        <f t="shared" si="2"/>
        <v>0.28700000000003456</v>
      </c>
      <c r="O18" s="1">
        <f>INDEX(L304:BV304,MATCH(MIN(L305:BV305),L305:BV305,0))</f>
        <v>0.16</v>
      </c>
      <c r="Q18" s="13"/>
      <c r="R18" s="1">
        <v>0.2228168761220104</v>
      </c>
      <c r="S18" s="1">
        <v>0.48699999999996635</v>
      </c>
      <c r="T18" s="1">
        <v>0.32000000000000101</v>
      </c>
    </row>
    <row r="19" spans="1:20" x14ac:dyDescent="0.2">
      <c r="C19" s="8">
        <v>763.51</v>
      </c>
      <c r="E19" s="1"/>
      <c r="F19" s="1"/>
      <c r="G19" s="1"/>
      <c r="J19" s="1">
        <f>SUM(J334:J341)/SUM(I334:I341)</f>
        <v>763.52533045870189</v>
      </c>
      <c r="K19" s="1">
        <f>INDEX(H334:H341,MATCH(MAX(I334:I341),I334:I341,0))</f>
        <v>763.43</v>
      </c>
      <c r="M19" s="1">
        <f t="shared" si="2"/>
        <v>1.5330458701896532E-2</v>
      </c>
      <c r="N19" s="1">
        <f t="shared" si="2"/>
        <v>-8.0000000000040927E-2</v>
      </c>
      <c r="O19" s="9">
        <f>INDEX(L331:BV331,MATCH(MIN(L332:BV332),L332:BV332,0))</f>
        <v>0.12</v>
      </c>
      <c r="Q19" s="12"/>
      <c r="R19" s="1">
        <v>0.15899362599873257</v>
      </c>
      <c r="S19" s="1">
        <v>0.14999999999997726</v>
      </c>
      <c r="T19" s="9">
        <v>0.32000000000000101</v>
      </c>
    </row>
    <row r="20" spans="1:20" x14ac:dyDescent="0.2">
      <c r="C20" s="8">
        <v>826.45299999999997</v>
      </c>
      <c r="E20" s="1"/>
      <c r="F20" s="1"/>
      <c r="G20" s="1"/>
      <c r="J20" s="1">
        <f>SUM(J362:J369)/SUM(I362:I369)</f>
        <v>826.40692581602377</v>
      </c>
      <c r="K20" s="1">
        <f>INDEX(H362:H369,MATCH(MAX(I362:I369),I362:I369,0))</f>
        <v>826.68</v>
      </c>
      <c r="M20" s="1">
        <f t="shared" si="2"/>
        <v>-4.6074183976202221E-2</v>
      </c>
      <c r="N20" s="1">
        <f t="shared" si="2"/>
        <v>0.22699999999997544</v>
      </c>
      <c r="O20" s="9">
        <f>INDEX(L359:BV359,MATCH(MIN(L360:BV360),L360:BV360,0))</f>
        <v>0.06</v>
      </c>
      <c r="Q20" s="12"/>
      <c r="R20" s="1">
        <v>0.20933405065386523</v>
      </c>
      <c r="S20" s="1">
        <v>0.54700000000002547</v>
      </c>
      <c r="T20" s="9">
        <v>0.32000000000000101</v>
      </c>
    </row>
    <row r="21" spans="1:20" x14ac:dyDescent="0.2">
      <c r="C21">
        <v>852.14499999999998</v>
      </c>
      <c r="E21" s="1"/>
      <c r="F21" s="1"/>
      <c r="G21" s="1"/>
      <c r="J21" s="1">
        <f>SUM(J390:J397)/SUM(I390:I397)</f>
        <v>851.90486948694854</v>
      </c>
      <c r="K21" s="1">
        <f>INDEX(H390:H397,MATCH(MAX(I390:I397),I390:I397,0))</f>
        <v>852.14</v>
      </c>
      <c r="M21" s="1">
        <f t="shared" si="2"/>
        <v>-0.24013051305144018</v>
      </c>
      <c r="N21" s="1">
        <f t="shared" si="2"/>
        <v>-4.9999999999954525E-3</v>
      </c>
      <c r="O21" s="1">
        <f>INDEX(L387:BV387,MATCH(MIN(L388:BV388),L388:BV388,0))</f>
        <v>-0.02</v>
      </c>
      <c r="Q21" s="13"/>
      <c r="R21" s="1">
        <v>0.26363636363635123</v>
      </c>
      <c r="S21" s="1">
        <v>0.81500000000005457</v>
      </c>
      <c r="T21" s="1">
        <v>0.32000000000000101</v>
      </c>
    </row>
    <row r="22" spans="1:20" x14ac:dyDescent="0.2">
      <c r="E22" s="1"/>
      <c r="F22" s="1"/>
      <c r="G22" s="1"/>
      <c r="J22" s="1"/>
      <c r="K22" s="1"/>
      <c r="M22" s="1"/>
      <c r="N22" s="1"/>
      <c r="O22" s="1"/>
      <c r="Q22" s="13"/>
      <c r="R22" s="13"/>
      <c r="S22" s="13"/>
      <c r="T22" s="1"/>
    </row>
    <row r="25" spans="1:20" x14ac:dyDescent="0.2">
      <c r="H25" s="7" t="s">
        <v>15</v>
      </c>
    </row>
    <row r="26" spans="1:20" x14ac:dyDescent="0.2">
      <c r="A26" s="7" t="s">
        <v>6</v>
      </c>
      <c r="B26" s="7" t="s">
        <v>11</v>
      </c>
      <c r="C26" s="7" t="s">
        <v>12</v>
      </c>
      <c r="D26" s="7" t="s">
        <v>13</v>
      </c>
      <c r="E26" s="7" t="s">
        <v>14</v>
      </c>
      <c r="F26" s="7"/>
      <c r="G26" s="7"/>
      <c r="H26" s="7" t="s">
        <v>11</v>
      </c>
      <c r="I26" s="7" t="s">
        <v>32</v>
      </c>
    </row>
    <row r="27" spans="1:20" x14ac:dyDescent="0.2">
      <c r="A27">
        <v>0</v>
      </c>
      <c r="B27">
        <v>187.82</v>
      </c>
      <c r="C27">
        <v>2303</v>
      </c>
      <c r="D27">
        <v>2303.6</v>
      </c>
      <c r="E27">
        <f>D27-C27</f>
        <v>0.59999999999990905</v>
      </c>
      <c r="G27" s="1"/>
      <c r="H27">
        <f>B150</f>
        <v>246.41</v>
      </c>
      <c r="I27" s="1">
        <f>E150</f>
        <v>180.69999999999982</v>
      </c>
    </row>
    <row r="28" spans="1:20" x14ac:dyDescent="0.2">
      <c r="A28">
        <v>1</v>
      </c>
      <c r="B28">
        <v>188.3</v>
      </c>
      <c r="C28">
        <v>2220.1</v>
      </c>
      <c r="D28">
        <v>2222</v>
      </c>
      <c r="E28">
        <f t="shared" ref="E28:E91" si="3">D28-C28</f>
        <v>1.9000000000000909</v>
      </c>
      <c r="G28" s="1"/>
      <c r="H28">
        <f>B151</f>
        <v>246.88</v>
      </c>
      <c r="I28" s="1">
        <f>E151</f>
        <v>215.30000000000018</v>
      </c>
    </row>
    <row r="29" spans="1:20" x14ac:dyDescent="0.2">
      <c r="A29">
        <v>2</v>
      </c>
      <c r="B29">
        <v>188.78</v>
      </c>
      <c r="C29">
        <v>2191.8000000000002</v>
      </c>
      <c r="D29">
        <v>2192.6999999999998</v>
      </c>
      <c r="E29">
        <f t="shared" si="3"/>
        <v>0.8999999999996362</v>
      </c>
      <c r="G29" s="1"/>
      <c r="H29">
        <f>B152</f>
        <v>247.36</v>
      </c>
      <c r="I29" s="1">
        <f>E152</f>
        <v>253.5</v>
      </c>
      <c r="L29" t="s">
        <v>35</v>
      </c>
      <c r="M29" t="s">
        <v>36</v>
      </c>
      <c r="N29" t="s">
        <v>37</v>
      </c>
      <c r="O29" t="s">
        <v>38</v>
      </c>
    </row>
    <row r="30" spans="1:20" x14ac:dyDescent="0.2">
      <c r="A30">
        <v>3</v>
      </c>
      <c r="B30">
        <v>189.26</v>
      </c>
      <c r="C30">
        <v>2193.3000000000002</v>
      </c>
      <c r="D30">
        <v>2194.6999999999998</v>
      </c>
      <c r="E30">
        <f t="shared" si="3"/>
        <v>1.3999999999996362</v>
      </c>
      <c r="G30" s="1"/>
      <c r="H30">
        <f>B153</f>
        <v>247.83</v>
      </c>
      <c r="I30" s="1">
        <f>E153</f>
        <v>315.79999999999973</v>
      </c>
      <c r="L30" s="8">
        <v>253.65209999999999</v>
      </c>
      <c r="M30">
        <f>MATCH(L30,B$27:B$2094,1)</f>
        <v>139</v>
      </c>
      <c r="N30">
        <f>INDEX(B$27:B$2094,M30)</f>
        <v>253.53</v>
      </c>
      <c r="O30">
        <f>INDEX(E$27:E$2094,M30)</f>
        <v>51179.7</v>
      </c>
    </row>
    <row r="31" spans="1:20" x14ac:dyDescent="0.2">
      <c r="A31">
        <v>4</v>
      </c>
      <c r="B31">
        <v>189.73</v>
      </c>
      <c r="C31">
        <v>2353.4</v>
      </c>
      <c r="D31">
        <v>2352.5</v>
      </c>
      <c r="E31">
        <f t="shared" si="3"/>
        <v>-0.90000000000009095</v>
      </c>
      <c r="G31" s="1"/>
      <c r="H31">
        <f>B154</f>
        <v>248.31</v>
      </c>
      <c r="I31" s="1">
        <f>E154</f>
        <v>377</v>
      </c>
    </row>
    <row r="32" spans="1:20" x14ac:dyDescent="0.2">
      <c r="A32">
        <v>5</v>
      </c>
      <c r="B32">
        <v>190.21</v>
      </c>
      <c r="C32">
        <v>2355.8000000000002</v>
      </c>
      <c r="D32">
        <v>2360.4</v>
      </c>
      <c r="E32">
        <f t="shared" si="3"/>
        <v>4.5999999999999091</v>
      </c>
      <c r="G32" s="1">
        <v>-9</v>
      </c>
      <c r="H32">
        <f t="shared" ref="H32:H52" si="4">INDEX(B$27:B$2094,($M$30+G32))</f>
        <v>249.26</v>
      </c>
      <c r="I32" s="1">
        <f t="shared" ref="I32:I52" si="5">INDEX(E$27:E$2094,($M$30+G32))</f>
        <v>456.59999999999991</v>
      </c>
      <c r="J32">
        <f>$H32*I32</f>
        <v>113812.11599999998</v>
      </c>
      <c r="L32" s="1">
        <f>MAX(I37:I46)</f>
        <v>51179.7</v>
      </c>
    </row>
    <row r="33" spans="1:74" x14ac:dyDescent="0.2">
      <c r="A33">
        <v>6</v>
      </c>
      <c r="B33">
        <v>190.69</v>
      </c>
      <c r="C33">
        <v>2357.6</v>
      </c>
      <c r="D33">
        <v>2371.6999999999998</v>
      </c>
      <c r="E33">
        <f t="shared" si="3"/>
        <v>14.099999999999909</v>
      </c>
      <c r="G33" s="1">
        <v>-8</v>
      </c>
      <c r="H33">
        <f t="shared" si="4"/>
        <v>249.73</v>
      </c>
      <c r="I33" s="1">
        <f t="shared" si="5"/>
        <v>552.70000000000027</v>
      </c>
      <c r="J33">
        <f t="shared" ref="J33:J52" si="6">$H33*I33</f>
        <v>138025.77100000007</v>
      </c>
    </row>
    <row r="34" spans="1:74" x14ac:dyDescent="0.2">
      <c r="A34">
        <v>7</v>
      </c>
      <c r="B34">
        <v>191.17</v>
      </c>
      <c r="C34">
        <v>2366.1</v>
      </c>
      <c r="D34">
        <v>2375.1999999999998</v>
      </c>
      <c r="E34">
        <f t="shared" si="3"/>
        <v>9.0999999999999091</v>
      </c>
      <c r="G34" s="1">
        <v>-7</v>
      </c>
      <c r="H34">
        <f t="shared" si="4"/>
        <v>250.21</v>
      </c>
      <c r="I34" s="1">
        <f t="shared" si="5"/>
        <v>684.09999999999991</v>
      </c>
      <c r="J34">
        <f t="shared" si="6"/>
        <v>171168.66099999999</v>
      </c>
      <c r="L34">
        <v>-0.3</v>
      </c>
      <c r="M34">
        <v>-0.28999999999999998</v>
      </c>
      <c r="N34">
        <v>-0.28000000000000003</v>
      </c>
      <c r="O34">
        <v>-0.27</v>
      </c>
      <c r="P34">
        <v>-0.26</v>
      </c>
      <c r="Q34">
        <v>-0.25</v>
      </c>
      <c r="R34">
        <v>-0.24</v>
      </c>
      <c r="S34">
        <v>-0.23</v>
      </c>
      <c r="T34">
        <v>-0.22</v>
      </c>
      <c r="U34">
        <v>-0.21</v>
      </c>
      <c r="V34">
        <v>-0.2</v>
      </c>
      <c r="W34">
        <v>-0.19</v>
      </c>
      <c r="X34">
        <v>-0.18</v>
      </c>
      <c r="Y34">
        <v>-0.17</v>
      </c>
      <c r="Z34">
        <v>-0.16</v>
      </c>
      <c r="AA34">
        <v>-0.15</v>
      </c>
      <c r="AB34">
        <v>-0.14000000000000001</v>
      </c>
      <c r="AC34">
        <v>-0.13</v>
      </c>
      <c r="AD34">
        <v>-0.12</v>
      </c>
      <c r="AE34">
        <v>-0.11</v>
      </c>
      <c r="AF34">
        <v>-0.1</v>
      </c>
      <c r="AG34">
        <v>-0.09</v>
      </c>
      <c r="AH34">
        <v>-0.08</v>
      </c>
      <c r="AI34">
        <v>-7.0000000000000007E-2</v>
      </c>
      <c r="AJ34">
        <v>-0.06</v>
      </c>
      <c r="AK34">
        <v>-0.05</v>
      </c>
      <c r="AL34">
        <v>-0.04</v>
      </c>
      <c r="AM34">
        <v>-0.03</v>
      </c>
      <c r="AN34">
        <v>-0.02</v>
      </c>
      <c r="AO34">
        <v>-0.01</v>
      </c>
      <c r="AP34">
        <v>0</v>
      </c>
      <c r="AQ34">
        <v>0.01</v>
      </c>
      <c r="AR34">
        <v>0.02</v>
      </c>
      <c r="AS34">
        <v>0.03</v>
      </c>
      <c r="AT34">
        <v>0.04</v>
      </c>
      <c r="AU34">
        <v>0.05</v>
      </c>
      <c r="AV34">
        <v>0.06</v>
      </c>
      <c r="AW34">
        <v>7.0000000000000007E-2</v>
      </c>
      <c r="AX34">
        <v>0.08</v>
      </c>
      <c r="AY34">
        <v>0.09</v>
      </c>
      <c r="AZ34">
        <v>0.1</v>
      </c>
      <c r="BA34">
        <v>0.11</v>
      </c>
      <c r="BB34">
        <v>0.12</v>
      </c>
      <c r="BC34">
        <v>0.13</v>
      </c>
      <c r="BD34">
        <v>0.14000000000000001</v>
      </c>
      <c r="BE34">
        <v>0.15</v>
      </c>
      <c r="BF34">
        <v>0.16</v>
      </c>
      <c r="BG34">
        <v>0.17</v>
      </c>
      <c r="BH34">
        <v>0.18</v>
      </c>
      <c r="BI34">
        <v>0.19</v>
      </c>
      <c r="BJ34">
        <v>0.2</v>
      </c>
      <c r="BK34">
        <v>0.21</v>
      </c>
      <c r="BL34">
        <v>0.22</v>
      </c>
      <c r="BM34">
        <v>0.23</v>
      </c>
      <c r="BN34">
        <v>0.24</v>
      </c>
      <c r="BO34">
        <v>0.25</v>
      </c>
      <c r="BP34">
        <v>0.26</v>
      </c>
      <c r="BQ34">
        <v>0.27000000000000102</v>
      </c>
      <c r="BR34">
        <v>0.28000000000000103</v>
      </c>
      <c r="BS34">
        <v>0.29000000000000098</v>
      </c>
      <c r="BT34">
        <v>0.30000000000000099</v>
      </c>
      <c r="BU34">
        <v>0.310000000000001</v>
      </c>
      <c r="BV34">
        <v>0.32000000000000101</v>
      </c>
    </row>
    <row r="35" spans="1:74" x14ac:dyDescent="0.2">
      <c r="A35">
        <v>8</v>
      </c>
      <c r="B35">
        <v>191.64</v>
      </c>
      <c r="C35">
        <v>2373</v>
      </c>
      <c r="D35">
        <v>2381.3000000000002</v>
      </c>
      <c r="E35">
        <f t="shared" si="3"/>
        <v>8.3000000000001819</v>
      </c>
      <c r="G35" s="1">
        <v>-6</v>
      </c>
      <c r="H35">
        <f t="shared" si="4"/>
        <v>250.68</v>
      </c>
      <c r="I35" s="1">
        <f t="shared" si="5"/>
        <v>920.19999999999982</v>
      </c>
      <c r="J35">
        <f t="shared" si="6"/>
        <v>230675.73599999995</v>
      </c>
      <c r="L35">
        <f>SUMXMY2($I37:$I46,L37:L46)</f>
        <v>1153416214.4670393</v>
      </c>
      <c r="M35">
        <f t="shared" ref="M35:BV35" si="7">SUMXMY2($I37:$I46,M37:M46)</f>
        <v>1100050792.9964473</v>
      </c>
      <c r="N35">
        <f t="shared" si="7"/>
        <v>1048250119.8933673</v>
      </c>
      <c r="O35">
        <f t="shared" si="7"/>
        <v>998045192.83614683</v>
      </c>
      <c r="P35">
        <f t="shared" si="7"/>
        <v>949466171.924806</v>
      </c>
      <c r="Q35">
        <f t="shared" si="7"/>
        <v>902542360.58687878</v>
      </c>
      <c r="R35">
        <f t="shared" si="7"/>
        <v>857302189.11713457</v>
      </c>
      <c r="S35">
        <f t="shared" si="7"/>
        <v>813773200.62464809</v>
      </c>
      <c r="T35">
        <f t="shared" si="7"/>
        <v>771982039.13164115</v>
      </c>
      <c r="U35">
        <f t="shared" si="7"/>
        <v>731954439.54917204</v>
      </c>
      <c r="V35">
        <f t="shared" si="7"/>
        <v>693715219.24411035</v>
      </c>
      <c r="W35">
        <f t="shared" si="7"/>
        <v>657288270.90045559</v>
      </c>
      <c r="X35">
        <f t="shared" si="7"/>
        <v>622696556.376526</v>
      </c>
      <c r="Y35">
        <f t="shared" si="7"/>
        <v>589962101.26640987</v>
      </c>
      <c r="Z35">
        <f t="shared" si="7"/>
        <v>559105989.88086522</v>
      </c>
      <c r="AA35">
        <f t="shared" si="7"/>
        <v>530148360.37860078</v>
      </c>
      <c r="AB35">
        <f t="shared" si="7"/>
        <v>503108399.8017785</v>
      </c>
      <c r="AC35">
        <f t="shared" si="7"/>
        <v>478004338.79216599</v>
      </c>
      <c r="AD35">
        <f t="shared" si="7"/>
        <v>454853445.79414189</v>
      </c>
      <c r="AE35">
        <f t="shared" si="7"/>
        <v>433672020.58567578</v>
      </c>
      <c r="AF35">
        <f t="shared" si="7"/>
        <v>414475387.01154429</v>
      </c>
      <c r="AG35">
        <f t="shared" si="7"/>
        <v>397277884.83298576</v>
      </c>
      <c r="AH35">
        <f t="shared" si="7"/>
        <v>382092860.64564019</v>
      </c>
      <c r="AI35">
        <f t="shared" si="7"/>
        <v>368932657.85949874</v>
      </c>
      <c r="AJ35">
        <f t="shared" si="7"/>
        <v>357808605.77263612</v>
      </c>
      <c r="AK35">
        <f t="shared" si="7"/>
        <v>348731007.8096987</v>
      </c>
      <c r="AL35">
        <f t="shared" si="7"/>
        <v>341709129.03403091</v>
      </c>
      <c r="AM35">
        <f t="shared" si="7"/>
        <v>336751183.0757795</v>
      </c>
      <c r="AN35">
        <f t="shared" si="7"/>
        <v>333864318.65016782</v>
      </c>
      <c r="AO35">
        <f t="shared" si="7"/>
        <v>333054605.86824048</v>
      </c>
      <c r="AP35">
        <f t="shared" si="7"/>
        <v>334327022.56509465</v>
      </c>
      <c r="AQ35">
        <f t="shared" si="7"/>
        <v>337685440.88964158</v>
      </c>
      <c r="AR35">
        <f t="shared" si="7"/>
        <v>343132614.41335863</v>
      </c>
      <c r="AS35">
        <f t="shared" si="7"/>
        <v>350670166.02332366</v>
      </c>
      <c r="AT35">
        <f t="shared" si="7"/>
        <v>360298576.8677057</v>
      </c>
      <c r="AU35">
        <f t="shared" si="7"/>
        <v>372017176.6180858</v>
      </c>
      <c r="AV35">
        <f t="shared" si="7"/>
        <v>385824135.30440938</v>
      </c>
      <c r="AW35">
        <f t="shared" si="7"/>
        <v>401716456.96441931</v>
      </c>
      <c r="AX35">
        <f t="shared" si="7"/>
        <v>419689975.32877481</v>
      </c>
      <c r="AY35">
        <f t="shared" si="7"/>
        <v>439739351.73930055</v>
      </c>
      <c r="AZ35">
        <f t="shared" si="7"/>
        <v>461858075.46925253</v>
      </c>
      <c r="BA35">
        <f t="shared" si="7"/>
        <v>486038466.58004409</v>
      </c>
      <c r="BB35">
        <f t="shared" si="7"/>
        <v>512271681.41387117</v>
      </c>
      <c r="BC35">
        <f t="shared" si="7"/>
        <v>540547720.78315175</v>
      </c>
      <c r="BD35">
        <f t="shared" si="7"/>
        <v>570855440.87475169</v>
      </c>
      <c r="BE35">
        <f t="shared" si="7"/>
        <v>603182566.8473357</v>
      </c>
      <c r="BF35">
        <f t="shared" si="7"/>
        <v>637515709.05565858</v>
      </c>
      <c r="BG35">
        <f t="shared" si="7"/>
        <v>673840381.79595482</v>
      </c>
      <c r="BH35">
        <f t="shared" si="7"/>
        <v>712141024.42259467</v>
      </c>
      <c r="BI35">
        <f t="shared" si="7"/>
        <v>752401024.64969695</v>
      </c>
      <c r="BJ35">
        <f t="shared" si="7"/>
        <v>794602743.81571639</v>
      </c>
      <c r="BK35">
        <f t="shared" si="7"/>
        <v>838727543.85327816</v>
      </c>
      <c r="BL35">
        <f t="shared" si="7"/>
        <v>884755815.68078017</v>
      </c>
      <c r="BM35">
        <f t="shared" si="7"/>
        <v>932667008.70881355</v>
      </c>
      <c r="BN35">
        <f t="shared" si="7"/>
        <v>982439661.13222861</v>
      </c>
      <c r="BO35">
        <f t="shared" si="7"/>
        <v>1034051430.6688476</v>
      </c>
      <c r="BP35">
        <f t="shared" si="7"/>
        <v>1087479125.3989978</v>
      </c>
      <c r="BQ35">
        <f t="shared" si="7"/>
        <v>1142698734.3550169</v>
      </c>
      <c r="BR35">
        <f t="shared" si="7"/>
        <v>1199685457.5187118</v>
      </c>
      <c r="BS35">
        <f t="shared" si="7"/>
        <v>1258413734.8964508</v>
      </c>
      <c r="BT35">
        <f t="shared" si="7"/>
        <v>1318857274.3546133</v>
      </c>
      <c r="BU35">
        <f t="shared" si="7"/>
        <v>1380989077.9255192</v>
      </c>
      <c r="BV35">
        <f t="shared" si="7"/>
        <v>1444781466.3230593</v>
      </c>
    </row>
    <row r="36" spans="1:74" x14ac:dyDescent="0.2">
      <c r="A36">
        <v>9</v>
      </c>
      <c r="B36">
        <v>192.12</v>
      </c>
      <c r="C36">
        <v>2362</v>
      </c>
      <c r="D36">
        <v>2371.1</v>
      </c>
      <c r="E36">
        <f t="shared" si="3"/>
        <v>9.0999999999999091</v>
      </c>
      <c r="G36" s="1">
        <v>-5</v>
      </c>
      <c r="H36">
        <f t="shared" si="4"/>
        <v>251.16</v>
      </c>
      <c r="I36" s="1">
        <f t="shared" si="5"/>
        <v>1522.7000000000003</v>
      </c>
      <c r="J36">
        <f t="shared" si="6"/>
        <v>382441.33200000005</v>
      </c>
    </row>
    <row r="37" spans="1:74" x14ac:dyDescent="0.2">
      <c r="A37">
        <v>10</v>
      </c>
      <c r="B37">
        <v>192.6</v>
      </c>
      <c r="C37">
        <v>2361.6</v>
      </c>
      <c r="D37">
        <v>2369.6</v>
      </c>
      <c r="E37">
        <f t="shared" si="3"/>
        <v>8</v>
      </c>
      <c r="G37" s="1">
        <v>-4</v>
      </c>
      <c r="H37">
        <f t="shared" si="4"/>
        <v>251.63</v>
      </c>
      <c r="I37" s="1">
        <f t="shared" si="5"/>
        <v>2506.0999999999995</v>
      </c>
      <c r="J37">
        <f t="shared" si="6"/>
        <v>630609.94299999985</v>
      </c>
      <c r="L37" s="2">
        <f>$L$32*EXP(Sheet3!$B$1*(($H37-L$34-Sheet2!$N$4)/Sheet3!$A$1)^2 +Sheet3!$C$1*(($H37-L$34-Sheet2!$N$4)/Sheet3!$A$1)^4)</f>
        <v>2.8790738234430586</v>
      </c>
      <c r="M37" s="2">
        <f>$L$32*EXP(Sheet3!$B$1*(($H37-M$34-Sheet2!$N$4)/Sheet3!$A$1)^2 +Sheet3!$C$1*(($H37-M$34-Sheet2!$N$4)/Sheet3!$A$1)^4)</f>
        <v>2.4392035955201612</v>
      </c>
      <c r="N37" s="2">
        <f>$L$32*EXP(Sheet3!$B$1*(($H37-N$34-Sheet2!$N$4)/Sheet3!$A$1)^2 +Sheet3!$C$1*(($H37-N$34-Sheet2!$N$4)/Sheet3!$A$1)^4)</f>
        <v>2.0620787403157816</v>
      </c>
      <c r="O37" s="2">
        <f>$L$32*EXP(Sheet3!$B$1*(($H37-O$34-Sheet2!$N$4)/Sheet3!$A$1)^2 +Sheet3!$C$1*(($H37-O$34-Sheet2!$N$4)/Sheet3!$A$1)^4)</f>
        <v>1.73946358816229</v>
      </c>
      <c r="P37" s="2">
        <f>$L$32*EXP(Sheet3!$B$1*(($H37-P$34-Sheet2!$N$4)/Sheet3!$A$1)^2 +Sheet3!$C$1*(($H37-P$34-Sheet2!$N$4)/Sheet3!$A$1)^4)</f>
        <v>1.4640949846399367</v>
      </c>
      <c r="Q37" s="2">
        <f>$L$32*EXP(Sheet3!$B$1*(($H37-Q$34-Sheet2!$N$4)/Sheet3!$A$1)^2 +Sheet3!$C$1*(($H37-Q$34-Sheet2!$N$4)/Sheet3!$A$1)^4)</f>
        <v>1.2295829538845293</v>
      </c>
      <c r="R37" s="2">
        <f>$L$32*EXP(Sheet3!$B$1*(($H37-R$34-Sheet2!$N$4)/Sheet3!$A$1)^2 +Sheet3!$C$1*(($H37-R$34-Sheet2!$N$4)/Sheet3!$A$1)^4)</f>
        <v>1.0303194279071786</v>
      </c>
      <c r="S37" s="2">
        <f>$L$32*EXP(Sheet3!$B$1*(($H37-S$34-Sheet2!$N$4)/Sheet3!$A$1)^2 +Sheet3!$C$1*(($H37-S$34-Sheet2!$N$4)/Sheet3!$A$1)^4)</f>
        <v>0.86139465126404891</v>
      </c>
      <c r="T37" s="2">
        <f>$L$32*EXP(Sheet3!$B$1*(($H37-T$34-Sheet2!$N$4)/Sheet3!$A$1)^2 +Sheet3!$C$1*(($H37-T$34-Sheet2!$N$4)/Sheet3!$A$1)^4)</f>
        <v>0.71852085562041246</v>
      </c>
      <c r="U37" s="2">
        <f>$L$32*EXP(Sheet3!$B$1*(($H37-U$34-Sheet2!$N$4)/Sheet3!$A$1)^2 +Sheet3!$C$1*(($H37-U$34-Sheet2!$N$4)/Sheet3!$A$1)^4)</f>
        <v>0.59796278944985848</v>
      </c>
      <c r="V37" s="2">
        <f>$L$32*EXP(Sheet3!$B$1*(($H37-V$34-Sheet2!$N$4)/Sheet3!$A$1)^2 +Sheet3!$C$1*(($H37-V$34-Sheet2!$N$4)/Sheet3!$A$1)^4)</f>
        <v>0.49647468378031828</v>
      </c>
      <c r="W37" s="2">
        <f>$L$32*EXP(Sheet3!$B$1*(($H37-W$34-Sheet2!$N$4)/Sheet3!$A$1)^2 +Sheet3!$C$1*(($H37-W$34-Sheet2!$N$4)/Sheet3!$A$1)^4)</f>
        <v>0.41124323501700499</v>
      </c>
      <c r="X37" s="2">
        <f>$L$32*EXP(Sheet3!$B$1*(($H37-X$34-Sheet2!$N$4)/Sheet3!$A$1)^2 +Sheet3!$C$1*(($H37-X$34-Sheet2!$N$4)/Sheet3!$A$1)^4)</f>
        <v>0.33983618997768883</v>
      </c>
      <c r="Y37" s="2">
        <f>$L$32*EXP(Sheet3!$B$1*(($H37-Y$34-Sheet2!$N$4)/Sheet3!$A$1)^2 +Sheet3!$C$1*(($H37-Y$34-Sheet2!$N$4)/Sheet3!$A$1)^4)</f>
        <v>0.28015612585182981</v>
      </c>
      <c r="Z37" s="2">
        <f>$L$32*EXP(Sheet3!$B$1*(($H37-Z$34-Sheet2!$N$4)/Sheet3!$A$1)^2 +Sheet3!$C$1*(($H37-Z$34-Sheet2!$N$4)/Sheet3!$A$1)^4)</f>
        <v>0.23039902833668818</v>
      </c>
      <c r="AA37" s="2">
        <f>$L$32*EXP(Sheet3!$B$1*(($H37-AA$34-Sheet2!$N$4)/Sheet3!$A$1)^2 +Sheet3!$C$1*(($H37-AA$34-Sheet2!$N$4)/Sheet3!$A$1)^4)</f>
        <v>0.18901728426471795</v>
      </c>
      <c r="AB37" s="2">
        <f>$L$32*EXP(Sheet3!$B$1*(($H37-AB$34-Sheet2!$N$4)/Sheet3!$A$1)^2 +Sheet3!$C$1*(($H37-AB$34-Sheet2!$N$4)/Sheet3!$A$1)^4)</f>
        <v>0.15468672015665511</v>
      </c>
      <c r="AC37" s="2">
        <f>$L$32*EXP(Sheet3!$B$1*(($H37-AC$34-Sheet2!$N$4)/Sheet3!$A$1)^2 +Sheet3!$C$1*(($H37-AC$34-Sheet2!$N$4)/Sheet3!$A$1)^4)</f>
        <v>0.12627733487979137</v>
      </c>
      <c r="AD37" s="2">
        <f>$L$32*EXP(Sheet3!$B$1*(($H37-AD$34-Sheet2!$N$4)/Sheet3!$A$1)^2 +Sheet3!$C$1*(($H37-AD$34-Sheet2!$N$4)/Sheet3!$A$1)^4)</f>
        <v>0.10282739258156119</v>
      </c>
      <c r="AE37" s="2">
        <f>$L$32*EXP(Sheet3!$B$1*(($H37-AE$34-Sheet2!$N$4)/Sheet3!$A$1)^2 +Sheet3!$C$1*(($H37-AE$34-Sheet2!$N$4)/Sheet3!$A$1)^4)</f>
        <v>8.3520560934880153E-2</v>
      </c>
      <c r="AF37" s="2">
        <f>$L$32*EXP(Sheet3!$B$1*(($H37-AF$34-Sheet2!$N$4)/Sheet3!$A$1)^2 +Sheet3!$C$1*(($H37-AF$34-Sheet2!$N$4)/Sheet3!$A$1)^4)</f>
        <v>6.7665799138099475E-2</v>
      </c>
      <c r="AG37" s="2">
        <f>$L$32*EXP(Sheet3!$B$1*(($H37-AG$34-Sheet2!$N$4)/Sheet3!$A$1)^2 +Sheet3!$C$1*(($H37-AG$34-Sheet2!$N$4)/Sheet3!$A$1)^4)</f>
        <v>5.4679719774387188E-2</v>
      </c>
      <c r="AH37" s="2">
        <f>$L$32*EXP(Sheet3!$B$1*(($H37-AH$34-Sheet2!$N$4)/Sheet3!$A$1)^2 +Sheet3!$C$1*(($H37-AH$34-Sheet2!$N$4)/Sheet3!$A$1)^4)</f>
        <v>4.4071168281979614E-2</v>
      </c>
      <c r="AI37" s="2">
        <f>$L$32*EXP(Sheet3!$B$1*(($H37-AI$34-Sheet2!$N$4)/Sheet3!$A$1)^2 +Sheet3!$C$1*(($H37-AI$34-Sheet2!$N$4)/Sheet3!$A$1)^4)</f>
        <v>3.5427783198538634E-2</v>
      </c>
      <c r="AJ37" s="2">
        <f>$L$32*EXP(Sheet3!$B$1*(($H37-AJ$34-Sheet2!$N$4)/Sheet3!$A$1)^2 +Sheet3!$C$1*(($H37-AJ$34-Sheet2!$N$4)/Sheet3!$A$1)^4)</f>
        <v>2.8404319319759591E-2</v>
      </c>
      <c r="AK37" s="2">
        <f>$L$32*EXP(Sheet3!$B$1*(($H37-AK$34-Sheet2!$N$4)/Sheet3!$A$1)^2 +Sheet3!$C$1*(($H37-AK$34-Sheet2!$N$4)/Sheet3!$A$1)^4)</f>
        <v>2.2712534297770422E-2</v>
      </c>
      <c r="AL37" s="2">
        <f>$L$32*EXP(Sheet3!$B$1*(($H37-AL$34-Sheet2!$N$4)/Sheet3!$A$1)^2 +Sheet3!$C$1*(($H37-AL$34-Sheet2!$N$4)/Sheet3!$A$1)^4)</f>
        <v>1.8112456865257757E-2</v>
      </c>
      <c r="AM37" s="2">
        <f>$L$32*EXP(Sheet3!$B$1*(($H37-AM$34-Sheet2!$N$4)/Sheet3!$A$1)^2 +Sheet3!$C$1*(($H37-AM$34-Sheet2!$N$4)/Sheet3!$A$1)^4)</f>
        <v>1.4404871702118625E-2</v>
      </c>
      <c r="AN37" s="2">
        <f>$L$32*EXP(Sheet3!$B$1*(($H37-AN$34-Sheet2!$N$4)/Sheet3!$A$1)^2 +Sheet3!$C$1*(($H37-AN$34-Sheet2!$N$4)/Sheet3!$A$1)^4)</f>
        <v>1.1424871887578602E-2</v>
      </c>
      <c r="AO37" s="2">
        <f>$L$32*EXP(Sheet3!$B$1*(($H37-AO$34-Sheet2!$N$4)/Sheet3!$A$1)^2 +Sheet3!$C$1*(($H37-AO$34-Sheet2!$N$4)/Sheet3!$A$1)^4)</f>
        <v>9.036344847232796E-3</v>
      </c>
      <c r="AP37" s="2">
        <f>$L$32*EXP(Sheet3!$B$1*(($H37-AP$34-Sheet2!$N$4)/Sheet3!$A$1)^2 +Sheet3!$C$1*(($H37-AP$34-Sheet2!$N$4)/Sheet3!$A$1)^4)</f>
        <v>7.1272716779155173E-3</v>
      </c>
      <c r="AQ37" s="2">
        <f>$L$32*EXP(Sheet3!$B$1*(($H37-AQ$34-Sheet2!$N$4)/Sheet3!$A$1)^2 +Sheet3!$C$1*(($H37-AQ$34-Sheet2!$N$4)/Sheet3!$A$1)^4)</f>
        <v>5.6057327005977521E-3</v>
      </c>
      <c r="AR37" s="2">
        <f>$L$32*EXP(Sheet3!$B$1*(($H37-AR$34-Sheet2!$N$4)/Sheet3!$A$1)^2 +Sheet3!$C$1*(($H37-AR$34-Sheet2!$N$4)/Sheet3!$A$1)^4)</f>
        <v>4.3965240538956403E-3</v>
      </c>
      <c r="AS37" s="2">
        <f>$L$32*EXP(Sheet3!$B$1*(($H37-AS$34-Sheet2!$N$4)/Sheet3!$A$1)^2 +Sheet3!$C$1*(($H37-AS$34-Sheet2!$N$4)/Sheet3!$A$1)^4)</f>
        <v>3.4383011134097121E-3</v>
      </c>
      <c r="AT37" s="2">
        <f>$L$32*EXP(Sheet3!$B$1*(($H37-AT$34-Sheet2!$N$4)/Sheet3!$A$1)^2 +Sheet3!$C$1*(($H37-AT$34-Sheet2!$N$4)/Sheet3!$A$1)^4)</f>
        <v>2.6811745324563543E-3</v>
      </c>
      <c r="AU37" s="2">
        <f>$L$32*EXP(Sheet3!$B$1*(($H37-AU$34-Sheet2!$N$4)/Sheet3!$A$1)^2 +Sheet3!$C$1*(($H37-AU$34-Sheet2!$N$4)/Sheet3!$A$1)^4)</f>
        <v>2.084693783552903E-3</v>
      </c>
      <c r="AV37" s="2">
        <f>$L$32*EXP(Sheet3!$B$1*(($H37-AV$34-Sheet2!$N$4)/Sheet3!$A$1)^2 +Sheet3!$C$1*(($H37-AV$34-Sheet2!$N$4)/Sheet3!$A$1)^4)</f>
        <v>1.6161612803676497E-3</v>
      </c>
      <c r="AW37" s="2">
        <f>$L$32*EXP(Sheet3!$B$1*(($H37-AW$34-Sheet2!$N$4)/Sheet3!$A$1)^2 +Sheet3!$C$1*(($H37-AW$34-Sheet2!$N$4)/Sheet3!$A$1)^4)</f>
        <v>1.2492275256942367E-3</v>
      </c>
      <c r="AX37" s="2">
        <f>$L$32*EXP(Sheet3!$B$1*(($H37-AX$34-Sheet2!$N$4)/Sheet3!$A$1)^2 +Sheet3!$C$1*(($H37-AX$34-Sheet2!$N$4)/Sheet3!$A$1)^4)</f>
        <v>9.6272431456127425E-4</v>
      </c>
      <c r="AY37" s="2">
        <f>$L$32*EXP(Sheet3!$B$1*(($H37-AY$34-Sheet2!$N$4)/Sheet3!$A$1)^2 +Sheet3!$C$1*(($H37-AY$34-Sheet2!$N$4)/Sheet3!$A$1)^4)</f>
        <v>7.3969887743397249E-4</v>
      </c>
      <c r="AZ37" s="2">
        <f>$L$32*EXP(Sheet3!$B$1*(($H37-AZ$34-Sheet2!$N$4)/Sheet3!$A$1)^2 +Sheet3!$C$1*(($H37-AZ$34-Sheet2!$N$4)/Sheet3!$A$1)^4)</f>
        <v>5.6661703244033151E-4</v>
      </c>
      <c r="BA37" s="2">
        <f>$L$32*EXP(Sheet3!$B$1*(($H37-BA$34-Sheet2!$N$4)/Sheet3!$A$1)^2 +Sheet3!$C$1*(($H37-BA$34-Sheet2!$N$4)/Sheet3!$A$1)^4)</f>
        <v>4.3270798322828075E-4</v>
      </c>
      <c r="BB37" s="2">
        <f>$L$32*EXP(Sheet3!$B$1*(($H37-BB$34-Sheet2!$N$4)/Sheet3!$A$1)^2 +Sheet3!$C$1*(($H37-BB$34-Sheet2!$N$4)/Sheet3!$A$1)^4)</f>
        <v>3.2942740510033839E-4</v>
      </c>
      <c r="BC37" s="2">
        <f>$L$32*EXP(Sheet3!$B$1*(($H37-BC$34-Sheet2!$N$4)/Sheet3!$A$1)^2 +Sheet3!$C$1*(($H37-BC$34-Sheet2!$N$4)/Sheet3!$A$1)^4)</f>
        <v>2.5001895958888726E-4</v>
      </c>
      <c r="BD37" s="2">
        <f>$L$32*EXP(Sheet3!$B$1*(($H37-BD$34-Sheet2!$N$4)/Sheet3!$A$1)^2 +Sheet3!$C$1*(($H37-BD$34-Sheet2!$N$4)/Sheet3!$A$1)^4)</f>
        <v>1.8915741737930597E-4</v>
      </c>
      <c r="BE37" s="2">
        <f>$L$32*EXP(Sheet3!$B$1*(($H37-BE$34-Sheet2!$N$4)/Sheet3!$A$1)^2 +Sheet3!$C$1*(($H37-BE$34-Sheet2!$N$4)/Sheet3!$A$1)^4)</f>
        <v>1.4265919955786652E-4</v>
      </c>
      <c r="BF37" s="2">
        <f>$L$32*EXP(Sheet3!$B$1*(($H37-BF$34-Sheet2!$N$4)/Sheet3!$A$1)^2 +Sheet3!$C$1*(($H37-BF$34-Sheet2!$N$4)/Sheet3!$A$1)^4)</f>
        <v>1.0724841272309608E-4</v>
      </c>
      <c r="BG37" s="2">
        <f>$L$32*EXP(Sheet3!$B$1*(($H37-BG$34-Sheet2!$N$4)/Sheet3!$A$1)^2 +Sheet3!$C$1*(($H37-BG$34-Sheet2!$N$4)/Sheet3!$A$1)^4)</f>
        <v>8.0368396456437829E-5</v>
      </c>
      <c r="BH37" s="2">
        <f>$L$32*EXP(Sheet3!$B$1*(($H37-BH$34-Sheet2!$N$4)/Sheet3!$A$1)^2 +Sheet3!$C$1*(($H37-BH$34-Sheet2!$N$4)/Sheet3!$A$1)^4)</f>
        <v>6.003046067468749E-5</v>
      </c>
      <c r="BI37" s="2">
        <f>$L$32*EXP(Sheet3!$B$1*(($H37-BI$34-Sheet2!$N$4)/Sheet3!$A$1)^2 +Sheet3!$C$1*(($H37-BI$34-Sheet2!$N$4)/Sheet3!$A$1)^4)</f>
        <v>4.4692900799083307E-5</v>
      </c>
      <c r="BJ37" s="2">
        <f>$L$32*EXP(Sheet3!$B$1*(($H37-BJ$34-Sheet2!$N$4)/Sheet3!$A$1)^2 +Sheet3!$C$1*(($H37-BJ$34-Sheet2!$N$4)/Sheet3!$A$1)^4)</f>
        <v>3.3164572552938284E-5</v>
      </c>
      <c r="BK37" s="2">
        <f>$L$32*EXP(Sheet3!$B$1*(($H37-BK$34-Sheet2!$N$4)/Sheet3!$A$1)^2 +Sheet3!$C$1*(($H37-BK$34-Sheet2!$N$4)/Sheet3!$A$1)^4)</f>
        <v>2.4528314423178482E-5</v>
      </c>
      <c r="BL37" s="2">
        <f>$L$32*EXP(Sheet3!$B$1*(($H37-BL$34-Sheet2!$N$4)/Sheet3!$A$1)^2 +Sheet3!$C$1*(($H37-BL$34-Sheet2!$N$4)/Sheet3!$A$1)^4)</f>
        <v>1.8080350239540881E-5</v>
      </c>
      <c r="BM37" s="2">
        <f>$L$32*EXP(Sheet3!$B$1*(($H37-BM$34-Sheet2!$N$4)/Sheet3!$A$1)^2 +Sheet3!$C$1*(($H37-BM$34-Sheet2!$N$4)/Sheet3!$A$1)^4)</f>
        <v>1.3282509923991984E-5</v>
      </c>
      <c r="BN37" s="2">
        <f>$L$32*EXP(Sheet3!$B$1*(($H37-BN$34-Sheet2!$N$4)/Sheet3!$A$1)^2 +Sheet3!$C$1*(($H37-BN$34-Sheet2!$N$4)/Sheet3!$A$1)^4)</f>
        <v>9.7246935389991917E-6</v>
      </c>
      <c r="BO37" s="2">
        <f>$L$32*EXP(Sheet3!$B$1*(($H37-BO$34-Sheet2!$N$4)/Sheet3!$A$1)^2 +Sheet3!$C$1*(($H37-BO$34-Sheet2!$N$4)/Sheet3!$A$1)^4)</f>
        <v>7.0954901378771248E-6</v>
      </c>
      <c r="BP37" s="2">
        <f>$L$32*EXP(Sheet3!$B$1*(($H37-BP$34-Sheet2!$N$4)/Sheet3!$A$1)^2 +Sheet3!$C$1*(($H37-BP$34-Sheet2!$N$4)/Sheet3!$A$1)^4)</f>
        <v>5.1592641490134172E-6</v>
      </c>
      <c r="BQ37" s="2">
        <f>$L$32*EXP(Sheet3!$B$1*(($H37-BQ$34-Sheet2!$N$4)/Sheet3!$A$1)^2 +Sheet3!$C$1*(($H37-BQ$34-Sheet2!$N$4)/Sheet3!$A$1)^4)</f>
        <v>3.7383516014617818E-6</v>
      </c>
      <c r="BR37" s="2">
        <f>$L$32*EXP(Sheet3!$B$1*(($H37-BR$34-Sheet2!$N$4)/Sheet3!$A$1)^2 +Sheet3!$C$1*(($H37-BR$34-Sheet2!$N$4)/Sheet3!$A$1)^4)</f>
        <v>2.6992780632740193E-6</v>
      </c>
      <c r="BS37" s="2">
        <f>$L$32*EXP(Sheet3!$B$1*(($H37-BS$34-Sheet2!$N$4)/Sheet3!$A$1)^2 +Sheet3!$C$1*(($H37-BS$34-Sheet2!$N$4)/Sheet3!$A$1)^4)</f>
        <v>1.9421297035903327E-6</v>
      </c>
      <c r="BT37" s="2">
        <f>$L$32*EXP(Sheet3!$B$1*(($H37-BT$34-Sheet2!$N$4)/Sheet3!$A$1)^2 +Sheet3!$C$1*(($H37-BT$34-Sheet2!$N$4)/Sheet3!$A$1)^4)</f>
        <v>1.3923869245251124E-6</v>
      </c>
      <c r="BU37" s="2">
        <f>$L$32*EXP(Sheet3!$B$1*(($H37-BU$34-Sheet2!$N$4)/Sheet3!$A$1)^2 +Sheet3!$C$1*(($H37-BU$34-Sheet2!$N$4)/Sheet3!$A$1)^4)</f>
        <v>9.946737688350414E-7</v>
      </c>
      <c r="BV37" s="2">
        <f>$L$32*EXP(Sheet3!$B$1*(($H37-BV$34-Sheet2!$N$4)/Sheet3!$A$1)^2 +Sheet3!$C$1*(($H37-BV$34-Sheet2!$N$4)/Sheet3!$A$1)^4)</f>
        <v>7.0799189650044842E-7</v>
      </c>
    </row>
    <row r="38" spans="1:74" x14ac:dyDescent="0.2">
      <c r="A38">
        <v>11</v>
      </c>
      <c r="B38">
        <v>193.07</v>
      </c>
      <c r="C38">
        <v>2353.9</v>
      </c>
      <c r="D38">
        <v>2360.1</v>
      </c>
      <c r="E38">
        <f t="shared" si="3"/>
        <v>6.1999999999998181</v>
      </c>
      <c r="G38" s="1">
        <v>-3</v>
      </c>
      <c r="H38">
        <f t="shared" si="4"/>
        <v>252.1</v>
      </c>
      <c r="I38" s="1">
        <f t="shared" si="5"/>
        <v>3983.6000000000004</v>
      </c>
      <c r="J38">
        <f t="shared" si="6"/>
        <v>1004265.56</v>
      </c>
      <c r="L38" s="2">
        <f>$L$32*EXP(Sheet3!$B$1*(($H38-L$34-Sheet2!$N$4)/Sheet3!$A$1)^2 +Sheet3!$C$1*(($H38-L$34-Sheet2!$N$4)/Sheet3!$A$1)^4)</f>
        <v>870.57215298258348</v>
      </c>
      <c r="M38" s="2">
        <f>$L$32*EXP(Sheet3!$B$1*(($H38-M$34-Sheet2!$N$4)/Sheet3!$A$1)^2 +Sheet3!$C$1*(($H38-M$34-Sheet2!$N$4)/Sheet3!$A$1)^4)</f>
        <v>799.20593972396512</v>
      </c>
      <c r="N38" s="2">
        <f>$L$32*EXP(Sheet3!$B$1*(($H38-N$34-Sheet2!$N$4)/Sheet3!$A$1)^2 +Sheet3!$C$1*(($H38-N$34-Sheet2!$N$4)/Sheet3!$A$1)^4)</f>
        <v>732.72377054083142</v>
      </c>
      <c r="O38" s="2">
        <f>$L$32*EXP(Sheet3!$B$1*(($H38-O$34-Sheet2!$N$4)/Sheet3!$A$1)^2 +Sheet3!$C$1*(($H38-O$34-Sheet2!$N$4)/Sheet3!$A$1)^4)</f>
        <v>670.87704058662837</v>
      </c>
      <c r="P38" s="2">
        <f>$L$32*EXP(Sheet3!$B$1*(($H38-P$34-Sheet2!$N$4)/Sheet3!$A$1)^2 +Sheet3!$C$1*(($H38-P$34-Sheet2!$N$4)/Sheet3!$A$1)^4)</f>
        <v>613.42294965051587</v>
      </c>
      <c r="Q38" s="2">
        <f>$L$32*EXP(Sheet3!$B$1*(($H38-Q$34-Sheet2!$N$4)/Sheet3!$A$1)^2 +Sheet3!$C$1*(($H38-Q$34-Sheet2!$N$4)/Sheet3!$A$1)^4)</f>
        <v>560.12489090903</v>
      </c>
      <c r="R38" s="2">
        <f>$L$32*EXP(Sheet3!$B$1*(($H38-R$34-Sheet2!$N$4)/Sheet3!$A$1)^2 +Sheet3!$C$1*(($H38-R$34-Sheet2!$N$4)/Sheet3!$A$1)^4)</f>
        <v>510.75279674904613</v>
      </c>
      <c r="S38" s="2">
        <f>$L$32*EXP(Sheet3!$B$1*(($H38-S$34-Sheet2!$N$4)/Sheet3!$A$1)^2 +Sheet3!$C$1*(($H38-S$34-Sheet2!$N$4)/Sheet3!$A$1)^4)</f>
        <v>465.08344179456009</v>
      </c>
      <c r="T38" s="2">
        <f>$L$32*EXP(Sheet3!$B$1*(($H38-T$34-Sheet2!$N$4)/Sheet3!$A$1)^2 +Sheet3!$C$1*(($H38-T$34-Sheet2!$N$4)/Sheet3!$A$1)^4)</f>
        <v>422.90070351736409</v>
      </c>
      <c r="U38" s="2">
        <f>$L$32*EXP(Sheet3!$B$1*(($H38-U$34-Sheet2!$N$4)/Sheet3!$A$1)^2 +Sheet3!$C$1*(($H38-U$34-Sheet2!$N$4)/Sheet3!$A$1)^4)</f>
        <v>383.99578105453429</v>
      </c>
      <c r="V38" s="2">
        <f>$L$32*EXP(Sheet3!$B$1*(($H38-V$34-Sheet2!$N$4)/Sheet3!$A$1)^2 +Sheet3!$C$1*(($H38-V$34-Sheet2!$N$4)/Sheet3!$A$1)^4)</f>
        <v>348.16737308882739</v>
      </c>
      <c r="W38" s="2">
        <f>$L$32*EXP(Sheet3!$B$1*(($H38-W$34-Sheet2!$N$4)/Sheet3!$A$1)^2 +Sheet3!$C$1*(($H38-W$34-Sheet2!$N$4)/Sheet3!$A$1)^4)</f>
        <v>315.22181586063158</v>
      </c>
      <c r="X38" s="2">
        <f>$L$32*EXP(Sheet3!$B$1*(($H38-X$34-Sheet2!$N$4)/Sheet3!$A$1)^2 +Sheet3!$C$1*(($H38-X$34-Sheet2!$N$4)/Sheet3!$A$1)^4)</f>
        <v>284.97318258176</v>
      </c>
      <c r="Y38" s="2">
        <f>$L$32*EXP(Sheet3!$B$1*(($H38-Y$34-Sheet2!$N$4)/Sheet3!$A$1)^2 +Sheet3!$C$1*(($H38-Y$34-Sheet2!$N$4)/Sheet3!$A$1)^4)</f>
        <v>257.24334570835452</v>
      </c>
      <c r="Z38" s="2">
        <f>$L$32*EXP(Sheet3!$B$1*(($H38-Z$34-Sheet2!$N$4)/Sheet3!$A$1)^2 +Sheet3!$C$1*(($H38-Z$34-Sheet2!$N$4)/Sheet3!$A$1)^4)</f>
        <v>231.86200369401237</v>
      </c>
      <c r="AA38" s="2">
        <f>$L$32*EXP(Sheet3!$B$1*(($H38-AA$34-Sheet2!$N$4)/Sheet3!$A$1)^2 +Sheet3!$C$1*(($H38-AA$34-Sheet2!$N$4)/Sheet3!$A$1)^4)</f>
        <v>208.6666739929685</v>
      </c>
      <c r="AB38" s="2">
        <f>$L$32*EXP(Sheet3!$B$1*(($H38-AB$34-Sheet2!$N$4)/Sheet3!$A$1)^2 +Sheet3!$C$1*(($H38-AB$34-Sheet2!$N$4)/Sheet3!$A$1)^4)</f>
        <v>187.50265421399473</v>
      </c>
      <c r="AC38" s="2">
        <f>$L$32*EXP(Sheet3!$B$1*(($H38-AC$34-Sheet2!$N$4)/Sheet3!$A$1)^2 +Sheet3!$C$1*(($H38-AC$34-Sheet2!$N$4)/Sheet3!$A$1)^4)</f>
        <v>168.22295343252691</v>
      </c>
      <c r="AD38" s="2">
        <f>$L$32*EXP(Sheet3!$B$1*(($H38-AD$34-Sheet2!$N$4)/Sheet3!$A$1)^2 +Sheet3!$C$1*(($H38-AD$34-Sheet2!$N$4)/Sheet3!$A$1)^4)</f>
        <v>150.68819575805477</v>
      </c>
      <c r="AE38" s="2">
        <f>$L$32*EXP(Sheet3!$B$1*(($H38-AE$34-Sheet2!$N$4)/Sheet3!$A$1)^2 +Sheet3!$C$1*(($H38-AE$34-Sheet2!$N$4)/Sheet3!$A$1)^4)</f>
        <v>134.76649832431659</v>
      </c>
      <c r="AF38" s="2">
        <f>$L$32*EXP(Sheet3!$B$1*(($H38-AF$34-Sheet2!$N$4)/Sheet3!$A$1)^2 +Sheet3!$C$1*(($H38-AF$34-Sheet2!$N$4)/Sheet3!$A$1)^4)</f>
        <v>120.33332591684608</v>
      </c>
      <c r="AG38" s="2">
        <f>$L$32*EXP(Sheet3!$B$1*(($H38-AG$34-Sheet2!$N$4)/Sheet3!$A$1)^2 +Sheet3!$C$1*(($H38-AG$34-Sheet2!$N$4)/Sheet3!$A$1)^4)</f>
        <v>107.27132448351342</v>
      </c>
      <c r="AH38" s="2">
        <f>$L$32*EXP(Sheet3!$B$1*(($H38-AH$34-Sheet2!$N$4)/Sheet3!$A$1)^2 +Sheet3!$C$1*(($H38-AH$34-Sheet2!$N$4)/Sheet3!$A$1)^4)</f>
        <v>95.470135782948645</v>
      </c>
      <c r="AI38" s="2">
        <f>$L$32*EXP(Sheet3!$B$1*(($H38-AI$34-Sheet2!$N$4)/Sheet3!$A$1)^2 +Sheet3!$C$1*(($H38-AI$34-Sheet2!$N$4)/Sheet3!$A$1)^4)</f>
        <v>84.826195419504174</v>
      </c>
      <c r="AJ38" s="2">
        <f>$L$32*EXP(Sheet3!$B$1*(($H38-AJ$34-Sheet2!$N$4)/Sheet3!$A$1)^2 +Sheet3!$C$1*(($H38-AJ$34-Sheet2!$N$4)/Sheet3!$A$1)^4)</f>
        <v>75.242516487106883</v>
      </c>
      <c r="AK38" s="2">
        <f>$L$32*EXP(Sheet3!$B$1*(($H38-AK$34-Sheet2!$N$4)/Sheet3!$A$1)^2 +Sheet3!$C$1*(($H38-AK$34-Sheet2!$N$4)/Sheet3!$A$1)^4)</f>
        <v>66.628461003285494</v>
      </c>
      <c r="AL38" s="2">
        <f>$L$32*EXP(Sheet3!$B$1*(($H38-AL$34-Sheet2!$N$4)/Sheet3!$A$1)^2 +Sheet3!$C$1*(($H38-AL$34-Sheet2!$N$4)/Sheet3!$A$1)^4)</f>
        <v>58.899501258960562</v>
      </c>
      <c r="AM38" s="2">
        <f>$L$32*EXP(Sheet3!$B$1*(($H38-AM$34-Sheet2!$N$4)/Sheet3!$A$1)^2 +Sheet3!$C$1*(($H38-AM$34-Sheet2!$N$4)/Sheet3!$A$1)^4)</f>
        <v>51.976973138476176</v>
      </c>
      <c r="AN38" s="2">
        <f>$L$32*EXP(Sheet3!$B$1*(($H38-AN$34-Sheet2!$N$4)/Sheet3!$A$1)^2 +Sheet3!$C$1*(($H38-AN$34-Sheet2!$N$4)/Sheet3!$A$1)^4)</f>
        <v>45.787823381919118</v>
      </c>
      <c r="AO38" s="2">
        <f>$L$32*EXP(Sheet3!$B$1*(($H38-AO$34-Sheet2!$N$4)/Sheet3!$A$1)^2 +Sheet3!$C$1*(($H38-AO$34-Sheet2!$N$4)/Sheet3!$A$1)^4)</f>
        <v>40.26435266869877</v>
      </c>
      <c r="AP38" s="2">
        <f>$L$32*EXP(Sheet3!$B$1*(($H38-AP$34-Sheet2!$N$4)/Sheet3!$A$1)^2 +Sheet3!$C$1*(($H38-AP$34-Sheet2!$N$4)/Sheet3!$A$1)^4)</f>
        <v>35.343956297691385</v>
      </c>
      <c r="AQ38" s="2">
        <f>$L$32*EXP(Sheet3!$B$1*(($H38-AQ$34-Sheet2!$N$4)/Sheet3!$A$1)^2 +Sheet3!$C$1*(($H38-AQ$34-Sheet2!$N$4)/Sheet3!$A$1)^4)</f>
        <v>30.968864128450971</v>
      </c>
      <c r="AR38" s="2">
        <f>$L$32*EXP(Sheet3!$B$1*(($H38-AR$34-Sheet2!$N$4)/Sheet3!$A$1)^2 +Sheet3!$C$1*(($H38-AR$34-Sheet2!$N$4)/Sheet3!$A$1)^4)</f>
        <v>27.085881331040849</v>
      </c>
      <c r="AS38" s="2">
        <f>$L$32*EXP(Sheet3!$B$1*(($H38-AS$34-Sheet2!$N$4)/Sheet3!$A$1)^2 +Sheet3!$C$1*(($H38-AS$34-Sheet2!$N$4)/Sheet3!$A$1)^4)</f>
        <v>23.646131369421898</v>
      </c>
      <c r="AT38" s="2">
        <f>$L$32*EXP(Sheet3!$B$1*(($H38-AT$34-Sheet2!$N$4)/Sheet3!$A$1)^2 +Sheet3!$C$1*(($H38-AT$34-Sheet2!$N$4)/Sheet3!$A$1)^4)</f>
        <v>20.604802517932303</v>
      </c>
      <c r="AU38" s="2">
        <f>$L$32*EXP(Sheet3!$B$1*(($H38-AU$34-Sheet2!$N$4)/Sheet3!$A$1)^2 +Sheet3!$C$1*(($H38-AU$34-Sheet2!$N$4)/Sheet3!$A$1)^4)</f>
        <v>17.920899083245867</v>
      </c>
      <c r="AV38" s="2">
        <f>$L$32*EXP(Sheet3!$B$1*(($H38-AV$34-Sheet2!$N$4)/Sheet3!$A$1)^2 +Sheet3!$C$1*(($H38-AV$34-Sheet2!$N$4)/Sheet3!$A$1)^4)</f>
        <v>15.556998375942564</v>
      </c>
      <c r="AW38" s="2">
        <f>$L$32*EXP(Sheet3!$B$1*(($H38-AW$34-Sheet2!$N$4)/Sheet3!$A$1)^2 +Sheet3!$C$1*(($H38-AW$34-Sheet2!$N$4)/Sheet3!$A$1)^4)</f>
        <v>13.479014348763561</v>
      </c>
      <c r="AX38" s="2">
        <f>$L$32*EXP(Sheet3!$B$1*(($H38-AX$34-Sheet2!$N$4)/Sheet3!$A$1)^2 +Sheet3!$C$1*(($H38-AX$34-Sheet2!$N$4)/Sheet3!$A$1)^4)</f>
        <v>11.655968693645248</v>
      </c>
      <c r="AY38" s="2">
        <f>$L$32*EXP(Sheet3!$B$1*(($H38-AY$34-Sheet2!$N$4)/Sheet3!$A$1)^2 +Sheet3!$C$1*(($H38-AY$34-Sheet2!$N$4)/Sheet3!$A$1)^4)</f>
        <v>10.059770067355707</v>
      </c>
      <c r="AZ38" s="2">
        <f>$L$32*EXP(Sheet3!$B$1*(($H38-AZ$34-Sheet2!$N$4)/Sheet3!$A$1)^2 +Sheet3!$C$1*(($H38-AZ$34-Sheet2!$N$4)/Sheet3!$A$1)^4)</f>
        <v>8.6650019976599619</v>
      </c>
      <c r="BA38" s="2">
        <f>$L$32*EXP(Sheet3!$B$1*(($H38-BA$34-Sheet2!$N$4)/Sheet3!$A$1)^2 +Sheet3!$C$1*(($H38-BA$34-Sheet2!$N$4)/Sheet3!$A$1)^4)</f>
        <v>7.4487199090865461</v>
      </c>
      <c r="BB38" s="2">
        <f>$L$32*EXP(Sheet3!$B$1*(($H38-BB$34-Sheet2!$N$4)/Sheet3!$A$1)^2 +Sheet3!$C$1*(($H38-BB$34-Sheet2!$N$4)/Sheet3!$A$1)^4)</f>
        <v>6.3902575999799325</v>
      </c>
      <c r="BC38" s="2">
        <f>$L$32*EXP(Sheet3!$B$1*(($H38-BC$34-Sheet2!$N$4)/Sheet3!$A$1)^2 +Sheet3!$C$1*(($H38-BC$34-Sheet2!$N$4)/Sheet3!$A$1)^4)</f>
        <v>5.4710434017025653</v>
      </c>
      <c r="BD38" s="2">
        <f>$L$32*EXP(Sheet3!$B$1*(($H38-BD$34-Sheet2!$N$4)/Sheet3!$A$1)^2 +Sheet3!$C$1*(($H38-BD$34-Sheet2!$N$4)/Sheet3!$A$1)^4)</f>
        <v>4.6744261569598073</v>
      </c>
      <c r="BE38" s="2">
        <f>$L$32*EXP(Sheet3!$B$1*(($H38-BE$34-Sheet2!$N$4)/Sheet3!$A$1)^2 +Sheet3!$C$1*(($H38-BE$34-Sheet2!$N$4)/Sheet3!$A$1)^4)</f>
        <v>3.9855110674115837</v>
      </c>
      <c r="BF38" s="2">
        <f>$L$32*EXP(Sheet3!$B$1*(($H38-BF$34-Sheet2!$N$4)/Sheet3!$A$1)^2 +Sheet3!$C$1*(($H38-BF$34-Sheet2!$N$4)/Sheet3!$A$1)^4)</f>
        <v>3.3910053816876458</v>
      </c>
      <c r="BG38" s="2">
        <f>$L$32*EXP(Sheet3!$B$1*(($H38-BG$34-Sheet2!$N$4)/Sheet3!$A$1)^2 +Sheet3!$C$1*(($H38-BG$34-Sheet2!$N$4)/Sheet3!$A$1)^4)</f>
        <v>2.8790738234430586</v>
      </c>
      <c r="BH38" s="2">
        <f>$L$32*EXP(Sheet3!$B$1*(($H38-BH$34-Sheet2!$N$4)/Sheet3!$A$1)^2 +Sheet3!$C$1*(($H38-BH$34-Sheet2!$N$4)/Sheet3!$A$1)^4)</f>
        <v>2.4392035955201612</v>
      </c>
      <c r="BI38" s="2">
        <f>$L$32*EXP(Sheet3!$B$1*(($H38-BI$34-Sheet2!$N$4)/Sheet3!$A$1)^2 +Sheet3!$C$1*(($H38-BI$34-Sheet2!$N$4)/Sheet3!$A$1)^4)</f>
        <v>2.0620787403157816</v>
      </c>
      <c r="BJ38" s="2">
        <f>$L$32*EXP(Sheet3!$B$1*(($H38-BJ$34-Sheet2!$N$4)/Sheet3!$A$1)^2 +Sheet3!$C$1*(($H38-BJ$34-Sheet2!$N$4)/Sheet3!$A$1)^4)</f>
        <v>1.73946358816229</v>
      </c>
      <c r="BK38" s="2">
        <f>$L$32*EXP(Sheet3!$B$1*(($H38-BK$34-Sheet2!$N$4)/Sheet3!$A$1)^2 +Sheet3!$C$1*(($H38-BK$34-Sheet2!$N$4)/Sheet3!$A$1)^4)</f>
        <v>1.4640949846399367</v>
      </c>
      <c r="BL38" s="2">
        <f>$L$32*EXP(Sheet3!$B$1*(($H38-BL$34-Sheet2!$N$4)/Sheet3!$A$1)^2 +Sheet3!$C$1*(($H38-BL$34-Sheet2!$N$4)/Sheet3!$A$1)^4)</f>
        <v>1.2295829538845293</v>
      </c>
      <c r="BM38" s="2">
        <f>$L$32*EXP(Sheet3!$B$1*(($H38-BM$34-Sheet2!$N$4)/Sheet3!$A$1)^2 +Sheet3!$C$1*(($H38-BM$34-Sheet2!$N$4)/Sheet3!$A$1)^4)</f>
        <v>1.0303194279071786</v>
      </c>
      <c r="BN38" s="2">
        <f>$L$32*EXP(Sheet3!$B$1*(($H38-BN$34-Sheet2!$N$4)/Sheet3!$A$1)^2 +Sheet3!$C$1*(($H38-BN$34-Sheet2!$N$4)/Sheet3!$A$1)^4)</f>
        <v>0.86139465126404891</v>
      </c>
      <c r="BO38" s="2">
        <f>$L$32*EXP(Sheet3!$B$1*(($H38-BO$34-Sheet2!$N$4)/Sheet3!$A$1)^2 +Sheet3!$C$1*(($H38-BO$34-Sheet2!$N$4)/Sheet3!$A$1)^4)</f>
        <v>0.71852085562041246</v>
      </c>
      <c r="BP38" s="2">
        <f>$L$32*EXP(Sheet3!$B$1*(($H38-BP$34-Sheet2!$N$4)/Sheet3!$A$1)^2 +Sheet3!$C$1*(($H38-BP$34-Sheet2!$N$4)/Sheet3!$A$1)^4)</f>
        <v>0.59796278944985848</v>
      </c>
      <c r="BQ38" s="2">
        <f>$L$32*EXP(Sheet3!$B$1*(($H38-BQ$34-Sheet2!$N$4)/Sheet3!$A$1)^2 +Sheet3!$C$1*(($H38-BQ$34-Sheet2!$N$4)/Sheet3!$A$1)^4)</f>
        <v>0.49647468378031828</v>
      </c>
      <c r="BR38" s="2">
        <f>$L$32*EXP(Sheet3!$B$1*(($H38-BR$34-Sheet2!$N$4)/Sheet3!$A$1)^2 +Sheet3!$C$1*(($H38-BR$34-Sheet2!$N$4)/Sheet3!$A$1)^4)</f>
        <v>0.41124323501700499</v>
      </c>
      <c r="BS38" s="2">
        <f>$L$32*EXP(Sheet3!$B$1*(($H38-BS$34-Sheet2!$N$4)/Sheet3!$A$1)^2 +Sheet3!$C$1*(($H38-BS$34-Sheet2!$N$4)/Sheet3!$A$1)^4)</f>
        <v>0.33983618997768883</v>
      </c>
      <c r="BT38" s="2">
        <f>$L$32*EXP(Sheet3!$B$1*(($H38-BT$34-Sheet2!$N$4)/Sheet3!$A$1)^2 +Sheet3!$C$1*(($H38-BT$34-Sheet2!$N$4)/Sheet3!$A$1)^4)</f>
        <v>0.28015612585182981</v>
      </c>
      <c r="BU38" s="2">
        <f>$L$32*EXP(Sheet3!$B$1*(($H38-BU$34-Sheet2!$N$4)/Sheet3!$A$1)^2 +Sheet3!$C$1*(($H38-BU$34-Sheet2!$N$4)/Sheet3!$A$1)^4)</f>
        <v>0.23039902833668818</v>
      </c>
      <c r="BV38" s="2">
        <f>$L$32*EXP(Sheet3!$B$1*(($H38-BV$34-Sheet2!$N$4)/Sheet3!$A$1)^2 +Sheet3!$C$1*(($H38-BV$34-Sheet2!$N$4)/Sheet3!$A$1)^4)</f>
        <v>0.18901728426471795</v>
      </c>
    </row>
    <row r="39" spans="1:74" x14ac:dyDescent="0.2">
      <c r="A39">
        <v>12</v>
      </c>
      <c r="B39">
        <v>193.55</v>
      </c>
      <c r="C39">
        <v>2367.3000000000002</v>
      </c>
      <c r="D39">
        <v>2374.4</v>
      </c>
      <c r="E39">
        <f t="shared" si="3"/>
        <v>7.0999999999999091</v>
      </c>
      <c r="G39" s="1">
        <v>-2</v>
      </c>
      <c r="H39">
        <f t="shared" si="4"/>
        <v>252.58</v>
      </c>
      <c r="I39" s="1">
        <f t="shared" si="5"/>
        <v>12143.8</v>
      </c>
      <c r="J39">
        <f t="shared" si="6"/>
        <v>3067281.0040000002</v>
      </c>
      <c r="L39" s="2">
        <f>$L$32*EXP(Sheet3!$B$1*(($H39-L$34-Sheet2!$N$4)/Sheet3!$A$1)^2 +Sheet3!$C$1*(($H39-L$34-Sheet2!$N$4)/Sheet3!$A$1)^4)</f>
        <v>14639.283247096191</v>
      </c>
      <c r="M39" s="2">
        <f>$L$32*EXP(Sheet3!$B$1*(($H39-M$34-Sheet2!$N$4)/Sheet3!$A$1)^2 +Sheet3!$C$1*(($H39-M$34-Sheet2!$N$4)/Sheet3!$A$1)^4)</f>
        <v>14097.449886211258</v>
      </c>
      <c r="N39" s="2">
        <f>$L$32*EXP(Sheet3!$B$1*(($H39-N$34-Sheet2!$N$4)/Sheet3!$A$1)^2 +Sheet3!$C$1*(($H39-N$34-Sheet2!$N$4)/Sheet3!$A$1)^4)</f>
        <v>13565.723819752602</v>
      </c>
      <c r="O39" s="2">
        <f>$L$32*EXP(Sheet3!$B$1*(($H39-O$34-Sheet2!$N$4)/Sheet3!$A$1)^2 +Sheet3!$C$1*(($H39-O$34-Sheet2!$N$4)/Sheet3!$A$1)^4)</f>
        <v>13044.366373464534</v>
      </c>
      <c r="P39" s="2">
        <f>$L$32*EXP(Sheet3!$B$1*(($H39-P$34-Sheet2!$N$4)/Sheet3!$A$1)^2 +Sheet3!$C$1*(($H39-P$34-Sheet2!$N$4)/Sheet3!$A$1)^4)</f>
        <v>12533.619250257594</v>
      </c>
      <c r="Q39" s="2">
        <f>$L$32*EXP(Sheet3!$B$1*(($H39-Q$34-Sheet2!$N$4)/Sheet3!$A$1)^2 +Sheet3!$C$1*(($H39-Q$34-Sheet2!$N$4)/Sheet3!$A$1)^4)</f>
        <v>12033.704238772092</v>
      </c>
      <c r="R39" s="2">
        <f>$L$32*EXP(Sheet3!$B$1*(($H39-R$34-Sheet2!$N$4)/Sheet3!$A$1)^2 +Sheet3!$C$1*(($H39-R$34-Sheet2!$N$4)/Sheet3!$A$1)^4)</f>
        <v>11544.822972425103</v>
      </c>
      <c r="S39" s="2">
        <f>$L$32*EXP(Sheet3!$B$1*(($H39-S$34-Sheet2!$N$4)/Sheet3!$A$1)^2 +Sheet3!$C$1*(($H39-S$34-Sheet2!$N$4)/Sheet3!$A$1)^4)</f>
        <v>11067.156740360269</v>
      </c>
      <c r="T39" s="2">
        <f>$L$32*EXP(Sheet3!$B$1*(($H39-T$34-Sheet2!$N$4)/Sheet3!$A$1)^2 +Sheet3!$C$1*(($H39-T$34-Sheet2!$N$4)/Sheet3!$A$1)^4)</f>
        <v>10600.866351479552</v>
      </c>
      <c r="U39" s="2">
        <f>$L$32*EXP(Sheet3!$B$1*(($H39-U$34-Sheet2!$N$4)/Sheet3!$A$1)^2 +Sheet3!$C$1*(($H39-U$34-Sheet2!$N$4)/Sheet3!$A$1)^4)</f>
        <v>10146.092052526576</v>
      </c>
      <c r="V39" s="2">
        <f>$L$32*EXP(Sheet3!$B$1*(($H39-V$34-Sheet2!$N$4)/Sheet3!$A$1)^2 +Sheet3!$C$1*(($H39-V$34-Sheet2!$N$4)/Sheet3!$A$1)^4)</f>
        <v>9702.9535010041836</v>
      </c>
      <c r="W39" s="2">
        <f>$L$32*EXP(Sheet3!$B$1*(($H39-W$34-Sheet2!$N$4)/Sheet3!$A$1)^2 +Sheet3!$C$1*(($H39-W$34-Sheet2!$N$4)/Sheet3!$A$1)^4)</f>
        <v>9271.5497934389132</v>
      </c>
      <c r="X39" s="2">
        <f>$L$32*EXP(Sheet3!$B$1*(($H39-X$34-Sheet2!$N$4)/Sheet3!$A$1)^2 +Sheet3!$C$1*(($H39-X$34-Sheet2!$N$4)/Sheet3!$A$1)^4)</f>
        <v>8851.9595492663957</v>
      </c>
      <c r="Y39" s="2">
        <f>$L$32*EXP(Sheet3!$B$1*(($H39-Y$34-Sheet2!$N$4)/Sheet3!$A$1)^2 +Sheet3!$C$1*(($H39-Y$34-Sheet2!$N$4)/Sheet3!$A$1)^4)</f>
        <v>8444.241050396744</v>
      </c>
      <c r="Z39" s="2">
        <f>$L$32*EXP(Sheet3!$B$1*(($H39-Z$34-Sheet2!$N$4)/Sheet3!$A$1)^2 +Sheet3!$C$1*(($H39-Z$34-Sheet2!$N$4)/Sheet3!$A$1)^4)</f>
        <v>8048.4324362304969</v>
      </c>
      <c r="AA39" s="2">
        <f>$L$32*EXP(Sheet3!$B$1*(($H39-AA$34-Sheet2!$N$4)/Sheet3!$A$1)^2 +Sheet3!$C$1*(($H39-AA$34-Sheet2!$N$4)/Sheet3!$A$1)^4)</f>
        <v>7664.5519536400689</v>
      </c>
      <c r="AB39" s="2">
        <f>$L$32*EXP(Sheet3!$B$1*(($H39-AB$34-Sheet2!$N$4)/Sheet3!$A$1)^2 +Sheet3!$C$1*(($H39-AB$34-Sheet2!$N$4)/Sheet3!$A$1)^4)</f>
        <v>7292.5982612021071</v>
      </c>
      <c r="AC39" s="2">
        <f>$L$32*EXP(Sheet3!$B$1*(($H39-AC$34-Sheet2!$N$4)/Sheet3!$A$1)^2 +Sheet3!$C$1*(($H39-AC$34-Sheet2!$N$4)/Sheet3!$A$1)^4)</f>
        <v>6932.5507866727921</v>
      </c>
      <c r="AD39" s="2">
        <f>$L$32*EXP(Sheet3!$B$1*(($H39-AD$34-Sheet2!$N$4)/Sheet3!$A$1)^2 +Sheet3!$C$1*(($H39-AD$34-Sheet2!$N$4)/Sheet3!$A$1)^4)</f>
        <v>6584.370136440918</v>
      </c>
      <c r="AE39" s="2">
        <f>$L$32*EXP(Sheet3!$B$1*(($H39-AE$34-Sheet2!$N$4)/Sheet3!$A$1)^2 +Sheet3!$C$1*(($H39-AE$34-Sheet2!$N$4)/Sheet3!$A$1)^4)</f>
        <v>6247.9985554649693</v>
      </c>
      <c r="AF39" s="2">
        <f>$L$32*EXP(Sheet3!$B$1*(($H39-AF$34-Sheet2!$N$4)/Sheet3!$A$1)^2 +Sheet3!$C$1*(($H39-AF$34-Sheet2!$N$4)/Sheet3!$A$1)^4)</f>
        <v>5923.3604359115243</v>
      </c>
      <c r="AG39" s="2">
        <f>$L$32*EXP(Sheet3!$B$1*(($H39-AG$34-Sheet2!$N$4)/Sheet3!$A$1)^2 +Sheet3!$C$1*(($H39-AG$34-Sheet2!$N$4)/Sheet3!$A$1)^4)</f>
        <v>5610.3628724952878</v>
      </c>
      <c r="AH39" s="2">
        <f>$L$32*EXP(Sheet3!$B$1*(($H39-AH$34-Sheet2!$N$4)/Sheet3!$A$1)^2 +Sheet3!$C$1*(($H39-AH$34-Sheet2!$N$4)/Sheet3!$A$1)^4)</f>
        <v>5308.8962622570907</v>
      </c>
      <c r="AI39" s="2">
        <f>$L$32*EXP(Sheet3!$B$1*(($H39-AI$34-Sheet2!$N$4)/Sheet3!$A$1)^2 +Sheet3!$C$1*(($H39-AI$34-Sheet2!$N$4)/Sheet3!$A$1)^4)</f>
        <v>5018.8349463219338</v>
      </c>
      <c r="AJ39" s="2">
        <f>$L$32*EXP(Sheet3!$B$1*(($H39-AJ$34-Sheet2!$N$4)/Sheet3!$A$1)^2 +Sheet3!$C$1*(($H39-AJ$34-Sheet2!$N$4)/Sheet3!$A$1)^4)</f>
        <v>4740.0378909376668</v>
      </c>
      <c r="AK39" s="2">
        <f>$L$32*EXP(Sheet3!$B$1*(($H39-AK$34-Sheet2!$N$4)/Sheet3!$A$1)^2 +Sheet3!$C$1*(($H39-AK$34-Sheet2!$N$4)/Sheet3!$A$1)^4)</f>
        <v>4472.3494048964349</v>
      </c>
      <c r="AL39" s="2">
        <f>$L$32*EXP(Sheet3!$B$1*(($H39-AL$34-Sheet2!$N$4)/Sheet3!$A$1)^2 +Sheet3!$C$1*(($H39-AL$34-Sheet2!$N$4)/Sheet3!$A$1)^4)</f>
        <v>4215.5998902772662</v>
      </c>
      <c r="AM39" s="2">
        <f>$L$32*EXP(Sheet3!$B$1*(($H39-AM$34-Sheet2!$N$4)/Sheet3!$A$1)^2 +Sheet3!$C$1*(($H39-AM$34-Sheet2!$N$4)/Sheet3!$A$1)^4)</f>
        <v>3969.6066232570674</v>
      </c>
      <c r="AN39" s="2">
        <f>$L$32*EXP(Sheet3!$B$1*(($H39-AN$34-Sheet2!$N$4)/Sheet3!$A$1)^2 +Sheet3!$C$1*(($H39-AN$34-Sheet2!$N$4)/Sheet3!$A$1)^4)</f>
        <v>3734.1745615900363</v>
      </c>
      <c r="AO39" s="2">
        <f>$L$32*EXP(Sheet3!$B$1*(($H39-AO$34-Sheet2!$N$4)/Sheet3!$A$1)^2 +Sheet3!$C$1*(($H39-AO$34-Sheet2!$N$4)/Sheet3!$A$1)^4)</f>
        <v>3509.0971752448472</v>
      </c>
      <c r="AP39" s="2">
        <f>$L$32*EXP(Sheet3!$B$1*(($H39-AP$34-Sheet2!$N$4)/Sheet3!$A$1)^2 +Sheet3!$C$1*(($H39-AP$34-Sheet2!$N$4)/Sheet3!$A$1)^4)</f>
        <v>3294.1572965601727</v>
      </c>
      <c r="AQ39" s="2">
        <f>$L$32*EXP(Sheet3!$B$1*(($H39-AQ$34-Sheet2!$N$4)/Sheet3!$A$1)^2 +Sheet3!$C$1*(($H39-AQ$34-Sheet2!$N$4)/Sheet3!$A$1)^4)</f>
        <v>3089.1279861950184</v>
      </c>
      <c r="AR39" s="2">
        <f>$L$32*EXP(Sheet3!$B$1*(($H39-AR$34-Sheet2!$N$4)/Sheet3!$A$1)^2 +Sheet3!$C$1*(($H39-AR$34-Sheet2!$N$4)/Sheet3!$A$1)^4)</f>
        <v>2893.7734111035629</v>
      </c>
      <c r="AS39" s="2">
        <f>$L$32*EXP(Sheet3!$B$1*(($H39-AS$34-Sheet2!$N$4)/Sheet3!$A$1)^2 +Sheet3!$C$1*(($H39-AS$34-Sheet2!$N$4)/Sheet3!$A$1)^4)</f>
        <v>2707.8497307068969</v>
      </c>
      <c r="AT39" s="2">
        <f>$L$32*EXP(Sheet3!$B$1*(($H39-AT$34-Sheet2!$N$4)/Sheet3!$A$1)^2 +Sheet3!$C$1*(($H39-AT$34-Sheet2!$N$4)/Sheet3!$A$1)^4)</f>
        <v>2531.1059874205848</v>
      </c>
      <c r="AU39" s="2">
        <f>$L$32*EXP(Sheet3!$B$1*(($H39-AU$34-Sheet2!$N$4)/Sheet3!$A$1)^2 +Sheet3!$C$1*(($H39-AU$34-Sheet2!$N$4)/Sheet3!$A$1)^4)</f>
        <v>2363.2849977205465</v>
      </c>
      <c r="AV39" s="2">
        <f>$L$32*EXP(Sheet3!$B$1*(($H39-AV$34-Sheet2!$N$4)/Sheet3!$A$1)^2 +Sheet3!$C$1*(($H39-AV$34-Sheet2!$N$4)/Sheet3!$A$1)^4)</f>
        <v>2204.1242399476623</v>
      </c>
      <c r="AW39" s="2">
        <f>$L$32*EXP(Sheet3!$B$1*(($H39-AW$34-Sheet2!$N$4)/Sheet3!$A$1)^2 +Sheet3!$C$1*(($H39-AW$34-Sheet2!$N$4)/Sheet3!$A$1)^4)</f>
        <v>2053.3567351114557</v>
      </c>
      <c r="AX39" s="2">
        <f>$L$32*EXP(Sheet3!$B$1*(($H39-AX$34-Sheet2!$N$4)/Sheet3!$A$1)^2 +Sheet3!$C$1*(($H39-AX$34-Sheet2!$N$4)/Sheet3!$A$1)^4)</f>
        <v>1910.7119170473768</v>
      </c>
      <c r="AY39" s="2">
        <f>$L$32*EXP(Sheet3!$B$1*(($H39-AY$34-Sheet2!$N$4)/Sheet3!$A$1)^2 +Sheet3!$C$1*(($H39-AY$34-Sheet2!$N$4)/Sheet3!$A$1)^4)</f>
        <v>1775.9164883741489</v>
      </c>
      <c r="AZ39" s="2">
        <f>$L$32*EXP(Sheet3!$B$1*(($H39-AZ$34-Sheet2!$N$4)/Sheet3!$A$1)^2 +Sheet3!$C$1*(($H39-AZ$34-Sheet2!$N$4)/Sheet3!$A$1)^4)</f>
        <v>1648.6952588272907</v>
      </c>
      <c r="BA39" s="2">
        <f>$L$32*EXP(Sheet3!$B$1*(($H39-BA$34-Sheet2!$N$4)/Sheet3!$A$1)^2 +Sheet3!$C$1*(($H39-BA$34-Sheet2!$N$4)/Sheet3!$A$1)^4)</f>
        <v>1528.771962704775</v>
      </c>
      <c r="BB39" s="2">
        <f>$L$32*EXP(Sheet3!$B$1*(($H39-BB$34-Sheet2!$N$4)/Sheet3!$A$1)^2 +Sheet3!$C$1*(($H39-BB$34-Sheet2!$N$4)/Sheet3!$A$1)^4)</f>
        <v>1415.870052319201</v>
      </c>
      <c r="BC39" s="2">
        <f>$L$32*EXP(Sheet3!$B$1*(($H39-BC$34-Sheet2!$N$4)/Sheet3!$A$1)^2 +Sheet3!$C$1*(($H39-BC$34-Sheet2!$N$4)/Sheet3!$A$1)^4)</f>
        <v>1309.7134645411334</v>
      </c>
      <c r="BD39" s="2">
        <f>$L$32*EXP(Sheet3!$B$1*(($H39-BD$34-Sheet2!$N$4)/Sheet3!$A$1)^2 +Sheet3!$C$1*(($H39-BD$34-Sheet2!$N$4)/Sheet3!$A$1)^4)</f>
        <v>1210.0273577333853</v>
      </c>
      <c r="BE39" s="2">
        <f>$L$32*EXP(Sheet3!$B$1*(($H39-BE$34-Sheet2!$N$4)/Sheet3!$A$1)^2 +Sheet3!$C$1*(($H39-BE$34-Sheet2!$N$4)/Sheet3!$A$1)^4)</f>
        <v>1116.5388165858387</v>
      </c>
      <c r="BF39" s="2">
        <f>$L$32*EXP(Sheet3!$B$1*(($H39-BF$34-Sheet2!$N$4)/Sheet3!$A$1)^2 +Sheet3!$C$1*(($H39-BF$34-Sheet2!$N$4)/Sheet3!$A$1)^4)</f>
        <v>1028.9775226049169</v>
      </c>
      <c r="BG39" s="2">
        <f>$L$32*EXP(Sheet3!$B$1*(($H39-BG$34-Sheet2!$N$4)/Sheet3!$A$1)^2 +Sheet3!$C$1*(($H39-BG$34-Sheet2!$N$4)/Sheet3!$A$1)^4)</f>
        <v>947.07638825092624</v>
      </c>
      <c r="BH39" s="2">
        <f>$L$32*EXP(Sheet3!$B$1*(($H39-BH$34-Sheet2!$N$4)/Sheet3!$A$1)^2 +Sheet3!$C$1*(($H39-BH$34-Sheet2!$N$4)/Sheet3!$A$1)^4)</f>
        <v>870.57215298258348</v>
      </c>
      <c r="BI39" s="2">
        <f>$L$32*EXP(Sheet3!$B$1*(($H39-BI$34-Sheet2!$N$4)/Sheet3!$A$1)^2 +Sheet3!$C$1*(($H39-BI$34-Sheet2!$N$4)/Sheet3!$A$1)^4)</f>
        <v>799.205939724161</v>
      </c>
      <c r="BJ39" s="2">
        <f>$L$32*EXP(Sheet3!$B$1*(($H39-BJ$34-Sheet2!$N$4)/Sheet3!$A$1)^2 +Sheet3!$C$1*(($H39-BJ$34-Sheet2!$N$4)/Sheet3!$A$1)^4)</f>
        <v>732.72377054101435</v>
      </c>
      <c r="BK39" s="2">
        <f>$L$32*EXP(Sheet3!$B$1*(($H39-BK$34-Sheet2!$N$4)/Sheet3!$A$1)^2 +Sheet3!$C$1*(($H39-BK$34-Sheet2!$N$4)/Sheet3!$A$1)^4)</f>
        <v>670.87704058662837</v>
      </c>
      <c r="BL39" s="2">
        <f>$L$32*EXP(Sheet3!$B$1*(($H39-BL$34-Sheet2!$N$4)/Sheet3!$A$1)^2 +Sheet3!$C$1*(($H39-BL$34-Sheet2!$N$4)/Sheet3!$A$1)^4)</f>
        <v>613.42294965067401</v>
      </c>
      <c r="BM39" s="2">
        <f>$L$32*EXP(Sheet3!$B$1*(($H39-BM$34-Sheet2!$N$4)/Sheet3!$A$1)^2 +Sheet3!$C$1*(($H39-BM$34-Sheet2!$N$4)/Sheet3!$A$1)^4)</f>
        <v>560.1248909091762</v>
      </c>
      <c r="BN39" s="2">
        <f>$L$32*EXP(Sheet3!$B$1*(($H39-BN$34-Sheet2!$N$4)/Sheet3!$A$1)^2 +Sheet3!$C$1*(($H39-BN$34-Sheet2!$N$4)/Sheet3!$A$1)^4)</f>
        <v>510.75279674904613</v>
      </c>
      <c r="BO39" s="2">
        <f>$L$32*EXP(Sheet3!$B$1*(($H39-BO$34-Sheet2!$N$4)/Sheet3!$A$1)^2 +Sheet3!$C$1*(($H39-BO$34-Sheet2!$N$4)/Sheet3!$A$1)^4)</f>
        <v>465.08344179468446</v>
      </c>
      <c r="BP39" s="2">
        <f>$L$32*EXP(Sheet3!$B$1*(($H39-BP$34-Sheet2!$N$4)/Sheet3!$A$1)^2 +Sheet3!$C$1*(($H39-BP$34-Sheet2!$N$4)/Sheet3!$A$1)^4)</f>
        <v>422.90070351747875</v>
      </c>
      <c r="BQ39" s="2">
        <f>$L$32*EXP(Sheet3!$B$1*(($H39-BQ$34-Sheet2!$N$4)/Sheet3!$A$1)^2 +Sheet3!$C$1*(($H39-BQ$34-Sheet2!$N$4)/Sheet3!$A$1)^4)</f>
        <v>383.99578105453429</v>
      </c>
      <c r="BR39" s="2">
        <f>$L$32*EXP(Sheet3!$B$1*(($H39-BR$34-Sheet2!$N$4)/Sheet3!$A$1)^2 +Sheet3!$C$1*(($H39-BR$34-Sheet2!$N$4)/Sheet3!$A$1)^4)</f>
        <v>348.16737308892516</v>
      </c>
      <c r="BS39" s="2">
        <f>$L$32*EXP(Sheet3!$B$1*(($H39-BS$34-Sheet2!$N$4)/Sheet3!$A$1)^2 +Sheet3!$C$1*(($H39-BS$34-Sheet2!$N$4)/Sheet3!$A$1)^4)</f>
        <v>315.22181586072173</v>
      </c>
      <c r="BT39" s="2">
        <f>$L$32*EXP(Sheet3!$B$1*(($H39-BT$34-Sheet2!$N$4)/Sheet3!$A$1)^2 +Sheet3!$C$1*(($H39-BT$34-Sheet2!$N$4)/Sheet3!$A$1)^4)</f>
        <v>284.97318258176</v>
      </c>
      <c r="BU39" s="2">
        <f>$L$32*EXP(Sheet3!$B$1*(($H39-BU$34-Sheet2!$N$4)/Sheet3!$A$1)^2 +Sheet3!$C$1*(($H39-BU$34-Sheet2!$N$4)/Sheet3!$A$1)^4)</f>
        <v>257.2433457084299</v>
      </c>
      <c r="BV39" s="2">
        <f>$L$32*EXP(Sheet3!$B$1*(($H39-BV$34-Sheet2!$N$4)/Sheet3!$A$1)^2 +Sheet3!$C$1*(($H39-BV$34-Sheet2!$N$4)/Sheet3!$A$1)^4)</f>
        <v>231.86200369408152</v>
      </c>
    </row>
    <row r="40" spans="1:74" x14ac:dyDescent="0.2">
      <c r="A40">
        <v>13</v>
      </c>
      <c r="B40">
        <v>194.03</v>
      </c>
      <c r="C40">
        <v>2357.6999999999998</v>
      </c>
      <c r="D40">
        <v>2368.5</v>
      </c>
      <c r="E40">
        <f t="shared" si="3"/>
        <v>10.800000000000182</v>
      </c>
      <c r="G40" s="1">
        <v>-1</v>
      </c>
      <c r="H40">
        <f t="shared" si="4"/>
        <v>253.05</v>
      </c>
      <c r="I40" s="1">
        <f t="shared" si="5"/>
        <v>35059.1</v>
      </c>
      <c r="J40">
        <f t="shared" si="6"/>
        <v>8871705.2550000008</v>
      </c>
      <c r="L40" s="2">
        <f>$L$32*EXP(Sheet3!$B$1*(($H40-L$34-Sheet2!$N$4)/Sheet3!$A$1)^2 +Sheet3!$C$1*(($H40-L$34-Sheet2!$N$4)/Sheet3!$A$1)^4)</f>
        <v>43552.435968107297</v>
      </c>
      <c r="M40" s="2">
        <f>$L$32*EXP(Sheet3!$B$1*(($H40-M$34-Sheet2!$N$4)/Sheet3!$A$1)^2 +Sheet3!$C$1*(($H40-M$34-Sheet2!$N$4)/Sheet3!$A$1)^4)</f>
        <v>43050.650627144627</v>
      </c>
      <c r="N40" s="2">
        <f>$L$32*EXP(Sheet3!$B$1*(($H40-N$34-Sheet2!$N$4)/Sheet3!$A$1)^2 +Sheet3!$C$1*(($H40-N$34-Sheet2!$N$4)/Sheet3!$A$1)^4)</f>
        <v>42536.368109176496</v>
      </c>
      <c r="O40" s="2">
        <f>$L$32*EXP(Sheet3!$B$1*(($H40-O$34-Sheet2!$N$4)/Sheet3!$A$1)^2 +Sheet3!$C$1*(($H40-O$34-Sheet2!$N$4)/Sheet3!$A$1)^4)</f>
        <v>42010.022277415599</v>
      </c>
      <c r="P40" s="2">
        <f>$L$32*EXP(Sheet3!$B$1*(($H40-P$34-Sheet2!$N$4)/Sheet3!$A$1)^2 +Sheet3!$C$1*(($H40-P$34-Sheet2!$N$4)/Sheet3!$A$1)^4)</f>
        <v>41472.058004126011</v>
      </c>
      <c r="Q40" s="2">
        <f>$L$32*EXP(Sheet3!$B$1*(($H40-Q$34-Sheet2!$N$4)/Sheet3!$A$1)^2 +Sheet3!$C$1*(($H40-Q$34-Sheet2!$N$4)/Sheet3!$A$1)^4)</f>
        <v>40922.930785385055</v>
      </c>
      <c r="R40" s="2">
        <f>$L$32*EXP(Sheet3!$B$1*(($H40-R$34-Sheet2!$N$4)/Sheet3!$A$1)^2 +Sheet3!$C$1*(($H40-R$34-Sheet2!$N$4)/Sheet3!$A$1)^4)</f>
        <v>40363.106334269876</v>
      </c>
      <c r="S40" s="2">
        <f>$L$32*EXP(Sheet3!$B$1*(($H40-S$34-Sheet2!$N$4)/Sheet3!$A$1)^2 +Sheet3!$C$1*(($H40-S$34-Sheet2!$N$4)/Sheet3!$A$1)^4)</f>
        <v>39793.060152137477</v>
      </c>
      <c r="T40" s="2">
        <f>$L$32*EXP(Sheet3!$B$1*(($H40-T$34-Sheet2!$N$4)/Sheet3!$A$1)^2 +Sheet3!$C$1*(($H40-T$34-Sheet2!$N$4)/Sheet3!$A$1)^4)</f>
        <v>39213.277077689774</v>
      </c>
      <c r="U40" s="2">
        <f>$L$32*EXP(Sheet3!$B$1*(($H40-U$34-Sheet2!$N$4)/Sheet3!$A$1)^2 +Sheet3!$C$1*(($H40-U$34-Sheet2!$N$4)/Sheet3!$A$1)^4)</f>
        <v>38624.250813582847</v>
      </c>
      <c r="V40" s="2">
        <f>$L$32*EXP(Sheet3!$B$1*(($H40-V$34-Sheet2!$N$4)/Sheet3!$A$1)^2 +Sheet3!$C$1*(($H40-V$34-Sheet2!$N$4)/Sheet3!$A$1)^4)</f>
        <v>38026.483430458233</v>
      </c>
      <c r="W40" s="2">
        <f>$L$32*EXP(Sheet3!$B$1*(($H40-W$34-Sheet2!$N$4)/Sheet3!$A$1)^2 +Sheet3!$C$1*(($H40-W$34-Sheet2!$N$4)/Sheet3!$A$1)^4)</f>
        <v>37420.4848483116</v>
      </c>
      <c r="X40" s="2">
        <f>$L$32*EXP(Sheet3!$B$1*(($H40-X$34-Sheet2!$N$4)/Sheet3!$A$1)^2 +Sheet3!$C$1*(($H40-X$34-Sheet2!$N$4)/Sheet3!$A$1)^4)</f>
        <v>36806.772295197181</v>
      </c>
      <c r="Y40" s="2">
        <f>$L$32*EXP(Sheet3!$B$1*(($H40-Y$34-Sheet2!$N$4)/Sheet3!$A$1)^2 +Sheet3!$C$1*(($H40-Y$34-Sheet2!$N$4)/Sheet3!$A$1)^4)</f>
        <v>36185.869743403287</v>
      </c>
      <c r="Z40" s="2">
        <f>$L$32*EXP(Sheet3!$B$1*(($H40-Z$34-Sheet2!$N$4)/Sheet3!$A$1)^2 +Sheet3!$C$1*(($H40-Z$34-Sheet2!$N$4)/Sheet3!$A$1)^4)</f>
        <v>35558.307323283792</v>
      </c>
      <c r="AA40" s="2">
        <f>$L$32*EXP(Sheet3!$B$1*(($H40-AA$34-Sheet2!$N$4)/Sheet3!$A$1)^2 +Sheet3!$C$1*(($H40-AA$34-Sheet2!$N$4)/Sheet3!$A$1)^4)</f>
        <v>34924.620715028534</v>
      </c>
      <c r="AB40" s="2">
        <f>$L$32*EXP(Sheet3!$B$1*(($H40-AB$34-Sheet2!$N$4)/Sheet3!$A$1)^2 +Sheet3!$C$1*(($H40-AB$34-Sheet2!$N$4)/Sheet3!$A$1)^4)</f>
        <v>34285.35051880726</v>
      </c>
      <c r="AC40" s="2">
        <f>$L$32*EXP(Sheet3!$B$1*(($H40-AC$34-Sheet2!$N$4)/Sheet3!$A$1)^2 +Sheet3!$C$1*(($H40-AC$34-Sheet2!$N$4)/Sheet3!$A$1)^4)</f>
        <v>33641.041603782287</v>
      </c>
      <c r="AD40" s="2">
        <f>$L$32*EXP(Sheet3!$B$1*(($H40-AD$34-Sheet2!$N$4)/Sheet3!$A$1)^2 +Sheet3!$C$1*(($H40-AD$34-Sheet2!$N$4)/Sheet3!$A$1)^4)</f>
        <v>32992.24243659433</v>
      </c>
      <c r="AE40" s="2">
        <f>$L$32*EXP(Sheet3!$B$1*(($H40-AE$34-Sheet2!$N$4)/Sheet3!$A$1)^2 +Sheet3!$C$1*(($H40-AE$34-Sheet2!$N$4)/Sheet3!$A$1)^4)</f>
        <v>32339.504390091701</v>
      </c>
      <c r="AF40" s="2">
        <f>$L$32*EXP(Sheet3!$B$1*(($H40-AF$34-Sheet2!$N$4)/Sheet3!$A$1)^2 +Sheet3!$C$1*(($H40-AF$34-Sheet2!$N$4)/Sheet3!$A$1)^4)</f>
        <v>31683.381033125475</v>
      </c>
      <c r="AG40" s="2">
        <f>$L$32*EXP(Sheet3!$B$1*(($H40-AG$34-Sheet2!$N$4)/Sheet3!$A$1)^2 +Sheet3!$C$1*(($H40-AG$34-Sheet2!$N$4)/Sheet3!$A$1)^4)</f>
        <v>31024.427402403042</v>
      </c>
      <c r="AH40" s="2">
        <f>$L$32*EXP(Sheet3!$B$1*(($H40-AH$34-Sheet2!$N$4)/Sheet3!$A$1)^2 +Sheet3!$C$1*(($H40-AH$34-Sheet2!$N$4)/Sheet3!$A$1)^4)</f>
        <v>30363.19925746051</v>
      </c>
      <c r="AI40" s="2">
        <f>$L$32*EXP(Sheet3!$B$1*(($H40-AI$34-Sheet2!$N$4)/Sheet3!$A$1)^2 +Sheet3!$C$1*(($H40-AI$34-Sheet2!$N$4)/Sheet3!$A$1)^4)</f>
        <v>29700.252320000236</v>
      </c>
      <c r="AJ40" s="2">
        <f>$L$32*EXP(Sheet3!$B$1*(($H40-AJ$34-Sheet2!$N$4)/Sheet3!$A$1)^2 +Sheet3!$C$1*(($H40-AJ$34-Sheet2!$N$4)/Sheet3!$A$1)^4)</f>
        <v>29036.141498908764</v>
      </c>
      <c r="AK40" s="2">
        <f>$L$32*EXP(Sheet3!$B$1*(($H40-AK$34-Sheet2!$N$4)/Sheet3!$A$1)^2 +Sheet3!$C$1*(($H40-AK$34-Sheet2!$N$4)/Sheet3!$A$1)^4)</f>
        <v>28371.420102390352</v>
      </c>
      <c r="AL40" s="2">
        <f>$L$32*EXP(Sheet3!$B$1*(($H40-AL$34-Sheet2!$N$4)/Sheet3!$A$1)^2 +Sheet3!$C$1*(($H40-AL$34-Sheet2!$N$4)/Sheet3!$A$1)^4)</f>
        <v>27706.639038821708</v>
      </c>
      <c r="AM40" s="2">
        <f>$L$32*EXP(Sheet3!$B$1*(($H40-AM$34-Sheet2!$N$4)/Sheet3!$A$1)^2 +Sheet3!$C$1*(($H40-AM$34-Sheet2!$N$4)/Sheet3!$A$1)^4)</f>
        <v>27042.346007999913</v>
      </c>
      <c r="AN40" s="2">
        <f>$L$32*EXP(Sheet3!$B$1*(($H40-AN$34-Sheet2!$N$4)/Sheet3!$A$1)^2 +Sheet3!$C$1*(($H40-AN$34-Sheet2!$N$4)/Sheet3!$A$1)^4)</f>
        <v>26379.084684570094</v>
      </c>
      <c r="AO40" s="2">
        <f>$L$32*EXP(Sheet3!$B$1*(($H40-AO$34-Sheet2!$N$4)/Sheet3!$A$1)^2 +Sheet3!$C$1*(($H40-AO$34-Sheet2!$N$4)/Sheet3!$A$1)^4)</f>
        <v>25717.393895581648</v>
      </c>
      <c r="AP40" s="2">
        <f>$L$32*EXP(Sheet3!$B$1*(($H40-AP$34-Sheet2!$N$4)/Sheet3!$A$1)^2 +Sheet3!$C$1*(($H40-AP$34-Sheet2!$N$4)/Sheet3!$A$1)^4)</f>
        <v>25057.806794177486</v>
      </c>
      <c r="AQ40" s="2">
        <f>$L$32*EXP(Sheet3!$B$1*(($H40-AQ$34-Sheet2!$N$4)/Sheet3!$A$1)^2 +Sheet3!$C$1*(($H40-AQ$34-Sheet2!$N$4)/Sheet3!$A$1)^4)</f>
        <v>24400.850031522816</v>
      </c>
      <c r="AR40" s="2">
        <f>$L$32*EXP(Sheet3!$B$1*(($H40-AR$34-Sheet2!$N$4)/Sheet3!$A$1)^2 +Sheet3!$C$1*(($H40-AR$34-Sheet2!$N$4)/Sheet3!$A$1)^4)</f>
        <v>23747.042929226183</v>
      </c>
      <c r="AS40" s="2">
        <f>$L$32*EXP(Sheet3!$B$1*(($H40-AS$34-Sheet2!$N$4)/Sheet3!$A$1)^2 +Sheet3!$C$1*(($H40-AS$34-Sheet2!$N$4)/Sheet3!$A$1)^4)</f>
        <v>23096.896654543736</v>
      </c>
      <c r="AT40" s="2">
        <f>$L$32*EXP(Sheet3!$B$1*(($H40-AT$34-Sheet2!$N$4)/Sheet3!$A$1)^2 +Sheet3!$C$1*(($H40-AT$34-Sheet2!$N$4)/Sheet3!$A$1)^4)</f>
        <v>22450.913400738929</v>
      </c>
      <c r="AU40" s="2">
        <f>$L$32*EXP(Sheet3!$B$1*(($H40-AU$34-Sheet2!$N$4)/Sheet3!$A$1)^2 +Sheet3!$C$1*(($H40-AU$34-Sheet2!$N$4)/Sheet3!$A$1)^4)</f>
        <v>21809.585575093122</v>
      </c>
      <c r="AV40" s="2">
        <f>$L$32*EXP(Sheet3!$B$1*(($H40-AV$34-Sheet2!$N$4)/Sheet3!$A$1)^2 +Sheet3!$C$1*(($H40-AV$34-Sheet2!$N$4)/Sheet3!$A$1)^4)</f>
        <v>21173.394997074745</v>
      </c>
      <c r="AW40" s="2">
        <f>$L$32*EXP(Sheet3!$B$1*(($H40-AW$34-Sheet2!$N$4)/Sheet3!$A$1)^2 +Sheet3!$C$1*(($H40-AW$34-Sheet2!$N$4)/Sheet3!$A$1)^4)</f>
        <v>20542.812109229249</v>
      </c>
      <c r="AX40" s="2">
        <f>$L$32*EXP(Sheet3!$B$1*(($H40-AX$34-Sheet2!$N$4)/Sheet3!$A$1)^2 +Sheet3!$C$1*(($H40-AX$34-Sheet2!$N$4)/Sheet3!$A$1)^4)</f>
        <v>19918.295203442667</v>
      </c>
      <c r="AY40" s="2">
        <f>$L$32*EXP(Sheet3!$B$1*(($H40-AY$34-Sheet2!$N$4)/Sheet3!$A$1)^2 +Sheet3!$C$1*(($H40-AY$34-Sheet2!$N$4)/Sheet3!$A$1)^4)</f>
        <v>19300.289665212797</v>
      </c>
      <c r="AZ40" s="2">
        <f>$L$32*EXP(Sheet3!$B$1*(($H40-AZ$34-Sheet2!$N$4)/Sheet3!$A$1)^2 +Sheet3!$C$1*(($H40-AZ$34-Sheet2!$N$4)/Sheet3!$A$1)^4)</f>
        <v>18689.227238581112</v>
      </c>
      <c r="BA40" s="2">
        <f>$L$32*EXP(Sheet3!$B$1*(($H40-BA$34-Sheet2!$N$4)/Sheet3!$A$1)^2 +Sheet3!$C$1*(($H40-BA$34-Sheet2!$N$4)/Sheet3!$A$1)^4)</f>
        <v>18085.525314431037</v>
      </c>
      <c r="BB40" s="2">
        <f>$L$32*EXP(Sheet3!$B$1*(($H40-BB$34-Sheet2!$N$4)/Sheet3!$A$1)^2 +Sheet3!$C$1*(($H40-BB$34-Sheet2!$N$4)/Sheet3!$A$1)^4)</f>
        <v>17489.58624480115</v>
      </c>
      <c r="BC40" s="2">
        <f>$L$32*EXP(Sheet3!$B$1*(($H40-BC$34-Sheet2!$N$4)/Sheet3!$A$1)^2 +Sheet3!$C$1*(($H40-BC$34-Sheet2!$N$4)/Sheet3!$A$1)^4)</f>
        <v>16901.796685840491</v>
      </c>
      <c r="BD40" s="2">
        <f>$L$32*EXP(Sheet3!$B$1*(($H40-BD$34-Sheet2!$N$4)/Sheet3!$A$1)^2 +Sheet3!$C$1*(($H40-BD$34-Sheet2!$N$4)/Sheet3!$A$1)^4)</f>
        <v>16322.526972043201</v>
      </c>
      <c r="BE40" s="2">
        <f>$L$32*EXP(Sheet3!$B$1*(($H40-BE$34-Sheet2!$N$4)/Sheet3!$A$1)^2 +Sheet3!$C$1*(($H40-BE$34-Sheet2!$N$4)/Sheet3!$A$1)^4)</f>
        <v>15752.130524287229</v>
      </c>
      <c r="BF40" s="2">
        <f>$L$32*EXP(Sheet3!$B$1*(($H40-BF$34-Sheet2!$N$4)/Sheet3!$A$1)^2 +Sheet3!$C$1*(($H40-BF$34-Sheet2!$N$4)/Sheet3!$A$1)^4)</f>
        <v>15190.943294181396</v>
      </c>
      <c r="BG40" s="2">
        <f>$L$32*EXP(Sheet3!$B$1*(($H40-BG$34-Sheet2!$N$4)/Sheet3!$A$1)^2 +Sheet3!$C$1*(($H40-BG$34-Sheet2!$N$4)/Sheet3!$A$1)^4)</f>
        <v>14639.283247096191</v>
      </c>
      <c r="BH40" s="2">
        <f>$L$32*EXP(Sheet3!$B$1*(($H40-BH$34-Sheet2!$N$4)/Sheet3!$A$1)^2 +Sheet3!$C$1*(($H40-BH$34-Sheet2!$N$4)/Sheet3!$A$1)^4)</f>
        <v>14097.449886211258</v>
      </c>
      <c r="BI40" s="2">
        <f>$L$32*EXP(Sheet3!$B$1*(($H40-BI$34-Sheet2!$N$4)/Sheet3!$A$1)^2 +Sheet3!$C$1*(($H40-BI$34-Sheet2!$N$4)/Sheet3!$A$1)^4)</f>
        <v>13565.723819752602</v>
      </c>
      <c r="BJ40" s="2">
        <f>$L$32*EXP(Sheet3!$B$1*(($H40-BJ$34-Sheet2!$N$4)/Sheet3!$A$1)^2 +Sheet3!$C$1*(($H40-BJ$34-Sheet2!$N$4)/Sheet3!$A$1)^4)</f>
        <v>13044.366373464534</v>
      </c>
      <c r="BK40" s="2">
        <f>$L$32*EXP(Sheet3!$B$1*(($H40-BK$34-Sheet2!$N$4)/Sheet3!$A$1)^2 +Sheet3!$C$1*(($H40-BK$34-Sheet2!$N$4)/Sheet3!$A$1)^4)</f>
        <v>12533.619250257594</v>
      </c>
      <c r="BL40" s="2">
        <f>$L$32*EXP(Sheet3!$B$1*(($H40-BL$34-Sheet2!$N$4)/Sheet3!$A$1)^2 +Sheet3!$C$1*(($H40-BL$34-Sheet2!$N$4)/Sheet3!$A$1)^4)</f>
        <v>12033.704238772092</v>
      </c>
      <c r="BM40" s="2">
        <f>$L$32*EXP(Sheet3!$B$1*(($H40-BM$34-Sheet2!$N$4)/Sheet3!$A$1)^2 +Sheet3!$C$1*(($H40-BM$34-Sheet2!$N$4)/Sheet3!$A$1)^4)</f>
        <v>11544.822972425103</v>
      </c>
      <c r="BN40" s="2">
        <f>$L$32*EXP(Sheet3!$B$1*(($H40-BN$34-Sheet2!$N$4)/Sheet3!$A$1)^2 +Sheet3!$C$1*(($H40-BN$34-Sheet2!$N$4)/Sheet3!$A$1)^4)</f>
        <v>11067.156740360269</v>
      </c>
      <c r="BO40" s="2">
        <f>$L$32*EXP(Sheet3!$B$1*(($H40-BO$34-Sheet2!$N$4)/Sheet3!$A$1)^2 +Sheet3!$C$1*(($H40-BO$34-Sheet2!$N$4)/Sheet3!$A$1)^4)</f>
        <v>10600.866351479552</v>
      </c>
      <c r="BP40" s="2">
        <f>$L$32*EXP(Sheet3!$B$1*(($H40-BP$34-Sheet2!$N$4)/Sheet3!$A$1)^2 +Sheet3!$C$1*(($H40-BP$34-Sheet2!$N$4)/Sheet3!$A$1)^4)</f>
        <v>10146.092052526576</v>
      </c>
      <c r="BQ40" s="2">
        <f>$L$32*EXP(Sheet3!$B$1*(($H40-BQ$34-Sheet2!$N$4)/Sheet3!$A$1)^2 +Sheet3!$C$1*(($H40-BQ$34-Sheet2!$N$4)/Sheet3!$A$1)^4)</f>
        <v>9702.9535010041836</v>
      </c>
      <c r="BR40" s="2">
        <f>$L$32*EXP(Sheet3!$B$1*(($H40-BR$34-Sheet2!$N$4)/Sheet3!$A$1)^2 +Sheet3!$C$1*(($H40-BR$34-Sheet2!$N$4)/Sheet3!$A$1)^4)</f>
        <v>9271.5497934389132</v>
      </c>
      <c r="BS40" s="2">
        <f>$L$32*EXP(Sheet3!$B$1*(($H40-BS$34-Sheet2!$N$4)/Sheet3!$A$1)^2 +Sheet3!$C$1*(($H40-BS$34-Sheet2!$N$4)/Sheet3!$A$1)^4)</f>
        <v>8851.9595492663957</v>
      </c>
      <c r="BT40" s="2">
        <f>$L$32*EXP(Sheet3!$B$1*(($H40-BT$34-Sheet2!$N$4)/Sheet3!$A$1)^2 +Sheet3!$C$1*(($H40-BT$34-Sheet2!$N$4)/Sheet3!$A$1)^4)</f>
        <v>8444.241050396744</v>
      </c>
      <c r="BU40" s="2">
        <f>$L$32*EXP(Sheet3!$B$1*(($H40-BU$34-Sheet2!$N$4)/Sheet3!$A$1)^2 +Sheet3!$C$1*(($H40-BU$34-Sheet2!$N$4)/Sheet3!$A$1)^4)</f>
        <v>8048.4324362304969</v>
      </c>
      <c r="BV40" s="2">
        <f>$L$32*EXP(Sheet3!$B$1*(($H40-BV$34-Sheet2!$N$4)/Sheet3!$A$1)^2 +Sheet3!$C$1*(($H40-BV$34-Sheet2!$N$4)/Sheet3!$A$1)^4)</f>
        <v>7664.5519536400689</v>
      </c>
    </row>
    <row r="41" spans="1:74" x14ac:dyDescent="0.2">
      <c r="A41">
        <v>14</v>
      </c>
      <c r="B41">
        <v>194.51</v>
      </c>
      <c r="C41">
        <v>2366.8000000000002</v>
      </c>
      <c r="D41">
        <v>2371.8000000000002</v>
      </c>
      <c r="E41">
        <f t="shared" si="3"/>
        <v>5</v>
      </c>
      <c r="G41" s="1">
        <v>0</v>
      </c>
      <c r="H41">
        <f t="shared" si="4"/>
        <v>253.53</v>
      </c>
      <c r="I41" s="1">
        <f t="shared" si="5"/>
        <v>51179.7</v>
      </c>
      <c r="J41">
        <f>$H41*I41</f>
        <v>12975589.341</v>
      </c>
      <c r="L41" s="2">
        <f>$L$32*EXP(Sheet3!$B$1*(($H41-L$34-Sheet2!$N$4)/Sheet3!$A$1)^2 +Sheet3!$C$1*(($H41-L$34-Sheet2!$N$4)/Sheet3!$A$1)^4)</f>
        <v>47796.034932606024</v>
      </c>
      <c r="M41" s="2">
        <f>$L$32*EXP(Sheet3!$B$1*(($H41-M$34-Sheet2!$N$4)/Sheet3!$A$1)^2 +Sheet3!$C$1*(($H41-M$34-Sheet2!$N$4)/Sheet3!$A$1)^4)</f>
        <v>48135.189691735599</v>
      </c>
      <c r="N41" s="2">
        <f>$L$32*EXP(Sheet3!$B$1*(($H41-N$34-Sheet2!$N$4)/Sheet3!$A$1)^2 +Sheet3!$C$1*(($H41-N$34-Sheet2!$N$4)/Sheet3!$A$1)^4)</f>
        <v>48457.612597269828</v>
      </c>
      <c r="O41" s="2">
        <f>$L$32*EXP(Sheet3!$B$1*(($H41-O$34-Sheet2!$N$4)/Sheet3!$A$1)^2 +Sheet3!$C$1*(($H41-O$34-Sheet2!$N$4)/Sheet3!$A$1)^4)</f>
        <v>48763.039094435095</v>
      </c>
      <c r="P41" s="2">
        <f>$L$32*EXP(Sheet3!$B$1*(($H41-P$34-Sheet2!$N$4)/Sheet3!$A$1)^2 +Sheet3!$C$1*(($H41-P$34-Sheet2!$N$4)/Sheet3!$A$1)^4)</f>
        <v>49051.219072009371</v>
      </c>
      <c r="Q41" s="2">
        <f>$L$32*EXP(Sheet3!$B$1*(($H41-Q$34-Sheet2!$N$4)/Sheet3!$A$1)^2 +Sheet3!$C$1*(($H41-Q$34-Sheet2!$N$4)/Sheet3!$A$1)^4)</f>
        <v>49321.916993644074</v>
      </c>
      <c r="R41" s="2">
        <f>$L$32*EXP(Sheet3!$B$1*(($H41-R$34-Sheet2!$N$4)/Sheet3!$A$1)^2 +Sheet3!$C$1*(($H41-R$34-Sheet2!$N$4)/Sheet3!$A$1)^4)</f>
        <v>49574.91201759148</v>
      </c>
      <c r="S41" s="2">
        <f>$L$32*EXP(Sheet3!$B$1*(($H41-S$34-Sheet2!$N$4)/Sheet3!$A$1)^2 +Sheet3!$C$1*(($H41-S$34-Sheet2!$N$4)/Sheet3!$A$1)^4)</f>
        <v>49809.998105454579</v>
      </c>
      <c r="T41" s="2">
        <f>$L$32*EXP(Sheet3!$B$1*(($H41-T$34-Sheet2!$N$4)/Sheet3!$A$1)^2 +Sheet3!$C$1*(($H41-T$34-Sheet2!$N$4)/Sheet3!$A$1)^4)</f>
        <v>50026.98412057558</v>
      </c>
      <c r="U41" s="2">
        <f>$L$32*EXP(Sheet3!$B$1*(($H41-U$34-Sheet2!$N$4)/Sheet3!$A$1)^2 +Sheet3!$C$1*(($H41-U$34-Sheet2!$N$4)/Sheet3!$A$1)^4)</f>
        <v>50225.693916647819</v>
      </c>
      <c r="V41" s="2">
        <f>$L$32*EXP(Sheet3!$B$1*(($H41-V$34-Sheet2!$N$4)/Sheet3!$A$1)^2 +Sheet3!$C$1*(($H41-V$34-Sheet2!$N$4)/Sheet3!$A$1)^4)</f>
        <v>50405.966417088493</v>
      </c>
      <c r="W41" s="2">
        <f>$L$32*EXP(Sheet3!$B$1*(($H41-W$34-Sheet2!$N$4)/Sheet3!$A$1)^2 +Sheet3!$C$1*(($H41-W$34-Sheet2!$N$4)/Sheet3!$A$1)^4)</f>
        <v>50567.655685695208</v>
      </c>
      <c r="X41" s="2">
        <f>$L$32*EXP(Sheet3!$B$1*(($H41-X$34-Sheet2!$N$4)/Sheet3!$A$1)^2 +Sheet3!$C$1*(($H41-X$34-Sheet2!$N$4)/Sheet3!$A$1)^4)</f>
        <v>50710.630989069643</v>
      </c>
      <c r="Y41" s="2">
        <f>$L$32*EXP(Sheet3!$B$1*(($H41-Y$34-Sheet2!$N$4)/Sheet3!$A$1)^2 +Sheet3!$C$1*(($H41-Y$34-Sheet2!$N$4)/Sheet3!$A$1)^4)</f>
        <v>50834.776851240444</v>
      </c>
      <c r="Z41" s="2">
        <f>$L$32*EXP(Sheet3!$B$1*(($H41-Z$34-Sheet2!$N$4)/Sheet3!$A$1)^2 +Sheet3!$C$1*(($H41-Z$34-Sheet2!$N$4)/Sheet3!$A$1)^4)</f>
        <v>50939.993100891828</v>
      </c>
      <c r="AA41" s="2">
        <f>$L$32*EXP(Sheet3!$B$1*(($H41-AA$34-Sheet2!$N$4)/Sheet3!$A$1)^2 +Sheet3!$C$1*(($H41-AA$34-Sheet2!$N$4)/Sheet3!$A$1)^4)</f>
        <v>51026.194911558065</v>
      </c>
      <c r="AB41" s="2">
        <f>$L$32*EXP(Sheet3!$B$1*(($H41-AB$34-Sheet2!$N$4)/Sheet3!$A$1)^2 +Sheet3!$C$1*(($H41-AB$34-Sheet2!$N$4)/Sheet3!$A$1)^4)</f>
        <v>51093.312835091121</v>
      </c>
      <c r="AC41" s="2">
        <f>$L$32*EXP(Sheet3!$B$1*(($H41-AC$34-Sheet2!$N$4)/Sheet3!$A$1)^2 +Sheet3!$C$1*(($H41-AC$34-Sheet2!$N$4)/Sheet3!$A$1)^4)</f>
        <v>51141.292828674188</v>
      </c>
      <c r="AD41" s="2">
        <f>$L$32*EXP(Sheet3!$B$1*(($H41-AD$34-Sheet2!$N$4)/Sheet3!$A$1)^2 +Sheet3!$C$1*(($H41-AD$34-Sheet2!$N$4)/Sheet3!$A$1)^4)</f>
        <v>51170.096275602322</v>
      </c>
      <c r="AE41" s="2">
        <f>$L$32*EXP(Sheet3!$B$1*(($H41-AE$34-Sheet2!$N$4)/Sheet3!$A$1)^2 +Sheet3!$C$1*(($H41-AE$34-Sheet2!$N$4)/Sheet3!$A$1)^4)</f>
        <v>51179.7</v>
      </c>
      <c r="AF41" s="2">
        <f>$L$32*EXP(Sheet3!$B$1*(($H41-AF$34-Sheet2!$N$4)/Sheet3!$A$1)^2 +Sheet3!$C$1*(($H41-AF$34-Sheet2!$N$4)/Sheet3!$A$1)^4)</f>
        <v>51170.09627560238</v>
      </c>
      <c r="AG41" s="2">
        <f>$L$32*EXP(Sheet3!$B$1*(($H41-AG$34-Sheet2!$N$4)/Sheet3!$A$1)^2 +Sheet3!$C$1*(($H41-AG$34-Sheet2!$N$4)/Sheet3!$A$1)^4)</f>
        <v>51141.29282867429</v>
      </c>
      <c r="AH41" s="2">
        <f>$L$32*EXP(Sheet3!$B$1*(($H41-AH$34-Sheet2!$N$4)/Sheet3!$A$1)^2 +Sheet3!$C$1*(($H41-AH$34-Sheet2!$N$4)/Sheet3!$A$1)^4)</f>
        <v>51093.312835091288</v>
      </c>
      <c r="AI41" s="2">
        <f>$L$32*EXP(Sheet3!$B$1*(($H41-AI$34-Sheet2!$N$4)/Sheet3!$A$1)^2 +Sheet3!$C$1*(($H41-AI$34-Sheet2!$N$4)/Sheet3!$A$1)^4)</f>
        <v>51026.194911558283</v>
      </c>
      <c r="AJ41" s="2">
        <f>$L$32*EXP(Sheet3!$B$1*(($H41-AJ$34-Sheet2!$N$4)/Sheet3!$A$1)^2 +Sheet3!$C$1*(($H41-AJ$34-Sheet2!$N$4)/Sheet3!$A$1)^4)</f>
        <v>50939.993100892105</v>
      </c>
      <c r="AK41" s="2">
        <f>$L$32*EXP(Sheet3!$B$1*(($H41-AK$34-Sheet2!$N$4)/Sheet3!$A$1)^2 +Sheet3!$C$1*(($H41-AK$34-Sheet2!$N$4)/Sheet3!$A$1)^4)</f>
        <v>50834.776851240764</v>
      </c>
      <c r="AL41" s="2">
        <f>$L$32*EXP(Sheet3!$B$1*(($H41-AL$34-Sheet2!$N$4)/Sheet3!$A$1)^2 +Sheet3!$C$1*(($H41-AL$34-Sheet2!$N$4)/Sheet3!$A$1)^4)</f>
        <v>50710.630989070021</v>
      </c>
      <c r="AM41" s="2">
        <f>$L$32*EXP(Sheet3!$B$1*(($H41-AM$34-Sheet2!$N$4)/Sheet3!$A$1)^2 +Sheet3!$C$1*(($H41-AM$34-Sheet2!$N$4)/Sheet3!$A$1)^4)</f>
        <v>50567.655685695638</v>
      </c>
      <c r="AN41" s="2">
        <f>$L$32*EXP(Sheet3!$B$1*(($H41-AN$34-Sheet2!$N$4)/Sheet3!$A$1)^2 +Sheet3!$C$1*(($H41-AN$34-Sheet2!$N$4)/Sheet3!$A$1)^4)</f>
        <v>50405.966417088974</v>
      </c>
      <c r="AO41" s="2">
        <f>$L$32*EXP(Sheet3!$B$1*(($H41-AO$34-Sheet2!$N$4)/Sheet3!$A$1)^2 +Sheet3!$C$1*(($H41-AO$34-Sheet2!$N$4)/Sheet3!$A$1)^4)</f>
        <v>50225.69391664835</v>
      </c>
      <c r="AP41" s="2">
        <f>$L$32*EXP(Sheet3!$B$1*(($H41-AP$34-Sheet2!$N$4)/Sheet3!$A$1)^2 +Sheet3!$C$1*(($H41-AP$34-Sheet2!$N$4)/Sheet3!$A$1)^4)</f>
        <v>50026.98412057617</v>
      </c>
      <c r="AQ41" s="2">
        <f>$L$32*EXP(Sheet3!$B$1*(($H41-AQ$34-Sheet2!$N$4)/Sheet3!$A$1)^2 +Sheet3!$C$1*(($H41-AQ$34-Sheet2!$N$4)/Sheet3!$A$1)^4)</f>
        <v>49809.998105455219</v>
      </c>
      <c r="AR41" s="2">
        <f>$L$32*EXP(Sheet3!$B$1*(($H41-AR$34-Sheet2!$N$4)/Sheet3!$A$1)^2 +Sheet3!$C$1*(($H41-AR$34-Sheet2!$N$4)/Sheet3!$A$1)^4)</f>
        <v>49574.912017592171</v>
      </c>
      <c r="AS41" s="2">
        <f>$L$32*EXP(Sheet3!$B$1*(($H41-AS$34-Sheet2!$N$4)/Sheet3!$A$1)^2 +Sheet3!$C$1*(($H41-AS$34-Sheet2!$N$4)/Sheet3!$A$1)^4)</f>
        <v>49321.916993644816</v>
      </c>
      <c r="AT41" s="2">
        <f>$L$32*EXP(Sheet3!$B$1*(($H41-AT$34-Sheet2!$N$4)/Sheet3!$A$1)^2 +Sheet3!$C$1*(($H41-AT$34-Sheet2!$N$4)/Sheet3!$A$1)^4)</f>
        <v>49051.219072010157</v>
      </c>
      <c r="AU41" s="2">
        <f>$L$32*EXP(Sheet3!$B$1*(($H41-AU$34-Sheet2!$N$4)/Sheet3!$A$1)^2 +Sheet3!$C$1*(($H41-AU$34-Sheet2!$N$4)/Sheet3!$A$1)^4)</f>
        <v>48763.039094435946</v>
      </c>
      <c r="AV41" s="2">
        <f>$L$32*EXP(Sheet3!$B$1*(($H41-AV$34-Sheet2!$N$4)/Sheet3!$A$1)^2 +Sheet3!$C$1*(($H41-AV$34-Sheet2!$N$4)/Sheet3!$A$1)^4)</f>
        <v>48457.612597270723</v>
      </c>
      <c r="AW41" s="2">
        <f>$L$32*EXP(Sheet3!$B$1*(($H41-AW$34-Sheet2!$N$4)/Sheet3!$A$1)^2 +Sheet3!$C$1*(($H41-AW$34-Sheet2!$N$4)/Sheet3!$A$1)^4)</f>
        <v>48135.189691736537</v>
      </c>
      <c r="AX41" s="2">
        <f>$L$32*EXP(Sheet3!$B$1*(($H41-AX$34-Sheet2!$N$4)/Sheet3!$A$1)^2 +Sheet3!$C$1*(($H41-AX$34-Sheet2!$N$4)/Sheet3!$A$1)^4)</f>
        <v>47796.034932607014</v>
      </c>
      <c r="AY41" s="2">
        <f>$L$32*EXP(Sheet3!$B$1*(($H41-AY$34-Sheet2!$N$4)/Sheet3!$A$1)^2 +Sheet3!$C$1*(($H41-AY$34-Sheet2!$N$4)/Sheet3!$A$1)^4)</f>
        <v>47440.427174632139</v>
      </c>
      <c r="AZ41" s="2">
        <f>$L$32*EXP(Sheet3!$B$1*(($H41-AZ$34-Sheet2!$N$4)/Sheet3!$A$1)^2 +Sheet3!$C$1*(($H41-AZ$34-Sheet2!$N$4)/Sheet3!$A$1)^4)</f>
        <v>47068.659416030299</v>
      </c>
      <c r="BA41" s="2">
        <f>$L$32*EXP(Sheet3!$B$1*(($H41-BA$34-Sheet2!$N$4)/Sheet3!$A$1)^2 +Sheet3!$C$1*(($H41-BA$34-Sheet2!$N$4)/Sheet3!$A$1)^4)</f>
        <v>46681.038628382186</v>
      </c>
      <c r="BB41" s="2">
        <f>$L$32*EXP(Sheet3!$B$1*(($H41-BB$34-Sheet2!$N$4)/Sheet3!$A$1)^2 +Sheet3!$C$1*(($H41-BB$34-Sheet2!$N$4)/Sheet3!$A$1)^4)</f>
        <v>46277.885572227235</v>
      </c>
      <c r="BC41" s="2">
        <f>$L$32*EXP(Sheet3!$B$1*(($H41-BC$34-Sheet2!$N$4)/Sheet3!$A$1)^2 +Sheet3!$C$1*(($H41-BC$34-Sheet2!$N$4)/Sheet3!$A$1)^4)</f>
        <v>45859.534597655191</v>
      </c>
      <c r="BD41" s="2">
        <f>$L$32*EXP(Sheet3!$B$1*(($H41-BD$34-Sheet2!$N$4)/Sheet3!$A$1)^2 +Sheet3!$C$1*(($H41-BD$34-Sheet2!$N$4)/Sheet3!$A$1)^4)</f>
        <v>45426.333429217455</v>
      </c>
      <c r="BE41" s="2">
        <f>$L$32*EXP(Sheet3!$B$1*(($H41-BE$34-Sheet2!$N$4)/Sheet3!$A$1)^2 +Sheet3!$C$1*(($H41-BE$34-Sheet2!$N$4)/Sheet3!$A$1)^4)</f>
        <v>44978.642934448326</v>
      </c>
      <c r="BF41" s="2">
        <f>$L$32*EXP(Sheet3!$B$1*(($H41-BF$34-Sheet2!$N$4)/Sheet3!$A$1)^2 +Sheet3!$C$1*(($H41-BF$34-Sheet2!$N$4)/Sheet3!$A$1)^4)</f>
        <v>44516.836875327841</v>
      </c>
      <c r="BG41" s="2">
        <f>$L$32*EXP(Sheet3!$B$1*(($H41-BG$34-Sheet2!$N$4)/Sheet3!$A$1)^2 +Sheet3!$C$1*(($H41-BG$34-Sheet2!$N$4)/Sheet3!$A$1)^4)</f>
        <v>44041.301641997758</v>
      </c>
      <c r="BH41" s="2">
        <f>$L$32*EXP(Sheet3!$B$1*(($H41-BH$34-Sheet2!$N$4)/Sheet3!$A$1)^2 +Sheet3!$C$1*(($H41-BH$34-Sheet2!$N$4)/Sheet3!$A$1)^4)</f>
        <v>43552.435968105892</v>
      </c>
      <c r="BI41" s="2">
        <f>$L$32*EXP(Sheet3!$B$1*(($H41-BI$34-Sheet2!$N$4)/Sheet3!$A$1)^2 +Sheet3!$C$1*(($H41-BI$34-Sheet2!$N$4)/Sheet3!$A$1)^4)</f>
        <v>43050.650627144627</v>
      </c>
      <c r="BJ41" s="2">
        <f>$L$32*EXP(Sheet3!$B$1*(($H41-BJ$34-Sheet2!$N$4)/Sheet3!$A$1)^2 +Sheet3!$C$1*(($H41-BJ$34-Sheet2!$N$4)/Sheet3!$A$1)^4)</f>
        <v>42536.368109176496</v>
      </c>
      <c r="BK41" s="2">
        <f>$L$32*EXP(Sheet3!$B$1*(($H41-BK$34-Sheet2!$N$4)/Sheet3!$A$1)^2 +Sheet3!$C$1*(($H41-BK$34-Sheet2!$N$4)/Sheet3!$A$1)^4)</f>
        <v>42010.022277414086</v>
      </c>
      <c r="BL41" s="2">
        <f>$L$32*EXP(Sheet3!$B$1*(($H41-BL$34-Sheet2!$N$4)/Sheet3!$A$1)^2 +Sheet3!$C$1*(($H41-BL$34-Sheet2!$N$4)/Sheet3!$A$1)^4)</f>
        <v>41472.058004126011</v>
      </c>
      <c r="BM41" s="2">
        <f>$L$32*EXP(Sheet3!$B$1*(($H41-BM$34-Sheet2!$N$4)/Sheet3!$A$1)^2 +Sheet3!$C$1*(($H41-BM$34-Sheet2!$N$4)/Sheet3!$A$1)^4)</f>
        <v>40922.930785385055</v>
      </c>
      <c r="BN41" s="2">
        <f>$L$32*EXP(Sheet3!$B$1*(($H41-BN$34-Sheet2!$N$4)/Sheet3!$A$1)^2 +Sheet3!$C$1*(($H41-BN$34-Sheet2!$N$4)/Sheet3!$A$1)^4)</f>
        <v>40363.106334268268</v>
      </c>
      <c r="BO41" s="2">
        <f>$L$32*EXP(Sheet3!$B$1*(($H41-BO$34-Sheet2!$N$4)/Sheet3!$A$1)^2 +Sheet3!$C$1*(($H41-BO$34-Sheet2!$N$4)/Sheet3!$A$1)^4)</f>
        <v>39793.060152137477</v>
      </c>
      <c r="BP41" s="2">
        <f>$L$32*EXP(Sheet3!$B$1*(($H41-BP$34-Sheet2!$N$4)/Sheet3!$A$1)^2 +Sheet3!$C$1*(($H41-BP$34-Sheet2!$N$4)/Sheet3!$A$1)^4)</f>
        <v>39213.277077689774</v>
      </c>
      <c r="BQ41" s="2">
        <f>$L$32*EXP(Sheet3!$B$1*(($H41-BQ$34-Sheet2!$N$4)/Sheet3!$A$1)^2 +Sheet3!$C$1*(($H41-BQ$34-Sheet2!$N$4)/Sheet3!$A$1)^4)</f>
        <v>38624.250813581159</v>
      </c>
      <c r="BR41" s="2">
        <f>$L$32*EXP(Sheet3!$B$1*(($H41-BR$34-Sheet2!$N$4)/Sheet3!$A$1)^2 +Sheet3!$C$1*(($H41-BR$34-Sheet2!$N$4)/Sheet3!$A$1)^4)</f>
        <v>38026.483430458233</v>
      </c>
      <c r="BS41" s="2">
        <f>$L$32*EXP(Sheet3!$B$1*(($H41-BS$34-Sheet2!$N$4)/Sheet3!$A$1)^2 +Sheet3!$C$1*(($H41-BS$34-Sheet2!$N$4)/Sheet3!$A$1)^4)</f>
        <v>37420.4848483116</v>
      </c>
      <c r="BT41" s="2">
        <f>$L$32*EXP(Sheet3!$B$1*(($H41-BT$34-Sheet2!$N$4)/Sheet3!$A$1)^2 +Sheet3!$C$1*(($H41-BT$34-Sheet2!$N$4)/Sheet3!$A$1)^4)</f>
        <v>36806.772295195427</v>
      </c>
      <c r="BU41" s="2">
        <f>$L$32*EXP(Sheet3!$B$1*(($H41-BU$34-Sheet2!$N$4)/Sheet3!$A$1)^2 +Sheet3!$C$1*(($H41-BU$34-Sheet2!$N$4)/Sheet3!$A$1)^4)</f>
        <v>36185.869743403287</v>
      </c>
      <c r="BV41" s="2">
        <f>$L$32*EXP(Sheet3!$B$1*(($H41-BV$34-Sheet2!$N$4)/Sheet3!$A$1)^2 +Sheet3!$C$1*(($H41-BV$34-Sheet2!$N$4)/Sheet3!$A$1)^4)</f>
        <v>35558.307323283792</v>
      </c>
    </row>
    <row r="42" spans="1:74" x14ac:dyDescent="0.2">
      <c r="A42">
        <v>15</v>
      </c>
      <c r="B42">
        <v>194.98</v>
      </c>
      <c r="C42">
        <v>2361.1999999999998</v>
      </c>
      <c r="D42">
        <v>2368.6</v>
      </c>
      <c r="E42">
        <f t="shared" si="3"/>
        <v>7.4000000000000909</v>
      </c>
      <c r="G42" s="1">
        <v>1</v>
      </c>
      <c r="H42">
        <f t="shared" si="4"/>
        <v>254</v>
      </c>
      <c r="I42" s="1">
        <f t="shared" si="5"/>
        <v>50828.399999999994</v>
      </c>
      <c r="J42">
        <f t="shared" si="6"/>
        <v>12910413.599999998</v>
      </c>
      <c r="L42" s="2">
        <f>$L$32*EXP(Sheet3!$B$1*(($H42-L$34-Sheet2!$N$4)/Sheet3!$A$1)^2 +Sheet3!$C$1*(($H42-L$34-Sheet2!$N$4)/Sheet3!$A$1)^4)</f>
        <v>20542.812109225681</v>
      </c>
      <c r="M42" s="2">
        <f>$L$32*EXP(Sheet3!$B$1*(($H42-M$34-Sheet2!$N$4)/Sheet3!$A$1)^2 +Sheet3!$C$1*(($H42-M$34-Sheet2!$N$4)/Sheet3!$A$1)^4)</f>
        <v>21173.394997072948</v>
      </c>
      <c r="N42" s="2">
        <f>$L$32*EXP(Sheet3!$B$1*(($H42-N$34-Sheet2!$N$4)/Sheet3!$A$1)^2 +Sheet3!$C$1*(($H42-N$34-Sheet2!$N$4)/Sheet3!$A$1)^4)</f>
        <v>21809.585575091307</v>
      </c>
      <c r="O42" s="2">
        <f>$L$32*EXP(Sheet3!$B$1*(($H42-O$34-Sheet2!$N$4)/Sheet3!$A$1)^2 +Sheet3!$C$1*(($H42-O$34-Sheet2!$N$4)/Sheet3!$A$1)^4)</f>
        <v>22450.91340073528</v>
      </c>
      <c r="P42" s="2">
        <f>$L$32*EXP(Sheet3!$B$1*(($H42-P$34-Sheet2!$N$4)/Sheet3!$A$1)^2 +Sheet3!$C$1*(($H42-P$34-Sheet2!$N$4)/Sheet3!$A$1)^4)</f>
        <v>23096.896654541892</v>
      </c>
      <c r="Q42" s="2">
        <f>$L$32*EXP(Sheet3!$B$1*(($H42-Q$34-Sheet2!$N$4)/Sheet3!$A$1)^2 +Sheet3!$C$1*(($H42-Q$34-Sheet2!$N$4)/Sheet3!$A$1)^4)</f>
        <v>23747.042929224332</v>
      </c>
      <c r="R42" s="2">
        <f>$L$32*EXP(Sheet3!$B$1*(($H42-R$34-Sheet2!$N$4)/Sheet3!$A$1)^2 +Sheet3!$C$1*(($H42-R$34-Sheet2!$N$4)/Sheet3!$A$1)^4)</f>
        <v>24400.850031519083</v>
      </c>
      <c r="S42" s="2">
        <f>$L$32*EXP(Sheet3!$B$1*(($H42-S$34-Sheet2!$N$4)/Sheet3!$A$1)^2 +Sheet3!$C$1*(($H42-S$34-Sheet2!$N$4)/Sheet3!$A$1)^4)</f>
        <v>25057.806794175616</v>
      </c>
      <c r="T42" s="2">
        <f>$L$32*EXP(Sheet3!$B$1*(($H42-T$34-Sheet2!$N$4)/Sheet3!$A$1)^2 +Sheet3!$C$1*(($H42-T$34-Sheet2!$N$4)/Sheet3!$A$1)^4)</f>
        <v>25717.393895579768</v>
      </c>
      <c r="U42" s="2">
        <f>$L$32*EXP(Sheet3!$B$1*(($H42-U$34-Sheet2!$N$4)/Sheet3!$A$1)^2 +Sheet3!$C$1*(($H42-U$34-Sheet2!$N$4)/Sheet3!$A$1)^4)</f>
        <v>26379.084684566329</v>
      </c>
      <c r="V42" s="2">
        <f>$L$32*EXP(Sheet3!$B$1*(($H42-V$34-Sheet2!$N$4)/Sheet3!$A$1)^2 +Sheet3!$C$1*(($H42-V$34-Sheet2!$N$4)/Sheet3!$A$1)^4)</f>
        <v>27042.346007998025</v>
      </c>
      <c r="W42" s="2">
        <f>$L$32*EXP(Sheet3!$B$1*(($H42-W$34-Sheet2!$N$4)/Sheet3!$A$1)^2 +Sheet3!$C$1*(($H42-W$34-Sheet2!$N$4)/Sheet3!$A$1)^4)</f>
        <v>27706.63903881982</v>
      </c>
      <c r="X42" s="2">
        <f>$L$32*EXP(Sheet3!$B$1*(($H42-X$34-Sheet2!$N$4)/Sheet3!$A$1)^2 +Sheet3!$C$1*(($H42-X$34-Sheet2!$N$4)/Sheet3!$A$1)^4)</f>
        <v>28371.420102386575</v>
      </c>
      <c r="Y42" s="2">
        <f>$L$32*EXP(Sheet3!$B$1*(($H42-Y$34-Sheet2!$N$4)/Sheet3!$A$1)^2 +Sheet3!$C$1*(($H42-Y$34-Sheet2!$N$4)/Sheet3!$A$1)^4)</f>
        <v>29036.141498906873</v>
      </c>
      <c r="Z42" s="2">
        <f>$L$32*EXP(Sheet3!$B$1*(($H42-Z$34-Sheet2!$N$4)/Sheet3!$A$1)^2 +Sheet3!$C$1*(($H42-Z$34-Sheet2!$N$4)/Sheet3!$A$1)^4)</f>
        <v>29700.252319998344</v>
      </c>
      <c r="AA42" s="2">
        <f>$L$32*EXP(Sheet3!$B$1*(($H42-AA$34-Sheet2!$N$4)/Sheet3!$A$1)^2 +Sheet3!$C$1*(($H42-AA$34-Sheet2!$N$4)/Sheet3!$A$1)^4)</f>
        <v>30363.199257456745</v>
      </c>
      <c r="AB42" s="2">
        <f>$L$32*EXP(Sheet3!$B$1*(($H42-AB$34-Sheet2!$N$4)/Sheet3!$A$1)^2 +Sheet3!$C$1*(($H42-AB$34-Sheet2!$N$4)/Sheet3!$A$1)^4)</f>
        <v>31024.427402401161</v>
      </c>
      <c r="AC42" s="2">
        <f>$L$32*EXP(Sheet3!$B$1*(($H42-AC$34-Sheet2!$N$4)/Sheet3!$A$1)^2 +Sheet3!$C$1*(($H42-AC$34-Sheet2!$N$4)/Sheet3!$A$1)^4)</f>
        <v>31683.381033123605</v>
      </c>
      <c r="AD42" s="2">
        <f>$L$32*EXP(Sheet3!$B$1*(($H42-AD$34-Sheet2!$N$4)/Sheet3!$A$1)^2 +Sheet3!$C$1*(($H42-AD$34-Sheet2!$N$4)/Sheet3!$A$1)^4)</f>
        <v>32339.504390087986</v>
      </c>
      <c r="AE42" s="2">
        <f>$L$32*EXP(Sheet3!$B$1*(($H42-AE$34-Sheet2!$N$4)/Sheet3!$A$1)^2 +Sheet3!$C$1*(($H42-AE$34-Sheet2!$N$4)/Sheet3!$A$1)^4)</f>
        <v>32992.242436590634</v>
      </c>
      <c r="AF42" s="2">
        <f>$L$32*EXP(Sheet3!$B$1*(($H42-AF$34-Sheet2!$N$4)/Sheet3!$A$1)^2 +Sheet3!$C$1*(($H42-AF$34-Sheet2!$N$4)/Sheet3!$A$1)^4)</f>
        <v>33641.041603780453</v>
      </c>
      <c r="AG42" s="2">
        <f>$L$32*EXP(Sheet3!$B$1*(($H42-AG$34-Sheet2!$N$4)/Sheet3!$A$1)^2 +Sheet3!$C$1*(($H42-AG$34-Sheet2!$N$4)/Sheet3!$A$1)^4)</f>
        <v>34285.350518805441</v>
      </c>
      <c r="AH42" s="2">
        <f>$L$32*EXP(Sheet3!$B$1*(($H42-AH$34-Sheet2!$N$4)/Sheet3!$A$1)^2 +Sheet3!$C$1*(($H42-AH$34-Sheet2!$N$4)/Sheet3!$A$1)^4)</f>
        <v>34924.620715024917</v>
      </c>
      <c r="AI42" s="2">
        <f>$L$32*EXP(Sheet3!$B$1*(($H42-AI$34-Sheet2!$N$4)/Sheet3!$A$1)^2 +Sheet3!$C$1*(($H42-AI$34-Sheet2!$N$4)/Sheet3!$A$1)^4)</f>
        <v>35558.307323282002</v>
      </c>
      <c r="AJ42" s="2">
        <f>$L$32*EXP(Sheet3!$B$1*(($H42-AJ$34-Sheet2!$N$4)/Sheet3!$A$1)^2 +Sheet3!$C$1*(($H42-AJ$34-Sheet2!$N$4)/Sheet3!$A$1)^4)</f>
        <v>36185.869743401512</v>
      </c>
      <c r="AK42" s="2">
        <f>$L$32*EXP(Sheet3!$B$1*(($H42-AK$34-Sheet2!$N$4)/Sheet3!$A$1)^2 +Sheet3!$C$1*(($H42-AK$34-Sheet2!$N$4)/Sheet3!$A$1)^4)</f>
        <v>36806.772295193667</v>
      </c>
      <c r="AL42" s="2">
        <f>$L$32*EXP(Sheet3!$B$1*(($H42-AL$34-Sheet2!$N$4)/Sheet3!$A$1)^2 +Sheet3!$C$1*(($H42-AL$34-Sheet2!$N$4)/Sheet3!$A$1)^4)</f>
        <v>37420.484848309861</v>
      </c>
      <c r="AM42" s="2">
        <f>$L$32*EXP(Sheet3!$B$1*(($H42-AM$34-Sheet2!$N$4)/Sheet3!$A$1)^2 +Sheet3!$C$1*(($H42-AM$34-Sheet2!$N$4)/Sheet3!$A$1)^4)</f>
        <v>38026.483430456523</v>
      </c>
      <c r="AN42" s="2">
        <f>$L$32*EXP(Sheet3!$B$1*(($H42-AN$34-Sheet2!$N$4)/Sheet3!$A$1)^2 +Sheet3!$C$1*(($H42-AN$34-Sheet2!$N$4)/Sheet3!$A$1)^4)</f>
        <v>38624.250813579478</v>
      </c>
      <c r="AO42" s="2">
        <f>$L$32*EXP(Sheet3!$B$1*(($H42-AO$34-Sheet2!$N$4)/Sheet3!$A$1)^2 +Sheet3!$C$1*(($H42-AO$34-Sheet2!$N$4)/Sheet3!$A$1)^4)</f>
        <v>39213.277077688115</v>
      </c>
      <c r="AP42" s="2">
        <f>$L$32*EXP(Sheet3!$B$1*(($H42-AP$34-Sheet2!$N$4)/Sheet3!$A$1)^2 +Sheet3!$C$1*(($H42-AP$34-Sheet2!$N$4)/Sheet3!$A$1)^4)</f>
        <v>39793.06015213584</v>
      </c>
      <c r="AQ42" s="2">
        <f>$L$32*EXP(Sheet3!$B$1*(($H42-AQ$34-Sheet2!$N$4)/Sheet3!$A$1)^2 +Sheet3!$C$1*(($H42-AQ$34-Sheet2!$N$4)/Sheet3!$A$1)^4)</f>
        <v>40363.106334266668</v>
      </c>
      <c r="AR42" s="2">
        <f>$L$32*EXP(Sheet3!$B$1*(($H42-AR$34-Sheet2!$N$4)/Sheet3!$A$1)^2 +Sheet3!$C$1*(($H42-AR$34-Sheet2!$N$4)/Sheet3!$A$1)^4)</f>
        <v>40922.930785383476</v>
      </c>
      <c r="AS42" s="2">
        <f>$L$32*EXP(Sheet3!$B$1*(($H42-AS$34-Sheet2!$N$4)/Sheet3!$A$1)^2 +Sheet3!$C$1*(($H42-AS$34-Sheet2!$N$4)/Sheet3!$A$1)^4)</f>
        <v>41472.058004124468</v>
      </c>
      <c r="AT42" s="2">
        <f>$L$32*EXP(Sheet3!$B$1*(($H42-AT$34-Sheet2!$N$4)/Sheet3!$A$1)^2 +Sheet3!$C$1*(($H42-AT$34-Sheet2!$N$4)/Sheet3!$A$1)^4)</f>
        <v>42010.022277412572</v>
      </c>
      <c r="AU42" s="2">
        <f>$L$32*EXP(Sheet3!$B$1*(($H42-AU$34-Sheet2!$N$4)/Sheet3!$A$1)^2 +Sheet3!$C$1*(($H42-AU$34-Sheet2!$N$4)/Sheet3!$A$1)^4)</f>
        <v>42536.368109175011</v>
      </c>
      <c r="AV42" s="2">
        <f>$L$32*EXP(Sheet3!$B$1*(($H42-AV$34-Sheet2!$N$4)/Sheet3!$A$1)^2 +Sheet3!$C$1*(($H42-AV$34-Sheet2!$N$4)/Sheet3!$A$1)^4)</f>
        <v>43050.650627143179</v>
      </c>
      <c r="AW42" s="2">
        <f>$L$32*EXP(Sheet3!$B$1*(($H42-AW$34-Sheet2!$N$4)/Sheet3!$A$1)^2 +Sheet3!$C$1*(($H42-AW$34-Sheet2!$N$4)/Sheet3!$A$1)^4)</f>
        <v>43552.435968104488</v>
      </c>
      <c r="AX42" s="2">
        <f>$L$32*EXP(Sheet3!$B$1*(($H42-AX$34-Sheet2!$N$4)/Sheet3!$A$1)^2 +Sheet3!$C$1*(($H42-AX$34-Sheet2!$N$4)/Sheet3!$A$1)^4)</f>
        <v>44041.30164199639</v>
      </c>
      <c r="AY42" s="2">
        <f>$L$32*EXP(Sheet3!$B$1*(($H42-AY$34-Sheet2!$N$4)/Sheet3!$A$1)^2 +Sheet3!$C$1*(($H42-AY$34-Sheet2!$N$4)/Sheet3!$A$1)^4)</f>
        <v>44516.836875326517</v>
      </c>
      <c r="AZ42" s="2">
        <f>$L$32*EXP(Sheet3!$B$1*(($H42-AZ$34-Sheet2!$N$4)/Sheet3!$A$1)^2 +Sheet3!$C$1*(($H42-AZ$34-Sheet2!$N$4)/Sheet3!$A$1)^4)</f>
        <v>44978.642934447031</v>
      </c>
      <c r="BA42" s="2">
        <f>$L$32*EXP(Sheet3!$B$1*(($H42-BA$34-Sheet2!$N$4)/Sheet3!$A$1)^2 +Sheet3!$C$1*(($H42-BA$34-Sheet2!$N$4)/Sheet3!$A$1)^4)</f>
        <v>45426.333429216211</v>
      </c>
      <c r="BB42" s="2">
        <f>$L$32*EXP(Sheet3!$B$1*(($H42-BB$34-Sheet2!$N$4)/Sheet3!$A$1)^2 +Sheet3!$C$1*(($H42-BB$34-Sheet2!$N$4)/Sheet3!$A$1)^4)</f>
        <v>45859.53459765399</v>
      </c>
      <c r="BC42" s="2">
        <f>$L$32*EXP(Sheet3!$B$1*(($H42-BC$34-Sheet2!$N$4)/Sheet3!$A$1)^2 +Sheet3!$C$1*(($H42-BC$34-Sheet2!$N$4)/Sheet3!$A$1)^4)</f>
        <v>46277.885572226063</v>
      </c>
      <c r="BD42" s="2">
        <f>$L$32*EXP(Sheet3!$B$1*(($H42-BD$34-Sheet2!$N$4)/Sheet3!$A$1)^2 +Sheet3!$C$1*(($H42-BD$34-Sheet2!$N$4)/Sheet3!$A$1)^4)</f>
        <v>46681.038628381066</v>
      </c>
      <c r="BE42" s="2">
        <f>$L$32*EXP(Sheet3!$B$1*(($H42-BE$34-Sheet2!$N$4)/Sheet3!$A$1)^2 +Sheet3!$C$1*(($H42-BE$34-Sheet2!$N$4)/Sheet3!$A$1)^4)</f>
        <v>47068.659416029222</v>
      </c>
      <c r="BF42" s="2">
        <f>$L$32*EXP(Sheet3!$B$1*(($H42-BF$34-Sheet2!$N$4)/Sheet3!$A$1)^2 +Sheet3!$C$1*(($H42-BF$34-Sheet2!$N$4)/Sheet3!$A$1)^4)</f>
        <v>47440.427174631106</v>
      </c>
      <c r="BG42" s="2">
        <f>$L$32*EXP(Sheet3!$B$1*(($H42-BG$34-Sheet2!$N$4)/Sheet3!$A$1)^2 +Sheet3!$C$1*(($H42-BG$34-Sheet2!$N$4)/Sheet3!$A$1)^4)</f>
        <v>47796.034932606024</v>
      </c>
      <c r="BH42" s="2">
        <f>$L$32*EXP(Sheet3!$B$1*(($H42-BH$34-Sheet2!$N$4)/Sheet3!$A$1)^2 +Sheet3!$C$1*(($H42-BH$34-Sheet2!$N$4)/Sheet3!$A$1)^4)</f>
        <v>48135.189691735599</v>
      </c>
      <c r="BI42" s="2">
        <f>$L$32*EXP(Sheet3!$B$1*(($H42-BI$34-Sheet2!$N$4)/Sheet3!$A$1)^2 +Sheet3!$C$1*(($H42-BI$34-Sheet2!$N$4)/Sheet3!$A$1)^4)</f>
        <v>48457.612597269828</v>
      </c>
      <c r="BJ42" s="2">
        <f>$L$32*EXP(Sheet3!$B$1*(($H42-BJ$34-Sheet2!$N$4)/Sheet3!$A$1)^2 +Sheet3!$C$1*(($H42-BJ$34-Sheet2!$N$4)/Sheet3!$A$1)^4)</f>
        <v>48763.039094435095</v>
      </c>
      <c r="BK42" s="2">
        <f>$L$32*EXP(Sheet3!$B$1*(($H42-BK$34-Sheet2!$N$4)/Sheet3!$A$1)^2 +Sheet3!$C$1*(($H42-BK$34-Sheet2!$N$4)/Sheet3!$A$1)^4)</f>
        <v>49051.219072009371</v>
      </c>
      <c r="BL42" s="2">
        <f>$L$32*EXP(Sheet3!$B$1*(($H42-BL$34-Sheet2!$N$4)/Sheet3!$A$1)^2 +Sheet3!$C$1*(($H42-BL$34-Sheet2!$N$4)/Sheet3!$A$1)^4)</f>
        <v>49321.916993644074</v>
      </c>
      <c r="BM42" s="2">
        <f>$L$32*EXP(Sheet3!$B$1*(($H42-BM$34-Sheet2!$N$4)/Sheet3!$A$1)^2 +Sheet3!$C$1*(($H42-BM$34-Sheet2!$N$4)/Sheet3!$A$1)^4)</f>
        <v>49574.91201759148</v>
      </c>
      <c r="BN42" s="2">
        <f>$L$32*EXP(Sheet3!$B$1*(($H42-BN$34-Sheet2!$N$4)/Sheet3!$A$1)^2 +Sheet3!$C$1*(($H42-BN$34-Sheet2!$N$4)/Sheet3!$A$1)^4)</f>
        <v>49809.998105454579</v>
      </c>
      <c r="BO42" s="2">
        <f>$L$32*EXP(Sheet3!$B$1*(($H42-BO$34-Sheet2!$N$4)/Sheet3!$A$1)^2 +Sheet3!$C$1*(($H42-BO$34-Sheet2!$N$4)/Sheet3!$A$1)^4)</f>
        <v>50026.98412057558</v>
      </c>
      <c r="BP42" s="2">
        <f>$L$32*EXP(Sheet3!$B$1*(($H42-BP$34-Sheet2!$N$4)/Sheet3!$A$1)^2 +Sheet3!$C$1*(($H42-BP$34-Sheet2!$N$4)/Sheet3!$A$1)^4)</f>
        <v>50225.693916647819</v>
      </c>
      <c r="BQ42" s="2">
        <f>$L$32*EXP(Sheet3!$B$1*(($H42-BQ$34-Sheet2!$N$4)/Sheet3!$A$1)^2 +Sheet3!$C$1*(($H42-BQ$34-Sheet2!$N$4)/Sheet3!$A$1)^4)</f>
        <v>50405.966417088493</v>
      </c>
      <c r="BR42" s="2">
        <f>$L$32*EXP(Sheet3!$B$1*(($H42-BR$34-Sheet2!$N$4)/Sheet3!$A$1)^2 +Sheet3!$C$1*(($H42-BR$34-Sheet2!$N$4)/Sheet3!$A$1)^4)</f>
        <v>50567.655685695208</v>
      </c>
      <c r="BS42" s="2">
        <f>$L$32*EXP(Sheet3!$B$1*(($H42-BS$34-Sheet2!$N$4)/Sheet3!$A$1)^2 +Sheet3!$C$1*(($H42-BS$34-Sheet2!$N$4)/Sheet3!$A$1)^4)</f>
        <v>50710.630989069643</v>
      </c>
      <c r="BT42" s="2">
        <f>$L$32*EXP(Sheet3!$B$1*(($H42-BT$34-Sheet2!$N$4)/Sheet3!$A$1)^2 +Sheet3!$C$1*(($H42-BT$34-Sheet2!$N$4)/Sheet3!$A$1)^4)</f>
        <v>50834.776851240444</v>
      </c>
      <c r="BU42" s="2">
        <f>$L$32*EXP(Sheet3!$B$1*(($H42-BU$34-Sheet2!$N$4)/Sheet3!$A$1)^2 +Sheet3!$C$1*(($H42-BU$34-Sheet2!$N$4)/Sheet3!$A$1)^4)</f>
        <v>50939.993100891828</v>
      </c>
      <c r="BV42" s="2">
        <f>$L$32*EXP(Sheet3!$B$1*(($H42-BV$34-Sheet2!$N$4)/Sheet3!$A$1)^2 +Sheet3!$C$1*(($H42-BV$34-Sheet2!$N$4)/Sheet3!$A$1)^4)</f>
        <v>51026.194911558065</v>
      </c>
    </row>
    <row r="43" spans="1:74" x14ac:dyDescent="0.2">
      <c r="A43">
        <v>16</v>
      </c>
      <c r="B43">
        <v>195.46</v>
      </c>
      <c r="C43">
        <v>2372.1</v>
      </c>
      <c r="D43">
        <v>2377.1</v>
      </c>
      <c r="E43">
        <f t="shared" si="3"/>
        <v>5</v>
      </c>
      <c r="G43" s="1">
        <v>2</v>
      </c>
      <c r="H43">
        <f t="shared" si="4"/>
        <v>254.48</v>
      </c>
      <c r="I43" s="1">
        <f t="shared" si="5"/>
        <v>13011.900000000001</v>
      </c>
      <c r="J43">
        <f t="shared" si="6"/>
        <v>3311268.3120000004</v>
      </c>
      <c r="L43" s="2">
        <f>$L$32*EXP(Sheet3!$B$1*(($H43-L$34-Sheet2!$N$4)/Sheet3!$A$1)^2 +Sheet3!$C$1*(($H43-L$34-Sheet2!$N$4)/Sheet3!$A$1)^4)</f>
        <v>1910.7119170469816</v>
      </c>
      <c r="M43" s="2">
        <f>$L$32*EXP(Sheet3!$B$1*(($H43-M$34-Sheet2!$N$4)/Sheet3!$A$1)^2 +Sheet3!$C$1*(($H43-M$34-Sheet2!$N$4)/Sheet3!$A$1)^4)</f>
        <v>2053.3567351110391</v>
      </c>
      <c r="N43" s="2">
        <f>$L$32*EXP(Sheet3!$B$1*(($H43-N$34-Sheet2!$N$4)/Sheet3!$A$1)^2 +Sheet3!$C$1*(($H43-N$34-Sheet2!$N$4)/Sheet3!$A$1)^4)</f>
        <v>2204.1242399472217</v>
      </c>
      <c r="O43" s="2">
        <f>$L$32*EXP(Sheet3!$B$1*(($H43-O$34-Sheet2!$N$4)/Sheet3!$A$1)^2 +Sheet3!$C$1*(($H43-O$34-Sheet2!$N$4)/Sheet3!$A$1)^4)</f>
        <v>2363.2849977200813</v>
      </c>
      <c r="P43" s="2">
        <f>$L$32*EXP(Sheet3!$B$1*(($H43-P$34-Sheet2!$N$4)/Sheet3!$A$1)^2 +Sheet3!$C$1*(($H43-P$34-Sheet2!$N$4)/Sheet3!$A$1)^4)</f>
        <v>2531.105987420096</v>
      </c>
      <c r="Q43" s="2">
        <f>$L$32*EXP(Sheet3!$B$1*(($H43-Q$34-Sheet2!$N$4)/Sheet3!$A$1)^2 +Sheet3!$C$1*(($H43-Q$34-Sheet2!$N$4)/Sheet3!$A$1)^4)</f>
        <v>2707.8497307063813</v>
      </c>
      <c r="R43" s="2">
        <f>$L$32*EXP(Sheet3!$B$1*(($H43-R$34-Sheet2!$N$4)/Sheet3!$A$1)^2 +Sheet3!$C$1*(($H43-R$34-Sheet2!$N$4)/Sheet3!$A$1)^4)</f>
        <v>2893.7734111030218</v>
      </c>
      <c r="S43" s="2">
        <f>$L$32*EXP(Sheet3!$B$1*(($H43-S$34-Sheet2!$N$4)/Sheet3!$A$1)^2 +Sheet3!$C$1*(($H43-S$34-Sheet2!$N$4)/Sheet3!$A$1)^4)</f>
        <v>3089.1279861944477</v>
      </c>
      <c r="T43" s="2">
        <f>$L$32*EXP(Sheet3!$B$1*(($H43-T$34-Sheet2!$N$4)/Sheet3!$A$1)^2 +Sheet3!$C$1*(($H43-T$34-Sheet2!$N$4)/Sheet3!$A$1)^4)</f>
        <v>3294.1572965595747</v>
      </c>
      <c r="U43" s="2">
        <f>$L$32*EXP(Sheet3!$B$1*(($H43-U$34-Sheet2!$N$4)/Sheet3!$A$1)^2 +Sheet3!$C$1*(($H43-U$34-Sheet2!$N$4)/Sheet3!$A$1)^4)</f>
        <v>3509.0971752442197</v>
      </c>
      <c r="V43" s="2">
        <f>$L$32*EXP(Sheet3!$B$1*(($H43-V$34-Sheet2!$N$4)/Sheet3!$A$1)^2 +Sheet3!$C$1*(($H43-V$34-Sheet2!$N$4)/Sheet3!$A$1)^4)</f>
        <v>3734.1745615893842</v>
      </c>
      <c r="W43" s="2">
        <f>$L$32*EXP(Sheet3!$B$1*(($H43-W$34-Sheet2!$N$4)/Sheet3!$A$1)^2 +Sheet3!$C$1*(($H43-W$34-Sheet2!$N$4)/Sheet3!$A$1)^4)</f>
        <v>3969.6066232563858</v>
      </c>
      <c r="X43" s="2">
        <f>$L$32*EXP(Sheet3!$B$1*(($H43-X$34-Sheet2!$N$4)/Sheet3!$A$1)^2 +Sheet3!$C$1*(($H43-X$34-Sheet2!$N$4)/Sheet3!$A$1)^4)</f>
        <v>4215.599890276555</v>
      </c>
      <c r="Y43" s="2">
        <f>$L$32*EXP(Sheet3!$B$1*(($H43-Y$34-Sheet2!$N$4)/Sheet3!$A$1)^2 +Sheet3!$C$1*(($H43-Y$34-Sheet2!$N$4)/Sheet3!$A$1)^4)</f>
        <v>4472.3494048956927</v>
      </c>
      <c r="Z43" s="2">
        <f>$L$32*EXP(Sheet3!$B$1*(($H43-Z$34-Sheet2!$N$4)/Sheet3!$A$1)^2 +Sheet3!$C$1*(($H43-Z$34-Sheet2!$N$4)/Sheet3!$A$1)^4)</f>
        <v>4740.0378909368928</v>
      </c>
      <c r="AA43" s="2">
        <f>$L$32*EXP(Sheet3!$B$1*(($H43-AA$34-Sheet2!$N$4)/Sheet3!$A$1)^2 +Sheet3!$C$1*(($H43-AA$34-Sheet2!$N$4)/Sheet3!$A$1)^4)</f>
        <v>5018.8349463211243</v>
      </c>
      <c r="AB43" s="2">
        <f>$L$32*EXP(Sheet3!$B$1*(($H43-AB$34-Sheet2!$N$4)/Sheet3!$A$1)^2 +Sheet3!$C$1*(($H43-AB$34-Sheet2!$N$4)/Sheet3!$A$1)^4)</f>
        <v>5308.8962622562467</v>
      </c>
      <c r="AC43" s="2">
        <f>$L$32*EXP(Sheet3!$B$1*(($H43-AC$34-Sheet2!$N$4)/Sheet3!$A$1)^2 +Sheet3!$C$1*(($H43-AC$34-Sheet2!$N$4)/Sheet3!$A$1)^4)</f>
        <v>5610.362872494411</v>
      </c>
      <c r="AD43" s="2">
        <f>$L$32*EXP(Sheet3!$B$1*(($H43-AD$34-Sheet2!$N$4)/Sheet3!$A$1)^2 +Sheet3!$C$1*(($H43-AD$34-Sheet2!$N$4)/Sheet3!$A$1)^4)</f>
        <v>5923.3604359106139</v>
      </c>
      <c r="AE43" s="2">
        <f>$L$32*EXP(Sheet3!$B$1*(($H43-AE$34-Sheet2!$N$4)/Sheet3!$A$1)^2 +Sheet3!$C$1*(($H43-AE$34-Sheet2!$N$4)/Sheet3!$A$1)^4)</f>
        <v>6247.9985554630885</v>
      </c>
      <c r="AF43" s="2">
        <f>$L$32*EXP(Sheet3!$B$1*(($H43-AF$34-Sheet2!$N$4)/Sheet3!$A$1)^2 +Sheet3!$C$1*(($H43-AF$34-Sheet2!$N$4)/Sheet3!$A$1)^4)</f>
        <v>6584.3701364399503</v>
      </c>
      <c r="AG43" s="2">
        <f>$L$32*EXP(Sheet3!$B$1*(($H43-AG$34-Sheet2!$N$4)/Sheet3!$A$1)^2 +Sheet3!$C$1*(($H43-AG$34-Sheet2!$N$4)/Sheet3!$A$1)^4)</f>
        <v>6932.550786671789</v>
      </c>
      <c r="AH43" s="2">
        <f>$L$32*EXP(Sheet3!$B$1*(($H43-AH$34-Sheet2!$N$4)/Sheet3!$A$1)^2 +Sheet3!$C$1*(($H43-AH$34-Sheet2!$N$4)/Sheet3!$A$1)^4)</f>
        <v>7292.5982612010675</v>
      </c>
      <c r="AI43" s="2">
        <f>$L$32*EXP(Sheet3!$B$1*(($H43-AI$34-Sheet2!$N$4)/Sheet3!$A$1)^2 +Sheet3!$C$1*(($H43-AI$34-Sheet2!$N$4)/Sheet3!$A$1)^4)</f>
        <v>7664.5519536389975</v>
      </c>
      <c r="AJ43" s="2">
        <f>$L$32*EXP(Sheet3!$B$1*(($H43-AJ$34-Sheet2!$N$4)/Sheet3!$A$1)^2 +Sheet3!$C$1*(($H43-AJ$34-Sheet2!$N$4)/Sheet3!$A$1)^4)</f>
        <v>8048.432436229391</v>
      </c>
      <c r="AK43" s="2">
        <f>$L$32*EXP(Sheet3!$B$1*(($H43-AK$34-Sheet2!$N$4)/Sheet3!$A$1)^2 +Sheet3!$C$1*(($H43-AK$34-Sheet2!$N$4)/Sheet3!$A$1)^4)</f>
        <v>8444.2410503956035</v>
      </c>
      <c r="AL43" s="2">
        <f>$L$32*EXP(Sheet3!$B$1*(($H43-AL$34-Sheet2!$N$4)/Sheet3!$A$1)^2 +Sheet3!$C$1*(($H43-AL$34-Sheet2!$N$4)/Sheet3!$A$1)^4)</f>
        <v>8851.959549265217</v>
      </c>
      <c r="AM43" s="2">
        <f>$L$32*EXP(Sheet3!$B$1*(($H43-AM$34-Sheet2!$N$4)/Sheet3!$A$1)^2 +Sheet3!$C$1*(($H43-AM$34-Sheet2!$N$4)/Sheet3!$A$1)^4)</f>
        <v>9271.5497934377036</v>
      </c>
      <c r="AN43" s="2">
        <f>$L$32*EXP(Sheet3!$B$1*(($H43-AN$34-Sheet2!$N$4)/Sheet3!$A$1)^2 +Sheet3!$C$1*(($H43-AN$34-Sheet2!$N$4)/Sheet3!$A$1)^4)</f>
        <v>9702.9535010029322</v>
      </c>
      <c r="AO43" s="2">
        <f>$L$32*EXP(Sheet3!$B$1*(($H43-AO$34-Sheet2!$N$4)/Sheet3!$A$1)^2 +Sheet3!$C$1*(($H43-AO$34-Sheet2!$N$4)/Sheet3!$A$1)^4)</f>
        <v>10146.0920525253</v>
      </c>
      <c r="AP43" s="2">
        <f>$L$32*EXP(Sheet3!$B$1*(($H43-AP$34-Sheet2!$N$4)/Sheet3!$A$1)^2 +Sheet3!$C$1*(($H43-AP$34-Sheet2!$N$4)/Sheet3!$A$1)^4)</f>
        <v>10600.86635147824</v>
      </c>
      <c r="AQ43" s="2">
        <f>$L$32*EXP(Sheet3!$B$1*(($H43-AQ$34-Sheet2!$N$4)/Sheet3!$A$1)^2 +Sheet3!$C$1*(($H43-AQ$34-Sheet2!$N$4)/Sheet3!$A$1)^4)</f>
        <v>11067.156740358927</v>
      </c>
      <c r="AR43" s="2">
        <f>$L$32*EXP(Sheet3!$B$1*(($H43-AR$34-Sheet2!$N$4)/Sheet3!$A$1)^2 +Sheet3!$C$1*(($H43-AR$34-Sheet2!$N$4)/Sheet3!$A$1)^4)</f>
        <v>11544.822972423734</v>
      </c>
      <c r="AS43" s="2">
        <f>$L$32*EXP(Sheet3!$B$1*(($H43-AS$34-Sheet2!$N$4)/Sheet3!$A$1)^2 +Sheet3!$C$1*(($H43-AS$34-Sheet2!$N$4)/Sheet3!$A$1)^4)</f>
        <v>12033.704238770686</v>
      </c>
      <c r="AT43" s="2">
        <f>$L$32*EXP(Sheet3!$B$1*(($H43-AT$34-Sheet2!$N$4)/Sheet3!$A$1)^2 +Sheet3!$C$1*(($H43-AT$34-Sheet2!$N$4)/Sheet3!$A$1)^4)</f>
        <v>12533.619250256159</v>
      </c>
      <c r="AU43" s="2">
        <f>$L$32*EXP(Sheet3!$B$1*(($H43-AU$34-Sheet2!$N$4)/Sheet3!$A$1)^2 +Sheet3!$C$1*(($H43-AU$34-Sheet2!$N$4)/Sheet3!$A$1)^4)</f>
        <v>13044.366373463059</v>
      </c>
      <c r="AV43" s="2">
        <f>$L$32*EXP(Sheet3!$B$1*(($H43-AV$34-Sheet2!$N$4)/Sheet3!$A$1)^2 +Sheet3!$C$1*(($H43-AV$34-Sheet2!$N$4)/Sheet3!$A$1)^4)</f>
        <v>13565.723819751098</v>
      </c>
      <c r="AW43" s="2">
        <f>$L$32*EXP(Sheet3!$B$1*(($H43-AW$34-Sheet2!$N$4)/Sheet3!$A$1)^2 +Sheet3!$C$1*(($H43-AW$34-Sheet2!$N$4)/Sheet3!$A$1)^4)</f>
        <v>14097.449886209726</v>
      </c>
      <c r="AX43" s="2">
        <f>$L$32*EXP(Sheet3!$B$1*(($H43-AX$34-Sheet2!$N$4)/Sheet3!$A$1)^2 +Sheet3!$C$1*(($H43-AX$34-Sheet2!$N$4)/Sheet3!$A$1)^4)</f>
        <v>14639.28324709464</v>
      </c>
      <c r="AY43" s="2">
        <f>$L$32*EXP(Sheet3!$B$1*(($H43-AY$34-Sheet2!$N$4)/Sheet3!$A$1)^2 +Sheet3!$C$1*(($H43-AY$34-Sheet2!$N$4)/Sheet3!$A$1)^4)</f>
        <v>15190.94329417982</v>
      </c>
      <c r="AZ43" s="2">
        <f>$L$32*EXP(Sheet3!$B$1*(($H43-AZ$34-Sheet2!$N$4)/Sheet3!$A$1)^2 +Sheet3!$C$1*(($H43-AZ$34-Sheet2!$N$4)/Sheet3!$A$1)^4)</f>
        <v>15752.130524285622</v>
      </c>
      <c r="BA43" s="2">
        <f>$L$32*EXP(Sheet3!$B$1*(($H43-BA$34-Sheet2!$N$4)/Sheet3!$A$1)^2 +Sheet3!$C$1*(($H43-BA$34-Sheet2!$N$4)/Sheet3!$A$1)^4)</f>
        <v>16322.526972041571</v>
      </c>
      <c r="BB43" s="2">
        <f>$L$32*EXP(Sheet3!$B$1*(($H43-BB$34-Sheet2!$N$4)/Sheet3!$A$1)^2 +Sheet3!$C$1*(($H43-BB$34-Sheet2!$N$4)/Sheet3!$A$1)^4)</f>
        <v>16901.796685838828</v>
      </c>
      <c r="BC43" s="2">
        <f>$L$32*EXP(Sheet3!$B$1*(($H43-BC$34-Sheet2!$N$4)/Sheet3!$A$1)^2 +Sheet3!$C$1*(($H43-BC$34-Sheet2!$N$4)/Sheet3!$A$1)^4)</f>
        <v>17489.586244799466</v>
      </c>
      <c r="BD43" s="2">
        <f>$L$32*EXP(Sheet3!$B$1*(($H43-BD$34-Sheet2!$N$4)/Sheet3!$A$1)^2 +Sheet3!$C$1*(($H43-BD$34-Sheet2!$N$4)/Sheet3!$A$1)^4)</f>
        <v>18085.525314429338</v>
      </c>
      <c r="BE43" s="2">
        <f>$L$32*EXP(Sheet3!$B$1*(($H43-BE$34-Sheet2!$N$4)/Sheet3!$A$1)^2 +Sheet3!$C$1*(($H43-BE$34-Sheet2!$N$4)/Sheet3!$A$1)^4)</f>
        <v>18689.22723857938</v>
      </c>
      <c r="BF43" s="2">
        <f>$L$32*EXP(Sheet3!$B$1*(($H43-BF$34-Sheet2!$N$4)/Sheet3!$A$1)^2 +Sheet3!$C$1*(($H43-BF$34-Sheet2!$N$4)/Sheet3!$A$1)^4)</f>
        <v>19300.289665211043</v>
      </c>
      <c r="BG43" s="2">
        <f>$L$32*EXP(Sheet3!$B$1*(($H43-BG$34-Sheet2!$N$4)/Sheet3!$A$1)^2 +Sheet3!$C$1*(($H43-BG$34-Sheet2!$N$4)/Sheet3!$A$1)^4)</f>
        <v>19918.295203440899</v>
      </c>
      <c r="BH43" s="2">
        <f>$L$32*EXP(Sheet3!$B$1*(($H43-BH$34-Sheet2!$N$4)/Sheet3!$A$1)^2 +Sheet3!$C$1*(($H43-BH$34-Sheet2!$N$4)/Sheet3!$A$1)^4)</f>
        <v>20542.812109227467</v>
      </c>
      <c r="BI43" s="2">
        <f>$L$32*EXP(Sheet3!$B$1*(($H43-BI$34-Sheet2!$N$4)/Sheet3!$A$1)^2 +Sheet3!$C$1*(($H43-BI$34-Sheet2!$N$4)/Sheet3!$A$1)^4)</f>
        <v>21173.394997072948</v>
      </c>
      <c r="BJ43" s="2">
        <f>$L$32*EXP(Sheet3!$B$1*(($H43-BJ$34-Sheet2!$N$4)/Sheet3!$A$1)^2 +Sheet3!$C$1*(($H43-BJ$34-Sheet2!$N$4)/Sheet3!$A$1)^4)</f>
        <v>21809.585575091307</v>
      </c>
      <c r="BK43" s="2">
        <f>$L$32*EXP(Sheet3!$B$1*(($H43-BK$34-Sheet2!$N$4)/Sheet3!$A$1)^2 +Sheet3!$C$1*(($H43-BK$34-Sheet2!$N$4)/Sheet3!$A$1)^4)</f>
        <v>22450.913400737103</v>
      </c>
      <c r="BL43" s="2">
        <f>$L$32*EXP(Sheet3!$B$1*(($H43-BL$34-Sheet2!$N$4)/Sheet3!$A$1)^2 +Sheet3!$C$1*(($H43-BL$34-Sheet2!$N$4)/Sheet3!$A$1)^4)</f>
        <v>23096.896654541892</v>
      </c>
      <c r="BM43" s="2">
        <f>$L$32*EXP(Sheet3!$B$1*(($H43-BM$34-Sheet2!$N$4)/Sheet3!$A$1)^2 +Sheet3!$C$1*(($H43-BM$34-Sheet2!$N$4)/Sheet3!$A$1)^4)</f>
        <v>23747.042929224332</v>
      </c>
      <c r="BN43" s="2">
        <f>$L$32*EXP(Sheet3!$B$1*(($H43-BN$34-Sheet2!$N$4)/Sheet3!$A$1)^2 +Sheet3!$C$1*(($H43-BN$34-Sheet2!$N$4)/Sheet3!$A$1)^4)</f>
        <v>24400.850031520949</v>
      </c>
      <c r="BO43" s="2">
        <f>$L$32*EXP(Sheet3!$B$1*(($H43-BO$34-Sheet2!$N$4)/Sheet3!$A$1)^2 +Sheet3!$C$1*(($H43-BO$34-Sheet2!$N$4)/Sheet3!$A$1)^4)</f>
        <v>25057.806794175616</v>
      </c>
      <c r="BP43" s="2">
        <f>$L$32*EXP(Sheet3!$B$1*(($H43-BP$34-Sheet2!$N$4)/Sheet3!$A$1)^2 +Sheet3!$C$1*(($H43-BP$34-Sheet2!$N$4)/Sheet3!$A$1)^4)</f>
        <v>25717.393895579768</v>
      </c>
      <c r="BQ43" s="2">
        <f>$L$32*EXP(Sheet3!$B$1*(($H43-BQ$34-Sheet2!$N$4)/Sheet3!$A$1)^2 +Sheet3!$C$1*(($H43-BQ$34-Sheet2!$N$4)/Sheet3!$A$1)^4)</f>
        <v>26379.084684568214</v>
      </c>
      <c r="BR43" s="2">
        <f>$L$32*EXP(Sheet3!$B$1*(($H43-BR$34-Sheet2!$N$4)/Sheet3!$A$1)^2 +Sheet3!$C$1*(($H43-BR$34-Sheet2!$N$4)/Sheet3!$A$1)^4)</f>
        <v>27042.346007998025</v>
      </c>
      <c r="BS43" s="2">
        <f>$L$32*EXP(Sheet3!$B$1*(($H43-BS$34-Sheet2!$N$4)/Sheet3!$A$1)^2 +Sheet3!$C$1*(($H43-BS$34-Sheet2!$N$4)/Sheet3!$A$1)^4)</f>
        <v>27706.63903881982</v>
      </c>
      <c r="BT43" s="2">
        <f>$L$32*EXP(Sheet3!$B$1*(($H43-BT$34-Sheet2!$N$4)/Sheet3!$A$1)^2 +Sheet3!$C$1*(($H43-BT$34-Sheet2!$N$4)/Sheet3!$A$1)^4)</f>
        <v>28371.420102388456</v>
      </c>
      <c r="BU43" s="2">
        <f>$L$32*EXP(Sheet3!$B$1*(($H43-BU$34-Sheet2!$N$4)/Sheet3!$A$1)^2 +Sheet3!$C$1*(($H43-BU$34-Sheet2!$N$4)/Sheet3!$A$1)^4)</f>
        <v>29036.141498906873</v>
      </c>
      <c r="BV43" s="2">
        <f>$L$32*EXP(Sheet3!$B$1*(($H43-BV$34-Sheet2!$N$4)/Sheet3!$A$1)^2 +Sheet3!$C$1*(($H43-BV$34-Sheet2!$N$4)/Sheet3!$A$1)^4)</f>
        <v>29700.252319998344</v>
      </c>
    </row>
    <row r="44" spans="1:74" x14ac:dyDescent="0.2">
      <c r="A44">
        <v>17</v>
      </c>
      <c r="B44">
        <v>195.94</v>
      </c>
      <c r="C44">
        <v>2361.6999999999998</v>
      </c>
      <c r="D44">
        <v>2362.6999999999998</v>
      </c>
      <c r="E44">
        <f t="shared" si="3"/>
        <v>1</v>
      </c>
      <c r="G44" s="1">
        <v>3</v>
      </c>
      <c r="H44">
        <f t="shared" si="4"/>
        <v>254.95</v>
      </c>
      <c r="I44" s="1">
        <f t="shared" si="5"/>
        <v>2449.2000000000003</v>
      </c>
      <c r="J44">
        <f t="shared" si="6"/>
        <v>624423.54</v>
      </c>
      <c r="L44" s="2">
        <f>$L$32*EXP(Sheet3!$B$1*(($H44-L$34-Sheet2!$N$4)/Sheet3!$A$1)^2 +Sheet3!$C$1*(($H44-L$34-Sheet2!$N$4)/Sheet3!$A$1)^4)</f>
        <v>13.479014348758007</v>
      </c>
      <c r="M44" s="2">
        <f>$L$32*EXP(Sheet3!$B$1*(($H44-M$34-Sheet2!$N$4)/Sheet3!$A$1)^2 +Sheet3!$C$1*(($H44-M$34-Sheet2!$N$4)/Sheet3!$A$1)^4)</f>
        <v>15.556998375942564</v>
      </c>
      <c r="N44" s="2">
        <f>$L$32*EXP(Sheet3!$B$1*(($H44-N$34-Sheet2!$N$4)/Sheet3!$A$1)^2 +Sheet3!$C$1*(($H44-N$34-Sheet2!$N$4)/Sheet3!$A$1)^4)</f>
        <v>17.920899083245867</v>
      </c>
      <c r="O44" s="2">
        <f>$L$32*EXP(Sheet3!$B$1*(($H44-O$34-Sheet2!$N$4)/Sheet3!$A$1)^2 +Sheet3!$C$1*(($H44-O$34-Sheet2!$N$4)/Sheet3!$A$1)^4)</f>
        <v>20.604802517924252</v>
      </c>
      <c r="P44" s="2">
        <f>$L$32*EXP(Sheet3!$B$1*(($H44-P$34-Sheet2!$N$4)/Sheet3!$A$1)^2 +Sheet3!$C$1*(($H44-P$34-Sheet2!$N$4)/Sheet3!$A$1)^4)</f>
        <v>23.646131369421898</v>
      </c>
      <c r="Q44" s="2">
        <f>$L$32*EXP(Sheet3!$B$1*(($H44-Q$34-Sheet2!$N$4)/Sheet3!$A$1)^2 +Sheet3!$C$1*(($H44-Q$34-Sheet2!$N$4)/Sheet3!$A$1)^4)</f>
        <v>27.085881331040849</v>
      </c>
      <c r="R44" s="2">
        <f>$L$32*EXP(Sheet3!$B$1*(($H44-R$34-Sheet2!$N$4)/Sheet3!$A$1)^2 +Sheet3!$C$1*(($H44-R$34-Sheet2!$N$4)/Sheet3!$A$1)^4)</f>
        <v>30.96886412843925</v>
      </c>
      <c r="S44" s="2">
        <f>$L$32*EXP(Sheet3!$B$1*(($H44-S$34-Sheet2!$N$4)/Sheet3!$A$1)^2 +Sheet3!$C$1*(($H44-S$34-Sheet2!$N$4)/Sheet3!$A$1)^4)</f>
        <v>35.343956297691385</v>
      </c>
      <c r="T44" s="2">
        <f>$L$32*EXP(Sheet3!$B$1*(($H44-T$34-Sheet2!$N$4)/Sheet3!$A$1)^2 +Sheet3!$C$1*(($H44-T$34-Sheet2!$N$4)/Sheet3!$A$1)^4)</f>
        <v>40.26435266869877</v>
      </c>
      <c r="U44" s="2">
        <f>$L$32*EXP(Sheet3!$B$1*(($H44-U$34-Sheet2!$N$4)/Sheet3!$A$1)^2 +Sheet3!$C$1*(($H44-U$34-Sheet2!$N$4)/Sheet3!$A$1)^4)</f>
        <v>45.787823381902406</v>
      </c>
      <c r="V44" s="2">
        <f>$L$32*EXP(Sheet3!$B$1*(($H44-V$34-Sheet2!$N$4)/Sheet3!$A$1)^2 +Sheet3!$C$1*(($H44-V$34-Sheet2!$N$4)/Sheet3!$A$1)^4)</f>
        <v>51.976973138476176</v>
      </c>
      <c r="W44" s="2">
        <f>$L$32*EXP(Sheet3!$B$1*(($H44-W$34-Sheet2!$N$4)/Sheet3!$A$1)^2 +Sheet3!$C$1*(($H44-W$34-Sheet2!$N$4)/Sheet3!$A$1)^4)</f>
        <v>58.899501258960562</v>
      </c>
      <c r="X44" s="2">
        <f>$L$32*EXP(Sheet3!$B$1*(($H44-X$34-Sheet2!$N$4)/Sheet3!$A$1)^2 +Sheet3!$C$1*(($H44-X$34-Sheet2!$N$4)/Sheet3!$A$1)^4)</f>
        <v>66.62846100326253</v>
      </c>
      <c r="Y44" s="2">
        <f>$L$32*EXP(Sheet3!$B$1*(($H44-Y$34-Sheet2!$N$4)/Sheet3!$A$1)^2 +Sheet3!$C$1*(($H44-Y$34-Sheet2!$N$4)/Sheet3!$A$1)^4)</f>
        <v>75.242516487106883</v>
      </c>
      <c r="Z44" s="2">
        <f>$L$32*EXP(Sheet3!$B$1*(($H44-Z$34-Sheet2!$N$4)/Sheet3!$A$1)^2 +Sheet3!$C$1*(($H44-Z$34-Sheet2!$N$4)/Sheet3!$A$1)^4)</f>
        <v>84.826195419504174</v>
      </c>
      <c r="AA44" s="2">
        <f>$L$32*EXP(Sheet3!$B$1*(($H44-AA$34-Sheet2!$N$4)/Sheet3!$A$1)^2 +Sheet3!$C$1*(($H44-AA$34-Sheet2!$N$4)/Sheet3!$A$1)^4)</f>
        <v>95.47013578291677</v>
      </c>
      <c r="AB44" s="2">
        <f>$L$32*EXP(Sheet3!$B$1*(($H44-AB$34-Sheet2!$N$4)/Sheet3!$A$1)^2 +Sheet3!$C$1*(($H44-AB$34-Sheet2!$N$4)/Sheet3!$A$1)^4)</f>
        <v>107.27132448351342</v>
      </c>
      <c r="AC44" s="2">
        <f>$L$32*EXP(Sheet3!$B$1*(($H44-AC$34-Sheet2!$N$4)/Sheet3!$A$1)^2 +Sheet3!$C$1*(($H44-AC$34-Sheet2!$N$4)/Sheet3!$A$1)^4)</f>
        <v>120.33332591684608</v>
      </c>
      <c r="AD44" s="2">
        <f>$L$32*EXP(Sheet3!$B$1*(($H44-AD$34-Sheet2!$N$4)/Sheet3!$A$1)^2 +Sheet3!$C$1*(($H44-AD$34-Sheet2!$N$4)/Sheet3!$A$1)^4)</f>
        <v>134.76649832427327</v>
      </c>
      <c r="AE44" s="2">
        <f>$L$32*EXP(Sheet3!$B$1*(($H44-AE$34-Sheet2!$N$4)/Sheet3!$A$1)^2 +Sheet3!$C$1*(($H44-AE$34-Sheet2!$N$4)/Sheet3!$A$1)^4)</f>
        <v>150.68819575800728</v>
      </c>
      <c r="AF44" s="2">
        <f>$L$32*EXP(Sheet3!$B$1*(($H44-AF$34-Sheet2!$N$4)/Sheet3!$A$1)^2 +Sheet3!$C$1*(($H44-AF$34-Sheet2!$N$4)/Sheet3!$A$1)^4)</f>
        <v>168.22295343252691</v>
      </c>
      <c r="AG44" s="2">
        <f>$L$32*EXP(Sheet3!$B$1*(($H44-AG$34-Sheet2!$N$4)/Sheet3!$A$1)^2 +Sheet3!$C$1*(($H44-AG$34-Sheet2!$N$4)/Sheet3!$A$1)^4)</f>
        <v>187.50265421399473</v>
      </c>
      <c r="AH44" s="2">
        <f>$L$32*EXP(Sheet3!$B$1*(($H44-AH$34-Sheet2!$N$4)/Sheet3!$A$1)^2 +Sheet3!$C$1*(($H44-AH$34-Sheet2!$N$4)/Sheet3!$A$1)^4)</f>
        <v>208.66667399290586</v>
      </c>
      <c r="AI44" s="2">
        <f>$L$32*EXP(Sheet3!$B$1*(($H44-AI$34-Sheet2!$N$4)/Sheet3!$A$1)^2 +Sheet3!$C$1*(($H44-AI$34-Sheet2!$N$4)/Sheet3!$A$1)^4)</f>
        <v>231.86200369401237</v>
      </c>
      <c r="AJ44" s="2">
        <f>$L$32*EXP(Sheet3!$B$1*(($H44-AJ$34-Sheet2!$N$4)/Sheet3!$A$1)^2 +Sheet3!$C$1*(($H44-AJ$34-Sheet2!$N$4)/Sheet3!$A$1)^4)</f>
        <v>257.24334570835452</v>
      </c>
      <c r="AK44" s="2">
        <f>$L$32*EXP(Sheet3!$B$1*(($H44-AK$34-Sheet2!$N$4)/Sheet3!$A$1)^2 +Sheet3!$C$1*(($H44-AK$34-Sheet2!$N$4)/Sheet3!$A$1)^4)</f>
        <v>284.97318258167752</v>
      </c>
      <c r="AL44" s="2">
        <f>$L$32*EXP(Sheet3!$B$1*(($H44-AL$34-Sheet2!$N$4)/Sheet3!$A$1)^2 +Sheet3!$C$1*(($H44-AL$34-Sheet2!$N$4)/Sheet3!$A$1)^4)</f>
        <v>315.22181586063158</v>
      </c>
      <c r="AM44" s="2">
        <f>$L$32*EXP(Sheet3!$B$1*(($H44-AM$34-Sheet2!$N$4)/Sheet3!$A$1)^2 +Sheet3!$C$1*(($H44-AM$34-Sheet2!$N$4)/Sheet3!$A$1)^4)</f>
        <v>348.16737308882739</v>
      </c>
      <c r="AN44" s="2">
        <f>$L$32*EXP(Sheet3!$B$1*(($H44-AN$34-Sheet2!$N$4)/Sheet3!$A$1)^2 +Sheet3!$C$1*(($H44-AN$34-Sheet2!$N$4)/Sheet3!$A$1)^4)</f>
        <v>383.99578105442788</v>
      </c>
      <c r="AO44" s="2">
        <f>$L$32*EXP(Sheet3!$B$1*(($H44-AO$34-Sheet2!$N$4)/Sheet3!$A$1)^2 +Sheet3!$C$1*(($H44-AO$34-Sheet2!$N$4)/Sheet3!$A$1)^4)</f>
        <v>422.90070351736409</v>
      </c>
      <c r="AP44" s="2">
        <f>$L$32*EXP(Sheet3!$B$1*(($H44-AP$34-Sheet2!$N$4)/Sheet3!$A$1)^2 +Sheet3!$C$1*(($H44-AP$34-Sheet2!$N$4)/Sheet3!$A$1)^4)</f>
        <v>465.08344179456009</v>
      </c>
      <c r="AQ44" s="2">
        <f>$L$32*EXP(Sheet3!$B$1*(($H44-AQ$34-Sheet2!$N$4)/Sheet3!$A$1)^2 +Sheet3!$C$1*(($H44-AQ$34-Sheet2!$N$4)/Sheet3!$A$1)^4)</f>
        <v>510.75279674891232</v>
      </c>
      <c r="AR44" s="2">
        <f>$L$32*EXP(Sheet3!$B$1*(($H44-AR$34-Sheet2!$N$4)/Sheet3!$A$1)^2 +Sheet3!$C$1*(($H44-AR$34-Sheet2!$N$4)/Sheet3!$A$1)^4)</f>
        <v>560.12489090903</v>
      </c>
      <c r="AS44" s="2">
        <f>$L$32*EXP(Sheet3!$B$1*(($H44-AS$34-Sheet2!$N$4)/Sheet3!$A$1)^2 +Sheet3!$C$1*(($H44-AS$34-Sheet2!$N$4)/Sheet3!$A$1)^4)</f>
        <v>613.42294965051587</v>
      </c>
      <c r="AT44" s="2">
        <f>$L$32*EXP(Sheet3!$B$1*(($H44-AT$34-Sheet2!$N$4)/Sheet3!$A$1)^2 +Sheet3!$C$1*(($H44-AT$34-Sheet2!$N$4)/Sheet3!$A$1)^4)</f>
        <v>670.87704058645852</v>
      </c>
      <c r="AU44" s="2">
        <f>$L$32*EXP(Sheet3!$B$1*(($H44-AU$34-Sheet2!$N$4)/Sheet3!$A$1)^2 +Sheet3!$C$1*(($H44-AU$34-Sheet2!$N$4)/Sheet3!$A$1)^4)</f>
        <v>732.72377054083142</v>
      </c>
      <c r="AV44" s="2">
        <f>$L$32*EXP(Sheet3!$B$1*(($H44-AV$34-Sheet2!$N$4)/Sheet3!$A$1)^2 +Sheet3!$C$1*(($H44-AV$34-Sheet2!$N$4)/Sheet3!$A$1)^4)</f>
        <v>799.20593972396512</v>
      </c>
      <c r="AW44" s="2">
        <f>$L$32*EXP(Sheet3!$B$1*(($H44-AW$34-Sheet2!$N$4)/Sheet3!$A$1)^2 +Sheet3!$C$1*(($H44-AW$34-Sheet2!$N$4)/Sheet3!$A$1)^4)</f>
        <v>870.57215298237168</v>
      </c>
      <c r="AX44" s="2">
        <f>$L$32*EXP(Sheet3!$B$1*(($H44-AX$34-Sheet2!$N$4)/Sheet3!$A$1)^2 +Sheet3!$C$1*(($H44-AX$34-Sheet2!$N$4)/Sheet3!$A$1)^4)</f>
        <v>947.07638825070251</v>
      </c>
      <c r="AY44" s="2">
        <f>$L$32*EXP(Sheet3!$B$1*(($H44-AY$34-Sheet2!$N$4)/Sheet3!$A$1)^2 +Sheet3!$C$1*(($H44-AY$34-Sheet2!$N$4)/Sheet3!$A$1)^4)</f>
        <v>1028.9775226046775</v>
      </c>
      <c r="AZ44" s="2">
        <f>$L$32*EXP(Sheet3!$B$1*(($H44-AZ$34-Sheet2!$N$4)/Sheet3!$A$1)^2 +Sheet3!$C$1*(($H44-AZ$34-Sheet2!$N$4)/Sheet3!$A$1)^4)</f>
        <v>1116.5388165855838</v>
      </c>
      <c r="BA44" s="2">
        <f>$L$32*EXP(Sheet3!$B$1*(($H44-BA$34-Sheet2!$N$4)/Sheet3!$A$1)^2 +Sheet3!$C$1*(($H44-BA$34-Sheet2!$N$4)/Sheet3!$A$1)^4)</f>
        <v>1210.0273577331111</v>
      </c>
      <c r="BB44" s="2">
        <f>$L$32*EXP(Sheet3!$B$1*(($H44-BB$34-Sheet2!$N$4)/Sheet3!$A$1)^2 +Sheet3!$C$1*(($H44-BB$34-Sheet2!$N$4)/Sheet3!$A$1)^4)</f>
        <v>1309.7134645408414</v>
      </c>
      <c r="BC44" s="2">
        <f>$L$32*EXP(Sheet3!$B$1*(($H44-BC$34-Sheet2!$N$4)/Sheet3!$A$1)^2 +Sheet3!$C$1*(($H44-BC$34-Sheet2!$N$4)/Sheet3!$A$1)^4)</f>
        <v>1415.8700523188904</v>
      </c>
      <c r="BD44" s="2">
        <f>$L$32*EXP(Sheet3!$B$1*(($H44-BD$34-Sheet2!$N$4)/Sheet3!$A$1)^2 +Sheet3!$C$1*(($H44-BD$34-Sheet2!$N$4)/Sheet3!$A$1)^4)</f>
        <v>1528.7719627044448</v>
      </c>
      <c r="BE44" s="2">
        <f>$L$32*EXP(Sheet3!$B$1*(($H44-BE$34-Sheet2!$N$4)/Sheet3!$A$1)^2 +Sheet3!$C$1*(($H44-BE$34-Sheet2!$N$4)/Sheet3!$A$1)^4)</f>
        <v>1648.6952588269378</v>
      </c>
      <c r="BF44" s="2">
        <f>$L$32*EXP(Sheet3!$B$1*(($H44-BF$34-Sheet2!$N$4)/Sheet3!$A$1)^2 +Sheet3!$C$1*(($H44-BF$34-Sheet2!$N$4)/Sheet3!$A$1)^4)</f>
        <v>1775.9164883737749</v>
      </c>
      <c r="BG44" s="2">
        <f>$L$32*EXP(Sheet3!$B$1*(($H44-BG$34-Sheet2!$N$4)/Sheet3!$A$1)^2 +Sheet3!$C$1*(($H44-BG$34-Sheet2!$N$4)/Sheet3!$A$1)^4)</f>
        <v>1910.7119170469816</v>
      </c>
      <c r="BH44" s="2">
        <f>$L$32*EXP(Sheet3!$B$1*(($H44-BH$34-Sheet2!$N$4)/Sheet3!$A$1)^2 +Sheet3!$C$1*(($H44-BH$34-Sheet2!$N$4)/Sheet3!$A$1)^4)</f>
        <v>2053.3567351110391</v>
      </c>
      <c r="BI44" s="2">
        <f>$L$32*EXP(Sheet3!$B$1*(($H44-BI$34-Sheet2!$N$4)/Sheet3!$A$1)^2 +Sheet3!$C$1*(($H44-BI$34-Sheet2!$N$4)/Sheet3!$A$1)^4)</f>
        <v>2204.1242399472217</v>
      </c>
      <c r="BJ44" s="2">
        <f>$L$32*EXP(Sheet3!$B$1*(($H44-BJ$34-Sheet2!$N$4)/Sheet3!$A$1)^2 +Sheet3!$C$1*(($H44-BJ$34-Sheet2!$N$4)/Sheet3!$A$1)^4)</f>
        <v>2363.2849977200813</v>
      </c>
      <c r="BK44" s="2">
        <f>$L$32*EXP(Sheet3!$B$1*(($H44-BK$34-Sheet2!$N$4)/Sheet3!$A$1)^2 +Sheet3!$C$1*(($H44-BK$34-Sheet2!$N$4)/Sheet3!$A$1)^4)</f>
        <v>2531.105987420096</v>
      </c>
      <c r="BL44" s="2">
        <f>$L$32*EXP(Sheet3!$B$1*(($H44-BL$34-Sheet2!$N$4)/Sheet3!$A$1)^2 +Sheet3!$C$1*(($H44-BL$34-Sheet2!$N$4)/Sheet3!$A$1)^4)</f>
        <v>2707.8497307063813</v>
      </c>
      <c r="BM44" s="2">
        <f>$L$32*EXP(Sheet3!$B$1*(($H44-BM$34-Sheet2!$N$4)/Sheet3!$A$1)^2 +Sheet3!$C$1*(($H44-BM$34-Sheet2!$N$4)/Sheet3!$A$1)^4)</f>
        <v>2893.7734111030218</v>
      </c>
      <c r="BN44" s="2">
        <f>$L$32*EXP(Sheet3!$B$1*(($H44-BN$34-Sheet2!$N$4)/Sheet3!$A$1)^2 +Sheet3!$C$1*(($H44-BN$34-Sheet2!$N$4)/Sheet3!$A$1)^4)</f>
        <v>3089.1279861944477</v>
      </c>
      <c r="BO44" s="2">
        <f>$L$32*EXP(Sheet3!$B$1*(($H44-BO$34-Sheet2!$N$4)/Sheet3!$A$1)^2 +Sheet3!$C$1*(($H44-BO$34-Sheet2!$N$4)/Sheet3!$A$1)^4)</f>
        <v>3294.1572965595747</v>
      </c>
      <c r="BP44" s="2">
        <f>$L$32*EXP(Sheet3!$B$1*(($H44-BP$34-Sheet2!$N$4)/Sheet3!$A$1)^2 +Sheet3!$C$1*(($H44-BP$34-Sheet2!$N$4)/Sheet3!$A$1)^4)</f>
        <v>3509.0971752442197</v>
      </c>
      <c r="BQ44" s="2">
        <f>$L$32*EXP(Sheet3!$B$1*(($H44-BQ$34-Sheet2!$N$4)/Sheet3!$A$1)^2 +Sheet3!$C$1*(($H44-BQ$34-Sheet2!$N$4)/Sheet3!$A$1)^4)</f>
        <v>3734.1745615893842</v>
      </c>
      <c r="BR44" s="2">
        <f>$L$32*EXP(Sheet3!$B$1*(($H44-BR$34-Sheet2!$N$4)/Sheet3!$A$1)^2 +Sheet3!$C$1*(($H44-BR$34-Sheet2!$N$4)/Sheet3!$A$1)^4)</f>
        <v>3969.6066232563858</v>
      </c>
      <c r="BS44" s="2">
        <f>$L$32*EXP(Sheet3!$B$1*(($H44-BS$34-Sheet2!$N$4)/Sheet3!$A$1)^2 +Sheet3!$C$1*(($H44-BS$34-Sheet2!$N$4)/Sheet3!$A$1)^4)</f>
        <v>4215.599890276555</v>
      </c>
      <c r="BT44" s="2">
        <f>$L$32*EXP(Sheet3!$B$1*(($H44-BT$34-Sheet2!$N$4)/Sheet3!$A$1)^2 +Sheet3!$C$1*(($H44-BT$34-Sheet2!$N$4)/Sheet3!$A$1)^4)</f>
        <v>4472.3494048956927</v>
      </c>
      <c r="BU44" s="2">
        <f>$L$32*EXP(Sheet3!$B$1*(($H44-BU$34-Sheet2!$N$4)/Sheet3!$A$1)^2 +Sheet3!$C$1*(($H44-BU$34-Sheet2!$N$4)/Sheet3!$A$1)^4)</f>
        <v>4740.0378909368928</v>
      </c>
      <c r="BV44" s="2">
        <f>$L$32*EXP(Sheet3!$B$1*(($H44-BV$34-Sheet2!$N$4)/Sheet3!$A$1)^2 +Sheet3!$C$1*(($H44-BV$34-Sheet2!$N$4)/Sheet3!$A$1)^4)</f>
        <v>5018.8349463211243</v>
      </c>
    </row>
    <row r="45" spans="1:74" x14ac:dyDescent="0.2">
      <c r="A45">
        <v>18</v>
      </c>
      <c r="B45">
        <v>196.42</v>
      </c>
      <c r="C45">
        <v>2360.9</v>
      </c>
      <c r="D45">
        <v>2367.6999999999998</v>
      </c>
      <c r="E45">
        <f t="shared" si="3"/>
        <v>6.7999999999997272</v>
      </c>
      <c r="G45" s="1">
        <v>4</v>
      </c>
      <c r="H45">
        <f t="shared" si="4"/>
        <v>255.43</v>
      </c>
      <c r="I45" s="1">
        <f t="shared" si="5"/>
        <v>944.90000000000009</v>
      </c>
      <c r="J45">
        <f t="shared" si="6"/>
        <v>241355.80700000003</v>
      </c>
      <c r="L45" s="2">
        <f>$L$32*EXP(Sheet3!$B$1*(($H45-L$34-Sheet2!$N$4)/Sheet3!$A$1)^2 +Sheet3!$C$1*(($H45-L$34-Sheet2!$N$4)/Sheet3!$A$1)^4)</f>
        <v>9.6272431456055586E-4</v>
      </c>
      <c r="M45" s="2">
        <f>$L$32*EXP(Sheet3!$B$1*(($H45-M$34-Sheet2!$N$4)/Sheet3!$A$1)^2 +Sheet3!$C$1*(($H45-M$34-Sheet2!$N$4)/Sheet3!$A$1)^4)</f>
        <v>1.2492275256933136E-3</v>
      </c>
      <c r="N45" s="2">
        <f>$L$32*EXP(Sheet3!$B$1*(($H45-N$34-Sheet2!$N$4)/Sheet3!$A$1)^2 +Sheet3!$C$1*(($H45-N$34-Sheet2!$N$4)/Sheet3!$A$1)^4)</f>
        <v>1.6161612803664725E-3</v>
      </c>
      <c r="O45" s="2">
        <f>$L$32*EXP(Sheet3!$B$1*(($H45-O$34-Sheet2!$N$4)/Sheet3!$A$1)^2 +Sheet3!$C$1*(($H45-O$34-Sheet2!$N$4)/Sheet3!$A$1)^4)</f>
        <v>2.084693783551392E-3</v>
      </c>
      <c r="P45" s="2">
        <f>$L$32*EXP(Sheet3!$B$1*(($H45-P$34-Sheet2!$N$4)/Sheet3!$A$1)^2 +Sheet3!$C$1*(($H45-P$34-Sheet2!$N$4)/Sheet3!$A$1)^4)</f>
        <v>2.6811745324544587E-3</v>
      </c>
      <c r="Q45" s="2">
        <f>$L$32*EXP(Sheet3!$B$1*(($H45-Q$34-Sheet2!$N$4)/Sheet3!$A$1)^2 +Sheet3!$C$1*(($H45-Q$34-Sheet2!$N$4)/Sheet3!$A$1)^4)</f>
        <v>3.4383011134073056E-3</v>
      </c>
      <c r="R45" s="2">
        <f>$L$32*EXP(Sheet3!$B$1*(($H45-R$34-Sheet2!$N$4)/Sheet3!$A$1)^2 +Sheet3!$C$1*(($H45-R$34-Sheet2!$N$4)/Sheet3!$A$1)^4)</f>
        <v>4.3965240538926097E-3</v>
      </c>
      <c r="S45" s="2">
        <f>$L$32*EXP(Sheet3!$B$1*(($H45-S$34-Sheet2!$N$4)/Sheet3!$A$1)^2 +Sheet3!$C$1*(($H45-S$34-Sheet2!$N$4)/Sheet3!$A$1)^4)</f>
        <v>5.605732700593888E-3</v>
      </c>
      <c r="T45" s="2">
        <f>$L$32*EXP(Sheet3!$B$1*(($H45-T$34-Sheet2!$N$4)/Sheet3!$A$1)^2 +Sheet3!$C$1*(($H45-T$34-Sheet2!$N$4)/Sheet3!$A$1)^4)</f>
        <v>7.1272716779106427E-3</v>
      </c>
      <c r="U45" s="2">
        <f>$L$32*EXP(Sheet3!$B$1*(($H45-U$34-Sheet2!$N$4)/Sheet3!$A$1)^2 +Sheet3!$C$1*(($H45-U$34-Sheet2!$N$4)/Sheet3!$A$1)^4)</f>
        <v>9.036344847226728E-3</v>
      </c>
      <c r="V45" s="2">
        <f>$L$32*EXP(Sheet3!$B$1*(($H45-V$34-Sheet2!$N$4)/Sheet3!$A$1)^2 +Sheet3!$C$1*(($H45-V$34-Sheet2!$N$4)/Sheet3!$A$1)^4)</f>
        <v>1.1424871887571011E-2</v>
      </c>
      <c r="W45" s="2">
        <f>$L$32*EXP(Sheet3!$B$1*(($H45-W$34-Sheet2!$N$4)/Sheet3!$A$1)^2 +Sheet3!$C$1*(($H45-W$34-Sheet2!$N$4)/Sheet3!$A$1)^4)</f>
        <v>1.4404871702109107E-2</v>
      </c>
      <c r="X45" s="2">
        <f>$L$32*EXP(Sheet3!$B$1*(($H45-X$34-Sheet2!$N$4)/Sheet3!$A$1)^2 +Sheet3!$C$1*(($H45-X$34-Sheet2!$N$4)/Sheet3!$A$1)^4)</f>
        <v>1.8112456865246047E-2</v>
      </c>
      <c r="Y45" s="2">
        <f>$L$32*EXP(Sheet3!$B$1*(($H45-Y$34-Sheet2!$N$4)/Sheet3!$A$1)^2 +Sheet3!$C$1*(($H45-Y$34-Sheet2!$N$4)/Sheet3!$A$1)^4)</f>
        <v>2.2712534297755979E-2</v>
      </c>
      <c r="Z45" s="2">
        <f>$L$32*EXP(Sheet3!$B$1*(($H45-Z$34-Sheet2!$N$4)/Sheet3!$A$1)^2 +Sheet3!$C$1*(($H45-Z$34-Sheet2!$N$4)/Sheet3!$A$1)^4)</f>
        <v>2.8404319319741779E-2</v>
      </c>
      <c r="AA45" s="2">
        <f>$L$32*EXP(Sheet3!$B$1*(($H45-AA$34-Sheet2!$N$4)/Sheet3!$A$1)^2 +Sheet3!$C$1*(($H45-AA$34-Sheet2!$N$4)/Sheet3!$A$1)^4)</f>
        <v>3.5427783198516548E-2</v>
      </c>
      <c r="AB45" s="2">
        <f>$L$32*EXP(Sheet3!$B$1*(($H45-AB$34-Sheet2!$N$4)/Sheet3!$A$1)^2 +Sheet3!$C$1*(($H45-AB$34-Sheet2!$N$4)/Sheet3!$A$1)^4)</f>
        <v>4.4071168281952372E-2</v>
      </c>
      <c r="AC45" s="2">
        <f>$L$32*EXP(Sheet3!$B$1*(($H45-AC$34-Sheet2!$N$4)/Sheet3!$A$1)^2 +Sheet3!$C$1*(($H45-AC$34-Sheet2!$N$4)/Sheet3!$A$1)^4)</f>
        <v>5.4679719774353583E-2</v>
      </c>
      <c r="AD45" s="2">
        <f>$L$32*EXP(Sheet3!$B$1*(($H45-AD$34-Sheet2!$N$4)/Sheet3!$A$1)^2 +Sheet3!$C$1*(($H45-AD$34-Sheet2!$N$4)/Sheet3!$A$1)^4)</f>
        <v>6.7665799138058605E-2</v>
      </c>
      <c r="AE45" s="2">
        <f>$L$32*EXP(Sheet3!$B$1*(($H45-AE$34-Sheet2!$N$4)/Sheet3!$A$1)^2 +Sheet3!$C$1*(($H45-AE$34-Sheet2!$N$4)/Sheet3!$A$1)^4)</f>
        <v>8.3520560934780455E-2</v>
      </c>
      <c r="AF45" s="2">
        <f>$L$32*EXP(Sheet3!$B$1*(($H45-AF$34-Sheet2!$N$4)/Sheet3!$A$1)^2 +Sheet3!$C$1*(($H45-AF$34-Sheet2!$N$4)/Sheet3!$A$1)^4)</f>
        <v>0.10282739258150093</v>
      </c>
      <c r="AG45" s="2">
        <f>$L$32*EXP(Sheet3!$B$1*(($H45-AG$34-Sheet2!$N$4)/Sheet3!$A$1)^2 +Sheet3!$C$1*(($H45-AG$34-Sheet2!$N$4)/Sheet3!$A$1)^4)</f>
        <v>0.12627733487971782</v>
      </c>
      <c r="AH45" s="2">
        <f>$L$32*EXP(Sheet3!$B$1*(($H45-AH$34-Sheet2!$N$4)/Sheet3!$A$1)^2 +Sheet3!$C$1*(($H45-AH$34-Sheet2!$N$4)/Sheet3!$A$1)^4)</f>
        <v>0.15468672015656607</v>
      </c>
      <c r="AI45" s="2">
        <f>$L$32*EXP(Sheet3!$B$1*(($H45-AI$34-Sheet2!$N$4)/Sheet3!$A$1)^2 +Sheet3!$C$1*(($H45-AI$34-Sheet2!$N$4)/Sheet3!$A$1)^4)</f>
        <v>0.18901728426461117</v>
      </c>
      <c r="AJ45" s="2">
        <f>$L$32*EXP(Sheet3!$B$1*(($H45-AJ$34-Sheet2!$N$4)/Sheet3!$A$1)^2 +Sheet3!$C$1*(($H45-AJ$34-Sheet2!$N$4)/Sheet3!$A$1)^4)</f>
        <v>0.23039902833656051</v>
      </c>
      <c r="AK45" s="2">
        <f>$L$32*EXP(Sheet3!$B$1*(($H45-AK$34-Sheet2!$N$4)/Sheet3!$A$1)^2 +Sheet3!$C$1*(($H45-AK$34-Sheet2!$N$4)/Sheet3!$A$1)^4)</f>
        <v>0.28015612585167604</v>
      </c>
      <c r="AL45" s="2">
        <f>$L$32*EXP(Sheet3!$B$1*(($H45-AL$34-Sheet2!$N$4)/Sheet3!$A$1)^2 +Sheet3!$C$1*(($H45-AL$34-Sheet2!$N$4)/Sheet3!$A$1)^4)</f>
        <v>0.33983618997750292</v>
      </c>
      <c r="AM45" s="2">
        <f>$L$32*EXP(Sheet3!$B$1*(($H45-AM$34-Sheet2!$N$4)/Sheet3!$A$1)^2 +Sheet3!$C$1*(($H45-AM$34-Sheet2!$N$4)/Sheet3!$A$1)^4)</f>
        <v>0.41124323501678367</v>
      </c>
      <c r="AN45" s="2">
        <f>$L$32*EXP(Sheet3!$B$1*(($H45-AN$34-Sheet2!$N$4)/Sheet3!$A$1)^2 +Sheet3!$C$1*(($H45-AN$34-Sheet2!$N$4)/Sheet3!$A$1)^4)</f>
        <v>0.49647468378005366</v>
      </c>
      <c r="AO45" s="2">
        <f>$L$32*EXP(Sheet3!$B$1*(($H45-AO$34-Sheet2!$N$4)/Sheet3!$A$1)^2 +Sheet3!$C$1*(($H45-AO$34-Sheet2!$N$4)/Sheet3!$A$1)^4)</f>
        <v>0.59796278944954506</v>
      </c>
      <c r="AP45" s="2">
        <f>$L$32*EXP(Sheet3!$B$1*(($H45-AP$34-Sheet2!$N$4)/Sheet3!$A$1)^2 +Sheet3!$C$1*(($H45-AP$34-Sheet2!$N$4)/Sheet3!$A$1)^4)</f>
        <v>0.71852085562003976</v>
      </c>
      <c r="AQ45" s="2">
        <f>$L$32*EXP(Sheet3!$B$1*(($H45-AQ$34-Sheet2!$N$4)/Sheet3!$A$1)^2 +Sheet3!$C$1*(($H45-AQ$34-Sheet2!$N$4)/Sheet3!$A$1)^4)</f>
        <v>0.86139465126360515</v>
      </c>
      <c r="AR45" s="2">
        <f>$L$32*EXP(Sheet3!$B$1*(($H45-AR$34-Sheet2!$N$4)/Sheet3!$A$1)^2 +Sheet3!$C$1*(($H45-AR$34-Sheet2!$N$4)/Sheet3!$A$1)^4)</f>
        <v>1.0303194279066625</v>
      </c>
      <c r="AS45" s="2">
        <f>$L$32*EXP(Sheet3!$B$1*(($H45-AS$34-Sheet2!$N$4)/Sheet3!$A$1)^2 +Sheet3!$C$1*(($H45-AS$34-Sheet2!$N$4)/Sheet3!$A$1)^4)</f>
        <v>1.2295829538839178</v>
      </c>
      <c r="AT45" s="2">
        <f>$L$32*EXP(Sheet3!$B$1*(($H45-AT$34-Sheet2!$N$4)/Sheet3!$A$1)^2 +Sheet3!$C$1*(($H45-AT$34-Sheet2!$N$4)/Sheet3!$A$1)^4)</f>
        <v>1.4640949846392215</v>
      </c>
      <c r="AU45" s="2">
        <f>$L$32*EXP(Sheet3!$B$1*(($H45-AU$34-Sheet2!$N$4)/Sheet3!$A$1)^2 +Sheet3!$C$1*(($H45-AU$34-Sheet2!$N$4)/Sheet3!$A$1)^4)</f>
        <v>1.7394635881614435</v>
      </c>
      <c r="AV45" s="2">
        <f>$L$32*EXP(Sheet3!$B$1*(($H45-AV$34-Sheet2!$N$4)/Sheet3!$A$1)^2 +Sheet3!$C$1*(($H45-AV$34-Sheet2!$N$4)/Sheet3!$A$1)^4)</f>
        <v>2.0620787403147851</v>
      </c>
      <c r="AW45" s="2">
        <f>$L$32*EXP(Sheet3!$B$1*(($H45-AW$34-Sheet2!$N$4)/Sheet3!$A$1)^2 +Sheet3!$C$1*(($H45-AW$34-Sheet2!$N$4)/Sheet3!$A$1)^4)</f>
        <v>2.439203595518991</v>
      </c>
      <c r="AX45" s="2">
        <f>$L$32*EXP(Sheet3!$B$1*(($H45-AX$34-Sheet2!$N$4)/Sheet3!$A$1)^2 +Sheet3!$C$1*(($H45-AX$34-Sheet2!$N$4)/Sheet3!$A$1)^4)</f>
        <v>2.8790738234417033</v>
      </c>
      <c r="AY45" s="2">
        <f>$L$32*EXP(Sheet3!$B$1*(($H45-AY$34-Sheet2!$N$4)/Sheet3!$A$1)^2 +Sheet3!$C$1*(($H45-AY$34-Sheet2!$N$4)/Sheet3!$A$1)^4)</f>
        <v>3.3910053816860679</v>
      </c>
      <c r="AZ45" s="2">
        <f>$L$32*EXP(Sheet3!$B$1*(($H45-AZ$34-Sheet2!$N$4)/Sheet3!$A$1)^2 +Sheet3!$C$1*(($H45-AZ$34-Sheet2!$N$4)/Sheet3!$A$1)^4)</f>
        <v>3.9855110674097642</v>
      </c>
      <c r="BA45" s="2">
        <f>$L$32*EXP(Sheet3!$B$1*(($H45-BA$34-Sheet2!$N$4)/Sheet3!$A$1)^2 +Sheet3!$C$1*(($H45-BA$34-Sheet2!$N$4)/Sheet3!$A$1)^4)</f>
        <v>4.6744261569577148</v>
      </c>
      <c r="BB45" s="2">
        <f>$L$32*EXP(Sheet3!$B$1*(($H45-BB$34-Sheet2!$N$4)/Sheet3!$A$1)^2 +Sheet3!$C$1*(($H45-BB$34-Sheet2!$N$4)/Sheet3!$A$1)^4)</f>
        <v>5.4710434017001459</v>
      </c>
      <c r="BC45" s="2">
        <f>$L$32*EXP(Sheet3!$B$1*(($H45-BC$34-Sheet2!$N$4)/Sheet3!$A$1)^2 +Sheet3!$C$1*(($H45-BC$34-Sheet2!$N$4)/Sheet3!$A$1)^4)</f>
        <v>6.3902575999771392</v>
      </c>
      <c r="BD45" s="2">
        <f>$L$32*EXP(Sheet3!$B$1*(($H45-BD$34-Sheet2!$N$4)/Sheet3!$A$1)^2 +Sheet3!$C$1*(($H45-BD$34-Sheet2!$N$4)/Sheet3!$A$1)^4)</f>
        <v>7.4487199090833309</v>
      </c>
      <c r="BE45" s="2">
        <f>$L$32*EXP(Sheet3!$B$1*(($H45-BE$34-Sheet2!$N$4)/Sheet3!$A$1)^2 +Sheet3!$C$1*(($H45-BE$34-Sheet2!$N$4)/Sheet3!$A$1)^4)</f>
        <v>8.6650019976562369</v>
      </c>
      <c r="BF45" s="2">
        <f>$L$32*EXP(Sheet3!$B$1*(($H45-BF$34-Sheet2!$N$4)/Sheet3!$A$1)^2 +Sheet3!$C$1*(($H45-BF$34-Sheet2!$N$4)/Sheet3!$A$1)^4)</f>
        <v>10.059770067351455</v>
      </c>
      <c r="BG45" s="2">
        <f>$L$32*EXP(Sheet3!$B$1*(($H45-BG$34-Sheet2!$N$4)/Sheet3!$A$1)^2 +Sheet3!$C$1*(($H45-BG$34-Sheet2!$N$4)/Sheet3!$A$1)^4)</f>
        <v>11.655968693640384</v>
      </c>
      <c r="BH45" s="2">
        <f>$L$32*EXP(Sheet3!$B$1*(($H45-BH$34-Sheet2!$N$4)/Sheet3!$A$1)^2 +Sheet3!$C$1*(($H45-BH$34-Sheet2!$N$4)/Sheet3!$A$1)^4)</f>
        <v>13.479014348758007</v>
      </c>
      <c r="BI45" s="2">
        <f>$L$32*EXP(Sheet3!$B$1*(($H45-BI$34-Sheet2!$N$4)/Sheet3!$A$1)^2 +Sheet3!$C$1*(($H45-BI$34-Sheet2!$N$4)/Sheet3!$A$1)^4)</f>
        <v>15.556998375936235</v>
      </c>
      <c r="BJ45" s="2">
        <f>$L$32*EXP(Sheet3!$B$1*(($H45-BJ$34-Sheet2!$N$4)/Sheet3!$A$1)^2 +Sheet3!$C$1*(($H45-BJ$34-Sheet2!$N$4)/Sheet3!$A$1)^4)</f>
        <v>17.920899083238673</v>
      </c>
      <c r="BK45" s="2">
        <f>$L$32*EXP(Sheet3!$B$1*(($H45-BK$34-Sheet2!$N$4)/Sheet3!$A$1)^2 +Sheet3!$C$1*(($H45-BK$34-Sheet2!$N$4)/Sheet3!$A$1)^4)</f>
        <v>20.604802517924252</v>
      </c>
      <c r="BL45" s="2">
        <f>$L$32*EXP(Sheet3!$B$1*(($H45-BL$34-Sheet2!$N$4)/Sheet3!$A$1)^2 +Sheet3!$C$1*(($H45-BL$34-Sheet2!$N$4)/Sheet3!$A$1)^4)</f>
        <v>23.64613136941276</v>
      </c>
      <c r="BM45" s="2">
        <f>$L$32*EXP(Sheet3!$B$1*(($H45-BM$34-Sheet2!$N$4)/Sheet3!$A$1)^2 +Sheet3!$C$1*(($H45-BM$34-Sheet2!$N$4)/Sheet3!$A$1)^4)</f>
        <v>27.085881331030528</v>
      </c>
      <c r="BN45" s="2">
        <f>$L$32*EXP(Sheet3!$B$1*(($H45-BN$34-Sheet2!$N$4)/Sheet3!$A$1)^2 +Sheet3!$C$1*(($H45-BN$34-Sheet2!$N$4)/Sheet3!$A$1)^4)</f>
        <v>30.96886412843925</v>
      </c>
      <c r="BO45" s="2">
        <f>$L$32*EXP(Sheet3!$B$1*(($H45-BO$34-Sheet2!$N$4)/Sheet3!$A$1)^2 +Sheet3!$C$1*(($H45-BO$34-Sheet2!$N$4)/Sheet3!$A$1)^4)</f>
        <v>35.343956297678176</v>
      </c>
      <c r="BP45" s="2">
        <f>$L$32*EXP(Sheet3!$B$1*(($H45-BP$34-Sheet2!$N$4)/Sheet3!$A$1)^2 +Sheet3!$C$1*(($H45-BP$34-Sheet2!$N$4)/Sheet3!$A$1)^4)</f>
        <v>40.264352668683891</v>
      </c>
      <c r="BQ45" s="2">
        <f>$L$32*EXP(Sheet3!$B$1*(($H45-BQ$34-Sheet2!$N$4)/Sheet3!$A$1)^2 +Sheet3!$C$1*(($H45-BQ$34-Sheet2!$N$4)/Sheet3!$A$1)^4)</f>
        <v>45.787823381902406</v>
      </c>
      <c r="BR45" s="2">
        <f>$L$32*EXP(Sheet3!$B$1*(($H45-BR$34-Sheet2!$N$4)/Sheet3!$A$1)^2 +Sheet3!$C$1*(($H45-BR$34-Sheet2!$N$4)/Sheet3!$A$1)^4)</f>
        <v>51.976973138457431</v>
      </c>
      <c r="BS45" s="2">
        <f>$L$32*EXP(Sheet3!$B$1*(($H45-BS$34-Sheet2!$N$4)/Sheet3!$A$1)^2 +Sheet3!$C$1*(($H45-BS$34-Sheet2!$N$4)/Sheet3!$A$1)^4)</f>
        <v>58.89950125893963</v>
      </c>
      <c r="BT45" s="2">
        <f>$L$32*EXP(Sheet3!$B$1*(($H45-BT$34-Sheet2!$N$4)/Sheet3!$A$1)^2 +Sheet3!$C$1*(($H45-BT$34-Sheet2!$N$4)/Sheet3!$A$1)^4)</f>
        <v>66.62846100326253</v>
      </c>
      <c r="BU45" s="2">
        <f>$L$32*EXP(Sheet3!$B$1*(($H45-BU$34-Sheet2!$N$4)/Sheet3!$A$1)^2 +Sheet3!$C$1*(($H45-BU$34-Sheet2!$N$4)/Sheet3!$A$1)^4)</f>
        <v>75.242516487081161</v>
      </c>
      <c r="BV45" s="2">
        <f>$L$32*EXP(Sheet3!$B$1*(($H45-BV$34-Sheet2!$N$4)/Sheet3!$A$1)^2 +Sheet3!$C$1*(($H45-BV$34-Sheet2!$N$4)/Sheet3!$A$1)^4)</f>
        <v>84.82619541947571</v>
      </c>
    </row>
    <row r="46" spans="1:74" x14ac:dyDescent="0.2">
      <c r="A46">
        <v>19</v>
      </c>
      <c r="B46">
        <v>196.89</v>
      </c>
      <c r="C46">
        <v>2390.5</v>
      </c>
      <c r="D46">
        <v>2394.1999999999998</v>
      </c>
      <c r="E46">
        <f t="shared" si="3"/>
        <v>3.6999999999998181</v>
      </c>
      <c r="G46" s="1">
        <v>5</v>
      </c>
      <c r="H46">
        <f t="shared" si="4"/>
        <v>255.9</v>
      </c>
      <c r="I46" s="1">
        <f t="shared" si="5"/>
        <v>605.79999999999973</v>
      </c>
      <c r="J46">
        <f t="shared" si="6"/>
        <v>155024.21999999994</v>
      </c>
      <c r="L46" s="2">
        <f>$L$32*EXP(Sheet3!$B$1*(($H46-L$34-Sheet2!$N$4)/Sheet3!$A$1)^2 +Sheet3!$C$1*(($H46-L$34-Sheet2!$N$4)/Sheet3!$A$1)^4)</f>
        <v>9.7986008617506301E-11</v>
      </c>
      <c r="M46" s="2">
        <f>$L$32*EXP(Sheet3!$B$1*(($H46-M$34-Sheet2!$N$4)/Sheet3!$A$1)^2 +Sheet3!$C$1*(($H46-M$34-Sheet2!$N$4)/Sheet3!$A$1)^4)</f>
        <v>1.5082254307255786E-10</v>
      </c>
      <c r="N46" s="2">
        <f>$L$32*EXP(Sheet3!$B$1*(($H46-N$34-Sheet2!$N$4)/Sheet3!$A$1)^2 +Sheet3!$C$1*(($H46-N$34-Sheet2!$N$4)/Sheet3!$A$1)^4)</f>
        <v>2.3115425699619669E-10</v>
      </c>
      <c r="O46" s="2">
        <f>$L$32*EXP(Sheet3!$B$1*(($H46-O$34-Sheet2!$N$4)/Sheet3!$A$1)^2 +Sheet3!$C$1*(($H46-O$34-Sheet2!$N$4)/Sheet3!$A$1)^4)</f>
        <v>3.5276404369967787E-10</v>
      </c>
      <c r="P46" s="2">
        <f>$L$32*EXP(Sheet3!$B$1*(($H46-P$34-Sheet2!$N$4)/Sheet3!$A$1)^2 +Sheet3!$C$1*(($H46-P$34-Sheet2!$N$4)/Sheet3!$A$1)^4)</f>
        <v>5.360765263704045E-10</v>
      </c>
      <c r="Q46" s="2">
        <f>$L$32*EXP(Sheet3!$B$1*(($H46-Q$34-Sheet2!$N$4)/Sheet3!$A$1)^2 +Sheet3!$C$1*(($H46-Q$34-Sheet2!$N$4)/Sheet3!$A$1)^4)</f>
        <v>8.1122730836943171E-10</v>
      </c>
      <c r="R46" s="2">
        <f>$L$32*EXP(Sheet3!$B$1*(($H46-R$34-Sheet2!$N$4)/Sheet3!$A$1)^2 +Sheet3!$C$1*(($H46-R$34-Sheet2!$N$4)/Sheet3!$A$1)^4)</f>
        <v>1.2224885587594044E-9</v>
      </c>
      <c r="S46" s="2">
        <f>$L$32*EXP(Sheet3!$B$1*(($H46-S$34-Sheet2!$N$4)/Sheet3!$A$1)^2 +Sheet3!$C$1*(($H46-S$34-Sheet2!$N$4)/Sheet3!$A$1)^4)</f>
        <v>1.8346221826441376E-9</v>
      </c>
      <c r="T46" s="2">
        <f>$L$32*EXP(Sheet3!$B$1*(($H46-T$34-Sheet2!$N$4)/Sheet3!$A$1)^2 +Sheet3!$C$1*(($H46-T$34-Sheet2!$N$4)/Sheet3!$A$1)^4)</f>
        <v>2.7419601962941187E-9</v>
      </c>
      <c r="U46" s="2">
        <f>$L$32*EXP(Sheet3!$B$1*(($H46-U$34-Sheet2!$N$4)/Sheet3!$A$1)^2 +Sheet3!$C$1*(($H46-U$34-Sheet2!$N$4)/Sheet3!$A$1)^4)</f>
        <v>4.0813265191674185E-9</v>
      </c>
      <c r="V46" s="2">
        <f>$L$32*EXP(Sheet3!$B$1*(($H46-V$34-Sheet2!$N$4)/Sheet3!$A$1)^2 +Sheet3!$C$1*(($H46-V$34-Sheet2!$N$4)/Sheet3!$A$1)^4)</f>
        <v>6.050345754880884E-9</v>
      </c>
      <c r="W46" s="2">
        <f>$L$32*EXP(Sheet3!$B$1*(($H46-W$34-Sheet2!$N$4)/Sheet3!$A$1)^2 +Sheet3!$C$1*(($H46-W$34-Sheet2!$N$4)/Sheet3!$A$1)^4)</f>
        <v>8.9332732758012803E-9</v>
      </c>
      <c r="X46" s="2">
        <f>$L$32*EXP(Sheet3!$B$1*(($H46-X$34-Sheet2!$N$4)/Sheet3!$A$1)^2 +Sheet3!$C$1*(($H46-X$34-Sheet2!$N$4)/Sheet3!$A$1)^4)</f>
        <v>1.3137280785741144E-8</v>
      </c>
      <c r="Y46" s="2">
        <f>$L$32*EXP(Sheet3!$B$1*(($H46-Y$34-Sheet2!$N$4)/Sheet3!$A$1)^2 +Sheet3!$C$1*(($H46-Y$34-Sheet2!$N$4)/Sheet3!$A$1)^4)</f>
        <v>1.9243213253110479E-8</v>
      </c>
      <c r="Z46" s="2">
        <f>$L$32*EXP(Sheet3!$B$1*(($H46-Z$34-Sheet2!$N$4)/Sheet3!$A$1)^2 +Sheet3!$C$1*(($H46-Z$34-Sheet2!$N$4)/Sheet3!$A$1)^4)</f>
        <v>2.807628935408907E-8</v>
      </c>
      <c r="AA46" s="2">
        <f>$L$32*EXP(Sheet3!$B$1*(($H46-AA$34-Sheet2!$N$4)/Sheet3!$A$1)^2 +Sheet3!$C$1*(($H46-AA$34-Sheet2!$N$4)/Sheet3!$A$1)^4)</f>
        <v>4.0804169138994411E-8</v>
      </c>
      <c r="AB46" s="2">
        <f>$L$32*EXP(Sheet3!$B$1*(($H46-AB$34-Sheet2!$N$4)/Sheet3!$A$1)^2 +Sheet3!$C$1*(($H46-AB$34-Sheet2!$N$4)/Sheet3!$A$1)^4)</f>
        <v>5.9072416228487907E-8</v>
      </c>
      <c r="AC46" s="2">
        <f>$L$32*EXP(Sheet3!$B$1*(($H46-AC$34-Sheet2!$N$4)/Sheet3!$A$1)^2 +Sheet3!$C$1*(($H46-AC$34-Sheet2!$N$4)/Sheet3!$A$1)^4)</f>
        <v>8.5190839701977493E-8</v>
      </c>
      <c r="AD46" s="2">
        <f>$L$32*EXP(Sheet3!$B$1*(($H46-AD$34-Sheet2!$N$4)/Sheet3!$A$1)^2 +Sheet3!$C$1*(($H46-AD$34-Sheet2!$N$4)/Sheet3!$A$1)^4)</f>
        <v>1.2238877272051523E-7</v>
      </c>
      <c r="AE46" s="2">
        <f>$L$32*EXP(Sheet3!$B$1*(($H46-AE$34-Sheet2!$N$4)/Sheet3!$A$1)^2 +Sheet3!$C$1*(($H46-AE$34-Sheet2!$N$4)/Sheet3!$A$1)^4)</f>
        <v>1.7516336281656881E-7</v>
      </c>
      <c r="AF46" s="2">
        <f>$L$32*EXP(Sheet3!$B$1*(($H46-AF$34-Sheet2!$N$4)/Sheet3!$A$1)^2 +Sheet3!$C$1*(($H46-AF$34-Sheet2!$N$4)/Sheet3!$A$1)^4)</f>
        <v>2.4975283490484854E-7</v>
      </c>
      <c r="AG46" s="2">
        <f>$L$32*EXP(Sheet3!$B$1*(($H46-AG$34-Sheet2!$N$4)/Sheet3!$A$1)^2 +Sheet3!$C$1*(($H46-AG$34-Sheet2!$N$4)/Sheet3!$A$1)^4)</f>
        <v>3.5477697671598111E-7</v>
      </c>
      <c r="AH46" s="2">
        <f>$L$32*EXP(Sheet3!$B$1*(($H46-AH$34-Sheet2!$N$4)/Sheet3!$A$1)^2 +Sheet3!$C$1*(($H46-AH$34-Sheet2!$N$4)/Sheet3!$A$1)^4)</f>
        <v>5.0210046039404746E-7</v>
      </c>
      <c r="AI46" s="2">
        <f>$L$32*EXP(Sheet3!$B$1*(($H46-AI$34-Sheet2!$N$4)/Sheet3!$A$1)^2 +Sheet3!$C$1*(($H46-AI$34-Sheet2!$N$4)/Sheet3!$A$1)^4)</f>
        <v>7.0799189649976667E-7</v>
      </c>
      <c r="AJ46" s="2">
        <f>$L$32*EXP(Sheet3!$B$1*(($H46-AJ$34-Sheet2!$N$4)/Sheet3!$A$1)^2 +Sheet3!$C$1*(($H46-AJ$34-Sheet2!$N$4)/Sheet3!$A$1)^4)</f>
        <v>9.9467376883409442E-7</v>
      </c>
      <c r="AK46" s="2">
        <f>$L$32*EXP(Sheet3!$B$1*(($H46-AK$34-Sheet2!$N$4)/Sheet3!$A$1)^2 +Sheet3!$C$1*(($H46-AK$34-Sheet2!$N$4)/Sheet3!$A$1)^4)</f>
        <v>1.3923869245237965E-6</v>
      </c>
      <c r="AL46" s="2">
        <f>$L$32*EXP(Sheet3!$B$1*(($H46-AL$34-Sheet2!$N$4)/Sheet3!$A$1)^2 +Sheet3!$C$1*(($H46-AL$34-Sheet2!$N$4)/Sheet3!$A$1)^4)</f>
        <v>1.942129703588504E-6</v>
      </c>
      <c r="AM46" s="2">
        <f>$L$32*EXP(Sheet3!$B$1*(($H46-AM$34-Sheet2!$N$4)/Sheet3!$A$1)^2 +Sheet3!$C$1*(($H46-AM$34-Sheet2!$N$4)/Sheet3!$A$1)^4)</f>
        <v>2.6992780632714972E-6</v>
      </c>
      <c r="AN46" s="2">
        <f>$L$32*EXP(Sheet3!$B$1*(($H46-AN$34-Sheet2!$N$4)/Sheet3!$A$1)^2 +Sheet3!$C$1*(($H46-AN$34-Sheet2!$N$4)/Sheet3!$A$1)^4)</f>
        <v>3.7383516014583288E-6</v>
      </c>
      <c r="AO46" s="2">
        <f>$L$32*EXP(Sheet3!$B$1*(($H46-AO$34-Sheet2!$N$4)/Sheet3!$A$1)^2 +Sheet3!$C$1*(($H46-AO$34-Sheet2!$N$4)/Sheet3!$A$1)^4)</f>
        <v>5.1592641490087068E-6</v>
      </c>
      <c r="AP46" s="2">
        <f>$L$32*EXP(Sheet3!$B$1*(($H46-AP$34-Sheet2!$N$4)/Sheet3!$A$1)^2 +Sheet3!$C$1*(($H46-AP$34-Sheet2!$N$4)/Sheet3!$A$1)^4)</f>
        <v>7.0954901378706967E-6</v>
      </c>
      <c r="AQ46" s="2">
        <f>$L$32*EXP(Sheet3!$B$1*(($H46-AQ$34-Sheet2!$N$4)/Sheet3!$A$1)^2 +Sheet3!$C$1*(($H46-AQ$34-Sheet2!$N$4)/Sheet3!$A$1)^4)</f>
        <v>9.7246935389904859E-6</v>
      </c>
      <c r="AR46" s="2">
        <f>$L$32*EXP(Sheet3!$B$1*(($H46-AR$34-Sheet2!$N$4)/Sheet3!$A$1)^2 +Sheet3!$C$1*(($H46-AR$34-Sheet2!$N$4)/Sheet3!$A$1)^4)</f>
        <v>1.3282509923980376E-5</v>
      </c>
      <c r="AS46" s="2">
        <f>$L$32*EXP(Sheet3!$B$1*(($H46-AS$34-Sheet2!$N$4)/Sheet3!$A$1)^2 +Sheet3!$C$1*(($H46-AS$34-Sheet2!$N$4)/Sheet3!$A$1)^4)</f>
        <v>1.8080350239525204E-5</v>
      </c>
      <c r="AT46" s="2">
        <f>$L$32*EXP(Sheet3!$B$1*(($H46-AT$34-Sheet2!$N$4)/Sheet3!$A$1)^2 +Sheet3!$C$1*(($H46-AT$34-Sheet2!$N$4)/Sheet3!$A$1)^4)</f>
        <v>2.4528314423157395E-5</v>
      </c>
      <c r="AU46" s="2">
        <f>$L$32*EXP(Sheet3!$B$1*(($H46-AU$34-Sheet2!$N$4)/Sheet3!$A$1)^2 +Sheet3!$C$1*(($H46-AU$34-Sheet2!$N$4)/Sheet3!$A$1)^4)</f>
        <v>3.3164572552909885E-5</v>
      </c>
      <c r="AV46" s="2">
        <f>$L$32*EXP(Sheet3!$B$1*(($H46-AV$34-Sheet2!$N$4)/Sheet3!$A$1)^2 +Sheet3!$C$1*(($H46-AV$34-Sheet2!$N$4)/Sheet3!$A$1)^4)</f>
        <v>4.4692900799045672E-5</v>
      </c>
      <c r="AW46" s="2">
        <f>$L$32*EXP(Sheet3!$B$1*(($H46-AW$34-Sheet2!$N$4)/Sheet3!$A$1)^2 +Sheet3!$C$1*(($H46-AW$34-Sheet2!$N$4)/Sheet3!$A$1)^4)</f>
        <v>6.0030460674637156E-5</v>
      </c>
      <c r="AX46" s="2">
        <f>$L$32*EXP(Sheet3!$B$1*(($H46-AX$34-Sheet2!$N$4)/Sheet3!$A$1)^2 +Sheet3!$C$1*(($H46-AX$34-Sheet2!$N$4)/Sheet3!$A$1)^4)</f>
        <v>8.0368396456371598E-5</v>
      </c>
      <c r="AY46" s="2">
        <f>$L$32*EXP(Sheet3!$B$1*(($H46-AY$34-Sheet2!$N$4)/Sheet3!$A$1)^2 +Sheet3!$C$1*(($H46-AY$34-Sheet2!$N$4)/Sheet3!$A$1)^4)</f>
        <v>1.0724841272300843E-4</v>
      </c>
      <c r="AZ46" s="2">
        <f>$L$32*EXP(Sheet3!$B$1*(($H46-AZ$34-Sheet2!$N$4)/Sheet3!$A$1)^2 +Sheet3!$C$1*(($H46-AZ$34-Sheet2!$N$4)/Sheet3!$A$1)^4)</f>
        <v>1.4265919955775046E-4</v>
      </c>
      <c r="BA46" s="2">
        <f>$L$32*EXP(Sheet3!$B$1*(($H46-BA$34-Sheet2!$N$4)/Sheet3!$A$1)^2 +Sheet3!$C$1*(($H46-BA$34-Sheet2!$N$4)/Sheet3!$A$1)^4)</f>
        <v>1.8915741737915678E-4</v>
      </c>
      <c r="BB46" s="2">
        <f>$L$32*EXP(Sheet3!$B$1*(($H46-BB$34-Sheet2!$N$4)/Sheet3!$A$1)^2 +Sheet3!$C$1*(($H46-BB$34-Sheet2!$N$4)/Sheet3!$A$1)^4)</f>
        <v>2.5001895958869184E-4</v>
      </c>
      <c r="BC46" s="2">
        <f>$L$32*EXP(Sheet3!$B$1*(($H46-BC$34-Sheet2!$N$4)/Sheet3!$A$1)^2 +Sheet3!$C$1*(($H46-BC$34-Sheet2!$N$4)/Sheet3!$A$1)^4)</f>
        <v>3.2942740510008323E-4</v>
      </c>
      <c r="BD46" s="2">
        <f>$L$32*EXP(Sheet3!$B$1*(($H46-BD$34-Sheet2!$N$4)/Sheet3!$A$1)^2 +Sheet3!$C$1*(($H46-BD$34-Sheet2!$N$4)/Sheet3!$A$1)^4)</f>
        <v>4.3270798322795023E-4</v>
      </c>
      <c r="BE46" s="2">
        <f>$L$32*EXP(Sheet3!$B$1*(($H46-BE$34-Sheet2!$N$4)/Sheet3!$A$1)^2 +Sheet3!$C$1*(($H46-BE$34-Sheet2!$N$4)/Sheet3!$A$1)^4)</f>
        <v>5.6661703243990075E-4</v>
      </c>
      <c r="BF46" s="2">
        <f>$L$32*EXP(Sheet3!$B$1*(($H46-BF$34-Sheet2!$N$4)/Sheet3!$A$1)^2 +Sheet3!$C$1*(($H46-BF$34-Sheet2!$N$4)/Sheet3!$A$1)^4)</f>
        <v>7.3969887743341272E-4</v>
      </c>
      <c r="BG46" s="2">
        <f>$L$32*EXP(Sheet3!$B$1*(($H46-BG$34-Sheet2!$N$4)/Sheet3!$A$1)^2 +Sheet3!$C$1*(($H46-BG$34-Sheet2!$N$4)/Sheet3!$A$1)^4)</f>
        <v>9.6272431456055586E-4</v>
      </c>
      <c r="BH46" s="2">
        <f>$L$32*EXP(Sheet3!$B$1*(($H46-BH$34-Sheet2!$N$4)/Sheet3!$A$1)^2 +Sheet3!$C$1*(($H46-BH$34-Sheet2!$N$4)/Sheet3!$A$1)^4)</f>
        <v>1.2492275256933136E-3</v>
      </c>
      <c r="BI46" s="2">
        <f>$L$32*EXP(Sheet3!$B$1*(($H46-BI$34-Sheet2!$N$4)/Sheet3!$A$1)^2 +Sheet3!$C$1*(($H46-BI$34-Sheet2!$N$4)/Sheet3!$A$1)^4)</f>
        <v>1.6161612803664725E-3</v>
      </c>
      <c r="BJ46" s="2">
        <f>$L$32*EXP(Sheet3!$B$1*(($H46-BJ$34-Sheet2!$N$4)/Sheet3!$A$1)^2 +Sheet3!$C$1*(($H46-BJ$34-Sheet2!$N$4)/Sheet3!$A$1)^4)</f>
        <v>2.084693783551392E-3</v>
      </c>
      <c r="BK46" s="2">
        <f>$L$32*EXP(Sheet3!$B$1*(($H46-BK$34-Sheet2!$N$4)/Sheet3!$A$1)^2 +Sheet3!$C$1*(($H46-BK$34-Sheet2!$N$4)/Sheet3!$A$1)^4)</f>
        <v>2.6811745324544587E-3</v>
      </c>
      <c r="BL46" s="2">
        <f>$L$32*EXP(Sheet3!$B$1*(($H46-BL$34-Sheet2!$N$4)/Sheet3!$A$1)^2 +Sheet3!$C$1*(($H46-BL$34-Sheet2!$N$4)/Sheet3!$A$1)^4)</f>
        <v>3.4383011134073056E-3</v>
      </c>
      <c r="BM46" s="2">
        <f>$L$32*EXP(Sheet3!$B$1*(($H46-BM$34-Sheet2!$N$4)/Sheet3!$A$1)^2 +Sheet3!$C$1*(($H46-BM$34-Sheet2!$N$4)/Sheet3!$A$1)^4)</f>
        <v>4.3965240538926097E-3</v>
      </c>
      <c r="BN46" s="2">
        <f>$L$32*EXP(Sheet3!$B$1*(($H46-BN$34-Sheet2!$N$4)/Sheet3!$A$1)^2 +Sheet3!$C$1*(($H46-BN$34-Sheet2!$N$4)/Sheet3!$A$1)^4)</f>
        <v>5.605732700593888E-3</v>
      </c>
      <c r="BO46" s="2">
        <f>$L$32*EXP(Sheet3!$B$1*(($H46-BO$34-Sheet2!$N$4)/Sheet3!$A$1)^2 +Sheet3!$C$1*(($H46-BO$34-Sheet2!$N$4)/Sheet3!$A$1)^4)</f>
        <v>7.1272716779106427E-3</v>
      </c>
      <c r="BP46" s="2">
        <f>$L$32*EXP(Sheet3!$B$1*(($H46-BP$34-Sheet2!$N$4)/Sheet3!$A$1)^2 +Sheet3!$C$1*(($H46-BP$34-Sheet2!$N$4)/Sheet3!$A$1)^4)</f>
        <v>9.036344847226728E-3</v>
      </c>
      <c r="BQ46" s="2">
        <f>$L$32*EXP(Sheet3!$B$1*(($H46-BQ$34-Sheet2!$N$4)/Sheet3!$A$1)^2 +Sheet3!$C$1*(($H46-BQ$34-Sheet2!$N$4)/Sheet3!$A$1)^4)</f>
        <v>1.1424871887571011E-2</v>
      </c>
      <c r="BR46" s="2">
        <f>$L$32*EXP(Sheet3!$B$1*(($H46-BR$34-Sheet2!$N$4)/Sheet3!$A$1)^2 +Sheet3!$C$1*(($H46-BR$34-Sheet2!$N$4)/Sheet3!$A$1)^4)</f>
        <v>1.4404871702109107E-2</v>
      </c>
      <c r="BS46" s="2">
        <f>$L$32*EXP(Sheet3!$B$1*(($H46-BS$34-Sheet2!$N$4)/Sheet3!$A$1)^2 +Sheet3!$C$1*(($H46-BS$34-Sheet2!$N$4)/Sheet3!$A$1)^4)</f>
        <v>1.8112456865246047E-2</v>
      </c>
      <c r="BT46" s="2">
        <f>$L$32*EXP(Sheet3!$B$1*(($H46-BT$34-Sheet2!$N$4)/Sheet3!$A$1)^2 +Sheet3!$C$1*(($H46-BT$34-Sheet2!$N$4)/Sheet3!$A$1)^4)</f>
        <v>2.2712534297755979E-2</v>
      </c>
      <c r="BU46" s="2">
        <f>$L$32*EXP(Sheet3!$B$1*(($H46-BU$34-Sheet2!$N$4)/Sheet3!$A$1)^2 +Sheet3!$C$1*(($H46-BU$34-Sheet2!$N$4)/Sheet3!$A$1)^4)</f>
        <v>2.8404319319741779E-2</v>
      </c>
      <c r="BV46" s="2">
        <f>$L$32*EXP(Sheet3!$B$1*(($H46-BV$34-Sheet2!$N$4)/Sheet3!$A$1)^2 +Sheet3!$C$1*(($H46-BV$34-Sheet2!$N$4)/Sheet3!$A$1)^4)</f>
        <v>3.5427783198516548E-2</v>
      </c>
    </row>
    <row r="47" spans="1:74" x14ac:dyDescent="0.2">
      <c r="A47">
        <v>20</v>
      </c>
      <c r="B47">
        <v>197.37</v>
      </c>
      <c r="C47">
        <v>2359.1</v>
      </c>
      <c r="D47">
        <v>2364.4</v>
      </c>
      <c r="E47">
        <f t="shared" si="3"/>
        <v>5.3000000000001819</v>
      </c>
      <c r="G47" s="1">
        <v>6</v>
      </c>
      <c r="H47">
        <f t="shared" si="4"/>
        <v>256.38</v>
      </c>
      <c r="I47" s="1">
        <f t="shared" si="5"/>
        <v>466.5</v>
      </c>
      <c r="J47">
        <f t="shared" si="6"/>
        <v>119601.27</v>
      </c>
    </row>
    <row r="48" spans="1:74" x14ac:dyDescent="0.2">
      <c r="A48">
        <v>21</v>
      </c>
      <c r="B48">
        <v>197.85</v>
      </c>
      <c r="C48">
        <v>2350.5</v>
      </c>
      <c r="D48">
        <v>2361.1999999999998</v>
      </c>
      <c r="E48">
        <f t="shared" si="3"/>
        <v>10.699999999999818</v>
      </c>
      <c r="G48" s="1">
        <v>7</v>
      </c>
      <c r="H48">
        <f t="shared" si="4"/>
        <v>256.85000000000002</v>
      </c>
      <c r="I48" s="1">
        <f t="shared" si="5"/>
        <v>373.30000000000018</v>
      </c>
      <c r="J48">
        <f t="shared" si="6"/>
        <v>95882.105000000054</v>
      </c>
    </row>
    <row r="49" spans="1:74" x14ac:dyDescent="0.2">
      <c r="A49">
        <v>22</v>
      </c>
      <c r="B49">
        <v>198.32</v>
      </c>
      <c r="C49">
        <v>2356.1</v>
      </c>
      <c r="D49">
        <v>2366.1999999999998</v>
      </c>
      <c r="E49">
        <f t="shared" si="3"/>
        <v>10.099999999999909</v>
      </c>
      <c r="G49" s="1">
        <v>8</v>
      </c>
      <c r="H49">
        <f t="shared" si="4"/>
        <v>257.33</v>
      </c>
      <c r="I49" s="1">
        <f t="shared" si="5"/>
        <v>327</v>
      </c>
      <c r="J49">
        <f t="shared" si="6"/>
        <v>84146.909999999989</v>
      </c>
    </row>
    <row r="50" spans="1:74" x14ac:dyDescent="0.2">
      <c r="A50">
        <v>23</v>
      </c>
      <c r="B50">
        <v>198.8</v>
      </c>
      <c r="C50">
        <v>2354.4</v>
      </c>
      <c r="D50">
        <v>2363.4</v>
      </c>
      <c r="E50">
        <f t="shared" si="3"/>
        <v>9</v>
      </c>
      <c r="G50" s="1">
        <v>9</v>
      </c>
      <c r="H50">
        <f t="shared" si="4"/>
        <v>257.8</v>
      </c>
      <c r="I50" s="1">
        <f t="shared" si="5"/>
        <v>272.60000000000036</v>
      </c>
      <c r="J50">
        <f t="shared" si="6"/>
        <v>70276.280000000101</v>
      </c>
    </row>
    <row r="51" spans="1:74" x14ac:dyDescent="0.2">
      <c r="A51">
        <v>24</v>
      </c>
      <c r="B51">
        <v>199.28</v>
      </c>
      <c r="C51">
        <v>2367.4</v>
      </c>
      <c r="D51">
        <v>2375.3000000000002</v>
      </c>
      <c r="E51">
        <f t="shared" si="3"/>
        <v>7.9000000000000909</v>
      </c>
      <c r="G51" s="1">
        <v>10</v>
      </c>
      <c r="H51">
        <f t="shared" si="4"/>
        <v>258.27</v>
      </c>
      <c r="I51" s="1">
        <f t="shared" si="5"/>
        <v>249.30000000000018</v>
      </c>
      <c r="J51">
        <f t="shared" si="6"/>
        <v>64386.711000000039</v>
      </c>
    </row>
    <row r="52" spans="1:74" x14ac:dyDescent="0.2">
      <c r="A52">
        <v>25</v>
      </c>
      <c r="B52">
        <v>199.76</v>
      </c>
      <c r="C52">
        <v>2365.9</v>
      </c>
      <c r="D52">
        <v>2378.6</v>
      </c>
      <c r="E52">
        <f t="shared" si="3"/>
        <v>12.699999999999818</v>
      </c>
      <c r="G52" s="1">
        <v>11</v>
      </c>
      <c r="H52">
        <f t="shared" si="4"/>
        <v>258.75</v>
      </c>
      <c r="I52" s="1">
        <f t="shared" si="5"/>
        <v>217.59999999999991</v>
      </c>
      <c r="J52">
        <f t="shared" si="6"/>
        <v>56303.999999999978</v>
      </c>
    </row>
    <row r="53" spans="1:74" x14ac:dyDescent="0.2">
      <c r="A53">
        <v>26</v>
      </c>
      <c r="B53">
        <v>200.23</v>
      </c>
      <c r="C53">
        <v>2359.1</v>
      </c>
      <c r="D53">
        <v>2368.3000000000002</v>
      </c>
      <c r="E53">
        <f t="shared" si="3"/>
        <v>9.2000000000002728</v>
      </c>
      <c r="G53" s="1"/>
      <c r="H53">
        <f>B176</f>
        <v>258.75</v>
      </c>
      <c r="I53" s="1">
        <f>E176</f>
        <v>217.59999999999991</v>
      </c>
    </row>
    <row r="54" spans="1:74" x14ac:dyDescent="0.2">
      <c r="A54">
        <v>27</v>
      </c>
      <c r="B54">
        <v>200.71</v>
      </c>
      <c r="C54">
        <v>2359.6999999999998</v>
      </c>
      <c r="D54">
        <v>2364.3000000000002</v>
      </c>
      <c r="E54">
        <f t="shared" si="3"/>
        <v>4.6000000000003638</v>
      </c>
      <c r="G54" s="1"/>
      <c r="H54">
        <f>B177</f>
        <v>259.22000000000003</v>
      </c>
      <c r="I54" s="1">
        <f>E177</f>
        <v>181.39999999999964</v>
      </c>
    </row>
    <row r="55" spans="1:74" x14ac:dyDescent="0.2">
      <c r="A55">
        <v>28</v>
      </c>
      <c r="B55">
        <v>201.19</v>
      </c>
      <c r="C55">
        <v>2367.9</v>
      </c>
      <c r="D55">
        <v>2382.6999999999998</v>
      </c>
      <c r="E55">
        <f t="shared" si="3"/>
        <v>14.799999999999727</v>
      </c>
      <c r="G55" s="1"/>
      <c r="H55">
        <f>B239</f>
        <v>288.58999999999997</v>
      </c>
      <c r="I55" s="1">
        <f>E239</f>
        <v>54.800000000000182</v>
      </c>
    </row>
    <row r="56" spans="1:74" x14ac:dyDescent="0.2">
      <c r="A56">
        <v>29</v>
      </c>
      <c r="B56">
        <v>201.66</v>
      </c>
      <c r="C56">
        <v>2364.6</v>
      </c>
      <c r="D56">
        <v>2376.6999999999998</v>
      </c>
      <c r="E56">
        <f t="shared" si="3"/>
        <v>12.099999999999909</v>
      </c>
      <c r="G56" s="1"/>
      <c r="H56">
        <f>B240</f>
        <v>289.07</v>
      </c>
      <c r="I56" s="1">
        <f>E240</f>
        <v>92.200000000000273</v>
      </c>
      <c r="L56" t="s">
        <v>35</v>
      </c>
      <c r="M56" t="s">
        <v>36</v>
      </c>
      <c r="N56" t="s">
        <v>37</v>
      </c>
      <c r="O56" t="s">
        <v>38</v>
      </c>
    </row>
    <row r="57" spans="1:74" x14ac:dyDescent="0.2">
      <c r="A57">
        <v>30</v>
      </c>
      <c r="B57">
        <v>202.14</v>
      </c>
      <c r="C57">
        <v>2369.6999999999998</v>
      </c>
      <c r="D57">
        <v>2380.9</v>
      </c>
      <c r="E57">
        <f t="shared" si="3"/>
        <v>11.200000000000273</v>
      </c>
      <c r="G57" s="1"/>
      <c r="H57">
        <f>B241</f>
        <v>289.54000000000002</v>
      </c>
      <c r="I57" s="1">
        <f>E241</f>
        <v>108.5</v>
      </c>
      <c r="L57" s="8">
        <v>296.72800000000001</v>
      </c>
      <c r="M57">
        <f>MATCH(L57,B$27:B$2094,1)</f>
        <v>230</v>
      </c>
      <c r="N57">
        <f>INDEX(B$27:B$2094,M57)</f>
        <v>296.63</v>
      </c>
      <c r="O57">
        <f>INDEX(E$27:E$2094,M57)</f>
        <v>1512.1</v>
      </c>
    </row>
    <row r="58" spans="1:74" x14ac:dyDescent="0.2">
      <c r="A58">
        <v>31</v>
      </c>
      <c r="B58">
        <v>202.62</v>
      </c>
      <c r="C58">
        <v>2352</v>
      </c>
      <c r="D58">
        <v>2360</v>
      </c>
      <c r="E58">
        <f t="shared" si="3"/>
        <v>8</v>
      </c>
      <c r="G58" s="1"/>
      <c r="H58">
        <f>B242</f>
        <v>290.01</v>
      </c>
      <c r="I58" s="1">
        <f>E242</f>
        <v>57.400000000000091</v>
      </c>
      <c r="L58">
        <v>302.18</v>
      </c>
      <c r="M58">
        <f>MATCH(L58,B$27:B$2094,1)</f>
        <v>241</v>
      </c>
      <c r="N58">
        <f>INDEX(B$27:B$2094,M58)</f>
        <v>301.83</v>
      </c>
      <c r="O58">
        <f>INDEX(E$27:E$2094,M58)</f>
        <v>190.80000000000018</v>
      </c>
    </row>
    <row r="59" spans="1:74" x14ac:dyDescent="0.2">
      <c r="A59">
        <v>32</v>
      </c>
      <c r="B59">
        <v>203.09</v>
      </c>
      <c r="C59">
        <v>2368.8000000000002</v>
      </c>
      <c r="D59">
        <v>2379</v>
      </c>
      <c r="E59">
        <f t="shared" si="3"/>
        <v>10.199999999999818</v>
      </c>
      <c r="G59" s="1"/>
      <c r="H59">
        <f>B243</f>
        <v>290.48</v>
      </c>
      <c r="I59" s="1">
        <f>E243</f>
        <v>27.5</v>
      </c>
    </row>
    <row r="60" spans="1:74" x14ac:dyDescent="0.2">
      <c r="A60">
        <v>33</v>
      </c>
      <c r="B60">
        <v>203.57</v>
      </c>
      <c r="C60">
        <v>2350.8000000000002</v>
      </c>
      <c r="D60">
        <v>2360.4</v>
      </c>
      <c r="E60">
        <f t="shared" si="3"/>
        <v>9.5999999999999091</v>
      </c>
      <c r="G60" s="1">
        <v>-11</v>
      </c>
      <c r="H60">
        <f>INDEX(B$27:$B2083,($M$57+G60))</f>
        <v>291.43</v>
      </c>
      <c r="I60" s="1">
        <f t="shared" ref="I60:I75" si="8">INDEX(E$27:E$2094,($M$57+G60))</f>
        <v>26.800000000000182</v>
      </c>
      <c r="J60">
        <f>$H60*I60</f>
        <v>7810.3240000000533</v>
      </c>
      <c r="L60" s="1"/>
    </row>
    <row r="61" spans="1:74" x14ac:dyDescent="0.2">
      <c r="A61">
        <v>34</v>
      </c>
      <c r="B61">
        <v>204.05</v>
      </c>
      <c r="C61">
        <v>2368.9</v>
      </c>
      <c r="D61">
        <v>2376.9</v>
      </c>
      <c r="E61">
        <f t="shared" si="3"/>
        <v>8</v>
      </c>
      <c r="G61" s="1">
        <v>-10</v>
      </c>
      <c r="H61">
        <f>INDEX(B$27:$B2084,($M$57+G61))</f>
        <v>291.89999999999998</v>
      </c>
      <c r="I61" s="1">
        <f t="shared" si="8"/>
        <v>34.199999999999818</v>
      </c>
      <c r="J61">
        <f t="shared" ref="J61:J127" si="9">$H61*I61</f>
        <v>9982.9799999999468</v>
      </c>
      <c r="L61" s="1">
        <f>MAX(I68:I75)</f>
        <v>1512.1</v>
      </c>
    </row>
    <row r="62" spans="1:74" x14ac:dyDescent="0.2">
      <c r="A62">
        <v>35</v>
      </c>
      <c r="B62">
        <v>204.53</v>
      </c>
      <c r="C62">
        <v>2377.5</v>
      </c>
      <c r="D62">
        <v>2385.8000000000002</v>
      </c>
      <c r="E62">
        <f t="shared" si="3"/>
        <v>8.3000000000001819</v>
      </c>
      <c r="G62" s="1">
        <v>-9</v>
      </c>
      <c r="H62">
        <f>INDEX(B$27:$B2085,($M$57+G62))</f>
        <v>292.38</v>
      </c>
      <c r="I62" s="1">
        <f t="shared" si="8"/>
        <v>32.399999999999636</v>
      </c>
      <c r="J62">
        <f t="shared" si="9"/>
        <v>9473.1119999998937</v>
      </c>
    </row>
    <row r="63" spans="1:74" x14ac:dyDescent="0.2">
      <c r="A63">
        <v>36</v>
      </c>
      <c r="B63">
        <v>205</v>
      </c>
      <c r="C63">
        <v>2358.6</v>
      </c>
      <c r="D63">
        <v>2365.9</v>
      </c>
      <c r="E63">
        <f t="shared" si="3"/>
        <v>7.3000000000001819</v>
      </c>
      <c r="G63" s="1">
        <v>-8</v>
      </c>
      <c r="H63">
        <f>INDEX(B$27:$B2086,($M$57+G63))</f>
        <v>292.85000000000002</v>
      </c>
      <c r="I63" s="1">
        <f t="shared" si="8"/>
        <v>38</v>
      </c>
      <c r="J63">
        <f t="shared" si="9"/>
        <v>11128.300000000001</v>
      </c>
      <c r="L63">
        <v>-0.3</v>
      </c>
      <c r="M63">
        <v>-0.28999999999999998</v>
      </c>
      <c r="N63">
        <v>-0.28000000000000003</v>
      </c>
      <c r="O63">
        <v>-0.27</v>
      </c>
      <c r="P63">
        <v>-0.26</v>
      </c>
      <c r="Q63">
        <v>-0.25</v>
      </c>
      <c r="R63">
        <v>-0.24</v>
      </c>
      <c r="S63">
        <v>-0.23</v>
      </c>
      <c r="T63">
        <v>-0.22</v>
      </c>
      <c r="U63">
        <v>-0.21</v>
      </c>
      <c r="V63">
        <v>-0.2</v>
      </c>
      <c r="W63">
        <v>-0.19</v>
      </c>
      <c r="X63">
        <v>-0.18</v>
      </c>
      <c r="Y63">
        <v>-0.17</v>
      </c>
      <c r="Z63">
        <v>-0.16</v>
      </c>
      <c r="AA63">
        <v>-0.15</v>
      </c>
      <c r="AB63">
        <v>-0.14000000000000001</v>
      </c>
      <c r="AC63">
        <v>-0.13</v>
      </c>
      <c r="AD63">
        <v>-0.12</v>
      </c>
      <c r="AE63">
        <v>-0.11</v>
      </c>
      <c r="AF63">
        <v>-0.1</v>
      </c>
      <c r="AG63">
        <v>-0.09</v>
      </c>
      <c r="AH63">
        <v>-0.08</v>
      </c>
      <c r="AI63">
        <v>-7.0000000000000007E-2</v>
      </c>
      <c r="AJ63">
        <v>-0.06</v>
      </c>
      <c r="AK63">
        <v>-0.05</v>
      </c>
      <c r="AL63">
        <v>-0.04</v>
      </c>
      <c r="AM63">
        <v>-0.03</v>
      </c>
      <c r="AN63">
        <v>-0.02</v>
      </c>
      <c r="AO63">
        <v>-0.01</v>
      </c>
      <c r="AP63">
        <v>0</v>
      </c>
      <c r="AQ63">
        <v>0.01</v>
      </c>
      <c r="AR63">
        <v>0.02</v>
      </c>
      <c r="AS63">
        <v>0.03</v>
      </c>
      <c r="AT63">
        <v>0.04</v>
      </c>
      <c r="AU63">
        <v>0.05</v>
      </c>
      <c r="AV63">
        <v>0.06</v>
      </c>
      <c r="AW63">
        <v>7.0000000000000007E-2</v>
      </c>
      <c r="AX63">
        <v>0.08</v>
      </c>
      <c r="AY63">
        <v>0.09</v>
      </c>
      <c r="AZ63">
        <v>0.1</v>
      </c>
      <c r="BA63">
        <v>0.11</v>
      </c>
      <c r="BB63">
        <v>0.12</v>
      </c>
      <c r="BC63">
        <v>0.13</v>
      </c>
      <c r="BD63">
        <v>0.14000000000000001</v>
      </c>
      <c r="BE63">
        <v>0.15</v>
      </c>
      <c r="BF63">
        <v>0.16</v>
      </c>
      <c r="BG63">
        <v>0.17</v>
      </c>
      <c r="BH63">
        <v>0.18</v>
      </c>
      <c r="BI63">
        <v>0.19</v>
      </c>
      <c r="BJ63">
        <v>0.2</v>
      </c>
      <c r="BK63">
        <v>0.21</v>
      </c>
      <c r="BL63">
        <v>0.22</v>
      </c>
      <c r="BM63">
        <v>0.23</v>
      </c>
      <c r="BN63">
        <v>0.24</v>
      </c>
      <c r="BO63">
        <v>0.25</v>
      </c>
      <c r="BP63">
        <v>0.26</v>
      </c>
      <c r="BQ63">
        <v>0.27000000000000102</v>
      </c>
      <c r="BR63">
        <v>0.28000000000000103</v>
      </c>
      <c r="BS63">
        <v>0.29000000000000098</v>
      </c>
      <c r="BT63">
        <v>0.30000000000000099</v>
      </c>
      <c r="BU63">
        <v>0.310000000000001</v>
      </c>
      <c r="BV63">
        <v>0.32000000000000101</v>
      </c>
    </row>
    <row r="64" spans="1:74" x14ac:dyDescent="0.2">
      <c r="A64">
        <v>37</v>
      </c>
      <c r="B64">
        <v>205.48</v>
      </c>
      <c r="C64">
        <v>2358.1999999999998</v>
      </c>
      <c r="D64">
        <v>2365.8000000000002</v>
      </c>
      <c r="E64">
        <f t="shared" si="3"/>
        <v>7.6000000000003638</v>
      </c>
      <c r="G64" s="1">
        <v>-7</v>
      </c>
      <c r="H64">
        <f>INDEX(B$27:$B2087,($M$57+G64))</f>
        <v>293.32</v>
      </c>
      <c r="I64" s="1">
        <f t="shared" si="8"/>
        <v>32.100000000000364</v>
      </c>
      <c r="J64">
        <f t="shared" si="9"/>
        <v>9415.5720000001056</v>
      </c>
      <c r="L64">
        <f>SUMXMY2($I68:$I75,L68:L75)</f>
        <v>957621.44849053072</v>
      </c>
      <c r="M64">
        <f t="shared" ref="M64:BV64" si="10">SUMXMY2($I68:$I75,M68:M75)</f>
        <v>905200.41651189898</v>
      </c>
      <c r="N64">
        <f t="shared" si="10"/>
        <v>854097.33997969667</v>
      </c>
      <c r="O64">
        <f t="shared" si="10"/>
        <v>804344.67728888046</v>
      </c>
      <c r="P64">
        <f t="shared" si="10"/>
        <v>755974.12299983355</v>
      </c>
      <c r="Q64">
        <f t="shared" si="10"/>
        <v>709016.58379264735</v>
      </c>
      <c r="R64">
        <f t="shared" si="10"/>
        <v>663502.15717694967</v>
      </c>
      <c r="S64">
        <f t="shared" si="10"/>
        <v>619460.11277117813</v>
      </c>
      <c r="T64">
        <f t="shared" si="10"/>
        <v>576918.87593124842</v>
      </c>
      <c r="U64">
        <f t="shared" si="10"/>
        <v>535906.01348164328</v>
      </c>
      <c r="V64">
        <f t="shared" si="10"/>
        <v>496448.22128188697</v>
      </c>
      <c r="W64">
        <f t="shared" si="10"/>
        <v>458571.31334045739</v>
      </c>
      <c r="X64">
        <f t="shared" si="10"/>
        <v>422300.21218612511</v>
      </c>
      <c r="Y64">
        <f t="shared" si="10"/>
        <v>387658.94019425556</v>
      </c>
      <c r="Z64">
        <f t="shared" si="10"/>
        <v>354670.61157224479</v>
      </c>
      <c r="AA64">
        <f t="shared" si="10"/>
        <v>323357.42471395805</v>
      </c>
      <c r="AB64">
        <f t="shared" si="10"/>
        <v>293740.65464770276</v>
      </c>
      <c r="AC64">
        <f t="shared" si="10"/>
        <v>265840.64531708474</v>
      </c>
      <c r="AD64">
        <f t="shared" si="10"/>
        <v>239676.80146379402</v>
      </c>
      <c r="AE64">
        <f t="shared" si="10"/>
        <v>215267.57990305181</v>
      </c>
      <c r="AF64">
        <f t="shared" si="10"/>
        <v>192630.48001807957</v>
      </c>
      <c r="AG64">
        <f t="shared" si="10"/>
        <v>171782.03333370897</v>
      </c>
      <c r="AH64">
        <f t="shared" si="10"/>
        <v>152737.79206796325</v>
      </c>
      <c r="AI64">
        <f t="shared" si="10"/>
        <v>135512.31659760934</v>
      </c>
      <c r="AJ64">
        <f t="shared" si="10"/>
        <v>120119.16181852273</v>
      </c>
      <c r="AK64">
        <f t="shared" si="10"/>
        <v>106570.86241860769</v>
      </c>
      <c r="AL64">
        <f t="shared" si="10"/>
        <v>94878.917124177504</v>
      </c>
      <c r="AM64">
        <f t="shared" si="10"/>
        <v>85053.77201924054</v>
      </c>
      <c r="AN64">
        <f t="shared" si="10"/>
        <v>77104.803075118121</v>
      </c>
      <c r="AO64">
        <f t="shared" si="10"/>
        <v>71040.298061548892</v>
      </c>
      <c r="AP64">
        <f t="shared" si="10"/>
        <v>66867.438043918562</v>
      </c>
      <c r="AQ64">
        <f t="shared" si="10"/>
        <v>64592.278696931542</v>
      </c>
      <c r="AR64">
        <f t="shared" si="10"/>
        <v>64219.731689514461</v>
      </c>
      <c r="AS64">
        <f t="shared" si="10"/>
        <v>65753.546413720629</v>
      </c>
      <c r="AT64">
        <f t="shared" si="10"/>
        <v>69196.292343691122</v>
      </c>
      <c r="AU64">
        <f t="shared" si="10"/>
        <v>74549.342318303199</v>
      </c>
      <c r="AV64">
        <f t="shared" si="10"/>
        <v>81812.857043735596</v>
      </c>
      <c r="AW64">
        <f t="shared" si="10"/>
        <v>90985.771107937995</v>
      </c>
      <c r="AX64">
        <f t="shared" si="10"/>
        <v>102065.78079052121</v>
      </c>
      <c r="AY64">
        <f t="shared" si="10"/>
        <v>115049.33393663361</v>
      </c>
      <c r="AZ64">
        <f t="shared" si="10"/>
        <v>129931.62214380913</v>
      </c>
      <c r="BA64">
        <f t="shared" si="10"/>
        <v>146706.57548551285</v>
      </c>
      <c r="BB64">
        <f t="shared" si="10"/>
        <v>165366.85996789587</v>
      </c>
      <c r="BC64">
        <f t="shared" si="10"/>
        <v>185903.87788036893</v>
      </c>
      <c r="BD64">
        <f t="shared" si="10"/>
        <v>208307.77116731877</v>
      </c>
      <c r="BE64">
        <f t="shared" si="10"/>
        <v>232567.42790771328</v>
      </c>
      <c r="BF64">
        <f t="shared" si="10"/>
        <v>258670.49194926603</v>
      </c>
      <c r="BG64">
        <f t="shared" si="10"/>
        <v>286603.37570069532</v>
      </c>
      <c r="BH64">
        <f t="shared" si="10"/>
        <v>316351.27604635386</v>
      </c>
      <c r="BI64">
        <f t="shared" si="10"/>
        <v>347898.19330018794</v>
      </c>
      <c r="BJ64">
        <f t="shared" si="10"/>
        <v>381226.95308016642</v>
      </c>
      <c r="BK64">
        <f t="shared" si="10"/>
        <v>416319.23094211158</v>
      </c>
      <c r="BL64">
        <f t="shared" si="10"/>
        <v>453155.5795765167</v>
      </c>
      <c r="BM64">
        <f t="shared" si="10"/>
        <v>491715.45833696827</v>
      </c>
      <c r="BN64">
        <f t="shared" si="10"/>
        <v>531977.26484375575</v>
      </c>
      <c r="BO64">
        <f t="shared" si="10"/>
        <v>573918.36837380147</v>
      </c>
      <c r="BP64">
        <f t="shared" si="10"/>
        <v>617515.1447351384</v>
      </c>
      <c r="BQ64">
        <f t="shared" si="10"/>
        <v>662743.01230482582</v>
      </c>
      <c r="BR64">
        <f t="shared" si="10"/>
        <v>709576.46890118846</v>
      </c>
      <c r="BS64">
        <f t="shared" si="10"/>
        <v>757989.12915759545</v>
      </c>
      <c r="BT64">
        <f t="shared" si="10"/>
        <v>807953.76206512423</v>
      </c>
      <c r="BU64">
        <f t="shared" si="10"/>
        <v>859442.32836508565</v>
      </c>
      <c r="BV64">
        <f t="shared" si="10"/>
        <v>912426.01747623668</v>
      </c>
    </row>
    <row r="65" spans="1:74" x14ac:dyDescent="0.2">
      <c r="A65">
        <v>38</v>
      </c>
      <c r="B65">
        <v>205.96</v>
      </c>
      <c r="C65">
        <v>2383.6999999999998</v>
      </c>
      <c r="D65">
        <v>2389.3000000000002</v>
      </c>
      <c r="E65">
        <f t="shared" si="3"/>
        <v>5.6000000000003638</v>
      </c>
      <c r="G65" s="1">
        <v>-6</v>
      </c>
      <c r="H65">
        <f>INDEX(B$27:$B2088,($M$57+G65))</f>
        <v>293.79000000000002</v>
      </c>
      <c r="I65" s="1">
        <f t="shared" si="8"/>
        <v>34.300000000000182</v>
      </c>
      <c r="J65">
        <f t="shared" si="9"/>
        <v>10076.997000000054</v>
      </c>
    </row>
    <row r="66" spans="1:74" x14ac:dyDescent="0.2">
      <c r="A66">
        <v>39</v>
      </c>
      <c r="B66">
        <v>206.43</v>
      </c>
      <c r="C66">
        <v>2360.9</v>
      </c>
      <c r="D66">
        <v>2373.1</v>
      </c>
      <c r="E66">
        <f t="shared" si="3"/>
        <v>12.199999999999818</v>
      </c>
      <c r="G66" s="1">
        <v>-5</v>
      </c>
      <c r="H66">
        <f>INDEX(B$27:$B2089,($M$57+G66))</f>
        <v>294.27</v>
      </c>
      <c r="I66" s="1">
        <f t="shared" si="8"/>
        <v>46.400000000000091</v>
      </c>
      <c r="J66">
        <f t="shared" si="9"/>
        <v>13654.128000000026</v>
      </c>
    </row>
    <row r="67" spans="1:74" x14ac:dyDescent="0.2">
      <c r="A67">
        <v>40</v>
      </c>
      <c r="B67">
        <v>206.91</v>
      </c>
      <c r="C67">
        <v>2372.9</v>
      </c>
      <c r="D67">
        <v>2376.1</v>
      </c>
      <c r="E67">
        <f t="shared" si="3"/>
        <v>3.1999999999998181</v>
      </c>
      <c r="G67" s="1">
        <v>-4</v>
      </c>
      <c r="H67">
        <f>INDEX(B$27:$B2090,($M$57+G67))</f>
        <v>294.74</v>
      </c>
      <c r="I67" s="1">
        <f t="shared" si="8"/>
        <v>65.400000000000091</v>
      </c>
      <c r="J67">
        <f t="shared" si="9"/>
        <v>19275.996000000028</v>
      </c>
    </row>
    <row r="68" spans="1:74" x14ac:dyDescent="0.2">
      <c r="A68">
        <v>41</v>
      </c>
      <c r="B68">
        <v>207.39</v>
      </c>
      <c r="C68">
        <v>2390.1</v>
      </c>
      <c r="D68">
        <v>2401.4</v>
      </c>
      <c r="E68">
        <f t="shared" si="3"/>
        <v>11.300000000000182</v>
      </c>
      <c r="G68" s="1">
        <v>-3</v>
      </c>
      <c r="H68">
        <f>INDEX(B$27:$B2091,($M$57+G68))</f>
        <v>295.20999999999998</v>
      </c>
      <c r="I68" s="1">
        <f t="shared" si="8"/>
        <v>91.700000000000273</v>
      </c>
      <c r="J68">
        <f t="shared" si="9"/>
        <v>27070.757000000078</v>
      </c>
      <c r="L68" s="2">
        <f>$L$61*EXP(Sheet3!$B$1*(($H68-L$63-Sheet2!$N$27)/Sheet3!$A$1)^2 +Sheet3!$C$1*(($H68-L$63-Sheet2!$N$27)/Sheet3!$A$1)^4)</f>
        <v>30.904824655903521</v>
      </c>
      <c r="M68" s="2">
        <f>$L$61*EXP(Sheet3!$B$1*(($H68-M$63-Sheet2!$N$27)/Sheet3!$A$1)^2 +Sheet3!$C$1*(($H68-M$63-Sheet2!$N$27)/Sheet3!$A$1)^4)</f>
        <v>28.452242734744249</v>
      </c>
      <c r="N68" s="2">
        <f>$L$61*EXP(Sheet3!$B$1*(($H68-N$63-Sheet2!$N$27)/Sheet3!$A$1)^2 +Sheet3!$C$1*(($H68-N$63-Sheet2!$N$27)/Sheet3!$A$1)^4)</f>
        <v>26.160657500728988</v>
      </c>
      <c r="O68" s="2">
        <f>$L$61*EXP(Sheet3!$B$1*(($H68-O$63-Sheet2!$N$27)/Sheet3!$A$1)^2 +Sheet3!$C$1*(($H68-O$63-Sheet2!$N$27)/Sheet3!$A$1)^4)</f>
        <v>24.022393292410413</v>
      </c>
      <c r="P68" s="2">
        <f>$L$61*EXP(Sheet3!$B$1*(($H68-P$63-Sheet2!$N$27)/Sheet3!$A$1)^2 +Sheet3!$C$1*(($H68-P$63-Sheet2!$N$27)/Sheet3!$A$1)^4)</f>
        <v>22.029916243773354</v>
      </c>
      <c r="Q68" s="2">
        <f>$L$61*EXP(Sheet3!$B$1*(($H68-Q$63-Sheet2!$N$27)/Sheet3!$A$1)^2 +Sheet3!$C$1*(($H68-Q$63-Sheet2!$N$27)/Sheet3!$A$1)^4)</f>
        <v>20.175848535414875</v>
      </c>
      <c r="R68" s="2">
        <f>$L$61*EXP(Sheet3!$B$1*(($H68-R$63-Sheet2!$N$27)/Sheet3!$A$1)^2 +Sheet3!$C$1*(($H68-R$63-Sheet2!$N$27)/Sheet3!$A$1)^4)</f>
        <v>18.452981396296366</v>
      </c>
      <c r="S68" s="2">
        <f>$L$61*EXP(Sheet3!$B$1*(($H68-S$63-Sheet2!$N$27)/Sheet3!$A$1)^2 +Sheet3!$C$1*(($H68-S$63-Sheet2!$N$27)/Sheet3!$A$1)^4)</f>
        <v>16.854286842808648</v>
      </c>
      <c r="T68" s="2">
        <f>$L$61*EXP(Sheet3!$B$1*(($H68-T$63-Sheet2!$N$27)/Sheet3!$A$1)^2 +Sheet3!$C$1*(($H68-T$63-Sheet2!$N$27)/Sheet3!$A$1)^4)</f>
        <v>15.372928149705388</v>
      </c>
      <c r="U68" s="2">
        <f>$L$61*EXP(Sheet3!$B$1*(($H68-U$63-Sheet2!$N$27)/Sheet3!$A$1)^2 +Sheet3!$C$1*(($H68-U$63-Sheet2!$N$27)/Sheet3!$A$1)^4)</f>
        <v>14.00226905520368</v>
      </c>
      <c r="V68" s="2">
        <f>$L$61*EXP(Sheet3!$B$1*(($H68-V$63-Sheet2!$N$27)/Sheet3!$A$1)^2 +Sheet3!$C$1*(($H68-V$63-Sheet2!$N$27)/Sheet3!$A$1)^4)</f>
        <v>12.735881710109862</v>
      </c>
      <c r="W68" s="2">
        <f>$L$61*EXP(Sheet3!$B$1*(($H68-W$63-Sheet2!$N$27)/Sheet3!$A$1)^2 +Sheet3!$C$1*(($H68-W$63-Sheet2!$N$27)/Sheet3!$A$1)^4)</f>
        <v>11.567553387882898</v>
      </c>
      <c r="X68" s="2">
        <f>$L$61*EXP(Sheet3!$B$1*(($H68-X$63-Sheet2!$N$27)/Sheet3!$A$1)^2 +Sheet3!$C$1*(($H68-X$63-Sheet2!$N$27)/Sheet3!$A$1)^4)</f>
        <v>10.491291979687839</v>
      </c>
      <c r="Y68" s="2">
        <f>$L$61*EXP(Sheet3!$B$1*(($H68-Y$63-Sheet2!$N$27)/Sheet3!$A$1)^2 +Sheet3!$C$1*(($H68-Y$63-Sheet2!$N$27)/Sheet3!$A$1)^4)</f>
        <v>9.5013303046916491</v>
      </c>
      <c r="Z68" s="2">
        <f>$L$61*EXP(Sheet3!$B$1*(($H68-Z$63-Sheet2!$N$27)/Sheet3!$A$1)^2 +Sheet3!$C$1*(($H68-Z$63-Sheet2!$N$27)/Sheet3!$A$1)^4)</f>
        <v>8.5921292720512863</v>
      </c>
      <c r="AA68" s="2">
        <f>$L$61*EXP(Sheet3!$B$1*(($H68-AA$63-Sheet2!$N$27)/Sheet3!$A$1)^2 +Sheet3!$C$1*(($H68-AA$63-Sheet2!$N$27)/Sheet3!$A$1)^4)</f>
        <v>7.7583799365330872</v>
      </c>
      <c r="AB68" s="2">
        <f>$L$61*EXP(Sheet3!$B$1*(($H68-AB$63-Sheet2!$N$27)/Sheet3!$A$1)^2 +Sheet3!$C$1*(($H68-AB$63-Sheet2!$N$27)/Sheet3!$A$1)^4)</f>
        <v>6.9950044947766852</v>
      </c>
      <c r="AC68" s="2">
        <f>$L$61*EXP(Sheet3!$B$1*(($H68-AC$63-Sheet2!$N$27)/Sheet3!$A$1)^2 +Sheet3!$C$1*(($H68-AC$63-Sheet2!$N$27)/Sheet3!$A$1)^4)</f>
        <v>6.2971562736086151</v>
      </c>
      <c r="AD68" s="2">
        <f>$L$61*EXP(Sheet3!$B$1*(($H68-AD$63-Sheet2!$N$27)/Sheet3!$A$1)^2 +Sheet3!$C$1*(($H68-AD$63-Sheet2!$N$27)/Sheet3!$A$1)^4)</f>
        <v>5.660218765897886</v>
      </c>
      <c r="AE68" s="2">
        <f>$L$61*EXP(Sheet3!$B$1*(($H68-AE$63-Sheet2!$N$27)/Sheet3!$A$1)^2 +Sheet3!$C$1*(($H68-AE$63-Sheet2!$N$27)/Sheet3!$A$1)^4)</f>
        <v>5.0798037726210996</v>
      </c>
      <c r="AF68" s="2">
        <f>$L$61*EXP(Sheet3!$B$1*(($H68-AF$63-Sheet2!$N$27)/Sheet3!$A$1)^2 +Sheet3!$C$1*(($H68-AF$63-Sheet2!$N$27)/Sheet3!$A$1)^4)</f>
        <v>4.5517487126559528</v>
      </c>
      <c r="AG68" s="2">
        <f>$L$61*EXP(Sheet3!$B$1*(($H68-AG$63-Sheet2!$N$27)/Sheet3!$A$1)^2 +Sheet3!$C$1*(($H68-AG$63-Sheet2!$N$27)/Sheet3!$A$1)^4)</f>
        <v>4.0721131639419346</v>
      </c>
      <c r="AH68" s="2">
        <f>$L$61*EXP(Sheet3!$B$1*(($H68-AH$63-Sheet2!$N$27)/Sheet3!$A$1)^2 +Sheet3!$C$1*(($H68-AH$63-Sheet2!$N$27)/Sheet3!$A$1)^4)</f>
        <v>3.6371747012378597</v>
      </c>
      <c r="AI68" s="2">
        <f>$L$61*EXP(Sheet3!$B$1*(($H68-AI$63-Sheet2!$N$27)/Sheet3!$A$1)^2 +Sheet3!$C$1*(($H68-AI$63-Sheet2!$N$27)/Sheet3!$A$1)^4)</f>
        <v>3.2434240966357692</v>
      </c>
      <c r="AJ68" s="2">
        <f>$L$61*EXP(Sheet3!$B$1*(($H68-AJ$63-Sheet2!$N$27)/Sheet3!$A$1)^2 +Sheet3!$C$1*(($H68-AJ$63-Sheet2!$N$27)/Sheet3!$A$1)^4)</f>
        <v>2.8875599495081294</v>
      </c>
      <c r="AK68" s="2">
        <f>$L$61*EXP(Sheet3!$B$1*(($H68-AK$63-Sheet2!$N$27)/Sheet3!$A$1)^2 +Sheet3!$C$1*(($H68-AK$63-Sheet2!$N$27)/Sheet3!$A$1)^4)</f>
        <v>2.5664828123468286</v>
      </c>
      <c r="AL68" s="2">
        <f>$L$61*EXP(Sheet3!$B$1*(($H68-AL$63-Sheet2!$N$27)/Sheet3!$A$1)^2 +Sheet3!$C$1*(($H68-AL$63-Sheet2!$N$27)/Sheet3!$A$1)^4)</f>
        <v>2.2772888783710785</v>
      </c>
      <c r="AM68" s="2">
        <f>$L$61*EXP(Sheet3!$B$1*(($H68-AM$63-Sheet2!$N$27)/Sheet3!$A$1)^2 +Sheet3!$C$1*(($H68-AM$63-Sheet2!$N$27)/Sheet3!$A$1)^4)</f>
        <v>2.0172632956325716</v>
      </c>
      <c r="AN68" s="2">
        <f>$L$61*EXP(Sheet3!$B$1*(($H68-AN$63-Sheet2!$N$27)/Sheet3!$A$1)^2 +Sheet3!$C$1*(($H68-AN$63-Sheet2!$N$27)/Sheet3!$A$1)^4)</f>
        <v>1.7838731707780187</v>
      </c>
      <c r="AO68" s="2">
        <f>$L$61*EXP(Sheet3!$B$1*(($H68-AO$63-Sheet2!$N$27)/Sheet3!$A$1)^2 +Sheet3!$C$1*(($H68-AO$63-Sheet2!$N$27)/Sheet3!$A$1)^4)</f>
        <v>1.5747603236024592</v>
      </c>
      <c r="AP68" s="2">
        <f>$L$61*EXP(Sheet3!$B$1*(($H68-AP$63-Sheet2!$N$27)/Sheet3!$A$1)^2 +Sheet3!$C$1*(($H68-AP$63-Sheet2!$N$27)/Sheet3!$A$1)^4)</f>
        <v>1.3877338512061066</v>
      </c>
      <c r="AQ68" s="2">
        <f>$L$61*EXP(Sheet3!$B$1*(($H68-AQ$63-Sheet2!$N$27)/Sheet3!$A$1)^2 +Sheet3!$C$1*(($H68-AQ$63-Sheet2!$N$27)/Sheet3!$A$1)^4)</f>
        <v>1.2207625578118295</v>
      </c>
      <c r="AR68" s="2">
        <f>$L$61*EXP(Sheet3!$B$1*(($H68-AR$63-Sheet2!$N$27)/Sheet3!$A$1)^2 +Sheet3!$C$1*(($H68-AR$63-Sheet2!$N$27)/Sheet3!$A$1)^4)</f>
        <v>1.0719673033396646</v>
      </c>
      <c r="AS68" s="2">
        <f>$L$61*EXP(Sheet3!$B$1*(($H68-AS$63-Sheet2!$N$27)/Sheet3!$A$1)^2 +Sheet3!$C$1*(($H68-AS$63-Sheet2!$N$27)/Sheet3!$A$1)^4)</f>
        <v>0.93961332058937086</v>
      </c>
      <c r="AT68" s="2">
        <f>$L$61*EXP(Sheet3!$B$1*(($H68-AT$63-Sheet2!$N$27)/Sheet3!$A$1)^2 +Sheet3!$C$1*(($H68-AT$63-Sheet2!$N$27)/Sheet3!$A$1)^4)</f>
        <v>0.8221025474506054</v>
      </c>
      <c r="AU68" s="2">
        <f>$L$61*EXP(Sheet3!$B$1*(($H68-AU$63-Sheet2!$N$27)/Sheet3!$A$1)^2 +Sheet3!$C$1*(($H68-AU$63-Sheet2!$N$27)/Sheet3!$A$1)^4)</f>
        <v>0.71796601698053475</v>
      </c>
      <c r="AV68" s="2">
        <f>$L$61*EXP(Sheet3!$B$1*(($H68-AV$63-Sheet2!$N$27)/Sheet3!$A$1)^2 +Sheet3!$C$1*(($H68-AV$63-Sheet2!$N$27)/Sheet3!$A$1)^4)</f>
        <v>0.62585634448313876</v>
      </c>
      <c r="AW68" s="2">
        <f>$L$61*EXP(Sheet3!$B$1*(($H68-AW$63-Sheet2!$N$27)/Sheet3!$A$1)^2 +Sheet3!$C$1*(($H68-AW$63-Sheet2!$N$27)/Sheet3!$A$1)^4)</f>
        <v>0.54454034699113985</v>
      </c>
      <c r="AX68" s="2">
        <f>$L$61*EXP(Sheet3!$B$1*(($H68-AX$63-Sheet2!$N$27)/Sheet3!$A$1)^2 +Sheet3!$C$1*(($H68-AX$63-Sheet2!$N$27)/Sheet3!$A$1)^4)</f>
        <v>0.47289182674819474</v>
      </c>
      <c r="AY68" s="2">
        <f>$L$61*EXP(Sheet3!$B$1*(($H68-AY$63-Sheet2!$N$27)/Sheet3!$A$1)^2 +Sheet3!$C$1*(($H68-AY$63-Sheet2!$N$27)/Sheet3!$A$1)^4)</f>
        <v>0.40988454653926415</v>
      </c>
      <c r="AZ68" s="2">
        <f>$L$61*EXP(Sheet3!$B$1*(($H68-AZ$63-Sheet2!$N$27)/Sheet3!$A$1)^2 +Sheet3!$C$1*(($H68-AZ$63-Sheet2!$N$27)/Sheet3!$A$1)^4)</f>
        <v>0.35458542099977047</v>
      </c>
      <c r="BA68" s="2">
        <f>$L$61*EXP(Sheet3!$B$1*(($H68-BA$63-Sheet2!$N$27)/Sheet3!$A$1)^2 +Sheet3!$C$1*(($H68-BA$63-Sheet2!$N$27)/Sheet3!$A$1)^4)</f>
        <v>0.30614794441014154</v>
      </c>
      <c r="BB68" s="2">
        <f>$L$61*EXP(Sheet3!$B$1*(($H68-BB$63-Sheet2!$N$27)/Sheet3!$A$1)^2 +Sheet3!$C$1*(($H68-BB$63-Sheet2!$N$27)/Sheet3!$A$1)^4)</f>
        <v>0.26380587196463301</v>
      </c>
      <c r="BC68" s="2">
        <f>$L$61*EXP(Sheet3!$B$1*(($H68-BC$63-Sheet2!$N$27)/Sheet3!$A$1)^2 +Sheet3!$C$1*(($H68-BC$63-Sheet2!$N$27)/Sheet3!$A$1)^4)</f>
        <v>0.22686716814498845</v>
      </c>
      <c r="BD68" s="2">
        <f>$L$61*EXP(Sheet3!$B$1*(($H68-BD$63-Sheet2!$N$27)/Sheet3!$A$1)^2 +Sheet3!$C$1*(($H68-BD$63-Sheet2!$N$27)/Sheet3!$A$1)^4)</f>
        <v>0.1947082326146321</v>
      </c>
      <c r="BE68" s="2">
        <f>$L$61*EXP(Sheet3!$B$1*(($H68-BE$63-Sheet2!$N$27)/Sheet3!$A$1)^2 +Sheet3!$C$1*(($H68-BE$63-Sheet2!$N$27)/Sheet3!$A$1)^4)</f>
        <v>0.16676841103687981</v>
      </c>
      <c r="BF68" s="2">
        <f>$L$61*EXP(Sheet3!$B$1*(($H68-BF$63-Sheet2!$N$27)/Sheet3!$A$1)^2 +Sheet3!$C$1*(($H68-BF$63-Sheet2!$N$27)/Sheet3!$A$1)^4)</f>
        <v>0.14254479540009615</v>
      </c>
      <c r="BG68" s="2">
        <f>$L$61*EXP(Sheet3!$B$1*(($H68-BG$63-Sheet2!$N$27)/Sheet3!$A$1)^2 +Sheet3!$C$1*(($H68-BG$63-Sheet2!$N$27)/Sheet3!$A$1)^4)</f>
        <v>0.12158731582887956</v>
      </c>
      <c r="BH68" s="2">
        <f>$L$61*EXP(Sheet3!$B$1*(($H68-BH$63-Sheet2!$N$27)/Sheet3!$A$1)^2 +Sheet3!$C$1*(($H68-BH$63-Sheet2!$N$27)/Sheet3!$A$1)^4)</f>
        <v>0.10349412347443165</v>
      </c>
      <c r="BI68" s="2">
        <f>$L$61*EXP(Sheet3!$B$1*(($H68-BI$63-Sheet2!$N$27)/Sheet3!$A$1)^2 +Sheet3!$C$1*(($H68-BI$63-Sheet2!$N$27)/Sheet3!$A$1)^4)</f>
        <v>8.7907261926185393E-2</v>
      </c>
      <c r="BJ68" s="2">
        <f>$L$61*EXP(Sheet3!$B$1*(($H68-BJ$63-Sheet2!$N$27)/Sheet3!$A$1)^2 +Sheet3!$C$1*(($H68-BJ$63-Sheet2!$N$27)/Sheet3!$A$1)^4)</f>
        <v>7.4508622655760887E-2</v>
      </c>
      <c r="BK68" s="2">
        <f>$L$61*EXP(Sheet3!$B$1*(($H68-BK$63-Sheet2!$N$27)/Sheet3!$A$1)^2 +Sheet3!$C$1*(($H68-BK$63-Sheet2!$N$27)/Sheet3!$A$1)^4)</f>
        <v>6.3016178310047993E-2</v>
      </c>
      <c r="BL68" s="2">
        <f>$L$61*EXP(Sheet3!$B$1*(($H68-BL$63-Sheet2!$N$27)/Sheet3!$A$1)^2 +Sheet3!$C$1*(($H68-BL$63-Sheet2!$N$27)/Sheet3!$A$1)^4)</f>
        <v>5.3180486197449223E-2</v>
      </c>
      <c r="BM68" s="2">
        <f>$L$61*EXP(Sheet3!$B$1*(($H68-BM$63-Sheet2!$N$27)/Sheet3!$A$1)^2 +Sheet3!$C$1*(($H68-BM$63-Sheet2!$N$27)/Sheet3!$A$1)^4)</f>
        <v>4.4781453059837197E-2</v>
      </c>
      <c r="BN68" s="2">
        <f>$L$61*EXP(Sheet3!$B$1*(($H68-BN$63-Sheet2!$N$27)/Sheet3!$A$1)^2 +Sheet3!$C$1*(($H68-BN$63-Sheet2!$N$27)/Sheet3!$A$1)^4)</f>
        <v>3.7625351181332027E-2</v>
      </c>
      <c r="BO68" s="2">
        <f>$L$61*EXP(Sheet3!$B$1*(($H68-BO$63-Sheet2!$N$27)/Sheet3!$A$1)^2 +Sheet3!$C$1*(($H68-BO$63-Sheet2!$N$27)/Sheet3!$A$1)^4)</f>
        <v>3.1542075048445362E-2</v>
      </c>
      <c r="BP68" s="2">
        <f>$L$61*EXP(Sheet3!$B$1*(($H68-BP$63-Sheet2!$N$27)/Sheet3!$A$1)^2 +Sheet3!$C$1*(($H68-BP$63-Sheet2!$N$27)/Sheet3!$A$1)^4)</f>
        <v>2.6382627126111818E-2</v>
      </c>
      <c r="BQ68" s="2">
        <f>$L$61*EXP(Sheet3!$B$1*(($H68-BQ$63-Sheet2!$N$27)/Sheet3!$A$1)^2 +Sheet3!$C$1*(($H68-BQ$63-Sheet2!$N$27)/Sheet3!$A$1)^4)</f>
        <v>2.2016820844998876E-2</v>
      </c>
      <c r="BR68" s="2">
        <f>$L$61*EXP(Sheet3!$B$1*(($H68-BR$63-Sheet2!$N$27)/Sheet3!$A$1)^2 +Sheet3!$C$1*(($H68-BR$63-Sheet2!$N$27)/Sheet3!$A$1)^4)</f>
        <v>1.833118858887051E-2</v>
      </c>
      <c r="BS68" s="2">
        <f>$L$61*EXP(Sheet3!$B$1*(($H68-BS$63-Sheet2!$N$27)/Sheet3!$A$1)^2 +Sheet3!$C$1*(($H68-BS$63-Sheet2!$N$27)/Sheet3!$A$1)^4)</f>
        <v>1.5227082314406016E-2</v>
      </c>
      <c r="BT68" s="2">
        <f>$L$61*EXP(Sheet3!$B$1*(($H68-BT$63-Sheet2!$N$27)/Sheet3!$A$1)^2 +Sheet3!$C$1*(($H68-BT$63-Sheet2!$N$27)/Sheet3!$A$1)^4)</f>
        <v>1.2618954414673197E-2</v>
      </c>
      <c r="BU68" s="2">
        <f>$L$61*EXP(Sheet3!$B$1*(($H68-BU$63-Sheet2!$N$27)/Sheet3!$A$1)^2 +Sheet3!$C$1*(($H68-BU$63-Sheet2!$N$27)/Sheet3!$A$1)^4)</f>
        <v>1.0432806535994571E-2</v>
      </c>
      <c r="BV68" s="2">
        <f>$L$61*EXP(Sheet3!$B$1*(($H68-BV$63-Sheet2!$N$27)/Sheet3!$A$1)^2 +Sheet3!$C$1*(($H68-BV$63-Sheet2!$N$27)/Sheet3!$A$1)^4)</f>
        <v>8.6047942628747209E-3</v>
      </c>
    </row>
    <row r="69" spans="1:74" x14ac:dyDescent="0.2">
      <c r="A69">
        <v>42</v>
      </c>
      <c r="B69">
        <v>207.86</v>
      </c>
      <c r="C69">
        <v>2365.5</v>
      </c>
      <c r="D69">
        <v>2377.1999999999998</v>
      </c>
      <c r="E69">
        <f t="shared" si="3"/>
        <v>11.699999999999818</v>
      </c>
      <c r="G69" s="1">
        <v>-2</v>
      </c>
      <c r="H69">
        <f>INDEX(B$27:$B2092,($M$57+G69))</f>
        <v>295.69</v>
      </c>
      <c r="I69" s="1">
        <f t="shared" si="8"/>
        <v>242.20000000000027</v>
      </c>
      <c r="J69">
        <f t="shared" si="9"/>
        <v>71616.118000000075</v>
      </c>
      <c r="L69" s="2">
        <f>$L$61*EXP(Sheet3!$B$1*(($H69-L$63-Sheet2!$N$27)/Sheet3!$A$1)^2 +Sheet3!$C$1*(($H69-L$63-Sheet2!$N$27)/Sheet3!$A$1)^4)</f>
        <v>468.74439880963905</v>
      </c>
      <c r="M69" s="2">
        <f>$L$61*EXP(Sheet3!$B$1*(($H69-M$63-Sheet2!$N$27)/Sheet3!$A$1)^2 +Sheet3!$C$1*(($H69-M$63-Sheet2!$N$27)/Sheet3!$A$1)^4)</f>
        <v>452.10898267884221</v>
      </c>
      <c r="N69" s="2">
        <f>$L$61*EXP(Sheet3!$B$1*(($H69-N$63-Sheet2!$N$27)/Sheet3!$A$1)^2 +Sheet3!$C$1*(($H69-N$63-Sheet2!$N$27)/Sheet3!$A$1)^4)</f>
        <v>435.75321073464687</v>
      </c>
      <c r="O69" s="2">
        <f>$L$61*EXP(Sheet3!$B$1*(($H69-O$63-Sheet2!$N$27)/Sheet3!$A$1)^2 +Sheet3!$C$1*(($H69-O$63-Sheet2!$N$27)/Sheet3!$A$1)^4)</f>
        <v>419.68604193133643</v>
      </c>
      <c r="P69" s="2">
        <f>$L$61*EXP(Sheet3!$B$1*(($H69-P$63-Sheet2!$N$27)/Sheet3!$A$1)^2 +Sheet3!$C$1*(($H69-P$63-Sheet2!$N$27)/Sheet3!$A$1)^4)</f>
        <v>403.91587942509028</v>
      </c>
      <c r="Q69" s="2">
        <f>$L$61*EXP(Sheet3!$B$1*(($H69-Q$63-Sheet2!$N$27)/Sheet3!$A$1)^2 +Sheet3!$C$1*(($H69-Q$63-Sheet2!$N$27)/Sheet3!$A$1)^4)</f>
        <v>388.45055885310705</v>
      </c>
      <c r="R69" s="2">
        <f>$L$61*EXP(Sheet3!$B$1*(($H69-R$63-Sheet2!$N$27)/Sheet3!$A$1)^2 +Sheet3!$C$1*(($H69-R$63-Sheet2!$N$27)/Sheet3!$A$1)^4)</f>
        <v>373.29733799471484</v>
      </c>
      <c r="S69" s="2">
        <f>$L$61*EXP(Sheet3!$B$1*(($H69-S$63-Sheet2!$N$27)/Sheet3!$A$1)^2 +Sheet3!$C$1*(($H69-S$63-Sheet2!$N$27)/Sheet3!$A$1)^4)</f>
        <v>358.46288786782964</v>
      </c>
      <c r="T69" s="2">
        <f>$L$61*EXP(Sheet3!$B$1*(($H69-T$63-Sheet2!$N$27)/Sheet3!$A$1)^2 +Sheet3!$C$1*(($H69-T$63-Sheet2!$N$27)/Sheet3!$A$1)^4)</f>
        <v>343.95328530841931</v>
      </c>
      <c r="U69" s="2">
        <f>$L$61*EXP(Sheet3!$B$1*(($H69-U$63-Sheet2!$N$27)/Sheet3!$A$1)^2 +Sheet3!$C$1*(($H69-U$63-Sheet2!$N$27)/Sheet3!$A$1)^4)</f>
        <v>329.77400707518905</v>
      </c>
      <c r="V69" s="2">
        <f>$L$61*EXP(Sheet3!$B$1*(($H69-V$63-Sheet2!$N$27)/Sheet3!$A$1)^2 +Sheet3!$C$1*(($H69-V$63-Sheet2!$N$27)/Sheet3!$A$1)^4)</f>
        <v>315.92992551642737</v>
      </c>
      <c r="W69" s="2">
        <f>$L$61*EXP(Sheet3!$B$1*(($H69-W$63-Sheet2!$N$27)/Sheet3!$A$1)^2 +Sheet3!$C$1*(($H69-W$63-Sheet2!$N$27)/Sheet3!$A$1)^4)</f>
        <v>302.42530582807404</v>
      </c>
      <c r="X69" s="2">
        <f>$L$61*EXP(Sheet3!$B$1*(($H69-X$63-Sheet2!$N$27)/Sheet3!$A$1)^2 +Sheet3!$C$1*(($H69-X$63-Sheet2!$N$27)/Sheet3!$A$1)^4)</f>
        <v>289.2638049283633</v>
      </c>
      <c r="Y69" s="2">
        <f>$L$61*EXP(Sheet3!$B$1*(($H69-Y$63-Sheet2!$N$27)/Sheet3!$A$1)^2 +Sheet3!$C$1*(($H69-Y$63-Sheet2!$N$27)/Sheet3!$A$1)^4)</f>
        <v>276.44847196475592</v>
      </c>
      <c r="Z69" s="2">
        <f>$L$61*EXP(Sheet3!$B$1*(($H69-Z$63-Sheet2!$N$27)/Sheet3!$A$1)^2 +Sheet3!$C$1*(($H69-Z$63-Sheet2!$N$27)/Sheet3!$A$1)^4)</f>
        <v>263.98175046349576</v>
      </c>
      <c r="AA69" s="2">
        <f>$L$61*EXP(Sheet3!$B$1*(($H69-AA$63-Sheet2!$N$27)/Sheet3!$A$1)^2 +Sheet3!$C$1*(($H69-AA$63-Sheet2!$N$27)/Sheet3!$A$1)^4)</f>
        <v>251.86548212420252</v>
      </c>
      <c r="AB69" s="2">
        <f>$L$61*EXP(Sheet3!$B$1*(($H69-AB$63-Sheet2!$N$27)/Sheet3!$A$1)^2 +Sheet3!$C$1*(($H69-AB$63-Sheet2!$N$27)/Sheet3!$A$1)^4)</f>
        <v>240.10091225499445</v>
      </c>
      <c r="AC69" s="2">
        <f>$L$61*EXP(Sheet3!$B$1*(($H69-AC$63-Sheet2!$N$27)/Sheet3!$A$1)^2 +Sheet3!$C$1*(($H69-AC$63-Sheet2!$N$27)/Sheet3!$A$1)^4)</f>
        <v>228.68869683460306</v>
      </c>
      <c r="AD69" s="2">
        <f>$L$61*EXP(Sheet3!$B$1*(($H69-AD$63-Sheet2!$N$27)/Sheet3!$A$1)^2 +Sheet3!$C$1*(($H69-AD$63-Sheet2!$N$27)/Sheet3!$A$1)^4)</f>
        <v>217.62891118266609</v>
      </c>
      <c r="AE69" s="2">
        <f>$L$61*EXP(Sheet3!$B$1*(($H69-AE$63-Sheet2!$N$27)/Sheet3!$A$1)^2 +Sheet3!$C$1*(($H69-AE$63-Sheet2!$N$27)/Sheet3!$A$1)^4)</f>
        <v>206.92106020925814</v>
      </c>
      <c r="AF69" s="2">
        <f>$L$61*EXP(Sheet3!$B$1*(($H69-AF$63-Sheet2!$N$27)/Sheet3!$A$1)^2 +Sheet3!$C$1*(($H69-AF$63-Sheet2!$N$27)/Sheet3!$A$1)^4)</f>
        <v>196.5640902084784</v>
      </c>
      <c r="AG69" s="2">
        <f>$L$61*EXP(Sheet3!$B$1*(($H69-AG$63-Sheet2!$N$27)/Sheet3!$A$1)^2 +Sheet3!$C$1*(($H69-AG$63-Sheet2!$N$27)/Sheet3!$A$1)^4)</f>
        <v>186.55640215276483</v>
      </c>
      <c r="AH69" s="2">
        <f>$L$61*EXP(Sheet3!$B$1*(($H69-AH$63-Sheet2!$N$27)/Sheet3!$A$1)^2 +Sheet3!$C$1*(($H69-AH$63-Sheet2!$N$27)/Sheet3!$A$1)^4)</f>
        <v>176.89586643757028</v>
      </c>
      <c r="AI69" s="2">
        <f>$L$61*EXP(Sheet3!$B$1*(($H69-AI$63-Sheet2!$N$27)/Sheet3!$A$1)^2 +Sheet3!$C$1*(($H69-AI$63-Sheet2!$N$27)/Sheet3!$A$1)^4)</f>
        <v>167.57983901755753</v>
      </c>
      <c r="AJ69" s="2">
        <f>$L$61*EXP(Sheet3!$B$1*(($H69-AJ$63-Sheet2!$N$27)/Sheet3!$A$1)^2 +Sheet3!$C$1*(($H69-AJ$63-Sheet2!$N$27)/Sheet3!$A$1)^4)</f>
        <v>158.60517887038819</v>
      </c>
      <c r="AK69" s="2">
        <f>$L$61*EXP(Sheet3!$B$1*(($H69-AK$63-Sheet2!$N$27)/Sheet3!$A$1)^2 +Sheet3!$C$1*(($H69-AK$63-Sheet2!$N$27)/Sheet3!$A$1)^4)</f>
        <v>149.96826671541865</v>
      </c>
      <c r="AL69" s="2">
        <f>$L$61*EXP(Sheet3!$B$1*(($H69-AL$63-Sheet2!$N$27)/Sheet3!$A$1)^2 +Sheet3!$C$1*(($H69-AL$63-Sheet2!$N$27)/Sheet3!$A$1)^4)</f>
        <v>141.66502490940084</v>
      </c>
      <c r="AM69" s="2">
        <f>$L$61*EXP(Sheet3!$B$1*(($H69-AM$63-Sheet2!$N$27)/Sheet3!$A$1)^2 +Sheet3!$C$1*(($H69-AM$63-Sheet2!$N$27)/Sheet3!$A$1)^4)</f>
        <v>133.69093843481664</v>
      </c>
      <c r="AN69" s="2">
        <f>$L$61*EXP(Sheet3!$B$1*(($H69-AN$63-Sheet2!$N$27)/Sheet3!$A$1)^2 +Sheet3!$C$1*(($H69-AN$63-Sheet2!$N$27)/Sheet3!$A$1)^4)</f>
        <v>126.04107689127545</v>
      </c>
      <c r="AO69" s="2">
        <f>$L$61*EXP(Sheet3!$B$1*(($H69-AO$63-Sheet2!$N$27)/Sheet3!$A$1)^2 +Sheet3!$C$1*(($H69-AO$63-Sheet2!$N$27)/Sheet3!$A$1)^4)</f>
        <v>118.71011739439047</v>
      </c>
      <c r="AP69" s="2">
        <f>$L$61*EXP(Sheet3!$B$1*(($H69-AP$63-Sheet2!$N$27)/Sheet3!$A$1)^2 +Sheet3!$C$1*(($H69-AP$63-Sheet2!$N$27)/Sheet3!$A$1)^4)</f>
        <v>111.69236828359743</v>
      </c>
      <c r="AQ69" s="2">
        <f>$L$61*EXP(Sheet3!$B$1*(($H69-AQ$63-Sheet2!$N$27)/Sheet3!$A$1)^2 +Sheet3!$C$1*(($H69-AQ$63-Sheet2!$N$27)/Sheet3!$A$1)^4)</f>
        <v>104.98179353483837</v>
      </c>
      <c r="AR69" s="2">
        <f>$L$61*EXP(Sheet3!$B$1*(($H69-AR$63-Sheet2!$N$27)/Sheet3!$A$1)^2 +Sheet3!$C$1*(($H69-AR$63-Sheet2!$N$27)/Sheet3!$A$1)^4)</f>
        <v>98.572037771664739</v>
      </c>
      <c r="AS69" s="2">
        <f>$L$61*EXP(Sheet3!$B$1*(($H69-AS$63-Sheet2!$N$27)/Sheet3!$A$1)^2 +Sheet3!$C$1*(($H69-AS$63-Sheet2!$N$27)/Sheet3!$A$1)^4)</f>
        <v>92.456451765305175</v>
      </c>
      <c r="AT69" s="2">
        <f>$L$61*EXP(Sheet3!$B$1*(($H69-AT$63-Sheet2!$N$27)/Sheet3!$A$1)^2 +Sheet3!$C$1*(($H69-AT$63-Sheet2!$N$27)/Sheet3!$A$1)^4)</f>
        <v>86.628118312253946</v>
      </c>
      <c r="AU69" s="2">
        <f>$L$61*EXP(Sheet3!$B$1*(($H69-AU$63-Sheet2!$N$27)/Sheet3!$A$1)^2 +Sheet3!$C$1*(($H69-AU$63-Sheet2!$N$27)/Sheet3!$A$1)^4)</f>
        <v>81.079878376852676</v>
      </c>
      <c r="AV69" s="2">
        <f>$L$61*EXP(Sheet3!$B$1*(($H69-AV$63-Sheet2!$N$27)/Sheet3!$A$1)^2 +Sheet3!$C$1*(($H69-AV$63-Sheet2!$N$27)/Sheet3!$A$1)^4)</f>
        <v>75.804357385052</v>
      </c>
      <c r="AW69" s="2">
        <f>$L$61*EXP(Sheet3!$B$1*(($H69-AW$63-Sheet2!$N$27)/Sheet3!$A$1)^2 +Sheet3!$C$1*(($H69-AW$63-Sheet2!$N$27)/Sheet3!$A$1)^4)</f>
        <v>70.793991556819108</v>
      </c>
      <c r="AX69" s="2">
        <f>$L$61*EXP(Sheet3!$B$1*(($H69-AX$63-Sheet2!$N$27)/Sheet3!$A$1)^2 +Sheet3!$C$1*(($H69-AX$63-Sheet2!$N$27)/Sheet3!$A$1)^4)</f>
        <v>66.041054164342242</v>
      </c>
      <c r="AY69" s="2">
        <f>$L$61*EXP(Sheet3!$B$1*(($H69-AY$63-Sheet2!$N$27)/Sheet3!$A$1)^2 +Sheet3!$C$1*(($H69-AY$63-Sheet2!$N$27)/Sheet3!$A$1)^4)</f>
        <v>61.537681605455241</v>
      </c>
      <c r="AZ69" s="2">
        <f>$L$61*EXP(Sheet3!$B$1*(($H69-AZ$63-Sheet2!$N$27)/Sheet3!$A$1)^2 +Sheet3!$C$1*(($H69-AZ$63-Sheet2!$N$27)/Sheet3!$A$1)^4)</f>
        <v>57.275899183725365</v>
      </c>
      <c r="BA69" s="2">
        <f>$L$61*EXP(Sheet3!$B$1*(($H69-BA$63-Sheet2!$N$27)/Sheet3!$A$1)^2 +Sheet3!$C$1*(($H69-BA$63-Sheet2!$N$27)/Sheet3!$A$1)^4)</f>
        <v>53.247646489825875</v>
      </c>
      <c r="BB69" s="2">
        <f>$L$61*EXP(Sheet3!$B$1*(($H69-BB$63-Sheet2!$N$27)/Sheet3!$A$1)^2 +Sheet3!$C$1*(($H69-BB$63-Sheet2!$N$27)/Sheet3!$A$1)^4)</f>
        <v>49.44480228195696</v>
      </c>
      <c r="BC69" s="2">
        <f>$L$61*EXP(Sheet3!$B$1*(($H69-BC$63-Sheet2!$N$27)/Sheet3!$A$1)^2 +Sheet3!$C$1*(($H69-BC$63-Sheet2!$N$27)/Sheet3!$A$1)^4)</f>
        <v>45.859208768217428</v>
      </c>
      <c r="BD69" s="2">
        <f>$L$61*EXP(Sheet3!$B$1*(($H69-BD$63-Sheet2!$N$27)/Sheet3!$A$1)^2 +Sheet3!$C$1*(($H69-BD$63-Sheet2!$N$27)/Sheet3!$A$1)^4)</f>
        <v>42.482695197876495</v>
      </c>
      <c r="BE69" s="2">
        <f>$L$61*EXP(Sheet3!$B$1*(($H69-BE$63-Sheet2!$N$27)/Sheet3!$A$1)^2 +Sheet3!$C$1*(($H69-BE$63-Sheet2!$N$27)/Sheet3!$A$1)^4)</f>
        <v>39.307100674479521</v>
      </c>
      <c r="BF69" s="2">
        <f>$L$61*EXP(Sheet3!$B$1*(($H69-BF$63-Sheet2!$N$27)/Sheet3!$A$1)^2 +Sheet3!$C$1*(($H69-BF$63-Sheet2!$N$27)/Sheet3!$A$1)^4)</f>
        <v>36.324296109521903</v>
      </c>
      <c r="BG69" s="2">
        <f>$L$61*EXP(Sheet3!$B$1*(($H69-BG$63-Sheet2!$N$27)/Sheet3!$A$1)^2 +Sheet3!$C$1*(($H69-BG$63-Sheet2!$N$27)/Sheet3!$A$1)^4)</f>
        <v>33.52620524202834</v>
      </c>
      <c r="BH69" s="2">
        <f>$L$61*EXP(Sheet3!$B$1*(($H69-BH$63-Sheet2!$N$27)/Sheet3!$A$1)^2 +Sheet3!$C$1*(($H69-BH$63-Sheet2!$N$27)/Sheet3!$A$1)^4)</f>
        <v>30.904824655903521</v>
      </c>
      <c r="BI69" s="2">
        <f>$L$61*EXP(Sheet3!$B$1*(($H69-BI$63-Sheet2!$N$27)/Sheet3!$A$1)^2 +Sheet3!$C$1*(($H69-BI$63-Sheet2!$N$27)/Sheet3!$A$1)^4)</f>
        <v>28.452242734744249</v>
      </c>
      <c r="BJ69" s="2">
        <f>$L$61*EXP(Sheet3!$B$1*(($H69-BJ$63-Sheet2!$N$27)/Sheet3!$A$1)^2 +Sheet3!$C$1*(($H69-BJ$63-Sheet2!$N$27)/Sheet3!$A$1)^4)</f>
        <v>26.160657500741625</v>
      </c>
      <c r="BK69" s="2">
        <f>$L$61*EXP(Sheet3!$B$1*(($H69-BK$63-Sheet2!$N$27)/Sheet3!$A$1)^2 +Sheet3!$C$1*(($H69-BK$63-Sheet2!$N$27)/Sheet3!$A$1)^4)</f>
        <v>24.022393292422169</v>
      </c>
      <c r="BL69" s="2">
        <f>$L$61*EXP(Sheet3!$B$1*(($H69-BL$63-Sheet2!$N$27)/Sheet3!$A$1)^2 +Sheet3!$C$1*(($H69-BL$63-Sheet2!$N$27)/Sheet3!$A$1)^4)</f>
        <v>22.029916243773354</v>
      </c>
      <c r="BM69" s="2">
        <f>$L$61*EXP(Sheet3!$B$1*(($H69-BM$63-Sheet2!$N$27)/Sheet3!$A$1)^2 +Sheet3!$C$1*(($H69-BM$63-Sheet2!$N$27)/Sheet3!$A$1)^4)</f>
        <v>20.175848535414875</v>
      </c>
      <c r="BN69" s="2">
        <f>$L$61*EXP(Sheet3!$B$1*(($H69-BN$63-Sheet2!$N$27)/Sheet3!$A$1)^2 +Sheet3!$C$1*(($H69-BN$63-Sheet2!$N$27)/Sheet3!$A$1)^4)</f>
        <v>18.452981396296366</v>
      </c>
      <c r="BO69" s="2">
        <f>$L$61*EXP(Sheet3!$B$1*(($H69-BO$63-Sheet2!$N$27)/Sheet3!$A$1)^2 +Sheet3!$C$1*(($H69-BO$63-Sheet2!$N$27)/Sheet3!$A$1)^4)</f>
        <v>16.854286842808648</v>
      </c>
      <c r="BP69" s="2">
        <f>$L$61*EXP(Sheet3!$B$1*(($H69-BP$63-Sheet2!$N$27)/Sheet3!$A$1)^2 +Sheet3!$C$1*(($H69-BP$63-Sheet2!$N$27)/Sheet3!$A$1)^4)</f>
        <v>15.372928149705388</v>
      </c>
      <c r="BQ69" s="2">
        <f>$L$61*EXP(Sheet3!$B$1*(($H69-BQ$63-Sheet2!$N$27)/Sheet3!$A$1)^2 +Sheet3!$C$1*(($H69-BQ$63-Sheet2!$N$27)/Sheet3!$A$1)^4)</f>
        <v>14.002269055211153</v>
      </c>
      <c r="BR69" s="2">
        <f>$L$61*EXP(Sheet3!$B$1*(($H69-BR$63-Sheet2!$N$27)/Sheet3!$A$1)^2 +Sheet3!$C$1*(($H69-BR$63-Sheet2!$N$27)/Sheet3!$A$1)^4)</f>
        <v>12.735881710116773</v>
      </c>
      <c r="BS69" s="2">
        <f>$L$61*EXP(Sheet3!$B$1*(($H69-BS$63-Sheet2!$N$27)/Sheet3!$A$1)^2 +Sheet3!$C$1*(($H69-BS$63-Sheet2!$N$27)/Sheet3!$A$1)^4)</f>
        <v>11.567553387882898</v>
      </c>
      <c r="BT69" s="2">
        <f>$L$61*EXP(Sheet3!$B$1*(($H69-BT$63-Sheet2!$N$27)/Sheet3!$A$1)^2 +Sheet3!$C$1*(($H69-BT$63-Sheet2!$N$27)/Sheet3!$A$1)^4)</f>
        <v>10.491291979687839</v>
      </c>
      <c r="BU69" s="2">
        <f>$L$61*EXP(Sheet3!$B$1*(($H69-BU$63-Sheet2!$N$27)/Sheet3!$A$1)^2 +Sheet3!$C$1*(($H69-BU$63-Sheet2!$N$27)/Sheet3!$A$1)^4)</f>
        <v>9.5013303046916491</v>
      </c>
      <c r="BV69" s="2">
        <f>$L$61*EXP(Sheet3!$B$1*(($H69-BV$63-Sheet2!$N$27)/Sheet3!$A$1)^2 +Sheet3!$C$1*(($H69-BV$63-Sheet2!$N$27)/Sheet3!$A$1)^4)</f>
        <v>8.5921292720512863</v>
      </c>
    </row>
    <row r="70" spans="1:74" x14ac:dyDescent="0.2">
      <c r="A70">
        <v>43</v>
      </c>
      <c r="B70">
        <v>208.34</v>
      </c>
      <c r="C70">
        <v>2365.4</v>
      </c>
      <c r="D70">
        <v>2380.1</v>
      </c>
      <c r="E70">
        <f t="shared" si="3"/>
        <v>14.699999999999818</v>
      </c>
      <c r="G70" s="1">
        <v>-1</v>
      </c>
      <c r="H70">
        <f>INDEX(B$27:$B2093,($M$57+G70))</f>
        <v>296.16000000000003</v>
      </c>
      <c r="I70" s="1">
        <f t="shared" si="8"/>
        <v>822.5</v>
      </c>
      <c r="J70">
        <f t="shared" si="9"/>
        <v>243591.60000000003</v>
      </c>
      <c r="L70" s="2">
        <f>$L$61*EXP(Sheet3!$B$1*(($H70-L$63-Sheet2!$N$27)/Sheet3!$A$1)^2 +Sheet3!$C$1*(($H70-L$63-Sheet2!$N$27)/Sheet3!$A$1)^4)</f>
        <v>1318.0078856704433</v>
      </c>
      <c r="M70" s="2">
        <f>$L$61*EXP(Sheet3!$B$1*(($H70-M$63-Sheet2!$N$27)/Sheet3!$A$1)^2 +Sheet3!$C$1*(($H70-M$63-Sheet2!$N$27)/Sheet3!$A$1)^4)</f>
        <v>1304.0384311283967</v>
      </c>
      <c r="N70" s="2">
        <f>$L$61*EXP(Sheet3!$B$1*(($H70-N$63-Sheet2!$N$27)/Sheet3!$A$1)^2 +Sheet3!$C$1*(($H70-N$63-Sheet2!$N$27)/Sheet3!$A$1)^4)</f>
        <v>1289.6727449602176</v>
      </c>
      <c r="O70" s="2">
        <f>$L$61*EXP(Sheet3!$B$1*(($H70-O$63-Sheet2!$N$27)/Sheet3!$A$1)^2 +Sheet3!$C$1*(($H70-O$63-Sheet2!$N$27)/Sheet3!$A$1)^4)</f>
        <v>1274.9228930368943</v>
      </c>
      <c r="P70" s="2">
        <f>$L$61*EXP(Sheet3!$B$1*(($H70-P$63-Sheet2!$N$27)/Sheet3!$A$1)^2 +Sheet3!$C$1*(($H70-P$63-Sheet2!$N$27)/Sheet3!$A$1)^4)</f>
        <v>1259.8012893516966</v>
      </c>
      <c r="Q70" s="2">
        <f>$L$61*EXP(Sheet3!$B$1*(($H70-Q$63-Sheet2!$N$27)/Sheet3!$A$1)^2 +Sheet3!$C$1*(($H70-Q$63-Sheet2!$N$27)/Sheet3!$A$1)^4)</f>
        <v>1244.3206859944407</v>
      </c>
      <c r="R70" s="2">
        <f>$L$61*EXP(Sheet3!$B$1*(($H70-R$63-Sheet2!$N$27)/Sheet3!$A$1)^2 +Sheet3!$C$1*(($H70-R$63-Sheet2!$N$27)/Sheet3!$A$1)^4)</f>
        <v>1228.4941625174656</v>
      </c>
      <c r="S70" s="2">
        <f>$L$61*EXP(Sheet3!$B$1*(($H70-S$63-Sheet2!$N$27)/Sheet3!$A$1)^2 +Sheet3!$C$1*(($H70-S$63-Sheet2!$N$27)/Sheet3!$A$1)^4)</f>
        <v>1212.3351146796417</v>
      </c>
      <c r="T70" s="2">
        <f>$L$61*EXP(Sheet3!$B$1*(($H70-T$63-Sheet2!$N$27)/Sheet3!$A$1)^2 +Sheet3!$C$1*(($H70-T$63-Sheet2!$N$27)/Sheet3!$A$1)^4)</f>
        <v>1195.8572425556865</v>
      </c>
      <c r="U70" s="2">
        <f>$L$61*EXP(Sheet3!$B$1*(($H70-U$63-Sheet2!$N$27)/Sheet3!$A$1)^2 +Sheet3!$C$1*(($H70-U$63-Sheet2!$N$27)/Sheet3!$A$1)^4)</f>
        <v>1179.0745379997247</v>
      </c>
      <c r="V70" s="2">
        <f>$L$61*EXP(Sheet3!$B$1*(($H70-V$63-Sheet2!$N$27)/Sheet3!$A$1)^2 +Sheet3!$C$1*(($H70-V$63-Sheet2!$N$27)/Sheet3!$A$1)^4)</f>
        <v>1162.0012714545642</v>
      </c>
      <c r="W70" s="2">
        <f>$L$61*EXP(Sheet3!$B$1*(($H70-W$63-Sheet2!$N$27)/Sheet3!$A$1)^2 +Sheet3!$C$1*(($H70-W$63-Sheet2!$N$27)/Sheet3!$A$1)^4)</f>
        <v>1144.6519780981509</v>
      </c>
      <c r="X70" s="2">
        <f>$L$61*EXP(Sheet3!$B$1*(($H70-X$63-Sheet2!$N$27)/Sheet3!$A$1)^2 +Sheet3!$C$1*(($H70-X$63-Sheet2!$N$27)/Sheet3!$A$1)^4)</f>
        <v>1127.0414433242011</v>
      </c>
      <c r="Y70" s="2">
        <f>$L$61*EXP(Sheet3!$B$1*(($H70-Y$63-Sheet2!$N$27)/Sheet3!$A$1)^2 +Sheet3!$C$1*(($H70-Y$63-Sheet2!$N$27)/Sheet3!$A$1)^4)</f>
        <v>1109.1846875529955</v>
      </c>
      <c r="Z70" s="2">
        <f>$L$61*EXP(Sheet3!$B$1*(($H70-Z$63-Sheet2!$N$27)/Sheet3!$A$1)^2 +Sheet3!$C$1*(($H70-Z$63-Sheet2!$N$27)/Sheet3!$A$1)^4)</f>
        <v>1091.0969503728218</v>
      </c>
      <c r="AA70" s="2">
        <f>$L$61*EXP(Sheet3!$B$1*(($H70-AA$63-Sheet2!$N$27)/Sheet3!$A$1)^2 +Sheet3!$C$1*(($H70-AA$63-Sheet2!$N$27)/Sheet3!$A$1)^4)</f>
        <v>1072.7936740144041</v>
      </c>
      <c r="AB70" s="2">
        <f>$L$61*EXP(Sheet3!$B$1*(($H70-AB$63-Sheet2!$N$27)/Sheet3!$A$1)^2 +Sheet3!$C$1*(($H70-AB$63-Sheet2!$N$27)/Sheet3!$A$1)^4)</f>
        <v>1054.2904861642851</v>
      </c>
      <c r="AC70" s="2">
        <f>$L$61*EXP(Sheet3!$B$1*(($H70-AC$63-Sheet2!$N$27)/Sheet3!$A$1)^2 +Sheet3!$C$1*(($H70-AC$63-Sheet2!$N$27)/Sheet3!$A$1)^4)</f>
        <v>1035.6031821238307</v>
      </c>
      <c r="AD70" s="2">
        <f>$L$61*EXP(Sheet3!$B$1*(($H70-AD$63-Sheet2!$N$27)/Sheet3!$A$1)^2 +Sheet3!$C$1*(($H70-AD$63-Sheet2!$N$27)/Sheet3!$A$1)^4)</f>
        <v>1016.7477063272279</v>
      </c>
      <c r="AE70" s="2">
        <f>$L$61*EXP(Sheet3!$B$1*(($H70-AE$63-Sheet2!$N$27)/Sheet3!$A$1)^2 +Sheet3!$C$1*(($H70-AE$63-Sheet2!$N$27)/Sheet3!$A$1)^4)</f>
        <v>997.74013323135398</v>
      </c>
      <c r="AF70" s="2">
        <f>$L$61*EXP(Sheet3!$B$1*(($H70-AF$63-Sheet2!$N$27)/Sheet3!$A$1)^2 +Sheet3!$C$1*(($H70-AF$63-Sheet2!$N$27)/Sheet3!$A$1)^4)</f>
        <v>978.59664759583404</v>
      </c>
      <c r="AG70" s="2">
        <f>$L$61*EXP(Sheet3!$B$1*(($H70-AG$63-Sheet2!$N$27)/Sheet3!$A$1)^2 +Sheet3!$C$1*(($H70-AG$63-Sheet2!$N$27)/Sheet3!$A$1)^4)</f>
        <v>959.33352417412561</v>
      </c>
      <c r="AH70" s="2">
        <f>$L$61*EXP(Sheet3!$B$1*(($H70-AH$63-Sheet2!$N$27)/Sheet3!$A$1)^2 +Sheet3!$C$1*(($H70-AH$63-Sheet2!$N$27)/Sheet3!$A$1)^4)</f>
        <v>939.96710684075811</v>
      </c>
      <c r="AI70" s="2">
        <f>$L$61*EXP(Sheet3!$B$1*(($H70-AI$63-Sheet2!$N$27)/Sheet3!$A$1)^2 +Sheet3!$C$1*(($H70-AI$63-Sheet2!$N$27)/Sheet3!$A$1)^4)</f>
        <v>920.51378718104786</v>
      </c>
      <c r="AJ70" s="2">
        <f>$L$61*EXP(Sheet3!$B$1*(($H70-AJ$63-Sheet2!$N$27)/Sheet3!$A$1)^2 +Sheet3!$C$1*(($H70-AJ$63-Sheet2!$N$27)/Sheet3!$A$1)^4)</f>
        <v>900.98998257698065</v>
      </c>
      <c r="AK70" s="2">
        <f>$L$61*EXP(Sheet3!$B$1*(($H70-AK$63-Sheet2!$N$27)/Sheet3!$A$1)^2 +Sheet3!$C$1*(($H70-AK$63-Sheet2!$N$27)/Sheet3!$A$1)^4)</f>
        <v>881.41211382267909</v>
      </c>
      <c r="AL70" s="2">
        <f>$L$61*EXP(Sheet3!$B$1*(($H70-AL$63-Sheet2!$N$27)/Sheet3!$A$1)^2 +Sheet3!$C$1*(($H70-AL$63-Sheet2!$N$27)/Sheet3!$A$1)^4)</f>
        <v>861.79658230875009</v>
      </c>
      <c r="AM70" s="2">
        <f>$L$61*EXP(Sheet3!$B$1*(($H70-AM$63-Sheet2!$N$27)/Sheet3!$A$1)^2 +Sheet3!$C$1*(($H70-AM$63-Sheet2!$N$27)/Sheet3!$A$1)^4)</f>
        <v>842.15974681748776</v>
      </c>
      <c r="AN70" s="2">
        <f>$L$61*EXP(Sheet3!$B$1*(($H70-AN$63-Sheet2!$N$27)/Sheet3!$A$1)^2 +Sheet3!$C$1*(($H70-AN$63-Sheet2!$N$27)/Sheet3!$A$1)^4)</f>
        <v>822.51789997533854</v>
      </c>
      <c r="AO70" s="2">
        <f>$L$61*EXP(Sheet3!$B$1*(($H70-AO$63-Sheet2!$N$27)/Sheet3!$A$1)^2 +Sheet3!$C$1*(($H70-AO$63-Sheet2!$N$27)/Sheet3!$A$1)^4)</f>
        <v>802.88724441015847</v>
      </c>
      <c r="AP70" s="2">
        <f>$L$61*EXP(Sheet3!$B$1*(($H70-AP$63-Sheet2!$N$27)/Sheet3!$A$1)^2 +Sheet3!$C$1*(($H70-AP$63-Sheet2!$N$27)/Sheet3!$A$1)^4)</f>
        <v>783.28386866812241</v>
      </c>
      <c r="AQ70" s="2">
        <f>$L$61*EXP(Sheet3!$B$1*(($H70-AQ$63-Sheet2!$N$27)/Sheet3!$A$1)^2 +Sheet3!$C$1*(($H70-AQ$63-Sheet2!$N$27)/Sheet3!$A$1)^4)</f>
        <v>763.72372294452543</v>
      </c>
      <c r="AR70" s="2">
        <f>$L$61*EXP(Sheet3!$B$1*(($H70-AR$63-Sheet2!$N$27)/Sheet3!$A$1)^2 +Sheet3!$C$1*(($H70-AR$63-Sheet2!$N$27)/Sheet3!$A$1)^4)</f>
        <v>744.22259468825905</v>
      </c>
      <c r="AS70" s="2">
        <f>$L$61*EXP(Sheet3!$B$1*(($H70-AS$63-Sheet2!$N$27)/Sheet3!$A$1)^2 +Sheet3!$C$1*(($H70-AS$63-Sheet2!$N$27)/Sheet3!$A$1)^4)</f>
        <v>724.79608414199447</v>
      </c>
      <c r="AT70" s="2">
        <f>$L$61*EXP(Sheet3!$B$1*(($H70-AT$63-Sheet2!$N$27)/Sheet3!$A$1)^2 +Sheet3!$C$1*(($H70-AT$63-Sheet2!$N$27)/Sheet3!$A$1)^4)</f>
        <v>705.45957988297084</v>
      </c>
      <c r="AU70" s="2">
        <f>$L$61*EXP(Sheet3!$B$1*(($H70-AU$63-Sheet2!$N$27)/Sheet3!$A$1)^2 +Sheet3!$C$1*(($H70-AU$63-Sheet2!$N$27)/Sheet3!$A$1)^4)</f>
        <v>686.2282344327291</v>
      </c>
      <c r="AV70" s="2">
        <f>$L$61*EXP(Sheet3!$B$1*(($H70-AV$63-Sheet2!$N$27)/Sheet3!$A$1)^2 +Sheet3!$C$1*(($H70-AV$63-Sheet2!$N$27)/Sheet3!$A$1)^4)</f>
        <v>667.11694000426064</v>
      </c>
      <c r="AW70" s="2">
        <f>$L$61*EXP(Sheet3!$B$1*(($H70-AW$63-Sheet2!$N$27)/Sheet3!$A$1)^2 +Sheet3!$C$1*(($H70-AW$63-Sheet2!$N$27)/Sheet3!$A$1)^4)</f>
        <v>648.1403044611003</v>
      </c>
      <c r="AX70" s="2">
        <f>$L$61*EXP(Sheet3!$B$1*(($H70-AX$63-Sheet2!$N$27)/Sheet3!$A$1)^2 +Sheet3!$C$1*(($H70-AX$63-Sheet2!$N$27)/Sheet3!$A$1)^4)</f>
        <v>629.31262756095543</v>
      </c>
      <c r="AY70" s="2">
        <f>$L$61*EXP(Sheet3!$B$1*(($H70-AY$63-Sheet2!$N$27)/Sheet3!$A$1)^2 +Sheet3!$C$1*(($H70-AY$63-Sheet2!$N$27)/Sheet3!$A$1)^4)</f>
        <v>610.64787756041403</v>
      </c>
      <c r="AZ70" s="2">
        <f>$L$61*EXP(Sheet3!$B$1*(($H70-AZ$63-Sheet2!$N$27)/Sheet3!$A$1)^2 +Sheet3!$C$1*(($H70-AZ$63-Sheet2!$N$27)/Sheet3!$A$1)^4)</f>
        <v>592.15966825771295</v>
      </c>
      <c r="BA70" s="2">
        <f>$L$61*EXP(Sheet3!$B$1*(($H70-BA$63-Sheet2!$N$27)/Sheet3!$A$1)^2 +Sheet3!$C$1*(($H70-BA$63-Sheet2!$N$27)/Sheet3!$A$1)^4)</f>
        <v>573.86123655235087</v>
      </c>
      <c r="BB70" s="2">
        <f>$L$61*EXP(Sheet3!$B$1*(($H70-BB$63-Sheet2!$N$27)/Sheet3!$A$1)^2 +Sheet3!$C$1*(($H70-BB$63-Sheet2!$N$27)/Sheet3!$A$1)^4)</f>
        <v>555.76542059874953</v>
      </c>
      <c r="BC70" s="2">
        <f>$L$61*EXP(Sheet3!$B$1*(($H70-BC$63-Sheet2!$N$27)/Sheet3!$A$1)^2 +Sheet3!$C$1*(($H70-BC$63-Sheet2!$N$27)/Sheet3!$A$1)^4)</f>
        <v>537.88463863505524</v>
      </c>
      <c r="BD70" s="2">
        <f>$L$61*EXP(Sheet3!$B$1*(($H70-BD$63-Sheet2!$N$27)/Sheet3!$A$1)^2 +Sheet3!$C$1*(($H70-BD$63-Sheet2!$N$27)/Sheet3!$A$1)^4)</f>
        <v>520.23086856432917</v>
      </c>
      <c r="BE70" s="2">
        <f>$L$61*EXP(Sheet3!$B$1*(($H70-BE$63-Sheet2!$N$27)/Sheet3!$A$1)^2 +Sheet3!$C$1*(($H70-BE$63-Sheet2!$N$27)/Sheet3!$A$1)^4)</f>
        <v>502.81562836698487</v>
      </c>
      <c r="BF70" s="2">
        <f>$L$61*EXP(Sheet3!$B$1*(($H70-BF$63-Sheet2!$N$27)/Sheet3!$A$1)^2 +Sheet3!$C$1*(($H70-BF$63-Sheet2!$N$27)/Sheet3!$A$1)^4)</f>
        <v>485.6499574214867</v>
      </c>
      <c r="BG70" s="2">
        <f>$L$61*EXP(Sheet3!$B$1*(($H70-BG$63-Sheet2!$N$27)/Sheet3!$A$1)^2 +Sheet3!$C$1*(($H70-BG$63-Sheet2!$N$27)/Sheet3!$A$1)^4)</f>
        <v>468.74439880963905</v>
      </c>
      <c r="BH70" s="2">
        <f>$L$61*EXP(Sheet3!$B$1*(($H70-BH$63-Sheet2!$N$27)/Sheet3!$A$1)^2 +Sheet3!$C$1*(($H70-BH$63-Sheet2!$N$27)/Sheet3!$A$1)^4)</f>
        <v>452.10898267884221</v>
      </c>
      <c r="BI70" s="2">
        <f>$L$61*EXP(Sheet3!$B$1*(($H70-BI$63-Sheet2!$N$27)/Sheet3!$A$1)^2 +Sheet3!$C$1*(($H70-BI$63-Sheet2!$N$27)/Sheet3!$A$1)^4)</f>
        <v>435.75321073473907</v>
      </c>
      <c r="BJ70" s="2">
        <f>$L$61*EXP(Sheet3!$B$1*(($H70-BJ$63-Sheet2!$N$27)/Sheet3!$A$1)^2 +Sheet3!$C$1*(($H70-BJ$63-Sheet2!$N$27)/Sheet3!$A$1)^4)</f>
        <v>419.6860419314271</v>
      </c>
      <c r="BK70" s="2">
        <f>$L$61*EXP(Sheet3!$B$1*(($H70-BK$63-Sheet2!$N$27)/Sheet3!$A$1)^2 +Sheet3!$C$1*(($H70-BK$63-Sheet2!$N$27)/Sheet3!$A$1)^4)</f>
        <v>403.9158794251793</v>
      </c>
      <c r="BL70" s="2">
        <f>$L$61*EXP(Sheet3!$B$1*(($H70-BL$63-Sheet2!$N$27)/Sheet3!$A$1)^2 +Sheet3!$C$1*(($H70-BL$63-Sheet2!$N$27)/Sheet3!$A$1)^4)</f>
        <v>388.45055885310705</v>
      </c>
      <c r="BM70" s="2">
        <f>$L$61*EXP(Sheet3!$B$1*(($H70-BM$63-Sheet2!$N$27)/Sheet3!$A$1)^2 +Sheet3!$C$1*(($H70-BM$63-Sheet2!$N$27)/Sheet3!$A$1)^4)</f>
        <v>373.29733799471484</v>
      </c>
      <c r="BN70" s="2">
        <f>$L$61*EXP(Sheet3!$B$1*(($H70-BN$63-Sheet2!$N$27)/Sheet3!$A$1)^2 +Sheet3!$C$1*(($H70-BN$63-Sheet2!$N$27)/Sheet3!$A$1)^4)</f>
        <v>358.46288786782964</v>
      </c>
      <c r="BO70" s="2">
        <f>$L$61*EXP(Sheet3!$B$1*(($H70-BO$63-Sheet2!$N$27)/Sheet3!$A$1)^2 +Sheet3!$C$1*(($H70-BO$63-Sheet2!$N$27)/Sheet3!$A$1)^4)</f>
        <v>343.95328530841931</v>
      </c>
      <c r="BP70" s="2">
        <f>$L$61*EXP(Sheet3!$B$1*(($H70-BP$63-Sheet2!$N$27)/Sheet3!$A$1)^2 +Sheet3!$C$1*(($H70-BP$63-Sheet2!$N$27)/Sheet3!$A$1)^4)</f>
        <v>329.77400707526857</v>
      </c>
      <c r="BQ70" s="2">
        <f>$L$61*EXP(Sheet3!$B$1*(($H70-BQ$63-Sheet2!$N$27)/Sheet3!$A$1)^2 +Sheet3!$C$1*(($H70-BQ$63-Sheet2!$N$27)/Sheet3!$A$1)^4)</f>
        <v>315.92992551650502</v>
      </c>
      <c r="BR70" s="2">
        <f>$L$61*EXP(Sheet3!$B$1*(($H70-BR$63-Sheet2!$N$27)/Sheet3!$A$1)^2 +Sheet3!$C$1*(($H70-BR$63-Sheet2!$N$27)/Sheet3!$A$1)^4)</f>
        <v>302.4253058281497</v>
      </c>
      <c r="BS70" s="2">
        <f>$L$61*EXP(Sheet3!$B$1*(($H70-BS$63-Sheet2!$N$27)/Sheet3!$A$1)^2 +Sheet3!$C$1*(($H70-BS$63-Sheet2!$N$27)/Sheet3!$A$1)^4)</f>
        <v>289.2638049283633</v>
      </c>
      <c r="BT70" s="2">
        <f>$L$61*EXP(Sheet3!$B$1*(($H70-BT$63-Sheet2!$N$27)/Sheet3!$A$1)^2 +Sheet3!$C$1*(($H70-BT$63-Sheet2!$N$27)/Sheet3!$A$1)^4)</f>
        <v>276.44847196475592</v>
      </c>
      <c r="BU70" s="2">
        <f>$L$61*EXP(Sheet3!$B$1*(($H70-BU$63-Sheet2!$N$27)/Sheet3!$A$1)^2 +Sheet3!$C$1*(($H70-BU$63-Sheet2!$N$27)/Sheet3!$A$1)^4)</f>
        <v>263.98175046349576</v>
      </c>
      <c r="BV70" s="2">
        <f>$L$61*EXP(Sheet3!$B$1*(($H70-BV$63-Sheet2!$N$27)/Sheet3!$A$1)^2 +Sheet3!$C$1*(($H70-BV$63-Sheet2!$N$27)/Sheet3!$A$1)^4)</f>
        <v>251.86548212427047</v>
      </c>
    </row>
    <row r="71" spans="1:74" x14ac:dyDescent="0.2">
      <c r="A71">
        <v>44</v>
      </c>
      <c r="B71">
        <v>208.82</v>
      </c>
      <c r="C71">
        <v>2359</v>
      </c>
      <c r="D71">
        <v>2372.5</v>
      </c>
      <c r="E71">
        <f t="shared" si="3"/>
        <v>13.5</v>
      </c>
      <c r="G71" s="1">
        <v>0</v>
      </c>
      <c r="H71">
        <f>INDEX(B$27:$B2094,($M$57+G71))</f>
        <v>296.63</v>
      </c>
      <c r="I71" s="1">
        <f t="shared" si="8"/>
        <v>1512.1</v>
      </c>
      <c r="J71">
        <f t="shared" si="9"/>
        <v>448534.22299999994</v>
      </c>
      <c r="L71" s="2">
        <f>$L$61*EXP(Sheet3!$B$1*(($H71-L$63-Sheet2!$N$27)/Sheet3!$A$1)^2 +Sheet3!$C$1*(($H71-L$63-Sheet2!$N$27)/Sheet3!$A$1)^4)</f>
        <v>1399.4646357290633</v>
      </c>
      <c r="M71" s="2">
        <f>$L$61*EXP(Sheet3!$B$1*(($H71-M$63-Sheet2!$N$27)/Sheet3!$A$1)^2 +Sheet3!$C$1*(($H71-M$63-Sheet2!$N$27)/Sheet3!$A$1)^4)</f>
        <v>1410.0672324930495</v>
      </c>
      <c r="N71" s="2">
        <f>$L$61*EXP(Sheet3!$B$1*(($H71-N$63-Sheet2!$N$27)/Sheet3!$A$1)^2 +Sheet3!$C$1*(($H71-N$63-Sheet2!$N$27)/Sheet3!$A$1)^4)</f>
        <v>1420.1854248152292</v>
      </c>
      <c r="O71" s="2">
        <f>$L$61*EXP(Sheet3!$B$1*(($H71-O$63-Sheet2!$N$27)/Sheet3!$A$1)^2 +Sheet3!$C$1*(($H71-O$63-Sheet2!$N$27)/Sheet3!$A$1)^4)</f>
        <v>1429.810889999022</v>
      </c>
      <c r="P71" s="2">
        <f>$L$61*EXP(Sheet3!$B$1*(($H71-P$63-Sheet2!$N$27)/Sheet3!$A$1)^2 +Sheet3!$C$1*(($H71-P$63-Sheet2!$N$27)/Sheet3!$A$1)^4)</f>
        <v>1438.9357269459715</v>
      </c>
      <c r="Q71" s="2">
        <f>$L$61*EXP(Sheet3!$B$1*(($H71-Q$63-Sheet2!$N$27)/Sheet3!$A$1)^2 +Sheet3!$C$1*(($H71-Q$63-Sheet2!$N$27)/Sheet3!$A$1)^4)</f>
        <v>1447.552460472293</v>
      </c>
      <c r="R71" s="2">
        <f>$L$61*EXP(Sheet3!$B$1*(($H71-R$63-Sheet2!$N$27)/Sheet3!$A$1)^2 +Sheet3!$C$1*(($H71-R$63-Sheet2!$N$27)/Sheet3!$A$1)^4)</f>
        <v>1455.6540452597424</v>
      </c>
      <c r="S71" s="2">
        <f>$L$61*EXP(Sheet3!$B$1*(($H71-S$63-Sheet2!$N$27)/Sheet3!$A$1)^2 +Sheet3!$C$1*(($H71-S$63-Sheet2!$N$27)/Sheet3!$A$1)^4)</f>
        <v>1463.2338694598452</v>
      </c>
      <c r="T71" s="2">
        <f>$L$61*EXP(Sheet3!$B$1*(($H71-T$63-Sheet2!$N$27)/Sheet3!$A$1)^2 +Sheet3!$C$1*(($H71-T$63-Sheet2!$N$27)/Sheet3!$A$1)^4)</f>
        <v>1470.2857579703436</v>
      </c>
      <c r="U71" s="2">
        <f>$L$61*EXP(Sheet3!$B$1*(($H71-U$63-Sheet2!$N$27)/Sheet3!$A$1)^2 +Sheet3!$C$1*(($H71-U$63-Sheet2!$N$27)/Sheet3!$A$1)^4)</f>
        <v>1476.8039754019953</v>
      </c>
      <c r="V71" s="2">
        <f>$L$61*EXP(Sheet3!$B$1*(($H71-V$63-Sheet2!$N$27)/Sheet3!$A$1)^2 +Sheet3!$C$1*(($H71-V$63-Sheet2!$N$27)/Sheet3!$A$1)^4)</f>
        <v>1482.7832287528186</v>
      </c>
      <c r="W71" s="2">
        <f>$L$61*EXP(Sheet3!$B$1*(($H71-W$63-Sheet2!$N$27)/Sheet3!$A$1)^2 +Sheet3!$C$1*(($H71-W$63-Sheet2!$N$27)/Sheet3!$A$1)^4)</f>
        <v>1488.2186698067451</v>
      </c>
      <c r="X71" s="2">
        <f>$L$61*EXP(Sheet3!$B$1*(($H71-X$63-Sheet2!$N$27)/Sheet3!$A$1)^2 +Sheet3!$C$1*(($H71-X$63-Sheet2!$N$27)/Sheet3!$A$1)^4)</f>
        <v>1493.1058972713902</v>
      </c>
      <c r="Y71" s="2">
        <f>$L$61*EXP(Sheet3!$B$1*(($H71-Y$63-Sheet2!$N$27)/Sheet3!$A$1)^2 +Sheet3!$C$1*(($H71-Y$63-Sheet2!$N$27)/Sheet3!$A$1)^4)</f>
        <v>1497.4409586698948</v>
      </c>
      <c r="Z71" s="2">
        <f>$L$61*EXP(Sheet3!$B$1*(($H71-Z$63-Sheet2!$N$27)/Sheet3!$A$1)^2 +Sheet3!$C$1*(($H71-Z$63-Sheet2!$N$27)/Sheet3!$A$1)^4)</f>
        <v>1501.2203519998875</v>
      </c>
      <c r="AA71" s="2">
        <f>$L$61*EXP(Sheet3!$B$1*(($H71-AA$63-Sheet2!$N$27)/Sheet3!$A$1)^2 +Sheet3!$C$1*(($H71-AA$63-Sheet2!$N$27)/Sheet3!$A$1)^4)</f>
        <v>1504.4410271717013</v>
      </c>
      <c r="AB71" s="2">
        <f>$L$61*EXP(Sheet3!$B$1*(($H71-AB$63-Sheet2!$N$27)/Sheet3!$A$1)^2 +Sheet3!$C$1*(($H71-AB$63-Sheet2!$N$27)/Sheet3!$A$1)^4)</f>
        <v>1507.10038723658</v>
      </c>
      <c r="AC71" s="2">
        <f>$L$61*EXP(Sheet3!$B$1*(($H71-AC$63-Sheet2!$N$27)/Sheet3!$A$1)^2 +Sheet3!$C$1*(($H71-AC$63-Sheet2!$N$27)/Sheet3!$A$1)^4)</f>
        <v>1509.1962894146784</v>
      </c>
      <c r="AD71" s="2">
        <f>$L$61*EXP(Sheet3!$B$1*(($H71-AD$63-Sheet2!$N$27)/Sheet3!$A$1)^2 +Sheet3!$C$1*(($H71-AD$63-Sheet2!$N$27)/Sheet3!$A$1)^4)</f>
        <v>1510.7270459306824</v>
      </c>
      <c r="AE71" s="2">
        <f>$L$61*EXP(Sheet3!$B$1*(($H71-AE$63-Sheet2!$N$27)/Sheet3!$A$1)^2 +Sheet3!$C$1*(($H71-AE$63-Sheet2!$N$27)/Sheet3!$A$1)^4)</f>
        <v>1511.691424664142</v>
      </c>
      <c r="AF71" s="2">
        <f>$L$61*EXP(Sheet3!$B$1*(($H71-AF$63-Sheet2!$N$27)/Sheet3!$A$1)^2 +Sheet3!$C$1*(($H71-AF$63-Sheet2!$N$27)/Sheet3!$A$1)^4)</f>
        <v>1512.0886496197991</v>
      </c>
      <c r="AG71" s="2">
        <f>$L$61*EXP(Sheet3!$B$1*(($H71-AG$63-Sheet2!$N$27)/Sheet3!$A$1)^2 +Sheet3!$C$1*(($H71-AG$63-Sheet2!$N$27)/Sheet3!$A$1)^4)</f>
        <v>1511.9184012218823</v>
      </c>
      <c r="AH71" s="2">
        <f>$L$61*EXP(Sheet3!$B$1*(($H71-AH$63-Sheet2!$N$27)/Sheet3!$A$1)^2 +Sheet3!$C$1*(($H71-AH$63-Sheet2!$N$27)/Sheet3!$A$1)^4)</f>
        <v>1511.1808164348843</v>
      </c>
      <c r="AI71" s="2">
        <f>$L$61*EXP(Sheet3!$B$1*(($H71-AI$63-Sheet2!$N$27)/Sheet3!$A$1)^2 +Sheet3!$C$1*(($H71-AI$63-Sheet2!$N$27)/Sheet3!$A$1)^4)</f>
        <v>1509.8764887118252</v>
      </c>
      <c r="AJ71" s="2">
        <f>$L$61*EXP(Sheet3!$B$1*(($H71-AJ$63-Sheet2!$N$27)/Sheet3!$A$1)^2 +Sheet3!$C$1*(($H71-AJ$63-Sheet2!$N$27)/Sheet3!$A$1)^4)</f>
        <v>1508.0064677695873</v>
      </c>
      <c r="AK71" s="2">
        <f>$L$61*EXP(Sheet3!$B$1*(($H71-AK$63-Sheet2!$N$27)/Sheet3!$A$1)^2 +Sheet3!$C$1*(($H71-AK$63-Sheet2!$N$27)/Sheet3!$A$1)^4)</f>
        <v>1505.5722591893921</v>
      </c>
      <c r="AL71" s="2">
        <f>$L$61*EXP(Sheet3!$B$1*(($H71-AL$63-Sheet2!$N$27)/Sheet3!$A$1)^2 +Sheet3!$C$1*(($H71-AL$63-Sheet2!$N$27)/Sheet3!$A$1)^4)</f>
        <v>1502.5758238390486</v>
      </c>
      <c r="AM71" s="2">
        <f>$L$61*EXP(Sheet3!$B$1*(($H71-AM$63-Sheet2!$N$27)/Sheet3!$A$1)^2 +Sheet3!$C$1*(($H71-AM$63-Sheet2!$N$27)/Sheet3!$A$1)^4)</f>
        <v>1499.0195771121282</v>
      </c>
      <c r="AN71" s="2">
        <f>$L$61*EXP(Sheet3!$B$1*(($H71-AN$63-Sheet2!$N$27)/Sheet3!$A$1)^2 +Sheet3!$C$1*(($H71-AN$63-Sheet2!$N$27)/Sheet3!$A$1)^4)</f>
        <v>1494.9063879779414</v>
      </c>
      <c r="AO71" s="2">
        <f>$L$61*EXP(Sheet3!$B$1*(($H71-AO$63-Sheet2!$N$27)/Sheet3!$A$1)^2 +Sheet3!$C$1*(($H71-AO$63-Sheet2!$N$27)/Sheet3!$A$1)^4)</f>
        <v>1490.2395778343655</v>
      </c>
      <c r="AP71" s="2">
        <f>$L$61*EXP(Sheet3!$B$1*(($H71-AP$63-Sheet2!$N$27)/Sheet3!$A$1)^2 +Sheet3!$C$1*(($H71-AP$63-Sheet2!$N$27)/Sheet3!$A$1)^4)</f>
        <v>1485.0229191549192</v>
      </c>
      <c r="AQ71" s="2">
        <f>$L$61*EXP(Sheet3!$B$1*(($H71-AQ$63-Sheet2!$N$27)/Sheet3!$A$1)^2 +Sheet3!$C$1*(($H71-AQ$63-Sheet2!$N$27)/Sheet3!$A$1)^4)</f>
        <v>1479.2606339194697</v>
      </c>
      <c r="AR71" s="2">
        <f>$L$61*EXP(Sheet3!$B$1*(($H71-AR$63-Sheet2!$N$27)/Sheet3!$A$1)^2 +Sheet3!$C$1*(($H71-AR$63-Sheet2!$N$27)/Sheet3!$A$1)^4)</f>
        <v>1472.9573918170925</v>
      </c>
      <c r="AS71" s="2">
        <f>$L$61*EXP(Sheet3!$B$1*(($H71-AS$63-Sheet2!$N$27)/Sheet3!$A$1)^2 +Sheet3!$C$1*(($H71-AS$63-Sheet2!$N$27)/Sheet3!$A$1)^4)</f>
        <v>1466.1183082082628</v>
      </c>
      <c r="AT71" s="2">
        <f>$L$61*EXP(Sheet3!$B$1*(($H71-AT$63-Sheet2!$N$27)/Sheet3!$A$1)^2 +Sheet3!$C$1*(($H71-AT$63-Sheet2!$N$27)/Sheet3!$A$1)^4)</f>
        <v>1458.7489418323823</v>
      </c>
      <c r="AU71" s="2">
        <f>$L$61*EXP(Sheet3!$B$1*(($H71-AU$63-Sheet2!$N$27)/Sheet3!$A$1)^2 +Sheet3!$C$1*(($H71-AU$63-Sheet2!$N$27)/Sheet3!$A$1)^4)</f>
        <v>1450.8552922458609</v>
      </c>
      <c r="AV71" s="2">
        <f>$L$61*EXP(Sheet3!$B$1*(($H71-AV$63-Sheet2!$N$27)/Sheet3!$A$1)^2 +Sheet3!$C$1*(($H71-AV$63-Sheet2!$N$27)/Sheet3!$A$1)^4)</f>
        <v>1442.4437969740798</v>
      </c>
      <c r="AW71" s="2">
        <f>$L$61*EXP(Sheet3!$B$1*(($H71-AW$63-Sheet2!$N$27)/Sheet3!$A$1)^2 +Sheet3!$C$1*(($H71-AW$63-Sheet2!$N$27)/Sheet3!$A$1)^4)</f>
        <v>1433.5213283611135</v>
      </c>
      <c r="AX71" s="2">
        <f>$L$61*EXP(Sheet3!$B$1*(($H71-AX$63-Sheet2!$N$27)/Sheet3!$A$1)^2 +Sheet3!$C$1*(($H71-AX$63-Sheet2!$N$27)/Sheet3!$A$1)^4)</f>
        <v>1424.0951900987902</v>
      </c>
      <c r="AY71" s="2">
        <f>$L$61*EXP(Sheet3!$B$1*(($H71-AY$63-Sheet2!$N$27)/Sheet3!$A$1)^2 +Sheet3!$C$1*(($H71-AY$63-Sheet2!$N$27)/Sheet3!$A$1)^4)</f>
        <v>1414.1731134168115</v>
      </c>
      <c r="AZ71" s="2">
        <f>$L$61*EXP(Sheet3!$B$1*(($H71-AZ$63-Sheet2!$N$27)/Sheet3!$A$1)^2 +Sheet3!$C$1*(($H71-AZ$63-Sheet2!$N$27)/Sheet3!$A$1)^4)</f>
        <v>1403.7632529146601</v>
      </c>
      <c r="BA71" s="2">
        <f>$L$61*EXP(Sheet3!$B$1*(($H71-BA$63-Sheet2!$N$27)/Sheet3!$A$1)^2 +Sheet3!$C$1*(($H71-BA$63-Sheet2!$N$27)/Sheet3!$A$1)^4)</f>
        <v>1392.8741820159642</v>
      </c>
      <c r="BB71" s="2">
        <f>$L$61*EXP(Sheet3!$B$1*(($H71-BB$63-Sheet2!$N$27)/Sheet3!$A$1)^2 +Sheet3!$C$1*(($H71-BB$63-Sheet2!$N$27)/Sheet3!$A$1)^4)</f>
        <v>1381.5148880243219</v>
      </c>
      <c r="BC71" s="2">
        <f>$L$61*EXP(Sheet3!$B$1*(($H71-BC$63-Sheet2!$N$27)/Sheet3!$A$1)^2 +Sheet3!$C$1*(($H71-BC$63-Sheet2!$N$27)/Sheet3!$A$1)^4)</f>
        <v>1369.6947667613765</v>
      </c>
      <c r="BD71" s="2">
        <f>$L$61*EXP(Sheet3!$B$1*(($H71-BD$63-Sheet2!$N$27)/Sheet3!$A$1)^2 +Sheet3!$C$1*(($H71-BD$63-Sheet2!$N$27)/Sheet3!$A$1)^4)</f>
        <v>1357.4236167656995</v>
      </c>
      <c r="BE71" s="2">
        <f>$L$61*EXP(Sheet3!$B$1*(($H71-BE$63-Sheet2!$N$27)/Sheet3!$A$1)^2 +Sheet3!$C$1*(($H71-BE$63-Sheet2!$N$27)/Sheet3!$A$1)^4)</f>
        <v>1344.7116330322465</v>
      </c>
      <c r="BF71" s="2">
        <f>$L$61*EXP(Sheet3!$B$1*(($H71-BF$63-Sheet2!$N$27)/Sheet3!$A$1)^2 +Sheet3!$C$1*(($H71-BF$63-Sheet2!$N$27)/Sheet3!$A$1)^4)</f>
        <v>1331.5694002717635</v>
      </c>
      <c r="BG71" s="2">
        <f>$L$61*EXP(Sheet3!$B$1*(($H71-BG$63-Sheet2!$N$27)/Sheet3!$A$1)^2 +Sheet3!$C$1*(($H71-BG$63-Sheet2!$N$27)/Sheet3!$A$1)^4)</f>
        <v>1318.0078856703651</v>
      </c>
      <c r="BH71" s="2">
        <f>$L$61*EXP(Sheet3!$B$1*(($H71-BH$63-Sheet2!$N$27)/Sheet3!$A$1)^2 +Sheet3!$C$1*(($H71-BH$63-Sheet2!$N$27)/Sheet3!$A$1)^4)</f>
        <v>1304.038431128316</v>
      </c>
      <c r="BI71" s="2">
        <f>$L$61*EXP(Sheet3!$B$1*(($H71-BI$63-Sheet2!$N$27)/Sheet3!$A$1)^2 +Sheet3!$C$1*(($H71-BI$63-Sheet2!$N$27)/Sheet3!$A$1)^4)</f>
        <v>1289.6727449602176</v>
      </c>
      <c r="BJ71" s="2">
        <f>$L$61*EXP(Sheet3!$B$1*(($H71-BJ$63-Sheet2!$N$27)/Sheet3!$A$1)^2 +Sheet3!$C$1*(($H71-BJ$63-Sheet2!$N$27)/Sheet3!$A$1)^4)</f>
        <v>1274.9228930368943</v>
      </c>
      <c r="BK71" s="2">
        <f>$L$61*EXP(Sheet3!$B$1*(($H71-BK$63-Sheet2!$N$27)/Sheet3!$A$1)^2 +Sheet3!$C$1*(($H71-BK$63-Sheet2!$N$27)/Sheet3!$A$1)^4)</f>
        <v>1259.8012893516966</v>
      </c>
      <c r="BL71" s="2">
        <f>$L$61*EXP(Sheet3!$B$1*(($H71-BL$63-Sheet2!$N$27)/Sheet3!$A$1)^2 +Sheet3!$C$1*(($H71-BL$63-Sheet2!$N$27)/Sheet3!$A$1)^4)</f>
        <v>1244.3206859943516</v>
      </c>
      <c r="BM71" s="2">
        <f>$L$61*EXP(Sheet3!$B$1*(($H71-BM$63-Sheet2!$N$27)/Sheet3!$A$1)^2 +Sheet3!$C$1*(($H71-BM$63-Sheet2!$N$27)/Sheet3!$A$1)^4)</f>
        <v>1228.4941625173744</v>
      </c>
      <c r="BN71" s="2">
        <f>$L$61*EXP(Sheet3!$B$1*(($H71-BN$63-Sheet2!$N$27)/Sheet3!$A$1)^2 +Sheet3!$C$1*(($H71-BN$63-Sheet2!$N$27)/Sheet3!$A$1)^4)</f>
        <v>1212.335114679549</v>
      </c>
      <c r="BO71" s="2">
        <f>$L$61*EXP(Sheet3!$B$1*(($H71-BO$63-Sheet2!$N$27)/Sheet3!$A$1)^2 +Sheet3!$C$1*(($H71-BO$63-Sheet2!$N$27)/Sheet3!$A$1)^4)</f>
        <v>1195.8572425555919</v>
      </c>
      <c r="BP71" s="2">
        <f>$L$61*EXP(Sheet3!$B$1*(($H71-BP$63-Sheet2!$N$27)/Sheet3!$A$1)^2 +Sheet3!$C$1*(($H71-BP$63-Sheet2!$N$27)/Sheet3!$A$1)^4)</f>
        <v>1179.0745379997247</v>
      </c>
      <c r="BQ71" s="2">
        <f>$L$61*EXP(Sheet3!$B$1*(($H71-BQ$63-Sheet2!$N$27)/Sheet3!$A$1)^2 +Sheet3!$C$1*(($H71-BQ$63-Sheet2!$N$27)/Sheet3!$A$1)^4)</f>
        <v>1162.0012714545642</v>
      </c>
      <c r="BR71" s="2">
        <f>$L$61*EXP(Sheet3!$B$1*(($H71-BR$63-Sheet2!$N$27)/Sheet3!$A$1)^2 +Sheet3!$C$1*(($H71-BR$63-Sheet2!$N$27)/Sheet3!$A$1)^4)</f>
        <v>1144.6519780981509</v>
      </c>
      <c r="BS71" s="2">
        <f>$L$61*EXP(Sheet3!$B$1*(($H71-BS$63-Sheet2!$N$27)/Sheet3!$A$1)^2 +Sheet3!$C$1*(($H71-BS$63-Sheet2!$N$27)/Sheet3!$A$1)^4)</f>
        <v>1127.0414433241003</v>
      </c>
      <c r="BT71" s="2">
        <f>$L$61*EXP(Sheet3!$B$1*(($H71-BT$63-Sheet2!$N$27)/Sheet3!$A$1)^2 +Sheet3!$C$1*(($H71-BT$63-Sheet2!$N$27)/Sheet3!$A$1)^4)</f>
        <v>1109.1846875528934</v>
      </c>
      <c r="BU71" s="2">
        <f>$L$61*EXP(Sheet3!$B$1*(($H71-BU$63-Sheet2!$N$27)/Sheet3!$A$1)^2 +Sheet3!$C$1*(($H71-BU$63-Sheet2!$N$27)/Sheet3!$A$1)^4)</f>
        <v>1091.0969503727181</v>
      </c>
      <c r="BV71" s="2">
        <f>$L$61*EXP(Sheet3!$B$1*(($H71-BV$63-Sheet2!$N$27)/Sheet3!$A$1)^2 +Sheet3!$C$1*(($H71-BV$63-Sheet2!$N$27)/Sheet3!$A$1)^4)</f>
        <v>1072.7936740144041</v>
      </c>
    </row>
    <row r="72" spans="1:74" x14ac:dyDescent="0.2">
      <c r="A72">
        <v>45</v>
      </c>
      <c r="B72">
        <v>209.29</v>
      </c>
      <c r="C72">
        <v>2372.6999999999998</v>
      </c>
      <c r="D72">
        <v>2381.1999999999998</v>
      </c>
      <c r="E72">
        <f t="shared" si="3"/>
        <v>8.5</v>
      </c>
      <c r="G72" s="1">
        <v>1</v>
      </c>
      <c r="H72">
        <f>INDEX(B$27:$B2095,($M$57+G72))</f>
        <v>297.10000000000002</v>
      </c>
      <c r="I72" s="1">
        <f t="shared" si="8"/>
        <v>1341.5</v>
      </c>
      <c r="J72">
        <f t="shared" si="9"/>
        <v>398559.65</v>
      </c>
      <c r="L72" s="2">
        <f>$L$61*EXP(Sheet3!$B$1*(($H72-L$63-Sheet2!$N$27)/Sheet3!$A$1)^2 +Sheet3!$C$1*(($H72-L$63-Sheet2!$N$27)/Sheet3!$A$1)^4)</f>
        <v>584.81679416436543</v>
      </c>
      <c r="M72" s="2">
        <f>$L$61*EXP(Sheet3!$B$1*(($H72-M$63-Sheet2!$N$27)/Sheet3!$A$1)^2 +Sheet3!$C$1*(($H72-M$63-Sheet2!$N$27)/Sheet3!$A$1)^4)</f>
        <v>603.23065900873939</v>
      </c>
      <c r="N72" s="2">
        <f>$L$61*EXP(Sheet3!$B$1*(($H72-N$63-Sheet2!$N$27)/Sheet3!$A$1)^2 +Sheet3!$C$1*(($H72-N$63-Sheet2!$N$27)/Sheet3!$A$1)^4)</f>
        <v>621.82640577630525</v>
      </c>
      <c r="O72" s="2">
        <f>$L$61*EXP(Sheet3!$B$1*(($H72-O$63-Sheet2!$N$27)/Sheet3!$A$1)^2 +Sheet3!$C$1*(($H72-O$63-Sheet2!$N$27)/Sheet3!$A$1)^4)</f>
        <v>640.59056876679119</v>
      </c>
      <c r="P72" s="2">
        <f>$L$61*EXP(Sheet3!$B$1*(($H72-P$63-Sheet2!$N$27)/Sheet3!$A$1)^2 +Sheet3!$C$1*(($H72-P$63-Sheet2!$N$27)/Sheet3!$A$1)^4)</f>
        <v>659.50931877931282</v>
      </c>
      <c r="Q72" s="2">
        <f>$L$61*EXP(Sheet3!$B$1*(($H72-Q$63-Sheet2!$N$27)/Sheet3!$A$1)^2 +Sheet3!$C$1*(($H72-Q$63-Sheet2!$N$27)/Sheet3!$A$1)^4)</f>
        <v>678.56848587197135</v>
      </c>
      <c r="R72" s="2">
        <f>$L$61*EXP(Sheet3!$B$1*(($H72-R$63-Sheet2!$N$27)/Sheet3!$A$1)^2 +Sheet3!$C$1*(($H72-R$63-Sheet2!$N$27)/Sheet3!$A$1)^4)</f>
        <v>697.7535825913111</v>
      </c>
      <c r="S72" s="2">
        <f>$L$61*EXP(Sheet3!$B$1*(($H72-S$63-Sheet2!$N$27)/Sheet3!$A$1)^2 +Sheet3!$C$1*(($H72-S$63-Sheet2!$N$27)/Sheet3!$A$1)^4)</f>
        <v>717.04982759337759</v>
      </c>
      <c r="T72" s="2">
        <f>$L$61*EXP(Sheet3!$B$1*(($H72-T$63-Sheet2!$N$27)/Sheet3!$A$1)^2 +Sheet3!$C$1*(($H72-T$63-Sheet2!$N$27)/Sheet3!$A$1)^4)</f>
        <v>736.44216958003994</v>
      </c>
      <c r="U72" s="2">
        <f>$L$61*EXP(Sheet3!$B$1*(($H72-U$63-Sheet2!$N$27)/Sheet3!$A$1)^2 +Sheet3!$C$1*(($H72-U$63-Sheet2!$N$27)/Sheet3!$A$1)^4)</f>
        <v>755.9153114757479</v>
      </c>
      <c r="V72" s="2">
        <f>$L$61*EXP(Sheet3!$B$1*(($H72-V$63-Sheet2!$N$27)/Sheet3!$A$1)^2 +Sheet3!$C$1*(($H72-V$63-Sheet2!$N$27)/Sheet3!$A$1)^4)</f>
        <v>775.45373477093244</v>
      </c>
      <c r="W72" s="2">
        <f>$L$61*EXP(Sheet3!$B$1*(($H72-W$63-Sheet2!$N$27)/Sheet3!$A$1)^2 +Sheet3!$C$1*(($H72-W$63-Sheet2!$N$27)/Sheet3!$A$1)^4)</f>
        <v>795.04172396267688</v>
      </c>
      <c r="X72" s="2">
        <f>$L$61*EXP(Sheet3!$B$1*(($H72-X$63-Sheet2!$N$27)/Sheet3!$A$1)^2 +Sheet3!$C$1*(($H72-X$63-Sheet2!$N$27)/Sheet3!$A$1)^4)</f>
        <v>814.66339102176028</v>
      </c>
      <c r="Y72" s="2">
        <f>$L$61*EXP(Sheet3!$B$1*(($H72-Y$63-Sheet2!$N$27)/Sheet3!$A$1)^2 +Sheet3!$C$1*(($H72-Y$63-Sheet2!$N$27)/Sheet3!$A$1)^4)</f>
        <v>834.3026998216319</v>
      </c>
      <c r="Z72" s="2">
        <f>$L$61*EXP(Sheet3!$B$1*(($H72-Z$63-Sheet2!$N$27)/Sheet3!$A$1)^2 +Sheet3!$C$1*(($H72-Z$63-Sheet2!$N$27)/Sheet3!$A$1)^4)</f>
        <v>853.94349046533785</v>
      </c>
      <c r="AA72" s="2">
        <f>$L$61*EXP(Sheet3!$B$1*(($H72-AA$63-Sheet2!$N$27)/Sheet3!$A$1)^2 +Sheet3!$C$1*(($H72-AA$63-Sheet2!$N$27)/Sheet3!$A$1)^4)</f>
        <v>873.56950345028361</v>
      </c>
      <c r="AB72" s="2">
        <f>$L$61*EXP(Sheet3!$B$1*(($H72-AB$63-Sheet2!$N$27)/Sheet3!$A$1)^2 +Sheet3!$C$1*(($H72-AB$63-Sheet2!$N$27)/Sheet3!$A$1)^4)</f>
        <v>893.16440361294678</v>
      </c>
      <c r="AC72" s="2">
        <f>$L$61*EXP(Sheet3!$B$1*(($H72-AC$63-Sheet2!$N$27)/Sheet3!$A$1)^2 +Sheet3!$C$1*(($H72-AC$63-Sheet2!$N$27)/Sheet3!$A$1)^4)</f>
        <v>912.71180380126361</v>
      </c>
      <c r="AD72" s="2">
        <f>$L$61*EXP(Sheet3!$B$1*(($H72-AD$63-Sheet2!$N$27)/Sheet3!$A$1)^2 +Sheet3!$C$1*(($H72-AD$63-Sheet2!$N$27)/Sheet3!$A$1)^4)</f>
        <v>932.19528822187056</v>
      </c>
      <c r="AE72" s="2">
        <f>$L$61*EXP(Sheet3!$B$1*(($H72-AE$63-Sheet2!$N$27)/Sheet3!$A$1)^2 +Sheet3!$C$1*(($H72-AE$63-Sheet2!$N$27)/Sheet3!$A$1)^4)</f>
        <v>951.59843541674343</v>
      </c>
      <c r="AF72" s="2">
        <f>$L$61*EXP(Sheet3!$B$1*(($H72-AF$63-Sheet2!$N$27)/Sheet3!$A$1)^2 +Sheet3!$C$1*(($H72-AF$63-Sheet2!$N$27)/Sheet3!$A$1)^4)</f>
        <v>970.90484082494936</v>
      </c>
      <c r="AG72" s="2">
        <f>$L$61*EXP(Sheet3!$B$1*(($H72-AG$63-Sheet2!$N$27)/Sheet3!$A$1)^2 +Sheet3!$C$1*(($H72-AG$63-Sheet2!$N$27)/Sheet3!$A$1)^4)</f>
        <v>990.09813888966573</v>
      </c>
      <c r="AH72" s="2">
        <f>$L$61*EXP(Sheet3!$B$1*(($H72-AH$63-Sheet2!$N$27)/Sheet3!$A$1)^2 +Sheet3!$C$1*(($H72-AH$63-Sheet2!$N$27)/Sheet3!$A$1)^4)</f>
        <v>1009.1620246733219</v>
      </c>
      <c r="AI72" s="2">
        <f>$L$61*EXP(Sheet3!$B$1*(($H72-AI$63-Sheet2!$N$27)/Sheet3!$A$1)^2 +Sheet3!$C$1*(($H72-AI$63-Sheet2!$N$27)/Sheet3!$A$1)^4)</f>
        <v>1028.0802749495763</v>
      </c>
      <c r="AJ72" s="2">
        <f>$L$61*EXP(Sheet3!$B$1*(($H72-AJ$63-Sheet2!$N$27)/Sheet3!$A$1)^2 +Sheet3!$C$1*(($H72-AJ$63-Sheet2!$N$27)/Sheet3!$A$1)^4)</f>
        <v>1046.836768740576</v>
      </c>
      <c r="AK72" s="2">
        <f>$L$61*EXP(Sheet3!$B$1*(($H72-AK$63-Sheet2!$N$27)/Sheet3!$A$1)^2 +Sheet3!$C$1*(($H72-AK$63-Sheet2!$N$27)/Sheet3!$A$1)^4)</f>
        <v>1065.4155072752669</v>
      </c>
      <c r="AL72" s="2">
        <f>$L$61*EXP(Sheet3!$B$1*(($H72-AL$63-Sheet2!$N$27)/Sheet3!$A$1)^2 +Sheet3!$C$1*(($H72-AL$63-Sheet2!$N$27)/Sheet3!$A$1)^4)</f>
        <v>1083.8006333456983</v>
      </c>
      <c r="AM72" s="2">
        <f>$L$61*EXP(Sheet3!$B$1*(($H72-AM$63-Sheet2!$N$27)/Sheet3!$A$1)^2 +Sheet3!$C$1*(($H72-AM$63-Sheet2!$N$27)/Sheet3!$A$1)^4)</f>
        <v>1101.9764500424994</v>
      </c>
      <c r="AN72" s="2">
        <f>$L$61*EXP(Sheet3!$B$1*(($H72-AN$63-Sheet2!$N$27)/Sheet3!$A$1)^2 +Sheet3!$C$1*(($H72-AN$63-Sheet2!$N$27)/Sheet3!$A$1)^4)</f>
        <v>1119.9274388531844</v>
      </c>
      <c r="AO72" s="2">
        <f>$L$61*EXP(Sheet3!$B$1*(($H72-AO$63-Sheet2!$N$27)/Sheet3!$A$1)^2 +Sheet3!$C$1*(($H72-AO$63-Sheet2!$N$27)/Sheet3!$A$1)^4)</f>
        <v>1137.6382771122996</v>
      </c>
      <c r="AP72" s="2">
        <f>$L$61*EXP(Sheet3!$B$1*(($H72-AP$63-Sheet2!$N$27)/Sheet3!$A$1)^2 +Sheet3!$C$1*(($H72-AP$63-Sheet2!$N$27)/Sheet3!$A$1)^4)</f>
        <v>1155.0938547919011</v>
      </c>
      <c r="AQ72" s="2">
        <f>$L$61*EXP(Sheet3!$B$1*(($H72-AQ$63-Sheet2!$N$27)/Sheet3!$A$1)^2 +Sheet3!$C$1*(($H72-AQ$63-Sheet2!$N$27)/Sheet3!$A$1)^4)</f>
        <v>1172.279290627439</v>
      </c>
      <c r="AR72" s="2">
        <f>$L$61*EXP(Sheet3!$B$1*(($H72-AR$63-Sheet2!$N$27)/Sheet3!$A$1)^2 +Sheet3!$C$1*(($H72-AR$63-Sheet2!$N$27)/Sheet3!$A$1)^4)</f>
        <v>1189.1799475747796</v>
      </c>
      <c r="AS72" s="2">
        <f>$L$61*EXP(Sheet3!$B$1*(($H72-AS$63-Sheet2!$N$27)/Sheet3!$A$1)^2 +Sheet3!$C$1*(($H72-AS$63-Sheet2!$N$27)/Sheet3!$A$1)^4)</f>
        <v>1205.7814475975269</v>
      </c>
      <c r="AT72" s="2">
        <f>$L$61*EXP(Sheet3!$B$1*(($H72-AT$63-Sheet2!$N$27)/Sheet3!$A$1)^2 +Sheet3!$C$1*(($H72-AT$63-Sheet2!$N$27)/Sheet3!$A$1)^4)</f>
        <v>1222.069685786332</v>
      </c>
      <c r="AU72" s="2">
        <f>$L$61*EXP(Sheet3!$B$1*(($H72-AU$63-Sheet2!$N$27)/Sheet3!$A$1)^2 +Sheet3!$C$1*(($H72-AU$63-Sheet2!$N$27)/Sheet3!$A$1)^4)</f>
        <v>1238.0308438136456</v>
      </c>
      <c r="AV72" s="2">
        <f>$L$61*EXP(Sheet3!$B$1*(($H72-AV$63-Sheet2!$N$27)/Sheet3!$A$1)^2 +Sheet3!$C$1*(($H72-AV$63-Sheet2!$N$27)/Sheet3!$A$1)^4)</f>
        <v>1253.6514027315395</v>
      </c>
      <c r="AW72" s="2">
        <f>$L$61*EXP(Sheet3!$B$1*(($H72-AW$63-Sheet2!$N$27)/Sheet3!$A$1)^2 +Sheet3!$C$1*(($H72-AW$63-Sheet2!$N$27)/Sheet3!$A$1)^4)</f>
        <v>1268.9181551190663</v>
      </c>
      <c r="AX72" s="2">
        <f>$L$61*EXP(Sheet3!$B$1*(($H72-AX$63-Sheet2!$N$27)/Sheet3!$A$1)^2 +Sheet3!$C$1*(($H72-AX$63-Sheet2!$N$27)/Sheet3!$A$1)^4)</f>
        <v>1283.8182165907949</v>
      </c>
      <c r="AY72" s="2">
        <f>$L$61*EXP(Sheet3!$B$1*(($H72-AY$63-Sheet2!$N$27)/Sheet3!$A$1)^2 +Sheet3!$C$1*(($H72-AY$63-Sheet2!$N$27)/Sheet3!$A$1)^4)</f>
        <v>1298.3390366779533</v>
      </c>
      <c r="AZ72" s="2">
        <f>$L$61*EXP(Sheet3!$B$1*(($H72-AZ$63-Sheet2!$N$27)/Sheet3!$A$1)^2 +Sheet3!$C$1*(($H72-AZ$63-Sheet2!$N$27)/Sheet3!$A$1)^4)</f>
        <v>1312.468409095932</v>
      </c>
      <c r="BA72" s="2">
        <f>$L$61*EXP(Sheet3!$B$1*(($H72-BA$63-Sheet2!$N$27)/Sheet3!$A$1)^2 +Sheet3!$C$1*(($H72-BA$63-Sheet2!$N$27)/Sheet3!$A$1)^4)</f>
        <v>1326.1944814126648</v>
      </c>
      <c r="BB72" s="2">
        <f>$L$61*EXP(Sheet3!$B$1*(($H72-BB$63-Sheet2!$N$27)/Sheet3!$A$1)^2 +Sheet3!$C$1*(($H72-BB$63-Sheet2!$N$27)/Sheet3!$A$1)^4)</f>
        <v>1339.505764135341</v>
      </c>
      <c r="BC72" s="2">
        <f>$L$61*EXP(Sheet3!$B$1*(($H72-BC$63-Sheet2!$N$27)/Sheet3!$A$1)^2 +Sheet3!$C$1*(($H72-BC$63-Sheet2!$N$27)/Sheet3!$A$1)^4)</f>
        <v>1352.3911392311757</v>
      </c>
      <c r="BD72" s="2">
        <f>$L$61*EXP(Sheet3!$B$1*(($H72-BD$63-Sheet2!$N$27)/Sheet3!$A$1)^2 +Sheet3!$C$1*(($H72-BD$63-Sheet2!$N$27)/Sheet3!$A$1)^4)</f>
        <v>1364.8398681017195</v>
      </c>
      <c r="BE72" s="2">
        <f>$L$61*EXP(Sheet3!$B$1*(($H72-BE$63-Sheet2!$N$27)/Sheet3!$A$1)^2 +Sheet3!$C$1*(($H72-BE$63-Sheet2!$N$27)/Sheet3!$A$1)^4)</f>
        <v>1376.8415990292465</v>
      </c>
      <c r="BF72" s="2">
        <f>$L$61*EXP(Sheet3!$B$1*(($H72-BF$63-Sheet2!$N$27)/Sheet3!$A$1)^2 +Sheet3!$C$1*(($H72-BF$63-Sheet2!$N$27)/Sheet3!$A$1)^4)</f>
        <v>1388.3863741150089</v>
      </c>
      <c r="BG72" s="2">
        <f>$L$61*EXP(Sheet3!$B$1*(($H72-BG$63-Sheet2!$N$27)/Sheet3!$A$1)^2 +Sheet3!$C$1*(($H72-BG$63-Sheet2!$N$27)/Sheet3!$A$1)^4)</f>
        <v>1399.4646357290633</v>
      </c>
      <c r="BH72" s="2">
        <f>$L$61*EXP(Sheet3!$B$1*(($H72-BH$63-Sheet2!$N$27)/Sheet3!$A$1)^2 +Sheet3!$C$1*(($H72-BH$63-Sheet2!$N$27)/Sheet3!$A$1)^4)</f>
        <v>1410.0672324930495</v>
      </c>
      <c r="BI72" s="2">
        <f>$L$61*EXP(Sheet3!$B$1*(($H72-BI$63-Sheet2!$N$27)/Sheet3!$A$1)^2 +Sheet3!$C$1*(($H72-BI$63-Sheet2!$N$27)/Sheet3!$A$1)^4)</f>
        <v>1420.1854248151733</v>
      </c>
      <c r="BJ72" s="2">
        <f>$L$61*EXP(Sheet3!$B$1*(($H72-BJ$63-Sheet2!$N$27)/Sheet3!$A$1)^2 +Sheet3!$C$1*(($H72-BJ$63-Sheet2!$N$27)/Sheet3!$A$1)^4)</f>
        <v>1429.8108899989688</v>
      </c>
      <c r="BK72" s="2">
        <f>$L$61*EXP(Sheet3!$B$1*(($H72-BK$63-Sheet2!$N$27)/Sheet3!$A$1)^2 +Sheet3!$C$1*(($H72-BK$63-Sheet2!$N$27)/Sheet3!$A$1)^4)</f>
        <v>1438.935726945921</v>
      </c>
      <c r="BL72" s="2">
        <f>$L$61*EXP(Sheet3!$B$1*(($H72-BL$63-Sheet2!$N$27)/Sheet3!$A$1)^2 +Sheet3!$C$1*(($H72-BL$63-Sheet2!$N$27)/Sheet3!$A$1)^4)</f>
        <v>1447.552460472293</v>
      </c>
      <c r="BM72" s="2">
        <f>$L$61*EXP(Sheet3!$B$1*(($H72-BM$63-Sheet2!$N$27)/Sheet3!$A$1)^2 +Sheet3!$C$1*(($H72-BM$63-Sheet2!$N$27)/Sheet3!$A$1)^4)</f>
        <v>1455.6540452597424</v>
      </c>
      <c r="BN72" s="2">
        <f>$L$61*EXP(Sheet3!$B$1*(($H72-BN$63-Sheet2!$N$27)/Sheet3!$A$1)^2 +Sheet3!$C$1*(($H72-BN$63-Sheet2!$N$27)/Sheet3!$A$1)^4)</f>
        <v>1463.2338694598452</v>
      </c>
      <c r="BO72" s="2">
        <f>$L$61*EXP(Sheet3!$B$1*(($H72-BO$63-Sheet2!$N$27)/Sheet3!$A$1)^2 +Sheet3!$C$1*(($H72-BO$63-Sheet2!$N$27)/Sheet3!$A$1)^4)</f>
        <v>1470.2857579703436</v>
      </c>
      <c r="BP72" s="2">
        <f>$L$61*EXP(Sheet3!$B$1*(($H72-BP$63-Sheet2!$N$27)/Sheet3!$A$1)^2 +Sheet3!$C$1*(($H72-BP$63-Sheet2!$N$27)/Sheet3!$A$1)^4)</f>
        <v>1476.8039754019599</v>
      </c>
      <c r="BQ72" s="2">
        <f>$L$61*EXP(Sheet3!$B$1*(($H72-BQ$63-Sheet2!$N$27)/Sheet3!$A$1)^2 +Sheet3!$C$1*(($H72-BQ$63-Sheet2!$N$27)/Sheet3!$A$1)^4)</f>
        <v>1482.783228752786</v>
      </c>
      <c r="BR72" s="2">
        <f>$L$61*EXP(Sheet3!$B$1*(($H72-BR$63-Sheet2!$N$27)/Sheet3!$A$1)^2 +Sheet3!$C$1*(($H72-BR$63-Sheet2!$N$27)/Sheet3!$A$1)^4)</f>
        <v>1488.2186698067158</v>
      </c>
      <c r="BS72" s="2">
        <f>$L$61*EXP(Sheet3!$B$1*(($H72-BS$63-Sheet2!$N$27)/Sheet3!$A$1)^2 +Sheet3!$C$1*(($H72-BS$63-Sheet2!$N$27)/Sheet3!$A$1)^4)</f>
        <v>1493.1058972713902</v>
      </c>
      <c r="BT72" s="2">
        <f>$L$61*EXP(Sheet3!$B$1*(($H72-BT$63-Sheet2!$N$27)/Sheet3!$A$1)^2 +Sheet3!$C$1*(($H72-BT$63-Sheet2!$N$27)/Sheet3!$A$1)^4)</f>
        <v>1497.4409586698948</v>
      </c>
      <c r="BU72" s="2">
        <f>$L$61*EXP(Sheet3!$B$1*(($H72-BU$63-Sheet2!$N$27)/Sheet3!$A$1)^2 +Sheet3!$C$1*(($H72-BU$63-Sheet2!$N$27)/Sheet3!$A$1)^4)</f>
        <v>1501.2203519998875</v>
      </c>
      <c r="BV72" s="2">
        <f>$L$61*EXP(Sheet3!$B$1*(($H72-BV$63-Sheet2!$N$27)/Sheet3!$A$1)^2 +Sheet3!$C$1*(($H72-BV$63-Sheet2!$N$27)/Sheet3!$A$1)^4)</f>
        <v>1504.4410271716845</v>
      </c>
    </row>
    <row r="73" spans="1:74" x14ac:dyDescent="0.2">
      <c r="A73">
        <v>46</v>
      </c>
      <c r="B73">
        <v>209.77</v>
      </c>
      <c r="C73">
        <v>2369.8000000000002</v>
      </c>
      <c r="D73">
        <v>2379.3000000000002</v>
      </c>
      <c r="E73">
        <f t="shared" si="3"/>
        <v>9.5</v>
      </c>
      <c r="G73" s="1">
        <v>2</v>
      </c>
      <c r="H73">
        <f>INDEX(B$27:$B2096,($M$57+G73))</f>
        <v>297.58</v>
      </c>
      <c r="I73" s="1">
        <f t="shared" si="8"/>
        <v>308.30000000000018</v>
      </c>
      <c r="J73">
        <f t="shared" si="9"/>
        <v>91743.914000000048</v>
      </c>
      <c r="L73" s="2">
        <f>$L$61*EXP(Sheet3!$B$1*(($H73-L$63-Sheet2!$N$27)/Sheet3!$A$1)^2 +Sheet3!$C$1*(($H73-L$63-Sheet2!$N$27)/Sheet3!$A$1)^4)</f>
        <v>51.699916063067555</v>
      </c>
      <c r="M73" s="2">
        <f>$L$61*EXP(Sheet3!$B$1*(($H73-M$63-Sheet2!$N$27)/Sheet3!$A$1)^2 +Sheet3!$C$1*(($H73-M$63-Sheet2!$N$27)/Sheet3!$A$1)^4)</f>
        <v>55.637028229821972</v>
      </c>
      <c r="N73" s="2">
        <f>$L$61*EXP(Sheet3!$B$1*(($H73-N$63-Sheet2!$N$27)/Sheet3!$A$1)^2 +Sheet3!$C$1*(($H73-N$63-Sheet2!$N$27)/Sheet3!$A$1)^4)</f>
        <v>59.804427553354479</v>
      </c>
      <c r="O73" s="2">
        <f>$L$61*EXP(Sheet3!$B$1*(($H73-O$63-Sheet2!$N$27)/Sheet3!$A$1)^2 +Sheet3!$C$1*(($H73-O$63-Sheet2!$N$27)/Sheet3!$A$1)^4)</f>
        <v>64.210201730252294</v>
      </c>
      <c r="P73" s="2">
        <f>$L$61*EXP(Sheet3!$B$1*(($H73-P$63-Sheet2!$N$27)/Sheet3!$A$1)^2 +Sheet3!$C$1*(($H73-P$63-Sheet2!$N$27)/Sheet3!$A$1)^4)</f>
        <v>68.862362762086207</v>
      </c>
      <c r="Q73" s="2">
        <f>$L$61*EXP(Sheet3!$B$1*(($H73-Q$63-Sheet2!$N$27)/Sheet3!$A$1)^2 +Sheet3!$C$1*(($H73-Q$63-Sheet2!$N$27)/Sheet3!$A$1)^4)</f>
        <v>73.768821762325814</v>
      </c>
      <c r="R73" s="2">
        <f>$L$61*EXP(Sheet3!$B$1*(($H73-R$63-Sheet2!$N$27)/Sheet3!$A$1)^2 +Sheet3!$C$1*(($H73-R$63-Sheet2!$N$27)/Sheet3!$A$1)^4)</f>
        <v>78.937363323311672</v>
      </c>
      <c r="S73" s="2">
        <f>$L$61*EXP(Sheet3!$B$1*(($H73-S$63-Sheet2!$N$27)/Sheet3!$A$1)^2 +Sheet3!$C$1*(($H73-S$63-Sheet2!$N$27)/Sheet3!$A$1)^4)</f>
        <v>84.375619547287258</v>
      </c>
      <c r="T73" s="2">
        <f>$L$61*EXP(Sheet3!$B$1*(($H73-T$63-Sheet2!$N$27)/Sheet3!$A$1)^2 +Sheet3!$C$1*(($H73-T$63-Sheet2!$N$27)/Sheet3!$A$1)^4)</f>
        <v>90.09104384890496</v>
      </c>
      <c r="U73" s="2">
        <f>$L$61*EXP(Sheet3!$B$1*(($H73-U$63-Sheet2!$N$27)/Sheet3!$A$1)^2 +Sheet3!$C$1*(($H73-U$63-Sheet2!$N$27)/Sheet3!$A$1)^4)</f>
        <v>96.090884639191316</v>
      </c>
      <c r="V73" s="2">
        <f>$L$61*EXP(Sheet3!$B$1*(($H73-V$63-Sheet2!$N$27)/Sheet3!$A$1)^2 +Sheet3!$C$1*(($H73-V$63-Sheet2!$N$27)/Sheet3!$A$1)^4)</f>
        <v>102.382159002571</v>
      </c>
      <c r="W73" s="2">
        <f>$L$61*EXP(Sheet3!$B$1*(($H73-W$63-Sheet2!$N$27)/Sheet3!$A$1)^2 +Sheet3!$C$1*(($H73-W$63-Sheet2!$N$27)/Sheet3!$A$1)^4)</f>
        <v>108.97162648040926</v>
      </c>
      <c r="X73" s="2">
        <f>$L$61*EXP(Sheet3!$B$1*(($H73-X$63-Sheet2!$N$27)/Sheet3!$A$1)^2 +Sheet3!$C$1*(($H73-X$63-Sheet2!$N$27)/Sheet3!$A$1)^4)</f>
        <v>115.86576307374787</v>
      </c>
      <c r="Y73" s="2">
        <f>$L$61*EXP(Sheet3!$B$1*(($H73-Y$63-Sheet2!$N$27)/Sheet3!$A$1)^2 +Sheet3!$C$1*(($H73-Y$63-Sheet2!$N$27)/Sheet3!$A$1)^4)</f>
        <v>123.07073557879096</v>
      </c>
      <c r="Z73" s="2">
        <f>$L$61*EXP(Sheet3!$B$1*(($H73-Z$63-Sheet2!$N$27)/Sheet3!$A$1)^2 +Sheet3!$C$1*(($H73-Z$63-Sheet2!$N$27)/Sheet3!$A$1)^4)</f>
        <v>130.59237636695923</v>
      </c>
      <c r="AA73" s="2">
        <f>$L$61*EXP(Sheet3!$B$1*(($H73-AA$63-Sheet2!$N$27)/Sheet3!$A$1)^2 +Sheet3!$C$1*(($H73-AA$63-Sheet2!$N$27)/Sheet3!$A$1)^4)</f>
        <v>138.43615871988462</v>
      </c>
      <c r="AB73" s="2">
        <f>$L$61*EXP(Sheet3!$B$1*(($H73-AB$63-Sheet2!$N$27)/Sheet3!$A$1)^2 +Sheet3!$C$1*(($H73-AB$63-Sheet2!$N$27)/Sheet3!$A$1)^4)</f>
        <v>146.60717282694867</v>
      </c>
      <c r="AC73" s="2">
        <f>$L$61*EXP(Sheet3!$B$1*(($H73-AC$63-Sheet2!$N$27)/Sheet3!$A$1)^2 +Sheet3!$C$1*(($H73-AC$63-Sheet2!$N$27)/Sheet3!$A$1)^4)</f>
        <v>155.11010255083943</v>
      </c>
      <c r="AD73" s="2">
        <f>$L$61*EXP(Sheet3!$B$1*(($H73-AD$63-Sheet2!$N$27)/Sheet3!$A$1)^2 +Sheet3!$C$1*(($H73-AD$63-Sheet2!$N$27)/Sheet3!$A$1)^4)</f>
        <v>163.94920306132909</v>
      </c>
      <c r="AE73" s="2">
        <f>$L$61*EXP(Sheet3!$B$1*(($H73-AE$63-Sheet2!$N$27)/Sheet3!$A$1)^2 +Sheet3!$C$1*(($H73-AE$63-Sheet2!$N$27)/Sheet3!$A$1)^4)</f>
        <v>173.12827943472666</v>
      </c>
      <c r="AF73" s="2">
        <f>$L$61*EXP(Sheet3!$B$1*(($H73-AF$63-Sheet2!$N$27)/Sheet3!$A$1)^2 +Sheet3!$C$1*(($H73-AF$63-Sheet2!$N$27)/Sheet3!$A$1)^4)</f>
        <v>182.65066631067168</v>
      </c>
      <c r="AG73" s="2">
        <f>$L$61*EXP(Sheet3!$B$1*(($H73-AG$63-Sheet2!$N$27)/Sheet3!$A$1)^2 +Sheet3!$C$1*(($H73-AG$63-Sheet2!$N$27)/Sheet3!$A$1)^4)</f>
        <v>192.51920869292192</v>
      </c>
      <c r="AH73" s="2">
        <f>$L$61*EXP(Sheet3!$B$1*(($H73-AH$63-Sheet2!$N$27)/Sheet3!$A$1)^2 +Sheet3!$C$1*(($H73-AH$63-Sheet2!$N$27)/Sheet3!$A$1)^4)</f>
        <v>202.73624397450268</v>
      </c>
      <c r="AI73" s="2">
        <f>$L$61*EXP(Sheet3!$B$1*(($H73-AI$63-Sheet2!$N$27)/Sheet3!$A$1)^2 +Sheet3!$C$1*(($H73-AI$63-Sheet2!$N$27)/Sheet3!$A$1)^4)</f>
        <v>213.30358526250441</v>
      </c>
      <c r="AJ73" s="2">
        <f>$L$61*EXP(Sheet3!$B$1*(($H73-AJ$63-Sheet2!$N$27)/Sheet3!$A$1)^2 +Sheet3!$C$1*(($H73-AJ$63-Sheet2!$N$27)/Sheet3!$A$1)^4)</f>
        <v>224.22250606921421</v>
      </c>
      <c r="AK73" s="2">
        <f>$L$61*EXP(Sheet3!$B$1*(($H73-AK$63-Sheet2!$N$27)/Sheet3!$A$1)^2 +Sheet3!$C$1*(($H73-AK$63-Sheet2!$N$27)/Sheet3!$A$1)^4)</f>
        <v>235.49372643127083</v>
      </c>
      <c r="AL73" s="2">
        <f>$L$61*EXP(Sheet3!$B$1*(($H73-AL$63-Sheet2!$N$27)/Sheet3!$A$1)^2 +Sheet3!$C$1*(($H73-AL$63-Sheet2!$N$27)/Sheet3!$A$1)^4)</f>
        <v>247.11740051015701</v>
      </c>
      <c r="AM73" s="2">
        <f>$L$61*EXP(Sheet3!$B$1*(($H73-AM$63-Sheet2!$N$27)/Sheet3!$A$1)^2 +Sheet3!$C$1*(($H73-AM$63-Sheet2!$N$27)/Sheet3!$A$1)^4)</f>
        <v>259.09310572037236</v>
      </c>
      <c r="AN73" s="2">
        <f>$L$61*EXP(Sheet3!$B$1*(($H73-AN$63-Sheet2!$N$27)/Sheet3!$A$1)^2 +Sheet3!$C$1*(($H73-AN$63-Sheet2!$N$27)/Sheet3!$A$1)^4)</f>
        <v>271.41983342352944</v>
      </c>
      <c r="AO73" s="2">
        <f>$L$61*EXP(Sheet3!$B$1*(($H73-AO$63-Sheet2!$N$27)/Sheet3!$A$1)^2 +Sheet3!$C$1*(($H73-AO$63-Sheet2!$N$27)/Sheet3!$A$1)^4)</f>
        <v>284.09598122038568</v>
      </c>
      <c r="AP73" s="2">
        <f>$L$61*EXP(Sheet3!$B$1*(($H73-AP$63-Sheet2!$N$27)/Sheet3!$A$1)^2 +Sheet3!$C$1*(($H73-AP$63-Sheet2!$N$27)/Sheet3!$A$1)^4)</f>
        <v>297.11934686272042</v>
      </c>
      <c r="AQ73" s="2">
        <f>$L$61*EXP(Sheet3!$B$1*(($H73-AQ$63-Sheet2!$N$27)/Sheet3!$A$1)^2 +Sheet3!$C$1*(($H73-AQ$63-Sheet2!$N$27)/Sheet3!$A$1)^4)</f>
        <v>310.48712380165438</v>
      </c>
      <c r="AR73" s="2">
        <f>$L$61*EXP(Sheet3!$B$1*(($H73-AR$63-Sheet2!$N$27)/Sheet3!$A$1)^2 +Sheet3!$C$1*(($H73-AR$63-Sheet2!$N$27)/Sheet3!$A$1)^4)</f>
        <v>324.19589837994397</v>
      </c>
      <c r="AS73" s="2">
        <f>$L$61*EXP(Sheet3!$B$1*(($H73-AS$63-Sheet2!$N$27)/Sheet3!$A$1)^2 +Sheet3!$C$1*(($H73-AS$63-Sheet2!$N$27)/Sheet3!$A$1)^4)</f>
        <v>338.24164866872769</v>
      </c>
      <c r="AT73" s="2">
        <f>$L$61*EXP(Sheet3!$B$1*(($H73-AT$63-Sheet2!$N$27)/Sheet3!$A$1)^2 +Sheet3!$C$1*(($H73-AT$63-Sheet2!$N$27)/Sheet3!$A$1)^4)</f>
        <v>352.61974494185228</v>
      </c>
      <c r="AU73" s="2">
        <f>$L$61*EXP(Sheet3!$B$1*(($H73-AU$63-Sheet2!$N$27)/Sheet3!$A$1)^2 +Sheet3!$C$1*(($H73-AU$63-Sheet2!$N$27)/Sheet3!$A$1)^4)</f>
        <v>367.32495177315985</v>
      </c>
      <c r="AV73" s="2">
        <f>$L$61*EXP(Sheet3!$B$1*(($H73-AV$63-Sheet2!$N$27)/Sheet3!$A$1)^2 +Sheet3!$C$1*(($H73-AV$63-Sheet2!$N$27)/Sheet3!$A$1)^4)</f>
        <v>382.3514317369154</v>
      </c>
      <c r="AW73" s="2">
        <f>$L$61*EXP(Sheet3!$B$1*(($H73-AW$63-Sheet2!$N$27)/Sheet3!$A$1)^2 +Sheet3!$C$1*(($H73-AW$63-Sheet2!$N$27)/Sheet3!$A$1)^4)</f>
        <v>397.6927506820482</v>
      </c>
      <c r="AX73" s="2">
        <f>$L$61*EXP(Sheet3!$B$1*(($H73-AX$63-Sheet2!$N$27)/Sheet3!$A$1)^2 +Sheet3!$C$1*(($H73-AX$63-Sheet2!$N$27)/Sheet3!$A$1)^4)</f>
        <v>413.34188454740547</v>
      </c>
      <c r="AY73" s="2">
        <f>$L$61*EXP(Sheet3!$B$1*(($H73-AY$63-Sheet2!$N$27)/Sheet3!$A$1)^2 +Sheet3!$C$1*(($H73-AY$63-Sheet2!$N$27)/Sheet3!$A$1)^4)</f>
        <v>429.29122767752528</v>
      </c>
      <c r="AZ73" s="2">
        <f>$L$61*EXP(Sheet3!$B$1*(($H73-AZ$63-Sheet2!$N$27)/Sheet3!$A$1)^2 +Sheet3!$C$1*(($H73-AZ$63-Sheet2!$N$27)/Sheet3!$A$1)^4)</f>
        <v>445.53260259348588</v>
      </c>
      <c r="BA73" s="2">
        <f>$L$61*EXP(Sheet3!$B$1*(($H73-BA$63-Sheet2!$N$27)/Sheet3!$A$1)^2 +Sheet3!$C$1*(($H73-BA$63-Sheet2!$N$27)/Sheet3!$A$1)^4)</f>
        <v>462.05727116744606</v>
      </c>
      <c r="BB73" s="2">
        <f>$L$61*EXP(Sheet3!$B$1*(($H73-BB$63-Sheet2!$N$27)/Sheet3!$A$1)^2 +Sheet3!$C$1*(($H73-BB$63-Sheet2!$N$27)/Sheet3!$A$1)^4)</f>
        <v>478.85594714663523</v>
      </c>
      <c r="BC73" s="2">
        <f>$L$61*EXP(Sheet3!$B$1*(($H73-BC$63-Sheet2!$N$27)/Sheet3!$A$1)^2 +Sheet3!$C$1*(($H73-BC$63-Sheet2!$N$27)/Sheet3!$A$1)^4)</f>
        <v>495.91880996495382</v>
      </c>
      <c r="BD73" s="2">
        <f>$L$61*EXP(Sheet3!$B$1*(($H73-BD$63-Sheet2!$N$27)/Sheet3!$A$1)^2 +Sheet3!$C$1*(($H73-BD$63-Sheet2!$N$27)/Sheet3!$A$1)^4)</f>
        <v>513.23551977965292</v>
      </c>
      <c r="BE73" s="2">
        <f>$L$61*EXP(Sheet3!$B$1*(($H73-BE$63-Sheet2!$N$27)/Sheet3!$A$1)^2 +Sheet3!$C$1*(($H73-BE$63-Sheet2!$N$27)/Sheet3!$A$1)^4)</f>
        <v>530.79523366515377</v>
      </c>
      <c r="BF73" s="2">
        <f>$L$61*EXP(Sheet3!$B$1*(($H73-BF$63-Sheet2!$N$27)/Sheet3!$A$1)^2 +Sheet3!$C$1*(($H73-BF$63-Sheet2!$N$27)/Sheet3!$A$1)^4)</f>
        <v>548.58662289381277</v>
      </c>
      <c r="BG73" s="2">
        <f>$L$61*EXP(Sheet3!$B$1*(($H73-BG$63-Sheet2!$N$27)/Sheet3!$A$1)^2 +Sheet3!$C$1*(($H73-BG$63-Sheet2!$N$27)/Sheet3!$A$1)^4)</f>
        <v>566.59789123006999</v>
      </c>
      <c r="BH73" s="2">
        <f>$L$61*EXP(Sheet3!$B$1*(($H73-BH$63-Sheet2!$N$27)/Sheet3!$A$1)^2 +Sheet3!$C$1*(($H73-BH$63-Sheet2!$N$27)/Sheet3!$A$1)^4)</f>
        <v>584.81679416446968</v>
      </c>
      <c r="BI73" s="2">
        <f>$L$61*EXP(Sheet3!$B$1*(($H73-BI$63-Sheet2!$N$27)/Sheet3!$A$1)^2 +Sheet3!$C$1*(($H73-BI$63-Sheet2!$N$27)/Sheet3!$A$1)^4)</f>
        <v>603.23065900884467</v>
      </c>
      <c r="BJ73" s="2">
        <f>$L$61*EXP(Sheet3!$B$1*(($H73-BJ$63-Sheet2!$N$27)/Sheet3!$A$1)^2 +Sheet3!$C$1*(($H73-BJ$63-Sheet2!$N$27)/Sheet3!$A$1)^4)</f>
        <v>621.82640577630525</v>
      </c>
      <c r="BK73" s="2">
        <f>$L$61*EXP(Sheet3!$B$1*(($H73-BK$63-Sheet2!$N$27)/Sheet3!$A$1)^2 +Sheet3!$C$1*(($H73-BK$63-Sheet2!$N$27)/Sheet3!$A$1)^4)</f>
        <v>640.59056876679119</v>
      </c>
      <c r="BL73" s="2">
        <f>$L$61*EXP(Sheet3!$B$1*(($H73-BL$63-Sheet2!$N$27)/Sheet3!$A$1)^2 +Sheet3!$C$1*(($H73-BL$63-Sheet2!$N$27)/Sheet3!$A$1)^4)</f>
        <v>659.5093187794206</v>
      </c>
      <c r="BM73" s="2">
        <f>$L$61*EXP(Sheet3!$B$1*(($H73-BM$63-Sheet2!$N$27)/Sheet3!$A$1)^2 +Sheet3!$C$1*(($H73-BM$63-Sheet2!$N$27)/Sheet3!$A$1)^4)</f>
        <v>678.5684858720798</v>
      </c>
      <c r="BN73" s="2">
        <f>$L$61*EXP(Sheet3!$B$1*(($H73-BN$63-Sheet2!$N$27)/Sheet3!$A$1)^2 +Sheet3!$C$1*(($H73-BN$63-Sheet2!$N$27)/Sheet3!$A$1)^4)</f>
        <v>697.75358259142024</v>
      </c>
      <c r="BO73" s="2">
        <f>$L$61*EXP(Sheet3!$B$1*(($H73-BO$63-Sheet2!$N$27)/Sheet3!$A$1)^2 +Sheet3!$C$1*(($H73-BO$63-Sheet2!$N$27)/Sheet3!$A$1)^4)</f>
        <v>717.04982759348729</v>
      </c>
      <c r="BP73" s="2">
        <f>$L$61*EXP(Sheet3!$B$1*(($H73-BP$63-Sheet2!$N$27)/Sheet3!$A$1)^2 +Sheet3!$C$1*(($H73-BP$63-Sheet2!$N$27)/Sheet3!$A$1)^4)</f>
        <v>736.44216958015045</v>
      </c>
      <c r="BQ73" s="2">
        <f>$L$61*EXP(Sheet3!$B$1*(($H73-BQ$63-Sheet2!$N$27)/Sheet3!$A$1)^2 +Sheet3!$C$1*(($H73-BQ$63-Sheet2!$N$27)/Sheet3!$A$1)^4)</f>
        <v>755.9153114757479</v>
      </c>
      <c r="BR73" s="2">
        <f>$L$61*EXP(Sheet3!$B$1*(($H73-BR$63-Sheet2!$N$27)/Sheet3!$A$1)^2 +Sheet3!$C$1*(($H73-BR$63-Sheet2!$N$27)/Sheet3!$A$1)^4)</f>
        <v>775.45373477093244</v>
      </c>
      <c r="BS73" s="2">
        <f>$L$61*EXP(Sheet3!$B$1*(($H73-BS$63-Sheet2!$N$27)/Sheet3!$A$1)^2 +Sheet3!$C$1*(($H73-BS$63-Sheet2!$N$27)/Sheet3!$A$1)^4)</f>
        <v>795.04172396278818</v>
      </c>
      <c r="BT73" s="2">
        <f>$L$61*EXP(Sheet3!$B$1*(($H73-BT$63-Sheet2!$N$27)/Sheet3!$A$1)^2 +Sheet3!$C$1*(($H73-BT$63-Sheet2!$N$27)/Sheet3!$A$1)^4)</f>
        <v>814.66339102187192</v>
      </c>
      <c r="BU73" s="2">
        <f>$L$61*EXP(Sheet3!$B$1*(($H73-BU$63-Sheet2!$N$27)/Sheet3!$A$1)^2 +Sheet3!$C$1*(($H73-BU$63-Sheet2!$N$27)/Sheet3!$A$1)^4)</f>
        <v>834.30269982174354</v>
      </c>
      <c r="BV73" s="2">
        <f>$L$61*EXP(Sheet3!$B$1*(($H73-BV$63-Sheet2!$N$27)/Sheet3!$A$1)^2 +Sheet3!$C$1*(($H73-BV$63-Sheet2!$N$27)/Sheet3!$A$1)^4)</f>
        <v>853.94349046544949</v>
      </c>
    </row>
    <row r="74" spans="1:74" x14ac:dyDescent="0.2">
      <c r="A74">
        <v>47</v>
      </c>
      <c r="B74">
        <v>210.25</v>
      </c>
      <c r="C74">
        <v>2362.4</v>
      </c>
      <c r="D74">
        <v>2375.9</v>
      </c>
      <c r="E74">
        <f t="shared" si="3"/>
        <v>13.5</v>
      </c>
      <c r="G74" s="1">
        <v>3</v>
      </c>
      <c r="H74">
        <f>INDEX(B$27:$B2097,($M$57+G74))</f>
        <v>298.05</v>
      </c>
      <c r="I74" s="1">
        <f t="shared" si="8"/>
        <v>66.599999999999909</v>
      </c>
      <c r="J74">
        <f t="shared" si="9"/>
        <v>19850.129999999972</v>
      </c>
      <c r="L74" s="2">
        <f>$L$61*EXP(Sheet3!$B$1*(($H74-L$63-Sheet2!$N$27)/Sheet3!$A$1)^2 +Sheet3!$C$1*(($H74-L$63-Sheet2!$N$27)/Sheet3!$A$1)^4)</f>
        <v>0.33443167370540011</v>
      </c>
      <c r="M74" s="2">
        <f>$L$61*EXP(Sheet3!$B$1*(($H74-M$63-Sheet2!$N$27)/Sheet3!$A$1)^2 +Sheet3!$C$1*(($H74-M$63-Sheet2!$N$27)/Sheet3!$A$1)^4)</f>
        <v>0.38688919231328212</v>
      </c>
      <c r="N74" s="2">
        <f>$L$61*EXP(Sheet3!$B$1*(($H74-N$63-Sheet2!$N$27)/Sheet3!$A$1)^2 +Sheet3!$C$1*(($H74-N$63-Sheet2!$N$27)/Sheet3!$A$1)^4)</f>
        <v>0.44670623343445554</v>
      </c>
      <c r="O74" s="2">
        <f>$L$61*EXP(Sheet3!$B$1*(($H74-O$63-Sheet2!$N$27)/Sheet3!$A$1)^2 +Sheet3!$C$1*(($H74-O$63-Sheet2!$N$27)/Sheet3!$A$1)^4)</f>
        <v>0.51478047576111363</v>
      </c>
      <c r="P74" s="2">
        <f>$L$61*EXP(Sheet3!$B$1*(($H74-P$63-Sheet2!$N$27)/Sheet3!$A$1)^2 +Sheet3!$C$1*(($H74-P$63-Sheet2!$N$27)/Sheet3!$A$1)^4)</f>
        <v>0.59210009154759269</v>
      </c>
      <c r="Q74" s="2">
        <f>$L$61*EXP(Sheet3!$B$1*(($H74-Q$63-Sheet2!$N$27)/Sheet3!$A$1)^2 +Sheet3!$C$1*(($H74-Q$63-Sheet2!$N$27)/Sheet3!$A$1)^4)</f>
        <v>0.67975046296710384</v>
      </c>
      <c r="R74" s="2">
        <f>$L$61*EXP(Sheet3!$B$1*(($H74-R$63-Sheet2!$N$27)/Sheet3!$A$1)^2 +Sheet3!$C$1*(($H74-R$63-Sheet2!$N$27)/Sheet3!$A$1)^4)</f>
        <v>0.778921123080491</v>
      </c>
      <c r="S74" s="2">
        <f>$L$61*EXP(Sheet3!$B$1*(($H74-S$63-Sheet2!$N$27)/Sheet3!$A$1)^2 +Sheet3!$C$1*(($H74-S$63-Sheet2!$N$27)/Sheet3!$A$1)^4)</f>
        <v>0.89091289874617885</v>
      </c>
      <c r="T74" s="2">
        <f>$L$61*EXP(Sheet3!$B$1*(($H74-T$63-Sheet2!$N$27)/Sheet3!$A$1)^2 +Sheet3!$C$1*(($H74-T$63-Sheet2!$N$27)/Sheet3!$A$1)^4)</f>
        <v>1.0171452291208907</v>
      </c>
      <c r="U74" s="2">
        <f>$L$61*EXP(Sheet3!$B$1*(($H74-U$63-Sheet2!$N$27)/Sheet3!$A$1)^2 +Sheet3!$C$1*(($H74-U$63-Sheet2!$N$27)/Sheet3!$A$1)^4)</f>
        <v>1.1591636296538013</v>
      </c>
      <c r="V74" s="2">
        <f>$L$61*EXP(Sheet3!$B$1*(($H74-V$63-Sheet2!$N$27)/Sheet3!$A$1)^2 +Sheet3!$C$1*(($H74-V$63-Sheet2!$N$27)/Sheet3!$A$1)^4)</f>
        <v>1.3186472676927941</v>
      </c>
      <c r="W74" s="2">
        <f>$L$61*EXP(Sheet3!$B$1*(($H74-W$63-Sheet2!$N$27)/Sheet3!$A$1)^2 +Sheet3!$C$1*(($H74-W$63-Sheet2!$N$27)/Sheet3!$A$1)^4)</f>
        <v>1.4974166120683097</v>
      </c>
      <c r="X74" s="2">
        <f>$L$61*EXP(Sheet3!$B$1*(($H74-X$63-Sheet2!$N$27)/Sheet3!$A$1)^2 +Sheet3!$C$1*(($H74-X$63-Sheet2!$N$27)/Sheet3!$A$1)^4)</f>
        <v>1.697441115269001</v>
      </c>
      <c r="Y74" s="2">
        <f>$L$61*EXP(Sheet3!$B$1*(($H74-Y$63-Sheet2!$N$27)/Sheet3!$A$1)^2 +Sheet3!$C$1*(($H74-Y$63-Sheet2!$N$27)/Sheet3!$A$1)^4)</f>
        <v>1.9208468832187771</v>
      </c>
      <c r="Z74" s="2">
        <f>$L$61*EXP(Sheet3!$B$1*(($H74-Z$63-Sheet2!$N$27)/Sheet3!$A$1)^2 +Sheet3!$C$1*(($H74-Z$63-Sheet2!$N$27)/Sheet3!$A$1)^4)</f>
        <v>2.16992428414986</v>
      </c>
      <c r="AA74" s="2">
        <f>$L$61*EXP(Sheet3!$B$1*(($H74-AA$63-Sheet2!$N$27)/Sheet3!$A$1)^2 +Sheet3!$C$1*(($H74-AA$63-Sheet2!$N$27)/Sheet3!$A$1)^4)</f>
        <v>2.4471354447543128</v>
      </c>
      <c r="AB74" s="2">
        <f>$L$61*EXP(Sheet3!$B$1*(($H74-AB$63-Sheet2!$N$27)/Sheet3!$A$1)^2 +Sheet3!$C$1*(($H74-AB$63-Sheet2!$N$27)/Sheet3!$A$1)^4)</f>
        <v>2.7551215786895216</v>
      </c>
      <c r="AC74" s="2">
        <f>$L$61*EXP(Sheet3!$B$1*(($H74-AC$63-Sheet2!$N$27)/Sheet3!$A$1)^2 +Sheet3!$C$1*(($H74-AC$63-Sheet2!$N$27)/Sheet3!$A$1)^4)</f>
        <v>3.0967100897224427</v>
      </c>
      <c r="AD74" s="2">
        <f>$L$61*EXP(Sheet3!$B$1*(($H74-AD$63-Sheet2!$N$27)/Sheet3!$A$1)^2 +Sheet3!$C$1*(($H74-AD$63-Sheet2!$N$27)/Sheet3!$A$1)^4)</f>
        <v>3.4749213892320818</v>
      </c>
      <c r="AE74" s="2">
        <f>$L$61*EXP(Sheet3!$B$1*(($H74-AE$63-Sheet2!$N$27)/Sheet3!$A$1)^2 +Sheet3!$C$1*(($H74-AE$63-Sheet2!$N$27)/Sheet3!$A$1)^4)</f>
        <v>3.8929753656927946</v>
      </c>
      <c r="AF74" s="2">
        <f>$L$61*EXP(Sheet3!$B$1*(($H74-AF$63-Sheet2!$N$27)/Sheet3!$A$1)^2 +Sheet3!$C$1*(($H74-AF$63-Sheet2!$N$27)/Sheet3!$A$1)^4)</f>
        <v>4.3542974419766134</v>
      </c>
      <c r="AG74" s="2">
        <f>$L$61*EXP(Sheet3!$B$1*(($H74-AG$63-Sheet2!$N$27)/Sheet3!$A$1)^2 +Sheet3!$C$1*(($H74-AG$63-Sheet2!$N$27)/Sheet3!$A$1)^4)</f>
        <v>4.8625241550134612</v>
      </c>
      <c r="AH74" s="2">
        <f>$L$61*EXP(Sheet3!$B$1*(($H74-AH$63-Sheet2!$N$27)/Sheet3!$A$1)^2 +Sheet3!$C$1*(($H74-AH$63-Sheet2!$N$27)/Sheet3!$A$1)^4)</f>
        <v>5.4215081914864394</v>
      </c>
      <c r="AI74" s="2">
        <f>$L$61*EXP(Sheet3!$B$1*(($H74-AI$63-Sheet2!$N$27)/Sheet3!$A$1)^2 +Sheet3!$C$1*(($H74-AI$63-Sheet2!$N$27)/Sheet3!$A$1)^4)</f>
        <v>6.0353228129690555</v>
      </c>
      <c r="AJ74" s="2">
        <f>$L$61*EXP(Sheet3!$B$1*(($H74-AJ$63-Sheet2!$N$27)/Sheet3!$A$1)^2 +Sheet3!$C$1*(($H74-AJ$63-Sheet2!$N$27)/Sheet3!$A$1)^4)</f>
        <v>6.7082656040109558</v>
      </c>
      <c r="AK74" s="2">
        <f>$L$61*EXP(Sheet3!$B$1*(($H74-AK$63-Sheet2!$N$27)/Sheet3!$A$1)^2 +Sheet3!$C$1*(($H74-AK$63-Sheet2!$N$27)/Sheet3!$A$1)^4)</f>
        <v>7.4448614775376711</v>
      </c>
      <c r="AL74" s="2">
        <f>$L$61*EXP(Sheet3!$B$1*(($H74-AL$63-Sheet2!$N$27)/Sheet3!$A$1)^2 +Sheet3!$C$1*(($H74-AL$63-Sheet2!$N$27)/Sheet3!$A$1)^4)</f>
        <v>8.2498648732040838</v>
      </c>
      <c r="AM74" s="2">
        <f>$L$61*EXP(Sheet3!$B$1*(($H74-AM$63-Sheet2!$N$27)/Sheet3!$A$1)^2 +Sheet3!$C$1*(($H74-AM$63-Sheet2!$N$27)/Sheet3!$A$1)^4)</f>
        <v>9.1282610862858142</v>
      </c>
      <c r="AN74" s="2">
        <f>$L$61*EXP(Sheet3!$B$1*(($H74-AN$63-Sheet2!$N$27)/Sheet3!$A$1)^2 +Sheet3!$C$1*(($H74-AN$63-Sheet2!$N$27)/Sheet3!$A$1)^4)</f>
        <v>10.085266667167264</v>
      </c>
      <c r="AO74" s="2">
        <f>$L$61*EXP(Sheet3!$B$1*(($H74-AO$63-Sheet2!$N$27)/Sheet3!$A$1)^2 +Sheet3!$C$1*(($H74-AO$63-Sheet2!$N$27)/Sheet3!$A$1)^4)</f>
        <v>11.126328834697034</v>
      </c>
      <c r="AP74" s="2">
        <f>$L$61*EXP(Sheet3!$B$1*(($H74-AP$63-Sheet2!$N$27)/Sheet3!$A$1)^2 +Sheet3!$C$1*(($H74-AP$63-Sheet2!$N$27)/Sheet3!$A$1)^4)</f>
        <v>12.257123850198031</v>
      </c>
      <c r="AQ74" s="2">
        <f>$L$61*EXP(Sheet3!$B$1*(($H74-AQ$63-Sheet2!$N$27)/Sheet3!$A$1)^2 +Sheet3!$C$1*(($H74-AQ$63-Sheet2!$N$27)/Sheet3!$A$1)^4)</f>
        <v>13.483554303357801</v>
      </c>
      <c r="AR74" s="2">
        <f>$L$61*EXP(Sheet3!$B$1*(($H74-AR$63-Sheet2!$N$27)/Sheet3!$A$1)^2 +Sheet3!$C$1*(($H74-AR$63-Sheet2!$N$27)/Sheet3!$A$1)^4)</f>
        <v>14.811745265941193</v>
      </c>
      <c r="AS74" s="2">
        <f>$L$61*EXP(Sheet3!$B$1*(($H74-AS$63-Sheet2!$N$27)/Sheet3!$A$1)^2 +Sheet3!$C$1*(($H74-AS$63-Sheet2!$N$27)/Sheet3!$A$1)^4)</f>
        <v>16.248039274648331</v>
      </c>
      <c r="AT74" s="2">
        <f>$L$61*EXP(Sheet3!$B$1*(($H74-AT$63-Sheet2!$N$27)/Sheet3!$A$1)^2 +Sheet3!$C$1*(($H74-AT$63-Sheet2!$N$27)/Sheet3!$A$1)^4)</f>
        <v>17.798990110288553</v>
      </c>
      <c r="AU74" s="2">
        <f>$L$61*EXP(Sheet3!$B$1*(($H74-AU$63-Sheet2!$N$27)/Sheet3!$A$1)^2 +Sheet3!$C$1*(($H74-AU$63-Sheet2!$N$27)/Sheet3!$A$1)^4)</f>
        <v>19.471355346679623</v>
      </c>
      <c r="AV74" s="2">
        <f>$L$61*EXP(Sheet3!$B$1*(($H74-AV$63-Sheet2!$N$27)/Sheet3!$A$1)^2 +Sheet3!$C$1*(($H74-AV$63-Sheet2!$N$27)/Sheet3!$A$1)^4)</f>
        <v>21.272087649586314</v>
      </c>
      <c r="AW74" s="2">
        <f>$L$61*EXP(Sheet3!$B$1*(($H74-AW$63-Sheet2!$N$27)/Sheet3!$A$1)^2 +Sheet3!$C$1*(($H74-AW$63-Sheet2!$N$27)/Sheet3!$A$1)^4)</f>
        <v>23.208324812785342</v>
      </c>
      <c r="AX74" s="2">
        <f>$L$61*EXP(Sheet3!$B$1*(($H74-AX$63-Sheet2!$N$27)/Sheet3!$A$1)^2 +Sheet3!$C$1*(($H74-AX$63-Sheet2!$N$27)/Sheet3!$A$1)^4)</f>
        <v>25.287378526047757</v>
      </c>
      <c r="AY74" s="2">
        <f>$L$61*EXP(Sheet3!$B$1*(($H74-AY$63-Sheet2!$N$27)/Sheet3!$A$1)^2 +Sheet3!$C$1*(($H74-AY$63-Sheet2!$N$27)/Sheet3!$A$1)^4)</f>
        <v>27.516721877298494</v>
      </c>
      <c r="AZ74" s="2">
        <f>$L$61*EXP(Sheet3!$B$1*(($H74-AZ$63-Sheet2!$N$27)/Sheet3!$A$1)^2 +Sheet3!$C$1*(($H74-AZ$63-Sheet2!$N$27)/Sheet3!$A$1)^4)</f>
        <v>29.903975599136249</v>
      </c>
      <c r="BA74" s="2">
        <f>$L$61*EXP(Sheet3!$B$1*(($H74-BA$63-Sheet2!$N$27)/Sheet3!$A$1)^2 +Sheet3!$C$1*(($H74-BA$63-Sheet2!$N$27)/Sheet3!$A$1)^4)</f>
        <v>32.456893077767994</v>
      </c>
      <c r="BB74" s="2">
        <f>$L$61*EXP(Sheet3!$B$1*(($H74-BB$63-Sheet2!$N$27)/Sheet3!$A$1)^2 +Sheet3!$C$1*(($H74-BB$63-Sheet2!$N$27)/Sheet3!$A$1)^4)</f>
        <v>35.183344150748084</v>
      </c>
      <c r="BC74" s="2">
        <f>$L$61*EXP(Sheet3!$B$1*(($H74-BC$63-Sheet2!$N$27)/Sheet3!$A$1)^2 +Sheet3!$C$1*(($H74-BC$63-Sheet2!$N$27)/Sheet3!$A$1)^4)</f>
        <v>38.091297727474831</v>
      </c>
      <c r="BD74" s="2">
        <f>$L$61*EXP(Sheet3!$B$1*(($H74-BD$63-Sheet2!$N$27)/Sheet3!$A$1)^2 +Sheet3!$C$1*(($H74-BD$63-Sheet2!$N$27)/Sheet3!$A$1)^4)</f>
        <v>41.188803274846116</v>
      </c>
      <c r="BE74" s="2">
        <f>$L$61*EXP(Sheet3!$B$1*(($H74-BE$63-Sheet2!$N$27)/Sheet3!$A$1)^2 +Sheet3!$C$1*(($H74-BE$63-Sheet2!$N$27)/Sheet3!$A$1)^4)</f>
        <v>44.483971218029019</v>
      </c>
      <c r="BF74" s="2">
        <f>$L$61*EXP(Sheet3!$B$1*(($H74-BF$63-Sheet2!$N$27)/Sheet3!$A$1)^2 +Sheet3!$C$1*(($H74-BF$63-Sheet2!$N$27)/Sheet3!$A$1)^4)</f>
        <v>47.984952314043497</v>
      </c>
      <c r="BG74" s="2">
        <f>$L$61*EXP(Sheet3!$B$1*(($H74-BG$63-Sheet2!$N$27)/Sheet3!$A$1)^2 +Sheet3!$C$1*(($H74-BG$63-Sheet2!$N$27)/Sheet3!$A$1)^4)</f>
        <v>51.699916063067555</v>
      </c>
      <c r="BH74" s="2">
        <f>$L$61*EXP(Sheet3!$B$1*(($H74-BH$63-Sheet2!$N$27)/Sheet3!$A$1)^2 +Sheet3!$C$1*(($H74-BH$63-Sheet2!$N$27)/Sheet3!$A$1)^4)</f>
        <v>55.637028229821972</v>
      </c>
      <c r="BI74" s="2">
        <f>$L$61*EXP(Sheet3!$B$1*(($H74-BI$63-Sheet2!$N$27)/Sheet3!$A$1)^2 +Sheet3!$C$1*(($H74-BI$63-Sheet2!$N$27)/Sheet3!$A$1)^4)</f>
        <v>59.804427553330093</v>
      </c>
      <c r="BJ74" s="2">
        <f>$L$61*EXP(Sheet3!$B$1*(($H74-BJ$63-Sheet2!$N$27)/Sheet3!$A$1)^2 +Sheet3!$C$1*(($H74-BJ$63-Sheet2!$N$27)/Sheet3!$A$1)^4)</f>
        <v>64.21020173022653</v>
      </c>
      <c r="BK74" s="2">
        <f>$L$61*EXP(Sheet3!$B$1*(($H74-BK$63-Sheet2!$N$27)/Sheet3!$A$1)^2 +Sheet3!$C$1*(($H74-BK$63-Sheet2!$N$27)/Sheet3!$A$1)^4)</f>
        <v>68.86236276205905</v>
      </c>
      <c r="BL74" s="2">
        <f>$L$61*EXP(Sheet3!$B$1*(($H74-BL$63-Sheet2!$N$27)/Sheet3!$A$1)^2 +Sheet3!$C$1*(($H74-BL$63-Sheet2!$N$27)/Sheet3!$A$1)^4)</f>
        <v>73.768821762325814</v>
      </c>
      <c r="BM74" s="2">
        <f>$L$61*EXP(Sheet3!$B$1*(($H74-BM$63-Sheet2!$N$27)/Sheet3!$A$1)^2 +Sheet3!$C$1*(($H74-BM$63-Sheet2!$N$27)/Sheet3!$A$1)^4)</f>
        <v>78.937363323311672</v>
      </c>
      <c r="BN74" s="2">
        <f>$L$61*EXP(Sheet3!$B$1*(($H74-BN$63-Sheet2!$N$27)/Sheet3!$A$1)^2 +Sheet3!$C$1*(($H74-BN$63-Sheet2!$N$27)/Sheet3!$A$1)^4)</f>
        <v>84.375619547287258</v>
      </c>
      <c r="BO74" s="2">
        <f>$L$61*EXP(Sheet3!$B$1*(($H74-BO$63-Sheet2!$N$27)/Sheet3!$A$1)^2 +Sheet3!$C$1*(($H74-BO$63-Sheet2!$N$27)/Sheet3!$A$1)^4)</f>
        <v>90.09104384890496</v>
      </c>
      <c r="BP74" s="2">
        <f>$L$61*EXP(Sheet3!$B$1*(($H74-BP$63-Sheet2!$N$27)/Sheet3!$A$1)^2 +Sheet3!$C$1*(($H74-BP$63-Sheet2!$N$27)/Sheet3!$A$1)^4)</f>
        <v>96.090884639156315</v>
      </c>
      <c r="BQ74" s="2">
        <f>$L$61*EXP(Sheet3!$B$1*(($H74-BQ$63-Sheet2!$N$27)/Sheet3!$A$1)^2 +Sheet3!$C$1*(($H74-BQ$63-Sheet2!$N$27)/Sheet3!$A$1)^4)</f>
        <v>102.38215900253434</v>
      </c>
      <c r="BR74" s="2">
        <f>$L$61*EXP(Sheet3!$B$1*(($H74-BR$63-Sheet2!$N$27)/Sheet3!$A$1)^2 +Sheet3!$C$1*(($H74-BR$63-Sheet2!$N$27)/Sheet3!$A$1)^4)</f>
        <v>108.97162648037089</v>
      </c>
      <c r="BS74" s="2">
        <f>$L$61*EXP(Sheet3!$B$1*(($H74-BS$63-Sheet2!$N$27)/Sheet3!$A$1)^2 +Sheet3!$C$1*(($H74-BS$63-Sheet2!$N$27)/Sheet3!$A$1)^4)</f>
        <v>115.86576307374787</v>
      </c>
      <c r="BT74" s="2">
        <f>$L$61*EXP(Sheet3!$B$1*(($H74-BT$63-Sheet2!$N$27)/Sheet3!$A$1)^2 +Sheet3!$C$1*(($H74-BT$63-Sheet2!$N$27)/Sheet3!$A$1)^4)</f>
        <v>123.07073557879096</v>
      </c>
      <c r="BU74" s="2">
        <f>$L$61*EXP(Sheet3!$B$1*(($H74-BU$63-Sheet2!$N$27)/Sheet3!$A$1)^2 +Sheet3!$C$1*(($H74-BU$63-Sheet2!$N$27)/Sheet3!$A$1)^4)</f>
        <v>130.59237636695923</v>
      </c>
      <c r="BV74" s="2">
        <f>$L$61*EXP(Sheet3!$B$1*(($H74-BV$63-Sheet2!$N$27)/Sheet3!$A$1)^2 +Sheet3!$C$1*(($H74-BV$63-Sheet2!$N$27)/Sheet3!$A$1)^4)</f>
        <v>138.43615871983914</v>
      </c>
    </row>
    <row r="75" spans="1:74" x14ac:dyDescent="0.2">
      <c r="A75">
        <v>48</v>
      </c>
      <c r="B75">
        <v>210.72</v>
      </c>
      <c r="C75">
        <v>2362.1999999999998</v>
      </c>
      <c r="D75">
        <v>2374.8000000000002</v>
      </c>
      <c r="E75">
        <f t="shared" si="3"/>
        <v>12.600000000000364</v>
      </c>
      <c r="G75" s="1">
        <v>4</v>
      </c>
      <c r="H75">
        <f>INDEX(B$27:$B2098,($M$57+G75))</f>
        <v>298.52</v>
      </c>
      <c r="I75" s="1">
        <f t="shared" si="8"/>
        <v>39.800000000000182</v>
      </c>
      <c r="J75">
        <f t="shared" si="9"/>
        <v>11881.096000000054</v>
      </c>
      <c r="L75" s="2">
        <f>$L$61*EXP(Sheet3!$B$1*(($H75-L$63-Sheet2!$N$27)/Sheet3!$A$1)^2 +Sheet3!$C$1*(($H75-L$63-Sheet2!$N$27)/Sheet3!$A$1)^4)</f>
        <v>2.6989837047114139E-5</v>
      </c>
      <c r="M75" s="2">
        <f>$L$61*EXP(Sheet3!$B$1*(($H75-M$63-Sheet2!$N$27)/Sheet3!$A$1)^2 +Sheet3!$C$1*(($H75-M$63-Sheet2!$N$27)/Sheet3!$A$1)^4)</f>
        <v>3.5042934475604801E-5</v>
      </c>
      <c r="N75" s="2">
        <f>$L$61*EXP(Sheet3!$B$1*(($H75-N$63-Sheet2!$N$27)/Sheet3!$A$1)^2 +Sheet3!$C$1*(($H75-N$63-Sheet2!$N$27)/Sheet3!$A$1)^4)</f>
        <v>4.5363028221570384E-5</v>
      </c>
      <c r="O75" s="2">
        <f>$L$61*EXP(Sheet3!$B$1*(($H75-O$63-Sheet2!$N$27)/Sheet3!$A$1)^2 +Sheet3!$C$1*(($H75-O$63-Sheet2!$N$27)/Sheet3!$A$1)^4)</f>
        <v>5.8548511783327999E-5</v>
      </c>
      <c r="P75" s="2">
        <f>$L$61*EXP(Sheet3!$B$1*(($H75-P$63-Sheet2!$N$27)/Sheet3!$A$1)^2 +Sheet3!$C$1*(($H75-P$63-Sheet2!$N$27)/Sheet3!$A$1)^4)</f>
        <v>7.5344709611110245E-5</v>
      </c>
      <c r="Q75" s="2">
        <f>$L$61*EXP(Sheet3!$B$1*(($H75-Q$63-Sheet2!$N$27)/Sheet3!$A$1)^2 +Sheet3!$C$1*(($H75-Q$63-Sheet2!$N$27)/Sheet3!$A$1)^4)</f>
        <v>9.6677080124566835E-5</v>
      </c>
      <c r="R75" s="2">
        <f>$L$61*EXP(Sheet3!$B$1*(($H75-R$63-Sheet2!$N$27)/Sheet3!$A$1)^2 +Sheet3!$C$1*(($H75-R$63-Sheet2!$N$27)/Sheet3!$A$1)^4)</f>
        <v>1.2369121955536731E-4</v>
      </c>
      <c r="S75" s="2">
        <f>$L$61*EXP(Sheet3!$B$1*(($H75-S$63-Sheet2!$N$27)/Sheet3!$A$1)^2 +Sheet3!$C$1*(($H75-S$63-Sheet2!$N$27)/Sheet3!$A$1)^4)</f>
        <v>1.5780089991700245E-4</v>
      </c>
      <c r="T75" s="2">
        <f>$L$61*EXP(Sheet3!$B$1*(($H75-T$63-Sheet2!$N$27)/Sheet3!$A$1)^2 +Sheet3!$C$1*(($H75-T$63-Sheet2!$N$27)/Sheet3!$A$1)^4)</f>
        <v>2.0074556448368213E-4</v>
      </c>
      <c r="U75" s="2">
        <f>$L$61*EXP(Sheet3!$B$1*(($H75-U$63-Sheet2!$N$27)/Sheet3!$A$1)^2 +Sheet3!$C$1*(($H75-U$63-Sheet2!$N$27)/Sheet3!$A$1)^4)</f>
        <v>2.5465891703356806E-4</v>
      </c>
      <c r="V75" s="2">
        <f>$L$61*EXP(Sheet3!$B$1*(($H75-V$63-Sheet2!$N$27)/Sheet3!$A$1)^2 +Sheet3!$C$1*(($H75-V$63-Sheet2!$N$27)/Sheet3!$A$1)^4)</f>
        <v>3.2215047833999587E-4</v>
      </c>
      <c r="W75" s="2">
        <f>$L$61*EXP(Sheet3!$B$1*(($H75-W$63-Sheet2!$N$27)/Sheet3!$A$1)^2 +Sheet3!$C$1*(($H75-W$63-Sheet2!$N$27)/Sheet3!$A$1)^4)</f>
        <v>4.0640224645180562E-4</v>
      </c>
      <c r="X75" s="2">
        <f>$L$61*EXP(Sheet3!$B$1*(($H75-X$63-Sheet2!$N$27)/Sheet3!$A$1)^2 +Sheet3!$C$1*(($H75-X$63-Sheet2!$N$27)/Sheet3!$A$1)^4)</f>
        <v>5.1128288747788236E-4</v>
      </c>
      <c r="Y75" s="2">
        <f>$L$61*EXP(Sheet3!$B$1*(($H75-Y$63-Sheet2!$N$27)/Sheet3!$A$1)^2 +Sheet3!$C$1*(($H75-Y$63-Sheet2!$N$27)/Sheet3!$A$1)^4)</f>
        <v>6.4148220203208352E-4</v>
      </c>
      <c r="Z75" s="2">
        <f>$L$61*EXP(Sheet3!$B$1*(($H75-Z$63-Sheet2!$N$27)/Sheet3!$A$1)^2 +Sheet3!$C$1*(($H75-Z$63-Sheet2!$N$27)/Sheet3!$A$1)^4)</f>
        <v>8.0266896001788114E-4</v>
      </c>
      <c r="AA75" s="2">
        <f>$L$61*EXP(Sheet3!$B$1*(($H75-AA$63-Sheet2!$N$27)/Sheet3!$A$1)^2 +Sheet3!$C$1*(($H75-AA$63-Sheet2!$N$27)/Sheet3!$A$1)^4)</f>
        <v>1.0016755735922341E-3</v>
      </c>
      <c r="AB75" s="2">
        <f>$L$61*EXP(Sheet3!$B$1*(($H75-AB$63-Sheet2!$N$27)/Sheet3!$A$1)^2 +Sheet3!$C$1*(($H75-AB$63-Sheet2!$N$27)/Sheet3!$A$1)^4)</f>
        <v>1.2467134850643793E-3</v>
      </c>
      <c r="AC75" s="2">
        <f>$L$61*EXP(Sheet3!$B$1*(($H75-AC$63-Sheet2!$N$27)/Sheet3!$A$1)^2 +Sheet3!$C$1*(($H75-AC$63-Sheet2!$N$27)/Sheet3!$A$1)^4)</f>
        <v>1.5476235828814815E-3</v>
      </c>
      <c r="AD75" s="2">
        <f>$L$61*EXP(Sheet3!$B$1*(($H75-AD$63-Sheet2!$N$27)/Sheet3!$A$1)^2 +Sheet3!$C$1*(($H75-AD$63-Sheet2!$N$27)/Sheet3!$A$1)^4)</f>
        <v>1.9161664237778528E-3</v>
      </c>
      <c r="AE75" s="2">
        <f>$L$61*EXP(Sheet3!$B$1*(($H75-AE$63-Sheet2!$N$27)/Sheet3!$A$1)^2 +Sheet3!$C$1*(($H75-AE$63-Sheet2!$N$27)/Sheet3!$A$1)^4)</f>
        <v>2.3663575312987003E-3</v>
      </c>
      <c r="AF75" s="2">
        <f>$L$61*EXP(Sheet3!$B$1*(($H75-AF$63-Sheet2!$N$27)/Sheet3!$A$1)^2 +Sheet3!$C$1*(($H75-AF$63-Sheet2!$N$27)/Sheet3!$A$1)^4)</f>
        <v>2.9148535579718885E-3</v>
      </c>
      <c r="AG75" s="2">
        <f>$L$61*EXP(Sheet3!$B$1*(($H75-AG$63-Sheet2!$N$27)/Sheet3!$A$1)^2 +Sheet3!$C$1*(($H75-AG$63-Sheet2!$N$27)/Sheet3!$A$1)^4)</f>
        <v>3.5813956375918814E-3</v>
      </c>
      <c r="AH75" s="2">
        <f>$L$61*EXP(Sheet3!$B$1*(($H75-AH$63-Sheet2!$N$27)/Sheet3!$A$1)^2 +Sheet3!$C$1*(($H75-AH$63-Sheet2!$N$27)/Sheet3!$A$1)^4)</f>
        <v>4.3893168116109754E-3</v>
      </c>
      <c r="AI75" s="2">
        <f>$L$61*EXP(Sheet3!$B$1*(($H75-AI$63-Sheet2!$N$27)/Sheet3!$A$1)^2 +Sheet3!$C$1*(($H75-AI$63-Sheet2!$N$27)/Sheet3!$A$1)^4)</f>
        <v>5.3661209850618223E-3</v>
      </c>
      <c r="AJ75" s="2">
        <f>$L$61*EXP(Sheet3!$B$1*(($H75-AJ$63-Sheet2!$N$27)/Sheet3!$A$1)^2 +Sheet3!$C$1*(($H75-AJ$63-Sheet2!$N$27)/Sheet3!$A$1)^4)</f>
        <v>6.5441414469055619E-3</v>
      </c>
      <c r="AK75" s="2">
        <f>$L$61*EXP(Sheet3!$B$1*(($H75-AK$63-Sheet2!$N$27)/Sheet3!$A$1)^2 +Sheet3!$C$1*(($H75-AK$63-Sheet2!$N$27)/Sheet3!$A$1)^4)</f>
        <v>7.9612875711868262E-3</v>
      </c>
      <c r="AL75" s="2">
        <f>$L$61*EXP(Sheet3!$B$1*(($H75-AL$63-Sheet2!$N$27)/Sheet3!$A$1)^2 +Sheet3!$C$1*(($H75-AL$63-Sheet2!$N$27)/Sheet3!$A$1)^4)</f>
        <v>9.6618888909021979E-3</v>
      </c>
      <c r="AM75" s="2">
        <f>$L$61*EXP(Sheet3!$B$1*(($H75-AM$63-Sheet2!$N$27)/Sheet3!$A$1)^2 +Sheet3!$C$1*(($H75-AM$63-Sheet2!$N$27)/Sheet3!$A$1)^4)</f>
        <v>1.1697646297838293E-2</v>
      </c>
      <c r="AN75" s="2">
        <f>$L$61*EXP(Sheet3!$B$1*(($H75-AN$63-Sheet2!$N$27)/Sheet3!$A$1)^2 +Sheet3!$C$1*(($H75-AN$63-Sheet2!$N$27)/Sheet3!$A$1)^4)</f>
        <v>1.4128700659026792E-2</v>
      </c>
      <c r="AO75" s="2">
        <f>$L$61*EXP(Sheet3!$B$1*(($H75-AO$63-Sheet2!$N$27)/Sheet3!$A$1)^2 +Sheet3!$C$1*(($H75-AO$63-Sheet2!$N$27)/Sheet3!$A$1)^4)</f>
        <v>1.702482964382232E-2</v>
      </c>
      <c r="AP75" s="2">
        <f>$L$61*EXP(Sheet3!$B$1*(($H75-AP$63-Sheet2!$N$27)/Sheet3!$A$1)^2 +Sheet3!$C$1*(($H75-AP$63-Sheet2!$N$27)/Sheet3!$A$1)^4)</f>
        <v>2.0466784012442722E-2</v>
      </c>
      <c r="AQ75" s="2">
        <f>$L$61*EXP(Sheet3!$B$1*(($H75-AQ$63-Sheet2!$N$27)/Sheet3!$A$1)^2 +Sheet3!$C$1*(($H75-AQ$63-Sheet2!$N$27)/Sheet3!$A$1)^4)</f>
        <v>2.4547775016223211E-2</v>
      </c>
      <c r="AR75" s="2">
        <f>$L$61*EXP(Sheet3!$B$1*(($H75-AR$63-Sheet2!$N$27)/Sheet3!$A$1)^2 +Sheet3!$C$1*(($H75-AR$63-Sheet2!$N$27)/Sheet3!$A$1)^4)</f>
        <v>2.9375124887222062E-2</v>
      </c>
      <c r="AS75" s="2">
        <f>$L$61*EXP(Sheet3!$B$1*(($H75-AS$63-Sheet2!$N$27)/Sheet3!$A$1)^2 +Sheet3!$C$1*(($H75-AS$63-Sheet2!$N$27)/Sheet3!$A$1)^4)</f>
        <v>3.5072092637293967E-2</v>
      </c>
      <c r="AT75" s="2">
        <f>$L$61*EXP(Sheet3!$B$1*(($H75-AT$63-Sheet2!$N$27)/Sheet3!$A$1)^2 +Sheet3!$C$1*(($H75-AT$63-Sheet2!$N$27)/Sheet3!$A$1)^4)</f>
        <v>4.1779887529609712E-2</v>
      </c>
      <c r="AU75" s="2">
        <f>$L$61*EXP(Sheet3!$B$1*(($H75-AU$63-Sheet2!$N$27)/Sheet3!$A$1)^2 +Sheet3!$C$1*(($H75-AU$63-Sheet2!$N$27)/Sheet3!$A$1)^4)</f>
        <v>4.9659882613868458E-2</v>
      </c>
      <c r="AV75" s="2">
        <f>$L$61*EXP(Sheet3!$B$1*(($H75-AV$63-Sheet2!$N$27)/Sheet3!$A$1)^2 +Sheet3!$C$1*(($H75-AV$63-Sheet2!$N$27)/Sheet3!$A$1)^4)</f>
        <v>5.8896040616678851E-2</v>
      </c>
      <c r="AW75" s="2">
        <f>$L$61*EXP(Sheet3!$B$1*(($H75-AW$63-Sheet2!$N$27)/Sheet3!$A$1)^2 +Sheet3!$C$1*(($H75-AW$63-Sheet2!$N$27)/Sheet3!$A$1)^4)</f>
        <v>6.9697564232696713E-2</v>
      </c>
      <c r="AX75" s="2">
        <f>$L$61*EXP(Sheet3!$B$1*(($H75-AX$63-Sheet2!$N$27)/Sheet3!$A$1)^2 +Sheet3!$C$1*(($H75-AX$63-Sheet2!$N$27)/Sheet3!$A$1)^4)</f>
        <v>8.230178246041521E-2</v>
      </c>
      <c r="AY75" s="2">
        <f>$L$61*EXP(Sheet3!$B$1*(($H75-AY$63-Sheet2!$N$27)/Sheet3!$A$1)^2 +Sheet3!$C$1*(($H75-AY$63-Sheet2!$N$27)/Sheet3!$A$1)^4)</f>
        <v>9.6977284050344004E-2</v>
      </c>
      <c r="AZ75" s="2">
        <f>$L$61*EXP(Sheet3!$B$1*(($H75-AZ$63-Sheet2!$N$27)/Sheet3!$A$1)^2 +Sheet3!$C$1*(($H75-AZ$63-Sheet2!$N$27)/Sheet3!$A$1)^4)</f>
        <v>0.11402730837280767</v>
      </c>
      <c r="BA75" s="2">
        <f>$L$61*EXP(Sheet3!$B$1*(($H75-BA$63-Sheet2!$N$27)/Sheet3!$A$1)^2 +Sheet3!$C$1*(($H75-BA$63-Sheet2!$N$27)/Sheet3!$A$1)^4)</f>
        <v>0.13379340305352869</v>
      </c>
      <c r="BB75" s="2">
        <f>$L$61*EXP(Sheet3!$B$1*(($H75-BB$63-Sheet2!$N$27)/Sheet3!$A$1)^2 +Sheet3!$C$1*(($H75-BB$63-Sheet2!$N$27)/Sheet3!$A$1)^4)</f>
        <v>0.15665935656100782</v>
      </c>
      <c r="BC75" s="2">
        <f>$L$61*EXP(Sheet3!$B$1*(($H75-BC$63-Sheet2!$N$27)/Sheet3!$A$1)^2 +Sheet3!$C$1*(($H75-BC$63-Sheet2!$N$27)/Sheet3!$A$1)^4)</f>
        <v>0.18305541254330462</v>
      </c>
      <c r="BD75" s="2">
        <f>$L$61*EXP(Sheet3!$B$1*(($H75-BD$63-Sheet2!$N$27)/Sheet3!$A$1)^2 +Sheet3!$C$1*(($H75-BD$63-Sheet2!$N$27)/Sheet3!$A$1)^4)</f>
        <v>0.2134627711086991</v>
      </c>
      <c r="BE75" s="2">
        <f>$L$61*EXP(Sheet3!$B$1*(($H75-BE$63-Sheet2!$N$27)/Sheet3!$A$1)^2 +Sheet3!$C$1*(($H75-BE$63-Sheet2!$N$27)/Sheet3!$A$1)^4)</f>
        <v>0.24841838040837905</v>
      </c>
      <c r="BF75" s="2">
        <f>$L$61*EXP(Sheet3!$B$1*(($H75-BF$63-Sheet2!$N$27)/Sheet3!$A$1)^2 +Sheet3!$C$1*(($H75-BF$63-Sheet2!$N$27)/Sheet3!$A$1)^4)</f>
        <v>0.28852001981614844</v>
      </c>
      <c r="BG75" s="2">
        <f>$L$61*EXP(Sheet3!$B$1*(($H75-BG$63-Sheet2!$N$27)/Sheet3!$A$1)^2 +Sheet3!$C$1*(($H75-BG$63-Sheet2!$N$27)/Sheet3!$A$1)^4)</f>
        <v>0.33443167370567989</v>
      </c>
      <c r="BH75" s="2">
        <f>$L$61*EXP(Sheet3!$B$1*(($H75-BH$63-Sheet2!$N$27)/Sheet3!$A$1)^2 +Sheet3!$C$1*(($H75-BH$63-Sheet2!$N$27)/Sheet3!$A$1)^4)</f>
        <v>0.38688919231360236</v>
      </c>
      <c r="BI75" s="2">
        <f>$L$61*EXP(Sheet3!$B$1*(($H75-BI$63-Sheet2!$N$27)/Sheet3!$A$1)^2 +Sheet3!$C$1*(($H75-BI$63-Sheet2!$N$27)/Sheet3!$A$1)^4)</f>
        <v>0.44670623343445554</v>
      </c>
      <c r="BJ75" s="2">
        <f>$L$61*EXP(Sheet3!$B$1*(($H75-BJ$63-Sheet2!$N$27)/Sheet3!$A$1)^2 +Sheet3!$C$1*(($H75-BJ$63-Sheet2!$N$27)/Sheet3!$A$1)^4)</f>
        <v>0.51478047576111363</v>
      </c>
      <c r="BK75" s="2">
        <f>$L$61*EXP(Sheet3!$B$1*(($H75-BK$63-Sheet2!$N$27)/Sheet3!$A$1)^2 +Sheet3!$C$1*(($H75-BK$63-Sheet2!$N$27)/Sheet3!$A$1)^4)</f>
        <v>0.59210009154759269</v>
      </c>
      <c r="BL75" s="2">
        <f>$L$61*EXP(Sheet3!$B$1*(($H75-BL$63-Sheet2!$N$27)/Sheet3!$A$1)^2 +Sheet3!$C$1*(($H75-BL$63-Sheet2!$N$27)/Sheet3!$A$1)^4)</f>
        <v>0.67975046296763331</v>
      </c>
      <c r="BM75" s="2">
        <f>$L$61*EXP(Sheet3!$B$1*(($H75-BM$63-Sheet2!$N$27)/Sheet3!$A$1)^2 +Sheet3!$C$1*(($H75-BM$63-Sheet2!$N$27)/Sheet3!$A$1)^4)</f>
        <v>0.77892112308109007</v>
      </c>
      <c r="BN75" s="2">
        <f>$L$61*EXP(Sheet3!$B$1*(($H75-BN$63-Sheet2!$N$27)/Sheet3!$A$1)^2 +Sheet3!$C$1*(($H75-BN$63-Sheet2!$N$27)/Sheet3!$A$1)^4)</f>
        <v>0.89091289874685387</v>
      </c>
      <c r="BO75" s="2">
        <f>$L$61*EXP(Sheet3!$B$1*(($H75-BO$63-Sheet2!$N$27)/Sheet3!$A$1)^2 +Sheet3!$C$1*(($H75-BO$63-Sheet2!$N$27)/Sheet3!$A$1)^4)</f>
        <v>1.0171452291216514</v>
      </c>
      <c r="BP75" s="2">
        <f>$L$61*EXP(Sheet3!$B$1*(($H75-BP$63-Sheet2!$N$27)/Sheet3!$A$1)^2 +Sheet3!$C$1*(($H75-BP$63-Sheet2!$N$27)/Sheet3!$A$1)^4)</f>
        <v>1.1591636296538013</v>
      </c>
      <c r="BQ75" s="2">
        <f>$L$61*EXP(Sheet3!$B$1*(($H75-BQ$63-Sheet2!$N$27)/Sheet3!$A$1)^2 +Sheet3!$C$1*(($H75-BQ$63-Sheet2!$N$27)/Sheet3!$A$1)^4)</f>
        <v>1.3186472676927941</v>
      </c>
      <c r="BR75" s="2">
        <f>$L$61*EXP(Sheet3!$B$1*(($H75-BR$63-Sheet2!$N$27)/Sheet3!$A$1)^2 +Sheet3!$C$1*(($H75-BR$63-Sheet2!$N$27)/Sheet3!$A$1)^4)</f>
        <v>1.4974166120683097</v>
      </c>
      <c r="BS75" s="2">
        <f>$L$61*EXP(Sheet3!$B$1*(($H75-BS$63-Sheet2!$N$27)/Sheet3!$A$1)^2 +Sheet3!$C$1*(($H75-BS$63-Sheet2!$N$27)/Sheet3!$A$1)^4)</f>
        <v>1.6974411152702027</v>
      </c>
      <c r="BT75" s="2">
        <f>$L$61*EXP(Sheet3!$B$1*(($H75-BT$63-Sheet2!$N$27)/Sheet3!$A$1)^2 +Sheet3!$C$1*(($H75-BT$63-Sheet2!$N$27)/Sheet3!$A$1)^4)</f>
        <v>1.9208468832201144</v>
      </c>
      <c r="BU75" s="2">
        <f>$L$61*EXP(Sheet3!$B$1*(($H75-BU$63-Sheet2!$N$27)/Sheet3!$A$1)^2 +Sheet3!$C$1*(($H75-BU$63-Sheet2!$N$27)/Sheet3!$A$1)^4)</f>
        <v>2.1699242841513495</v>
      </c>
      <c r="BV75" s="2">
        <f>$L$61*EXP(Sheet3!$B$1*(($H75-BV$63-Sheet2!$N$27)/Sheet3!$A$1)^2 +Sheet3!$C$1*(($H75-BV$63-Sheet2!$N$27)/Sheet3!$A$1)^4)</f>
        <v>2.4471354447543128</v>
      </c>
    </row>
    <row r="76" spans="1:74" x14ac:dyDescent="0.2">
      <c r="A76">
        <v>49</v>
      </c>
      <c r="B76">
        <v>211.2</v>
      </c>
      <c r="C76">
        <v>2373.3000000000002</v>
      </c>
      <c r="D76">
        <v>2380.6999999999998</v>
      </c>
      <c r="E76">
        <f t="shared" si="3"/>
        <v>7.3999999999996362</v>
      </c>
      <c r="G76" s="1">
        <v>5</v>
      </c>
      <c r="H76">
        <f>INDEX(B$27:$B2099,($M$57+G76))</f>
        <v>298.99</v>
      </c>
      <c r="I76" s="1">
        <f t="shared" ref="I76:I82" si="11">INDEX(E$27:E$2094,($M$57+G76))</f>
        <v>31.5</v>
      </c>
      <c r="J76">
        <f t="shared" ref="J76:J82" si="12">$H76*I76</f>
        <v>9418.1849999999995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</row>
    <row r="77" spans="1:74" x14ac:dyDescent="0.2">
      <c r="A77">
        <v>50</v>
      </c>
      <c r="B77">
        <v>211.68</v>
      </c>
      <c r="C77">
        <v>2368.1999999999998</v>
      </c>
      <c r="D77">
        <v>2379.1</v>
      </c>
      <c r="E77">
        <f t="shared" si="3"/>
        <v>10.900000000000091</v>
      </c>
      <c r="G77" s="1">
        <v>6</v>
      </c>
      <c r="H77">
        <f>INDEX(B$27:$B2100,($M$57+G77))</f>
        <v>299.47000000000003</v>
      </c>
      <c r="I77" s="1">
        <f t="shared" si="11"/>
        <v>30</v>
      </c>
      <c r="J77">
        <f t="shared" si="12"/>
        <v>8984.1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</row>
    <row r="78" spans="1:74" x14ac:dyDescent="0.2">
      <c r="A78">
        <v>51</v>
      </c>
      <c r="B78">
        <v>212.15</v>
      </c>
      <c r="C78">
        <v>2365.6</v>
      </c>
      <c r="D78">
        <v>2369.1999999999998</v>
      </c>
      <c r="E78">
        <f t="shared" si="3"/>
        <v>3.5999999999999091</v>
      </c>
      <c r="G78" s="1">
        <v>7</v>
      </c>
      <c r="H78">
        <f>INDEX(B$27:$B2101,($M$57+G78))</f>
        <v>299.94</v>
      </c>
      <c r="I78" s="1">
        <f t="shared" si="11"/>
        <v>34.300000000000182</v>
      </c>
      <c r="J78">
        <f t="shared" si="12"/>
        <v>10287.942000000054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</row>
    <row r="79" spans="1:74" x14ac:dyDescent="0.2">
      <c r="A79">
        <v>52</v>
      </c>
      <c r="B79">
        <v>212.63</v>
      </c>
      <c r="C79">
        <v>2386.1999999999998</v>
      </c>
      <c r="D79">
        <v>2392.1999999999998</v>
      </c>
      <c r="E79">
        <f t="shared" si="3"/>
        <v>6</v>
      </c>
      <c r="G79" s="1">
        <v>8</v>
      </c>
      <c r="H79">
        <f>INDEX(B$27:$B2102,($M$57+G79))</f>
        <v>300.41000000000003</v>
      </c>
      <c r="I79" s="1">
        <f t="shared" si="11"/>
        <v>33.5</v>
      </c>
      <c r="J79">
        <f t="shared" si="12"/>
        <v>10063.735000000001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</row>
    <row r="80" spans="1:74" x14ac:dyDescent="0.2">
      <c r="A80">
        <v>53</v>
      </c>
      <c r="B80">
        <v>213.11</v>
      </c>
      <c r="C80">
        <v>2374.4</v>
      </c>
      <c r="D80">
        <v>2385.5</v>
      </c>
      <c r="E80">
        <f t="shared" si="3"/>
        <v>11.099999999999909</v>
      </c>
      <c r="G80" s="1">
        <v>9</v>
      </c>
      <c r="H80">
        <f>INDEX(B$27:$B2103,($M$57+G80))</f>
        <v>300.88</v>
      </c>
      <c r="I80" s="1">
        <f t="shared" si="11"/>
        <v>37.400000000000091</v>
      </c>
      <c r="J80">
        <f t="shared" si="12"/>
        <v>11252.912000000028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</row>
    <row r="81" spans="1:74" x14ac:dyDescent="0.2">
      <c r="A81">
        <v>54</v>
      </c>
      <c r="B81">
        <v>213.58</v>
      </c>
      <c r="C81">
        <v>2361.1999999999998</v>
      </c>
      <c r="D81">
        <v>2368.4</v>
      </c>
      <c r="E81">
        <f t="shared" si="3"/>
        <v>7.2000000000002728</v>
      </c>
      <c r="G81" s="1">
        <v>10</v>
      </c>
      <c r="H81">
        <f>INDEX(B$27:$B2104,($M$57+G81))</f>
        <v>301.36</v>
      </c>
      <c r="I81" s="1">
        <f t="shared" si="11"/>
        <v>77.5</v>
      </c>
      <c r="J81">
        <f t="shared" si="12"/>
        <v>23355.4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</row>
    <row r="82" spans="1:74" x14ac:dyDescent="0.2">
      <c r="A82">
        <v>55</v>
      </c>
      <c r="B82">
        <v>214.06</v>
      </c>
      <c r="C82">
        <v>2384.9</v>
      </c>
      <c r="D82">
        <v>2392.5</v>
      </c>
      <c r="E82">
        <f t="shared" si="3"/>
        <v>7.5999999999999091</v>
      </c>
      <c r="G82" s="1">
        <v>11</v>
      </c>
      <c r="H82">
        <f>INDEX(B$27:$B2105,($M$57+G82))</f>
        <v>301.83</v>
      </c>
      <c r="I82" s="1">
        <f t="shared" si="11"/>
        <v>190.80000000000018</v>
      </c>
      <c r="J82">
        <f t="shared" si="12"/>
        <v>57589.164000000055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</row>
    <row r="83" spans="1:74" x14ac:dyDescent="0.2">
      <c r="A83">
        <v>56</v>
      </c>
      <c r="B83">
        <v>214.53</v>
      </c>
      <c r="C83">
        <v>2370.9</v>
      </c>
      <c r="D83">
        <v>2377.4</v>
      </c>
      <c r="E83">
        <f t="shared" si="3"/>
        <v>6.5</v>
      </c>
      <c r="G83" s="1"/>
      <c r="I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</row>
    <row r="84" spans="1:74" x14ac:dyDescent="0.2">
      <c r="A84">
        <v>57</v>
      </c>
      <c r="B84">
        <v>215.01</v>
      </c>
      <c r="C84">
        <v>2378.4</v>
      </c>
      <c r="D84">
        <v>2395.3000000000002</v>
      </c>
      <c r="E84">
        <f t="shared" si="3"/>
        <v>16.900000000000091</v>
      </c>
      <c r="G84" s="1">
        <v>-8</v>
      </c>
      <c r="H84">
        <f>INDEX(B$27:$B2097,($M$58+G84))</f>
        <v>298.05</v>
      </c>
      <c r="I84" s="1">
        <f t="shared" ref="I84:I91" si="13">INDEX(E$27:E$2094,($M$58+G84))</f>
        <v>66.599999999999909</v>
      </c>
      <c r="J84">
        <f t="shared" ref="J84:J91" si="14">$H84*I84</f>
        <v>19850.129999999972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</row>
    <row r="85" spans="1:74" x14ac:dyDescent="0.2">
      <c r="A85">
        <v>58</v>
      </c>
      <c r="B85">
        <v>215.49</v>
      </c>
      <c r="C85">
        <v>2367.1</v>
      </c>
      <c r="D85">
        <v>2387.1</v>
      </c>
      <c r="E85">
        <f t="shared" si="3"/>
        <v>20</v>
      </c>
      <c r="G85" s="1">
        <v>-7</v>
      </c>
      <c r="H85">
        <f>INDEX(B$27:$B2098,($M$58+G85))</f>
        <v>298.52</v>
      </c>
      <c r="I85" s="1">
        <f t="shared" si="13"/>
        <v>39.800000000000182</v>
      </c>
      <c r="J85">
        <f t="shared" si="14"/>
        <v>11881.096000000054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</row>
    <row r="86" spans="1:74" x14ac:dyDescent="0.2">
      <c r="A86">
        <v>59</v>
      </c>
      <c r="B86">
        <v>215.96</v>
      </c>
      <c r="C86">
        <v>2371.1999999999998</v>
      </c>
      <c r="D86">
        <v>2386.1</v>
      </c>
      <c r="E86">
        <f t="shared" si="3"/>
        <v>14.900000000000091</v>
      </c>
      <c r="G86" s="1">
        <v>-6</v>
      </c>
      <c r="H86">
        <f>INDEX(B$27:$B2099,($M$58+G86))</f>
        <v>298.99</v>
      </c>
      <c r="I86" s="1">
        <f t="shared" si="13"/>
        <v>31.5</v>
      </c>
      <c r="J86">
        <f t="shared" si="14"/>
        <v>9418.1849999999995</v>
      </c>
    </row>
    <row r="87" spans="1:74" x14ac:dyDescent="0.2">
      <c r="A87">
        <v>60</v>
      </c>
      <c r="B87">
        <v>216.44</v>
      </c>
      <c r="C87">
        <v>2375.1999999999998</v>
      </c>
      <c r="D87">
        <v>2384.1</v>
      </c>
      <c r="E87">
        <f t="shared" si="3"/>
        <v>8.9000000000000909</v>
      </c>
      <c r="G87" s="1">
        <v>-5</v>
      </c>
      <c r="H87">
        <f>INDEX(B$27:$B2100,($M$58+G87))</f>
        <v>299.47000000000003</v>
      </c>
      <c r="I87" s="1">
        <f t="shared" si="13"/>
        <v>30</v>
      </c>
      <c r="J87">
        <f t="shared" si="14"/>
        <v>8984.1</v>
      </c>
      <c r="L87">
        <f>SUMXMY2($I89:$I96,L89:L96)</f>
        <v>658701.59669712512</v>
      </c>
      <c r="M87">
        <f t="shared" ref="M87:BV87" si="15">SUMXMY2($I89:$I96,M89:M96)</f>
        <v>654306.49016929045</v>
      </c>
      <c r="N87">
        <f t="shared" si="15"/>
        <v>650009.26390475046</v>
      </c>
      <c r="O87">
        <f t="shared" si="15"/>
        <v>645812.99152553652</v>
      </c>
      <c r="P87">
        <f t="shared" si="15"/>
        <v>641720.71598268766</v>
      </c>
      <c r="Q87">
        <f t="shared" si="15"/>
        <v>637735.44205008284</v>
      </c>
      <c r="R87">
        <f t="shared" si="15"/>
        <v>633860.12854981783</v>
      </c>
      <c r="S87">
        <f t="shared" si="15"/>
        <v>630097.68038742663</v>
      </c>
      <c r="T87">
        <f t="shared" si="15"/>
        <v>626450.94047987077</v>
      </c>
      <c r="U87">
        <f t="shared" si="15"/>
        <v>622922.68166268722</v>
      </c>
      <c r="V87">
        <f t="shared" si="15"/>
        <v>619515.59866492881</v>
      </c>
      <c r="W87">
        <f t="shared" si="15"/>
        <v>616232.30024077871</v>
      </c>
      <c r="X87">
        <f t="shared" si="15"/>
        <v>613075.30154665757</v>
      </c>
      <c r="Y87">
        <f t="shared" si="15"/>
        <v>610047.01684974914</v>
      </c>
      <c r="Z87">
        <f t="shared" si="15"/>
        <v>607149.75265069481</v>
      </c>
      <c r="AA87">
        <f t="shared" si="15"/>
        <v>604385.70129812206</v>
      </c>
      <c r="AB87">
        <f t="shared" si="15"/>
        <v>601756.9351666054</v>
      </c>
      <c r="AC87">
        <f t="shared" si="15"/>
        <v>599265.40146197309</v>
      </c>
      <c r="AD87">
        <f t="shared" si="15"/>
        <v>596912.91771001986</v>
      </c>
      <c r="AE87">
        <f t="shared" si="15"/>
        <v>594701.16797484306</v>
      </c>
      <c r="AF87">
        <f t="shared" si="15"/>
        <v>592631.69984328537</v>
      </c>
      <c r="AG87">
        <f t="shared" si="15"/>
        <v>590705.9222012331</v>
      </c>
      <c r="AH87">
        <f t="shared" si="15"/>
        <v>588925.10381654685</v>
      </c>
      <c r="AI87">
        <f t="shared" si="15"/>
        <v>587290.37273192545</v>
      </c>
      <c r="AJ87">
        <f t="shared" si="15"/>
        <v>585802.71646008443</v>
      </c>
      <c r="AK87">
        <f t="shared" si="15"/>
        <v>584462.98296208098</v>
      </c>
      <c r="AL87">
        <f t="shared" si="15"/>
        <v>583271.88237905398</v>
      </c>
      <c r="AM87">
        <f t="shared" si="15"/>
        <v>582229.98947724956</v>
      </c>
      <c r="AN87">
        <f t="shared" si="15"/>
        <v>581337.74675664306</v>
      </c>
      <c r="AO87">
        <f t="shared" si="15"/>
        <v>580595.46816457296</v>
      </c>
      <c r="AP87">
        <f t="shared" si="15"/>
        <v>580003.34334821871</v>
      </c>
      <c r="AQ87">
        <f t="shared" si="15"/>
        <v>579561.44237287191</v>
      </c>
      <c r="AR87">
        <f t="shared" si="15"/>
        <v>579269.72082763037</v>
      </c>
      <c r="AS87">
        <f t="shared" si="15"/>
        <v>579128.02523593942</v>
      </c>
      <c r="AT87">
        <f t="shared" si="15"/>
        <v>579136.0986856604</v>
      </c>
      <c r="AU87">
        <f t="shared" si="15"/>
        <v>579293.58659196459</v>
      </c>
      <c r="AV87">
        <f t="shared" si="15"/>
        <v>579600.04250642948</v>
      </c>
      <c r="AW87">
        <f t="shared" si="15"/>
        <v>580054.93388720904</v>
      </c>
      <c r="AX87">
        <f t="shared" si="15"/>
        <v>580657.64774801326</v>
      </c>
      <c r="AY87">
        <f t="shared" si="15"/>
        <v>581407.49610786198</v>
      </c>
      <c r="AZ87">
        <f t="shared" si="15"/>
        <v>582303.72116904613</v>
      </c>
      <c r="BA87">
        <f t="shared" si="15"/>
        <v>583345.50015731168</v>
      </c>
      <c r="BB87">
        <f t="shared" si="15"/>
        <v>584531.94976606162</v>
      </c>
      <c r="BC87">
        <f t="shared" si="15"/>
        <v>585862.13015474321</v>
      </c>
      <c r="BD87">
        <f t="shared" si="15"/>
        <v>587335.04846107331</v>
      </c>
      <c r="BE87">
        <f t="shared" si="15"/>
        <v>588949.66179653932</v>
      </c>
      <c r="BF87">
        <f t="shared" si="15"/>
        <v>590704.8797049562</v>
      </c>
      <c r="BG87">
        <f t="shared" si="15"/>
        <v>592599.56607430475</v>
      </c>
      <c r="BH87">
        <f t="shared" si="15"/>
        <v>594632.5405028594</v>
      </c>
      <c r="BI87">
        <f t="shared" si="15"/>
        <v>596802.57913068996</v>
      </c>
      <c r="BJ87">
        <f t="shared" si="15"/>
        <v>599108.41495806968</v>
      </c>
      <c r="BK87">
        <f t="shared" si="15"/>
        <v>601548.73768172518</v>
      </c>
      <c r="BL87">
        <f t="shared" si="15"/>
        <v>604122.19308888714</v>
      </c>
      <c r="BM87">
        <f t="shared" si="15"/>
        <v>606827.3820571074</v>
      </c>
      <c r="BN87">
        <f t="shared" si="15"/>
        <v>609662.85921528772</v>
      </c>
      <c r="BO87">
        <f t="shared" si="15"/>
        <v>612627.13132693176</v>
      </c>
      <c r="BP87">
        <f t="shared" si="15"/>
        <v>615718.65546204755</v>
      </c>
      <c r="BQ87">
        <f t="shared" si="15"/>
        <v>618935.83702745277</v>
      </c>
      <c r="BR87">
        <f t="shared" si="15"/>
        <v>622277.02772765199</v>
      </c>
      <c r="BS87">
        <f t="shared" si="15"/>
        <v>625740.52352940117</v>
      </c>
      <c r="BT87">
        <f t="shared" si="15"/>
        <v>629324.5627025126</v>
      </c>
      <c r="BU87">
        <f t="shared" si="15"/>
        <v>633027.32400807575</v>
      </c>
      <c r="BV87">
        <f t="shared" si="15"/>
        <v>636846.92510146298</v>
      </c>
    </row>
    <row r="88" spans="1:74" x14ac:dyDescent="0.2">
      <c r="A88">
        <v>61</v>
      </c>
      <c r="B88">
        <v>216.92</v>
      </c>
      <c r="C88">
        <v>2373.9</v>
      </c>
      <c r="D88">
        <v>2384.4</v>
      </c>
      <c r="E88">
        <f t="shared" si="3"/>
        <v>10.5</v>
      </c>
      <c r="G88" s="1">
        <v>-4</v>
      </c>
      <c r="H88">
        <f>INDEX(B$27:$B2101,($M$58+G88))</f>
        <v>299.94</v>
      </c>
      <c r="I88" s="1">
        <f t="shared" si="13"/>
        <v>34.300000000000182</v>
      </c>
      <c r="J88">
        <f t="shared" si="14"/>
        <v>10287.942000000054</v>
      </c>
      <c r="K88" s="1">
        <f>MAX(I89:I96)</f>
        <v>261.5</v>
      </c>
    </row>
    <row r="89" spans="1:74" x14ac:dyDescent="0.2">
      <c r="A89">
        <v>62</v>
      </c>
      <c r="B89">
        <v>217.39</v>
      </c>
      <c r="C89">
        <v>2363.5</v>
      </c>
      <c r="D89">
        <v>2369</v>
      </c>
      <c r="E89">
        <f t="shared" si="3"/>
        <v>5.5</v>
      </c>
      <c r="G89" s="1">
        <v>-3</v>
      </c>
      <c r="H89">
        <f>INDEX(B$27:$B2102,($M$58+G89))</f>
        <v>300.41000000000003</v>
      </c>
      <c r="I89" s="1">
        <f t="shared" si="13"/>
        <v>33.5</v>
      </c>
      <c r="J89">
        <f t="shared" si="14"/>
        <v>10063.735000000001</v>
      </c>
      <c r="L89" s="1">
        <f>$K$88*(Sheet2!$O$51*EXP(Sheet3!$B$1*(($H89-L$63-Sheet2!$N$51)/Sheet3!$A$1)^2+Sheet3!$C$1*(($H89-L$63-Sheet2!$N$51)/Sheet3!$A$1)^4)+ Sheet2!$O$52*EXP(Sheet3!$B$1*(($H89-L$63-Sheet2!$N$52)/Sheet3!$A$1)^2+Sheet3!$C$1*(($H89-L$63-Sheet2!$N$52)/Sheet3!$A$1)^4))/80</f>
        <v>1.6855104385319142</v>
      </c>
      <c r="M89" s="1">
        <f>$K$88*(Sheet2!$O$51*EXP(Sheet3!$B$1*(($H89-M$63-Sheet2!$N$51)/Sheet3!$A$1)^2+Sheet3!$C$1*(($H89-M$63-Sheet2!$N$51)/Sheet3!$A$1)^4)+ Sheet2!$O$52*EXP(Sheet3!$B$1*(($H89-M$63-Sheet2!$N$52)/Sheet3!$A$1)^2+Sheet3!$C$1*(($H89-M$63-Sheet2!$N$52)/Sheet3!$A$1)^4))/80</f>
        <v>1.5018985017855702</v>
      </c>
      <c r="N89" s="1">
        <f>$K$88*(Sheet2!$O$51*EXP(Sheet3!$B$1*(($H89-N$63-Sheet2!$N$51)/Sheet3!$A$1)^2+Sheet3!$C$1*(($H89-N$63-Sheet2!$N$51)/Sheet3!$A$1)^4)+ Sheet2!$O$52*EXP(Sheet3!$B$1*(($H89-N$63-Sheet2!$N$52)/Sheet3!$A$1)^2+Sheet3!$C$1*(($H89-N$63-Sheet2!$N$52)/Sheet3!$A$1)^4))/80</f>
        <v>1.3361050315046845</v>
      </c>
      <c r="O89" s="1">
        <f>$K$88*(Sheet2!$O$51*EXP(Sheet3!$B$1*(($H89-O$63-Sheet2!$N$51)/Sheet3!$A$1)^2+Sheet3!$C$1*(($H89-O$63-Sheet2!$N$51)/Sheet3!$A$1)^4)+ Sheet2!$O$52*EXP(Sheet3!$B$1*(($H89-O$63-Sheet2!$N$52)/Sheet3!$A$1)^2+Sheet3!$C$1*(($H89-O$63-Sheet2!$N$52)/Sheet3!$A$1)^4))/80</f>
        <v>1.1866532328370973</v>
      </c>
      <c r="P89" s="1">
        <f>$K$88*(Sheet2!$O$51*EXP(Sheet3!$B$1*(($H89-P$63-Sheet2!$N$51)/Sheet3!$A$1)^2+Sheet3!$C$1*(($H89-P$63-Sheet2!$N$51)/Sheet3!$A$1)^4)+ Sheet2!$O$52*EXP(Sheet3!$B$1*(($H89-P$63-Sheet2!$N$52)/Sheet3!$A$1)^2+Sheet3!$C$1*(($H89-P$63-Sheet2!$N$52)/Sheet3!$A$1)^4))/80</f>
        <v>1.0521618361899803</v>
      </c>
      <c r="Q89" s="1">
        <f>$K$88*(Sheet2!$O$51*EXP(Sheet3!$B$1*(($H89-Q$63-Sheet2!$N$51)/Sheet3!$A$1)^2+Sheet3!$C$1*(($H89-Q$63-Sheet2!$N$51)/Sheet3!$A$1)^4)+ Sheet2!$O$52*EXP(Sheet3!$B$1*(($H89-Q$63-Sheet2!$N$52)/Sheet3!$A$1)^2+Sheet3!$C$1*(($H89-Q$63-Sheet2!$N$52)/Sheet3!$A$1)^4))/80</f>
        <v>0.93134155105731387</v>
      </c>
      <c r="R89" s="1">
        <f>$K$88*(Sheet2!$O$51*EXP(Sheet3!$B$1*(($H89-R$63-Sheet2!$N$51)/Sheet3!$A$1)^2+Sheet3!$C$1*(($H89-R$63-Sheet2!$N$51)/Sheet3!$A$1)^4)+ Sheet2!$O$52*EXP(Sheet3!$B$1*(($H89-R$63-Sheet2!$N$52)/Sheet3!$A$1)^2+Sheet3!$C$1*(($H89-R$63-Sheet2!$N$52)/Sheet3!$A$1)^4))/80</f>
        <v>0.82299140299848317</v>
      </c>
      <c r="S89" s="1">
        <f>$K$88*(Sheet2!$O$51*EXP(Sheet3!$B$1*(($H89-S$63-Sheet2!$N$51)/Sheet3!$A$1)^2+Sheet3!$C$1*(($H89-S$63-Sheet2!$N$51)/Sheet3!$A$1)^4)+ Sheet2!$O$52*EXP(Sheet3!$B$1*(($H89-S$63-Sheet2!$N$52)/Sheet3!$A$1)^2+Sheet3!$C$1*(($H89-S$63-Sheet2!$N$52)/Sheet3!$A$1)^4))/80</f>
        <v>0.72599498201648782</v>
      </c>
      <c r="T89" s="1">
        <f>$K$88*(Sheet2!$O$51*EXP(Sheet3!$B$1*(($H89-T$63-Sheet2!$N$51)/Sheet3!$A$1)^2+Sheet3!$C$1*(($H89-T$63-Sheet2!$N$51)/Sheet3!$A$1)^4)+ Sheet2!$O$52*EXP(Sheet3!$B$1*(($H89-T$63-Sheet2!$N$52)/Sheet3!$A$1)^2+Sheet3!$C$1*(($H89-T$63-Sheet2!$N$52)/Sheet3!$A$1)^4))/80</f>
        <v>0.63931662928255162</v>
      </c>
      <c r="U89" s="1">
        <f>$K$88*(Sheet2!$O$51*EXP(Sheet3!$B$1*(($H89-U$63-Sheet2!$N$51)/Sheet3!$A$1)^2+Sheet3!$C$1*(($H89-U$63-Sheet2!$N$51)/Sheet3!$A$1)^4)+ Sheet2!$O$52*EXP(Sheet3!$B$1*(($H89-U$63-Sheet2!$N$52)/Sheet3!$A$1)^2+Sheet3!$C$1*(($H89-U$63-Sheet2!$N$52)/Sheet3!$A$1)^4))/80</f>
        <v>0.56199758772594077</v>
      </c>
      <c r="V89" s="1">
        <f>$K$88*(Sheet2!$O$51*EXP(Sheet3!$B$1*(($H89-V$63-Sheet2!$N$51)/Sheet3!$A$1)^2+Sheet3!$C$1*(($H89-V$63-Sheet2!$N$51)/Sheet3!$A$1)^4)+ Sheet2!$O$52*EXP(Sheet3!$B$1*(($H89-V$63-Sheet2!$N$52)/Sheet3!$A$1)^2+Sheet3!$C$1*(($H89-V$63-Sheet2!$N$52)/Sheet3!$A$1)^4))/80</f>
        <v>0.49315214046892608</v>
      </c>
      <c r="W89" s="1">
        <f>$K$88*(Sheet2!$O$51*EXP(Sheet3!$B$1*(($H89-W$63-Sheet2!$N$51)/Sheet3!$A$1)^2+Sheet3!$C$1*(($H89-W$63-Sheet2!$N$51)/Sheet3!$A$1)^4)+ Sheet2!$O$52*EXP(Sheet3!$B$1*(($H89-W$63-Sheet2!$N$52)/Sheet3!$A$1)^2+Sheet3!$C$1*(($H89-W$63-Sheet2!$N$52)/Sheet3!$A$1)^4))/80</f>
        <v>0.43196375944404197</v>
      </c>
      <c r="X89" s="1">
        <f>$K$88*(Sheet2!$O$51*EXP(Sheet3!$B$1*(($H89-X$63-Sheet2!$N$51)/Sheet3!$A$1)^2+Sheet3!$C$1*(($H89-X$63-Sheet2!$N$51)/Sheet3!$A$1)^4)+ Sheet2!$O$52*EXP(Sheet3!$B$1*(($H89-X$63-Sheet2!$N$52)/Sheet3!$A$1)^2+Sheet3!$C$1*(($H89-X$63-Sheet2!$N$52)/Sheet3!$A$1)^4))/80</f>
        <v>0.37768128484028202</v>
      </c>
      <c r="Y89" s="1">
        <f>$K$88*(Sheet2!$O$51*EXP(Sheet3!$B$1*(($H89-Y$63-Sheet2!$N$51)/Sheet3!$A$1)^2+Sheet3!$C$1*(($H89-Y$63-Sheet2!$N$51)/Sheet3!$A$1)^4)+ Sheet2!$O$52*EXP(Sheet3!$B$1*(($H89-Y$63-Sheet2!$N$52)/Sheet3!$A$1)^2+Sheet3!$C$1*(($H89-Y$63-Sheet2!$N$52)/Sheet3!$A$1)^4))/80</f>
        <v>0.32961515425269433</v>
      </c>
      <c r="Z89" s="1">
        <f>$K$88*(Sheet2!$O$51*EXP(Sheet3!$B$1*(($H89-Z$63-Sheet2!$N$51)/Sheet3!$A$1)^2+Sheet3!$C$1*(($H89-Z$63-Sheet2!$N$51)/Sheet3!$A$1)^4)+ Sheet2!$O$52*EXP(Sheet3!$B$1*(($H89-Z$63-Sheet2!$N$52)/Sheet3!$A$1)^2+Sheet3!$C$1*(($H89-Z$63-Sheet2!$N$52)/Sheet3!$A$1)^4))/80</f>
        <v>0.28713369863111077</v>
      </c>
      <c r="AA89" s="1">
        <f>$K$88*(Sheet2!$O$51*EXP(Sheet3!$B$1*(($H89-AA$63-Sheet2!$N$51)/Sheet3!$A$1)^2+Sheet3!$C$1*(($H89-AA$63-Sheet2!$N$51)/Sheet3!$A$1)^4)+ Sheet2!$O$52*EXP(Sheet3!$B$1*(($H89-AA$63-Sheet2!$N$52)/Sheet3!$A$1)^2+Sheet3!$C$1*(($H89-AA$63-Sheet2!$N$52)/Sheet3!$A$1)^4))/80</f>
        <v>0.24965952031978675</v>
      </c>
      <c r="AB89" s="1">
        <f>$K$88*(Sheet2!$O$51*EXP(Sheet3!$B$1*(($H89-AB$63-Sheet2!$N$51)/Sheet3!$A$1)^2+Sheet3!$C$1*(($H89-AB$63-Sheet2!$N$51)/Sheet3!$A$1)^4)+ Sheet2!$O$52*EXP(Sheet3!$B$1*(($H89-AB$63-Sheet2!$N$52)/Sheet3!$A$1)^2+Sheet3!$C$1*(($H89-AB$63-Sheet2!$N$52)/Sheet3!$A$1)^4))/80</f>
        <v>0.21666596668684437</v>
      </c>
      <c r="AC89" s="1">
        <f>$K$88*(Sheet2!$O$51*EXP(Sheet3!$B$1*(($H89-AC$63-Sheet2!$N$51)/Sheet3!$A$1)^2+Sheet3!$C$1*(($H89-AC$63-Sheet2!$N$51)/Sheet3!$A$1)^4)+ Sheet2!$O$52*EXP(Sheet3!$B$1*(($H89-AC$63-Sheet2!$N$52)/Sheet3!$A$1)^2+Sheet3!$C$1*(($H89-AC$63-Sheet2!$N$52)/Sheet3!$A$1)^4))/80</f>
        <v>0.18767371106583097</v>
      </c>
      <c r="AD89" s="1">
        <f>$K$88*(Sheet2!$O$51*EXP(Sheet3!$B$1*(($H89-AD$63-Sheet2!$N$51)/Sheet3!$A$1)^2+Sheet3!$C$1*(($H89-AD$63-Sheet2!$N$51)/Sheet3!$A$1)^4)+ Sheet2!$O$52*EXP(Sheet3!$B$1*(($H89-AD$63-Sheet2!$N$52)/Sheet3!$A$1)^2+Sheet3!$C$1*(($H89-AD$63-Sheet2!$N$52)/Sheet3!$A$1)^4))/80</f>
        <v>0.16224745100508892</v>
      </c>
      <c r="AE89" s="1">
        <f>$K$88*(Sheet2!$O$51*EXP(Sheet3!$B$1*(($H89-AE$63-Sheet2!$N$51)/Sheet3!$A$1)^2+Sheet3!$C$1*(($H89-AE$63-Sheet2!$N$51)/Sheet3!$A$1)^4)+ Sheet2!$O$52*EXP(Sheet3!$B$1*(($H89-AE$63-Sheet2!$N$52)/Sheet3!$A$1)^2+Sheet3!$C$1*(($H89-AE$63-Sheet2!$N$52)/Sheet3!$A$1)^4))/80</f>
        <v>0.13999273213150071</v>
      </c>
      <c r="AF89" s="1">
        <f>$K$88*(Sheet2!$O$51*EXP(Sheet3!$B$1*(($H89-AF$63-Sheet2!$N$51)/Sheet3!$A$1)^2+Sheet3!$C$1*(($H89-AF$63-Sheet2!$N$51)/Sheet3!$A$1)^4)+ Sheet2!$O$52*EXP(Sheet3!$B$1*(($H89-AF$63-Sheet2!$N$52)/Sheet3!$A$1)^2+Sheet3!$C$1*(($H89-AF$63-Sheet2!$N$52)/Sheet3!$A$1)^4))/80</f>
        <v>0.12055290432311985</v>
      </c>
      <c r="AG89" s="1">
        <f>$K$88*(Sheet2!$O$51*EXP(Sheet3!$B$1*(($H89-AG$63-Sheet2!$N$51)/Sheet3!$A$1)^2+Sheet3!$C$1*(($H89-AG$63-Sheet2!$N$51)/Sheet3!$A$1)^4)+ Sheet2!$O$52*EXP(Sheet3!$B$1*(($H89-AG$63-Sheet2!$N$52)/Sheet3!$A$1)^2+Sheet3!$C$1*(($H89-AG$63-Sheet2!$N$52)/Sheet3!$A$1)^4))/80</f>
        <v>0.10360621534301848</v>
      </c>
      <c r="AH89" s="1">
        <f>$K$88*(Sheet2!$O$51*EXP(Sheet3!$B$1*(($H89-AH$63-Sheet2!$N$51)/Sheet3!$A$1)^2+Sheet3!$C$1*(($H89-AH$63-Sheet2!$N$51)/Sheet3!$A$1)^4)+ Sheet2!$O$52*EXP(Sheet3!$B$1*(($H89-AH$63-Sheet2!$N$52)/Sheet3!$A$1)^2+Sheet3!$C$1*(($H89-AH$63-Sheet2!$N$52)/Sheet3!$A$1)^4))/80</f>
        <v>8.8863045632444487E-2</v>
      </c>
      <c r="AI89" s="1">
        <f>$K$88*(Sheet2!$O$51*EXP(Sheet3!$B$1*(($H89-AI$63-Sheet2!$N$51)/Sheet3!$A$1)^2+Sheet3!$C$1*(($H89-AI$63-Sheet2!$N$51)/Sheet3!$A$1)^4)+ Sheet2!$O$52*EXP(Sheet3!$B$1*(($H89-AI$63-Sheet2!$N$52)/Sheet3!$A$1)^2+Sheet3!$C$1*(($H89-AI$63-Sheet2!$N$52)/Sheet3!$A$1)^4))/80</f>
        <v>7.6063286597572805E-2</v>
      </c>
      <c r="AJ89" s="1">
        <f>$K$88*(Sheet2!$O$51*EXP(Sheet3!$B$1*(($H89-AJ$63-Sheet2!$N$51)/Sheet3!$A$1)^2+Sheet3!$C$1*(($H89-AJ$63-Sheet2!$N$51)/Sheet3!$A$1)^4)+ Sheet2!$O$52*EXP(Sheet3!$B$1*(($H89-AJ$63-Sheet2!$N$52)/Sheet3!$A$1)^2+Sheet3!$C$1*(($H89-AJ$63-Sheet2!$N$52)/Sheet3!$A$1)^4))/80</f>
        <v>6.4973863464940884E-2</v>
      </c>
      <c r="AK89" s="1">
        <f>$K$88*(Sheet2!$O$51*EXP(Sheet3!$B$1*(($H89-AK$63-Sheet2!$N$51)/Sheet3!$A$1)^2+Sheet3!$C$1*(($H89-AK$63-Sheet2!$N$51)/Sheet3!$A$1)^4)+ Sheet2!$O$52*EXP(Sheet3!$B$1*(($H89-AK$63-Sheet2!$N$52)/Sheet3!$A$1)^2+Sheet3!$C$1*(($H89-AK$63-Sheet2!$N$52)/Sheet3!$A$1)^4))/80</f>
        <v>5.5386402618597688E-2</v>
      </c>
      <c r="AL89" s="1">
        <f>$K$88*(Sheet2!$O$51*EXP(Sheet3!$B$1*(($H89-AL$63-Sheet2!$N$51)/Sheet3!$A$1)^2+Sheet3!$C$1*(($H89-AL$63-Sheet2!$N$51)/Sheet3!$A$1)^4)+ Sheet2!$O$52*EXP(Sheet3!$B$1*(($H89-AL$63-Sheet2!$N$52)/Sheet3!$A$1)^2+Sheet3!$C$1*(($H89-AL$63-Sheet2!$N$52)/Sheet3!$A$1)^4))/80</f>
        <v>4.7115042282190683E-2</v>
      </c>
      <c r="AM89" s="1">
        <f>$K$88*(Sheet2!$O$51*EXP(Sheet3!$B$1*(($H89-AM$63-Sheet2!$N$51)/Sheet3!$A$1)^2+Sheet3!$C$1*(($H89-AM$63-Sheet2!$N$51)/Sheet3!$A$1)^4)+ Sheet2!$O$52*EXP(Sheet3!$B$1*(($H89-AM$63-Sheet2!$N$52)/Sheet3!$A$1)^2+Sheet3!$C$1*(($H89-AM$63-Sheet2!$N$52)/Sheet3!$A$1)^4))/80</f>
        <v>3.9994384464850555E-2</v>
      </c>
      <c r="AN89" s="1">
        <f>$K$88*(Sheet2!$O$51*EXP(Sheet3!$B$1*(($H89-AN$63-Sheet2!$N$51)/Sheet3!$A$1)^2+Sheet3!$C$1*(($H89-AN$63-Sheet2!$N$51)/Sheet3!$A$1)^4)+ Sheet2!$O$52*EXP(Sheet3!$B$1*(($H89-AN$63-Sheet2!$N$52)/Sheet3!$A$1)^2+Sheet3!$C$1*(($H89-AN$63-Sheet2!$N$52)/Sheet3!$A$1)^4))/80</f>
        <v>3.3877585254812298E-2</v>
      </c>
      <c r="AO89" s="1">
        <f>$K$88*(Sheet2!$O$51*EXP(Sheet3!$B$1*(($H89-AO$63-Sheet2!$N$51)/Sheet3!$A$1)^2+Sheet3!$C$1*(($H89-AO$63-Sheet2!$N$51)/Sheet3!$A$1)^4)+ Sheet2!$O$52*EXP(Sheet3!$B$1*(($H89-AO$63-Sheet2!$N$52)/Sheet3!$A$1)^2+Sheet3!$C$1*(($H89-AO$63-Sheet2!$N$52)/Sheet3!$A$1)^4))/80</f>
        <v>2.8634579815726417E-2</v>
      </c>
      <c r="AP89" s="1">
        <f>$K$88*(Sheet2!$O$51*EXP(Sheet3!$B$1*(($H89-AP$63-Sheet2!$N$51)/Sheet3!$A$1)^2+Sheet3!$C$1*(($H89-AP$63-Sheet2!$N$51)/Sheet3!$A$1)^4)+ Sheet2!$O$52*EXP(Sheet3!$B$1*(($H89-AP$63-Sheet2!$N$52)/Sheet3!$A$1)^2+Sheet3!$C$1*(($H89-AP$63-Sheet2!$N$52)/Sheet3!$A$1)^4))/80</f>
        <v>2.4150437818581418E-2</v>
      </c>
      <c r="AQ89" s="1">
        <f>$K$88*(Sheet2!$O$51*EXP(Sheet3!$B$1*(($H89-AQ$63-Sheet2!$N$51)/Sheet3!$A$1)^2+Sheet3!$C$1*(($H89-AQ$63-Sheet2!$N$51)/Sheet3!$A$1)^4)+ Sheet2!$O$52*EXP(Sheet3!$B$1*(($H89-AQ$63-Sheet2!$N$52)/Sheet3!$A$1)^2+Sheet3!$C$1*(($H89-AQ$63-Sheet2!$N$52)/Sheet3!$A$1)^4))/80</f>
        <v>2.0323844518640478E-2</v>
      </c>
      <c r="AR89" s="1">
        <f>$K$88*(Sheet2!$O$51*EXP(Sheet3!$B$1*(($H89-AR$63-Sheet2!$N$51)/Sheet3!$A$1)^2+Sheet3!$C$1*(($H89-AR$63-Sheet2!$N$51)/Sheet3!$A$1)^4)+ Sheet2!$O$52*EXP(Sheet3!$B$1*(($H89-AR$63-Sheet2!$N$52)/Sheet3!$A$1)^2+Sheet3!$C$1*(($H89-AR$63-Sheet2!$N$52)/Sheet3!$A$1)^4))/80</f>
        <v>1.7065702262572431E-2</v>
      </c>
      <c r="AS89" s="1">
        <f>$K$88*(Sheet2!$O$51*EXP(Sheet3!$B$1*(($H89-AS$63-Sheet2!$N$51)/Sheet3!$A$1)^2+Sheet3!$C$1*(($H89-AS$63-Sheet2!$N$51)/Sheet3!$A$1)^4)+ Sheet2!$O$52*EXP(Sheet3!$B$1*(($H89-AS$63-Sheet2!$N$52)/Sheet3!$A$1)^2+Sheet3!$C$1*(($H89-AS$63-Sheet2!$N$52)/Sheet3!$A$1)^4))/80</f>
        <v>1.4297846877469027E-2</v>
      </c>
      <c r="AT89" s="1">
        <f>$K$88*(Sheet2!$O$51*EXP(Sheet3!$B$1*(($H89-AT$63-Sheet2!$N$51)/Sheet3!$A$1)^2+Sheet3!$C$1*(($H89-AT$63-Sheet2!$N$51)/Sheet3!$A$1)^4)+ Sheet2!$O$52*EXP(Sheet3!$B$1*(($H89-AT$63-Sheet2!$N$52)/Sheet3!$A$1)^2+Sheet3!$C$1*(($H89-AT$63-Sheet2!$N$52)/Sheet3!$A$1)^4))/80</f>
        <v>1.1951873146455272E-2</v>
      </c>
      <c r="AU89" s="1">
        <f>$K$88*(Sheet2!$O$51*EXP(Sheet3!$B$1*(($H89-AU$63-Sheet2!$N$51)/Sheet3!$A$1)^2+Sheet3!$C$1*(($H89-AU$63-Sheet2!$N$51)/Sheet3!$A$1)^4)+ Sheet2!$O$52*EXP(Sheet3!$B$1*(($H89-AU$63-Sheet2!$N$52)/Sheet3!$A$1)^2+Sheet3!$C$1*(($H89-AU$63-Sheet2!$N$52)/Sheet3!$A$1)^4))/80</f>
        <v>9.9680634086175245E-3</v>
      </c>
      <c r="AV89" s="1">
        <f>$K$88*(Sheet2!$O$51*EXP(Sheet3!$B$1*(($H89-AV$63-Sheet2!$N$51)/Sheet3!$A$1)^2+Sheet3!$C$1*(($H89-AV$63-Sheet2!$N$51)/Sheet3!$A$1)^4)+ Sheet2!$O$52*EXP(Sheet3!$B$1*(($H89-AV$63-Sheet2!$N$52)/Sheet3!$A$1)^2+Sheet3!$C$1*(($H89-AV$63-Sheet2!$N$52)/Sheet3!$A$1)^4))/80</f>
        <v>8.2944132269771875E-3</v>
      </c>
      <c r="AW89" s="1">
        <f>$K$88*(Sheet2!$O$51*EXP(Sheet3!$B$1*(($H89-AW$63-Sheet2!$N$51)/Sheet3!$A$1)^2+Sheet3!$C$1*(($H89-AW$63-Sheet2!$N$51)/Sheet3!$A$1)^4)+ Sheet2!$O$52*EXP(Sheet3!$B$1*(($H89-AW$63-Sheet2!$N$52)/Sheet3!$A$1)^2+Sheet3!$C$1*(($H89-AW$63-Sheet2!$N$52)/Sheet3!$A$1)^4))/80</f>
        <v>6.885748041490539E-3</v>
      </c>
      <c r="AX89" s="1">
        <f>$K$88*(Sheet2!$O$51*EXP(Sheet3!$B$1*(($H89-AX$63-Sheet2!$N$51)/Sheet3!$A$1)^2+Sheet3!$C$1*(($H89-AX$63-Sheet2!$N$51)/Sheet3!$A$1)^4)+ Sheet2!$O$52*EXP(Sheet3!$B$1*(($H89-AX$63-Sheet2!$N$52)/Sheet3!$A$1)^2+Sheet3!$C$1*(($H89-AX$63-Sheet2!$N$52)/Sheet3!$A$1)^4))/80</f>
        <v>5.7029247559233671E-3</v>
      </c>
      <c r="AY89" s="1">
        <f>$K$88*(Sheet2!$O$51*EXP(Sheet3!$B$1*(($H89-AY$63-Sheet2!$N$51)/Sheet3!$A$1)^2+Sheet3!$C$1*(($H89-AY$63-Sheet2!$N$51)/Sheet3!$A$1)^4)+ Sheet2!$O$52*EXP(Sheet3!$B$1*(($H89-AY$63-Sheet2!$N$52)/Sheet3!$A$1)^2+Sheet3!$C$1*(($H89-AY$63-Sheet2!$N$52)/Sheet3!$A$1)^4))/80</f>
        <v>4.7121122926651075E-3</v>
      </c>
      <c r="AZ89" s="1">
        <f>$K$88*(Sheet2!$O$51*EXP(Sheet3!$B$1*(($H89-AZ$63-Sheet2!$N$51)/Sheet3!$A$1)^2+Sheet3!$C$1*(($H89-AZ$63-Sheet2!$N$51)/Sheet3!$A$1)^4)+ Sheet2!$O$52*EXP(Sheet3!$B$1*(($H89-AZ$63-Sheet2!$N$52)/Sheet3!$A$1)^2+Sheet3!$C$1*(($H89-AZ$63-Sheet2!$N$52)/Sheet3!$A$1)^4))/80</f>
        <v>3.8841452800706805E-3</v>
      </c>
      <c r="BA89" s="1">
        <f>$K$88*(Sheet2!$O$51*EXP(Sheet3!$B$1*(($H89-BA$63-Sheet2!$N$51)/Sheet3!$A$1)^2+Sheet3!$C$1*(($H89-BA$63-Sheet2!$N$51)/Sheet3!$A$1)^4)+ Sheet2!$O$52*EXP(Sheet3!$B$1*(($H89-BA$63-Sheet2!$N$52)/Sheet3!$A$1)^2+Sheet3!$C$1*(($H89-BA$63-Sheet2!$N$52)/Sheet3!$A$1)^4))/80</f>
        <v>3.1939452065835247E-3</v>
      </c>
      <c r="BB89" s="1">
        <f>$K$88*(Sheet2!$O$51*EXP(Sheet3!$B$1*(($H89-BB$63-Sheet2!$N$51)/Sheet3!$A$1)^2+Sheet3!$C$1*(($H89-BB$63-Sheet2!$N$51)/Sheet3!$A$1)^4)+ Sheet2!$O$52*EXP(Sheet3!$B$1*(($H89-BB$63-Sheet2!$N$52)/Sheet3!$A$1)^2+Sheet3!$C$1*(($H89-BB$63-Sheet2!$N$52)/Sheet3!$A$1)^4))/80</f>
        <v>2.6200035779620897E-3</v>
      </c>
      <c r="BC89" s="1">
        <f>$K$88*(Sheet2!$O$51*EXP(Sheet3!$B$1*(($H89-BC$63-Sheet2!$N$51)/Sheet3!$A$1)^2+Sheet3!$C$1*(($H89-BC$63-Sheet2!$N$51)/Sheet3!$A$1)^4)+ Sheet2!$O$52*EXP(Sheet3!$B$1*(($H89-BC$63-Sheet2!$N$52)/Sheet3!$A$1)^2+Sheet3!$C$1*(($H89-BC$63-Sheet2!$N$52)/Sheet3!$A$1)^4))/80</f>
        <v>2.1439218426643888E-3</v>
      </c>
      <c r="BD89" s="1">
        <f>$K$88*(Sheet2!$O$51*EXP(Sheet3!$B$1*(($H89-BD$63-Sheet2!$N$51)/Sheet3!$A$1)^2+Sheet3!$C$1*(($H89-BD$63-Sheet2!$N$51)/Sheet3!$A$1)^4)+ Sheet2!$O$52*EXP(Sheet3!$B$1*(($H89-BD$63-Sheet2!$N$52)/Sheet3!$A$1)^2+Sheet3!$C$1*(($H89-BD$63-Sheet2!$N$52)/Sheet3!$A$1)^4))/80</f>
        <v>1.7500030994977399E-3</v>
      </c>
      <c r="BE89" s="1">
        <f>$K$88*(Sheet2!$O$51*EXP(Sheet3!$B$1*(($H89-BE$63-Sheet2!$N$51)/Sheet3!$A$1)^2+Sheet3!$C$1*(($H89-BE$63-Sheet2!$N$51)/Sheet3!$A$1)^4)+ Sheet2!$O$52*EXP(Sheet3!$B$1*(($H89-BE$63-Sheet2!$N$52)/Sheet3!$A$1)^2+Sheet3!$C$1*(($H89-BE$63-Sheet2!$N$52)/Sheet3!$A$1)^4))/80</f>
        <v>1.4248908662619687E-3</v>
      </c>
      <c r="BF89" s="1">
        <f>$K$88*(Sheet2!$O$51*EXP(Sheet3!$B$1*(($H89-BF$63-Sheet2!$N$51)/Sheet3!$A$1)^2+Sheet3!$C$1*(($H89-BF$63-Sheet2!$N$51)/Sheet3!$A$1)^4)+ Sheet2!$O$52*EXP(Sheet3!$B$1*(($H89-BF$63-Sheet2!$N$52)/Sheet3!$A$1)^2+Sheet3!$C$1*(($H89-BF$63-Sheet2!$N$52)/Sheet3!$A$1)^4))/80</f>
        <v>1.1572504629948958E-3</v>
      </c>
      <c r="BG89" s="1">
        <f>$K$88*(Sheet2!$O$51*EXP(Sheet3!$B$1*(($H89-BG$63-Sheet2!$N$51)/Sheet3!$A$1)^2+Sheet3!$C$1*(($H89-BG$63-Sheet2!$N$51)/Sheet3!$A$1)^4)+ Sheet2!$O$52*EXP(Sheet3!$B$1*(($H89-BG$63-Sheet2!$N$52)/Sheet3!$A$1)^2+Sheet3!$C$1*(($H89-BG$63-Sheet2!$N$52)/Sheet3!$A$1)^4))/80</f>
        <v>9.3748884432437647E-4</v>
      </c>
      <c r="BH89" s="1">
        <f>$K$88*(Sheet2!$O$51*EXP(Sheet3!$B$1*(($H89-BH$63-Sheet2!$N$51)/Sheet3!$A$1)^2+Sheet3!$C$1*(($H89-BH$63-Sheet2!$N$51)/Sheet3!$A$1)^4)+ Sheet2!$O$52*EXP(Sheet3!$B$1*(($H89-BH$63-Sheet2!$N$52)/Sheet3!$A$1)^2+Sheet3!$C$1*(($H89-BH$63-Sheet2!$N$52)/Sheet3!$A$1)^4))/80</f>
        <v>7.5750899828087111E-4</v>
      </c>
      <c r="BI89" s="1">
        <f>$K$88*(Sheet2!$O$51*EXP(Sheet3!$B$1*(($H89-BI$63-Sheet2!$N$51)/Sheet3!$A$1)^2+Sheet3!$C$1*(($H89-BI$63-Sheet2!$N$51)/Sheet3!$A$1)^4)+ Sheet2!$O$52*EXP(Sheet3!$B$1*(($H89-BI$63-Sheet2!$N$52)/Sheet3!$A$1)^2+Sheet3!$C$1*(($H89-BI$63-Sheet2!$N$52)/Sheet3!$A$1)^4))/80</f>
        <v>6.1049531037304428E-4</v>
      </c>
      <c r="BJ89" s="1">
        <f>$K$88*(Sheet2!$O$51*EXP(Sheet3!$B$1*(($H89-BJ$63-Sheet2!$N$51)/Sheet3!$A$1)^2+Sheet3!$C$1*(($H89-BJ$63-Sheet2!$N$51)/Sheet3!$A$1)^4)+ Sheet2!$O$52*EXP(Sheet3!$B$1*(($H89-BJ$63-Sheet2!$N$52)/Sheet3!$A$1)^2+Sheet3!$C$1*(($H89-BJ$63-Sheet2!$N$52)/Sheet3!$A$1)^4))/80</f>
        <v>4.9072656857183168E-4</v>
      </c>
      <c r="BK89" s="1">
        <f>$K$88*(Sheet2!$O$51*EXP(Sheet3!$B$1*(($H89-BK$63-Sheet2!$N$51)/Sheet3!$A$1)^2+Sheet3!$C$1*(($H89-BK$63-Sheet2!$N$51)/Sheet3!$A$1)^4)+ Sheet2!$O$52*EXP(Sheet3!$B$1*(($H89-BK$63-Sheet2!$N$52)/Sheet3!$A$1)^2+Sheet3!$C$1*(($H89-BK$63-Sheet2!$N$52)/Sheet3!$A$1)^4))/80</f>
        <v>3.9341355471772505E-4</v>
      </c>
      <c r="BL89" s="1">
        <f>$K$88*(Sheet2!$O$51*EXP(Sheet3!$B$1*(($H89-BL$63-Sheet2!$N$51)/Sheet3!$A$1)^2+Sheet3!$C$1*(($H89-BL$63-Sheet2!$N$51)/Sheet3!$A$1)^4)+ Sheet2!$O$52*EXP(Sheet3!$B$1*(($H89-BL$63-Sheet2!$N$52)/Sheet3!$A$1)^2+Sheet3!$C$1*(($H89-BL$63-Sheet2!$N$52)/Sheet3!$A$1)^4))/80</f>
        <v>3.1455842850643177E-4</v>
      </c>
      <c r="BM89" s="1">
        <f>$K$88*(Sheet2!$O$51*EXP(Sheet3!$B$1*(($H89-BM$63-Sheet2!$N$51)/Sheet3!$A$1)^2+Sheet3!$C$1*(($H89-BM$63-Sheet2!$N$51)/Sheet3!$A$1)^4)+ Sheet2!$O$52*EXP(Sheet3!$B$1*(($H89-BM$63-Sheet2!$N$52)/Sheet3!$A$1)^2+Sheet3!$C$1*(($H89-BM$63-Sheet2!$N$52)/Sheet3!$A$1)^4))/80</f>
        <v>2.5083335996676354E-4</v>
      </c>
      <c r="BN89" s="1">
        <f>$K$88*(Sheet2!$O$51*EXP(Sheet3!$B$1*(($H89-BN$63-Sheet2!$N$51)/Sheet3!$A$1)^2+Sheet3!$C$1*(($H89-BN$63-Sheet2!$N$51)/Sheet3!$A$1)^4)+ Sheet2!$O$52*EXP(Sheet3!$B$1*(($H89-BN$63-Sheet2!$N$52)/Sheet3!$A$1)^2+Sheet3!$C$1*(($H89-BN$63-Sheet2!$N$52)/Sheet3!$A$1)^4))/80</f>
        <v>1.994761038613044E-4</v>
      </c>
      <c r="BO89" s="1">
        <f>$K$88*(Sheet2!$O$51*EXP(Sheet3!$B$1*(($H89-BO$63-Sheet2!$N$51)/Sheet3!$A$1)^2+Sheet3!$C$1*(($H89-BO$63-Sheet2!$N$51)/Sheet3!$A$1)^4)+ Sheet2!$O$52*EXP(Sheet3!$B$1*(($H89-BO$63-Sheet2!$N$52)/Sheet3!$A$1)^2+Sheet3!$C$1*(($H89-BO$63-Sheet2!$N$52)/Sheet3!$A$1)^4))/80</f>
        <v>1.5820043377295711E-4</v>
      </c>
      <c r="BP89" s="1">
        <f>$K$88*(Sheet2!$O$51*EXP(Sheet3!$B$1*(($H89-BP$63-Sheet2!$N$51)/Sheet3!$A$1)^2+Sheet3!$C$1*(($H89-BP$63-Sheet2!$N$51)/Sheet3!$A$1)^4)+ Sheet2!$O$52*EXP(Sheet3!$B$1*(($H89-BP$63-Sheet2!$N$52)/Sheet3!$A$1)^2+Sheet3!$C$1*(($H89-BP$63-Sheet2!$N$52)/Sheet3!$A$1)^4))/80</f>
        <v>1.2511956407164368E-4</v>
      </c>
      <c r="BQ89" s="1">
        <f>$K$88*(Sheet2!$O$51*EXP(Sheet3!$B$1*(($H89-BQ$63-Sheet2!$N$51)/Sheet3!$A$1)^2+Sheet3!$C$1*(($H89-BQ$63-Sheet2!$N$51)/Sheet3!$A$1)^4)+ Sheet2!$O$52*EXP(Sheet3!$B$1*(($H89-BQ$63-Sheet2!$N$52)/Sheet3!$A$1)^2+Sheet3!$C$1*(($H89-BQ$63-Sheet2!$N$52)/Sheet3!$A$1)^4))/80</f>
        <v>9.8680884164012116E-5</v>
      </c>
      <c r="BR89" s="1">
        <f>$K$88*(Sheet2!$O$51*EXP(Sheet3!$B$1*(($H89-BR$63-Sheet2!$N$51)/Sheet3!$A$1)^2+Sheet3!$C$1*(($H89-BR$63-Sheet2!$N$51)/Sheet3!$A$1)^4)+ Sheet2!$O$52*EXP(Sheet3!$B$1*(($H89-BR$63-Sheet2!$N$52)/Sheet3!$A$1)^2+Sheet3!$C$1*(($H89-BR$63-Sheet2!$N$52)/Sheet3!$A$1)^4))/80</f>
        <v>7.7610511247315489E-5</v>
      </c>
      <c r="BS89" s="1">
        <f>$K$88*(Sheet2!$O$51*EXP(Sheet3!$B$1*(($H89-BS$63-Sheet2!$N$51)/Sheet3!$A$1)^2+Sheet3!$C$1*(($H89-BS$63-Sheet2!$N$51)/Sheet3!$A$1)^4)+ Sheet2!$O$52*EXP(Sheet3!$B$1*(($H89-BS$63-Sheet2!$N$52)/Sheet3!$A$1)^2+Sheet3!$C$1*(($H89-BS$63-Sheet2!$N$52)/Sheet3!$A$1)^4))/80</f>
        <v>6.0866335320141577E-5</v>
      </c>
      <c r="BT89" s="1">
        <f>$K$88*(Sheet2!$O$51*EXP(Sheet3!$B$1*(($H89-BT$63-Sheet2!$N$51)/Sheet3!$A$1)^2+Sheet3!$C$1*(($H89-BT$63-Sheet2!$N$51)/Sheet3!$A$1)^4)+ Sheet2!$O$52*EXP(Sheet3!$B$1*(($H89-BT$63-Sheet2!$N$52)/Sheet3!$A$1)^2+Sheet3!$C$1*(($H89-BT$63-Sheet2!$N$52)/Sheet3!$A$1)^4))/80</f>
        <v>4.7598383712582786E-5</v>
      </c>
      <c r="BU89" s="1">
        <f>$K$88*(Sheet2!$O$51*EXP(Sheet3!$B$1*(($H89-BU$63-Sheet2!$N$51)/Sheet3!$A$1)^2+Sheet3!$C$1*(($H89-BU$63-Sheet2!$N$51)/Sheet3!$A$1)^4)+ Sheet2!$O$52*EXP(Sheet3!$B$1*(($H89-BU$63-Sheet2!$N$52)/Sheet3!$A$1)^2+Sheet3!$C$1*(($H89-BU$63-Sheet2!$N$52)/Sheet3!$A$1)^4))/80</f>
        <v>3.7115472303851471E-5</v>
      </c>
      <c r="BV89" s="1">
        <f>$K$88*(Sheet2!$O$51*EXP(Sheet3!$B$1*(($H89-BV$63-Sheet2!$N$51)/Sheet3!$A$1)^2+Sheet3!$C$1*(($H89-BV$63-Sheet2!$N$51)/Sheet3!$A$1)^4)+ Sheet2!$O$52*EXP(Sheet3!$B$1*(($H89-BV$63-Sheet2!$N$52)/Sheet3!$A$1)^2+Sheet3!$C$1*(($H89-BV$63-Sheet2!$N$52)/Sheet3!$A$1)^4))/80</f>
        <v>2.8857237445198884E-5</v>
      </c>
    </row>
    <row r="90" spans="1:74" x14ac:dyDescent="0.2">
      <c r="A90">
        <v>63</v>
      </c>
      <c r="B90">
        <v>217.87</v>
      </c>
      <c r="C90">
        <v>2367.1</v>
      </c>
      <c r="D90">
        <v>2383.1</v>
      </c>
      <c r="E90">
        <f t="shared" si="3"/>
        <v>16</v>
      </c>
      <c r="G90" s="1">
        <v>-2</v>
      </c>
      <c r="H90">
        <f>INDEX(B$27:$B2103,($M$58+G90))</f>
        <v>300.88</v>
      </c>
      <c r="I90" s="1">
        <f t="shared" si="13"/>
        <v>37.400000000000091</v>
      </c>
      <c r="J90">
        <f t="shared" si="14"/>
        <v>11252.912000000028</v>
      </c>
      <c r="L90" s="1">
        <f>$K$88*(Sheet2!$O$51*EXP(Sheet3!$B$1*(($H90-L$63-Sheet2!$N$51)/Sheet3!$A$1)^2+Sheet3!$C$1*(($H90-L$63-Sheet2!$N$51)/Sheet3!$A$1)^4)+ Sheet2!$O$52*EXP(Sheet3!$B$1*(($H90-L$63-Sheet2!$N$52)/Sheet3!$A$1)^2+Sheet3!$C$1*(($H90-L$63-Sheet2!$N$52)/Sheet3!$A$1)^4))/80</f>
        <v>81.208831381107871</v>
      </c>
      <c r="M90" s="1">
        <f>$K$88*(Sheet2!$O$51*EXP(Sheet3!$B$1*(($H90-M$63-Sheet2!$N$51)/Sheet3!$A$1)^2+Sheet3!$C$1*(($H90-M$63-Sheet2!$N$51)/Sheet3!$A$1)^4)+ Sheet2!$O$52*EXP(Sheet3!$B$1*(($H90-M$63-Sheet2!$N$52)/Sheet3!$A$1)^2+Sheet3!$C$1*(($H90-M$63-Sheet2!$N$52)/Sheet3!$A$1)^4))/80</f>
        <v>76.774027327596187</v>
      </c>
      <c r="N90" s="1">
        <f>$K$88*(Sheet2!$O$51*EXP(Sheet3!$B$1*(($H90-N$63-Sheet2!$N$51)/Sheet3!$A$1)^2+Sheet3!$C$1*(($H90-N$63-Sheet2!$N$51)/Sheet3!$A$1)^4)+ Sheet2!$O$52*EXP(Sheet3!$B$1*(($H90-N$63-Sheet2!$N$52)/Sheet3!$A$1)^2+Sheet3!$C$1*(($H90-N$63-Sheet2!$N$52)/Sheet3!$A$1)^4))/80</f>
        <v>72.512701567518619</v>
      </c>
      <c r="O90" s="1">
        <f>$K$88*(Sheet2!$O$51*EXP(Sheet3!$B$1*(($H90-O$63-Sheet2!$N$51)/Sheet3!$A$1)^2+Sheet3!$C$1*(($H90-O$63-Sheet2!$N$51)/Sheet3!$A$1)^4)+ Sheet2!$O$52*EXP(Sheet3!$B$1*(($H90-O$63-Sheet2!$N$52)/Sheet3!$A$1)^2+Sheet3!$C$1*(($H90-O$63-Sheet2!$N$52)/Sheet3!$A$1)^4))/80</f>
        <v>68.422270117786255</v>
      </c>
      <c r="P90" s="1">
        <f>$K$88*(Sheet2!$O$51*EXP(Sheet3!$B$1*(($H90-P$63-Sheet2!$N$51)/Sheet3!$A$1)^2+Sheet3!$C$1*(($H90-P$63-Sheet2!$N$51)/Sheet3!$A$1)^4)+ Sheet2!$O$52*EXP(Sheet3!$B$1*(($H90-P$63-Sheet2!$N$52)/Sheet3!$A$1)^2+Sheet3!$C$1*(($H90-P$63-Sheet2!$N$52)/Sheet3!$A$1)^4))/80</f>
        <v>64.4999501775266</v>
      </c>
      <c r="Q90" s="1">
        <f>$K$88*(Sheet2!$O$51*EXP(Sheet3!$B$1*(($H90-Q$63-Sheet2!$N$51)/Sheet3!$A$1)^2+Sheet3!$C$1*(($H90-Q$63-Sheet2!$N$51)/Sheet3!$A$1)^4)+ Sheet2!$O$52*EXP(Sheet3!$B$1*(($H90-Q$63-Sheet2!$N$52)/Sheet3!$A$1)^2+Sheet3!$C$1*(($H90-Q$63-Sheet2!$N$52)/Sheet3!$A$1)^4))/80</f>
        <v>60.742772079613644</v>
      </c>
      <c r="R90" s="1">
        <f>$K$88*(Sheet2!$O$51*EXP(Sheet3!$B$1*(($H90-R$63-Sheet2!$N$51)/Sheet3!$A$1)^2+Sheet3!$C$1*(($H90-R$63-Sheet2!$N$51)/Sheet3!$A$1)^4)+ Sheet2!$O$52*EXP(Sheet3!$B$1*(($H90-R$63-Sheet2!$N$52)/Sheet3!$A$1)^2+Sheet3!$C$1*(($H90-R$63-Sheet2!$N$52)/Sheet3!$A$1)^4))/80</f>
        <v>57.14759157578758</v>
      </c>
      <c r="S90" s="1">
        <f>$K$88*(Sheet2!$O$51*EXP(Sheet3!$B$1*(($H90-S$63-Sheet2!$N$51)/Sheet3!$A$1)^2+Sheet3!$C$1*(($H90-S$63-Sheet2!$N$51)/Sheet3!$A$1)^4)+ Sheet2!$O$52*EXP(Sheet3!$B$1*(($H90-S$63-Sheet2!$N$52)/Sheet3!$A$1)^2+Sheet3!$C$1*(($H90-S$63-Sheet2!$N$52)/Sheet3!$A$1)^4))/80</f>
        <v>53.711102404364759</v>
      </c>
      <c r="T90" s="1">
        <f>$K$88*(Sheet2!$O$51*EXP(Sheet3!$B$1*(($H90-T$63-Sheet2!$N$51)/Sheet3!$A$1)^2+Sheet3!$C$1*(($H90-T$63-Sheet2!$N$51)/Sheet3!$A$1)^4)+ Sheet2!$O$52*EXP(Sheet3!$B$1*(($H90-T$63-Sheet2!$N$52)/Sheet3!$A$1)^2+Sheet3!$C$1*(($H90-T$63-Sheet2!$N$52)/Sheet3!$A$1)^4))/80</f>
        <v>50.429849088176219</v>
      </c>
      <c r="U90" s="1">
        <f>$K$88*(Sheet2!$O$51*EXP(Sheet3!$B$1*(($H90-U$63-Sheet2!$N$51)/Sheet3!$A$1)^2+Sheet3!$C$1*(($H90-U$63-Sheet2!$N$51)/Sheet3!$A$1)^4)+ Sheet2!$O$52*EXP(Sheet3!$B$1*(($H90-U$63-Sheet2!$N$52)/Sheet3!$A$1)^2+Sheet3!$C$1*(($H90-U$63-Sheet2!$N$52)/Sheet3!$A$1)^4))/80</f>
        <v>47.300239909494124</v>
      </c>
      <c r="V90" s="1">
        <f>$K$88*(Sheet2!$O$51*EXP(Sheet3!$B$1*(($H90-V$63-Sheet2!$N$51)/Sheet3!$A$1)^2+Sheet3!$C$1*(($H90-V$63-Sheet2!$N$51)/Sheet3!$A$1)^4)+ Sheet2!$O$52*EXP(Sheet3!$B$1*(($H90-V$63-Sheet2!$N$52)/Sheet3!$A$1)^2+Sheet3!$C$1*(($H90-V$63-Sheet2!$N$52)/Sheet3!$A$1)^4))/80</f>
        <v>44.318560008260853</v>
      </c>
      <c r="W90" s="1">
        <f>$K$88*(Sheet2!$O$51*EXP(Sheet3!$B$1*(($H90-W$63-Sheet2!$N$51)/Sheet3!$A$1)^2+Sheet3!$C$1*(($H90-W$63-Sheet2!$N$51)/Sheet3!$A$1)^4)+ Sheet2!$O$52*EXP(Sheet3!$B$1*(($H90-W$63-Sheet2!$N$52)/Sheet3!$A$1)^2+Sheet3!$C$1*(($H90-W$63-Sheet2!$N$52)/Sheet3!$A$1)^4))/80</f>
        <v>41.480984549314599</v>
      </c>
      <c r="X90" s="1">
        <f>$K$88*(Sheet2!$O$51*EXP(Sheet3!$B$1*(($H90-X$63-Sheet2!$N$51)/Sheet3!$A$1)^2+Sheet3!$C$1*(($H90-X$63-Sheet2!$N$51)/Sheet3!$A$1)^4)+ Sheet2!$O$52*EXP(Sheet3!$B$1*(($H90-X$63-Sheet2!$N$52)/Sheet3!$A$1)^2+Sheet3!$C$1*(($H90-X$63-Sheet2!$N$52)/Sheet3!$A$1)^4))/80</f>
        <v>38.783591905004847</v>
      </c>
      <c r="Y90" s="1">
        <f>$K$88*(Sheet2!$O$51*EXP(Sheet3!$B$1*(($H90-Y$63-Sheet2!$N$51)/Sheet3!$A$1)^2+Sheet3!$C$1*(($H90-Y$63-Sheet2!$N$51)/Sheet3!$A$1)^4)+ Sheet2!$O$52*EXP(Sheet3!$B$1*(($H90-Y$63-Sheet2!$N$52)/Sheet3!$A$1)^2+Sheet3!$C$1*(($H90-Y$63-Sheet2!$N$52)/Sheet3!$A$1)^4))/80</f>
        <v>36.222376799368888</v>
      </c>
      <c r="Z90" s="1">
        <f>$K$88*(Sheet2!$O$51*EXP(Sheet3!$B$1*(($H90-Z$63-Sheet2!$N$51)/Sheet3!$A$1)^2+Sheet3!$C$1*(($H90-Z$63-Sheet2!$N$51)/Sheet3!$A$1)^4)+ Sheet2!$O$52*EXP(Sheet3!$B$1*(($H90-Z$63-Sheet2!$N$52)/Sheet3!$A$1)^2+Sheet3!$C$1*(($H90-Z$63-Sheet2!$N$52)/Sheet3!$A$1)^4))/80</f>
        <v>33.793263361148824</v>
      </c>
      <c r="AA90" s="1">
        <f>$K$88*(Sheet2!$O$51*EXP(Sheet3!$B$1*(($H90-AA$63-Sheet2!$N$51)/Sheet3!$A$1)^2+Sheet3!$C$1*(($H90-AA$63-Sheet2!$N$51)/Sheet3!$A$1)^4)+ Sheet2!$O$52*EXP(Sheet3!$B$1*(($H90-AA$63-Sheet2!$N$52)/Sheet3!$A$1)^2+Sheet3!$C$1*(($H90-AA$63-Sheet2!$N$52)/Sheet3!$A$1)^4))/80</f>
        <v>31.492118033838807</v>
      </c>
      <c r="AB90" s="1">
        <f>$K$88*(Sheet2!$O$51*EXP(Sheet3!$B$1*(($H90-AB$63-Sheet2!$N$51)/Sheet3!$A$1)^2+Sheet3!$C$1*(($H90-AB$63-Sheet2!$N$51)/Sheet3!$A$1)^4)+ Sheet2!$O$52*EXP(Sheet3!$B$1*(($H90-AB$63-Sheet2!$N$52)/Sheet3!$A$1)^2+Sheet3!$C$1*(($H90-AB$63-Sheet2!$N$52)/Sheet3!$A$1)^4))/80</f>
        <v>29.314762292426753</v>
      </c>
      <c r="AC90" s="1">
        <f>$K$88*(Sheet2!$O$51*EXP(Sheet3!$B$1*(($H90-AC$63-Sheet2!$N$51)/Sheet3!$A$1)^2+Sheet3!$C$1*(($H90-AC$63-Sheet2!$N$51)/Sheet3!$A$1)^4)+ Sheet2!$O$52*EXP(Sheet3!$B$1*(($H90-AC$63-Sheet2!$N$52)/Sheet3!$A$1)^2+Sheet3!$C$1*(($H90-AC$63-Sheet2!$N$52)/Sheet3!$A$1)^4))/80</f>
        <v>27.256985117895123</v>
      </c>
      <c r="AD90" s="1">
        <f>$K$88*(Sheet2!$O$51*EXP(Sheet3!$B$1*(($H90-AD$63-Sheet2!$N$51)/Sheet3!$A$1)^2+Sheet3!$C$1*(($H90-AD$63-Sheet2!$N$51)/Sheet3!$A$1)^4)+ Sheet2!$O$52*EXP(Sheet3!$B$1*(($H90-AD$63-Sheet2!$N$52)/Sheet3!$A$1)^2+Sheet3!$C$1*(($H90-AD$63-Sheet2!$N$52)/Sheet3!$A$1)^4))/80</f>
        <v>25.314555182963748</v>
      </c>
      <c r="AE90" s="1">
        <f>$K$88*(Sheet2!$O$51*EXP(Sheet3!$B$1*(($H90-AE$63-Sheet2!$N$51)/Sheet3!$A$1)^2+Sheet3!$C$1*(($H90-AE$63-Sheet2!$N$51)/Sheet3!$A$1)^4)+ Sheet2!$O$52*EXP(Sheet3!$B$1*(($H90-AE$63-Sheet2!$N$52)/Sheet3!$A$1)^2+Sheet3!$C$1*(($H90-AE$63-Sheet2!$N$52)/Sheet3!$A$1)^4))/80</f>
        <v>23.483232704342537</v>
      </c>
      <c r="AF90" s="1">
        <f>$K$88*(Sheet2!$O$51*EXP(Sheet3!$B$1*(($H90-AF$63-Sheet2!$N$51)/Sheet3!$A$1)^2+Sheet3!$C$1*(($H90-AF$63-Sheet2!$N$51)/Sheet3!$A$1)^4)+ Sheet2!$O$52*EXP(Sheet3!$B$1*(($H90-AF$63-Sheet2!$N$52)/Sheet3!$A$1)^2+Sheet3!$C$1*(($H90-AF$63-Sheet2!$N$52)/Sheet3!$A$1)^4))/80</f>
        <v>21.75878091954209</v>
      </c>
      <c r="AG90" s="1">
        <f>$K$88*(Sheet2!$O$51*EXP(Sheet3!$B$1*(($H90-AG$63-Sheet2!$N$51)/Sheet3!$A$1)^2+Sheet3!$C$1*(($H90-AG$63-Sheet2!$N$51)/Sheet3!$A$1)^4)+ Sheet2!$O$52*EXP(Sheet3!$B$1*(($H90-AG$63-Sheet2!$N$52)/Sheet3!$A$1)^2+Sheet3!$C$1*(($H90-AG$63-Sheet2!$N$52)/Sheet3!$A$1)^4))/80</f>
        <v>20.136977148933571</v>
      </c>
      <c r="AH90" s="1">
        <f>$K$88*(Sheet2!$O$51*EXP(Sheet3!$B$1*(($H90-AH$63-Sheet2!$N$51)/Sheet3!$A$1)^2+Sheet3!$C$1*(($H90-AH$63-Sheet2!$N$51)/Sheet3!$A$1)^4)+ Sheet2!$O$52*EXP(Sheet3!$B$1*(($H90-AH$63-Sheet2!$N$52)/Sheet3!$A$1)^2+Sheet3!$C$1*(($H90-AH$63-Sheet2!$N$52)/Sheet3!$A$1)^4))/80</f>
        <v>18.613623406790506</v>
      </c>
      <c r="AI90" s="1">
        <f>$K$88*(Sheet2!$O$51*EXP(Sheet3!$B$1*(($H90-AI$63-Sheet2!$N$51)/Sheet3!$A$1)^2+Sheet3!$C$1*(($H90-AI$63-Sheet2!$N$51)/Sheet3!$A$1)^4)+ Sheet2!$O$52*EXP(Sheet3!$B$1*(($H90-AI$63-Sheet2!$N$52)/Sheet3!$A$1)^2+Sheet3!$C$1*(($H90-AI$63-Sheet2!$N$52)/Sheet3!$A$1)^4))/80</f>
        <v>17.184556528015058</v>
      </c>
      <c r="AJ90" s="1">
        <f>$K$88*(Sheet2!$O$51*EXP(Sheet3!$B$1*(($H90-AJ$63-Sheet2!$N$51)/Sheet3!$A$1)^2+Sheet3!$C$1*(($H90-AJ$63-Sheet2!$N$51)/Sheet3!$A$1)^4)+ Sheet2!$O$52*EXP(Sheet3!$B$1*(($H90-AJ$63-Sheet2!$N$52)/Sheet3!$A$1)^2+Sheet3!$C$1*(($H90-AJ$63-Sheet2!$N$52)/Sheet3!$A$1)^4))/80</f>
        <v>15.845657780903768</v>
      </c>
      <c r="AK90" s="1">
        <f>$K$88*(Sheet2!$O$51*EXP(Sheet3!$B$1*(($H90-AK$63-Sheet2!$N$51)/Sheet3!$A$1)^2+Sheet3!$C$1*(($H90-AK$63-Sheet2!$N$51)/Sheet3!$A$1)^4)+ Sheet2!$O$52*EXP(Sheet3!$B$1*(($H90-AK$63-Sheet2!$N$52)/Sheet3!$A$1)^2+Sheet3!$C$1*(($H90-AK$63-Sheet2!$N$52)/Sheet3!$A$1)^4))/80</f>
        <v>14.592861939459334</v>
      </c>
      <c r="AL90" s="1">
        <f>$K$88*(Sheet2!$O$51*EXP(Sheet3!$B$1*(($H90-AL$63-Sheet2!$N$51)/Sheet3!$A$1)^2+Sheet3!$C$1*(($H90-AL$63-Sheet2!$N$51)/Sheet3!$A$1)^4)+ Sheet2!$O$52*EXP(Sheet3!$B$1*(($H90-AL$63-Sheet2!$N$52)/Sheet3!$A$1)^2+Sheet3!$C$1*(($H90-AL$63-Sheet2!$N$52)/Sheet3!$A$1)^4))/80</f>
        <v>13.422165792541113</v>
      </c>
      <c r="AM90" s="1">
        <f>$K$88*(Sheet2!$O$51*EXP(Sheet3!$B$1*(($H90-AM$63-Sheet2!$N$51)/Sheet3!$A$1)^2+Sheet3!$C$1*(($H90-AM$63-Sheet2!$N$51)/Sheet3!$A$1)^4)+ Sheet2!$O$52*EXP(Sheet3!$B$1*(($H90-AM$63-Sheet2!$N$52)/Sheet3!$A$1)^2+Sheet3!$C$1*(($H90-AM$63-Sheet2!$N$52)/Sheet3!$A$1)^4))/80</f>
        <v>12.329636070752908</v>
      </c>
      <c r="AN90" s="1">
        <f>$K$88*(Sheet2!$O$51*EXP(Sheet3!$B$1*(($H90-AN$63-Sheet2!$N$51)/Sheet3!$A$1)^2+Sheet3!$C$1*(($H90-AN$63-Sheet2!$N$51)/Sheet3!$A$1)^4)+ Sheet2!$O$52*EXP(Sheet3!$B$1*(($H90-AN$63-Sheet2!$N$52)/Sheet3!$A$1)^2+Sheet3!$C$1*(($H90-AN$63-Sheet2!$N$52)/Sheet3!$A$1)^4))/80</f>
        <v>11.311416775751535</v>
      </c>
      <c r="AO90" s="1">
        <f>$K$88*(Sheet2!$O$51*EXP(Sheet3!$B$1*(($H90-AO$63-Sheet2!$N$51)/Sheet3!$A$1)^2+Sheet3!$C$1*(($H90-AO$63-Sheet2!$N$51)/Sheet3!$A$1)^4)+ Sheet2!$O$52*EXP(Sheet3!$B$1*(($H90-AO$63-Sheet2!$N$52)/Sheet3!$A$1)^2+Sheet3!$C$1*(($H90-AO$63-Sheet2!$N$52)/Sheet3!$A$1)^4))/80</f>
        <v>10.363735900291523</v>
      </c>
      <c r="AP90" s="1">
        <f>$K$88*(Sheet2!$O$51*EXP(Sheet3!$B$1*(($H90-AP$63-Sheet2!$N$51)/Sheet3!$A$1)^2+Sheet3!$C$1*(($H90-AP$63-Sheet2!$N$51)/Sheet3!$A$1)^4)+ Sheet2!$O$52*EXP(Sheet3!$B$1*(($H90-AP$63-Sheet2!$N$52)/Sheet3!$A$1)^2+Sheet3!$C$1*(($H90-AP$63-Sheet2!$N$52)/Sheet3!$A$1)^4))/80</f>
        <v>9.4829115312945422</v>
      </c>
      <c r="AQ90" s="1">
        <f>$K$88*(Sheet2!$O$51*EXP(Sheet3!$B$1*(($H90-AQ$63-Sheet2!$N$51)/Sheet3!$A$1)^2+Sheet3!$C$1*(($H90-AQ$63-Sheet2!$N$51)/Sheet3!$A$1)^4)+ Sheet2!$O$52*EXP(Sheet3!$B$1*(($H90-AQ$63-Sheet2!$N$52)/Sheet3!$A$1)^2+Sheet3!$C$1*(($H90-AQ$63-Sheet2!$N$52)/Sheet3!$A$1)^4))/80</f>
        <v>8.6653573317361889</v>
      </c>
      <c r="AR90" s="1">
        <f>$K$88*(Sheet2!$O$51*EXP(Sheet3!$B$1*(($H90-AR$63-Sheet2!$N$51)/Sheet3!$A$1)^2+Sheet3!$C$1*(($H90-AR$63-Sheet2!$N$51)/Sheet3!$A$1)^4)+ Sheet2!$O$52*EXP(Sheet3!$B$1*(($H90-AR$63-Sheet2!$N$52)/Sheet3!$A$1)^2+Sheet3!$C$1*(($H90-AR$63-Sheet2!$N$52)/Sheet3!$A$1)^4))/80</f>
        <v>7.9075874009363201</v>
      </c>
      <c r="AS90" s="1">
        <f>$K$88*(Sheet2!$O$51*EXP(Sheet3!$B$1*(($H90-AS$63-Sheet2!$N$51)/Sheet3!$A$1)^2+Sheet3!$C$1*(($H90-AS$63-Sheet2!$N$51)/Sheet3!$A$1)^4)+ Sheet2!$O$52*EXP(Sheet3!$B$1*(($H90-AS$63-Sheet2!$N$52)/Sheet3!$A$1)^2+Sheet3!$C$1*(($H90-AS$63-Sheet2!$N$52)/Sheet3!$A$1)^4))/80</f>
        <v>7.2062205163636124</v>
      </c>
      <c r="AT90" s="1">
        <f>$K$88*(Sheet2!$O$51*EXP(Sheet3!$B$1*(($H90-AT$63-Sheet2!$N$51)/Sheet3!$A$1)^2+Sheet3!$C$1*(($H90-AT$63-Sheet2!$N$51)/Sheet3!$A$1)^4)+ Sheet2!$O$52*EXP(Sheet3!$B$1*(($H90-AT$63-Sheet2!$N$52)/Sheet3!$A$1)^2+Sheet3!$C$1*(($H90-AT$63-Sheet2!$N$52)/Sheet3!$A$1)^4))/80</f>
        <v>6.5579837635193012</v>
      </c>
      <c r="AU90" s="1">
        <f>$K$88*(Sheet2!$O$51*EXP(Sheet3!$B$1*(($H90-AU$63-Sheet2!$N$51)/Sheet3!$A$1)^2+Sheet3!$C$1*(($H90-AU$63-Sheet2!$N$51)/Sheet3!$A$1)^4)+ Sheet2!$O$52*EXP(Sheet3!$B$1*(($H90-AU$63-Sheet2!$N$52)/Sheet3!$A$1)^2+Sheet3!$C$1*(($H90-AU$63-Sheet2!$N$52)/Sheet3!$A$1)^4))/80</f>
        <v>5.9597155637981061</v>
      </c>
      <c r="AV90" s="1">
        <f>$K$88*(Sheet2!$O$51*EXP(Sheet3!$B$1*(($H90-AV$63-Sheet2!$N$51)/Sheet3!$A$1)^2+Sheet3!$C$1*(($H90-AV$63-Sheet2!$N$51)/Sheet3!$A$1)^4)+ Sheet2!$O$52*EXP(Sheet3!$B$1*(($H90-AV$63-Sheet2!$N$52)/Sheet3!$A$1)^2+Sheet3!$C$1*(($H90-AV$63-Sheet2!$N$52)/Sheet3!$A$1)^4))/80</f>
        <v>5.4083681132877519</v>
      </c>
      <c r="AW90" s="1">
        <f>$K$88*(Sheet2!$O$51*EXP(Sheet3!$B$1*(($H90-AW$63-Sheet2!$N$51)/Sheet3!$A$1)^2+Sheet3!$C$1*(($H90-AW$63-Sheet2!$N$51)/Sheet3!$A$1)^4)+ Sheet2!$O$52*EXP(Sheet3!$B$1*(($H90-AW$63-Sheet2!$N$52)/Sheet3!$A$1)^2+Sheet3!$C$1*(($H90-AW$63-Sheet2!$N$52)/Sheet3!$A$1)^4))/80</f>
        <v>4.9010092485475374</v>
      </c>
      <c r="AX90" s="1">
        <f>$K$88*(Sheet2!$O$51*EXP(Sheet3!$B$1*(($H90-AX$63-Sheet2!$N$51)/Sheet3!$A$1)^2+Sheet3!$C$1*(($H90-AX$63-Sheet2!$N$51)/Sheet3!$A$1)^4)+ Sheet2!$O$52*EXP(Sheet3!$B$1*(($H90-AX$63-Sheet2!$N$52)/Sheet3!$A$1)^2+Sheet3!$C$1*(($H90-AX$63-Sheet2!$N$52)/Sheet3!$A$1)^4))/80</f>
        <v>4.4348237580178687</v>
      </c>
      <c r="AY90" s="1">
        <f>$K$88*(Sheet2!$O$51*EXP(Sheet3!$B$1*(($H90-AY$63-Sheet2!$N$51)/Sheet3!$A$1)^2+Sheet3!$C$1*(($H90-AY$63-Sheet2!$N$51)/Sheet3!$A$1)^4)+ Sheet2!$O$52*EXP(Sheet3!$B$1*(($H90-AY$63-Sheet2!$N$52)/Sheet3!$A$1)^2+Sheet3!$C$1*(($H90-AY$63-Sheet2!$N$52)/Sheet3!$A$1)^4))/80</f>
        <v>4.0071141603060427</v>
      </c>
      <c r="AZ90" s="1">
        <f>$K$88*(Sheet2!$O$51*EXP(Sheet3!$B$1*(($H90-AZ$63-Sheet2!$N$51)/Sheet3!$A$1)^2+Sheet3!$C$1*(($H90-AZ$63-Sheet2!$N$51)/Sheet3!$A$1)^4)+ Sheet2!$O$52*EXP(Sheet3!$B$1*(($H90-AZ$63-Sheet2!$N$52)/Sheet3!$A$1)^2+Sheet3!$C$1*(($H90-AZ$63-Sheet2!$N$52)/Sheet3!$A$1)^4))/80</f>
        <v>3.6153009728386207</v>
      </c>
      <c r="BA90" s="1">
        <f>$K$88*(Sheet2!$O$51*EXP(Sheet3!$B$1*(($H90-BA$63-Sheet2!$N$51)/Sheet3!$A$1)^2+Sheet3!$C$1*(($H90-BA$63-Sheet2!$N$51)/Sheet3!$A$1)^4)+ Sheet2!$O$52*EXP(Sheet3!$B$1*(($H90-BA$63-Sheet2!$N$52)/Sheet3!$A$1)^2+Sheet3!$C$1*(($H90-BA$63-Sheet2!$N$52)/Sheet3!$A$1)^4))/80</f>
        <v>3.25692249640987</v>
      </c>
      <c r="BB90" s="1">
        <f>$K$88*(Sheet2!$O$51*EXP(Sheet3!$B$1*(($H90-BB$63-Sheet2!$N$51)/Sheet3!$A$1)^2+Sheet3!$C$1*(($H90-BB$63-Sheet2!$N$51)/Sheet3!$A$1)^4)+ Sheet2!$O$52*EXP(Sheet3!$B$1*(($H90-BB$63-Sheet2!$N$52)/Sheet3!$A$1)^2+Sheet3!$C$1*(($H90-BB$63-Sheet2!$N$52)/Sheet3!$A$1)^4))/80</f>
        <v>2.9296341428676325</v>
      </c>
      <c r="BC90" s="1">
        <f>$K$88*(Sheet2!$O$51*EXP(Sheet3!$B$1*(($H90-BC$63-Sheet2!$N$51)/Sheet3!$A$1)^2+Sheet3!$C$1*(($H90-BC$63-Sheet2!$N$51)/Sheet3!$A$1)^4)+ Sheet2!$O$52*EXP(Sheet3!$B$1*(($H90-BC$63-Sheet2!$N$52)/Sheet3!$A$1)^2+Sheet3!$C$1*(($H90-BC$63-Sheet2!$N$52)/Sheet3!$A$1)^4))/80</f>
        <v>2.6312073347443379</v>
      </c>
      <c r="BD90" s="1">
        <f>$K$88*(Sheet2!$O$51*EXP(Sheet3!$B$1*(($H90-BD$63-Sheet2!$N$51)/Sheet3!$A$1)^2+Sheet3!$C$1*(($H90-BD$63-Sheet2!$N$51)/Sheet3!$A$1)^4)+ Sheet2!$O$52*EXP(Sheet3!$B$1*(($H90-BD$63-Sheet2!$N$52)/Sheet3!$A$1)^2+Sheet3!$C$1*(($H90-BD$63-Sheet2!$N$52)/Sheet3!$A$1)^4))/80</f>
        <v>2.3595280067785143</v>
      </c>
      <c r="BE90" s="1">
        <f>$K$88*(Sheet2!$O$51*EXP(Sheet3!$B$1*(($H90-BE$63-Sheet2!$N$51)/Sheet3!$A$1)^2+Sheet3!$C$1*(($H90-BE$63-Sheet2!$N$51)/Sheet3!$A$1)^4)+ Sheet2!$O$52*EXP(Sheet3!$B$1*(($H90-BE$63-Sheet2!$N$52)/Sheet3!$A$1)^2+Sheet3!$C$1*(($H90-BE$63-Sheet2!$N$52)/Sheet3!$A$1)^4))/80</f>
        <v>2.1125947402627747</v>
      </c>
      <c r="BF90" s="1">
        <f>$K$88*(Sheet2!$O$51*EXP(Sheet3!$B$1*(($H90-BF$63-Sheet2!$N$51)/Sheet3!$A$1)^2+Sheet3!$C$1*(($H90-BF$63-Sheet2!$N$51)/Sheet3!$A$1)^4)+ Sheet2!$O$52*EXP(Sheet3!$B$1*(($H90-BF$63-Sheet2!$N$52)/Sheet3!$A$1)^2+Sheet3!$C$1*(($H90-BF$63-Sheet2!$N$52)/Sheet3!$A$1)^4))/80</f>
        <v>1.8885165618081996</v>
      </c>
      <c r="BG90" s="1">
        <f>$K$88*(Sheet2!$O$51*EXP(Sheet3!$B$1*(($H90-BG$63-Sheet2!$N$51)/Sheet3!$A$1)^2+Sheet3!$C$1*(($H90-BG$63-Sheet2!$N$51)/Sheet3!$A$1)^4)+ Sheet2!$O$52*EXP(Sheet3!$B$1*(($H90-BG$63-Sheet2!$N$52)/Sheet3!$A$1)^2+Sheet3!$C$1*(($H90-BG$63-Sheet2!$N$52)/Sheet3!$A$1)^4))/80</f>
        <v>1.6855104385308155</v>
      </c>
      <c r="BH90" s="1">
        <f>$K$88*(Sheet2!$O$51*EXP(Sheet3!$B$1*(($H90-BH$63-Sheet2!$N$51)/Sheet3!$A$1)^2+Sheet3!$C$1*(($H90-BH$63-Sheet2!$N$51)/Sheet3!$A$1)^4)+ Sheet2!$O$52*EXP(Sheet3!$B$1*(($H90-BH$63-Sheet2!$N$52)/Sheet3!$A$1)^2+Sheet3!$C$1*(($H90-BH$63-Sheet2!$N$52)/Sheet3!$A$1)^4))/80</f>
        <v>1.5018985017845792</v>
      </c>
      <c r="BI90" s="1">
        <f>$K$88*(Sheet2!$O$51*EXP(Sheet3!$B$1*(($H90-BI$63-Sheet2!$N$51)/Sheet3!$A$1)^2+Sheet3!$C$1*(($H90-BI$63-Sheet2!$N$51)/Sheet3!$A$1)^4)+ Sheet2!$O$52*EXP(Sheet3!$B$1*(($H90-BI$63-Sheet2!$N$52)/Sheet3!$A$1)^2+Sheet3!$C$1*(($H90-BI$63-Sheet2!$N$52)/Sheet3!$A$1)^4))/80</f>
        <v>1.3361050315046845</v>
      </c>
      <c r="BJ90" s="1">
        <f>$K$88*(Sheet2!$O$51*EXP(Sheet3!$B$1*(($H90-BJ$63-Sheet2!$N$51)/Sheet3!$A$1)^2+Sheet3!$C$1*(($H90-BJ$63-Sheet2!$N$51)/Sheet3!$A$1)^4)+ Sheet2!$O$52*EXP(Sheet3!$B$1*(($H90-BJ$63-Sheet2!$N$52)/Sheet3!$A$1)^2+Sheet3!$C$1*(($H90-BJ$63-Sheet2!$N$52)/Sheet3!$A$1)^4))/80</f>
        <v>1.1866532328370973</v>
      </c>
      <c r="BK90" s="1">
        <f>$K$88*(Sheet2!$O$51*EXP(Sheet3!$B$1*(($H90-BK$63-Sheet2!$N$51)/Sheet3!$A$1)^2+Sheet3!$C$1*(($H90-BK$63-Sheet2!$N$51)/Sheet3!$A$1)^4)+ Sheet2!$O$52*EXP(Sheet3!$B$1*(($H90-BK$63-Sheet2!$N$52)/Sheet3!$A$1)^2+Sheet3!$C$1*(($H90-BK$63-Sheet2!$N$52)/Sheet3!$A$1)^4))/80</f>
        <v>1.0521618361899803</v>
      </c>
      <c r="BL90" s="1">
        <f>$K$88*(Sheet2!$O$51*EXP(Sheet3!$B$1*(($H90-BL$63-Sheet2!$N$51)/Sheet3!$A$1)^2+Sheet3!$C$1*(($H90-BL$63-Sheet2!$N$51)/Sheet3!$A$1)^4)+ Sheet2!$O$52*EXP(Sheet3!$B$1*(($H90-BL$63-Sheet2!$N$52)/Sheet3!$A$1)^2+Sheet3!$C$1*(($H90-BL$63-Sheet2!$N$52)/Sheet3!$A$1)^4))/80</f>
        <v>0.93134155105666583</v>
      </c>
      <c r="BM90" s="1">
        <f>$K$88*(Sheet2!$O$51*EXP(Sheet3!$B$1*(($H90-BM$63-Sheet2!$N$51)/Sheet3!$A$1)^2+Sheet3!$C$1*(($H90-BM$63-Sheet2!$N$51)/Sheet3!$A$1)^4)+ Sheet2!$O$52*EXP(Sheet3!$B$1*(($H90-BM$63-Sheet2!$N$52)/Sheet3!$A$1)^2+Sheet3!$C$1*(($H90-BM$63-Sheet2!$N$52)/Sheet3!$A$1)^4))/80</f>
        <v>0.82299140299790241</v>
      </c>
      <c r="BN90" s="1">
        <f>$K$88*(Sheet2!$O$51*EXP(Sheet3!$B$1*(($H90-BN$63-Sheet2!$N$51)/Sheet3!$A$1)^2+Sheet3!$C$1*(($H90-BN$63-Sheet2!$N$51)/Sheet3!$A$1)^4)+ Sheet2!$O$52*EXP(Sheet3!$B$1*(($H90-BN$63-Sheet2!$N$52)/Sheet3!$A$1)^2+Sheet3!$C$1*(($H90-BN$63-Sheet2!$N$52)/Sheet3!$A$1)^4))/80</f>
        <v>0.72599498201596646</v>
      </c>
      <c r="BO90" s="1">
        <f>$K$88*(Sheet2!$O$51*EXP(Sheet3!$B$1*(($H90-BO$63-Sheet2!$N$51)/Sheet3!$A$1)^2+Sheet3!$C$1*(($H90-BO$63-Sheet2!$N$51)/Sheet3!$A$1)^4)+ Sheet2!$O$52*EXP(Sheet3!$B$1*(($H90-BO$63-Sheet2!$N$52)/Sheet3!$A$1)^2+Sheet3!$C$1*(($H90-BO$63-Sheet2!$N$52)/Sheet3!$A$1)^4))/80</f>
        <v>0.63931662928208755</v>
      </c>
      <c r="BP90" s="1">
        <f>$K$88*(Sheet2!$O$51*EXP(Sheet3!$B$1*(($H90-BP$63-Sheet2!$N$51)/Sheet3!$A$1)^2+Sheet3!$C$1*(($H90-BP$63-Sheet2!$N$51)/Sheet3!$A$1)^4)+ Sheet2!$O$52*EXP(Sheet3!$B$1*(($H90-BP$63-Sheet2!$N$52)/Sheet3!$A$1)^2+Sheet3!$C$1*(($H90-BP$63-Sheet2!$N$52)/Sheet3!$A$1)^4))/80</f>
        <v>0.56199758772594077</v>
      </c>
      <c r="BQ90" s="1">
        <f>$K$88*(Sheet2!$O$51*EXP(Sheet3!$B$1*(($H90-BQ$63-Sheet2!$N$51)/Sheet3!$A$1)^2+Sheet3!$C$1*(($H90-BQ$63-Sheet2!$N$51)/Sheet3!$A$1)^4)+ Sheet2!$O$52*EXP(Sheet3!$B$1*(($H90-BQ$63-Sheet2!$N$52)/Sheet3!$A$1)^2+Sheet3!$C$1*(($H90-BQ$63-Sheet2!$N$52)/Sheet3!$A$1)^4))/80</f>
        <v>0.49315214046892608</v>
      </c>
      <c r="BR90" s="1">
        <f>$K$88*(Sheet2!$O$51*EXP(Sheet3!$B$1*(($H90-BR$63-Sheet2!$N$51)/Sheet3!$A$1)^2+Sheet3!$C$1*(($H90-BR$63-Sheet2!$N$51)/Sheet3!$A$1)^4)+ Sheet2!$O$52*EXP(Sheet3!$B$1*(($H90-BR$63-Sheet2!$N$52)/Sheet3!$A$1)^2+Sheet3!$C$1*(($H90-BR$63-Sheet2!$N$52)/Sheet3!$A$1)^4))/80</f>
        <v>0.43196375944404197</v>
      </c>
      <c r="BS90" s="1">
        <f>$K$88*(Sheet2!$O$51*EXP(Sheet3!$B$1*(($H90-BS$63-Sheet2!$N$51)/Sheet3!$A$1)^2+Sheet3!$C$1*(($H90-BS$63-Sheet2!$N$51)/Sheet3!$A$1)^4)+ Sheet2!$O$52*EXP(Sheet3!$B$1*(($H90-BS$63-Sheet2!$N$52)/Sheet3!$A$1)^2+Sheet3!$C$1*(($H90-BS$63-Sheet2!$N$52)/Sheet3!$A$1)^4))/80</f>
        <v>0.37768128483999081</v>
      </c>
      <c r="BT90" s="1">
        <f>$K$88*(Sheet2!$O$51*EXP(Sheet3!$B$1*(($H90-BT$63-Sheet2!$N$51)/Sheet3!$A$1)^2+Sheet3!$C$1*(($H90-BT$63-Sheet2!$N$51)/Sheet3!$A$1)^4)+ Sheet2!$O$52*EXP(Sheet3!$B$1*(($H90-BT$63-Sheet2!$N$52)/Sheet3!$A$1)^2+Sheet3!$C$1*(($H90-BT$63-Sheet2!$N$52)/Sheet3!$A$1)^4))/80</f>
        <v>0.32961515425243698</v>
      </c>
      <c r="BU90" s="1">
        <f>$K$88*(Sheet2!$O$51*EXP(Sheet3!$B$1*(($H90-BU$63-Sheet2!$N$51)/Sheet3!$A$1)^2+Sheet3!$C$1*(($H90-BU$63-Sheet2!$N$51)/Sheet3!$A$1)^4)+ Sheet2!$O$52*EXP(Sheet3!$B$1*(($H90-BU$63-Sheet2!$N$52)/Sheet3!$A$1)^2+Sheet3!$C$1*(($H90-BU$63-Sheet2!$N$52)/Sheet3!$A$1)^4))/80</f>
        <v>0.28713369863088334</v>
      </c>
      <c r="BV90" s="1">
        <f>$K$88*(Sheet2!$O$51*EXP(Sheet3!$B$1*(($H90-BV$63-Sheet2!$N$51)/Sheet3!$A$1)^2+Sheet3!$C$1*(($H90-BV$63-Sheet2!$N$51)/Sheet3!$A$1)^4)+ Sheet2!$O$52*EXP(Sheet3!$B$1*(($H90-BV$63-Sheet2!$N$52)/Sheet3!$A$1)^2+Sheet3!$C$1*(($H90-BV$63-Sheet2!$N$52)/Sheet3!$A$1)^4))/80</f>
        <v>0.24965952031978675</v>
      </c>
    </row>
    <row r="91" spans="1:74" x14ac:dyDescent="0.2">
      <c r="A91">
        <v>64</v>
      </c>
      <c r="B91">
        <v>218.35</v>
      </c>
      <c r="C91">
        <v>2374.1999999999998</v>
      </c>
      <c r="D91">
        <v>2390.3000000000002</v>
      </c>
      <c r="E91">
        <f t="shared" si="3"/>
        <v>16.100000000000364</v>
      </c>
      <c r="G91" s="1">
        <v>-1</v>
      </c>
      <c r="H91">
        <f>INDEX(B$27:$B2104,($M$58+G91))</f>
        <v>301.36</v>
      </c>
      <c r="I91" s="1">
        <f t="shared" si="13"/>
        <v>77.5</v>
      </c>
      <c r="J91">
        <f t="shared" si="14"/>
        <v>23355.4</v>
      </c>
      <c r="L91" s="1">
        <f>$K$88*(Sheet2!$O$51*EXP(Sheet3!$B$1*(($H91-L$63-Sheet2!$N$51)/Sheet3!$A$1)^2+Sheet3!$C$1*(($H91-L$63-Sheet2!$N$51)/Sheet3!$A$1)^4)+ Sheet2!$O$52*EXP(Sheet3!$B$1*(($H91-L$63-Sheet2!$N$52)/Sheet3!$A$1)^2+Sheet3!$C$1*(($H91-L$63-Sheet2!$N$52)/Sheet3!$A$1)^4))/80</f>
        <v>481.69349003494165</v>
      </c>
      <c r="M91" s="1">
        <f>$K$88*(Sheet2!$O$51*EXP(Sheet3!$B$1*(($H91-M$63-Sheet2!$N$51)/Sheet3!$A$1)^2+Sheet3!$C$1*(($H91-M$63-Sheet2!$N$51)/Sheet3!$A$1)^4)+ Sheet2!$O$52*EXP(Sheet3!$B$1*(($H91-M$63-Sheet2!$N$52)/Sheet3!$A$1)^2+Sheet3!$C$1*(($H91-M$63-Sheet2!$N$52)/Sheet3!$A$1)^4))/80</f>
        <v>471.18439941303677</v>
      </c>
      <c r="N91" s="1">
        <f>$K$88*(Sheet2!$O$51*EXP(Sheet3!$B$1*(($H91-N$63-Sheet2!$N$51)/Sheet3!$A$1)^2+Sheet3!$C$1*(($H91-N$63-Sheet2!$N$51)/Sheet3!$A$1)^4)+ Sheet2!$O$52*EXP(Sheet3!$B$1*(($H91-N$63-Sheet2!$N$52)/Sheet3!$A$1)^2+Sheet3!$C$1*(($H91-N$63-Sheet2!$N$52)/Sheet3!$A$1)^4))/80</f>
        <v>460.66141849283969</v>
      </c>
      <c r="O91" s="1">
        <f>$K$88*(Sheet2!$O$51*EXP(Sheet3!$B$1*(($H91-O$63-Sheet2!$N$51)/Sheet3!$A$1)^2+Sheet3!$C$1*(($H91-O$63-Sheet2!$N$51)/Sheet3!$A$1)^4)+ Sheet2!$O$52*EXP(Sheet3!$B$1*(($H91-O$63-Sheet2!$N$52)/Sheet3!$A$1)^2+Sheet3!$C$1*(($H91-O$63-Sheet2!$N$52)/Sheet3!$A$1)^4))/80</f>
        <v>450.13313503465952</v>
      </c>
      <c r="P91" s="1">
        <f>$K$88*(Sheet2!$O$51*EXP(Sheet3!$B$1*(($H91-P$63-Sheet2!$N$51)/Sheet3!$A$1)^2+Sheet3!$C$1*(($H91-P$63-Sheet2!$N$51)/Sheet3!$A$1)^4)+ Sheet2!$O$52*EXP(Sheet3!$B$1*(($H91-P$63-Sheet2!$N$52)/Sheet3!$A$1)^2+Sheet3!$C$1*(($H91-P$63-Sheet2!$N$52)/Sheet3!$A$1)^4))/80</f>
        <v>439.60808845034308</v>
      </c>
      <c r="Q91" s="1">
        <f>$K$88*(Sheet2!$O$51*EXP(Sheet3!$B$1*(($H91-Q$63-Sheet2!$N$51)/Sheet3!$A$1)^2+Sheet3!$C$1*(($H91-Q$63-Sheet2!$N$51)/Sheet3!$A$1)^4)+ Sheet2!$O$52*EXP(Sheet3!$B$1*(($H91-Q$63-Sheet2!$N$52)/Sheet3!$A$1)^2+Sheet3!$C$1*(($H91-Q$63-Sheet2!$N$52)/Sheet3!$A$1)^4))/80</f>
        <v>429.09475751946712</v>
      </c>
      <c r="R91" s="1">
        <f>$K$88*(Sheet2!$O$51*EXP(Sheet3!$B$1*(($H91-R$63-Sheet2!$N$51)/Sheet3!$A$1)^2+Sheet3!$C$1*(($H91-R$63-Sheet2!$N$51)/Sheet3!$A$1)^4)+ Sheet2!$O$52*EXP(Sheet3!$B$1*(($H91-R$63-Sheet2!$N$52)/Sheet3!$A$1)^2+Sheet3!$C$1*(($H91-R$63-Sheet2!$N$52)/Sheet3!$A$1)^4))/80</f>
        <v>418.60154803073391</v>
      </c>
      <c r="S91" s="1">
        <f>$K$88*(Sheet2!$O$51*EXP(Sheet3!$B$1*(($H91-S$63-Sheet2!$N$51)/Sheet3!$A$1)^2+Sheet3!$C$1*(($H91-S$63-Sheet2!$N$51)/Sheet3!$A$1)^4)+ Sheet2!$O$52*EXP(Sheet3!$B$1*(($H91-S$63-Sheet2!$N$52)/Sheet3!$A$1)^2+Sheet3!$C$1*(($H91-S$63-Sheet2!$N$52)/Sheet3!$A$1)^4))/80</f>
        <v>408.13678037787315</v>
      </c>
      <c r="T91" s="1">
        <f>$K$88*(Sheet2!$O$51*EXP(Sheet3!$B$1*(($H91-T$63-Sheet2!$N$51)/Sheet3!$A$1)^2+Sheet3!$C$1*(($H91-T$63-Sheet2!$N$51)/Sheet3!$A$1)^4)+ Sheet2!$O$52*EXP(Sheet3!$B$1*(($H91-T$63-Sheet2!$N$52)/Sheet3!$A$1)^2+Sheet3!$C$1*(($H91-T$63-Sheet2!$N$52)/Sheet3!$A$1)^4))/80</f>
        <v>397.70867714030709</v>
      </c>
      <c r="U91" s="1">
        <f>$K$88*(Sheet2!$O$51*EXP(Sheet3!$B$1*(($H91-U$63-Sheet2!$N$51)/Sheet3!$A$1)^2+Sheet3!$C$1*(($H91-U$63-Sheet2!$N$51)/Sheet3!$A$1)^4)+ Sheet2!$O$52*EXP(Sheet3!$B$1*(($H91-U$63-Sheet2!$N$52)/Sheet3!$A$1)^2+Sheet3!$C$1*(($H91-U$63-Sheet2!$N$52)/Sheet3!$A$1)^4))/80</f>
        <v>387.32535068012282</v>
      </c>
      <c r="V91" s="1">
        <f>$K$88*(Sheet2!$O$51*EXP(Sheet3!$B$1*(($H91-V$63-Sheet2!$N$51)/Sheet3!$A$1)^2+Sheet3!$C$1*(($H91-V$63-Sheet2!$N$51)/Sheet3!$A$1)^4)+ Sheet2!$O$52*EXP(Sheet3!$B$1*(($H91-V$63-Sheet2!$N$52)/Sheet3!$A$1)^2+Sheet3!$C$1*(($H91-V$63-Sheet2!$N$52)/Sheet3!$A$1)^4))/80</f>
        <v>376.99479078849544</v>
      </c>
      <c r="W91" s="1">
        <f>$K$88*(Sheet2!$O$51*EXP(Sheet3!$B$1*(($H91-W$63-Sheet2!$N$51)/Sheet3!$A$1)^2+Sheet3!$C$1*(($H91-W$63-Sheet2!$N$51)/Sheet3!$A$1)^4)+ Sheet2!$O$52*EXP(Sheet3!$B$1*(($H91-W$63-Sheet2!$N$52)/Sheet3!$A$1)^2+Sheet3!$C$1*(($H91-W$63-Sheet2!$N$52)/Sheet3!$A$1)^4))/80</f>
        <v>366.72485241455638</v>
      </c>
      <c r="X91" s="1">
        <f>$K$88*(Sheet2!$O$51*EXP(Sheet3!$B$1*(($H91-X$63-Sheet2!$N$51)/Sheet3!$A$1)^2+Sheet3!$C$1*(($H91-X$63-Sheet2!$N$51)/Sheet3!$A$1)^4)+ Sheet2!$O$52*EXP(Sheet3!$B$1*(($H91-X$63-Sheet2!$N$52)/Sheet3!$A$1)^2+Sheet3!$C$1*(($H91-X$63-Sheet2!$N$52)/Sheet3!$A$1)^4))/80</f>
        <v>356.52324351272784</v>
      </c>
      <c r="Y91" s="1">
        <f>$K$88*(Sheet2!$O$51*EXP(Sheet3!$B$1*(($H91-Y$63-Sheet2!$N$51)/Sheet3!$A$1)^2+Sheet3!$C$1*(($H91-Y$63-Sheet2!$N$51)/Sheet3!$A$1)^4)+ Sheet2!$O$52*EXP(Sheet3!$B$1*(($H91-Y$63-Sheet2!$N$52)/Sheet3!$A$1)^2+Sheet3!$C$1*(($H91-Y$63-Sheet2!$N$52)/Sheet3!$A$1)^4))/80</f>
        <v>346.39751304332356</v>
      </c>
      <c r="Z91" s="1">
        <f>$K$88*(Sheet2!$O$51*EXP(Sheet3!$B$1*(($H91-Z$63-Sheet2!$N$51)/Sheet3!$A$1)^2+Sheet3!$C$1*(($H91-Z$63-Sheet2!$N$51)/Sheet3!$A$1)^4)+ Sheet2!$O$52*EXP(Sheet3!$B$1*(($H91-Z$63-Sheet2!$N$52)/Sheet3!$A$1)^2+Sheet3!$C$1*(($H91-Z$63-Sheet2!$N$52)/Sheet3!$A$1)^4))/80</f>
        <v>336.355039163154</v>
      </c>
      <c r="AA91" s="1">
        <f>$K$88*(Sheet2!$O$51*EXP(Sheet3!$B$1*(($H91-AA$63-Sheet2!$N$51)/Sheet3!$A$1)^2+Sheet3!$C$1*(($H91-AA$63-Sheet2!$N$51)/Sheet3!$A$1)^4)+ Sheet2!$O$52*EXP(Sheet3!$B$1*(($H91-AA$63-Sheet2!$N$52)/Sheet3!$A$1)^2+Sheet3!$C$1*(($H91-AA$63-Sheet2!$N$52)/Sheet3!$A$1)^4))/80</f>
        <v>326.40301764295947</v>
      </c>
      <c r="AB91" s="1">
        <f>$K$88*(Sheet2!$O$51*EXP(Sheet3!$B$1*(($H91-AB$63-Sheet2!$N$51)/Sheet3!$A$1)^2+Sheet3!$C$1*(($H91-AB$63-Sheet2!$N$51)/Sheet3!$A$1)^4)+ Sheet2!$O$52*EXP(Sheet3!$B$1*(($H91-AB$63-Sheet2!$N$52)/Sheet3!$A$1)^2+Sheet3!$C$1*(($H91-AB$63-Sheet2!$N$52)/Sheet3!$A$1)^4))/80</f>
        <v>316.54845054934367</v>
      </c>
      <c r="AC91" s="1">
        <f>$K$88*(Sheet2!$O$51*EXP(Sheet3!$B$1*(($H91-AC$63-Sheet2!$N$51)/Sheet3!$A$1)^2+Sheet3!$C$1*(($H91-AC$63-Sheet2!$N$51)/Sheet3!$A$1)^4)+ Sheet2!$O$52*EXP(Sheet3!$B$1*(($H91-AC$63-Sheet2!$N$52)/Sheet3!$A$1)^2+Sheet3!$C$1*(($H91-AC$63-Sheet2!$N$52)/Sheet3!$A$1)^4))/80</f>
        <v>306.79813522792557</v>
      </c>
      <c r="AD91" s="1">
        <f>$K$88*(Sheet2!$O$51*EXP(Sheet3!$B$1*(($H91-AD$63-Sheet2!$N$51)/Sheet3!$A$1)^2+Sheet3!$C$1*(($H91-AD$63-Sheet2!$N$51)/Sheet3!$A$1)^4)+ Sheet2!$O$52*EXP(Sheet3!$B$1*(($H91-AD$63-Sheet2!$N$52)/Sheet3!$A$1)^2+Sheet3!$C$1*(($H91-AD$63-Sheet2!$N$52)/Sheet3!$A$1)^4))/80</f>
        <v>297.1586536264586</v>
      </c>
      <c r="AE91" s="1">
        <f>$K$88*(Sheet2!$O$51*EXP(Sheet3!$B$1*(($H91-AE$63-Sheet2!$N$51)/Sheet3!$A$1)^2+Sheet3!$C$1*(($H91-AE$63-Sheet2!$N$51)/Sheet3!$A$1)^4)+ Sheet2!$O$52*EXP(Sheet3!$B$1*(($H91-AE$63-Sheet2!$N$52)/Sheet3!$A$1)^2+Sheet3!$C$1*(($H91-AE$63-Sheet2!$N$52)/Sheet3!$A$1)^4))/80</f>
        <v>287.63636199456045</v>
      </c>
      <c r="AF91" s="1">
        <f>$K$88*(Sheet2!$O$51*EXP(Sheet3!$B$1*(($H91-AF$63-Sheet2!$N$51)/Sheet3!$A$1)^2+Sheet3!$C$1*(($H91-AF$63-Sheet2!$N$51)/Sheet3!$A$1)^4)+ Sheet2!$O$52*EXP(Sheet3!$B$1*(($H91-AF$63-Sheet2!$N$52)/Sheet3!$A$1)^2+Sheet3!$C$1*(($H91-AF$63-Sheet2!$N$52)/Sheet3!$A$1)^4))/80</f>
        <v>278.23738099756713</v>
      </c>
      <c r="AG91" s="1">
        <f>$K$88*(Sheet2!$O$51*EXP(Sheet3!$B$1*(($H91-AG$63-Sheet2!$N$51)/Sheet3!$A$1)^2+Sheet3!$C$1*(($H91-AG$63-Sheet2!$N$51)/Sheet3!$A$1)^4)+ Sheet2!$O$52*EXP(Sheet3!$B$1*(($H91-AG$63-Sheet2!$N$52)/Sheet3!$A$1)^2+Sheet3!$C$1*(($H91-AG$63-Sheet2!$N$52)/Sheet3!$A$1)^4))/80</f>
        <v>268.96758628106664</v>
      </c>
      <c r="AH91" s="1">
        <f>$K$88*(Sheet2!$O$51*EXP(Sheet3!$B$1*(($H91-AH$63-Sheet2!$N$51)/Sheet3!$A$1)^2+Sheet3!$C$1*(($H91-AH$63-Sheet2!$N$51)/Sheet3!$A$1)^4)+ Sheet2!$O$52*EXP(Sheet3!$B$1*(($H91-AH$63-Sheet2!$N$52)/Sheet3!$A$1)^2+Sheet3!$C$1*(($H91-AH$63-Sheet2!$N$52)/Sheet3!$A$1)^4))/80</f>
        <v>259.83259952238137</v>
      </c>
      <c r="AI91" s="1">
        <f>$K$88*(Sheet2!$O$51*EXP(Sheet3!$B$1*(($H91-AI$63-Sheet2!$N$51)/Sheet3!$A$1)^2+Sheet3!$C$1*(($H91-AI$63-Sheet2!$N$51)/Sheet3!$A$1)^4)+ Sheet2!$O$52*EXP(Sheet3!$B$1*(($H91-AI$63-Sheet2!$N$52)/Sheet3!$A$1)^2+Sheet3!$C$1*(($H91-AI$63-Sheet2!$N$52)/Sheet3!$A$1)^4))/80</f>
        <v>250.83778000324725</v>
      </c>
      <c r="AJ91" s="1">
        <f>$K$88*(Sheet2!$O$51*EXP(Sheet3!$B$1*(($H91-AJ$63-Sheet2!$N$51)/Sheet3!$A$1)^2+Sheet3!$C$1*(($H91-AJ$63-Sheet2!$N$51)/Sheet3!$A$1)^4)+ Sheet2!$O$52*EXP(Sheet3!$B$1*(($H91-AJ$63-Sheet2!$N$52)/Sheet3!$A$1)^2+Sheet3!$C$1*(($H91-AJ$63-Sheet2!$N$52)/Sheet3!$A$1)^4))/80</f>
        <v>241.98821673866763</v>
      </c>
      <c r="AK91" s="1">
        <f>$K$88*(Sheet2!$O$51*EXP(Sheet3!$B$1*(($H91-AK$63-Sheet2!$N$51)/Sheet3!$A$1)^2+Sheet3!$C$1*(($H91-AK$63-Sheet2!$N$51)/Sheet3!$A$1)^4)+ Sheet2!$O$52*EXP(Sheet3!$B$1*(($H91-AK$63-Sheet2!$N$52)/Sheet3!$A$1)^2+Sheet3!$C$1*(($H91-AK$63-Sheet2!$N$52)/Sheet3!$A$1)^4))/80</f>
        <v>233.28872119374418</v>
      </c>
      <c r="AL91" s="1">
        <f>$K$88*(Sheet2!$O$51*EXP(Sheet3!$B$1*(($H91-AL$63-Sheet2!$N$51)/Sheet3!$A$1)^2+Sheet3!$C$1*(($H91-AL$63-Sheet2!$N$51)/Sheet3!$A$1)^4)+ Sheet2!$O$52*EXP(Sheet3!$B$1*(($H91-AL$63-Sheet2!$N$52)/Sheet3!$A$1)^2+Sheet3!$C$1*(($H91-AL$63-Sheet2!$N$52)/Sheet3!$A$1)^4))/80</f>
        <v>224.74382061986572</v>
      </c>
      <c r="AM91" s="1">
        <f>$K$88*(Sheet2!$O$51*EXP(Sheet3!$B$1*(($H91-AM$63-Sheet2!$N$51)/Sheet3!$A$1)^2+Sheet3!$C$1*(($H91-AM$63-Sheet2!$N$51)/Sheet3!$A$1)^4)+ Sheet2!$O$52*EXP(Sheet3!$B$1*(($H91-AM$63-Sheet2!$N$52)/Sheet3!$A$1)^2+Sheet3!$C$1*(($H91-AM$63-Sheet2!$N$52)/Sheet3!$A$1)^4))/80</f>
        <v>216.35775203948629</v>
      </c>
      <c r="AN91" s="1">
        <f>$K$88*(Sheet2!$O$51*EXP(Sheet3!$B$1*(($H91-AN$63-Sheet2!$N$51)/Sheet3!$A$1)^2+Sheet3!$C$1*(($H91-AN$63-Sheet2!$N$51)/Sheet3!$A$1)^4)+ Sheet2!$O$52*EXP(Sheet3!$B$1*(($H91-AN$63-Sheet2!$N$52)/Sheet3!$A$1)^2+Sheet3!$C$1*(($H91-AN$63-Sheet2!$N$52)/Sheet3!$A$1)^4))/80</f>
        <v>208.13445690716716</v>
      </c>
      <c r="AO91" s="1">
        <f>$K$88*(Sheet2!$O$51*EXP(Sheet3!$B$1*(($H91-AO$63-Sheet2!$N$51)/Sheet3!$A$1)^2+Sheet3!$C$1*(($H91-AO$63-Sheet2!$N$51)/Sheet3!$A$1)^4)+ Sheet2!$O$52*EXP(Sheet3!$B$1*(($H91-AO$63-Sheet2!$N$52)/Sheet3!$A$1)^2+Sheet3!$C$1*(($H91-AO$63-Sheet2!$N$52)/Sheet3!$A$1)^4))/80</f>
        <v>200.07757647143114</v>
      </c>
      <c r="AP91" s="1">
        <f>$K$88*(Sheet2!$O$51*EXP(Sheet3!$B$1*(($H91-AP$63-Sheet2!$N$51)/Sheet3!$A$1)^2+Sheet3!$C$1*(($H91-AP$63-Sheet2!$N$51)/Sheet3!$A$1)^4)+ Sheet2!$O$52*EXP(Sheet3!$B$1*(($H91-AP$63-Sheet2!$N$52)/Sheet3!$A$1)^2+Sheet3!$C$1*(($H91-AP$63-Sheet2!$N$52)/Sheet3!$A$1)^4))/80</f>
        <v>192.19044786131727</v>
      </c>
      <c r="AQ91" s="1">
        <f>$K$88*(Sheet2!$O$51*EXP(Sheet3!$B$1*(($H91-AQ$63-Sheet2!$N$51)/Sheet3!$A$1)^2+Sheet3!$C$1*(($H91-AQ$63-Sheet2!$N$51)/Sheet3!$A$1)^4)+ Sheet2!$O$52*EXP(Sheet3!$B$1*(($H91-AQ$63-Sheet2!$N$52)/Sheet3!$A$1)^2+Sheet3!$C$1*(($H91-AQ$63-Sheet2!$N$52)/Sheet3!$A$1)^4))/80</f>
        <v>184.47610091735103</v>
      </c>
      <c r="AR91" s="1">
        <f>$K$88*(Sheet2!$O$51*EXP(Sheet3!$B$1*(($H91-AR$63-Sheet2!$N$51)/Sheet3!$A$1)^2+Sheet3!$C$1*(($H91-AR$63-Sheet2!$N$51)/Sheet3!$A$1)^4)+ Sheet2!$O$52*EXP(Sheet3!$B$1*(($H91-AR$63-Sheet2!$N$52)/Sheet3!$A$1)^2+Sheet3!$C$1*(($H91-AR$63-Sheet2!$N$52)/Sheet3!$A$1)^4))/80</f>
        <v>176.93725578497012</v>
      </c>
      <c r="AS91" s="1">
        <f>$K$88*(Sheet2!$O$51*EXP(Sheet3!$B$1*(($H91-AS$63-Sheet2!$N$51)/Sheet3!$A$1)^2+Sheet3!$C$1*(($H91-AS$63-Sheet2!$N$51)/Sheet3!$A$1)^4)+ Sheet2!$O$52*EXP(Sheet3!$B$1*(($H91-AS$63-Sheet2!$N$52)/Sheet3!$A$1)^2+Sheet3!$C$1*(($H91-AS$63-Sheet2!$N$52)/Sheet3!$A$1)^4))/80</f>
        <v>169.57632128527024</v>
      </c>
      <c r="AT91" s="1">
        <f>$K$88*(Sheet2!$O$51*EXP(Sheet3!$B$1*(($H91-AT$63-Sheet2!$N$51)/Sheet3!$A$1)^2+Sheet3!$C$1*(($H91-AT$63-Sheet2!$N$51)/Sheet3!$A$1)^4)+ Sheet2!$O$52*EXP(Sheet3!$B$1*(($H91-AT$63-Sheet2!$N$52)/Sheet3!$A$1)^2+Sheet3!$C$1*(($H91-AT$63-Sheet2!$N$52)/Sheet3!$A$1)^4))/80</f>
        <v>162.39539407495369</v>
      </c>
      <c r="AU91" s="1">
        <f>$K$88*(Sheet2!$O$51*EXP(Sheet3!$B$1*(($H91-AU$63-Sheet2!$N$51)/Sheet3!$A$1)^2+Sheet3!$C$1*(($H91-AU$63-Sheet2!$N$51)/Sheet3!$A$1)^4)+ Sheet2!$O$52*EXP(Sheet3!$B$1*(($H91-AU$63-Sheet2!$N$52)/Sheet3!$A$1)^2+Sheet3!$C$1*(($H91-AU$63-Sheet2!$N$52)/Sheet3!$A$1)^4))/80</f>
        <v>155.39625860452287</v>
      </c>
      <c r="AV91" s="1">
        <f>$K$88*(Sheet2!$O$51*EXP(Sheet3!$B$1*(($H91-AV$63-Sheet2!$N$51)/Sheet3!$A$1)^2+Sheet3!$C$1*(($H91-AV$63-Sheet2!$N$51)/Sheet3!$A$1)^4)+ Sheet2!$O$52*EXP(Sheet3!$B$1*(($H91-AV$63-Sheet2!$N$52)/Sheet3!$A$1)^2+Sheet3!$C$1*(($H91-AV$63-Sheet2!$N$52)/Sheet3!$A$1)^4))/80</f>
        <v>148.5803878796624</v>
      </c>
      <c r="AW91" s="1">
        <f>$K$88*(Sheet2!$O$51*EXP(Sheet3!$B$1*(($H91-AW$63-Sheet2!$N$51)/Sheet3!$A$1)^2+Sheet3!$C$1*(($H91-AW$63-Sheet2!$N$51)/Sheet3!$A$1)^4)+ Sheet2!$O$52*EXP(Sheet3!$B$1*(($H91-AW$63-Sheet2!$N$52)/Sheet3!$A$1)^2+Sheet3!$C$1*(($H91-AW$63-Sheet2!$N$52)/Sheet3!$A$1)^4))/80</f>
        <v>141.94894502883466</v>
      </c>
      <c r="AX91" s="1">
        <f>$K$88*(Sheet2!$O$51*EXP(Sheet3!$B$1*(($H91-AX$63-Sheet2!$N$51)/Sheet3!$A$1)^2+Sheet3!$C$1*(($H91-AX$63-Sheet2!$N$51)/Sheet3!$A$1)^4)+ Sheet2!$O$52*EXP(Sheet3!$B$1*(($H91-AX$63-Sheet2!$N$52)/Sheet3!$A$1)^2+Sheet3!$C$1*(($H91-AX$63-Sheet2!$N$52)/Sheet3!$A$1)^4))/80</f>
        <v>135.50278567524956</v>
      </c>
      <c r="AY91" s="1">
        <f>$K$88*(Sheet2!$O$51*EXP(Sheet3!$B$1*(($H91-AY$63-Sheet2!$N$51)/Sheet3!$A$1)^2+Sheet3!$C$1*(($H91-AY$63-Sheet2!$N$51)/Sheet3!$A$1)^4)+ Sheet2!$O$52*EXP(Sheet3!$B$1*(($H91-AY$63-Sheet2!$N$52)/Sheet3!$A$1)^2+Sheet3!$C$1*(($H91-AY$63-Sheet2!$N$52)/Sheet3!$A$1)^4))/80</f>
        <v>129.24246110873412</v>
      </c>
      <c r="AZ91" s="1">
        <f>$K$88*(Sheet2!$O$51*EXP(Sheet3!$B$1*(($H91-AZ$63-Sheet2!$N$51)/Sheet3!$A$1)^2+Sheet3!$C$1*(($H91-AZ$63-Sheet2!$N$51)/Sheet3!$A$1)^4)+ Sheet2!$O$52*EXP(Sheet3!$B$1*(($H91-AZ$63-Sheet2!$N$52)/Sheet3!$A$1)^2+Sheet3!$C$1*(($H91-AZ$63-Sheet2!$N$52)/Sheet3!$A$1)^4))/80</f>
        <v>123.16822224916811</v>
      </c>
      <c r="BA91" s="1">
        <f>$K$88*(Sheet2!$O$51*EXP(Sheet3!$B$1*(($H91-BA$63-Sheet2!$N$51)/Sheet3!$A$1)^2+Sheet3!$C$1*(($H91-BA$63-Sheet2!$N$51)/Sheet3!$A$1)^4)+ Sheet2!$O$52*EXP(Sheet3!$B$1*(($H91-BA$63-Sheet2!$N$52)/Sheet3!$A$1)^2+Sheet3!$C$1*(($H91-BA$63-Sheet2!$N$52)/Sheet3!$A$1)^4))/80</f>
        <v>117.28002438986491</v>
      </c>
      <c r="BB91" s="1">
        <f>$K$88*(Sheet2!$O$51*EXP(Sheet3!$B$1*(($H91-BB$63-Sheet2!$N$51)/Sheet3!$A$1)^2+Sheet3!$C$1*(($H91-BB$63-Sheet2!$N$51)/Sheet3!$A$1)^4)+ Sheet2!$O$52*EXP(Sheet3!$B$1*(($H91-BB$63-Sheet2!$N$52)/Sheet3!$A$1)^2+Sheet3!$C$1*(($H91-BB$63-Sheet2!$N$52)/Sheet3!$A$1)^4))/80</f>
        <v>111.57753270499438</v>
      </c>
      <c r="BC91" s="1">
        <f>$K$88*(Sheet2!$O$51*EXP(Sheet3!$B$1*(($H91-BC$63-Sheet2!$N$51)/Sheet3!$A$1)^2+Sheet3!$C$1*(($H91-BC$63-Sheet2!$N$51)/Sheet3!$A$1)^4)+ Sheet2!$O$52*EXP(Sheet3!$B$1*(($H91-BC$63-Sheet2!$N$52)/Sheet3!$A$1)^2+Sheet3!$C$1*(($H91-BC$63-Sheet2!$N$52)/Sheet3!$A$1)^4))/80</f>
        <v>106.06012850281186</v>
      </c>
      <c r="BD91" s="1">
        <f>$K$88*(Sheet2!$O$51*EXP(Sheet3!$B$1*(($H91-BD$63-Sheet2!$N$51)/Sheet3!$A$1)^2+Sheet3!$C$1*(($H91-BD$63-Sheet2!$N$51)/Sheet3!$A$1)^4)+ Sheet2!$O$52*EXP(Sheet3!$B$1*(($H91-BD$63-Sheet2!$N$52)/Sheet3!$A$1)^2+Sheet3!$C$1*(($H91-BD$63-Sheet2!$N$52)/Sheet3!$A$1)^4))/80</f>
        <v>100.72691620174746</v>
      </c>
      <c r="BE91" s="1">
        <f>$K$88*(Sheet2!$O$51*EXP(Sheet3!$B$1*(($H91-BE$63-Sheet2!$N$51)/Sheet3!$A$1)^2+Sheet3!$C$1*(($H91-BE$63-Sheet2!$N$51)/Sheet3!$A$1)^4)+ Sheet2!$O$52*EXP(Sheet3!$B$1*(($H91-BE$63-Sheet2!$N$52)/Sheet3!$A$1)^2+Sheet3!$C$1*(($H91-BE$63-Sheet2!$N$52)/Sheet3!$A$1)^4))/80</f>
        <v>95.576731003720113</v>
      </c>
      <c r="BF91" s="1">
        <f>$K$88*(Sheet2!$O$51*EXP(Sheet3!$B$1*(($H91-BF$63-Sheet2!$N$51)/Sheet3!$A$1)^2+Sheet3!$C$1*(($H91-BF$63-Sheet2!$N$51)/Sheet3!$A$1)^4)+ Sheet2!$O$52*EXP(Sheet3!$B$1*(($H91-BF$63-Sheet2!$N$52)/Sheet3!$A$1)^2+Sheet3!$C$1*(($H91-BF$63-Sheet2!$N$52)/Sheet3!$A$1)^4))/80</f>
        <v>90.60814723543551</v>
      </c>
      <c r="BG91" s="1">
        <f>$K$88*(Sheet2!$O$51*EXP(Sheet3!$B$1*(($H91-BG$63-Sheet2!$N$51)/Sheet3!$A$1)^2+Sheet3!$C$1*(($H91-BG$63-Sheet2!$N$51)/Sheet3!$A$1)^4)+ Sheet2!$O$52*EXP(Sheet3!$B$1*(($H91-BG$63-Sheet2!$N$52)/Sheet3!$A$1)^2+Sheet3!$C$1*(($H91-BG$63-Sheet2!$N$52)/Sheet3!$A$1)^4))/80</f>
        <v>85.819487325447994</v>
      </c>
      <c r="BH91" s="1">
        <f>$K$88*(Sheet2!$O$51*EXP(Sheet3!$B$1*(($H91-BH$63-Sheet2!$N$51)/Sheet3!$A$1)^2+Sheet3!$C$1*(($H91-BH$63-Sheet2!$N$51)/Sheet3!$A$1)^4)+ Sheet2!$O$52*EXP(Sheet3!$B$1*(($H91-BH$63-Sheet2!$N$52)/Sheet3!$A$1)^2+Sheet3!$C$1*(($H91-BH$63-Sheet2!$N$52)/Sheet3!$A$1)^4))/80</f>
        <v>81.208831381107871</v>
      </c>
      <c r="BI91" s="1">
        <f>$K$88*(Sheet2!$O$51*EXP(Sheet3!$B$1*(($H91-BI$63-Sheet2!$N$51)/Sheet3!$A$1)^2+Sheet3!$C$1*(($H91-BI$63-Sheet2!$N$51)/Sheet3!$A$1)^4)+ Sheet2!$O$52*EXP(Sheet3!$B$1*(($H91-BI$63-Sheet2!$N$52)/Sheet3!$A$1)^2+Sheet3!$C$1*(($H91-BI$63-Sheet2!$N$52)/Sheet3!$A$1)^4))/80</f>
        <v>76.774027327596187</v>
      </c>
      <c r="BJ91" s="1">
        <f>$K$88*(Sheet2!$O$51*EXP(Sheet3!$B$1*(($H91-BJ$63-Sheet2!$N$51)/Sheet3!$A$1)^2+Sheet3!$C$1*(($H91-BJ$63-Sheet2!$N$51)/Sheet3!$A$1)^4)+ Sheet2!$O$52*EXP(Sheet3!$B$1*(($H91-BJ$63-Sheet2!$N$52)/Sheet3!$A$1)^2+Sheet3!$C$1*(($H91-BJ$63-Sheet2!$N$52)/Sheet3!$A$1)^4))/80</f>
        <v>72.512701567542393</v>
      </c>
      <c r="BK91" s="1">
        <f>$K$88*(Sheet2!$O$51*EXP(Sheet3!$B$1*(($H91-BK$63-Sheet2!$N$51)/Sheet3!$A$1)^2+Sheet3!$C$1*(($H91-BK$63-Sheet2!$N$51)/Sheet3!$A$1)^4)+ Sheet2!$O$52*EXP(Sheet3!$B$1*(($H91-BK$63-Sheet2!$N$52)/Sheet3!$A$1)^2+Sheet3!$C$1*(($H91-BK$63-Sheet2!$N$52)/Sheet3!$A$1)^4))/80</f>
        <v>68.422270117809063</v>
      </c>
      <c r="BL91" s="1">
        <f>$K$88*(Sheet2!$O$51*EXP(Sheet3!$B$1*(($H91-BL$63-Sheet2!$N$51)/Sheet3!$A$1)^2+Sheet3!$C$1*(($H91-BL$63-Sheet2!$N$51)/Sheet3!$A$1)^4)+ Sheet2!$O$52*EXP(Sheet3!$B$1*(($H91-BL$63-Sheet2!$N$52)/Sheet3!$A$1)^2+Sheet3!$C$1*(($H91-BL$63-Sheet2!$N$52)/Sheet3!$A$1)^4))/80</f>
        <v>64.4999501775266</v>
      </c>
      <c r="BM91" s="1">
        <f>$K$88*(Sheet2!$O$51*EXP(Sheet3!$B$1*(($H91-BM$63-Sheet2!$N$51)/Sheet3!$A$1)^2+Sheet3!$C$1*(($H91-BM$63-Sheet2!$N$51)/Sheet3!$A$1)^4)+ Sheet2!$O$52*EXP(Sheet3!$B$1*(($H91-BM$63-Sheet2!$N$52)/Sheet3!$A$1)^2+Sheet3!$C$1*(($H91-BM$63-Sheet2!$N$52)/Sheet3!$A$1)^4))/80</f>
        <v>60.742772079613644</v>
      </c>
      <c r="BN91" s="1">
        <f>$K$88*(Sheet2!$O$51*EXP(Sheet3!$B$1*(($H91-BN$63-Sheet2!$N$51)/Sheet3!$A$1)^2+Sheet3!$C$1*(($H91-BN$63-Sheet2!$N$51)/Sheet3!$A$1)^4)+ Sheet2!$O$52*EXP(Sheet3!$B$1*(($H91-BN$63-Sheet2!$N$52)/Sheet3!$A$1)^2+Sheet3!$C$1*(($H91-BN$63-Sheet2!$N$52)/Sheet3!$A$1)^4))/80</f>
        <v>57.14759157578758</v>
      </c>
      <c r="BO91" s="1">
        <f>$K$88*(Sheet2!$O$51*EXP(Sheet3!$B$1*(($H91-BO$63-Sheet2!$N$51)/Sheet3!$A$1)^2+Sheet3!$C$1*(($H91-BO$63-Sheet2!$N$51)/Sheet3!$A$1)^4)+ Sheet2!$O$52*EXP(Sheet3!$B$1*(($H91-BO$63-Sheet2!$N$52)/Sheet3!$A$1)^2+Sheet3!$C$1*(($H91-BO$63-Sheet2!$N$52)/Sheet3!$A$1)^4))/80</f>
        <v>53.711102404364759</v>
      </c>
      <c r="BP91" s="1">
        <f>$K$88*(Sheet2!$O$51*EXP(Sheet3!$B$1*(($H91-BP$63-Sheet2!$N$51)/Sheet3!$A$1)^2+Sheet3!$C$1*(($H91-BP$63-Sheet2!$N$51)/Sheet3!$A$1)^4)+ Sheet2!$O$52*EXP(Sheet3!$B$1*(($H91-BP$63-Sheet2!$N$52)/Sheet3!$A$1)^2+Sheet3!$C$1*(($H91-BP$63-Sheet2!$N$52)/Sheet3!$A$1)^4))/80</f>
        <v>50.429849088176219</v>
      </c>
      <c r="BQ91" s="1">
        <f>$K$88*(Sheet2!$O$51*EXP(Sheet3!$B$1*(($H91-BQ$63-Sheet2!$N$51)/Sheet3!$A$1)^2+Sheet3!$C$1*(($H91-BQ$63-Sheet2!$N$51)/Sheet3!$A$1)^4)+ Sheet2!$O$52*EXP(Sheet3!$B$1*(($H91-BQ$63-Sheet2!$N$52)/Sheet3!$A$1)^2+Sheet3!$C$1*(($H91-BQ$63-Sheet2!$N$52)/Sheet3!$A$1)^4))/80</f>
        <v>47.300239909511518</v>
      </c>
      <c r="BR91" s="1">
        <f>$K$88*(Sheet2!$O$51*EXP(Sheet3!$B$1*(($H91-BR$63-Sheet2!$N$51)/Sheet3!$A$1)^2+Sheet3!$C$1*(($H91-BR$63-Sheet2!$N$51)/Sheet3!$A$1)^4)+ Sheet2!$O$52*EXP(Sheet3!$B$1*(($H91-BR$63-Sheet2!$N$52)/Sheet3!$A$1)^2+Sheet3!$C$1*(($H91-BR$63-Sheet2!$N$52)/Sheet3!$A$1)^4))/80</f>
        <v>44.318560008277402</v>
      </c>
      <c r="BS91" s="1">
        <f>$K$88*(Sheet2!$O$51*EXP(Sheet3!$B$1*(($H91-BS$63-Sheet2!$N$51)/Sheet3!$A$1)^2+Sheet3!$C$1*(($H91-BS$63-Sheet2!$N$51)/Sheet3!$A$1)^4)+ Sheet2!$O$52*EXP(Sheet3!$B$1*(($H91-BS$63-Sheet2!$N$52)/Sheet3!$A$1)^2+Sheet3!$C$1*(($H91-BS$63-Sheet2!$N$52)/Sheet3!$A$1)^4))/80</f>
        <v>41.480984549314599</v>
      </c>
      <c r="BT91" s="1">
        <f>$K$88*(Sheet2!$O$51*EXP(Sheet3!$B$1*(($H91-BT$63-Sheet2!$N$51)/Sheet3!$A$1)^2+Sheet3!$C$1*(($H91-BT$63-Sheet2!$N$51)/Sheet3!$A$1)^4)+ Sheet2!$O$52*EXP(Sheet3!$B$1*(($H91-BT$63-Sheet2!$N$52)/Sheet3!$A$1)^2+Sheet3!$C$1*(($H91-BT$63-Sheet2!$N$52)/Sheet3!$A$1)^4))/80</f>
        <v>38.783591905004847</v>
      </c>
      <c r="BU91" s="1">
        <f>$K$88*(Sheet2!$O$51*EXP(Sheet3!$B$1*(($H91-BU$63-Sheet2!$N$51)/Sheet3!$A$1)^2+Sheet3!$C$1*(($H91-BU$63-Sheet2!$N$51)/Sheet3!$A$1)^4)+ Sheet2!$O$52*EXP(Sheet3!$B$1*(($H91-BU$63-Sheet2!$N$52)/Sheet3!$A$1)^2+Sheet3!$C$1*(($H91-BU$63-Sheet2!$N$52)/Sheet3!$A$1)^4))/80</f>
        <v>36.222376799368888</v>
      </c>
      <c r="BV91" s="1">
        <f>$K$88*(Sheet2!$O$51*EXP(Sheet3!$B$1*(($H91-BV$63-Sheet2!$N$51)/Sheet3!$A$1)^2+Sheet3!$C$1*(($H91-BV$63-Sheet2!$N$51)/Sheet3!$A$1)^4)+ Sheet2!$O$52*EXP(Sheet3!$B$1*(($H91-BV$63-Sheet2!$N$52)/Sheet3!$A$1)^2+Sheet3!$C$1*(($H91-BV$63-Sheet2!$N$52)/Sheet3!$A$1)^4))/80</f>
        <v>33.793263361148824</v>
      </c>
    </row>
    <row r="92" spans="1:74" x14ac:dyDescent="0.2">
      <c r="A92">
        <v>65</v>
      </c>
      <c r="B92">
        <v>218.82</v>
      </c>
      <c r="C92">
        <v>2354.3000000000002</v>
      </c>
      <c r="D92">
        <v>2366.1</v>
      </c>
      <c r="E92">
        <f t="shared" ref="E92:E155" si="16">D92-C92</f>
        <v>11.799999999999727</v>
      </c>
      <c r="G92" s="1">
        <v>0</v>
      </c>
      <c r="H92">
        <f>INDEX(B$27:$B2105,($M$58+G92))</f>
        <v>301.83</v>
      </c>
      <c r="I92" s="1">
        <f t="shared" ref="I92:I100" si="17">INDEX(E$27:E$2094,($M$58+G92))</f>
        <v>190.80000000000018</v>
      </c>
      <c r="J92">
        <f t="shared" si="9"/>
        <v>57589.164000000055</v>
      </c>
      <c r="L92" s="1">
        <f>$K$88*(Sheet2!$O$51*EXP(Sheet3!$B$1*(($H92-L$63-Sheet2!$N$51)/Sheet3!$A$1)^2+Sheet3!$C$1*(($H92-L$63-Sheet2!$N$51)/Sheet3!$A$1)^4)+ Sheet2!$O$52*EXP(Sheet3!$B$1*(($H92-L$63-Sheet2!$N$52)/Sheet3!$A$1)^2+Sheet3!$C$1*(($H92-L$63-Sheet2!$N$52)/Sheet3!$A$1)^4))/80</f>
        <v>815.08253329004185</v>
      </c>
      <c r="M92" s="1">
        <f>$K$88*(Sheet2!$O$51*EXP(Sheet3!$B$1*(($H92-M$63-Sheet2!$N$51)/Sheet3!$A$1)^2+Sheet3!$C$1*(($H92-M$63-Sheet2!$N$51)/Sheet3!$A$1)^4)+ Sheet2!$O$52*EXP(Sheet3!$B$1*(($H92-M$63-Sheet2!$N$52)/Sheet3!$A$1)^2+Sheet3!$C$1*(($H92-M$63-Sheet2!$N$52)/Sheet3!$A$1)^4))/80</f>
        <v>813.50247045057608</v>
      </c>
      <c r="N92" s="1">
        <f>$K$88*(Sheet2!$O$51*EXP(Sheet3!$B$1*(($H92-N$63-Sheet2!$N$51)/Sheet3!$A$1)^2+Sheet3!$C$1*(($H92-N$63-Sheet2!$N$51)/Sheet3!$A$1)^4)+ Sheet2!$O$52*EXP(Sheet3!$B$1*(($H92-N$63-Sheet2!$N$52)/Sheet3!$A$1)^2+Sheet3!$C$1*(($H92-N$63-Sheet2!$N$52)/Sheet3!$A$1)^4))/80</f>
        <v>811.6224790341173</v>
      </c>
      <c r="O92" s="1">
        <f>$K$88*(Sheet2!$O$51*EXP(Sheet3!$B$1*(($H92-O$63-Sheet2!$N$51)/Sheet3!$A$1)^2+Sheet3!$C$1*(($H92-O$63-Sheet2!$N$51)/Sheet3!$A$1)^4)+ Sheet2!$O$52*EXP(Sheet3!$B$1*(($H92-O$63-Sheet2!$N$52)/Sheet3!$A$1)^2+Sheet3!$C$1*(($H92-O$63-Sheet2!$N$52)/Sheet3!$A$1)^4))/80</f>
        <v>809.4440969947492</v>
      </c>
      <c r="P92" s="1">
        <f>$K$88*(Sheet2!$O$51*EXP(Sheet3!$B$1*(($H92-P$63-Sheet2!$N$51)/Sheet3!$A$1)^2+Sheet3!$C$1*(($H92-P$63-Sheet2!$N$51)/Sheet3!$A$1)^4)+ Sheet2!$O$52*EXP(Sheet3!$B$1*(($H92-P$63-Sheet2!$N$52)/Sheet3!$A$1)^2+Sheet3!$C$1*(($H92-P$63-Sheet2!$N$52)/Sheet3!$A$1)^4))/80</f>
        <v>806.96910578400013</v>
      </c>
      <c r="Q92" s="1">
        <f>$K$88*(Sheet2!$O$51*EXP(Sheet3!$B$1*(($H92-Q$63-Sheet2!$N$51)/Sheet3!$A$1)^2+Sheet3!$C$1*(($H92-Q$63-Sheet2!$N$51)/Sheet3!$A$1)^4)+ Sheet2!$O$52*EXP(Sheet3!$B$1*(($H92-Q$63-Sheet2!$N$52)/Sheet3!$A$1)^2+Sheet3!$C$1*(($H92-Q$63-Sheet2!$N$52)/Sheet3!$A$1)^4))/80</f>
        <v>804.19952941765382</v>
      </c>
      <c r="R92" s="1">
        <f>$K$88*(Sheet2!$O$51*EXP(Sheet3!$B$1*(($H92-R$63-Sheet2!$N$51)/Sheet3!$A$1)^2+Sheet3!$C$1*(($H92-R$63-Sheet2!$N$51)/Sheet3!$A$1)^4)+ Sheet2!$O$52*EXP(Sheet3!$B$1*(($H92-R$63-Sheet2!$N$52)/Sheet3!$A$1)^2+Sheet3!$C$1*(($H92-R$63-Sheet2!$N$52)/Sheet3!$A$1)^4))/80</f>
        <v>801.13763341289018</v>
      </c>
      <c r="S92" s="1">
        <f>$K$88*(Sheet2!$O$51*EXP(Sheet3!$B$1*(($H92-S$63-Sheet2!$N$51)/Sheet3!$A$1)^2+Sheet3!$C$1*(($H92-S$63-Sheet2!$N$51)/Sheet3!$A$1)^4)+ Sheet2!$O$52*EXP(Sheet3!$B$1*(($H92-S$63-Sheet2!$N$52)/Sheet3!$A$1)^2+Sheet3!$C$1*(($H92-S$63-Sheet2!$N$52)/Sheet3!$A$1)^4))/80</f>
        <v>797.78592359060087</v>
      </c>
      <c r="T92" s="1">
        <f>$K$88*(Sheet2!$O$51*EXP(Sheet3!$B$1*(($H92-T$63-Sheet2!$N$51)/Sheet3!$A$1)^2+Sheet3!$C$1*(($H92-T$63-Sheet2!$N$51)/Sheet3!$A$1)^4)+ Sheet2!$O$52*EXP(Sheet3!$B$1*(($H92-T$63-Sheet2!$N$52)/Sheet3!$A$1)^2+Sheet3!$C$1*(($H92-T$63-Sheet2!$N$52)/Sheet3!$A$1)^4))/80</f>
        <v>794.14714473707943</v>
      </c>
      <c r="U92" s="1">
        <f>$K$88*(Sheet2!$O$51*EXP(Sheet3!$B$1*(($H92-U$63-Sheet2!$N$51)/Sheet3!$A$1)^2+Sheet3!$C$1*(($H92-U$63-Sheet2!$N$51)/Sheet3!$A$1)^4)+ Sheet2!$O$52*EXP(Sheet3!$B$1*(($H92-U$63-Sheet2!$N$52)/Sheet3!$A$1)^2+Sheet3!$C$1*(($H92-U$63-Sheet2!$N$52)/Sheet3!$A$1)^4))/80</f>
        <v>790.22427911871728</v>
      </c>
      <c r="V92" s="1">
        <f>$K$88*(Sheet2!$O$51*EXP(Sheet3!$B$1*(($H92-V$63-Sheet2!$N$51)/Sheet3!$A$1)^2+Sheet3!$C$1*(($H92-V$63-Sheet2!$N$51)/Sheet3!$A$1)^4)+ Sheet2!$O$52*EXP(Sheet3!$B$1*(($H92-V$63-Sheet2!$N$52)/Sheet3!$A$1)^2+Sheet3!$C$1*(($H92-V$63-Sheet2!$N$52)/Sheet3!$A$1)^4))/80</f>
        <v>786.02054484299401</v>
      </c>
      <c r="W92" s="1">
        <f>$K$88*(Sheet2!$O$51*EXP(Sheet3!$B$1*(($H92-W$63-Sheet2!$N$51)/Sheet3!$A$1)^2+Sheet3!$C$1*(($H92-W$63-Sheet2!$N$51)/Sheet3!$A$1)^4)+ Sheet2!$O$52*EXP(Sheet3!$B$1*(($H92-W$63-Sheet2!$N$52)/Sheet3!$A$1)^2+Sheet3!$C$1*(($H92-W$63-Sheet2!$N$52)/Sheet3!$A$1)^4))/80</f>
        <v>781.53939405810058</v>
      </c>
      <c r="X92" s="1">
        <f>$K$88*(Sheet2!$O$51*EXP(Sheet3!$B$1*(($H92-X$63-Sheet2!$N$51)/Sheet3!$A$1)^2+Sheet3!$C$1*(($H92-X$63-Sheet2!$N$51)/Sheet3!$A$1)^4)+ Sheet2!$O$52*EXP(Sheet3!$B$1*(($H92-X$63-Sheet2!$N$52)/Sheet3!$A$1)^2+Sheet3!$C$1*(($H92-X$63-Sheet2!$N$52)/Sheet3!$A$1)^4))/80</f>
        <v>776.78451098388757</v>
      </c>
      <c r="Y92" s="1">
        <f>$K$88*(Sheet2!$O$51*EXP(Sheet3!$B$1*(($H92-Y$63-Sheet2!$N$51)/Sheet3!$A$1)^2+Sheet3!$C$1*(($H92-Y$63-Sheet2!$N$51)/Sheet3!$A$1)^4)+ Sheet2!$O$52*EXP(Sheet3!$B$1*(($H92-Y$63-Sheet2!$N$52)/Sheet3!$A$1)^2+Sheet3!$C$1*(($H92-Y$63-Sheet2!$N$52)/Sheet3!$A$1)^4))/80</f>
        <v>771.75980976567757</v>
      </c>
      <c r="Z92" s="1">
        <f>$K$88*(Sheet2!$O$51*EXP(Sheet3!$B$1*(($H92-Z$63-Sheet2!$N$51)/Sheet3!$A$1)^2+Sheet3!$C$1*(($H92-Z$63-Sheet2!$N$51)/Sheet3!$A$1)^4)+ Sheet2!$O$52*EXP(Sheet3!$B$1*(($H92-Z$63-Sheet2!$N$52)/Sheet3!$A$1)^2+Sheet3!$C$1*(($H92-Z$63-Sheet2!$N$52)/Sheet3!$A$1)^4))/80</f>
        <v>766.46943214260386</v>
      </c>
      <c r="AA92" s="1">
        <f>$K$88*(Sheet2!$O$51*EXP(Sheet3!$B$1*(($H92-AA$63-Sheet2!$N$51)/Sheet3!$A$1)^2+Sheet3!$C$1*(($H92-AA$63-Sheet2!$N$51)/Sheet3!$A$1)^4)+ Sheet2!$O$52*EXP(Sheet3!$B$1*(($H92-AA$63-Sheet2!$N$52)/Sheet3!$A$1)^2+Sheet3!$C$1*(($H92-AA$63-Sheet2!$N$52)/Sheet3!$A$1)^4))/80</f>
        <v>760.91774492167428</v>
      </c>
      <c r="AB92" s="1">
        <f>$K$88*(Sheet2!$O$51*EXP(Sheet3!$B$1*(($H92-AB$63-Sheet2!$N$51)/Sheet3!$A$1)^2+Sheet3!$C$1*(($H92-AB$63-Sheet2!$N$51)/Sheet3!$A$1)^4)+ Sheet2!$O$52*EXP(Sheet3!$B$1*(($H92-AB$63-Sheet2!$N$52)/Sheet3!$A$1)^2+Sheet3!$C$1*(($H92-AB$63-Sheet2!$N$52)/Sheet3!$A$1)^4))/80</f>
        <v>755.10933724878157</v>
      </c>
      <c r="AC92" s="1">
        <f>$K$88*(Sheet2!$O$51*EXP(Sheet3!$B$1*(($H92-AC$63-Sheet2!$N$51)/Sheet3!$A$1)^2+Sheet3!$C$1*(($H92-AC$63-Sheet2!$N$51)/Sheet3!$A$1)^4)+ Sheet2!$O$52*EXP(Sheet3!$B$1*(($H92-AC$63-Sheet2!$N$52)/Sheet3!$A$1)^2+Sheet3!$C$1*(($H92-AC$63-Sheet2!$N$52)/Sheet3!$A$1)^4))/80</f>
        <v>749.04901766704029</v>
      </c>
      <c r="AD92" s="1">
        <f>$K$88*(Sheet2!$O$51*EXP(Sheet3!$B$1*(($H92-AD$63-Sheet2!$N$51)/Sheet3!$A$1)^2+Sheet3!$C$1*(($H92-AD$63-Sheet2!$N$51)/Sheet3!$A$1)^4)+ Sheet2!$O$52*EXP(Sheet3!$B$1*(($H92-AD$63-Sheet2!$N$52)/Sheet3!$A$1)^2+Sheet3!$C$1*(($H92-AD$63-Sheet2!$N$52)/Sheet3!$A$1)^4))/80</f>
        <v>742.74181095383494</v>
      </c>
      <c r="AE92" s="1">
        <f>$K$88*(Sheet2!$O$51*EXP(Sheet3!$B$1*(($H92-AE$63-Sheet2!$N$51)/Sheet3!$A$1)^2+Sheet3!$C$1*(($H92-AE$63-Sheet2!$N$51)/Sheet3!$A$1)^4)+ Sheet2!$O$52*EXP(Sheet3!$B$1*(($H92-AE$63-Sheet2!$N$52)/Sheet3!$A$1)^2+Sheet3!$C$1*(($H92-AE$63-Sheet2!$N$52)/Sheet3!$A$1)^4))/80</f>
        <v>736.19295472682143</v>
      </c>
      <c r="AF92" s="1">
        <f>$K$88*(Sheet2!$O$51*EXP(Sheet3!$B$1*(($H92-AF$63-Sheet2!$N$51)/Sheet3!$A$1)^2+Sheet3!$C$1*(($H92-AF$63-Sheet2!$N$51)/Sheet3!$A$1)^4)+ Sheet2!$O$52*EXP(Sheet3!$B$1*(($H92-AF$63-Sheet2!$N$52)/Sheet3!$A$1)^2+Sheet3!$C$1*(($H92-AF$63-Sheet2!$N$52)/Sheet3!$A$1)^4))/80</f>
        <v>729.40789580979686</v>
      </c>
      <c r="AG92" s="1">
        <f>$K$88*(Sheet2!$O$51*EXP(Sheet3!$B$1*(($H92-AG$63-Sheet2!$N$51)/Sheet3!$A$1)^2+Sheet3!$C$1*(($H92-AG$63-Sheet2!$N$51)/Sheet3!$A$1)^4)+ Sheet2!$O$52*EXP(Sheet3!$B$1*(($H92-AG$63-Sheet2!$N$52)/Sheet3!$A$1)^2+Sheet3!$C$1*(($H92-AG$63-Sheet2!$N$52)/Sheet3!$A$1)^4))/80</f>
        <v>722.392286349193</v>
      </c>
      <c r="AH92" s="1">
        <f>$K$88*(Sheet2!$O$51*EXP(Sheet3!$B$1*(($H92-AH$63-Sheet2!$N$51)/Sheet3!$A$1)^2+Sheet3!$C$1*(($H92-AH$63-Sheet2!$N$51)/Sheet3!$A$1)^4)+ Sheet2!$O$52*EXP(Sheet3!$B$1*(($H92-AH$63-Sheet2!$N$52)/Sheet3!$A$1)^2+Sheet3!$C$1*(($H92-AH$63-Sheet2!$N$52)/Sheet3!$A$1)^4))/80</f>
        <v>715.15197967241875</v>
      </c>
      <c r="AI92" s="1">
        <f>$K$88*(Sheet2!$O$51*EXP(Sheet3!$B$1*(($H92-AI$63-Sheet2!$N$51)/Sheet3!$A$1)^2+Sheet3!$C$1*(($H92-AI$63-Sheet2!$N$51)/Sheet3!$A$1)^4)+ Sheet2!$O$52*EXP(Sheet3!$B$1*(($H92-AI$63-Sheet2!$N$52)/Sheet3!$A$1)^2+Sheet3!$C$1*(($H92-AI$63-Sheet2!$N$52)/Sheet3!$A$1)^4))/80</f>
        <v>707.69302587866548</v>
      </c>
      <c r="AJ92" s="1">
        <f>$K$88*(Sheet2!$O$51*EXP(Sheet3!$B$1*(($H92-AJ$63-Sheet2!$N$51)/Sheet3!$A$1)^2+Sheet3!$C$1*(($H92-AJ$63-Sheet2!$N$51)/Sheet3!$A$1)^4)+ Sheet2!$O$52*EXP(Sheet3!$B$1*(($H92-AJ$63-Sheet2!$N$52)/Sheet3!$A$1)^2+Sheet3!$C$1*(($H92-AJ$63-Sheet2!$N$52)/Sheet3!$A$1)^4))/80</f>
        <v>700.02166715450437</v>
      </c>
      <c r="AK92" s="1">
        <f>$K$88*(Sheet2!$O$51*EXP(Sheet3!$B$1*(($H92-AK$63-Sheet2!$N$51)/Sheet3!$A$1)^2+Sheet3!$C$1*(($H92-AK$63-Sheet2!$N$51)/Sheet3!$A$1)^4)+ Sheet2!$O$52*EXP(Sheet3!$B$1*(($H92-AK$63-Sheet2!$N$52)/Sheet3!$A$1)^2+Sheet3!$C$1*(($H92-AK$63-Sheet2!$N$52)/Sheet3!$A$1)^4))/80</f>
        <v>692.14433280558103</v>
      </c>
      <c r="AL92" s="1">
        <f>$K$88*(Sheet2!$O$51*EXP(Sheet3!$B$1*(($H92-AL$63-Sheet2!$N$51)/Sheet3!$A$1)^2+Sheet3!$C$1*(($H92-AL$63-Sheet2!$N$51)/Sheet3!$A$1)^4)+ Sheet2!$O$52*EXP(Sheet3!$B$1*(($H92-AL$63-Sheet2!$N$52)/Sheet3!$A$1)^2+Sheet3!$C$1*(($H92-AL$63-Sheet2!$N$52)/Sheet3!$A$1)^4))/80</f>
        <v>684.06763399701867</v>
      </c>
      <c r="AM92" s="1">
        <f>$K$88*(Sheet2!$O$51*EXP(Sheet3!$B$1*(($H92-AM$63-Sheet2!$N$51)/Sheet3!$A$1)^2+Sheet3!$C$1*(($H92-AM$63-Sheet2!$N$51)/Sheet3!$A$1)^4)+ Sheet2!$O$52*EXP(Sheet3!$B$1*(($H92-AM$63-Sheet2!$N$52)/Sheet3!$A$1)^2+Sheet3!$C$1*(($H92-AM$63-Sheet2!$N$52)/Sheet3!$A$1)^4))/80</f>
        <v>675.79835819534208</v>
      </c>
      <c r="AN92" s="1">
        <f>$K$88*(Sheet2!$O$51*EXP(Sheet3!$B$1*(($H92-AN$63-Sheet2!$N$51)/Sheet3!$A$1)^2+Sheet3!$C$1*(($H92-AN$63-Sheet2!$N$51)/Sheet3!$A$1)^4)+ Sheet2!$O$52*EXP(Sheet3!$B$1*(($H92-AN$63-Sheet2!$N$52)/Sheet3!$A$1)^2+Sheet3!$C$1*(($H92-AN$63-Sheet2!$N$52)/Sheet3!$A$1)^4))/80</f>
        <v>667.34346330572896</v>
      </c>
      <c r="AO92" s="1">
        <f>$K$88*(Sheet2!$O$51*EXP(Sheet3!$B$1*(($H92-AO$63-Sheet2!$N$51)/Sheet3!$A$1)^2+Sheet3!$C$1*(($H92-AO$63-Sheet2!$N$51)/Sheet3!$A$1)^4)+ Sheet2!$O$52*EXP(Sheet3!$B$1*(($H92-AO$63-Sheet2!$N$52)/Sheet3!$A$1)^2+Sheet3!$C$1*(($H92-AO$63-Sheet2!$N$52)/Sheet3!$A$1)^4))/80</f>
        <v>658.71007149809202</v>
      </c>
      <c r="AP92" s="1">
        <f>$K$88*(Sheet2!$O$51*EXP(Sheet3!$B$1*(($H92-AP$63-Sheet2!$N$51)/Sheet3!$A$1)^2+Sheet3!$C$1*(($H92-AP$63-Sheet2!$N$51)/Sheet3!$A$1)^4)+ Sheet2!$O$52*EXP(Sheet3!$B$1*(($H92-AP$63-Sheet2!$N$52)/Sheet3!$A$1)^2+Sheet3!$C$1*(($H92-AP$63-Sheet2!$N$52)/Sheet3!$A$1)^4))/80</f>
        <v>649.90546271791516</v>
      </c>
      <c r="AQ92" s="1">
        <f>$K$88*(Sheet2!$O$51*EXP(Sheet3!$B$1*(($H92-AQ$63-Sheet2!$N$51)/Sheet3!$A$1)^2+Sheet3!$C$1*(($H92-AQ$63-Sheet2!$N$51)/Sheet3!$A$1)^4)+ Sheet2!$O$52*EXP(Sheet3!$B$1*(($H92-AQ$63-Sheet2!$N$52)/Sheet3!$A$1)^2+Sheet3!$C$1*(($H92-AQ$63-Sheet2!$N$52)/Sheet3!$A$1)^4))/80</f>
        <v>640.93706787697522</v>
      </c>
      <c r="AR92" s="1">
        <f>$K$88*(Sheet2!$O$51*EXP(Sheet3!$B$1*(($H92-AR$63-Sheet2!$N$51)/Sheet3!$A$1)^2+Sheet3!$C$1*(($H92-AR$63-Sheet2!$N$51)/Sheet3!$A$1)^4)+ Sheet2!$O$52*EXP(Sheet3!$B$1*(($H92-AR$63-Sheet2!$N$52)/Sheet3!$A$1)^2+Sheet3!$C$1*(($H92-AR$63-Sheet2!$N$52)/Sheet3!$A$1)^4))/80</f>
        <v>631.81246172098986</v>
      </c>
      <c r="AS92" s="1">
        <f>$K$88*(Sheet2!$O$51*EXP(Sheet3!$B$1*(($H92-AS$63-Sheet2!$N$51)/Sheet3!$A$1)^2+Sheet3!$C$1*(($H92-AS$63-Sheet2!$N$51)/Sheet3!$A$1)^4)+ Sheet2!$O$52*EXP(Sheet3!$B$1*(($H92-AS$63-Sheet2!$N$52)/Sheet3!$A$1)^2+Sheet3!$C$1*(($H92-AS$63-Sheet2!$N$52)/Sheet3!$A$1)^4))/80</f>
        <v>622.53935537190387</v>
      </c>
      <c r="AT92" s="1">
        <f>$K$88*(Sheet2!$O$51*EXP(Sheet3!$B$1*(($H92-AT$63-Sheet2!$N$51)/Sheet3!$A$1)^2+Sheet3!$C$1*(($H92-AT$63-Sheet2!$N$51)/Sheet3!$A$1)^4)+ Sheet2!$O$52*EXP(Sheet3!$B$1*(($H92-AT$63-Sheet2!$N$52)/Sheet3!$A$1)^2+Sheet3!$C$1*(($H92-AT$63-Sheet2!$N$52)/Sheet3!$A$1)^4))/80</f>
        <v>613.12558854359918</v>
      </c>
      <c r="AU92" s="1">
        <f>$K$88*(Sheet2!$O$51*EXP(Sheet3!$B$1*(($H92-AU$63-Sheet2!$N$51)/Sheet3!$A$1)^2+Sheet3!$C$1*(($H92-AU$63-Sheet2!$N$51)/Sheet3!$A$1)^4)+ Sheet2!$O$52*EXP(Sheet3!$B$1*(($H92-AU$63-Sheet2!$N$52)/Sheet3!$A$1)^2+Sheet3!$C$1*(($H92-AU$63-Sheet2!$N$52)/Sheet3!$A$1)^4))/80</f>
        <v>603.57912143133831</v>
      </c>
      <c r="AV92" s="1">
        <f>$K$88*(Sheet2!$O$51*EXP(Sheet3!$B$1*(($H92-AV$63-Sheet2!$N$51)/Sheet3!$A$1)^2+Sheet3!$C$1*(($H92-AV$63-Sheet2!$N$51)/Sheet3!$A$1)^4)+ Sheet2!$O$52*EXP(Sheet3!$B$1*(($H92-AV$63-Sheet2!$N$52)/Sheet3!$A$1)^2+Sheet3!$C$1*(($H92-AV$63-Sheet2!$N$52)/Sheet3!$A$1)^4))/80</f>
        <v>593.90802627533458</v>
      </c>
      <c r="AW92" s="1">
        <f>$K$88*(Sheet2!$O$51*EXP(Sheet3!$B$1*(($H92-AW$63-Sheet2!$N$51)/Sheet3!$A$1)^2+Sheet3!$C$1*(($H92-AW$63-Sheet2!$N$51)/Sheet3!$A$1)^4)+ Sheet2!$O$52*EXP(Sheet3!$B$1*(($H92-AW$63-Sheet2!$N$52)/Sheet3!$A$1)^2+Sheet3!$C$1*(($H92-AW$63-Sheet2!$N$52)/Sheet3!$A$1)^4))/80</f>
        <v>584.12047860201085</v>
      </c>
      <c r="AX92" s="1">
        <f>$K$88*(Sheet2!$O$51*EXP(Sheet3!$B$1*(($H92-AX$63-Sheet2!$N$51)/Sheet3!$A$1)^2+Sheet3!$C$1*(($H92-AX$63-Sheet2!$N$51)/Sheet3!$A$1)^4)+ Sheet2!$O$52*EXP(Sheet3!$B$1*(($H92-AX$63-Sheet2!$N$52)/Sheet3!$A$1)^2+Sheet3!$C$1*(($H92-AX$63-Sheet2!$N$52)/Sheet3!$A$1)^4))/80</f>
        <v>574.22474814597558</v>
      </c>
      <c r="AY92" s="1">
        <f>$K$88*(Sheet2!$O$51*EXP(Sheet3!$B$1*(($H92-AY$63-Sheet2!$N$51)/Sheet3!$A$1)^2+Sheet3!$C$1*(($H92-AY$63-Sheet2!$N$51)/Sheet3!$A$1)^4)+ Sheet2!$O$52*EXP(Sheet3!$B$1*(($H92-AY$63-Sheet2!$N$52)/Sheet3!$A$1)^2+Sheet3!$C$1*(($H92-AY$63-Sheet2!$N$52)/Sheet3!$A$1)^4))/80</f>
        <v>564.22918945827075</v>
      </c>
      <c r="AZ92" s="1">
        <f>$K$88*(Sheet2!$O$51*EXP(Sheet3!$B$1*(($H92-AZ$63-Sheet2!$N$51)/Sheet3!$A$1)^2+Sheet3!$C$1*(($H92-AZ$63-Sheet2!$N$51)/Sheet3!$A$1)^4)+ Sheet2!$O$52*EXP(Sheet3!$B$1*(($H92-AZ$63-Sheet2!$N$52)/Sheet3!$A$1)^2+Sheet3!$C$1*(($H92-AZ$63-Sheet2!$N$52)/Sheet3!$A$1)^4))/80</f>
        <v>554.14223220748079</v>
      </c>
      <c r="BA92" s="1">
        <f>$K$88*(Sheet2!$O$51*EXP(Sheet3!$B$1*(($H92-BA$63-Sheet2!$N$51)/Sheet3!$A$1)^2+Sheet3!$C$1*(($H92-BA$63-Sheet2!$N$51)/Sheet3!$A$1)^4)+ Sheet2!$O$52*EXP(Sheet3!$B$1*(($H92-BA$63-Sheet2!$N$52)/Sheet3!$A$1)^2+Sheet3!$C$1*(($H92-BA$63-Sheet2!$N$52)/Sheet3!$A$1)^4))/80</f>
        <v>543.9723711822428</v>
      </c>
      <c r="BB92" s="1">
        <f>$K$88*(Sheet2!$O$51*EXP(Sheet3!$B$1*(($H92-BB$63-Sheet2!$N$51)/Sheet3!$A$1)^2+Sheet3!$C$1*(($H92-BB$63-Sheet2!$N$51)/Sheet3!$A$1)^4)+ Sheet2!$O$52*EXP(Sheet3!$B$1*(($H92-BB$63-Sheet2!$N$52)/Sheet3!$A$1)^2+Sheet3!$C$1*(($H92-BB$63-Sheet2!$N$52)/Sheet3!$A$1)^4))/80</f>
        <v>533.72815600405556</v>
      </c>
      <c r="BC92" s="1">
        <f>$K$88*(Sheet2!$O$51*EXP(Sheet3!$B$1*(($H92-BC$63-Sheet2!$N$51)/Sheet3!$A$1)^2+Sheet3!$C$1*(($H92-BC$63-Sheet2!$N$51)/Sheet3!$A$1)^4)+ Sheet2!$O$52*EXP(Sheet3!$B$1*(($H92-BC$63-Sheet2!$N$52)/Sheet3!$A$1)^2+Sheet3!$C$1*(($H92-BC$63-Sheet2!$N$52)/Sheet3!$A$1)^4))/80</f>
        <v>523.41818056286604</v>
      </c>
      <c r="BD92" s="1">
        <f>$K$88*(Sheet2!$O$51*EXP(Sheet3!$B$1*(($H92-BD$63-Sheet2!$N$51)/Sheet3!$A$1)^2+Sheet3!$C$1*(($H92-BD$63-Sheet2!$N$51)/Sheet3!$A$1)^4)+ Sheet2!$O$52*EXP(Sheet3!$B$1*(($H92-BD$63-Sheet2!$N$52)/Sheet3!$A$1)^2+Sheet3!$C$1*(($H92-BD$63-Sheet2!$N$52)/Sheet3!$A$1)^4))/80</f>
        <v>513.0510721875371</v>
      </c>
      <c r="BE92" s="1">
        <f>$K$88*(Sheet2!$O$51*EXP(Sheet3!$B$1*(($H92-BE$63-Sheet2!$N$51)/Sheet3!$A$1)^2+Sheet3!$C$1*(($H92-BE$63-Sheet2!$N$51)/Sheet3!$A$1)^4)+ Sheet2!$O$52*EXP(Sheet3!$B$1*(($H92-BE$63-Sheet2!$N$52)/Sheet3!$A$1)^2+Sheet3!$C$1*(($H92-BE$63-Sheet2!$N$52)/Sheet3!$A$1)^4))/80</f>
        <v>502.63548056612763</v>
      </c>
      <c r="BF92" s="1">
        <f>$K$88*(Sheet2!$O$51*EXP(Sheet3!$B$1*(($H92-BF$63-Sheet2!$N$51)/Sheet3!$A$1)^2+Sheet3!$C$1*(($H92-BF$63-Sheet2!$N$51)/Sheet3!$A$1)^4)+ Sheet2!$O$52*EXP(Sheet3!$B$1*(($H92-BF$63-Sheet2!$N$52)/Sheet3!$A$1)^2+Sheet3!$C$1*(($H92-BF$63-Sheet2!$N$52)/Sheet3!$A$1)^4))/80</f>
        <v>492.18006643212311</v>
      </c>
      <c r="BG92" s="1">
        <f>$K$88*(Sheet2!$O$51*EXP(Sheet3!$B$1*(($H92-BG$63-Sheet2!$N$51)/Sheet3!$A$1)^2+Sheet3!$C$1*(($H92-BG$63-Sheet2!$N$51)/Sheet3!$A$1)^4)+ Sheet2!$O$52*EXP(Sheet3!$B$1*(($H92-BG$63-Sheet2!$N$52)/Sheet3!$A$1)^2+Sheet3!$C$1*(($H92-BG$63-Sheet2!$N$52)/Sheet3!$A$1)^4))/80</f>
        <v>481.69349003488185</v>
      </c>
      <c r="BH92" s="1">
        <f>$K$88*(Sheet2!$O$51*EXP(Sheet3!$B$1*(($H92-BH$63-Sheet2!$N$51)/Sheet3!$A$1)^2+Sheet3!$C$1*(($H92-BH$63-Sheet2!$N$51)/Sheet3!$A$1)^4)+ Sheet2!$O$52*EXP(Sheet3!$B$1*(($H92-BH$63-Sheet2!$N$52)/Sheet3!$A$1)^2+Sheet3!$C$1*(($H92-BH$63-Sheet2!$N$52)/Sheet3!$A$1)^4))/80</f>
        <v>471.18439941297703</v>
      </c>
      <c r="BI92" s="1">
        <f>$K$88*(Sheet2!$O$51*EXP(Sheet3!$B$1*(($H92-BI$63-Sheet2!$N$51)/Sheet3!$A$1)^2+Sheet3!$C$1*(($H92-BI$63-Sheet2!$N$51)/Sheet3!$A$1)^4)+ Sheet2!$O$52*EXP(Sheet3!$B$1*(($H92-BI$63-Sheet2!$N$52)/Sheet3!$A$1)^2+Sheet3!$C$1*(($H92-BI$63-Sheet2!$N$52)/Sheet3!$A$1)^4))/80</f>
        <v>460.66141849283969</v>
      </c>
      <c r="BJ92" s="1">
        <f>$K$88*(Sheet2!$O$51*EXP(Sheet3!$B$1*(($H92-BJ$63-Sheet2!$N$51)/Sheet3!$A$1)^2+Sheet3!$C$1*(($H92-BJ$63-Sheet2!$N$51)/Sheet3!$A$1)^4)+ Sheet2!$O$52*EXP(Sheet3!$B$1*(($H92-BJ$63-Sheet2!$N$52)/Sheet3!$A$1)^2+Sheet3!$C$1*(($H92-BJ$63-Sheet2!$N$52)/Sheet3!$A$1)^4))/80</f>
        <v>450.13313503465952</v>
      </c>
      <c r="BK92" s="1">
        <f>$K$88*(Sheet2!$O$51*EXP(Sheet3!$B$1*(($H92-BK$63-Sheet2!$N$51)/Sheet3!$A$1)^2+Sheet3!$C$1*(($H92-BK$63-Sheet2!$N$51)/Sheet3!$A$1)^4)+ Sheet2!$O$52*EXP(Sheet3!$B$1*(($H92-BK$63-Sheet2!$N$52)/Sheet3!$A$1)^2+Sheet3!$C$1*(($H92-BK$63-Sheet2!$N$52)/Sheet3!$A$1)^4))/80</f>
        <v>439.60808845034308</v>
      </c>
      <c r="BL92" s="1">
        <f>$K$88*(Sheet2!$O$51*EXP(Sheet3!$B$1*(($H92-BL$63-Sheet2!$N$51)/Sheet3!$A$1)^2+Sheet3!$C$1*(($H92-BL$63-Sheet2!$N$51)/Sheet3!$A$1)^4)+ Sheet2!$O$52*EXP(Sheet3!$B$1*(($H92-BL$63-Sheet2!$N$52)/Sheet3!$A$1)^2+Sheet3!$C$1*(($H92-BL$63-Sheet2!$N$52)/Sheet3!$A$1)^4))/80</f>
        <v>429.09475751940738</v>
      </c>
      <c r="BM92" s="1">
        <f>$K$88*(Sheet2!$O$51*EXP(Sheet3!$B$1*(($H92-BM$63-Sheet2!$N$51)/Sheet3!$A$1)^2+Sheet3!$C$1*(($H92-BM$63-Sheet2!$N$51)/Sheet3!$A$1)^4)+ Sheet2!$O$52*EXP(Sheet3!$B$1*(($H92-BM$63-Sheet2!$N$52)/Sheet3!$A$1)^2+Sheet3!$C$1*(($H92-BM$63-Sheet2!$N$52)/Sheet3!$A$1)^4))/80</f>
        <v>418.60154803067434</v>
      </c>
      <c r="BN92" s="1">
        <f>$K$88*(Sheet2!$O$51*EXP(Sheet3!$B$1*(($H92-BN$63-Sheet2!$N$51)/Sheet3!$A$1)^2+Sheet3!$C$1*(($H92-BN$63-Sheet2!$N$51)/Sheet3!$A$1)^4)+ Sheet2!$O$52*EXP(Sheet3!$B$1*(($H92-BN$63-Sheet2!$N$52)/Sheet3!$A$1)^2+Sheet3!$C$1*(($H92-BN$63-Sheet2!$N$52)/Sheet3!$A$1)^4))/80</f>
        <v>408.13678037781381</v>
      </c>
      <c r="BO92" s="1">
        <f>$K$88*(Sheet2!$O$51*EXP(Sheet3!$B$1*(($H92-BO$63-Sheet2!$N$51)/Sheet3!$A$1)^2+Sheet3!$C$1*(($H92-BO$63-Sheet2!$N$51)/Sheet3!$A$1)^4)+ Sheet2!$O$52*EXP(Sheet3!$B$1*(($H92-BO$63-Sheet2!$N$52)/Sheet3!$A$1)^2+Sheet3!$C$1*(($H92-BO$63-Sheet2!$N$52)/Sheet3!$A$1)^4))/80</f>
        <v>397.70867714024797</v>
      </c>
      <c r="BP92" s="1">
        <f>$K$88*(Sheet2!$O$51*EXP(Sheet3!$B$1*(($H92-BP$63-Sheet2!$N$51)/Sheet3!$A$1)^2+Sheet3!$C$1*(($H92-BP$63-Sheet2!$N$51)/Sheet3!$A$1)^4)+ Sheet2!$O$52*EXP(Sheet3!$B$1*(($H92-BP$63-Sheet2!$N$52)/Sheet3!$A$1)^2+Sheet3!$C$1*(($H92-BP$63-Sheet2!$N$52)/Sheet3!$A$1)^4))/80</f>
        <v>387.32535068012282</v>
      </c>
      <c r="BQ92" s="1">
        <f>$K$88*(Sheet2!$O$51*EXP(Sheet3!$B$1*(($H92-BQ$63-Sheet2!$N$51)/Sheet3!$A$1)^2+Sheet3!$C$1*(($H92-BQ$63-Sheet2!$N$51)/Sheet3!$A$1)^4)+ Sheet2!$O$52*EXP(Sheet3!$B$1*(($H92-BQ$63-Sheet2!$N$52)/Sheet3!$A$1)^2+Sheet3!$C$1*(($H92-BQ$63-Sheet2!$N$52)/Sheet3!$A$1)^4))/80</f>
        <v>376.99479078849544</v>
      </c>
      <c r="BR92" s="1">
        <f>$K$88*(Sheet2!$O$51*EXP(Sheet3!$B$1*(($H92-BR$63-Sheet2!$N$51)/Sheet3!$A$1)^2+Sheet3!$C$1*(($H92-BR$63-Sheet2!$N$51)/Sheet3!$A$1)^4)+ Sheet2!$O$52*EXP(Sheet3!$B$1*(($H92-BR$63-Sheet2!$N$52)/Sheet3!$A$1)^2+Sheet3!$C$1*(($H92-BR$63-Sheet2!$N$52)/Sheet3!$A$1)^4))/80</f>
        <v>366.72485241455638</v>
      </c>
      <c r="BS92" s="1">
        <f>$K$88*(Sheet2!$O$51*EXP(Sheet3!$B$1*(($H92-BS$63-Sheet2!$N$51)/Sheet3!$A$1)^2+Sheet3!$C$1*(($H92-BS$63-Sheet2!$N$51)/Sheet3!$A$1)^4)+ Sheet2!$O$52*EXP(Sheet3!$B$1*(($H92-BS$63-Sheet2!$N$52)/Sheet3!$A$1)^2+Sheet3!$C$1*(($H92-BS$63-Sheet2!$N$52)/Sheet3!$A$1)^4))/80</f>
        <v>356.52324351267004</v>
      </c>
      <c r="BT92" s="1">
        <f>$K$88*(Sheet2!$O$51*EXP(Sheet3!$B$1*(($H92-BT$63-Sheet2!$N$51)/Sheet3!$A$1)^2+Sheet3!$C$1*(($H92-BT$63-Sheet2!$N$51)/Sheet3!$A$1)^4)+ Sheet2!$O$52*EXP(Sheet3!$B$1*(($H92-BT$63-Sheet2!$N$52)/Sheet3!$A$1)^2+Sheet3!$C$1*(($H92-BT$63-Sheet2!$N$52)/Sheet3!$A$1)^4))/80</f>
        <v>346.39751304326609</v>
      </c>
      <c r="BU92" s="1">
        <f>$K$88*(Sheet2!$O$51*EXP(Sheet3!$B$1*(($H92-BU$63-Sheet2!$N$51)/Sheet3!$A$1)^2+Sheet3!$C$1*(($H92-BU$63-Sheet2!$N$51)/Sheet3!$A$1)^4)+ Sheet2!$O$52*EXP(Sheet3!$B$1*(($H92-BU$63-Sheet2!$N$52)/Sheet3!$A$1)^2+Sheet3!$C$1*(($H92-BU$63-Sheet2!$N$52)/Sheet3!$A$1)^4))/80</f>
        <v>336.3550391630971</v>
      </c>
      <c r="BV92" s="1">
        <f>$K$88*(Sheet2!$O$51*EXP(Sheet3!$B$1*(($H92-BV$63-Sheet2!$N$51)/Sheet3!$A$1)^2+Sheet3!$C$1*(($H92-BV$63-Sheet2!$N$51)/Sheet3!$A$1)^4)+ Sheet2!$O$52*EXP(Sheet3!$B$1*(($H92-BV$63-Sheet2!$N$52)/Sheet3!$A$1)^2+Sheet3!$C$1*(($H92-BV$63-Sheet2!$N$52)/Sheet3!$A$1)^4))/80</f>
        <v>326.40301764295947</v>
      </c>
    </row>
    <row r="93" spans="1:74" x14ac:dyDescent="0.2">
      <c r="A93">
        <v>66</v>
      </c>
      <c r="B93">
        <v>219.3</v>
      </c>
      <c r="C93">
        <v>2359.8000000000002</v>
      </c>
      <c r="D93">
        <v>2374.9</v>
      </c>
      <c r="E93">
        <f t="shared" si="16"/>
        <v>15.099999999999909</v>
      </c>
      <c r="G93" s="1">
        <v>1</v>
      </c>
      <c r="H93">
        <f>INDEX(B$27:$B2106,($M$58+G93))</f>
        <v>302.3</v>
      </c>
      <c r="I93" s="1">
        <f t="shared" si="17"/>
        <v>261.5</v>
      </c>
      <c r="J93">
        <f t="shared" si="9"/>
        <v>79051.45</v>
      </c>
      <c r="L93" s="1">
        <f>$K$88*(Sheet2!$O$51*EXP(Sheet3!$B$1*(($H93-L$63-Sheet2!$N$51)/Sheet3!$A$1)^2+Sheet3!$C$1*(($H93-L$63-Sheet2!$N$51)/Sheet3!$A$1)^4)+ Sheet2!$O$52*EXP(Sheet3!$B$1*(($H93-L$63-Sheet2!$N$52)/Sheet3!$A$1)^2+Sheet3!$C$1*(($H93-L$63-Sheet2!$N$52)/Sheet3!$A$1)^4))/80</f>
        <v>578.43891477036891</v>
      </c>
      <c r="M93" s="1">
        <f>$K$88*(Sheet2!$O$51*EXP(Sheet3!$B$1*(($H93-M$63-Sheet2!$N$51)/Sheet3!$A$1)^2+Sheet3!$C$1*(($H93-M$63-Sheet2!$N$51)/Sheet3!$A$1)^4)+ Sheet2!$O$52*EXP(Sheet3!$B$1*(($H93-M$63-Sheet2!$N$52)/Sheet3!$A$1)^2+Sheet3!$C$1*(($H93-M$63-Sheet2!$N$52)/Sheet3!$A$1)^4))/80</f>
        <v>588.28859103086586</v>
      </c>
      <c r="N93" s="1">
        <f>$K$88*(Sheet2!$O$51*EXP(Sheet3!$B$1*(($H93-N$63-Sheet2!$N$51)/Sheet3!$A$1)^2+Sheet3!$C$1*(($H93-N$63-Sheet2!$N$51)/Sheet3!$A$1)^4)+ Sheet2!$O$52*EXP(Sheet3!$B$1*(($H93-N$63-Sheet2!$N$52)/Sheet3!$A$1)^2+Sheet3!$C$1*(($H93-N$63-Sheet2!$N$52)/Sheet3!$A$1)^4))/80</f>
        <v>598.02712632668317</v>
      </c>
      <c r="O93" s="1">
        <f>$K$88*(Sheet2!$O$51*EXP(Sheet3!$B$1*(($H93-O$63-Sheet2!$N$51)/Sheet3!$A$1)^2+Sheet3!$C$1*(($H93-O$63-Sheet2!$N$51)/Sheet3!$A$1)^4)+ Sheet2!$O$52*EXP(Sheet3!$B$1*(($H93-O$63-Sheet2!$N$52)/Sheet3!$A$1)^2+Sheet3!$C$1*(($H93-O$63-Sheet2!$N$52)/Sheet3!$A$1)^4))/80</f>
        <v>607.64623345751261</v>
      </c>
      <c r="P93" s="1">
        <f>$K$88*(Sheet2!$O$51*EXP(Sheet3!$B$1*(($H93-P$63-Sheet2!$N$51)/Sheet3!$A$1)^2+Sheet3!$C$1*(($H93-P$63-Sheet2!$N$51)/Sheet3!$A$1)^4)+ Sheet2!$O$52*EXP(Sheet3!$B$1*(($H93-P$63-Sheet2!$N$52)/Sheet3!$A$1)^2+Sheet3!$C$1*(($H93-P$63-Sheet2!$N$52)/Sheet3!$A$1)^4))/80</f>
        <v>617.13772388098573</v>
      </c>
      <c r="Q93" s="1">
        <f>$K$88*(Sheet2!$O$51*EXP(Sheet3!$B$1*(($H93-Q$63-Sheet2!$N$51)/Sheet3!$A$1)^2+Sheet3!$C$1*(($H93-Q$63-Sheet2!$N$51)/Sheet3!$A$1)^4)+ Sheet2!$O$52*EXP(Sheet3!$B$1*(($H93-Q$63-Sheet2!$N$52)/Sheet3!$A$1)^2+Sheet3!$C$1*(($H93-Q$63-Sheet2!$N$52)/Sheet3!$A$1)^4))/80</f>
        <v>626.49351693153289</v>
      </c>
      <c r="R93" s="1">
        <f>$K$88*(Sheet2!$O$51*EXP(Sheet3!$B$1*(($H93-R$63-Sheet2!$N$51)/Sheet3!$A$1)^2+Sheet3!$C$1*(($H93-R$63-Sheet2!$N$51)/Sheet3!$A$1)^4)+ Sheet2!$O$52*EXP(Sheet3!$B$1*(($H93-R$63-Sheet2!$N$52)/Sheet3!$A$1)^2+Sheet3!$C$1*(($H93-R$63-Sheet2!$N$52)/Sheet3!$A$1)^4))/80</f>
        <v>635.70564870356725</v>
      </c>
      <c r="S93" s="1">
        <f>$K$88*(Sheet2!$O$51*EXP(Sheet3!$B$1*(($H93-S$63-Sheet2!$N$51)/Sheet3!$A$1)^2+Sheet3!$C$1*(($H93-S$63-Sheet2!$N$51)/Sheet3!$A$1)^4)+ Sheet2!$O$52*EXP(Sheet3!$B$1*(($H93-S$63-Sheet2!$N$52)/Sheet3!$A$1)^2+Sheet3!$C$1*(($H93-S$63-Sheet2!$N$52)/Sheet3!$A$1)^4))/80</f>
        <v>644.7662805946876</v>
      </c>
      <c r="T93" s="1">
        <f>$K$88*(Sheet2!$O$51*EXP(Sheet3!$B$1*(($H93-T$63-Sheet2!$N$51)/Sheet3!$A$1)^2+Sheet3!$C$1*(($H93-T$63-Sheet2!$N$51)/Sheet3!$A$1)^4)+ Sheet2!$O$52*EXP(Sheet3!$B$1*(($H93-T$63-Sheet2!$N$52)/Sheet3!$A$1)^2+Sheet3!$C$1*(($H93-T$63-Sheet2!$N$52)/Sheet3!$A$1)^4))/80</f>
        <v>653.66770750641729</v>
      </c>
      <c r="U93" s="1">
        <f>$K$88*(Sheet2!$O$51*EXP(Sheet3!$B$1*(($H93-U$63-Sheet2!$N$51)/Sheet3!$A$1)^2+Sheet3!$C$1*(($H93-U$63-Sheet2!$N$51)/Sheet3!$A$1)^4)+ Sheet2!$O$52*EXP(Sheet3!$B$1*(($H93-U$63-Sheet2!$N$52)/Sheet3!$A$1)^2+Sheet3!$C$1*(($H93-U$63-Sheet2!$N$52)/Sheet3!$A$1)^4))/80</f>
        <v>662.40236570135983</v>
      </c>
      <c r="V93" s="1">
        <f>$K$88*(Sheet2!$O$51*EXP(Sheet3!$B$1*(($H93-V$63-Sheet2!$N$51)/Sheet3!$A$1)^2+Sheet3!$C$1*(($H93-V$63-Sheet2!$N$51)/Sheet3!$A$1)^4)+ Sheet2!$O$52*EXP(Sheet3!$B$1*(($H93-V$63-Sheet2!$N$52)/Sheet3!$A$1)^2+Sheet3!$C$1*(($H93-V$63-Sheet2!$N$52)/Sheet3!$A$1)^4))/80</f>
        <v>670.9628403166065</v>
      </c>
      <c r="W93" s="1">
        <f>$K$88*(Sheet2!$O$51*EXP(Sheet3!$B$1*(($H93-W$63-Sheet2!$N$51)/Sheet3!$A$1)^2+Sheet3!$C$1*(($H93-W$63-Sheet2!$N$51)/Sheet3!$A$1)^4)+ Sheet2!$O$52*EXP(Sheet3!$B$1*(($H93-W$63-Sheet2!$N$52)/Sheet3!$A$1)^2+Sheet3!$C$1*(($H93-W$63-Sheet2!$N$52)/Sheet3!$A$1)^4))/80</f>
        <v>679.34187253548453</v>
      </c>
      <c r="X93" s="1">
        <f>$K$88*(Sheet2!$O$51*EXP(Sheet3!$B$1*(($H93-X$63-Sheet2!$N$51)/Sheet3!$A$1)^2+Sheet3!$C$1*(($H93-X$63-Sheet2!$N$51)/Sheet3!$A$1)^4)+ Sheet2!$O$52*EXP(Sheet3!$B$1*(($H93-X$63-Sheet2!$N$52)/Sheet3!$A$1)^2+Sheet3!$C$1*(($H93-X$63-Sheet2!$N$52)/Sheet3!$A$1)^4))/80</f>
        <v>687.53236641915134</v>
      </c>
      <c r="Y93" s="1">
        <f>$K$88*(Sheet2!$O$51*EXP(Sheet3!$B$1*(($H93-Y$63-Sheet2!$N$51)/Sheet3!$A$1)^2+Sheet3!$C$1*(($H93-Y$63-Sheet2!$N$51)/Sheet3!$A$1)^4)+ Sheet2!$O$52*EXP(Sheet3!$B$1*(($H93-Y$63-Sheet2!$N$52)/Sheet3!$A$1)^2+Sheet3!$C$1*(($H93-Y$63-Sheet2!$N$52)/Sheet3!$A$1)^4))/80</f>
        <v>695.52739540233733</v>
      </c>
      <c r="Z93" s="1">
        <f>$K$88*(Sheet2!$O$51*EXP(Sheet3!$B$1*(($H93-Z$63-Sheet2!$N$51)/Sheet3!$A$1)^2+Sheet3!$C$1*(($H93-Z$63-Sheet2!$N$51)/Sheet3!$A$1)^4)+ Sheet2!$O$52*EXP(Sheet3!$B$1*(($H93-Z$63-Sheet2!$N$52)/Sheet3!$A$1)^2+Sheet3!$C$1*(($H93-Z$63-Sheet2!$N$52)/Sheet3!$A$1)^4))/80</f>
        <v>703.32020845747479</v>
      </c>
      <c r="AA93" s="1">
        <f>$K$88*(Sheet2!$O$51*EXP(Sheet3!$B$1*(($H93-AA$63-Sheet2!$N$51)/Sheet3!$A$1)^2+Sheet3!$C$1*(($H93-AA$63-Sheet2!$N$51)/Sheet3!$A$1)^4)+ Sheet2!$O$52*EXP(Sheet3!$B$1*(($H93-AA$63-Sheet2!$N$52)/Sheet3!$A$1)^2+Sheet3!$C$1*(($H93-AA$63-Sheet2!$N$52)/Sheet3!$A$1)^4))/80</f>
        <v>710.90423593274534</v>
      </c>
      <c r="AB93" s="1">
        <f>$K$88*(Sheet2!$O$51*EXP(Sheet3!$B$1*(($H93-AB$63-Sheet2!$N$51)/Sheet3!$A$1)^2+Sheet3!$C$1*(($H93-AB$63-Sheet2!$N$51)/Sheet3!$A$1)^4)+ Sheet2!$O$52*EXP(Sheet3!$B$1*(($H93-AB$63-Sheet2!$N$52)/Sheet3!$A$1)^2+Sheet3!$C$1*(($H93-AB$63-Sheet2!$N$52)/Sheet3!$A$1)^4))/80</f>
        <v>718.27309507003542</v>
      </c>
      <c r="AC93" s="1">
        <f>$K$88*(Sheet2!$O$51*EXP(Sheet3!$B$1*(($H93-AC$63-Sheet2!$N$51)/Sheet3!$A$1)^2+Sheet3!$C$1*(($H93-AC$63-Sheet2!$N$51)/Sheet3!$A$1)^4)+ Sheet2!$O$52*EXP(Sheet3!$B$1*(($H93-AC$63-Sheet2!$N$52)/Sheet3!$A$1)^2+Sheet3!$C$1*(($H93-AC$63-Sheet2!$N$52)/Sheet3!$A$1)^4))/80</f>
        <v>725.42059521042825</v>
      </c>
      <c r="AD93" s="1">
        <f>$K$88*(Sheet2!$O$51*EXP(Sheet3!$B$1*(($H93-AD$63-Sheet2!$N$51)/Sheet3!$A$1)^2+Sheet3!$C$1*(($H93-AD$63-Sheet2!$N$51)/Sheet3!$A$1)^4)+ Sheet2!$O$52*EXP(Sheet3!$B$1*(($H93-AD$63-Sheet2!$N$52)/Sheet3!$A$1)^2+Sheet3!$C$1*(($H93-AD$63-Sheet2!$N$52)/Sheet3!$A$1)^4))/80</f>
        <v>732.34074269399196</v>
      </c>
      <c r="AE93" s="1">
        <f>$K$88*(Sheet2!$O$51*EXP(Sheet3!$B$1*(($H93-AE$63-Sheet2!$N$51)/Sheet3!$A$1)^2+Sheet3!$C$1*(($H93-AE$63-Sheet2!$N$51)/Sheet3!$A$1)^4)+ Sheet2!$O$52*EXP(Sheet3!$B$1*(($H93-AE$63-Sheet2!$N$52)/Sheet3!$A$1)^2+Sheet3!$C$1*(($H93-AE$63-Sheet2!$N$52)/Sheet3!$A$1)^4))/80</f>
        <v>739.02774546270393</v>
      </c>
      <c r="AF93" s="1">
        <f>$K$88*(Sheet2!$O$51*EXP(Sheet3!$B$1*(($H93-AF$63-Sheet2!$N$51)/Sheet3!$A$1)^2+Sheet3!$C$1*(($H93-AF$63-Sheet2!$N$51)/Sheet3!$A$1)^4)+ Sheet2!$O$52*EXP(Sheet3!$B$1*(($H93-AF$63-Sheet2!$N$52)/Sheet3!$A$1)^2+Sheet3!$C$1*(($H93-AF$63-Sheet2!$N$52)/Sheet3!$A$1)^4))/80</f>
        <v>745.47601737491368</v>
      </c>
      <c r="AG93" s="1">
        <f>$K$88*(Sheet2!$O$51*EXP(Sheet3!$B$1*(($H93-AG$63-Sheet2!$N$51)/Sheet3!$A$1)^2+Sheet3!$C$1*(($H93-AG$63-Sheet2!$N$51)/Sheet3!$A$1)^4)+ Sheet2!$O$52*EXP(Sheet3!$B$1*(($H93-AG$63-Sheet2!$N$52)/Sheet3!$A$1)^2+Sheet3!$C$1*(($H93-AG$63-Sheet2!$N$52)/Sheet3!$A$1)^4))/80</f>
        <v>751.68018224049297</v>
      </c>
      <c r="AH93" s="1">
        <f>$K$88*(Sheet2!$O$51*EXP(Sheet3!$B$1*(($H93-AH$63-Sheet2!$N$51)/Sheet3!$A$1)^2+Sheet3!$C$1*(($H93-AH$63-Sheet2!$N$51)/Sheet3!$A$1)^4)+ Sheet2!$O$52*EXP(Sheet3!$B$1*(($H93-AH$63-Sheet2!$N$52)/Sheet3!$A$1)^2+Sheet3!$C$1*(($H93-AH$63-Sheet2!$N$52)/Sheet3!$A$1)^4))/80</f>
        <v>757.6350775858383</v>
      </c>
      <c r="AI93" s="1">
        <f>$K$88*(Sheet2!$O$51*EXP(Sheet3!$B$1*(($H93-AI$63-Sheet2!$N$51)/Sheet3!$A$1)^2+Sheet3!$C$1*(($H93-AI$63-Sheet2!$N$51)/Sheet3!$A$1)^4)+ Sheet2!$O$52*EXP(Sheet3!$B$1*(($H93-AI$63-Sheet2!$N$52)/Sheet3!$A$1)^2+Sheet3!$C$1*(($H93-AI$63-Sheet2!$N$52)/Sheet3!$A$1)^4))/80</f>
        <v>763.33575815888173</v>
      </c>
      <c r="AJ93" s="1">
        <f>$K$88*(Sheet2!$O$51*EXP(Sheet3!$B$1*(($H93-AJ$63-Sheet2!$N$51)/Sheet3!$A$1)^2+Sheet3!$C$1*(($H93-AJ$63-Sheet2!$N$51)/Sheet3!$A$1)^4)+ Sheet2!$O$52*EXP(Sheet3!$B$1*(($H93-AJ$63-Sheet2!$N$52)/Sheet3!$A$1)^2+Sheet3!$C$1*(($H93-AJ$63-Sheet2!$N$52)/Sheet3!$A$1)^4))/80</f>
        <v>768.7774991831825</v>
      </c>
      <c r="AK93" s="1">
        <f>$K$88*(Sheet2!$O$51*EXP(Sheet3!$B$1*(($H93-AK$63-Sheet2!$N$51)/Sheet3!$A$1)^2+Sheet3!$C$1*(($H93-AK$63-Sheet2!$N$51)/Sheet3!$A$1)^4)+ Sheet2!$O$52*EXP(Sheet3!$B$1*(($H93-AK$63-Sheet2!$N$52)/Sheet3!$A$1)^2+Sheet3!$C$1*(($H93-AK$63-Sheet2!$N$52)/Sheet3!$A$1)^4))/80</f>
        <v>773.95579937151103</v>
      </c>
      <c r="AL93" s="1">
        <f>$K$88*(Sheet2!$O$51*EXP(Sheet3!$B$1*(($H93-AL$63-Sheet2!$N$51)/Sheet3!$A$1)^2+Sheet3!$C$1*(($H93-AL$63-Sheet2!$N$51)/Sheet3!$A$1)^4)+ Sheet2!$O$52*EXP(Sheet3!$B$1*(($H93-AL$63-Sheet2!$N$52)/Sheet3!$A$1)^2+Sheet3!$C$1*(($H93-AL$63-Sheet2!$N$52)/Sheet3!$A$1)^4))/80</f>
        <v>778.86638370860169</v>
      </c>
      <c r="AM93" s="1">
        <f>$K$88*(Sheet2!$O$51*EXP(Sheet3!$B$1*(($H93-AM$63-Sheet2!$N$51)/Sheet3!$A$1)^2+Sheet3!$C$1*(($H93-AM$63-Sheet2!$N$51)/Sheet3!$A$1)^4)+ Sheet2!$O$52*EXP(Sheet3!$B$1*(($H93-AM$63-Sheet2!$N$52)/Sheet3!$A$1)^2+Sheet3!$C$1*(($H93-AM$63-Sheet2!$N$52)/Sheet3!$A$1)^4))/80</f>
        <v>783.50520601297819</v>
      </c>
      <c r="AN93" s="1">
        <f>$K$88*(Sheet2!$O$51*EXP(Sheet3!$B$1*(($H93-AN$63-Sheet2!$N$51)/Sheet3!$A$1)^2+Sheet3!$C$1*(($H93-AN$63-Sheet2!$N$51)/Sheet3!$A$1)^4)+ Sheet2!$O$52*EXP(Sheet3!$B$1*(($H93-AN$63-Sheet2!$N$52)/Sheet3!$A$1)^2+Sheet3!$C$1*(($H93-AN$63-Sheet2!$N$52)/Sheet3!$A$1)^4))/80</f>
        <v>787.86845128742084</v>
      </c>
      <c r="AO93" s="1">
        <f>$K$88*(Sheet2!$O$51*EXP(Sheet3!$B$1*(($H93-AO$63-Sheet2!$N$51)/Sheet3!$A$1)^2+Sheet3!$C$1*(($H93-AO$63-Sheet2!$N$51)/Sheet3!$A$1)^4)+ Sheet2!$O$52*EXP(Sheet3!$B$1*(($H93-AO$63-Sheet2!$N$52)/Sheet3!$A$1)^2+Sheet3!$C$1*(($H93-AO$63-Sheet2!$N$52)/Sheet3!$A$1)^4))/80</f>
        <v>791.95253786801732</v>
      </c>
      <c r="AP93" s="1">
        <f>$K$88*(Sheet2!$O$51*EXP(Sheet3!$B$1*(($H93-AP$63-Sheet2!$N$51)/Sheet3!$A$1)^2+Sheet3!$C$1*(($H93-AP$63-Sheet2!$N$51)/Sheet3!$A$1)^4)+ Sheet2!$O$52*EXP(Sheet3!$B$1*(($H93-AP$63-Sheet2!$N$52)/Sheet3!$A$1)^2+Sheet3!$C$1*(($H93-AP$63-Sheet2!$N$52)/Sheet3!$A$1)^4))/80</f>
        <v>795.75411938057198</v>
      </c>
      <c r="AQ93" s="1">
        <f>$K$88*(Sheet2!$O$51*EXP(Sheet3!$B$1*(($H93-AQ$63-Sheet2!$N$51)/Sheet3!$A$1)^2+Sheet3!$C$1*(($H93-AQ$63-Sheet2!$N$51)/Sheet3!$A$1)^4)+ Sheet2!$O$52*EXP(Sheet3!$B$1*(($H93-AQ$63-Sheet2!$N$52)/Sheet3!$A$1)^2+Sheet3!$C$1*(($H93-AQ$63-Sheet2!$N$52)/Sheet3!$A$1)^4))/80</f>
        <v>799.27008651378799</v>
      </c>
      <c r="AR93" s="1">
        <f>$K$88*(Sheet2!$O$51*EXP(Sheet3!$B$1*(($H93-AR$63-Sheet2!$N$51)/Sheet3!$A$1)^2+Sheet3!$C$1*(($H93-AR$63-Sheet2!$N$51)/Sheet3!$A$1)^4)+ Sheet2!$O$52*EXP(Sheet3!$B$1*(($H93-AR$63-Sheet2!$N$52)/Sheet3!$A$1)^2+Sheet3!$C$1*(($H93-AR$63-Sheet2!$N$52)/Sheet3!$A$1)^4))/80</f>
        <v>802.4975686177263</v>
      </c>
      <c r="AS93" s="1">
        <f>$K$88*(Sheet2!$O$51*EXP(Sheet3!$B$1*(($H93-AS$63-Sheet2!$N$51)/Sheet3!$A$1)^2+Sheet3!$C$1*(($H93-AS$63-Sheet2!$N$51)/Sheet3!$A$1)^4)+ Sheet2!$O$52*EXP(Sheet3!$B$1*(($H93-AS$63-Sheet2!$N$52)/Sheet3!$A$1)^2+Sheet3!$C$1*(($H93-AS$63-Sheet2!$N$52)/Sheet3!$A$1)^4))/80</f>
        <v>805.43393513582714</v>
      </c>
      <c r="AT93" s="1">
        <f>$K$88*(Sheet2!$O$51*EXP(Sheet3!$B$1*(($H93-AT$63-Sheet2!$N$51)/Sheet3!$A$1)^2+Sheet3!$C$1*(($H93-AT$63-Sheet2!$N$51)/Sheet3!$A$1)^4)+ Sheet2!$O$52*EXP(Sheet3!$B$1*(($H93-AT$63-Sheet2!$N$52)/Sheet3!$A$1)^2+Sheet3!$C$1*(($H93-AT$63-Sheet2!$N$52)/Sheet3!$A$1)^4))/80</f>
        <v>808.07679687833559</v>
      </c>
      <c r="AU93" s="1">
        <f>$K$88*(Sheet2!$O$51*EXP(Sheet3!$B$1*(($H93-AU$63-Sheet2!$N$51)/Sheet3!$A$1)^2+Sheet3!$C$1*(($H93-AU$63-Sheet2!$N$51)/Sheet3!$A$1)^4)+ Sheet2!$O$52*EXP(Sheet3!$B$1*(($H93-AU$63-Sheet2!$N$52)/Sheet3!$A$1)^2+Sheet3!$C$1*(($H93-AU$63-Sheet2!$N$52)/Sheet3!$A$1)^4))/80</f>
        <v>810.42400714437383</v>
      </c>
      <c r="AV93" s="1">
        <f>$K$88*(Sheet2!$O$51*EXP(Sheet3!$B$1*(($H93-AV$63-Sheet2!$N$51)/Sheet3!$A$1)^2+Sheet3!$C$1*(($H93-AV$63-Sheet2!$N$51)/Sheet3!$A$1)^4)+ Sheet2!$O$52*EXP(Sheet3!$B$1*(($H93-AV$63-Sheet2!$N$52)/Sheet3!$A$1)^2+Sheet3!$C$1*(($H93-AV$63-Sheet2!$N$52)/Sheet3!$A$1)^4))/80</f>
        <v>812.47366269968757</v>
      </c>
      <c r="AW93" s="1">
        <f>$K$88*(Sheet2!$O$51*EXP(Sheet3!$B$1*(($H93-AW$63-Sheet2!$N$51)/Sheet3!$A$1)^2+Sheet3!$C$1*(($H93-AW$63-Sheet2!$N$51)/Sheet3!$A$1)^4)+ Sheet2!$O$52*EXP(Sheet3!$B$1*(($H93-AW$63-Sheet2!$N$52)/Sheet3!$A$1)^2+Sheet3!$C$1*(($H93-AW$63-Sheet2!$N$52)/Sheet3!$A$1)^4))/80</f>
        <v>814.22410461601316</v>
      </c>
      <c r="AX93" s="1">
        <f>$K$88*(Sheet2!$O$51*EXP(Sheet3!$B$1*(($H93-AX$63-Sheet2!$N$51)/Sheet3!$A$1)^2+Sheet3!$C$1*(($H93-AX$63-Sheet2!$N$51)/Sheet3!$A$1)^4)+ Sheet2!$O$52*EXP(Sheet3!$B$1*(($H93-AX$63-Sheet2!$N$52)/Sheet3!$A$1)^2+Sheet3!$C$1*(($H93-AX$63-Sheet2!$N$52)/Sheet3!$A$1)^4))/80</f>
        <v>815.67391897794209</v>
      </c>
      <c r="AY93" s="1">
        <f>$K$88*(Sheet2!$O$51*EXP(Sheet3!$B$1*(($H93-AY$63-Sheet2!$N$51)/Sheet3!$A$1)^2+Sheet3!$C$1*(($H93-AY$63-Sheet2!$N$51)/Sheet3!$A$1)^4)+ Sheet2!$O$52*EXP(Sheet3!$B$1*(($H93-AY$63-Sheet2!$N$52)/Sheet3!$A$1)^2+Sheet3!$C$1*(($H93-AY$63-Sheet2!$N$52)/Sheet3!$A$1)^4))/80</f>
        <v>816.82193746222094</v>
      </c>
      <c r="AZ93" s="1">
        <f>$K$88*(Sheet2!$O$51*EXP(Sheet3!$B$1*(($H93-AZ$63-Sheet2!$N$51)/Sheet3!$A$1)^2+Sheet3!$C$1*(($H93-AZ$63-Sheet2!$N$51)/Sheet3!$A$1)^4)+ Sheet2!$O$52*EXP(Sheet3!$B$1*(($H93-AZ$63-Sheet2!$N$52)/Sheet3!$A$1)^2+Sheet3!$C$1*(($H93-AZ$63-Sheet2!$N$52)/Sheet3!$A$1)^4))/80</f>
        <v>817.66723779388417</v>
      </c>
      <c r="BA93" s="1">
        <f>$K$88*(Sheet2!$O$51*EXP(Sheet3!$B$1*(($H93-BA$63-Sheet2!$N$51)/Sheet3!$A$1)^2+Sheet3!$C$1*(($H93-BA$63-Sheet2!$N$51)/Sheet3!$A$1)^4)+ Sheet2!$O$52*EXP(Sheet3!$B$1*(($H93-BA$63-Sheet2!$N$52)/Sheet3!$A$1)^2+Sheet3!$C$1*(($H93-BA$63-Sheet2!$N$52)/Sheet3!$A$1)^4))/80</f>
        <v>818.20914408291242</v>
      </c>
      <c r="BB93" s="1">
        <f>$K$88*(Sheet2!$O$51*EXP(Sheet3!$B$1*(($H93-BB$63-Sheet2!$N$51)/Sheet3!$A$1)^2+Sheet3!$C$1*(($H93-BB$63-Sheet2!$N$51)/Sheet3!$A$1)^4)+ Sheet2!$O$52*EXP(Sheet3!$B$1*(($H93-BB$63-Sheet2!$N$52)/Sheet3!$A$1)^2+Sheet3!$C$1*(($H93-BB$63-Sheet2!$N$52)/Sheet3!$A$1)^4))/80</f>
        <v>818.44722704450646</v>
      </c>
      <c r="BC93" s="1">
        <f>$K$88*(Sheet2!$O$51*EXP(Sheet3!$B$1*(($H93-BC$63-Sheet2!$N$51)/Sheet3!$A$1)^2+Sheet3!$C$1*(($H93-BC$63-Sheet2!$N$51)/Sheet3!$A$1)^4)+ Sheet2!$O$52*EXP(Sheet3!$B$1*(($H93-BC$63-Sheet2!$N$52)/Sheet3!$A$1)^2+Sheet3!$C$1*(($H93-BC$63-Sheet2!$N$52)/Sheet3!$A$1)^4))/80</f>
        <v>818.3813041052166</v>
      </c>
      <c r="BD93" s="1">
        <f>$K$88*(Sheet2!$O$51*EXP(Sheet3!$B$1*(($H93-BD$63-Sheet2!$N$51)/Sheet3!$A$1)^2+Sheet3!$C$1*(($H93-BD$63-Sheet2!$N$51)/Sheet3!$A$1)^4)+ Sheet2!$O$52*EXP(Sheet3!$B$1*(($H93-BD$63-Sheet2!$N$52)/Sheet3!$A$1)^2+Sheet3!$C$1*(($H93-BD$63-Sheet2!$N$52)/Sheet3!$A$1)^4))/80</f>
        <v>818.01143939661961</v>
      </c>
      <c r="BE93" s="1">
        <f>$K$88*(Sheet2!$O$51*EXP(Sheet3!$B$1*(($H93-BE$63-Sheet2!$N$51)/Sheet3!$A$1)^2+Sheet3!$C$1*(($H93-BE$63-Sheet2!$N$51)/Sheet3!$A$1)^4)+ Sheet2!$O$52*EXP(Sheet3!$B$1*(($H93-BE$63-Sheet2!$N$52)/Sheet3!$A$1)^2+Sheet3!$C$1*(($H93-BE$63-Sheet2!$N$52)/Sheet3!$A$1)^4))/80</f>
        <v>817.33794363741879</v>
      </c>
      <c r="BF93" s="1">
        <f>$K$88*(Sheet2!$O$51*EXP(Sheet3!$B$1*(($H93-BF$63-Sheet2!$N$51)/Sheet3!$A$1)^2+Sheet3!$C$1*(($H93-BF$63-Sheet2!$N$51)/Sheet3!$A$1)^4)+ Sheet2!$O$52*EXP(Sheet3!$B$1*(($H93-BF$63-Sheet2!$N$52)/Sheet3!$A$1)^2+Sheet3!$C$1*(($H93-BF$63-Sheet2!$N$52)/Sheet3!$A$1)^4))/80</f>
        <v>816.36137390415604</v>
      </c>
      <c r="BG93" s="1">
        <f>$K$88*(Sheet2!$O$51*EXP(Sheet3!$B$1*(($H93-BG$63-Sheet2!$N$51)/Sheet3!$A$1)^2+Sheet3!$C$1*(($H93-BG$63-Sheet2!$N$51)/Sheet3!$A$1)^4)+ Sheet2!$O$52*EXP(Sheet3!$B$1*(($H93-BG$63-Sheet2!$N$52)/Sheet3!$A$1)^2+Sheet3!$C$1*(($H93-BG$63-Sheet2!$N$52)/Sheet3!$A$1)^4))/80</f>
        <v>815.08253329004185</v>
      </c>
      <c r="BH93" s="1">
        <f>$K$88*(Sheet2!$O$51*EXP(Sheet3!$B$1*(($H93-BH$63-Sheet2!$N$51)/Sheet3!$A$1)^2+Sheet3!$C$1*(($H93-BH$63-Sheet2!$N$51)/Sheet3!$A$1)^4)+ Sheet2!$O$52*EXP(Sheet3!$B$1*(($H93-BH$63-Sheet2!$N$52)/Sheet3!$A$1)^2+Sheet3!$C$1*(($H93-BH$63-Sheet2!$N$52)/Sheet3!$A$1)^4))/80</f>
        <v>813.50247045057608</v>
      </c>
      <c r="BI93" s="1">
        <f>$K$88*(Sheet2!$O$51*EXP(Sheet3!$B$1*(($H93-BI$63-Sheet2!$N$51)/Sheet3!$A$1)^2+Sheet3!$C$1*(($H93-BI$63-Sheet2!$N$51)/Sheet3!$A$1)^4)+ Sheet2!$O$52*EXP(Sheet3!$B$1*(($H93-BI$63-Sheet2!$N$52)/Sheet3!$A$1)^2+Sheet3!$C$1*(($H93-BI$63-Sheet2!$N$52)/Sheet3!$A$1)^4))/80</f>
        <v>811.6224790341289</v>
      </c>
      <c r="BJ93" s="1">
        <f>$K$88*(Sheet2!$O$51*EXP(Sheet3!$B$1*(($H93-BJ$63-Sheet2!$N$51)/Sheet3!$A$1)^2+Sheet3!$C$1*(($H93-BJ$63-Sheet2!$N$51)/Sheet3!$A$1)^4)+ Sheet2!$O$52*EXP(Sheet3!$B$1*(($H93-BJ$63-Sheet2!$N$52)/Sheet3!$A$1)^2+Sheet3!$C$1*(($H93-BJ$63-Sheet2!$N$52)/Sheet3!$A$1)^4))/80</f>
        <v>809.4440969947625</v>
      </c>
      <c r="BK93" s="1">
        <f>$K$88*(Sheet2!$O$51*EXP(Sheet3!$B$1*(($H93-BK$63-Sheet2!$N$51)/Sheet3!$A$1)^2+Sheet3!$C$1*(($H93-BK$63-Sheet2!$N$51)/Sheet3!$A$1)^4)+ Sheet2!$O$52*EXP(Sheet3!$B$1*(($H93-BK$63-Sheet2!$N$52)/Sheet3!$A$1)^2+Sheet3!$C$1*(($H93-BK$63-Sheet2!$N$52)/Sheet3!$A$1)^4))/80</f>
        <v>806.96910578401491</v>
      </c>
      <c r="BL93" s="1">
        <f>$K$88*(Sheet2!$O$51*EXP(Sheet3!$B$1*(($H93-BL$63-Sheet2!$N$51)/Sheet3!$A$1)^2+Sheet3!$C$1*(($H93-BL$63-Sheet2!$N$51)/Sheet3!$A$1)^4)+ Sheet2!$O$52*EXP(Sheet3!$B$1*(($H93-BL$63-Sheet2!$N$52)/Sheet3!$A$1)^2+Sheet3!$C$1*(($H93-BL$63-Sheet2!$N$52)/Sheet3!$A$1)^4))/80</f>
        <v>804.19952941765382</v>
      </c>
      <c r="BM93" s="1">
        <f>$K$88*(Sheet2!$O$51*EXP(Sheet3!$B$1*(($H93-BM$63-Sheet2!$N$51)/Sheet3!$A$1)^2+Sheet3!$C$1*(($H93-BM$63-Sheet2!$N$51)/Sheet3!$A$1)^4)+ Sheet2!$O$52*EXP(Sheet3!$B$1*(($H93-BM$63-Sheet2!$N$52)/Sheet3!$A$1)^2+Sheet3!$C$1*(($H93-BM$63-Sheet2!$N$52)/Sheet3!$A$1)^4))/80</f>
        <v>801.13763341289018</v>
      </c>
      <c r="BN93" s="1">
        <f>$K$88*(Sheet2!$O$51*EXP(Sheet3!$B$1*(($H93-BN$63-Sheet2!$N$51)/Sheet3!$A$1)^2+Sheet3!$C$1*(($H93-BN$63-Sheet2!$N$51)/Sheet3!$A$1)^4)+ Sheet2!$O$52*EXP(Sheet3!$B$1*(($H93-BN$63-Sheet2!$N$52)/Sheet3!$A$1)^2+Sheet3!$C$1*(($H93-BN$63-Sheet2!$N$52)/Sheet3!$A$1)^4))/80</f>
        <v>797.78592359060087</v>
      </c>
      <c r="BO93" s="1">
        <f>$K$88*(Sheet2!$O$51*EXP(Sheet3!$B$1*(($H93-BO$63-Sheet2!$N$51)/Sheet3!$A$1)^2+Sheet3!$C$1*(($H93-BO$63-Sheet2!$N$51)/Sheet3!$A$1)^4)+ Sheet2!$O$52*EXP(Sheet3!$B$1*(($H93-BO$63-Sheet2!$N$52)/Sheet3!$A$1)^2+Sheet3!$C$1*(($H93-BO$63-Sheet2!$N$52)/Sheet3!$A$1)^4))/80</f>
        <v>794.14714473707943</v>
      </c>
      <c r="BP93" s="1">
        <f>$K$88*(Sheet2!$O$51*EXP(Sheet3!$B$1*(($H93-BP$63-Sheet2!$N$51)/Sheet3!$A$1)^2+Sheet3!$C$1*(($H93-BP$63-Sheet2!$N$51)/Sheet3!$A$1)^4)+ Sheet2!$O$52*EXP(Sheet3!$B$1*(($H93-BP$63-Sheet2!$N$52)/Sheet3!$A$1)^2+Sheet3!$C$1*(($H93-BP$63-Sheet2!$N$52)/Sheet3!$A$1)^4))/80</f>
        <v>790.22427911874036</v>
      </c>
      <c r="BQ93" s="1">
        <f>$K$88*(Sheet2!$O$51*EXP(Sheet3!$B$1*(($H93-BQ$63-Sheet2!$N$51)/Sheet3!$A$1)^2+Sheet3!$C$1*(($H93-BQ$63-Sheet2!$N$51)/Sheet3!$A$1)^4)+ Sheet2!$O$52*EXP(Sheet3!$B$1*(($H93-BQ$63-Sheet2!$N$52)/Sheet3!$A$1)^2+Sheet3!$C$1*(($H93-BQ$63-Sheet2!$N$52)/Sheet3!$A$1)^4))/80</f>
        <v>786.02054484301868</v>
      </c>
      <c r="BR93" s="1">
        <f>$K$88*(Sheet2!$O$51*EXP(Sheet3!$B$1*(($H93-BR$63-Sheet2!$N$51)/Sheet3!$A$1)^2+Sheet3!$C$1*(($H93-BR$63-Sheet2!$N$51)/Sheet3!$A$1)^4)+ Sheet2!$O$52*EXP(Sheet3!$B$1*(($H93-BR$63-Sheet2!$N$52)/Sheet3!$A$1)^2+Sheet3!$C$1*(($H93-BR$63-Sheet2!$N$52)/Sheet3!$A$1)^4))/80</f>
        <v>781.53939405812673</v>
      </c>
      <c r="BS93" s="1">
        <f>$K$88*(Sheet2!$O$51*EXP(Sheet3!$B$1*(($H93-BS$63-Sheet2!$N$51)/Sheet3!$A$1)^2+Sheet3!$C$1*(($H93-BS$63-Sheet2!$N$51)/Sheet3!$A$1)^4)+ Sheet2!$O$52*EXP(Sheet3!$B$1*(($H93-BS$63-Sheet2!$N$52)/Sheet3!$A$1)^2+Sheet3!$C$1*(($H93-BS$63-Sheet2!$N$52)/Sheet3!$A$1)^4))/80</f>
        <v>776.78451098388757</v>
      </c>
      <c r="BT93" s="1">
        <f>$K$88*(Sheet2!$O$51*EXP(Sheet3!$B$1*(($H93-BT$63-Sheet2!$N$51)/Sheet3!$A$1)^2+Sheet3!$C$1*(($H93-BT$63-Sheet2!$N$51)/Sheet3!$A$1)^4)+ Sheet2!$O$52*EXP(Sheet3!$B$1*(($H93-BT$63-Sheet2!$N$52)/Sheet3!$A$1)^2+Sheet3!$C$1*(($H93-BT$63-Sheet2!$N$52)/Sheet3!$A$1)^4))/80</f>
        <v>771.75980976567757</v>
      </c>
      <c r="BU93" s="1">
        <f>$K$88*(Sheet2!$O$51*EXP(Sheet3!$B$1*(($H93-BU$63-Sheet2!$N$51)/Sheet3!$A$1)^2+Sheet3!$C$1*(($H93-BU$63-Sheet2!$N$51)/Sheet3!$A$1)^4)+ Sheet2!$O$52*EXP(Sheet3!$B$1*(($H93-BU$63-Sheet2!$N$52)/Sheet3!$A$1)^2+Sheet3!$C$1*(($H93-BU$63-Sheet2!$N$52)/Sheet3!$A$1)^4))/80</f>
        <v>766.46943214260386</v>
      </c>
      <c r="BV93" s="1">
        <f>$K$88*(Sheet2!$O$51*EXP(Sheet3!$B$1*(($H93-BV$63-Sheet2!$N$51)/Sheet3!$A$1)^2+Sheet3!$C$1*(($H93-BV$63-Sheet2!$N$51)/Sheet3!$A$1)^4)+ Sheet2!$O$52*EXP(Sheet3!$B$1*(($H93-BV$63-Sheet2!$N$52)/Sheet3!$A$1)^2+Sheet3!$C$1*(($H93-BV$63-Sheet2!$N$52)/Sheet3!$A$1)^4))/80</f>
        <v>760.91774492170657</v>
      </c>
    </row>
    <row r="94" spans="1:74" x14ac:dyDescent="0.2">
      <c r="A94">
        <v>67</v>
      </c>
      <c r="B94">
        <v>219.77</v>
      </c>
      <c r="C94">
        <v>2357.8000000000002</v>
      </c>
      <c r="D94">
        <v>2374.1999999999998</v>
      </c>
      <c r="E94">
        <f t="shared" si="16"/>
        <v>16.399999999999636</v>
      </c>
      <c r="G94" s="1">
        <v>2</v>
      </c>
      <c r="H94">
        <f>INDEX(B$27:$B2107,($M$58+G94))</f>
        <v>302.77</v>
      </c>
      <c r="I94" s="1">
        <f t="shared" si="17"/>
        <v>141.09999999999991</v>
      </c>
      <c r="J94">
        <f t="shared" si="9"/>
        <v>42720.846999999972</v>
      </c>
      <c r="L94" s="1">
        <f>$K$88*(Sheet2!$O$51*EXP(Sheet3!$B$1*(($H94-L$63-Sheet2!$N$51)/Sheet3!$A$1)^2+Sheet3!$C$1*(($H94-L$63-Sheet2!$N$51)/Sheet3!$A$1)^4)+ Sheet2!$O$52*EXP(Sheet3!$B$1*(($H94-L$63-Sheet2!$N$52)/Sheet3!$A$1)^2+Sheet3!$C$1*(($H94-L$63-Sheet2!$N$52)/Sheet3!$A$1)^4))/80</f>
        <v>139.34438195370814</v>
      </c>
      <c r="M94" s="1">
        <f>$K$88*(Sheet2!$O$51*EXP(Sheet3!$B$1*(($H94-M$63-Sheet2!$N$51)/Sheet3!$A$1)^2+Sheet3!$C$1*(($H94-M$63-Sheet2!$N$51)/Sheet3!$A$1)^4)+ Sheet2!$O$52*EXP(Sheet3!$B$1*(($H94-M$63-Sheet2!$N$52)/Sheet3!$A$1)^2+Sheet3!$C$1*(($H94-M$63-Sheet2!$N$52)/Sheet3!$A$1)^4))/80</f>
        <v>145.83561284796818</v>
      </c>
      <c r="N94" s="1">
        <f>$K$88*(Sheet2!$O$51*EXP(Sheet3!$B$1*(($H94-N$63-Sheet2!$N$51)/Sheet3!$A$1)^2+Sheet3!$C$1*(($H94-N$63-Sheet2!$N$51)/Sheet3!$A$1)^4)+ Sheet2!$O$52*EXP(Sheet3!$B$1*(($H94-N$63-Sheet2!$N$52)/Sheet3!$A$1)^2+Sheet3!$C$1*(($H94-N$63-Sheet2!$N$52)/Sheet3!$A$1)^4))/80</f>
        <v>152.51083415104097</v>
      </c>
      <c r="O94" s="1">
        <f>$K$88*(Sheet2!$O$51*EXP(Sheet3!$B$1*(($H94-O$63-Sheet2!$N$51)/Sheet3!$A$1)^2+Sheet3!$C$1*(($H94-O$63-Sheet2!$N$51)/Sheet3!$A$1)^4)+ Sheet2!$O$52*EXP(Sheet3!$B$1*(($H94-O$63-Sheet2!$N$52)/Sheet3!$A$1)^2+Sheet3!$C$1*(($H94-O$63-Sheet2!$N$52)/Sheet3!$A$1)^4))/80</f>
        <v>159.36918651076729</v>
      </c>
      <c r="P94" s="1">
        <f>$K$88*(Sheet2!$O$51*EXP(Sheet3!$B$1*(($H94-P$63-Sheet2!$N$51)/Sheet3!$A$1)^2+Sheet3!$C$1*(($H94-P$63-Sheet2!$N$51)/Sheet3!$A$1)^4)+ Sheet2!$O$52*EXP(Sheet3!$B$1*(($H94-P$63-Sheet2!$N$52)/Sheet3!$A$1)^2+Sheet3!$C$1*(($H94-P$63-Sheet2!$N$52)/Sheet3!$A$1)^4))/80</f>
        <v>166.40950306570841</v>
      </c>
      <c r="Q94" s="1">
        <f>$K$88*(Sheet2!$O$51*EXP(Sheet3!$B$1*(($H94-Q$63-Sheet2!$N$51)/Sheet3!$A$1)^2+Sheet3!$C$1*(($H94-Q$63-Sheet2!$N$51)/Sheet3!$A$1)^4)+ Sheet2!$O$52*EXP(Sheet3!$B$1*(($H94-Q$63-Sheet2!$N$52)/Sheet3!$A$1)^2+Sheet3!$C$1*(($H94-Q$63-Sheet2!$N$52)/Sheet3!$A$1)^4))/80</f>
        <v>173.63030672609489</v>
      </c>
      <c r="R94" s="1">
        <f>$K$88*(Sheet2!$O$51*EXP(Sheet3!$B$1*(($H94-R$63-Sheet2!$N$51)/Sheet3!$A$1)^2+Sheet3!$C$1*(($H94-R$63-Sheet2!$N$51)/Sheet3!$A$1)^4)+ Sheet2!$O$52*EXP(Sheet3!$B$1*(($H94-R$63-Sheet2!$N$52)/Sheet3!$A$1)^2+Sheet3!$C$1*(($H94-R$63-Sheet2!$N$52)/Sheet3!$A$1)^4))/80</f>
        <v>181.02980827301187</v>
      </c>
      <c r="S94" s="1">
        <f>$K$88*(Sheet2!$O$51*EXP(Sheet3!$B$1*(($H94-S$63-Sheet2!$N$51)/Sheet3!$A$1)^2+Sheet3!$C$1*(($H94-S$63-Sheet2!$N$51)/Sheet3!$A$1)^4)+ Sheet2!$O$52*EXP(Sheet3!$B$1*(($H94-S$63-Sheet2!$N$52)/Sheet3!$A$1)^2+Sheet3!$C$1*(($H94-S$63-Sheet2!$N$52)/Sheet3!$A$1)^4))/80</f>
        <v>188.60590527971917</v>
      </c>
      <c r="T94" s="1">
        <f>$K$88*(Sheet2!$O$51*EXP(Sheet3!$B$1*(($H94-T$63-Sheet2!$N$51)/Sheet3!$A$1)^2+Sheet3!$C$1*(($H94-T$63-Sheet2!$N$51)/Sheet3!$A$1)^4)+ Sheet2!$O$52*EXP(Sheet3!$B$1*(($H94-T$63-Sheet2!$N$52)/Sheet3!$A$1)^2+Sheet3!$C$1*(($H94-T$63-Sheet2!$N$52)/Sheet3!$A$1)^4))/80</f>
        <v>196.35618185560151</v>
      </c>
      <c r="U94" s="1">
        <f>$K$88*(Sheet2!$O$51*EXP(Sheet3!$B$1*(($H94-U$63-Sheet2!$N$51)/Sheet3!$A$1)^2+Sheet3!$C$1*(($H94-U$63-Sheet2!$N$51)/Sheet3!$A$1)^4)+ Sheet2!$O$52*EXP(Sheet3!$B$1*(($H94-U$63-Sheet2!$N$52)/Sheet3!$A$1)^2+Sheet3!$C$1*(($H94-U$63-Sheet2!$N$52)/Sheet3!$A$1)^4))/80</f>
        <v>204.27790920965981</v>
      </c>
      <c r="V94" s="1">
        <f>$K$88*(Sheet2!$O$51*EXP(Sheet3!$B$1*(($H94-V$63-Sheet2!$N$51)/Sheet3!$A$1)^2+Sheet3!$C$1*(($H94-V$63-Sheet2!$N$51)/Sheet3!$A$1)^4)+ Sheet2!$O$52*EXP(Sheet3!$B$1*(($H94-V$63-Sheet2!$N$52)/Sheet3!$A$1)^2+Sheet3!$C$1*(($H94-V$63-Sheet2!$N$52)/Sheet3!$A$1)^4))/80</f>
        <v>212.36804702662221</v>
      </c>
      <c r="W94" s="1">
        <f>$K$88*(Sheet2!$O$51*EXP(Sheet3!$B$1*(($H94-W$63-Sheet2!$N$51)/Sheet3!$A$1)^2+Sheet3!$C$1*(($H94-W$63-Sheet2!$N$51)/Sheet3!$A$1)^4)+ Sheet2!$O$52*EXP(Sheet3!$B$1*(($H94-W$63-Sheet2!$N$52)/Sheet3!$A$1)^2+Sheet3!$C$1*(($H94-W$63-Sheet2!$N$52)/Sheet3!$A$1)^4))/80</f>
        <v>220.62324564630717</v>
      </c>
      <c r="X94" s="1">
        <f>$K$88*(Sheet2!$O$51*EXP(Sheet3!$B$1*(($H94-X$63-Sheet2!$N$51)/Sheet3!$A$1)^2+Sheet3!$C$1*(($H94-X$63-Sheet2!$N$51)/Sheet3!$A$1)^4)+ Sheet2!$O$52*EXP(Sheet3!$B$1*(($H94-X$63-Sheet2!$N$52)/Sheet3!$A$1)^2+Sheet3!$C$1*(($H94-X$63-Sheet2!$N$52)/Sheet3!$A$1)^4))/80</f>
        <v>229.03984903201808</v>
      </c>
      <c r="Y94" s="1">
        <f>$K$88*(Sheet2!$O$51*EXP(Sheet3!$B$1*(($H94-Y$63-Sheet2!$N$51)/Sheet3!$A$1)^2+Sheet3!$C$1*(($H94-Y$63-Sheet2!$N$51)/Sheet3!$A$1)^4)+ Sheet2!$O$52*EXP(Sheet3!$B$1*(($H94-Y$63-Sheet2!$N$52)/Sheet3!$A$1)^2+Sheet3!$C$1*(($H94-Y$63-Sheet2!$N$52)/Sheet3!$A$1)^4))/80</f>
        <v>237.61389851219192</v>
      </c>
      <c r="Z94" s="1">
        <f>$K$88*(Sheet2!$O$51*EXP(Sheet3!$B$1*(($H94-Z$63-Sheet2!$N$51)/Sheet3!$A$1)^2+Sheet3!$C$1*(($H94-Z$63-Sheet2!$N$51)/Sheet3!$A$1)^4)+ Sheet2!$O$52*EXP(Sheet3!$B$1*(($H94-Z$63-Sheet2!$N$52)/Sheet3!$A$1)^2+Sheet3!$C$1*(($H94-Z$63-Sheet2!$N$52)/Sheet3!$A$1)^4))/80</f>
        <v>246.34113727561939</v>
      </c>
      <c r="AA94" s="1">
        <f>$K$88*(Sheet2!$O$51*EXP(Sheet3!$B$1*(($H94-AA$63-Sheet2!$N$51)/Sheet3!$A$1)^2+Sheet3!$C$1*(($H94-AA$63-Sheet2!$N$51)/Sheet3!$A$1)^4)+ Sheet2!$O$52*EXP(Sheet3!$B$1*(($H94-AA$63-Sheet2!$N$52)/Sheet3!$A$1)^2+Sheet3!$C$1*(($H94-AA$63-Sheet2!$N$52)/Sheet3!$A$1)^4))/80</f>
        <v>255.21701559812058</v>
      </c>
      <c r="AB94" s="1">
        <f>$K$88*(Sheet2!$O$51*EXP(Sheet3!$B$1*(($H94-AB$63-Sheet2!$N$51)/Sheet3!$A$1)^2+Sheet3!$C$1*(($H94-AB$63-Sheet2!$N$51)/Sheet3!$A$1)^4)+ Sheet2!$O$52*EXP(Sheet3!$B$1*(($H94-AB$63-Sheet2!$N$52)/Sheet3!$A$1)^2+Sheet3!$C$1*(($H94-AB$63-Sheet2!$N$52)/Sheet3!$A$1)^4))/80</f>
        <v>264.23669677555398</v>
      </c>
      <c r="AC94" s="1">
        <f>$K$88*(Sheet2!$O$51*EXP(Sheet3!$B$1*(($H94-AC$63-Sheet2!$N$51)/Sheet3!$A$1)^2+Sheet3!$C$1*(($H94-AC$63-Sheet2!$N$51)/Sheet3!$A$1)^4)+ Sheet2!$O$52*EXP(Sheet3!$B$1*(($H94-AC$63-Sheet2!$N$52)/Sheet3!$A$1)^2+Sheet3!$C$1*(($H94-AC$63-Sheet2!$N$52)/Sheet3!$A$1)^4))/80</f>
        <v>273.39506373669383</v>
      </c>
      <c r="AD94" s="1">
        <f>$K$88*(Sheet2!$O$51*EXP(Sheet3!$B$1*(($H94-AD$63-Sheet2!$N$51)/Sheet3!$A$1)^2+Sheet3!$C$1*(($H94-AD$63-Sheet2!$N$51)/Sheet3!$A$1)^4)+ Sheet2!$O$52*EXP(Sheet3!$B$1*(($H94-AD$63-Sheet2!$N$52)/Sheet3!$A$1)^2+Sheet3!$C$1*(($H94-AD$63-Sheet2!$N$52)/Sheet3!$A$1)^4))/80</f>
        <v>282.68672630553237</v>
      </c>
      <c r="AE94" s="1">
        <f>$K$88*(Sheet2!$O$51*EXP(Sheet3!$B$1*(($H94-AE$63-Sheet2!$N$51)/Sheet3!$A$1)^2+Sheet3!$C$1*(($H94-AE$63-Sheet2!$N$51)/Sheet3!$A$1)^4)+ Sheet2!$O$52*EXP(Sheet3!$B$1*(($H94-AE$63-Sheet2!$N$52)/Sheet3!$A$1)^2+Sheet3!$C$1*(($H94-AE$63-Sheet2!$N$52)/Sheet3!$A$1)^4))/80</f>
        <v>292.10602908234415</v>
      </c>
      <c r="AF94" s="1">
        <f>$K$88*(Sheet2!$O$51*EXP(Sheet3!$B$1*(($H94-AF$63-Sheet2!$N$51)/Sheet3!$A$1)^2+Sheet3!$C$1*(($H94-AF$63-Sheet2!$N$51)/Sheet3!$A$1)^4)+ Sheet2!$O$52*EXP(Sheet3!$B$1*(($H94-AF$63-Sheet2!$N$52)/Sheet3!$A$1)^2+Sheet3!$C$1*(($H94-AF$63-Sheet2!$N$52)/Sheet3!$A$1)^4))/80</f>
        <v>301.64705991001392</v>
      </c>
      <c r="AG94" s="1">
        <f>$K$88*(Sheet2!$O$51*EXP(Sheet3!$B$1*(($H94-AG$63-Sheet2!$N$51)/Sheet3!$A$1)^2+Sheet3!$C$1*(($H94-AG$63-Sheet2!$N$51)/Sheet3!$A$1)^4)+ Sheet2!$O$52*EXP(Sheet3!$B$1*(($H94-AG$63-Sheet2!$N$52)/Sheet3!$A$1)^2+Sheet3!$C$1*(($H94-AG$63-Sheet2!$N$52)/Sheet3!$A$1)^4))/80</f>
        <v>311.30365889099011</v>
      </c>
      <c r="AH94" s="1">
        <f>$K$88*(Sheet2!$O$51*EXP(Sheet3!$B$1*(($H94-AH$63-Sheet2!$N$51)/Sheet3!$A$1)^2+Sheet3!$C$1*(($H94-AH$63-Sheet2!$N$51)/Sheet3!$A$1)^4)+ Sheet2!$O$52*EXP(Sheet3!$B$1*(($H94-AH$63-Sheet2!$N$52)/Sheet3!$A$1)^2+Sheet3!$C$1*(($H94-AH$63-Sheet2!$N$52)/Sheet3!$A$1)^4))/80</f>
        <v>321.06942791845574</v>
      </c>
      <c r="AI94" s="1">
        <f>$K$88*(Sheet2!$O$51*EXP(Sheet3!$B$1*(($H94-AI$63-Sheet2!$N$51)/Sheet3!$A$1)^2+Sheet3!$C$1*(($H94-AI$63-Sheet2!$N$51)/Sheet3!$A$1)^4)+ Sheet2!$O$52*EXP(Sheet3!$B$1*(($H94-AI$63-Sheet2!$N$52)/Sheet3!$A$1)^2+Sheet3!$C$1*(($H94-AI$63-Sheet2!$N$52)/Sheet3!$A$1)^4))/80</f>
        <v>330.93774068536493</v>
      </c>
      <c r="AJ94" s="1">
        <f>$K$88*(Sheet2!$O$51*EXP(Sheet3!$B$1*(($H94-AJ$63-Sheet2!$N$51)/Sheet3!$A$1)^2+Sheet3!$C$1*(($H94-AJ$63-Sheet2!$N$51)/Sheet3!$A$1)^4)+ Sheet2!$O$52*EXP(Sheet3!$B$1*(($H94-AJ$63-Sheet2!$N$52)/Sheet3!$A$1)^2+Sheet3!$C$1*(($H94-AJ$63-Sheet2!$N$52)/Sheet3!$A$1)^4))/80</f>
        <v>340.90175313218026</v>
      </c>
      <c r="AK94" s="1">
        <f>$K$88*(Sheet2!$O$51*EXP(Sheet3!$B$1*(($H94-AK$63-Sheet2!$N$51)/Sheet3!$A$1)^2+Sheet3!$C$1*(($H94-AK$63-Sheet2!$N$51)/Sheet3!$A$1)^4)+ Sheet2!$O$52*EXP(Sheet3!$B$1*(($H94-AK$63-Sheet2!$N$52)/Sheet3!$A$1)^2+Sheet3!$C$1*(($H94-AK$63-Sheet2!$N$52)/Sheet3!$A$1)^4))/80</f>
        <v>350.95441429540887</v>
      </c>
      <c r="AL94" s="1">
        <f>$K$88*(Sheet2!$O$51*EXP(Sheet3!$B$1*(($H94-AL$63-Sheet2!$N$51)/Sheet3!$A$1)^2+Sheet3!$C$1*(($H94-AL$63-Sheet2!$N$51)/Sheet3!$A$1)^4)+ Sheet2!$O$52*EXP(Sheet3!$B$1*(($H94-AL$63-Sheet2!$N$52)/Sheet3!$A$1)^2+Sheet3!$C$1*(($H94-AL$63-Sheet2!$N$52)/Sheet3!$A$1)^4))/80</f>
        <v>361.08847751742655</v>
      </c>
      <c r="AM94" s="1">
        <f>$K$88*(Sheet2!$O$51*EXP(Sheet3!$B$1*(($H94-AM$63-Sheet2!$N$51)/Sheet3!$A$1)^2+Sheet3!$C$1*(($H94-AM$63-Sheet2!$N$51)/Sheet3!$A$1)^4)+ Sheet2!$O$52*EXP(Sheet3!$B$1*(($H94-AM$63-Sheet2!$N$52)/Sheet3!$A$1)^2+Sheet3!$C$1*(($H94-AM$63-Sheet2!$N$52)/Sheet3!$A$1)^4))/80</f>
        <v>371.29651197828883</v>
      </c>
      <c r="AN94" s="1">
        <f>$K$88*(Sheet2!$O$51*EXP(Sheet3!$B$1*(($H94-AN$63-Sheet2!$N$51)/Sheet3!$A$1)^2+Sheet3!$C$1*(($H94-AN$63-Sheet2!$N$51)/Sheet3!$A$1)^4)+ Sheet2!$O$52*EXP(Sheet3!$B$1*(($H94-AN$63-Sheet2!$N$52)/Sheet3!$A$1)^2+Sheet3!$C$1*(($H94-AN$63-Sheet2!$N$52)/Sheet3!$A$1)^4))/80</f>
        <v>381.57091450971791</v>
      </c>
      <c r="AO94" s="1">
        <f>$K$88*(Sheet2!$O$51*EXP(Sheet3!$B$1*(($H94-AO$63-Sheet2!$N$51)/Sheet3!$A$1)^2+Sheet3!$C$1*(($H94-AO$63-Sheet2!$N$51)/Sheet3!$A$1)^4)+ Sheet2!$O$52*EXP(Sheet3!$B$1*(($H94-AO$63-Sheet2!$N$52)/Sheet3!$A$1)^2+Sheet3!$C$1*(($H94-AO$63-Sheet2!$N$52)/Sheet3!$A$1)^4))/80</f>
        <v>391.90392165284072</v>
      </c>
      <c r="AP94" s="1">
        <f>$K$88*(Sheet2!$O$51*EXP(Sheet3!$B$1*(($H94-AP$63-Sheet2!$N$51)/Sheet3!$A$1)^2+Sheet3!$C$1*(($H94-AP$63-Sheet2!$N$51)/Sheet3!$A$1)^4)+ Sheet2!$O$52*EXP(Sheet3!$B$1*(($H94-AP$63-Sheet2!$N$52)/Sheet3!$A$1)^2+Sheet3!$C$1*(($H94-AP$63-Sheet2!$N$52)/Sheet3!$A$1)^4))/80</f>
        <v>402.28762191955553</v>
      </c>
      <c r="AQ94" s="1">
        <f>$K$88*(Sheet2!$O$51*EXP(Sheet3!$B$1*(($H94-AQ$63-Sheet2!$N$51)/Sheet3!$A$1)^2+Sheet3!$C$1*(($H94-AQ$63-Sheet2!$N$51)/Sheet3!$A$1)^4)+ Sheet2!$O$52*EXP(Sheet3!$B$1*(($H94-AQ$63-Sheet2!$N$52)/Sheet3!$A$1)^2+Sheet3!$C$1*(($H94-AQ$63-Sheet2!$N$52)/Sheet3!$A$1)^4))/80</f>
        <v>412.71396821995967</v>
      </c>
      <c r="AR94" s="1">
        <f>$K$88*(Sheet2!$O$51*EXP(Sheet3!$B$1*(($H94-AR$63-Sheet2!$N$51)/Sheet3!$A$1)^2+Sheet3!$C$1*(($H94-AR$63-Sheet2!$N$51)/Sheet3!$A$1)^4)+ Sheet2!$O$52*EXP(Sheet3!$B$1*(($H94-AR$63-Sheet2!$N$52)/Sheet3!$A$1)^2+Sheet3!$C$1*(($H94-AR$63-Sheet2!$N$52)/Sheet3!$A$1)^4))/80</f>
        <v>423.17479041773396</v>
      </c>
      <c r="AS94" s="1">
        <f>$K$88*(Sheet2!$O$51*EXP(Sheet3!$B$1*(($H94-AS$63-Sheet2!$N$51)/Sheet3!$A$1)^2+Sheet3!$C$1*(($H94-AS$63-Sheet2!$N$51)/Sheet3!$A$1)^4)+ Sheet2!$O$52*EXP(Sheet3!$B$1*(($H94-AS$63-Sheet2!$N$52)/Sheet3!$A$1)^2+Sheet3!$C$1*(($H94-AS$63-Sheet2!$N$52)/Sheet3!$A$1)^4))/80</f>
        <v>433.66180797663066</v>
      </c>
      <c r="AT94" s="1">
        <f>$K$88*(Sheet2!$O$51*EXP(Sheet3!$B$1*(($H94-AT$63-Sheet2!$N$51)/Sheet3!$A$1)^2+Sheet3!$C$1*(($H94-AT$63-Sheet2!$N$51)/Sheet3!$A$1)^4)+ Sheet2!$O$52*EXP(Sheet3!$B$1*(($H94-AT$63-Sheet2!$N$52)/Sheet3!$A$1)^2+Sheet3!$C$1*(($H94-AT$63-Sheet2!$N$52)/Sheet3!$A$1)^4))/80</f>
        <v>444.16664266219175</v>
      </c>
      <c r="AU94" s="1">
        <f>$K$88*(Sheet2!$O$51*EXP(Sheet3!$B$1*(($H94-AU$63-Sheet2!$N$51)/Sheet3!$A$1)^2+Sheet3!$C$1*(($H94-AU$63-Sheet2!$N$51)/Sheet3!$A$1)^4)+ Sheet2!$O$52*EXP(Sheet3!$B$1*(($H94-AU$63-Sheet2!$N$52)/Sheet3!$A$1)^2+Sheet3!$C$1*(($H94-AU$63-Sheet2!$N$52)/Sheet3!$A$1)^4))/80</f>
        <v>454.6808312635282</v>
      </c>
      <c r="AV94" s="1">
        <f>$K$88*(Sheet2!$O$51*EXP(Sheet3!$B$1*(($H94-AV$63-Sheet2!$N$51)/Sheet3!$A$1)^2+Sheet3!$C$1*(($H94-AV$63-Sheet2!$N$51)/Sheet3!$A$1)^4)+ Sheet2!$O$52*EXP(Sheet3!$B$1*(($H94-AV$63-Sheet2!$N$52)/Sheet3!$A$1)^2+Sheet3!$C$1*(($H94-AV$63-Sheet2!$N$52)/Sheet3!$A$1)^4))/80</f>
        <v>465.19583830247893</v>
      </c>
      <c r="AW94" s="1">
        <f>$K$88*(Sheet2!$O$51*EXP(Sheet3!$B$1*(($H94-AW$63-Sheet2!$N$51)/Sheet3!$A$1)^2+Sheet3!$C$1*(($H94-AW$63-Sheet2!$N$51)/Sheet3!$A$1)^4)+ Sheet2!$O$52*EXP(Sheet3!$B$1*(($H94-AW$63-Sheet2!$N$52)/Sheet3!$A$1)^2+Sheet3!$C$1*(($H94-AW$63-Sheet2!$N$52)/Sheet3!$A$1)^4))/80</f>
        <v>475.70306869672424</v>
      </c>
      <c r="AX94" s="1">
        <f>$K$88*(Sheet2!$O$51*EXP(Sheet3!$B$1*(($H94-AX$63-Sheet2!$N$51)/Sheet3!$A$1)^2+Sheet3!$C$1*(($H94-AX$63-Sheet2!$N$51)/Sheet3!$A$1)^4)+ Sheet2!$O$52*EXP(Sheet3!$B$1*(($H94-AX$63-Sheet2!$N$52)/Sheet3!$A$1)^2+Sheet3!$C$1*(($H94-AX$63-Sheet2!$N$52)/Sheet3!$A$1)^4))/80</f>
        <v>486.19388034695623</v>
      </c>
      <c r="AY94" s="1">
        <f>$K$88*(Sheet2!$O$51*EXP(Sheet3!$B$1*(($H94-AY$63-Sheet2!$N$51)/Sheet3!$A$1)^2+Sheet3!$C$1*(($H94-AY$63-Sheet2!$N$51)/Sheet3!$A$1)^4)+ Sheet2!$O$52*EXP(Sheet3!$B$1*(($H94-AY$63-Sheet2!$N$52)/Sheet3!$A$1)^2+Sheet3!$C$1*(($H94-AY$63-Sheet2!$N$52)/Sheet3!$A$1)^4))/80</f>
        <v>496.659596618482</v>
      </c>
      <c r="AZ94" s="1">
        <f>$K$88*(Sheet2!$O$51*EXP(Sheet3!$B$1*(($H94-AZ$63-Sheet2!$N$51)/Sheet3!$A$1)^2+Sheet3!$C$1*(($H94-AZ$63-Sheet2!$N$51)/Sheet3!$A$1)^4)+ Sheet2!$O$52*EXP(Sheet3!$B$1*(($H94-AZ$63-Sheet2!$N$52)/Sheet3!$A$1)^2+Sheet3!$C$1*(($H94-AZ$63-Sheet2!$N$52)/Sheet3!$A$1)^4))/80</f>
        <v>507.09151868970605</v>
      </c>
      <c r="BA94" s="1">
        <f>$K$88*(Sheet2!$O$51*EXP(Sheet3!$B$1*(($H94-BA$63-Sheet2!$N$51)/Sheet3!$A$1)^2+Sheet3!$C$1*(($H94-BA$63-Sheet2!$N$51)/Sheet3!$A$1)^4)+ Sheet2!$O$52*EXP(Sheet3!$B$1*(($H94-BA$63-Sheet2!$N$52)/Sheet3!$A$1)^2+Sheet3!$C$1*(($H94-BA$63-Sheet2!$N$52)/Sheet3!$A$1)^4))/80</f>
        <v>517.48093774111339</v>
      </c>
      <c r="BB94" s="1">
        <f>$K$88*(Sheet2!$O$51*EXP(Sheet3!$B$1*(($H94-BB$63-Sheet2!$N$51)/Sheet3!$A$1)^2+Sheet3!$C$1*(($H94-BB$63-Sheet2!$N$51)/Sheet3!$A$1)^4)+ Sheet2!$O$52*EXP(Sheet3!$B$1*(($H94-BB$63-Sheet2!$N$52)/Sheet3!$A$1)^2+Sheet3!$C$1*(($H94-BB$63-Sheet2!$N$52)/Sheet3!$A$1)^4))/80</f>
        <v>527.81914696132958</v>
      </c>
      <c r="BC94" s="1">
        <f>$K$88*(Sheet2!$O$51*EXP(Sheet3!$B$1*(($H94-BC$63-Sheet2!$N$51)/Sheet3!$A$1)^2+Sheet3!$C$1*(($H94-BC$63-Sheet2!$N$51)/Sheet3!$A$1)^4)+ Sheet2!$O$52*EXP(Sheet3!$B$1*(($H94-BC$63-Sheet2!$N$52)/Sheet3!$A$1)^2+Sheet3!$C$1*(($H94-BC$63-Sheet2!$N$52)/Sheet3!$A$1)^4))/80</f>
        <v>538.09745334648437</v>
      </c>
      <c r="BD94" s="1">
        <f>$K$88*(Sheet2!$O$51*EXP(Sheet3!$B$1*(($H94-BD$63-Sheet2!$N$51)/Sheet3!$A$1)^2+Sheet3!$C$1*(($H94-BD$63-Sheet2!$N$51)/Sheet3!$A$1)^4)+ Sheet2!$O$52*EXP(Sheet3!$B$1*(($H94-BD$63-Sheet2!$N$52)/Sheet3!$A$1)^2+Sheet3!$C$1*(($H94-BD$63-Sheet2!$N$52)/Sheet3!$A$1)^4))/80</f>
        <v>548.3071892729505</v>
      </c>
      <c r="BE94" s="1">
        <f>$K$88*(Sheet2!$O$51*EXP(Sheet3!$B$1*(($H94-BE$63-Sheet2!$N$51)/Sheet3!$A$1)^2+Sheet3!$C$1*(($H94-BE$63-Sheet2!$N$51)/Sheet3!$A$1)^4)+ Sheet2!$O$52*EXP(Sheet3!$B$1*(($H94-BE$63-Sheet2!$N$52)/Sheet3!$A$1)^2+Sheet3!$C$1*(($H94-BE$63-Sheet2!$N$52)/Sheet3!$A$1)^4))/80</f>
        <v>558.43972382405468</v>
      </c>
      <c r="BF94" s="1">
        <f>$K$88*(Sheet2!$O$51*EXP(Sheet3!$B$1*(($H94-BF$63-Sheet2!$N$51)/Sheet3!$A$1)^2+Sheet3!$C$1*(($H94-BF$63-Sheet2!$N$51)/Sheet3!$A$1)^4)+ Sheet2!$O$52*EXP(Sheet3!$B$1*(($H94-BF$63-Sheet2!$N$52)/Sheet3!$A$1)^2+Sheet3!$C$1*(($H94-BF$63-Sheet2!$N$52)/Sheet3!$A$1)^4))/80</f>
        <v>568.48647385360914</v>
      </c>
      <c r="BG94" s="1">
        <f>$K$88*(Sheet2!$O$51*EXP(Sheet3!$B$1*(($H94-BG$63-Sheet2!$N$51)/Sheet3!$A$1)^2+Sheet3!$C$1*(($H94-BG$63-Sheet2!$N$51)/Sheet3!$A$1)^4)+ Sheet2!$O$52*EXP(Sheet3!$B$1*(($H94-BG$63-Sheet2!$N$52)/Sheet3!$A$1)^2+Sheet3!$C$1*(($H94-BG$63-Sheet2!$N$52)/Sheet3!$A$1)^4))/80</f>
        <v>578.43891477042507</v>
      </c>
      <c r="BH94" s="1">
        <f>$K$88*(Sheet2!$O$51*EXP(Sheet3!$B$1*(($H94-BH$63-Sheet2!$N$51)/Sheet3!$A$1)^2+Sheet3!$C$1*(($H94-BH$63-Sheet2!$N$51)/Sheet3!$A$1)^4)+ Sheet2!$O$52*EXP(Sheet3!$B$1*(($H94-BH$63-Sheet2!$N$52)/Sheet3!$A$1)^2+Sheet3!$C$1*(($H94-BH$63-Sheet2!$N$52)/Sheet3!$A$1)^4))/80</f>
        <v>588.28859103092168</v>
      </c>
      <c r="BI94" s="1">
        <f>$K$88*(Sheet2!$O$51*EXP(Sheet3!$B$1*(($H94-BI$63-Sheet2!$N$51)/Sheet3!$A$1)^2+Sheet3!$C$1*(($H94-BI$63-Sheet2!$N$51)/Sheet3!$A$1)^4)+ Sheet2!$O$52*EXP(Sheet3!$B$1*(($H94-BI$63-Sheet2!$N$52)/Sheet3!$A$1)^2+Sheet3!$C$1*(($H94-BI$63-Sheet2!$N$52)/Sheet3!$A$1)^4))/80</f>
        <v>598.02712632668317</v>
      </c>
      <c r="BJ94" s="1">
        <f>$K$88*(Sheet2!$O$51*EXP(Sheet3!$B$1*(($H94-BJ$63-Sheet2!$N$51)/Sheet3!$A$1)^2+Sheet3!$C$1*(($H94-BJ$63-Sheet2!$N$51)/Sheet3!$A$1)^4)+ Sheet2!$O$52*EXP(Sheet3!$B$1*(($H94-BJ$63-Sheet2!$N$52)/Sheet3!$A$1)^2+Sheet3!$C$1*(($H94-BJ$63-Sheet2!$N$52)/Sheet3!$A$1)^4))/80</f>
        <v>607.64623345751261</v>
      </c>
      <c r="BK94" s="1">
        <f>$K$88*(Sheet2!$O$51*EXP(Sheet3!$B$1*(($H94-BK$63-Sheet2!$N$51)/Sheet3!$A$1)^2+Sheet3!$C$1*(($H94-BK$63-Sheet2!$N$51)/Sheet3!$A$1)^4)+ Sheet2!$O$52*EXP(Sheet3!$B$1*(($H94-BK$63-Sheet2!$N$52)/Sheet3!$A$1)^2+Sheet3!$C$1*(($H94-BK$63-Sheet2!$N$52)/Sheet3!$A$1)^4))/80</f>
        <v>617.13772388098573</v>
      </c>
      <c r="BL94" s="1">
        <f>$K$88*(Sheet2!$O$51*EXP(Sheet3!$B$1*(($H94-BL$63-Sheet2!$N$51)/Sheet3!$A$1)^2+Sheet3!$C$1*(($H94-BL$63-Sheet2!$N$51)/Sheet3!$A$1)^4)+ Sheet2!$O$52*EXP(Sheet3!$B$1*(($H94-BL$63-Sheet2!$N$52)/Sheet3!$A$1)^2+Sheet3!$C$1*(($H94-BL$63-Sheet2!$N$52)/Sheet3!$A$1)^4))/80</f>
        <v>626.49351693158576</v>
      </c>
      <c r="BM94" s="1">
        <f>$K$88*(Sheet2!$O$51*EXP(Sheet3!$B$1*(($H94-BM$63-Sheet2!$N$51)/Sheet3!$A$1)^2+Sheet3!$C$1*(($H94-BM$63-Sheet2!$N$51)/Sheet3!$A$1)^4)+ Sheet2!$O$52*EXP(Sheet3!$B$1*(($H94-BM$63-Sheet2!$N$52)/Sheet3!$A$1)^2+Sheet3!$C$1*(($H94-BM$63-Sheet2!$N$52)/Sheet3!$A$1)^4))/80</f>
        <v>635.70564870361909</v>
      </c>
      <c r="BN94" s="1">
        <f>$K$88*(Sheet2!$O$51*EXP(Sheet3!$B$1*(($H94-BN$63-Sheet2!$N$51)/Sheet3!$A$1)^2+Sheet3!$C$1*(($H94-BN$63-Sheet2!$N$51)/Sheet3!$A$1)^4)+ Sheet2!$O$52*EXP(Sheet3!$B$1*(($H94-BN$63-Sheet2!$N$52)/Sheet3!$A$1)^2+Sheet3!$C$1*(($H94-BN$63-Sheet2!$N$52)/Sheet3!$A$1)^4))/80</f>
        <v>644.76628059473876</v>
      </c>
      <c r="BO94" s="1">
        <f>$K$88*(Sheet2!$O$51*EXP(Sheet3!$B$1*(($H94-BO$63-Sheet2!$N$51)/Sheet3!$A$1)^2+Sheet3!$C$1*(($H94-BO$63-Sheet2!$N$51)/Sheet3!$A$1)^4)+ Sheet2!$O$52*EXP(Sheet3!$B$1*(($H94-BO$63-Sheet2!$N$52)/Sheet3!$A$1)^2+Sheet3!$C$1*(($H94-BO$63-Sheet2!$N$52)/Sheet3!$A$1)^4))/80</f>
        <v>653.66770750646731</v>
      </c>
      <c r="BP94" s="1">
        <f>$K$88*(Sheet2!$O$51*EXP(Sheet3!$B$1*(($H94-BP$63-Sheet2!$N$51)/Sheet3!$A$1)^2+Sheet3!$C$1*(($H94-BP$63-Sheet2!$N$51)/Sheet3!$A$1)^4)+ Sheet2!$O$52*EXP(Sheet3!$B$1*(($H94-BP$63-Sheet2!$N$52)/Sheet3!$A$1)^2+Sheet3!$C$1*(($H94-BP$63-Sheet2!$N$52)/Sheet3!$A$1)^4))/80</f>
        <v>662.40236570135983</v>
      </c>
      <c r="BQ94" s="1">
        <f>$K$88*(Sheet2!$O$51*EXP(Sheet3!$B$1*(($H94-BQ$63-Sheet2!$N$51)/Sheet3!$A$1)^2+Sheet3!$C$1*(($H94-BQ$63-Sheet2!$N$51)/Sheet3!$A$1)^4)+ Sheet2!$O$52*EXP(Sheet3!$B$1*(($H94-BQ$63-Sheet2!$N$52)/Sheet3!$A$1)^2+Sheet3!$C$1*(($H94-BQ$63-Sheet2!$N$52)/Sheet3!$A$1)^4))/80</f>
        <v>670.9628403166065</v>
      </c>
      <c r="BR94" s="1">
        <f>$K$88*(Sheet2!$O$51*EXP(Sheet3!$B$1*(($H94-BR$63-Sheet2!$N$51)/Sheet3!$A$1)^2+Sheet3!$C$1*(($H94-BR$63-Sheet2!$N$51)/Sheet3!$A$1)^4)+ Sheet2!$O$52*EXP(Sheet3!$B$1*(($H94-BR$63-Sheet2!$N$52)/Sheet3!$A$1)^2+Sheet3!$C$1*(($H94-BR$63-Sheet2!$N$52)/Sheet3!$A$1)^4))/80</f>
        <v>679.34187253548453</v>
      </c>
      <c r="BS94" s="1">
        <f>$K$88*(Sheet2!$O$51*EXP(Sheet3!$B$1*(($H94-BS$63-Sheet2!$N$51)/Sheet3!$A$1)^2+Sheet3!$C$1*(($H94-BS$63-Sheet2!$N$51)/Sheet3!$A$1)^4)+ Sheet2!$O$52*EXP(Sheet3!$B$1*(($H94-BS$63-Sheet2!$N$52)/Sheet3!$A$1)^2+Sheet3!$C$1*(($H94-BS$63-Sheet2!$N$52)/Sheet3!$A$1)^4))/80</f>
        <v>687.53236641919739</v>
      </c>
      <c r="BT94" s="1">
        <f>$K$88*(Sheet2!$O$51*EXP(Sheet3!$B$1*(($H94-BT$63-Sheet2!$N$51)/Sheet3!$A$1)^2+Sheet3!$C$1*(($H94-BT$63-Sheet2!$N$51)/Sheet3!$A$1)^4)+ Sheet2!$O$52*EXP(Sheet3!$B$1*(($H94-BT$63-Sheet2!$N$52)/Sheet3!$A$1)^2+Sheet3!$C$1*(($H94-BT$63-Sheet2!$N$52)/Sheet3!$A$1)^4))/80</f>
        <v>695.52739540238224</v>
      </c>
      <c r="BU94" s="1">
        <f>$K$88*(Sheet2!$O$51*EXP(Sheet3!$B$1*(($H94-BU$63-Sheet2!$N$51)/Sheet3!$A$1)^2+Sheet3!$C$1*(($H94-BU$63-Sheet2!$N$51)/Sheet3!$A$1)^4)+ Sheet2!$O$52*EXP(Sheet3!$B$1*(($H94-BU$63-Sheet2!$N$52)/Sheet3!$A$1)^2+Sheet3!$C$1*(($H94-BU$63-Sheet2!$N$52)/Sheet3!$A$1)^4))/80</f>
        <v>703.32020845751845</v>
      </c>
      <c r="BV94" s="1">
        <f>$K$88*(Sheet2!$O$51*EXP(Sheet3!$B$1*(($H94-BV$63-Sheet2!$N$51)/Sheet3!$A$1)^2+Sheet3!$C$1*(($H94-BV$63-Sheet2!$N$51)/Sheet3!$A$1)^4)+ Sheet2!$O$52*EXP(Sheet3!$B$1*(($H94-BV$63-Sheet2!$N$52)/Sheet3!$A$1)^2+Sheet3!$C$1*(($H94-BV$63-Sheet2!$N$52)/Sheet3!$A$1)^4))/80</f>
        <v>710.90423593274534</v>
      </c>
    </row>
    <row r="95" spans="1:74" x14ac:dyDescent="0.2">
      <c r="A95">
        <v>68</v>
      </c>
      <c r="B95">
        <v>220.25</v>
      </c>
      <c r="C95">
        <v>2365.8000000000002</v>
      </c>
      <c r="D95">
        <v>2379.5</v>
      </c>
      <c r="E95">
        <f t="shared" si="16"/>
        <v>13.699999999999818</v>
      </c>
      <c r="G95" s="1">
        <v>3</v>
      </c>
      <c r="H95">
        <f>INDEX(B$27:$B2108,($M$58+G95))</f>
        <v>303.25</v>
      </c>
      <c r="I95" s="1">
        <f t="shared" si="17"/>
        <v>46.5</v>
      </c>
      <c r="J95">
        <f t="shared" si="9"/>
        <v>14101.125</v>
      </c>
      <c r="L95" s="1">
        <f>$K$88*(Sheet2!$O$51*EXP(Sheet3!$B$1*(($H95-L$63-Sheet2!$N$51)/Sheet3!$A$1)^2+Sheet3!$C$1*(($H95-L$63-Sheet2!$N$51)/Sheet3!$A$1)^4)+ Sheet2!$O$52*EXP(Sheet3!$B$1*(($H95-L$63-Sheet2!$N$52)/Sheet3!$A$1)^2+Sheet3!$C$1*(($H95-L$63-Sheet2!$N$52)/Sheet3!$A$1)^4))/80</f>
        <v>5.3100830265164491</v>
      </c>
      <c r="M95" s="1">
        <f>$K$88*(Sheet2!$O$51*EXP(Sheet3!$B$1*(($H95-M$63-Sheet2!$N$51)/Sheet3!$A$1)^2+Sheet3!$C$1*(($H95-M$63-Sheet2!$N$51)/Sheet3!$A$1)^4)+ Sheet2!$O$52*EXP(Sheet3!$B$1*(($H95-M$63-Sheet2!$N$52)/Sheet3!$A$1)^2+Sheet3!$C$1*(($H95-M$63-Sheet2!$N$52)/Sheet3!$A$1)^4))/80</f>
        <v>5.8277253234318795</v>
      </c>
      <c r="N95" s="1">
        <f>$K$88*(Sheet2!$O$51*EXP(Sheet3!$B$1*(($H95-N$63-Sheet2!$N$51)/Sheet3!$A$1)^2+Sheet3!$C$1*(($H95-N$63-Sheet2!$N$51)/Sheet3!$A$1)^4)+ Sheet2!$O$52*EXP(Sheet3!$B$1*(($H95-N$63-Sheet2!$N$52)/Sheet3!$A$1)^2+Sheet3!$C$1*(($H95-N$63-Sheet2!$N$52)/Sheet3!$A$1)^4))/80</f>
        <v>6.3881568915028177</v>
      </c>
      <c r="O95" s="1">
        <f>$K$88*(Sheet2!$O$51*EXP(Sheet3!$B$1*(($H95-O$63-Sheet2!$N$51)/Sheet3!$A$1)^2+Sheet3!$C$1*(($H95-O$63-Sheet2!$N$51)/Sheet3!$A$1)^4)+ Sheet2!$O$52*EXP(Sheet3!$B$1*(($H95-O$63-Sheet2!$N$52)/Sheet3!$A$1)^2+Sheet3!$C$1*(($H95-O$63-Sheet2!$N$52)/Sheet3!$A$1)^4))/80</f>
        <v>6.9941486252115226</v>
      </c>
      <c r="P95" s="1">
        <f>$K$88*(Sheet2!$O$51*EXP(Sheet3!$B$1*(($H95-P$63-Sheet2!$N$51)/Sheet3!$A$1)^2+Sheet3!$C$1*(($H95-P$63-Sheet2!$N$51)/Sheet3!$A$1)^4)+ Sheet2!$O$52*EXP(Sheet3!$B$1*(($H95-P$63-Sheet2!$N$52)/Sheet3!$A$1)^2+Sheet3!$C$1*(($H95-P$63-Sheet2!$N$52)/Sheet3!$A$1)^4))/80</f>
        <v>7.6485823510719104</v>
      </c>
      <c r="Q95" s="1">
        <f>$K$88*(Sheet2!$O$51*EXP(Sheet3!$B$1*(($H95-Q$63-Sheet2!$N$51)/Sheet3!$A$1)^2+Sheet3!$C$1*(($H95-Q$63-Sheet2!$N$51)/Sheet3!$A$1)^4)+ Sheet2!$O$52*EXP(Sheet3!$B$1*(($H95-Q$63-Sheet2!$N$52)/Sheet3!$A$1)^2+Sheet3!$C$1*(($H95-Q$63-Sheet2!$N$52)/Sheet3!$A$1)^4))/80</f>
        <v>8.354449692181209</v>
      </c>
      <c r="R95" s="1">
        <f>$K$88*(Sheet2!$O$51*EXP(Sheet3!$B$1*(($H95-R$63-Sheet2!$N$51)/Sheet3!$A$1)^2+Sheet3!$C$1*(($H95-R$63-Sheet2!$N$51)/Sheet3!$A$1)^4)+ Sheet2!$O$52*EXP(Sheet3!$B$1*(($H95-R$63-Sheet2!$N$52)/Sheet3!$A$1)^2+Sheet3!$C$1*(($H95-R$63-Sheet2!$N$52)/Sheet3!$A$1)^4))/80</f>
        <v>9.1148504223237445</v>
      </c>
      <c r="S95" s="1">
        <f>$K$88*(Sheet2!$O$51*EXP(Sheet3!$B$1*(($H95-S$63-Sheet2!$N$51)/Sheet3!$A$1)^2+Sheet3!$C$1*(($H95-S$63-Sheet2!$N$51)/Sheet3!$A$1)^4)+ Sheet2!$O$52*EXP(Sheet3!$B$1*(($H95-S$63-Sheet2!$N$52)/Sheet3!$A$1)^2+Sheet3!$C$1*(($H95-S$63-Sheet2!$N$52)/Sheet3!$A$1)^4))/80</f>
        <v>9.9329902894082061</v>
      </c>
      <c r="T95" s="1">
        <f>$K$88*(Sheet2!$O$51*EXP(Sheet3!$B$1*(($H95-T$63-Sheet2!$N$51)/Sheet3!$A$1)^2+Sheet3!$C$1*(($H95-T$63-Sheet2!$N$51)/Sheet3!$A$1)^4)+ Sheet2!$O$52*EXP(Sheet3!$B$1*(($H95-T$63-Sheet2!$N$52)/Sheet3!$A$1)^2+Sheet3!$C$1*(($H95-T$63-Sheet2!$N$52)/Sheet3!$A$1)^4))/80</f>
        <v>10.812178290309564</v>
      </c>
      <c r="U95" s="1">
        <f>$K$88*(Sheet2!$O$51*EXP(Sheet3!$B$1*(($H95-U$63-Sheet2!$N$51)/Sheet3!$A$1)^2+Sheet3!$C$1*(($H95-U$63-Sheet2!$N$51)/Sheet3!$A$1)^4)+ Sheet2!$O$52*EXP(Sheet3!$B$1*(($H95-U$63-Sheet2!$N$52)/Sheet3!$A$1)^2+Sheet3!$C$1*(($H95-U$63-Sheet2!$N$52)/Sheet3!$A$1)^4))/80</f>
        <v>11.755823381685129</v>
      </c>
      <c r="V95" s="1">
        <f>$K$88*(Sheet2!$O$51*EXP(Sheet3!$B$1*(($H95-V$63-Sheet2!$N$51)/Sheet3!$A$1)^2+Sheet3!$C$1*(($H95-V$63-Sheet2!$N$51)/Sheet3!$A$1)^4)+ Sheet2!$O$52*EXP(Sheet3!$B$1*(($H95-V$63-Sheet2!$N$52)/Sheet3!$A$1)^2+Sheet3!$C$1*(($H95-V$63-Sheet2!$N$52)/Sheet3!$A$1)^4))/80</f>
        <v>12.76743061400685</v>
      </c>
      <c r="W95" s="1">
        <f>$K$88*(Sheet2!$O$51*EXP(Sheet3!$B$1*(($H95-W$63-Sheet2!$N$51)/Sheet3!$A$1)^2+Sheet3!$C$1*(($H95-W$63-Sheet2!$N$51)/Sheet3!$A$1)^4)+ Sheet2!$O$52*EXP(Sheet3!$B$1*(($H95-W$63-Sheet2!$N$52)/Sheet3!$A$1)^2+Sheet3!$C$1*(($H95-W$63-Sheet2!$N$52)/Sheet3!$A$1)^4))/80</f>
        <v>13.850596679075547</v>
      </c>
      <c r="X95" s="1">
        <f>$K$88*(Sheet2!$O$51*EXP(Sheet3!$B$1*(($H95-X$63-Sheet2!$N$51)/Sheet3!$A$1)^2+Sheet3!$C$1*(($H95-X$63-Sheet2!$N$51)/Sheet3!$A$1)^4)+ Sheet2!$O$52*EXP(Sheet3!$B$1*(($H95-X$63-Sheet2!$N$52)/Sheet3!$A$1)^2+Sheet3!$C$1*(($H95-X$63-Sheet2!$N$52)/Sheet3!$A$1)^4))/80</f>
        <v>15.009004864184153</v>
      </c>
      <c r="Y95" s="1">
        <f>$K$88*(Sheet2!$O$51*EXP(Sheet3!$B$1*(($H95-Y$63-Sheet2!$N$51)/Sheet3!$A$1)^2+Sheet3!$C$1*(($H95-Y$63-Sheet2!$N$51)/Sheet3!$A$1)^4)+ Sheet2!$O$52*EXP(Sheet3!$B$1*(($H95-Y$63-Sheet2!$N$52)/Sheet3!$A$1)^2+Sheet3!$C$1*(($H95-Y$63-Sheet2!$N$52)/Sheet3!$A$1)^4))/80</f>
        <v>16.246419409532429</v>
      </c>
      <c r="Z95" s="1">
        <f>$K$88*(Sheet2!$O$51*EXP(Sheet3!$B$1*(($H95-Z$63-Sheet2!$N$51)/Sheet3!$A$1)^2+Sheet3!$C$1*(($H95-Z$63-Sheet2!$N$51)/Sheet3!$A$1)^4)+ Sheet2!$O$52*EXP(Sheet3!$B$1*(($H95-Z$63-Sheet2!$N$52)/Sheet3!$A$1)^2+Sheet3!$C$1*(($H95-Z$63-Sheet2!$N$52)/Sheet3!$A$1)^4))/80</f>
        <v>17.566679268771594</v>
      </c>
      <c r="AA95" s="1">
        <f>$K$88*(Sheet2!$O$51*EXP(Sheet3!$B$1*(($H95-AA$63-Sheet2!$N$51)/Sheet3!$A$1)^2+Sheet3!$C$1*(($H95-AA$63-Sheet2!$N$51)/Sheet3!$A$1)^4)+ Sheet2!$O$52*EXP(Sheet3!$B$1*(($H95-AA$63-Sheet2!$N$52)/Sheet3!$A$1)^2+Sheet3!$C$1*(($H95-AA$63-Sheet2!$N$52)/Sheet3!$A$1)^4))/80</f>
        <v>18.973691276099082</v>
      </c>
      <c r="AB95" s="1">
        <f>$K$88*(Sheet2!$O$51*EXP(Sheet3!$B$1*(($H95-AB$63-Sheet2!$N$51)/Sheet3!$A$1)^2+Sheet3!$C$1*(($H95-AB$63-Sheet2!$N$51)/Sheet3!$A$1)^4)+ Sheet2!$O$52*EXP(Sheet3!$B$1*(($H95-AB$63-Sheet2!$N$52)/Sheet3!$A$1)^2+Sheet3!$C$1*(($H95-AB$63-Sheet2!$N$52)/Sheet3!$A$1)^4))/80</f>
        <v>20.471422726845386</v>
      </c>
      <c r="AC95" s="1">
        <f>$K$88*(Sheet2!$O$51*EXP(Sheet3!$B$1*(($H95-AC$63-Sheet2!$N$51)/Sheet3!$A$1)^2+Sheet3!$C$1*(($H95-AC$63-Sheet2!$N$51)/Sheet3!$A$1)^4)+ Sheet2!$O$52*EXP(Sheet3!$B$1*(($H95-AC$63-Sheet2!$N$52)/Sheet3!$A$1)^2+Sheet3!$C$1*(($H95-AC$63-Sheet2!$N$52)/Sheet3!$A$1)^4))/80</f>
        <v>22.063893382306546</v>
      </c>
      <c r="AD95" s="1">
        <f>$K$88*(Sheet2!$O$51*EXP(Sheet3!$B$1*(($H95-AD$63-Sheet2!$N$51)/Sheet3!$A$1)^2+Sheet3!$C$1*(($H95-AD$63-Sheet2!$N$51)/Sheet3!$A$1)^4)+ Sheet2!$O$52*EXP(Sheet3!$B$1*(($H95-AD$63-Sheet2!$N$52)/Sheet3!$A$1)^2+Sheet3!$C$1*(($H95-AD$63-Sheet2!$N$52)/Sheet3!$A$1)^4))/80</f>
        <v>23.755166912964775</v>
      </c>
      <c r="AE95" s="1">
        <f>$K$88*(Sheet2!$O$51*EXP(Sheet3!$B$1*(($H95-AE$63-Sheet2!$N$51)/Sheet3!$A$1)^2+Sheet3!$C$1*(($H95-AE$63-Sheet2!$N$51)/Sheet3!$A$1)^4)+ Sheet2!$O$52*EXP(Sheet3!$B$1*(($H95-AE$63-Sheet2!$N$52)/Sheet3!$A$1)^2+Sheet3!$C$1*(($H95-AE$63-Sheet2!$N$52)/Sheet3!$A$1)^4))/80</f>
        <v>25.549341798189776</v>
      </c>
      <c r="AF95" s="1">
        <f>$K$88*(Sheet2!$O$51*EXP(Sheet3!$B$1*(($H95-AF$63-Sheet2!$N$51)/Sheet3!$A$1)^2+Sheet3!$C$1*(($H95-AF$63-Sheet2!$N$51)/Sheet3!$A$1)^4)+ Sheet2!$O$52*EXP(Sheet3!$B$1*(($H95-AF$63-Sheet2!$N$52)/Sheet3!$A$1)^2+Sheet3!$C$1*(($H95-AF$63-Sheet2!$N$52)/Sheet3!$A$1)^4))/80</f>
        <v>27.450541703985891</v>
      </c>
      <c r="AG95" s="1">
        <f>$K$88*(Sheet2!$O$51*EXP(Sheet3!$B$1*(($H95-AG$63-Sheet2!$N$51)/Sheet3!$A$1)^2+Sheet3!$C$1*(($H95-AG$63-Sheet2!$N$51)/Sheet3!$A$1)^4)+ Sheet2!$O$52*EXP(Sheet3!$B$1*(($H95-AG$63-Sheet2!$N$52)/Sheet3!$A$1)^2+Sheet3!$C$1*(($H95-AG$63-Sheet2!$N$52)/Sheet3!$A$1)^4))/80</f>
        <v>29.462905363997276</v>
      </c>
      <c r="AH95" s="1">
        <f>$K$88*(Sheet2!$O$51*EXP(Sheet3!$B$1*(($H95-AH$63-Sheet2!$N$51)/Sheet3!$A$1)^2+Sheet3!$C$1*(($H95-AH$63-Sheet2!$N$51)/Sheet3!$A$1)^4)+ Sheet2!$O$52*EXP(Sheet3!$B$1*(($H95-AH$63-Sheet2!$N$52)/Sheet3!$A$1)^2+Sheet3!$C$1*(($H95-AH$63-Sheet2!$N$52)/Sheet3!$A$1)^4))/80</f>
        <v>31.590575992381712</v>
      </c>
      <c r="AI95" s="1">
        <f>$K$88*(Sheet2!$O$51*EXP(Sheet3!$B$1*(($H95-AI$63-Sheet2!$N$51)/Sheet3!$A$1)^2+Sheet3!$C$1*(($H95-AI$63-Sheet2!$N$51)/Sheet3!$A$1)^4)+ Sheet2!$O$52*EXP(Sheet3!$B$1*(($H95-AI$63-Sheet2!$N$52)/Sheet3!$A$1)^2+Sheet3!$C$1*(($H95-AI$63-Sheet2!$N$52)/Sheet3!$A$1)^4))/80</f>
        <v>33.837690260776029</v>
      </c>
      <c r="AJ95" s="1">
        <f>$K$88*(Sheet2!$O$51*EXP(Sheet3!$B$1*(($H95-AJ$63-Sheet2!$N$51)/Sheet3!$A$1)^2+Sheet3!$C$1*(($H95-AJ$63-Sheet2!$N$51)/Sheet3!$A$1)^4)+ Sheet2!$O$52*EXP(Sheet3!$B$1*(($H95-AJ$63-Sheet2!$N$52)/Sheet3!$A$1)^2+Sheet3!$C$1*(($H95-AJ$63-Sheet2!$N$52)/Sheet3!$A$1)^4))/80</f>
        <v>36.208366874393967</v>
      </c>
      <c r="AK95" s="1">
        <f>$K$88*(Sheet2!$O$51*EXP(Sheet3!$B$1*(($H95-AK$63-Sheet2!$N$51)/Sheet3!$A$1)^2+Sheet3!$C$1*(($H95-AK$63-Sheet2!$N$51)/Sheet3!$A$1)^4)+ Sheet2!$O$52*EXP(Sheet3!$B$1*(($H95-AK$63-Sheet2!$N$52)/Sheet3!$A$1)^2+Sheet3!$C$1*(($H95-AK$63-Sheet2!$N$52)/Sheet3!$A$1)^4))/80</f>
        <v>38.706694785740417</v>
      </c>
      <c r="AL95" s="1">
        <f>$K$88*(Sheet2!$O$51*EXP(Sheet3!$B$1*(($H95-AL$63-Sheet2!$N$51)/Sheet3!$A$1)^2+Sheet3!$C$1*(($H95-AL$63-Sheet2!$N$51)/Sheet3!$A$1)^4)+ Sheet2!$O$52*EXP(Sheet3!$B$1*(($H95-AL$63-Sheet2!$N$52)/Sheet3!$A$1)^2+Sheet3!$C$1*(($H95-AL$63-Sheet2!$N$52)/Sheet3!$A$1)^4))/80</f>
        <v>41.336721087030192</v>
      </c>
      <c r="AM95" s="1">
        <f>$K$88*(Sheet2!$O$51*EXP(Sheet3!$B$1*(($H95-AM$63-Sheet2!$N$51)/Sheet3!$A$1)^2+Sheet3!$C$1*(($H95-AM$63-Sheet2!$N$51)/Sheet3!$A$1)^4)+ Sheet2!$O$52*EXP(Sheet3!$B$1*(($H95-AM$63-Sheet2!$N$52)/Sheet3!$A$1)^2+Sheet3!$C$1*(($H95-AM$63-Sheet2!$N$52)/Sheet3!$A$1)^4))/80</f>
        <v>44.102438625110054</v>
      </c>
      <c r="AN95" s="1">
        <f>$K$88*(Sheet2!$O$51*EXP(Sheet3!$B$1*(($H95-AN$63-Sheet2!$N$51)/Sheet3!$A$1)^2+Sheet3!$C$1*(($H95-AN$63-Sheet2!$N$51)/Sheet3!$A$1)^4)+ Sheet2!$O$52*EXP(Sheet3!$B$1*(($H95-AN$63-Sheet2!$N$52)/Sheet3!$A$1)^2+Sheet3!$C$1*(($H95-AN$63-Sheet2!$N$52)/Sheet3!$A$1)^4))/80</f>
        <v>47.007773384925478</v>
      </c>
      <c r="AO95" s="1">
        <f>$K$88*(Sheet2!$O$51*EXP(Sheet3!$B$1*(($H95-AO$63-Sheet2!$N$51)/Sheet3!$A$1)^2+Sheet3!$C$1*(($H95-AO$63-Sheet2!$N$51)/Sheet3!$A$1)^4)+ Sheet2!$O$52*EXP(Sheet3!$B$1*(($H95-AO$63-Sheet2!$N$52)/Sheet3!$A$1)^2+Sheet3!$C$1*(($H95-AO$63-Sheet2!$N$52)/Sheet3!$A$1)^4))/80</f>
        <v>50.056571690005605</v>
      </c>
      <c r="AP95" s="1">
        <f>$K$88*(Sheet2!$O$51*EXP(Sheet3!$B$1*(($H95-AP$63-Sheet2!$N$51)/Sheet3!$A$1)^2+Sheet3!$C$1*(($H95-AP$63-Sheet2!$N$51)/Sheet3!$A$1)^4)+ Sheet2!$O$52*EXP(Sheet3!$B$1*(($H95-AP$63-Sheet2!$N$52)/Sheet3!$A$1)^2+Sheet3!$C$1*(($H95-AP$63-Sheet2!$N$52)/Sheet3!$A$1)^4))/80</f>
        <v>53.25258726969745</v>
      </c>
      <c r="AQ95" s="1">
        <f>$K$88*(Sheet2!$O$51*EXP(Sheet3!$B$1*(($H95-AQ$63-Sheet2!$N$51)/Sheet3!$A$1)^2+Sheet3!$C$1*(($H95-AQ$63-Sheet2!$N$51)/Sheet3!$A$1)^4)+ Sheet2!$O$52*EXP(Sheet3!$B$1*(($H95-AQ$63-Sheet2!$N$52)/Sheet3!$A$1)^2+Sheet3!$C$1*(($H95-AQ$63-Sheet2!$N$52)/Sheet3!$A$1)^4))/80</f>
        <v>56.59946824493727</v>
      </c>
      <c r="AR95" s="1">
        <f>$K$88*(Sheet2!$O$51*EXP(Sheet3!$B$1*(($H95-AR$63-Sheet2!$N$51)/Sheet3!$A$1)^2+Sheet3!$C$1*(($H95-AR$63-Sheet2!$N$51)/Sheet3!$A$1)^4)+ Sheet2!$O$52*EXP(Sheet3!$B$1*(($H95-AR$63-Sheet2!$N$52)/Sheet3!$A$1)^2+Sheet3!$C$1*(($H95-AR$63-Sheet2!$N$52)/Sheet3!$A$1)^4))/80</f>
        <v>60.1007440852146</v>
      </c>
      <c r="AS95" s="1">
        <f>$K$88*(Sheet2!$O$51*EXP(Sheet3!$B$1*(($H95-AS$63-Sheet2!$N$51)/Sheet3!$A$1)^2+Sheet3!$C$1*(($H95-AS$63-Sheet2!$N$51)/Sheet3!$A$1)^4)+ Sheet2!$O$52*EXP(Sheet3!$B$1*(($H95-AS$63-Sheet2!$N$52)/Sheet3!$A$1)^2+Sheet3!$C$1*(($H95-AS$63-Sheet2!$N$52)/Sheet3!$A$1)^4))/80</f>
        <v>63.759812590360241</v>
      </c>
      <c r="AT95" s="1">
        <f>$K$88*(Sheet2!$O$51*EXP(Sheet3!$B$1*(($H95-AT$63-Sheet2!$N$51)/Sheet3!$A$1)^2+Sheet3!$C$1*(($H95-AT$63-Sheet2!$N$51)/Sheet3!$A$1)^4)+ Sheet2!$O$52*EXP(Sheet3!$B$1*(($H95-AT$63-Sheet2!$N$52)/Sheet3!$A$1)^2+Sheet3!$C$1*(($H95-AT$63-Sheet2!$N$52)/Sheet3!$A$1)^4))/80</f>
        <v>67.579926951334926</v>
      </c>
      <c r="AU95" s="1">
        <f>$K$88*(Sheet2!$O$51*EXP(Sheet3!$B$1*(($H95-AU$63-Sheet2!$N$51)/Sheet3!$A$1)^2+Sheet3!$C$1*(($H95-AU$63-Sheet2!$N$51)/Sheet3!$A$1)^4)+ Sheet2!$O$52*EXP(Sheet3!$B$1*(($H95-AU$63-Sheet2!$N$52)/Sheet3!$A$1)^2+Sheet3!$C$1*(($H95-AU$63-Sheet2!$N$52)/Sheet3!$A$1)^4))/80</f>
        <v>71.564182944242944</v>
      </c>
      <c r="AV95" s="1">
        <f>$K$88*(Sheet2!$O$51*EXP(Sheet3!$B$1*(($H95-AV$63-Sheet2!$N$51)/Sheet3!$A$1)^2+Sheet3!$C$1*(($H95-AV$63-Sheet2!$N$51)/Sheet3!$A$1)^4)+ Sheet2!$O$52*EXP(Sheet3!$B$1*(($H95-AV$63-Sheet2!$N$52)/Sheet3!$A$1)^2+Sheet3!$C$1*(($H95-AV$63-Sheet2!$N$52)/Sheet3!$A$1)^4))/80</f>
        <v>75.715506312119786</v>
      </c>
      <c r="AW95" s="1">
        <f>$K$88*(Sheet2!$O$51*EXP(Sheet3!$B$1*(($H95-AW$63-Sheet2!$N$51)/Sheet3!$A$1)^2+Sheet3!$C$1*(($H95-AW$63-Sheet2!$N$51)/Sheet3!$A$1)^4)+ Sheet2!$O$52*EXP(Sheet3!$B$1*(($H95-AW$63-Sheet2!$N$52)/Sheet3!$A$1)^2+Sheet3!$C$1*(($H95-AW$63-Sheet2!$N$52)/Sheet3!$A$1)^4))/80</f>
        <v>80.036640387812753</v>
      </c>
      <c r="AX95" s="1">
        <f>$K$88*(Sheet2!$O$51*EXP(Sheet3!$B$1*(($H95-AX$63-Sheet2!$N$51)/Sheet3!$A$1)^2+Sheet3!$C$1*(($H95-AX$63-Sheet2!$N$51)/Sheet3!$A$1)^4)+ Sheet2!$O$52*EXP(Sheet3!$B$1*(($H95-AX$63-Sheet2!$N$52)/Sheet3!$A$1)^2+Sheet3!$C$1*(($H95-AX$63-Sheet2!$N$52)/Sheet3!$A$1)^4))/80</f>
        <v>84.530134011230558</v>
      </c>
      <c r="AY95" s="1">
        <f>$K$88*(Sheet2!$O$51*EXP(Sheet3!$B$1*(($H95-AY$63-Sheet2!$N$51)/Sheet3!$A$1)^2+Sheet3!$C$1*(($H95-AY$63-Sheet2!$N$51)/Sheet3!$A$1)^4)+ Sheet2!$O$52*EXP(Sheet3!$B$1*(($H95-AY$63-Sheet2!$N$52)/Sheet3!$A$1)^2+Sheet3!$C$1*(($H95-AY$63-Sheet2!$N$52)/Sheet3!$A$1)^4))/80</f>
        <v>89.198329792664993</v>
      </c>
      <c r="AZ95" s="1">
        <f>$K$88*(Sheet2!$O$51*EXP(Sheet3!$B$1*(($H95-AZ$63-Sheet2!$N$51)/Sheet3!$A$1)^2+Sheet3!$C$1*(($H95-AZ$63-Sheet2!$N$51)/Sheet3!$A$1)^4)+ Sheet2!$O$52*EXP(Sheet3!$B$1*(($H95-AZ$63-Sheet2!$N$52)/Sheet3!$A$1)^2+Sheet3!$C$1*(($H95-AZ$63-Sheet2!$N$52)/Sheet3!$A$1)^4))/80</f>
        <v>94.043352772630286</v>
      </c>
      <c r="BA95" s="1">
        <f>$K$88*(Sheet2!$O$51*EXP(Sheet3!$B$1*(($H95-BA$63-Sheet2!$N$51)/Sheet3!$A$1)^2+Sheet3!$C$1*(($H95-BA$63-Sheet2!$N$51)/Sheet3!$A$1)^4)+ Sheet2!$O$52*EXP(Sheet3!$B$1*(($H95-BA$63-Sheet2!$N$52)/Sheet3!$A$1)^2+Sheet3!$C$1*(($H95-BA$63-Sheet2!$N$52)/Sheet3!$A$1)^4))/80</f>
        <v>99.067099526715367</v>
      </c>
      <c r="BB95" s="1">
        <f>$K$88*(Sheet2!$O$51*EXP(Sheet3!$B$1*(($H95-BB$63-Sheet2!$N$51)/Sheet3!$A$1)^2+Sheet3!$C$1*(($H95-BB$63-Sheet2!$N$51)/Sheet3!$A$1)^4)+ Sheet2!$O$52*EXP(Sheet3!$B$1*(($H95-BB$63-Sheet2!$N$52)/Sheet3!$A$1)^2+Sheet3!$C$1*(($H95-BB$63-Sheet2!$N$52)/Sheet3!$A$1)^4))/80</f>
        <v>104.2712277625069</v>
      </c>
      <c r="BC95" s="1">
        <f>$K$88*(Sheet2!$O$51*EXP(Sheet3!$B$1*(($H95-BC$63-Sheet2!$N$51)/Sheet3!$A$1)^2+Sheet3!$C$1*(($H95-BC$63-Sheet2!$N$51)/Sheet3!$A$1)^4)+ Sheet2!$O$52*EXP(Sheet3!$B$1*(($H95-BC$63-Sheet2!$N$52)/Sheet3!$A$1)^2+Sheet3!$C$1*(($H95-BC$63-Sheet2!$N$52)/Sheet3!$A$1)^4))/80</f>
        <v>109.6571464523862</v>
      </c>
      <c r="BD95" s="1">
        <f>$K$88*(Sheet2!$O$51*EXP(Sheet3!$B$1*(($H95-BD$63-Sheet2!$N$51)/Sheet3!$A$1)^2+Sheet3!$C$1*(($H95-BD$63-Sheet2!$N$51)/Sheet3!$A$1)^4)+ Sheet2!$O$52*EXP(Sheet3!$B$1*(($H95-BD$63-Sheet2!$N$52)/Sheet3!$A$1)^2+Sheet3!$C$1*(($H95-BD$63-Sheet2!$N$52)/Sheet3!$A$1)^4))/80</f>
        <v>115.22600654442893</v>
      </c>
      <c r="BE95" s="1">
        <f>$K$88*(Sheet2!$O$51*EXP(Sheet3!$B$1*(($H95-BE$63-Sheet2!$N$51)/Sheet3!$A$1)^2+Sheet3!$C$1*(($H95-BE$63-Sheet2!$N$51)/Sheet3!$A$1)^4)+ Sheet2!$O$52*EXP(Sheet3!$B$1*(($H95-BE$63-Sheet2!$N$52)/Sheet3!$A$1)^2+Sheet3!$C$1*(($H95-BE$63-Sheet2!$N$52)/Sheet3!$A$1)^4))/80</f>
        <v>120.97869229029448</v>
      </c>
      <c r="BF95" s="1">
        <f>$K$88*(Sheet2!$O$51*EXP(Sheet3!$B$1*(($H95-BF$63-Sheet2!$N$51)/Sheet3!$A$1)^2+Sheet3!$C$1*(($H95-BF$63-Sheet2!$N$51)/Sheet3!$A$1)^4)+ Sheet2!$O$52*EXP(Sheet3!$B$1*(($H95-BF$63-Sheet2!$N$52)/Sheet3!$A$1)^2+Sheet3!$C$1*(($H95-BF$63-Sheet2!$N$52)/Sheet3!$A$1)^4))/80</f>
        <v>126.91581322624779</v>
      </c>
      <c r="BG95" s="1">
        <f>$K$88*(Sheet2!$O$51*EXP(Sheet3!$B$1*(($H95-BG$63-Sheet2!$N$51)/Sheet3!$A$1)^2+Sheet3!$C$1*(($H95-BG$63-Sheet2!$N$51)/Sheet3!$A$1)^4)+ Sheet2!$O$52*EXP(Sheet3!$B$1*(($H95-BG$63-Sheet2!$N$52)/Sheet3!$A$1)^2+Sheet3!$C$1*(($H95-BG$63-Sheet2!$N$52)/Sheet3!$A$1)^4))/80</f>
        <v>133.03769684003106</v>
      </c>
      <c r="BH95" s="1">
        <f>$K$88*(Sheet2!$O$51*EXP(Sheet3!$B$1*(($H95-BH$63-Sheet2!$N$51)/Sheet3!$A$1)^2+Sheet3!$C$1*(($H95-BH$63-Sheet2!$N$51)/Sheet3!$A$1)^4)+ Sheet2!$O$52*EXP(Sheet3!$B$1*(($H95-BH$63-Sheet2!$N$52)/Sheet3!$A$1)^2+Sheet3!$C$1*(($H95-BH$63-Sheet2!$N$52)/Sheet3!$A$1)^4))/80</f>
        <v>139.34438195370814</v>
      </c>
      <c r="BI95" s="1">
        <f>$K$88*(Sheet2!$O$51*EXP(Sheet3!$B$1*(($H95-BI$63-Sheet2!$N$51)/Sheet3!$A$1)^2+Sheet3!$C$1*(($H95-BI$63-Sheet2!$N$51)/Sheet3!$A$1)^4)+ Sheet2!$O$52*EXP(Sheet3!$B$1*(($H95-BI$63-Sheet2!$N$52)/Sheet3!$A$1)^2+Sheet3!$C$1*(($H95-BI$63-Sheet2!$N$52)/Sheet3!$A$1)^4))/80</f>
        <v>145.83561284796818</v>
      </c>
      <c r="BJ95" s="1">
        <f>$K$88*(Sheet2!$O$51*EXP(Sheet3!$B$1*(($H95-BJ$63-Sheet2!$N$51)/Sheet3!$A$1)^2+Sheet3!$C$1*(($H95-BJ$63-Sheet2!$N$51)/Sheet3!$A$1)^4)+ Sheet2!$O$52*EXP(Sheet3!$B$1*(($H95-BJ$63-Sheet2!$N$52)/Sheet3!$A$1)^2+Sheet3!$C$1*(($H95-BJ$63-Sheet2!$N$52)/Sheet3!$A$1)^4))/80</f>
        <v>152.51083415100254</v>
      </c>
      <c r="BK95" s="1">
        <f>$K$88*(Sheet2!$O$51*EXP(Sheet3!$B$1*(($H95-BK$63-Sheet2!$N$51)/Sheet3!$A$1)^2+Sheet3!$C$1*(($H95-BK$63-Sheet2!$N$51)/Sheet3!$A$1)^4)+ Sheet2!$O$52*EXP(Sheet3!$B$1*(($H95-BK$63-Sheet2!$N$52)/Sheet3!$A$1)^2+Sheet3!$C$1*(($H95-BK$63-Sheet2!$N$52)/Sheet3!$A$1)^4))/80</f>
        <v>159.36918651072793</v>
      </c>
      <c r="BL95" s="1">
        <f>$K$88*(Sheet2!$O$51*EXP(Sheet3!$B$1*(($H95-BL$63-Sheet2!$N$51)/Sheet3!$A$1)^2+Sheet3!$C$1*(($H95-BL$63-Sheet2!$N$51)/Sheet3!$A$1)^4)+ Sheet2!$O$52*EXP(Sheet3!$B$1*(($H95-BL$63-Sheet2!$N$52)/Sheet3!$A$1)^2+Sheet3!$C$1*(($H95-BL$63-Sheet2!$N$52)/Sheet3!$A$1)^4))/80</f>
        <v>166.40950306570841</v>
      </c>
      <c r="BM95" s="1">
        <f>$K$88*(Sheet2!$O$51*EXP(Sheet3!$B$1*(($H95-BM$63-Sheet2!$N$51)/Sheet3!$A$1)^2+Sheet3!$C$1*(($H95-BM$63-Sheet2!$N$51)/Sheet3!$A$1)^4)+ Sheet2!$O$52*EXP(Sheet3!$B$1*(($H95-BM$63-Sheet2!$N$52)/Sheet3!$A$1)^2+Sheet3!$C$1*(($H95-BM$63-Sheet2!$N$52)/Sheet3!$A$1)^4))/80</f>
        <v>173.63030672609489</v>
      </c>
      <c r="BN95" s="1">
        <f>$K$88*(Sheet2!$O$51*EXP(Sheet3!$B$1*(($H95-BN$63-Sheet2!$N$51)/Sheet3!$A$1)^2+Sheet3!$C$1*(($H95-BN$63-Sheet2!$N$51)/Sheet3!$A$1)^4)+ Sheet2!$O$52*EXP(Sheet3!$B$1*(($H95-BN$63-Sheet2!$N$52)/Sheet3!$A$1)^2+Sheet3!$C$1*(($H95-BN$63-Sheet2!$N$52)/Sheet3!$A$1)^4))/80</f>
        <v>181.02980827301187</v>
      </c>
      <c r="BO95" s="1">
        <f>$K$88*(Sheet2!$O$51*EXP(Sheet3!$B$1*(($H95-BO$63-Sheet2!$N$51)/Sheet3!$A$1)^2+Sheet3!$C$1*(($H95-BO$63-Sheet2!$N$51)/Sheet3!$A$1)^4)+ Sheet2!$O$52*EXP(Sheet3!$B$1*(($H95-BO$63-Sheet2!$N$52)/Sheet3!$A$1)^2+Sheet3!$C$1*(($H95-BO$63-Sheet2!$N$52)/Sheet3!$A$1)^4))/80</f>
        <v>188.60590527971917</v>
      </c>
      <c r="BP95" s="1">
        <f>$K$88*(Sheet2!$O$51*EXP(Sheet3!$B$1*(($H95-BP$63-Sheet2!$N$51)/Sheet3!$A$1)^2+Sheet3!$C$1*(($H95-BP$63-Sheet2!$N$51)/Sheet3!$A$1)^4)+ Sheet2!$O$52*EXP(Sheet3!$B$1*(($H95-BP$63-Sheet2!$N$52)/Sheet3!$A$1)^2+Sheet3!$C$1*(($H95-BP$63-Sheet2!$N$52)/Sheet3!$A$1)^4))/80</f>
        <v>196.35618185560151</v>
      </c>
      <c r="BQ95" s="1">
        <f>$K$88*(Sheet2!$O$51*EXP(Sheet3!$B$1*(($H95-BQ$63-Sheet2!$N$51)/Sheet3!$A$1)^2+Sheet3!$C$1*(($H95-BQ$63-Sheet2!$N$51)/Sheet3!$A$1)^4)+ Sheet2!$O$52*EXP(Sheet3!$B$1*(($H95-BQ$63-Sheet2!$N$52)/Sheet3!$A$1)^2+Sheet3!$C$1*(($H95-BQ$63-Sheet2!$N$52)/Sheet3!$A$1)^4))/80</f>
        <v>204.27790920961428</v>
      </c>
      <c r="BR95" s="1">
        <f>$K$88*(Sheet2!$O$51*EXP(Sheet3!$B$1*(($H95-BR$63-Sheet2!$N$51)/Sheet3!$A$1)^2+Sheet3!$C$1*(($H95-BR$63-Sheet2!$N$51)/Sheet3!$A$1)^4)+ Sheet2!$O$52*EXP(Sheet3!$B$1*(($H95-BR$63-Sheet2!$N$52)/Sheet3!$A$1)^2+Sheet3!$C$1*(($H95-BR$63-Sheet2!$N$52)/Sheet3!$A$1)^4))/80</f>
        <v>212.36804702657574</v>
      </c>
      <c r="BS95" s="1">
        <f>$K$88*(Sheet2!$O$51*EXP(Sheet3!$B$1*(($H95-BS$63-Sheet2!$N$51)/Sheet3!$A$1)^2+Sheet3!$C$1*(($H95-BS$63-Sheet2!$N$51)/Sheet3!$A$1)^4)+ Sheet2!$O$52*EXP(Sheet3!$B$1*(($H95-BS$63-Sheet2!$N$52)/Sheet3!$A$1)^2+Sheet3!$C$1*(($H95-BS$63-Sheet2!$N$52)/Sheet3!$A$1)^4))/80</f>
        <v>220.62324564630717</v>
      </c>
      <c r="BT95" s="1">
        <f>$K$88*(Sheet2!$O$51*EXP(Sheet3!$B$1*(($H95-BT$63-Sheet2!$N$51)/Sheet3!$A$1)^2+Sheet3!$C$1*(($H95-BT$63-Sheet2!$N$51)/Sheet3!$A$1)^4)+ Sheet2!$O$52*EXP(Sheet3!$B$1*(($H95-BT$63-Sheet2!$N$52)/Sheet3!$A$1)^2+Sheet3!$C$1*(($H95-BT$63-Sheet2!$N$52)/Sheet3!$A$1)^4))/80</f>
        <v>229.03984903201808</v>
      </c>
      <c r="BU95" s="1">
        <f>$K$88*(Sheet2!$O$51*EXP(Sheet3!$B$1*(($H95-BU$63-Sheet2!$N$51)/Sheet3!$A$1)^2+Sheet3!$C$1*(($H95-BU$63-Sheet2!$N$51)/Sheet3!$A$1)^4)+ Sheet2!$O$52*EXP(Sheet3!$B$1*(($H95-BU$63-Sheet2!$N$52)/Sheet3!$A$1)^2+Sheet3!$C$1*(($H95-BU$63-Sheet2!$N$52)/Sheet3!$A$1)^4))/80</f>
        <v>237.61389851219192</v>
      </c>
      <c r="BV95" s="1">
        <f>$K$88*(Sheet2!$O$51*EXP(Sheet3!$B$1*(($H95-BV$63-Sheet2!$N$51)/Sheet3!$A$1)^2+Sheet3!$C$1*(($H95-BV$63-Sheet2!$N$51)/Sheet3!$A$1)^4)+ Sheet2!$O$52*EXP(Sheet3!$B$1*(($H95-BV$63-Sheet2!$N$52)/Sheet3!$A$1)^2+Sheet3!$C$1*(($H95-BV$63-Sheet2!$N$52)/Sheet3!$A$1)^4))/80</f>
        <v>246.34113727561939</v>
      </c>
    </row>
    <row r="96" spans="1:74" x14ac:dyDescent="0.2">
      <c r="A96">
        <v>69</v>
      </c>
      <c r="B96">
        <v>220.73</v>
      </c>
      <c r="C96">
        <v>2390.6</v>
      </c>
      <c r="D96">
        <v>2406.3000000000002</v>
      </c>
      <c r="E96">
        <f t="shared" si="16"/>
        <v>15.700000000000273</v>
      </c>
      <c r="G96" s="1">
        <v>4</v>
      </c>
      <c r="H96">
        <f>INDEX(B$27:$B2109,($M$58+G96))</f>
        <v>303.72000000000003</v>
      </c>
      <c r="I96" s="1">
        <f t="shared" si="17"/>
        <v>22.800000000000182</v>
      </c>
      <c r="J96">
        <f t="shared" si="9"/>
        <v>6924.8160000000562</v>
      </c>
      <c r="L96" s="1">
        <f>$K$88*(Sheet2!$O$51*EXP(Sheet3!$B$1*(($H96-L$63-Sheet2!$N$51)/Sheet3!$A$1)^2+Sheet3!$C$1*(($H96-L$63-Sheet2!$N$51)/Sheet3!$A$1)^4)+ Sheet2!$O$52*EXP(Sheet3!$B$1*(($H96-L$63-Sheet2!$N$52)/Sheet3!$A$1)^2+Sheet3!$C$1*(($H96-L$63-Sheet2!$N$52)/Sheet3!$A$1)^4))/80</f>
        <v>1.4141762806553812E-2</v>
      </c>
      <c r="M96" s="1">
        <f>$K$88*(Sheet2!$O$51*EXP(Sheet3!$B$1*(($H96-M$63-Sheet2!$N$51)/Sheet3!$A$1)^2+Sheet3!$C$1*(($H96-M$63-Sheet2!$N$51)/Sheet3!$A$1)^4)+ Sheet2!$O$52*EXP(Sheet3!$B$1*(($H96-M$63-Sheet2!$N$52)/Sheet3!$A$1)^2+Sheet3!$C$1*(($H96-M$63-Sheet2!$N$52)/Sheet3!$A$1)^4))/80</f>
        <v>1.6641797096377531E-2</v>
      </c>
      <c r="N96" s="1">
        <f>$K$88*(Sheet2!$O$51*EXP(Sheet3!$B$1*(($H96-N$63-Sheet2!$N$51)/Sheet3!$A$1)^2+Sheet3!$C$1*(($H96-N$63-Sheet2!$N$51)/Sheet3!$A$1)^4)+ Sheet2!$O$52*EXP(Sheet3!$B$1*(($H96-N$63-Sheet2!$N$52)/Sheet3!$A$1)^2+Sheet3!$C$1*(($H96-N$63-Sheet2!$N$52)/Sheet3!$A$1)^4))/80</f>
        <v>1.9547611030759849E-2</v>
      </c>
      <c r="O96" s="1">
        <f>$K$88*(Sheet2!$O$51*EXP(Sheet3!$B$1*(($H96-O$63-Sheet2!$N$51)/Sheet3!$A$1)^2+Sheet3!$C$1*(($H96-O$63-Sheet2!$N$51)/Sheet3!$A$1)^4)+ Sheet2!$O$52*EXP(Sheet3!$B$1*(($H96-O$63-Sheet2!$N$52)/Sheet3!$A$1)^2+Sheet3!$C$1*(($H96-O$63-Sheet2!$N$52)/Sheet3!$A$1)^4))/80</f>
        <v>2.2918858234043115E-2</v>
      </c>
      <c r="P96" s="1">
        <f>$K$88*(Sheet2!$O$51*EXP(Sheet3!$B$1*(($H96-P$63-Sheet2!$N$51)/Sheet3!$A$1)^2+Sheet3!$C$1*(($H96-P$63-Sheet2!$N$51)/Sheet3!$A$1)^4)+ Sheet2!$O$52*EXP(Sheet3!$B$1*(($H96-P$63-Sheet2!$N$52)/Sheet3!$A$1)^2+Sheet3!$C$1*(($H96-P$63-Sheet2!$N$52)/Sheet3!$A$1)^4))/80</f>
        <v>2.6822976799940845E-2</v>
      </c>
      <c r="Q96" s="1">
        <f>$K$88*(Sheet2!$O$51*EXP(Sheet3!$B$1*(($H96-Q$63-Sheet2!$N$51)/Sheet3!$A$1)^2+Sheet3!$C$1*(($H96-Q$63-Sheet2!$N$51)/Sheet3!$A$1)^4)+ Sheet2!$O$52*EXP(Sheet3!$B$1*(($H96-Q$63-Sheet2!$N$52)/Sheet3!$A$1)^2+Sheet3!$C$1*(($H96-Q$63-Sheet2!$N$52)/Sheet3!$A$1)^4))/80</f>
        <v>3.1336061221386755E-2</v>
      </c>
      <c r="R96" s="1">
        <f>$K$88*(Sheet2!$O$51*EXP(Sheet3!$B$1*(($H96-R$63-Sheet2!$N$51)/Sheet3!$A$1)^2+Sheet3!$C$1*(($H96-R$63-Sheet2!$N$51)/Sheet3!$A$1)^4)+ Sheet2!$O$52*EXP(Sheet3!$B$1*(($H96-R$63-Sheet2!$N$52)/Sheet3!$A$1)^2+Sheet3!$C$1*(($H96-R$63-Sheet2!$N$52)/Sheet3!$A$1)^4))/80</f>
        <v>3.6543812669226253E-2</v>
      </c>
      <c r="S96" s="1">
        <f>$K$88*(Sheet2!$O$51*EXP(Sheet3!$B$1*(($H96-S$63-Sheet2!$N$51)/Sheet3!$A$1)^2+Sheet3!$C$1*(($H96-S$63-Sheet2!$N$51)/Sheet3!$A$1)^4)+ Sheet2!$O$52*EXP(Sheet3!$B$1*(($H96-S$63-Sheet2!$N$52)/Sheet3!$A$1)^2+Sheet3!$C$1*(($H96-S$63-Sheet2!$N$52)/Sheet3!$A$1)^4))/80</f>
        <v>4.2542572254044848E-2</v>
      </c>
      <c r="T96" s="1">
        <f>$K$88*(Sheet2!$O$51*EXP(Sheet3!$B$1*(($H96-T$63-Sheet2!$N$51)/Sheet3!$A$1)^2+Sheet3!$C$1*(($H96-T$63-Sheet2!$N$51)/Sheet3!$A$1)^4)+ Sheet2!$O$52*EXP(Sheet3!$B$1*(($H96-T$63-Sheet2!$N$52)/Sheet3!$A$1)^2+Sheet3!$C$1*(($H96-T$63-Sheet2!$N$52)/Sheet3!$A$1)^4))/80</f>
        <v>4.94404418873889E-2</v>
      </c>
      <c r="U96" s="1">
        <f>$K$88*(Sheet2!$O$51*EXP(Sheet3!$B$1*(($H96-U$63-Sheet2!$N$51)/Sheet3!$A$1)^2+Sheet3!$C$1*(($H96-U$63-Sheet2!$N$51)/Sheet3!$A$1)^4)+ Sheet2!$O$52*EXP(Sheet3!$B$1*(($H96-U$63-Sheet2!$N$52)/Sheet3!$A$1)^2+Sheet3!$C$1*(($H96-U$63-Sheet2!$N$52)/Sheet3!$A$1)^4))/80</f>
        <v>5.7358497297009814E-2</v>
      </c>
      <c r="V96" s="1">
        <f>$K$88*(Sheet2!$O$51*EXP(Sheet3!$B$1*(($H96-V$63-Sheet2!$N$51)/Sheet3!$A$1)^2+Sheet3!$C$1*(($H96-V$63-Sheet2!$N$51)/Sheet3!$A$1)^4)+ Sheet2!$O$52*EXP(Sheet3!$B$1*(($H96-V$63-Sheet2!$N$52)/Sheet3!$A$1)^2+Sheet3!$C$1*(($H96-V$63-Sheet2!$N$52)/Sheet3!$A$1)^4))/80</f>
        <v>6.6432097640407362E-2</v>
      </c>
      <c r="W96" s="1">
        <f>$K$88*(Sheet2!$O$51*EXP(Sheet3!$B$1*(($H96-W$63-Sheet2!$N$51)/Sheet3!$A$1)^2+Sheet3!$C$1*(($H96-W$63-Sheet2!$N$51)/Sheet3!$A$1)^4)+ Sheet2!$O$52*EXP(Sheet3!$B$1*(($H96-W$63-Sheet2!$N$52)/Sheet3!$A$1)^2+Sheet3!$C$1*(($H96-W$63-Sheet2!$N$52)/Sheet3!$A$1)^4))/80</f>
        <v>7.6812295998671037E-2</v>
      </c>
      <c r="X96" s="1">
        <f>$K$88*(Sheet2!$O$51*EXP(Sheet3!$B$1*(($H96-X$63-Sheet2!$N$51)/Sheet3!$A$1)^2+Sheet3!$C$1*(($H96-X$63-Sheet2!$N$51)/Sheet3!$A$1)^4)+ Sheet2!$O$52*EXP(Sheet3!$B$1*(($H96-X$63-Sheet2!$N$52)/Sheet3!$A$1)^2+Sheet3!$C$1*(($H96-X$63-Sheet2!$N$52)/Sheet3!$A$1)^4))/80</f>
        <v>8.8667354809731619E-2</v>
      </c>
      <c r="Y96" s="1">
        <f>$K$88*(Sheet2!$O$51*EXP(Sheet3!$B$1*(($H96-Y$63-Sheet2!$N$51)/Sheet3!$A$1)^2+Sheet3!$C$1*(($H96-Y$63-Sheet2!$N$51)/Sheet3!$A$1)^4)+ Sheet2!$O$52*EXP(Sheet3!$B$1*(($H96-Y$63-Sheet2!$N$52)/Sheet3!$A$1)^2+Sheet3!$C$1*(($H96-Y$63-Sheet2!$N$52)/Sheet3!$A$1)^4))/80</f>
        <v>0.10218437001764605</v>
      </c>
      <c r="Z96" s="1">
        <f>$K$88*(Sheet2!$O$51*EXP(Sheet3!$B$1*(($H96-Z$63-Sheet2!$N$51)/Sheet3!$A$1)^2+Sheet3!$C$1*(($H96-Z$63-Sheet2!$N$51)/Sheet3!$A$1)^4)+ Sheet2!$O$52*EXP(Sheet3!$B$1*(($H96-Z$63-Sheet2!$N$52)/Sheet3!$A$1)^2+Sheet3!$C$1*(($H96-Z$63-Sheet2!$N$52)/Sheet3!$A$1)^4))/80</f>
        <v>0.11757100736234667</v>
      </c>
      <c r="AA96" s="1">
        <f>$K$88*(Sheet2!$O$51*EXP(Sheet3!$B$1*(($H96-AA$63-Sheet2!$N$51)/Sheet3!$A$1)^2+Sheet3!$C$1*(($H96-AA$63-Sheet2!$N$51)/Sheet3!$A$1)^4)+ Sheet2!$O$52*EXP(Sheet3!$B$1*(($H96-AA$63-Sheet2!$N$52)/Sheet3!$A$1)^2+Sheet3!$C$1*(($H96-AA$63-Sheet2!$N$52)/Sheet3!$A$1)^4))/80</f>
        <v>0.13505735381197781</v>
      </c>
      <c r="AB96" s="1">
        <f>$K$88*(Sheet2!$O$51*EXP(Sheet3!$B$1*(($H96-AB$63-Sheet2!$N$51)/Sheet3!$A$1)^2+Sheet3!$C$1*(($H96-AB$63-Sheet2!$N$51)/Sheet3!$A$1)^4)+ Sheet2!$O$52*EXP(Sheet3!$B$1*(($H96-AB$63-Sheet2!$N$52)/Sheet3!$A$1)^2+Sheet3!$C$1*(($H96-AB$63-Sheet2!$N$52)/Sheet3!$A$1)^4))/80</f>
        <v>0.15489788664120774</v>
      </c>
      <c r="AC96" s="1">
        <f>$K$88*(Sheet2!$O$51*EXP(Sheet3!$B$1*(($H96-AC$63-Sheet2!$N$51)/Sheet3!$A$1)^2+Sheet3!$C$1*(($H96-AC$63-Sheet2!$N$51)/Sheet3!$A$1)^4)+ Sheet2!$O$52*EXP(Sheet3!$B$1*(($H96-AC$63-Sheet2!$N$52)/Sheet3!$A$1)^2+Sheet3!$C$1*(($H96-AC$63-Sheet2!$N$52)/Sheet3!$A$1)^4))/80</f>
        <v>0.17737356208450369</v>
      </c>
      <c r="AD96" s="1">
        <f>$K$88*(Sheet2!$O$51*EXP(Sheet3!$B$1*(($H96-AD$63-Sheet2!$N$51)/Sheet3!$A$1)^2+Sheet3!$C$1*(($H96-AD$63-Sheet2!$N$51)/Sheet3!$A$1)^4)+ Sheet2!$O$52*EXP(Sheet3!$B$1*(($H96-AD$63-Sheet2!$N$52)/Sheet3!$A$1)^2+Sheet3!$C$1*(($H96-AD$63-Sheet2!$N$52)/Sheet3!$A$1)^4))/80</f>
        <v>0.2027940248319807</v>
      </c>
      <c r="AE96" s="1">
        <f>$K$88*(Sheet2!$O$51*EXP(Sheet3!$B$1*(($H96-AE$63-Sheet2!$N$51)/Sheet3!$A$1)^2+Sheet3!$C$1*(($H96-AE$63-Sheet2!$N$51)/Sheet3!$A$1)^4)+ Sheet2!$O$52*EXP(Sheet3!$B$1*(($H96-AE$63-Sheet2!$N$52)/Sheet3!$A$1)^2+Sheet3!$C$1*(($H96-AE$63-Sheet2!$N$52)/Sheet3!$A$1)^4))/80</f>
        <v>0.23149993889760784</v>
      </c>
      <c r="AF96" s="1">
        <f>$K$88*(Sheet2!$O$51*EXP(Sheet3!$B$1*(($H96-AF$63-Sheet2!$N$51)/Sheet3!$A$1)^2+Sheet3!$C$1*(($H96-AF$63-Sheet2!$N$51)/Sheet3!$A$1)^4)+ Sheet2!$O$52*EXP(Sheet3!$B$1*(($H96-AF$63-Sheet2!$N$52)/Sheet3!$A$1)^2+Sheet3!$C$1*(($H96-AF$63-Sheet2!$N$52)/Sheet3!$A$1)^4))/80</f>
        <v>0.26386543956158015</v>
      </c>
      <c r="AG96" s="1">
        <f>$K$88*(Sheet2!$O$51*EXP(Sheet3!$B$1*(($H96-AG$63-Sheet2!$N$51)/Sheet3!$A$1)^2+Sheet3!$C$1*(($H96-AG$63-Sheet2!$N$51)/Sheet3!$A$1)^4)+ Sheet2!$O$52*EXP(Sheet3!$B$1*(($H96-AG$63-Sheet2!$N$52)/Sheet3!$A$1)^2+Sheet3!$C$1*(($H96-AG$63-Sheet2!$N$52)/Sheet3!$A$1)^4))/80</f>
        <v>0.30030070517855167</v>
      </c>
      <c r="AH96" s="1">
        <f>$K$88*(Sheet2!$O$51*EXP(Sheet3!$B$1*(($H96-AH$63-Sheet2!$N$51)/Sheet3!$A$1)^2+Sheet3!$C$1*(($H96-AH$63-Sheet2!$N$51)/Sheet3!$A$1)^4)+ Sheet2!$O$52*EXP(Sheet3!$B$1*(($H96-AH$63-Sheet2!$N$52)/Sheet3!$A$1)^2+Sheet3!$C$1*(($H96-AH$63-Sheet2!$N$52)/Sheet3!$A$1)^4))/80</f>
        <v>0.34125464664632388</v>
      </c>
      <c r="AI96" s="1">
        <f>$K$88*(Sheet2!$O$51*EXP(Sheet3!$B$1*(($H96-AI$63-Sheet2!$N$51)/Sheet3!$A$1)^2+Sheet3!$C$1*(($H96-AI$63-Sheet2!$N$51)/Sheet3!$A$1)^4)+ Sheet2!$O$52*EXP(Sheet3!$B$1*(($H96-AI$63-Sheet2!$N$52)/Sheet3!$A$1)^2+Sheet3!$C$1*(($H96-AI$63-Sheet2!$N$52)/Sheet3!$A$1)^4))/80</f>
        <v>0.38721771125573828</v>
      </c>
      <c r="AJ96" s="1">
        <f>$K$88*(Sheet2!$O$51*EXP(Sheet3!$B$1*(($H96-AJ$63-Sheet2!$N$51)/Sheet3!$A$1)^2+Sheet3!$C$1*(($H96-AJ$63-Sheet2!$N$51)/Sheet3!$A$1)^4)+ Sheet2!$O$52*EXP(Sheet3!$B$1*(($H96-AJ$63-Sheet2!$N$52)/Sheet3!$A$1)^2+Sheet3!$C$1*(($H96-AJ$63-Sheet2!$N$52)/Sheet3!$A$1)^4))/80</f>
        <v>0.43872479647689122</v>
      </c>
      <c r="AK96" s="1">
        <f>$K$88*(Sheet2!$O$51*EXP(Sheet3!$B$1*(($H96-AK$63-Sheet2!$N$51)/Sheet3!$A$1)^2+Sheet3!$C$1*(($H96-AK$63-Sheet2!$N$51)/Sheet3!$A$1)^4)+ Sheet2!$O$52*EXP(Sheet3!$B$1*(($H96-AK$63-Sheet2!$N$52)/Sheet3!$A$1)^2+Sheet3!$C$1*(($H96-AK$63-Sheet2!$N$52)/Sheet3!$A$1)^4))/80</f>
        <v>0.49635826800965016</v>
      </c>
      <c r="AL96" s="1">
        <f>$K$88*(Sheet2!$O$51*EXP(Sheet3!$B$1*(($H96-AL$63-Sheet2!$N$51)/Sheet3!$A$1)^2+Sheet3!$C$1*(($H96-AL$63-Sheet2!$N$51)/Sheet3!$A$1)^4)+ Sheet2!$O$52*EXP(Sheet3!$B$1*(($H96-AL$63-Sheet2!$N$52)/Sheet3!$A$1)^2+Sheet3!$C$1*(($H96-AL$63-Sheet2!$N$52)/Sheet3!$A$1)^4))/80</f>
        <v>0.56075107511719613</v>
      </c>
      <c r="AM96" s="1">
        <f>$K$88*(Sheet2!$O$51*EXP(Sheet3!$B$1*(($H96-AM$63-Sheet2!$N$51)/Sheet3!$A$1)^2+Sheet3!$C$1*(($H96-AM$63-Sheet2!$N$51)/Sheet3!$A$1)^4)+ Sheet2!$O$52*EXP(Sheet3!$B$1*(($H96-AM$63-Sheet2!$N$52)/Sheet3!$A$1)^2+Sheet3!$C$1*(($H96-AM$63-Sheet2!$N$52)/Sheet3!$A$1)^4))/80</f>
        <v>0.63258995489404501</v>
      </c>
      <c r="AN96" s="1">
        <f>$K$88*(Sheet2!$O$51*EXP(Sheet3!$B$1*(($H96-AN$63-Sheet2!$N$51)/Sheet3!$A$1)^2+Sheet3!$C$1*(($H96-AN$63-Sheet2!$N$51)/Sheet3!$A$1)^4)+ Sheet2!$O$52*EXP(Sheet3!$B$1*(($H96-AN$63-Sheet2!$N$52)/Sheet3!$A$1)^2+Sheet3!$C$1*(($H96-AN$63-Sheet2!$N$52)/Sheet3!$A$1)^4))/80</f>
        <v>0.71261871569161106</v>
      </c>
      <c r="AO96" s="1">
        <f>$K$88*(Sheet2!$O$51*EXP(Sheet3!$B$1*(($H96-AO$63-Sheet2!$N$51)/Sheet3!$A$1)^2+Sheet3!$C$1*(($H96-AO$63-Sheet2!$N$51)/Sheet3!$A$1)^4)+ Sheet2!$O$52*EXP(Sheet3!$B$1*(($H96-AO$63-Sheet2!$N$52)/Sheet3!$A$1)^2+Sheet3!$C$1*(($H96-AO$63-Sheet2!$N$52)/Sheet3!$A$1)^4))/80</f>
        <v>0.80164158846109324</v>
      </c>
      <c r="AP96" s="1">
        <f>$K$88*(Sheet2!$O$51*EXP(Sheet3!$B$1*(($H96-AP$63-Sheet2!$N$51)/Sheet3!$A$1)^2+Sheet3!$C$1*(($H96-AP$63-Sheet2!$N$51)/Sheet3!$A$1)^4)+ Sheet2!$O$52*EXP(Sheet3!$B$1*(($H96-AP$63-Sheet2!$N$52)/Sheet3!$A$1)^2+Sheet3!$C$1*(($H96-AP$63-Sheet2!$N$52)/Sheet3!$A$1)^4))/80</f>
        <v>0.9005266332508528</v>
      </c>
      <c r="AQ96" s="1">
        <f>$K$88*(Sheet2!$O$51*EXP(Sheet3!$B$1*(($H96-AQ$63-Sheet2!$N$51)/Sheet3!$A$1)^2+Sheet3!$C$1*(($H96-AQ$63-Sheet2!$N$51)/Sheet3!$A$1)^4)+ Sheet2!$O$52*EXP(Sheet3!$B$1*(($H96-AQ$63-Sheet2!$N$52)/Sheet3!$A$1)^2+Sheet3!$C$1*(($H96-AQ$63-Sheet2!$N$52)/Sheet3!$A$1)^4))/80</f>
        <v>1.0102091865770819</v>
      </c>
      <c r="AR96" s="1">
        <f>$K$88*(Sheet2!$O$51*EXP(Sheet3!$B$1*(($H96-AR$63-Sheet2!$N$51)/Sheet3!$A$1)^2+Sheet3!$C$1*(($H96-AR$63-Sheet2!$N$51)/Sheet3!$A$1)^4)+ Sheet2!$O$52*EXP(Sheet3!$B$1*(($H96-AR$63-Sheet2!$N$52)/Sheet3!$A$1)^2+Sheet3!$C$1*(($H96-AR$63-Sheet2!$N$52)/Sheet3!$A$1)^4))/80</f>
        <v>1.1316953338346138</v>
      </c>
      <c r="AS96" s="1">
        <f>$K$88*(Sheet2!$O$51*EXP(Sheet3!$B$1*(($H96-AS$63-Sheet2!$N$51)/Sheet3!$A$1)^2+Sheet3!$C$1*(($H96-AS$63-Sheet2!$N$51)/Sheet3!$A$1)^4)+ Sheet2!$O$52*EXP(Sheet3!$B$1*(($H96-AS$63-Sheet2!$N$52)/Sheet3!$A$1)^2+Sheet3!$C$1*(($H96-AS$63-Sheet2!$N$52)/Sheet3!$A$1)^4))/80</f>
        <v>1.2660653893770362</v>
      </c>
      <c r="AT96" s="1">
        <f>$K$88*(Sheet2!$O$51*EXP(Sheet3!$B$1*(($H96-AT$63-Sheet2!$N$51)/Sheet3!$A$1)^2+Sheet3!$C$1*(($H96-AT$63-Sheet2!$N$51)/Sheet3!$A$1)^4)+ Sheet2!$O$52*EXP(Sheet3!$B$1*(($H96-AT$63-Sheet2!$N$52)/Sheet3!$A$1)^2+Sheet3!$C$1*(($H96-AT$63-Sheet2!$N$52)/Sheet3!$A$1)^4))/80</f>
        <v>1.4144773653739666</v>
      </c>
      <c r="AU96" s="1">
        <f>$K$88*(Sheet2!$O$51*EXP(Sheet3!$B$1*(($H96-AU$63-Sheet2!$N$51)/Sheet3!$A$1)^2+Sheet3!$C$1*(($H96-AU$63-Sheet2!$N$51)/Sheet3!$A$1)^4)+ Sheet2!$O$52*EXP(Sheet3!$B$1*(($H96-AU$63-Sheet2!$N$52)/Sheet3!$A$1)^2+Sheet3!$C$1*(($H96-AU$63-Sheet2!$N$52)/Sheet3!$A$1)^4))/80</f>
        <v>1.5781704090602517</v>
      </c>
      <c r="AV96" s="1">
        <f>$K$88*(Sheet2!$O$51*EXP(Sheet3!$B$1*(($H96-AV$63-Sheet2!$N$51)/Sheet3!$A$1)^2+Sheet3!$C$1*(($H96-AV$63-Sheet2!$N$51)/Sheet3!$A$1)^4)+ Sheet2!$O$52*EXP(Sheet3!$B$1*(($H96-AV$63-Sheet2!$N$52)/Sheet3!$A$1)^2+Sheet3!$C$1*(($H96-AV$63-Sheet2!$N$52)/Sheet3!$A$1)^4))/80</f>
        <v>1.7584681865748668</v>
      </c>
      <c r="AW96" s="1">
        <f>$K$88*(Sheet2!$O$51*EXP(Sheet3!$B$1*(($H96-AW$63-Sheet2!$N$51)/Sheet3!$A$1)^2+Sheet3!$C$1*(($H96-AW$63-Sheet2!$N$51)/Sheet3!$A$1)^4)+ Sheet2!$O$52*EXP(Sheet3!$B$1*(($H96-AW$63-Sheet2!$N$52)/Sheet3!$A$1)^2+Sheet3!$C$1*(($H96-AW$63-Sheet2!$N$52)/Sheet3!$A$1)^4))/80</f>
        <v>1.9567821901921003</v>
      </c>
      <c r="AX96" s="1">
        <f>$K$88*(Sheet2!$O$51*EXP(Sheet3!$B$1*(($H96-AX$63-Sheet2!$N$51)/Sheet3!$A$1)^2+Sheet3!$C$1*(($H96-AX$63-Sheet2!$N$51)/Sheet3!$A$1)^4)+ Sheet2!$O$52*EXP(Sheet3!$B$1*(($H96-AX$63-Sheet2!$N$52)/Sheet3!$A$1)^2+Sheet3!$C$1*(($H96-AX$63-Sheet2!$N$52)/Sheet3!$A$1)^4))/80</f>
        <v>2.1746149444990168</v>
      </c>
      <c r="AY96" s="1">
        <f>$K$88*(Sheet2!$O$51*EXP(Sheet3!$B$1*(($H96-AY$63-Sheet2!$N$51)/Sheet3!$A$1)^2+Sheet3!$C$1*(($H96-AY$63-Sheet2!$N$51)/Sheet3!$A$1)^4)+ Sheet2!$O$52*EXP(Sheet3!$B$1*(($H96-AY$63-Sheet2!$N$52)/Sheet3!$A$1)^2+Sheet3!$C$1*(($H96-AY$63-Sheet2!$N$52)/Sheet3!$A$1)^4))/80</f>
        <v>2.4135630858838959</v>
      </c>
      <c r="AZ96" s="1">
        <f>$K$88*(Sheet2!$O$51*EXP(Sheet3!$B$1*(($H96-AZ$63-Sheet2!$N$51)/Sheet3!$A$1)^2+Sheet3!$C$1*(($H96-AZ$63-Sheet2!$N$51)/Sheet3!$A$1)^4)+ Sheet2!$O$52*EXP(Sheet3!$B$1*(($H96-AZ$63-Sheet2!$N$52)/Sheet3!$A$1)^2+Sheet3!$C$1*(($H96-AZ$63-Sheet2!$N$52)/Sheet3!$A$1)^4))/80</f>
        <v>2.6753202886596661</v>
      </c>
      <c r="BA96" s="1">
        <f>$K$88*(Sheet2!$O$51*EXP(Sheet3!$B$1*(($H96-BA$63-Sheet2!$N$51)/Sheet3!$A$1)^2+Sheet3!$C$1*(($H96-BA$63-Sheet2!$N$51)/Sheet3!$A$1)^4)+ Sheet2!$O$52*EXP(Sheet3!$B$1*(($H96-BA$63-Sheet2!$N$52)/Sheet3!$A$1)^2+Sheet3!$C$1*(($H96-BA$63-Sheet2!$N$52)/Sheet3!$A$1)^4))/80</f>
        <v>2.961680010229117</v>
      </c>
      <c r="BB96" s="1">
        <f>$K$88*(Sheet2!$O$51*EXP(Sheet3!$B$1*(($H96-BB$63-Sheet2!$N$51)/Sheet3!$A$1)^2+Sheet3!$C$1*(($H96-BB$63-Sheet2!$N$51)/Sheet3!$A$1)^4)+ Sheet2!$O$52*EXP(Sheet3!$B$1*(($H96-BB$63-Sheet2!$N$52)/Sheet3!$A$1)^2+Sheet3!$C$1*(($H96-BB$63-Sheet2!$N$52)/Sheet3!$A$1)^4))/80</f>
        <v>3.2745380269842692</v>
      </c>
      <c r="BC96" s="1">
        <f>$K$88*(Sheet2!$O$51*EXP(Sheet3!$B$1*(($H96-BC$63-Sheet2!$N$51)/Sheet3!$A$1)^2+Sheet3!$C$1*(($H96-BC$63-Sheet2!$N$51)/Sheet3!$A$1)^4)+ Sheet2!$O$52*EXP(Sheet3!$B$1*(($H96-BC$63-Sheet2!$N$52)/Sheet3!$A$1)^2+Sheet3!$C$1*(($H96-BC$63-Sheet2!$N$52)/Sheet3!$A$1)^4))/80</f>
        <v>3.6158947320101076</v>
      </c>
      <c r="BD96" s="1">
        <f>$K$88*(Sheet2!$O$51*EXP(Sheet3!$B$1*(($H96-BD$63-Sheet2!$N$51)/Sheet3!$A$1)^2+Sheet3!$C$1*(($H96-BD$63-Sheet2!$N$51)/Sheet3!$A$1)^4)+ Sheet2!$O$52*EXP(Sheet3!$B$1*(($H96-BD$63-Sheet2!$N$52)/Sheet3!$A$1)^2+Sheet3!$C$1*(($H96-BD$63-Sheet2!$N$52)/Sheet3!$A$1)^4))/80</f>
        <v>3.9878571653366834</v>
      </c>
      <c r="BE96" s="1">
        <f>$K$88*(Sheet2!$O$51*EXP(Sheet3!$B$1*(($H96-BE$63-Sheet2!$N$51)/Sheet3!$A$1)^2+Sheet3!$C$1*(($H96-BE$63-Sheet2!$N$51)/Sheet3!$A$1)^4)+ Sheet2!$O$52*EXP(Sheet3!$B$1*(($H96-BE$63-Sheet2!$N$52)/Sheet3!$A$1)^2+Sheet3!$C$1*(($H96-BE$63-Sheet2!$N$52)/Sheet3!$A$1)^4))/80</f>
        <v>4.39264074728192</v>
      </c>
      <c r="BF96" s="1">
        <f>$K$88*(Sheet2!$O$51*EXP(Sheet3!$B$1*(($H96-BF$63-Sheet2!$N$51)/Sheet3!$A$1)^2+Sheet3!$C$1*(($H96-BF$63-Sheet2!$N$51)/Sheet3!$A$1)^4)+ Sheet2!$O$52*EXP(Sheet3!$B$1*(($H96-BF$63-Sheet2!$N$52)/Sheet3!$A$1)^2+Sheet3!$C$1*(($H96-BF$63-Sheet2!$N$52)/Sheet3!$A$1)^4))/80</f>
        <v>4.8325706854882844</v>
      </c>
      <c r="BG96" s="1">
        <f>$K$88*(Sheet2!$O$51*EXP(Sheet3!$B$1*(($H96-BG$63-Sheet2!$N$51)/Sheet3!$A$1)^2+Sheet3!$C$1*(($H96-BG$63-Sheet2!$N$51)/Sheet3!$A$1)^4)+ Sheet2!$O$52*EXP(Sheet3!$B$1*(($H96-BG$63-Sheet2!$N$52)/Sheet3!$A$1)^2+Sheet3!$C$1*(($H96-BG$63-Sheet2!$N$52)/Sheet3!$A$1)^4))/80</f>
        <v>5.3100830265164491</v>
      </c>
      <c r="BH96" s="1">
        <f>$K$88*(Sheet2!$O$51*EXP(Sheet3!$B$1*(($H96-BH$63-Sheet2!$N$51)/Sheet3!$A$1)^2+Sheet3!$C$1*(($H96-BH$63-Sheet2!$N$51)/Sheet3!$A$1)^4)+ Sheet2!$O$52*EXP(Sheet3!$B$1*(($H96-BH$63-Sheet2!$N$52)/Sheet3!$A$1)^2+Sheet3!$C$1*(($H96-BH$63-Sheet2!$N$52)/Sheet3!$A$1)^4))/80</f>
        <v>5.8277253234318795</v>
      </c>
      <c r="BI96" s="1">
        <f>$K$88*(Sheet2!$O$51*EXP(Sheet3!$B$1*(($H96-BI$63-Sheet2!$N$51)/Sheet3!$A$1)^2+Sheet3!$C$1*(($H96-BI$63-Sheet2!$N$51)/Sheet3!$A$1)^4)+ Sheet2!$O$52*EXP(Sheet3!$B$1*(($H96-BI$63-Sheet2!$N$52)/Sheet3!$A$1)^2+Sheet3!$C$1*(($H96-BI$63-Sheet2!$N$52)/Sheet3!$A$1)^4))/80</f>
        <v>6.388156891499511</v>
      </c>
      <c r="BJ96" s="1">
        <f>$K$88*(Sheet2!$O$51*EXP(Sheet3!$B$1*(($H96-BJ$63-Sheet2!$N$51)/Sheet3!$A$1)^2+Sheet3!$C$1*(($H96-BJ$63-Sheet2!$N$51)/Sheet3!$A$1)^4)+ Sheet2!$O$52*EXP(Sheet3!$B$1*(($H96-BJ$63-Sheet2!$N$52)/Sheet3!$A$1)^2+Sheet3!$C$1*(($H96-BJ$63-Sheet2!$N$52)/Sheet3!$A$1)^4))/80</f>
        <v>6.9941486252079503</v>
      </c>
      <c r="BK96" s="1">
        <f>$K$88*(Sheet2!$O$51*EXP(Sheet3!$B$1*(($H96-BK$63-Sheet2!$N$51)/Sheet3!$A$1)^2+Sheet3!$C$1*(($H96-BK$63-Sheet2!$N$51)/Sheet3!$A$1)^4)+ Sheet2!$O$52*EXP(Sheet3!$B$1*(($H96-BK$63-Sheet2!$N$52)/Sheet3!$A$1)^2+Sheet3!$C$1*(($H96-BK$63-Sheet2!$N$52)/Sheet3!$A$1)^4))/80</f>
        <v>7.6485823510680548</v>
      </c>
      <c r="BL96" s="1">
        <f>$K$88*(Sheet2!$O$51*EXP(Sheet3!$B$1*(($H96-BL$63-Sheet2!$N$51)/Sheet3!$A$1)^2+Sheet3!$C$1*(($H96-BL$63-Sheet2!$N$51)/Sheet3!$A$1)^4)+ Sheet2!$O$52*EXP(Sheet3!$B$1*(($H96-BL$63-Sheet2!$N$52)/Sheet3!$A$1)^2+Sheet3!$C$1*(($H96-BL$63-Sheet2!$N$52)/Sheet3!$A$1)^4))/80</f>
        <v>8.354449692181209</v>
      </c>
      <c r="BM96" s="1">
        <f>$K$88*(Sheet2!$O$51*EXP(Sheet3!$B$1*(($H96-BM$63-Sheet2!$N$51)/Sheet3!$A$1)^2+Sheet3!$C$1*(($H96-BM$63-Sheet2!$N$51)/Sheet3!$A$1)^4)+ Sheet2!$O$52*EXP(Sheet3!$B$1*(($H96-BM$63-Sheet2!$N$52)/Sheet3!$A$1)^2+Sheet3!$C$1*(($H96-BM$63-Sheet2!$N$52)/Sheet3!$A$1)^4))/80</f>
        <v>9.1148504223237445</v>
      </c>
      <c r="BN96" s="1">
        <f>$K$88*(Sheet2!$O$51*EXP(Sheet3!$B$1*(($H96-BN$63-Sheet2!$N$51)/Sheet3!$A$1)^2+Sheet3!$C$1*(($H96-BN$63-Sheet2!$N$51)/Sheet3!$A$1)^4)+ Sheet2!$O$52*EXP(Sheet3!$B$1*(($H96-BN$63-Sheet2!$N$52)/Sheet3!$A$1)^2+Sheet3!$C$1*(($H96-BN$63-Sheet2!$N$52)/Sheet3!$A$1)^4))/80</f>
        <v>9.9329902894082061</v>
      </c>
      <c r="BO96" s="1">
        <f>$K$88*(Sheet2!$O$51*EXP(Sheet3!$B$1*(($H96-BO$63-Sheet2!$N$51)/Sheet3!$A$1)^2+Sheet3!$C$1*(($H96-BO$63-Sheet2!$N$51)/Sheet3!$A$1)^4)+ Sheet2!$O$52*EXP(Sheet3!$B$1*(($H96-BO$63-Sheet2!$N$52)/Sheet3!$A$1)^2+Sheet3!$C$1*(($H96-BO$63-Sheet2!$N$52)/Sheet3!$A$1)^4))/80</f>
        <v>10.812178290309564</v>
      </c>
      <c r="BP96" s="1">
        <f>$K$88*(Sheet2!$O$51*EXP(Sheet3!$B$1*(($H96-BP$63-Sheet2!$N$51)/Sheet3!$A$1)^2+Sheet3!$C$1*(($H96-BP$63-Sheet2!$N$51)/Sheet3!$A$1)^4)+ Sheet2!$O$52*EXP(Sheet3!$B$1*(($H96-BP$63-Sheet2!$N$52)/Sheet3!$A$1)^2+Sheet3!$C$1*(($H96-BP$63-Sheet2!$N$52)/Sheet3!$A$1)^4))/80</f>
        <v>11.755823381679566</v>
      </c>
      <c r="BQ96" s="1">
        <f>$K$88*(Sheet2!$O$51*EXP(Sheet3!$B$1*(($H96-BQ$63-Sheet2!$N$51)/Sheet3!$A$1)^2+Sheet3!$C$1*(($H96-BQ$63-Sheet2!$N$51)/Sheet3!$A$1)^4)+ Sheet2!$O$52*EXP(Sheet3!$B$1*(($H96-BQ$63-Sheet2!$N$52)/Sheet3!$A$1)^2+Sheet3!$C$1*(($H96-BQ$63-Sheet2!$N$52)/Sheet3!$A$1)^4))/80</f>
        <v>12.767430614000876</v>
      </c>
      <c r="BR96" s="1">
        <f>$K$88*(Sheet2!$O$51*EXP(Sheet3!$B$1*(($H96-BR$63-Sheet2!$N$51)/Sheet3!$A$1)^2+Sheet3!$C$1*(($H96-BR$63-Sheet2!$N$51)/Sheet3!$A$1)^4)+ Sheet2!$O$52*EXP(Sheet3!$B$1*(($H96-BR$63-Sheet2!$N$52)/Sheet3!$A$1)^2+Sheet3!$C$1*(($H96-BR$63-Sheet2!$N$52)/Sheet3!$A$1)^4))/80</f>
        <v>13.850596679069174</v>
      </c>
      <c r="BS96" s="1">
        <f>$K$88*(Sheet2!$O$51*EXP(Sheet3!$B$1*(($H96-BS$63-Sheet2!$N$51)/Sheet3!$A$1)^2+Sheet3!$C$1*(($H96-BS$63-Sheet2!$N$51)/Sheet3!$A$1)^4)+ Sheet2!$O$52*EXP(Sheet3!$B$1*(($H96-BS$63-Sheet2!$N$52)/Sheet3!$A$1)^2+Sheet3!$C$1*(($H96-BS$63-Sheet2!$N$52)/Sheet3!$A$1)^4))/80</f>
        <v>15.009004864184153</v>
      </c>
      <c r="BT96" s="1">
        <f>$K$88*(Sheet2!$O$51*EXP(Sheet3!$B$1*(($H96-BT$63-Sheet2!$N$51)/Sheet3!$A$1)^2+Sheet3!$C$1*(($H96-BT$63-Sheet2!$N$51)/Sheet3!$A$1)^4)+ Sheet2!$O$52*EXP(Sheet3!$B$1*(($H96-BT$63-Sheet2!$N$52)/Sheet3!$A$1)^2+Sheet3!$C$1*(($H96-BT$63-Sheet2!$N$52)/Sheet3!$A$1)^4))/80</f>
        <v>16.246419409532429</v>
      </c>
      <c r="BU96" s="1">
        <f>$K$88*(Sheet2!$O$51*EXP(Sheet3!$B$1*(($H96-BU$63-Sheet2!$N$51)/Sheet3!$A$1)^2+Sheet3!$C$1*(($H96-BU$63-Sheet2!$N$51)/Sheet3!$A$1)^4)+ Sheet2!$O$52*EXP(Sheet3!$B$1*(($H96-BU$63-Sheet2!$N$52)/Sheet3!$A$1)^2+Sheet3!$C$1*(($H96-BU$63-Sheet2!$N$52)/Sheet3!$A$1)^4))/80</f>
        <v>17.566679268771594</v>
      </c>
      <c r="BV96" s="1">
        <f>$K$88*(Sheet2!$O$51*EXP(Sheet3!$B$1*(($H96-BV$63-Sheet2!$N$51)/Sheet3!$A$1)^2+Sheet3!$C$1*(($H96-BV$63-Sheet2!$N$51)/Sheet3!$A$1)^4)+ Sheet2!$O$52*EXP(Sheet3!$B$1*(($H96-BV$63-Sheet2!$N$52)/Sheet3!$A$1)^2+Sheet3!$C$1*(($H96-BV$63-Sheet2!$N$52)/Sheet3!$A$1)^4))/80</f>
        <v>18.973691276090833</v>
      </c>
    </row>
    <row r="97" spans="1:74" x14ac:dyDescent="0.2">
      <c r="A97">
        <v>70</v>
      </c>
      <c r="B97">
        <v>221.2</v>
      </c>
      <c r="C97">
        <v>2358.3000000000002</v>
      </c>
      <c r="D97">
        <v>2370.5</v>
      </c>
      <c r="E97">
        <f t="shared" si="16"/>
        <v>12.199999999999818</v>
      </c>
      <c r="G97" s="1">
        <v>5</v>
      </c>
      <c r="H97">
        <f>INDEX(B$27:$B2110,($M$58+G97))</f>
        <v>304.19</v>
      </c>
      <c r="I97" s="1">
        <f t="shared" si="17"/>
        <v>29.099999999999909</v>
      </c>
      <c r="J97">
        <f t="shared" si="9"/>
        <v>8851.9289999999728</v>
      </c>
    </row>
    <row r="98" spans="1:74" x14ac:dyDescent="0.2">
      <c r="A98">
        <v>71</v>
      </c>
      <c r="B98">
        <v>221.68</v>
      </c>
      <c r="C98">
        <v>2375.6</v>
      </c>
      <c r="D98">
        <v>2393.6</v>
      </c>
      <c r="E98">
        <f t="shared" si="16"/>
        <v>18</v>
      </c>
      <c r="G98" s="1">
        <v>6</v>
      </c>
      <c r="H98">
        <f>INDEX(B$27:$B2111,($M$58+G98))</f>
        <v>304.66000000000003</v>
      </c>
      <c r="I98" s="1">
        <f t="shared" si="17"/>
        <v>23.199999999999818</v>
      </c>
      <c r="J98">
        <f t="shared" si="9"/>
        <v>7068.1119999999455</v>
      </c>
    </row>
    <row r="99" spans="1:74" x14ac:dyDescent="0.2">
      <c r="A99">
        <v>72</v>
      </c>
      <c r="B99">
        <v>222.15</v>
      </c>
      <c r="C99">
        <v>2362</v>
      </c>
      <c r="D99">
        <v>2376.9</v>
      </c>
      <c r="E99">
        <f t="shared" si="16"/>
        <v>14.900000000000091</v>
      </c>
      <c r="G99" s="1">
        <v>7</v>
      </c>
      <c r="H99">
        <f>INDEX(B$27:$B2112,($M$58+G99))</f>
        <v>305.13</v>
      </c>
      <c r="I99" s="1">
        <f t="shared" si="17"/>
        <v>20.599999999999909</v>
      </c>
      <c r="J99">
        <f t="shared" si="9"/>
        <v>6285.6779999999726</v>
      </c>
    </row>
    <row r="100" spans="1:74" x14ac:dyDescent="0.2">
      <c r="A100">
        <v>73</v>
      </c>
      <c r="B100">
        <v>222.63</v>
      </c>
      <c r="C100">
        <v>2371.8000000000002</v>
      </c>
      <c r="D100">
        <v>2390.4</v>
      </c>
      <c r="E100">
        <f t="shared" si="16"/>
        <v>18.599999999999909</v>
      </c>
      <c r="G100" s="1">
        <v>8</v>
      </c>
      <c r="H100">
        <f>INDEX(B$27:$B2113,($M$58+G100))</f>
        <v>305.61</v>
      </c>
      <c r="I100" s="1">
        <f t="shared" si="17"/>
        <v>27.200000000000273</v>
      </c>
      <c r="J100">
        <f t="shared" si="9"/>
        <v>8312.5920000000842</v>
      </c>
    </row>
    <row r="101" spans="1:74" x14ac:dyDescent="0.2">
      <c r="A101">
        <v>74</v>
      </c>
      <c r="B101">
        <v>223.11</v>
      </c>
      <c r="C101">
        <v>2363.1</v>
      </c>
      <c r="D101">
        <v>2377.1999999999998</v>
      </c>
      <c r="E101">
        <f t="shared" si="16"/>
        <v>14.099999999999909</v>
      </c>
      <c r="G101" s="1"/>
      <c r="H101">
        <f>B275</f>
        <v>305.61</v>
      </c>
      <c r="I101" s="1">
        <f>E275</f>
        <v>27.200000000000273</v>
      </c>
      <c r="J101">
        <f t="shared" si="9"/>
        <v>8312.5920000000842</v>
      </c>
    </row>
    <row r="102" spans="1:74" x14ac:dyDescent="0.2">
      <c r="A102">
        <v>75</v>
      </c>
      <c r="B102">
        <v>223.58</v>
      </c>
      <c r="C102">
        <v>2372.1999999999998</v>
      </c>
      <c r="D102">
        <v>2394.4</v>
      </c>
      <c r="E102">
        <f t="shared" si="16"/>
        <v>22.200000000000273</v>
      </c>
      <c r="G102" s="1"/>
      <c r="H102">
        <f>B276</f>
        <v>306.08</v>
      </c>
      <c r="I102" s="1">
        <f>E276</f>
        <v>28</v>
      </c>
      <c r="J102">
        <f t="shared" si="9"/>
        <v>8570.24</v>
      </c>
    </row>
    <row r="103" spans="1:74" x14ac:dyDescent="0.2">
      <c r="A103">
        <v>76</v>
      </c>
      <c r="B103">
        <v>224.06</v>
      </c>
      <c r="C103">
        <v>2368.5</v>
      </c>
      <c r="D103">
        <v>2381.3000000000002</v>
      </c>
      <c r="E103">
        <f t="shared" si="16"/>
        <v>12.800000000000182</v>
      </c>
      <c r="G103" s="1"/>
      <c r="H103">
        <f>B277</f>
        <v>306.55</v>
      </c>
      <c r="I103" s="1">
        <f>E277</f>
        <v>34.900000000000091</v>
      </c>
      <c r="J103">
        <f t="shared" si="9"/>
        <v>10698.595000000028</v>
      </c>
      <c r="M103" t="s">
        <v>36</v>
      </c>
      <c r="N103" t="s">
        <v>37</v>
      </c>
      <c r="O103" t="s">
        <v>38</v>
      </c>
    </row>
    <row r="104" spans="1:74" x14ac:dyDescent="0.2">
      <c r="A104">
        <v>77</v>
      </c>
      <c r="B104">
        <v>224.53</v>
      </c>
      <c r="C104">
        <v>2362.3000000000002</v>
      </c>
      <c r="D104">
        <v>2381.6999999999998</v>
      </c>
      <c r="E104">
        <f t="shared" si="16"/>
        <v>19.399999999999636</v>
      </c>
      <c r="G104" s="1"/>
      <c r="H104">
        <f>B278</f>
        <v>307.02</v>
      </c>
      <c r="I104" s="1">
        <f>E278</f>
        <v>29.400000000000091</v>
      </c>
      <c r="J104">
        <f t="shared" si="9"/>
        <v>9026.3880000000281</v>
      </c>
      <c r="L104" s="8">
        <v>312.95999999999998</v>
      </c>
      <c r="M104">
        <f>MATCH(L104,B$27:B$2094,1)</f>
        <v>264</v>
      </c>
      <c r="N104">
        <f>INDEX(B$27:B$2094,M104)</f>
        <v>312.69</v>
      </c>
      <c r="O104">
        <f>INDEX(E$27:E$2094,M104)</f>
        <v>4613.2</v>
      </c>
    </row>
    <row r="105" spans="1:74" x14ac:dyDescent="0.2">
      <c r="A105">
        <v>78</v>
      </c>
      <c r="B105">
        <v>225.01</v>
      </c>
      <c r="C105">
        <v>2359.9</v>
      </c>
      <c r="D105">
        <v>2372.9</v>
      </c>
      <c r="E105">
        <f t="shared" si="16"/>
        <v>13</v>
      </c>
      <c r="G105" s="1">
        <v>-10</v>
      </c>
      <c r="H105">
        <f>INDEX(B$27:$B2118,($M$104+G105))</f>
        <v>307.97000000000003</v>
      </c>
      <c r="I105" s="1">
        <f t="shared" ref="I105:I127" si="18">INDEX(E$27:E$2094,($M$104+G105))</f>
        <v>47.5</v>
      </c>
      <c r="J105">
        <f t="shared" si="9"/>
        <v>14628.575000000001</v>
      </c>
    </row>
    <row r="106" spans="1:74" x14ac:dyDescent="0.2">
      <c r="A106">
        <v>79</v>
      </c>
      <c r="B106">
        <v>225.49</v>
      </c>
      <c r="C106">
        <v>2363.6</v>
      </c>
      <c r="D106">
        <v>2381.6</v>
      </c>
      <c r="E106">
        <f t="shared" si="16"/>
        <v>18</v>
      </c>
      <c r="G106" s="1">
        <v>-9</v>
      </c>
      <c r="H106">
        <f>INDEX(B$27:$B2119,($M$104+G106))</f>
        <v>308.44</v>
      </c>
      <c r="I106" s="1">
        <f t="shared" si="18"/>
        <v>43.5</v>
      </c>
      <c r="J106">
        <f t="shared" si="9"/>
        <v>13417.14</v>
      </c>
      <c r="L106" s="1">
        <f>MAX(I111:I121)</f>
        <v>4973.5</v>
      </c>
    </row>
    <row r="107" spans="1:74" x14ac:dyDescent="0.2">
      <c r="A107">
        <v>80</v>
      </c>
      <c r="B107">
        <v>225.96</v>
      </c>
      <c r="C107">
        <v>2362.6999999999998</v>
      </c>
      <c r="D107">
        <v>2381</v>
      </c>
      <c r="E107">
        <f t="shared" si="16"/>
        <v>18.300000000000182</v>
      </c>
      <c r="G107" s="1">
        <v>-8</v>
      </c>
      <c r="H107">
        <f>INDEX(B$27:$B2120,($M$104+G107))</f>
        <v>308.91000000000003</v>
      </c>
      <c r="I107" s="1">
        <f t="shared" si="18"/>
        <v>53.399999999999636</v>
      </c>
      <c r="J107">
        <f t="shared" si="9"/>
        <v>16495.793999999889</v>
      </c>
    </row>
    <row r="108" spans="1:74" x14ac:dyDescent="0.2">
      <c r="A108">
        <v>81</v>
      </c>
      <c r="B108">
        <v>226.44</v>
      </c>
      <c r="C108">
        <v>2367.6999999999998</v>
      </c>
      <c r="D108">
        <v>2383.6</v>
      </c>
      <c r="E108">
        <f t="shared" si="16"/>
        <v>15.900000000000091</v>
      </c>
      <c r="G108" s="1">
        <v>-7</v>
      </c>
      <c r="H108">
        <f>INDEX(B$27:$B2121,($M$104+G108))</f>
        <v>309.38</v>
      </c>
      <c r="I108" s="1">
        <f t="shared" si="18"/>
        <v>59.299999999999727</v>
      </c>
      <c r="J108">
        <f t="shared" si="9"/>
        <v>18346.233999999917</v>
      </c>
      <c r="L108">
        <v>-0.3</v>
      </c>
      <c r="M108">
        <v>-0.28999999999999998</v>
      </c>
      <c r="N108">
        <v>-0.28000000000000003</v>
      </c>
      <c r="O108">
        <v>-0.27</v>
      </c>
      <c r="P108">
        <v>-0.26</v>
      </c>
      <c r="Q108">
        <v>-0.25</v>
      </c>
      <c r="R108">
        <v>-0.24</v>
      </c>
      <c r="S108">
        <v>-0.23</v>
      </c>
      <c r="T108">
        <v>-0.22</v>
      </c>
      <c r="U108">
        <v>-0.21</v>
      </c>
      <c r="V108">
        <v>-0.2</v>
      </c>
      <c r="W108">
        <v>-0.19</v>
      </c>
      <c r="X108">
        <v>-0.18</v>
      </c>
      <c r="Y108">
        <v>-0.17</v>
      </c>
      <c r="Z108">
        <v>-0.16</v>
      </c>
      <c r="AA108">
        <v>-0.15</v>
      </c>
      <c r="AB108">
        <v>-0.14000000000000001</v>
      </c>
      <c r="AC108">
        <v>-0.13</v>
      </c>
      <c r="AD108">
        <v>-0.12</v>
      </c>
      <c r="AE108">
        <v>-0.11</v>
      </c>
      <c r="AF108">
        <v>-0.1</v>
      </c>
      <c r="AG108">
        <v>-0.09</v>
      </c>
      <c r="AH108">
        <v>-0.08</v>
      </c>
      <c r="AI108">
        <v>-7.0000000000000007E-2</v>
      </c>
      <c r="AJ108">
        <v>-0.06</v>
      </c>
      <c r="AK108">
        <v>-0.05</v>
      </c>
      <c r="AL108">
        <v>-0.04</v>
      </c>
      <c r="AM108">
        <v>-0.03</v>
      </c>
      <c r="AN108">
        <v>-0.02</v>
      </c>
      <c r="AO108">
        <v>-0.01</v>
      </c>
      <c r="AP108">
        <v>0</v>
      </c>
      <c r="AQ108">
        <v>0.01</v>
      </c>
      <c r="AR108">
        <v>0.02</v>
      </c>
      <c r="AS108">
        <v>0.03</v>
      </c>
      <c r="AT108">
        <v>0.04</v>
      </c>
      <c r="AU108">
        <v>0.05</v>
      </c>
      <c r="AV108">
        <v>0.06</v>
      </c>
      <c r="AW108">
        <v>7.0000000000000007E-2</v>
      </c>
      <c r="AX108">
        <v>0.08</v>
      </c>
      <c r="AY108">
        <v>0.09</v>
      </c>
      <c r="AZ108">
        <v>0.1</v>
      </c>
      <c r="BA108">
        <v>0.11</v>
      </c>
      <c r="BB108">
        <v>0.12</v>
      </c>
      <c r="BC108">
        <v>0.13</v>
      </c>
      <c r="BD108">
        <v>0.14000000000000001</v>
      </c>
      <c r="BE108">
        <v>0.15</v>
      </c>
      <c r="BF108">
        <v>0.16</v>
      </c>
      <c r="BG108">
        <v>0.17</v>
      </c>
      <c r="BH108">
        <v>0.18</v>
      </c>
      <c r="BI108">
        <v>0.19</v>
      </c>
      <c r="BJ108">
        <v>0.2</v>
      </c>
      <c r="BK108">
        <v>0.21</v>
      </c>
      <c r="BL108">
        <v>0.22</v>
      </c>
      <c r="BM108">
        <v>0.23</v>
      </c>
      <c r="BN108">
        <v>0.24</v>
      </c>
      <c r="BO108">
        <v>0.25</v>
      </c>
      <c r="BP108">
        <v>0.26</v>
      </c>
      <c r="BQ108">
        <v>0.27000000000000102</v>
      </c>
      <c r="BR108">
        <v>0.28000000000000103</v>
      </c>
      <c r="BS108">
        <v>0.29000000000000098</v>
      </c>
      <c r="BT108">
        <v>0.30000000000000099</v>
      </c>
      <c r="BU108">
        <v>0.310000000000001</v>
      </c>
      <c r="BV108">
        <v>0.32000000000000101</v>
      </c>
    </row>
    <row r="109" spans="1:74" x14ac:dyDescent="0.2">
      <c r="A109">
        <v>82</v>
      </c>
      <c r="B109">
        <v>226.91</v>
      </c>
      <c r="C109">
        <v>2376.4</v>
      </c>
      <c r="D109">
        <v>2397</v>
      </c>
      <c r="E109">
        <f t="shared" si="16"/>
        <v>20.599999999999909</v>
      </c>
      <c r="G109" s="1">
        <v>-6</v>
      </c>
      <c r="H109">
        <f>INDEX(B$27:$B2122,($M$104+G109))</f>
        <v>309.86</v>
      </c>
      <c r="I109" s="1">
        <f t="shared" si="18"/>
        <v>86.5</v>
      </c>
      <c r="J109">
        <f t="shared" si="9"/>
        <v>26802.89</v>
      </c>
      <c r="L109">
        <f>SUMXMY2($I111:$I121,L111:L121)</f>
        <v>111884810.99857439</v>
      </c>
      <c r="M109">
        <f t="shared" ref="M109:BV109" si="19">SUMXMY2($I111:$I121,M111:M121)</f>
        <v>110807926.98116963</v>
      </c>
      <c r="N109">
        <f t="shared" si="19"/>
        <v>109764940.54089217</v>
      </c>
      <c r="O109">
        <f t="shared" si="19"/>
        <v>108756335.51049027</v>
      </c>
      <c r="P109">
        <f t="shared" si="19"/>
        <v>107782578.563253</v>
      </c>
      <c r="Q109">
        <f t="shared" si="19"/>
        <v>106844118.2341021</v>
      </c>
      <c r="R109">
        <f t="shared" si="19"/>
        <v>105941384.03195591</v>
      </c>
      <c r="S109">
        <f t="shared" si="19"/>
        <v>105074785.65618297</v>
      </c>
      <c r="T109">
        <f t="shared" si="19"/>
        <v>104244712.32810843</v>
      </c>
      <c r="U109">
        <f t="shared" si="19"/>
        <v>103451532.24652657</v>
      </c>
      <c r="V109">
        <f t="shared" si="19"/>
        <v>102695592.17402713</v>
      </c>
      <c r="W109">
        <f t="shared" si="19"/>
        <v>101977217.15854807</v>
      </c>
      <c r="X109">
        <f t="shared" si="19"/>
        <v>101296710.39234373</v>
      </c>
      <c r="Y109">
        <f t="shared" si="19"/>
        <v>100654353.20797895</v>
      </c>
      <c r="Z109">
        <f t="shared" si="19"/>
        <v>100050405.20863912</v>
      </c>
      <c r="AA109">
        <f t="shared" si="19"/>
        <v>99485104.527648598</v>
      </c>
      <c r="AB109">
        <f t="shared" si="19"/>
        <v>98958668.209843963</v>
      </c>
      <c r="AC109">
        <f t="shared" si="19"/>
        <v>98471292.705245659</v>
      </c>
      <c r="AD109">
        <f t="shared" si="19"/>
        <v>98023154.463622004</v>
      </c>
      <c r="AE109">
        <f t="shared" si="19"/>
        <v>97614410.616672426</v>
      </c>
      <c r="AF109">
        <f t="shared" si="19"/>
        <v>97245199.733114168</v>
      </c>
      <c r="AG109">
        <f t="shared" si="19"/>
        <v>96915642.63069284</v>
      </c>
      <c r="AH109">
        <f t="shared" si="19"/>
        <v>96625843.228200719</v>
      </c>
      <c r="AI109">
        <f t="shared" si="19"/>
        <v>96375889.419913545</v>
      </c>
      <c r="AJ109">
        <f t="shared" si="19"/>
        <v>96165853.954603627</v>
      </c>
      <c r="AK109">
        <f t="shared" si="19"/>
        <v>95995795.301233098</v>
      </c>
      <c r="AL109">
        <f t="shared" si="19"/>
        <v>95865758.483814776</v>
      </c>
      <c r="AM109">
        <f t="shared" si="19"/>
        <v>95775775.868574768</v>
      </c>
      <c r="AN109">
        <f t="shared" si="19"/>
        <v>95725867.887536809</v>
      </c>
      <c r="AO109">
        <f t="shared" si="19"/>
        <v>95716043.683903426</v>
      </c>
      <c r="AP109">
        <f t="shared" si="19"/>
        <v>95746301.66617243</v>
      </c>
      <c r="AQ109">
        <f t="shared" si="19"/>
        <v>95816629.959694773</v>
      </c>
      <c r="AR109">
        <f t="shared" si="19"/>
        <v>95927006.746387526</v>
      </c>
      <c r="AS109">
        <f t="shared" si="19"/>
        <v>96077400.485490918</v>
      </c>
      <c r="AT109">
        <f t="shared" si="19"/>
        <v>96267770.010570794</v>
      </c>
      <c r="AU109">
        <f t="shared" si="19"/>
        <v>96498064.500368416</v>
      </c>
      <c r="AV109">
        <f t="shared" si="19"/>
        <v>96768223.323584512</v>
      </c>
      <c r="AW109">
        <f t="shared" si="19"/>
        <v>97078175.760115966</v>
      </c>
      <c r="AX109">
        <f t="shared" si="19"/>
        <v>97427840.603729621</v>
      </c>
      <c r="AY109">
        <f t="shared" si="19"/>
        <v>97817125.653489247</v>
      </c>
      <c r="AZ109">
        <f t="shared" si="19"/>
        <v>98245927.103487507</v>
      </c>
      <c r="BA109">
        <f t="shared" si="19"/>
        <v>98714128.842475921</v>
      </c>
      <c r="BB109">
        <f t="shared" si="19"/>
        <v>99221601.676900804</v>
      </c>
      <c r="BC109">
        <f t="shared" si="19"/>
        <v>99768202.49238804</v>
      </c>
      <c r="BD109">
        <f t="shared" si="19"/>
        <v>100353773.3701607</v>
      </c>
      <c r="BE109">
        <f t="shared" si="19"/>
        <v>100978140.67588851</v>
      </c>
      <c r="BF109">
        <f t="shared" si="19"/>
        <v>101641114.13924004</v>
      </c>
      <c r="BG109">
        <f t="shared" si="19"/>
        <v>102342485.94280282</v>
      </c>
      <c r="BH109">
        <f t="shared" si="19"/>
        <v>103082029.83920921</v>
      </c>
      <c r="BI109">
        <f t="shared" si="19"/>
        <v>103859500.3149226</v>
      </c>
      <c r="BJ109">
        <f t="shared" si="19"/>
        <v>104674631.81868628</v>
      </c>
      <c r="BK109">
        <f t="shared" si="19"/>
        <v>105527138.07164986</v>
      </c>
      <c r="BL109">
        <f t="shared" si="19"/>
        <v>106416711.47500135</v>
      </c>
      <c r="BM109">
        <f t="shared" si="19"/>
        <v>107343022.62937807</v>
      </c>
      <c r="BN109">
        <f t="shared" si="19"/>
        <v>108305719.97867024</v>
      </c>
      <c r="BO109">
        <f t="shared" si="19"/>
        <v>109304429.58864026</v>
      </c>
      <c r="BP109">
        <f t="shared" si="19"/>
        <v>110338755.06875758</v>
      </c>
      <c r="BQ109">
        <f t="shared" si="19"/>
        <v>111408277.64317577</v>
      </c>
      <c r="BR109">
        <f t="shared" si="19"/>
        <v>112512556.37433319</v>
      </c>
      <c r="BS109">
        <f t="shared" si="19"/>
        <v>113651128.54010411</v>
      </c>
      <c r="BT109">
        <f t="shared" si="19"/>
        <v>114823510.16279443</v>
      </c>
      <c r="BU109">
        <f t="shared" si="19"/>
        <v>116029196.68584649</v>
      </c>
      <c r="BV109">
        <f t="shared" si="19"/>
        <v>117267663.79138291</v>
      </c>
    </row>
    <row r="110" spans="1:74" x14ac:dyDescent="0.2">
      <c r="A110">
        <v>83</v>
      </c>
      <c r="B110">
        <v>227.39</v>
      </c>
      <c r="C110">
        <v>2365.6999999999998</v>
      </c>
      <c r="D110">
        <v>2381.8000000000002</v>
      </c>
      <c r="E110">
        <f t="shared" si="16"/>
        <v>16.100000000000364</v>
      </c>
      <c r="G110" s="1">
        <v>-5</v>
      </c>
      <c r="H110">
        <f>INDEX(B$27:$B2123,($M$104+G110))</f>
        <v>310.33</v>
      </c>
      <c r="I110" s="1">
        <f t="shared" si="18"/>
        <v>134.29999999999973</v>
      </c>
      <c r="J110">
        <f t="shared" si="9"/>
        <v>41677.318999999916</v>
      </c>
    </row>
    <row r="111" spans="1:74" x14ac:dyDescent="0.2">
      <c r="A111">
        <v>84</v>
      </c>
      <c r="B111">
        <v>227.87</v>
      </c>
      <c r="C111">
        <v>2376.1</v>
      </c>
      <c r="D111">
        <v>2395.1</v>
      </c>
      <c r="E111">
        <f t="shared" si="16"/>
        <v>19</v>
      </c>
      <c r="G111" s="1">
        <v>-4</v>
      </c>
      <c r="H111">
        <f>INDEX(B$27:$B2124,($M$104+G111))</f>
        <v>310.8</v>
      </c>
      <c r="I111" s="1">
        <f t="shared" si="18"/>
        <v>224.19999999999982</v>
      </c>
      <c r="J111">
        <f t="shared" si="9"/>
        <v>69681.359999999942</v>
      </c>
      <c r="L111" s="1">
        <f>$L$106*(Sheet2!$O$75*EXP(Sheet3!$B$1*(($H111-L$108-Sheet2!$N$75)/Sheet3!$A$1)^2+Sheet3!$C$1*(($H111-L$108-Sheet2!$N$75)/Sheet3!$A$1)^4)+ Sheet2!$O$76*EXP(Sheet3!$B$1*(($H111-L$108-Sheet2!$N$76)/Sheet3!$A$1)^2+Sheet3!$C$1*(($H111-L$108-Sheet2!$N$76)/Sheet3!$A$1)^4)+                Sheet2!$O$77*EXP(Sheet3!$B$1*(($H111-L$108-Sheet2!$N$77)/Sheet3!$A$1)^2+Sheet3!$C$1*(($H111-L$108-Sheet2!$N$77)/Sheet3!$A$1)^4))/3400</f>
        <v>8.9271888961411356</v>
      </c>
      <c r="M111" s="1">
        <f>$L$106*(Sheet2!$O$75*EXP(Sheet3!$B$1*(($H111-M$108-Sheet2!$N$75)/Sheet3!$A$1)^2+Sheet3!$C$1*(($H111-M$108-Sheet2!$N$75)/Sheet3!$A$1)^4)+ Sheet2!$O$76*EXP(Sheet3!$B$1*(($H111-M$108-Sheet2!$N$76)/Sheet3!$A$1)^2+Sheet3!$C$1*(($H111-M$108-Sheet2!$N$76)/Sheet3!$A$1)^4)+                Sheet2!$O$77*EXP(Sheet3!$B$1*(($H111-M$108-Sheet2!$N$77)/Sheet3!$A$1)^2+Sheet3!$C$1*(($H111-M$108-Sheet2!$N$77)/Sheet3!$A$1)^4))/3400</f>
        <v>7.9220327839835791</v>
      </c>
      <c r="N111" s="1">
        <f>$L$106*(Sheet2!$O$75*EXP(Sheet3!$B$1*(($H111-N$108-Sheet2!$N$75)/Sheet3!$A$1)^2+Sheet3!$C$1*(($H111-N$108-Sheet2!$N$75)/Sheet3!$A$1)^4)+ Sheet2!$O$76*EXP(Sheet3!$B$1*(($H111-N$108-Sheet2!$N$76)/Sheet3!$A$1)^2+Sheet3!$C$1*(($H111-N$108-Sheet2!$N$76)/Sheet3!$A$1)^4)+                Sheet2!$O$77*EXP(Sheet3!$B$1*(($H111-N$108-Sheet2!$N$77)/Sheet3!$A$1)^2+Sheet3!$C$1*(($H111-N$108-Sheet2!$N$77)/Sheet3!$A$1)^4))/3400</f>
        <v>7.018170514414761</v>
      </c>
      <c r="O111" s="1">
        <f>$L$106*(Sheet2!$O$75*EXP(Sheet3!$B$1*(($H111-O$108-Sheet2!$N$75)/Sheet3!$A$1)^2+Sheet3!$C$1*(($H111-O$108-Sheet2!$N$75)/Sheet3!$A$1)^4)+ Sheet2!$O$76*EXP(Sheet3!$B$1*(($H111-O$108-Sheet2!$N$76)/Sheet3!$A$1)^2+Sheet3!$C$1*(($H111-O$108-Sheet2!$N$76)/Sheet3!$A$1)^4)+                Sheet2!$O$77*EXP(Sheet3!$B$1*(($H111-O$108-Sheet2!$N$77)/Sheet3!$A$1)^2+Sheet3!$C$1*(($H111-O$108-Sheet2!$N$77)/Sheet3!$A$1)^4))/3400</f>
        <v>6.2068146240866557</v>
      </c>
      <c r="P111" s="1">
        <f>$L$106*(Sheet2!$O$75*EXP(Sheet3!$B$1*(($H111-P$108-Sheet2!$N$75)/Sheet3!$A$1)^2+Sheet3!$C$1*(($H111-P$108-Sheet2!$N$75)/Sheet3!$A$1)^4)+ Sheet2!$O$76*EXP(Sheet3!$B$1*(($H111-P$108-Sheet2!$N$76)/Sheet3!$A$1)^2+Sheet3!$C$1*(($H111-P$108-Sheet2!$N$76)/Sheet3!$A$1)^4)+                Sheet2!$O$77*EXP(Sheet3!$B$1*(($H111-P$108-Sheet2!$N$77)/Sheet3!$A$1)^2+Sheet3!$C$1*(($H111-P$108-Sheet2!$N$77)/Sheet3!$A$1)^4))/3400</f>
        <v>5.4797831384545388</v>
      </c>
      <c r="Q111" s="1">
        <f>$L$106*(Sheet2!$O$75*EXP(Sheet3!$B$1*(($H111-Q$108-Sheet2!$N$75)/Sheet3!$A$1)^2+Sheet3!$C$1*(($H111-Q$108-Sheet2!$N$75)/Sheet3!$A$1)^4)+ Sheet2!$O$76*EXP(Sheet3!$B$1*(($H111-Q$108-Sheet2!$N$76)/Sheet3!$A$1)^2+Sheet3!$C$1*(($H111-Q$108-Sheet2!$N$76)/Sheet3!$A$1)^4)+                Sheet2!$O$77*EXP(Sheet3!$B$1*(($H111-Q$108-Sheet2!$N$77)/Sheet3!$A$1)^2+Sheet3!$C$1*(($H111-Q$108-Sheet2!$N$77)/Sheet3!$A$1)^4))/3400</f>
        <v>4.8294738145723057</v>
      </c>
      <c r="R111" s="1">
        <f>$L$106*(Sheet2!$O$75*EXP(Sheet3!$B$1*(($H111-R$108-Sheet2!$N$75)/Sheet3!$A$1)^2+Sheet3!$C$1*(($H111-R$108-Sheet2!$N$75)/Sheet3!$A$1)^4)+ Sheet2!$O$76*EXP(Sheet3!$B$1*(($H111-R$108-Sheet2!$N$76)/Sheet3!$A$1)^2+Sheet3!$C$1*(($H111-R$108-Sheet2!$N$76)/Sheet3!$A$1)^4)+                Sheet2!$O$77*EXP(Sheet3!$B$1*(($H111-R$108-Sheet2!$N$77)/Sheet3!$A$1)^2+Sheet3!$C$1*(($H111-R$108-Sheet2!$N$77)/Sheet3!$A$1)^4))/3400</f>
        <v>4.2488379285444937</v>
      </c>
      <c r="S111" s="1">
        <f>$L$106*(Sheet2!$O$75*EXP(Sheet3!$B$1*(($H111-S$108-Sheet2!$N$75)/Sheet3!$A$1)^2+Sheet3!$C$1*(($H111-S$108-Sheet2!$N$75)/Sheet3!$A$1)^4)+ Sheet2!$O$76*EXP(Sheet3!$B$1*(($H111-S$108-Sheet2!$N$76)/Sheet3!$A$1)^2+Sheet3!$C$1*(($H111-S$108-Sheet2!$N$76)/Sheet3!$A$1)^4)+                Sheet2!$O$77*EXP(Sheet3!$B$1*(($H111-S$108-Sheet2!$N$77)/Sheet3!$A$1)^2+Sheet3!$C$1*(($H111-S$108-Sheet2!$N$77)/Sheet3!$A$1)^4))/3400</f>
        <v>3.7313537883116226</v>
      </c>
      <c r="T111" s="1">
        <f>$L$106*(Sheet2!$O$75*EXP(Sheet3!$B$1*(($H111-T$108-Sheet2!$N$75)/Sheet3!$A$1)^2+Sheet3!$C$1*(($H111-T$108-Sheet2!$N$75)/Sheet3!$A$1)^4)+ Sheet2!$O$76*EXP(Sheet3!$B$1*(($H111-T$108-Sheet2!$N$76)/Sheet3!$A$1)^2+Sheet3!$C$1*(($H111-T$108-Sheet2!$N$76)/Sheet3!$A$1)^4)+                Sheet2!$O$77*EXP(Sheet3!$B$1*(($H111-T$108-Sheet2!$N$77)/Sheet3!$A$1)^2+Sheet3!$C$1*(($H111-T$108-Sheet2!$N$77)/Sheet3!$A$1)^4))/3400</f>
        <v>3.2710001417928005</v>
      </c>
      <c r="U111" s="1">
        <f>$L$106*(Sheet2!$O$75*EXP(Sheet3!$B$1*(($H111-U$108-Sheet2!$N$75)/Sheet3!$A$1)^2+Sheet3!$C$1*(($H111-U$108-Sheet2!$N$75)/Sheet3!$A$1)^4)+ Sheet2!$O$76*EXP(Sheet3!$B$1*(($H111-U$108-Sheet2!$N$76)/Sheet3!$A$1)^2+Sheet3!$C$1*(($H111-U$108-Sheet2!$N$76)/Sheet3!$A$1)^4)+                Sheet2!$O$77*EXP(Sheet3!$B$1*(($H111-U$108-Sheet2!$N$77)/Sheet3!$A$1)^2+Sheet3!$C$1*(($H111-U$108-Sheet2!$N$77)/Sheet3!$A$1)^4))/3400</f>
        <v>2.862229639037837</v>
      </c>
      <c r="V111" s="1">
        <f>$L$106*(Sheet2!$O$75*EXP(Sheet3!$B$1*(($H111-V$108-Sheet2!$N$75)/Sheet3!$A$1)^2+Sheet3!$C$1*(($H111-V$108-Sheet2!$N$75)/Sheet3!$A$1)^4)+ Sheet2!$O$76*EXP(Sheet3!$B$1*(($H111-V$108-Sheet2!$N$76)/Sheet3!$A$1)^2+Sheet3!$C$1*(($H111-V$108-Sheet2!$N$76)/Sheet3!$A$1)^4)+                Sheet2!$O$77*EXP(Sheet3!$B$1*(($H111-V$108-Sheet2!$N$77)/Sheet3!$A$1)^2+Sheet3!$C$1*(($H111-V$108-Sheet2!$N$77)/Sheet3!$A$1)^4))/3400</f>
        <v>2.4999424950857496</v>
      </c>
      <c r="W111" s="1">
        <f>$L$106*(Sheet2!$O$75*EXP(Sheet3!$B$1*(($H111-W$108-Sheet2!$N$75)/Sheet3!$A$1)^2+Sheet3!$C$1*(($H111-W$108-Sheet2!$N$75)/Sheet3!$A$1)^4)+ Sheet2!$O$76*EXP(Sheet3!$B$1*(($H111-W$108-Sheet2!$N$76)/Sheet3!$A$1)^2+Sheet3!$C$1*(($H111-W$108-Sheet2!$N$76)/Sheet3!$A$1)^4)+                Sheet2!$O$77*EXP(Sheet3!$B$1*(($H111-W$108-Sheet2!$N$77)/Sheet3!$A$1)^2+Sheet3!$C$1*(($H111-W$108-Sheet2!$N$77)/Sheet3!$A$1)^4))/3400</f>
        <v>2.1794604877736208</v>
      </c>
      <c r="X111" s="1">
        <f>$L$106*(Sheet2!$O$75*EXP(Sheet3!$B$1*(($H111-X$108-Sheet2!$N$75)/Sheet3!$A$1)^2+Sheet3!$C$1*(($H111-X$108-Sheet2!$N$75)/Sheet3!$A$1)^4)+ Sheet2!$O$76*EXP(Sheet3!$B$1*(($H111-X$108-Sheet2!$N$76)/Sheet3!$A$1)^2+Sheet3!$C$1*(($H111-X$108-Sheet2!$N$76)/Sheet3!$A$1)^4)+                Sheet2!$O$77*EXP(Sheet3!$B$1*(($H111-X$108-Sheet2!$N$77)/Sheet3!$A$1)^2+Sheet3!$C$1*(($H111-X$108-Sheet2!$N$77)/Sheet3!$A$1)^4))/3400</f>
        <v>1.8965014121351182</v>
      </c>
      <c r="Y111" s="1">
        <f>$L$106*(Sheet2!$O$75*EXP(Sheet3!$B$1*(($H111-Y$108-Sheet2!$N$75)/Sheet3!$A$1)^2+Sheet3!$C$1*(($H111-Y$108-Sheet2!$N$75)/Sheet3!$A$1)^4)+ Sheet2!$O$76*EXP(Sheet3!$B$1*(($H111-Y$108-Sheet2!$N$76)/Sheet3!$A$1)^2+Sheet3!$C$1*(($H111-Y$108-Sheet2!$N$76)/Sheet3!$A$1)^4)+                Sheet2!$O$77*EXP(Sheet3!$B$1*(($H111-Y$108-Sheet2!$N$77)/Sheet3!$A$1)^2+Sheet3!$C$1*(($H111-Y$108-Sheet2!$N$77)/Sheet3!$A$1)^4))/3400</f>
        <v>1.6471541001307652</v>
      </c>
      <c r="Z111" s="1">
        <f>$L$106*(Sheet2!$O$75*EXP(Sheet3!$B$1*(($H111-Z$108-Sheet2!$N$75)/Sheet3!$A$1)^2+Sheet3!$C$1*(($H111-Z$108-Sheet2!$N$75)/Sheet3!$A$1)^4)+ Sheet2!$O$76*EXP(Sheet3!$B$1*(($H111-Z$108-Sheet2!$N$76)/Sheet3!$A$1)^2+Sheet3!$C$1*(($H111-Z$108-Sheet2!$N$76)/Sheet3!$A$1)^4)+                Sheet2!$O$77*EXP(Sheet3!$B$1*(($H111-Z$108-Sheet2!$N$77)/Sheet3!$A$1)^2+Sheet3!$C$1*(($H111-Z$108-Sheet2!$N$77)/Sheet3!$A$1)^4))/3400</f>
        <v>1.4278541016963036</v>
      </c>
      <c r="AA111" s="1">
        <f>$L$106*(Sheet2!$O$75*EXP(Sheet3!$B$1*(($H111-AA$108-Sheet2!$N$75)/Sheet3!$A$1)^2+Sheet3!$C$1*(($H111-AA$108-Sheet2!$N$75)/Sheet3!$A$1)^4)+ Sheet2!$O$76*EXP(Sheet3!$B$1*(($H111-AA$108-Sheet2!$N$76)/Sheet3!$A$1)^2+Sheet3!$C$1*(($H111-AA$108-Sheet2!$N$76)/Sheet3!$A$1)^4)+                Sheet2!$O$77*EXP(Sheet3!$B$1*(($H111-AA$108-Sheet2!$N$77)/Sheet3!$A$1)^2+Sheet3!$C$1*(($H111-AA$108-Sheet2!$N$77)/Sheet3!$A$1)^4))/3400</f>
        <v>1.2353601104126728</v>
      </c>
      <c r="AB111" s="1">
        <f>$L$106*(Sheet2!$O$75*EXP(Sheet3!$B$1*(($H111-AB$108-Sheet2!$N$75)/Sheet3!$A$1)^2+Sheet3!$C$1*(($H111-AB$108-Sheet2!$N$75)/Sheet3!$A$1)^4)+ Sheet2!$O$76*EXP(Sheet3!$B$1*(($H111-AB$108-Sheet2!$N$76)/Sheet3!$A$1)^2+Sheet3!$C$1*(($H111-AB$108-Sheet2!$N$76)/Sheet3!$A$1)^4)+                Sheet2!$O$77*EXP(Sheet3!$B$1*(($H111-AB$108-Sheet2!$N$77)/Sheet3!$A$1)^2+Sheet3!$C$1*(($H111-AB$108-Sheet2!$N$77)/Sheet3!$A$1)^4))/3400</f>
        <v>1.0667312047068656</v>
      </c>
      <c r="AC111" s="1">
        <f>$L$106*(Sheet2!$O$75*EXP(Sheet3!$B$1*(($H111-AC$108-Sheet2!$N$75)/Sheet3!$A$1)^2+Sheet3!$C$1*(($H111-AC$108-Sheet2!$N$75)/Sheet3!$A$1)^4)+ Sheet2!$O$76*EXP(Sheet3!$B$1*(($H111-AC$108-Sheet2!$N$76)/Sheet3!$A$1)^2+Sheet3!$C$1*(($H111-AC$108-Sheet2!$N$76)/Sheet3!$A$1)^4)+                Sheet2!$O$77*EXP(Sheet3!$B$1*(($H111-AC$108-Sheet2!$N$77)/Sheet3!$A$1)^2+Sheet3!$C$1*(($H111-AC$108-Sheet2!$N$77)/Sheet3!$A$1)^4))/3400</f>
        <v>0.91930496343615087</v>
      </c>
      <c r="AD111" s="1">
        <f>$L$106*(Sheet2!$O$75*EXP(Sheet3!$B$1*(($H111-AD$108-Sheet2!$N$75)/Sheet3!$A$1)^2+Sheet3!$C$1*(($H111-AD$108-Sheet2!$N$75)/Sheet3!$A$1)^4)+ Sheet2!$O$76*EXP(Sheet3!$B$1*(($H111-AD$108-Sheet2!$N$76)/Sheet3!$A$1)^2+Sheet3!$C$1*(($H111-AD$108-Sheet2!$N$76)/Sheet3!$A$1)^4)+                Sheet2!$O$77*EXP(Sheet3!$B$1*(($H111-AD$108-Sheet2!$N$77)/Sheet3!$A$1)^2+Sheet3!$C$1*(($H111-AD$108-Sheet2!$N$77)/Sheet3!$A$1)^4))/3400</f>
        <v>0.79067650317751648</v>
      </c>
      <c r="AE111" s="1">
        <f>$L$106*(Sheet2!$O$75*EXP(Sheet3!$B$1*(($H111-AE$108-Sheet2!$N$75)/Sheet3!$A$1)^2+Sheet3!$C$1*(($H111-AE$108-Sheet2!$N$75)/Sheet3!$A$1)^4)+ Sheet2!$O$76*EXP(Sheet3!$B$1*(($H111-AE$108-Sheet2!$N$76)/Sheet3!$A$1)^2+Sheet3!$C$1*(($H111-AE$108-Sheet2!$N$76)/Sheet3!$A$1)^4)+                Sheet2!$O$77*EXP(Sheet3!$B$1*(($H111-AE$108-Sheet2!$N$77)/Sheet3!$A$1)^2+Sheet3!$C$1*(($H111-AE$108-Sheet2!$N$77)/Sheet3!$A$1)^4))/3400</f>
        <v>0.67867847348655475</v>
      </c>
      <c r="AF111" s="1">
        <f>$L$106*(Sheet2!$O$75*EXP(Sheet3!$B$1*(($H111-AF$108-Sheet2!$N$75)/Sheet3!$A$1)^2+Sheet3!$C$1*(($H111-AF$108-Sheet2!$N$75)/Sheet3!$A$1)^4)+ Sheet2!$O$76*EXP(Sheet3!$B$1*(($H111-AF$108-Sheet2!$N$76)/Sheet3!$A$1)^2+Sheet3!$C$1*(($H111-AF$108-Sheet2!$N$76)/Sheet3!$A$1)^4)+                Sheet2!$O$77*EXP(Sheet3!$B$1*(($H111-AF$108-Sheet2!$N$77)/Sheet3!$A$1)^2+Sheet3!$C$1*(($H111-AF$108-Sheet2!$N$77)/Sheet3!$A$1)^4))/3400</f>
        <v>0.58136203601522229</v>
      </c>
      <c r="AG111" s="1">
        <f>$L$106*(Sheet2!$O$75*EXP(Sheet3!$B$1*(($H111-AG$108-Sheet2!$N$75)/Sheet3!$A$1)^2+Sheet3!$C$1*(($H111-AG$108-Sheet2!$N$75)/Sheet3!$A$1)^4)+ Sheet2!$O$76*EXP(Sheet3!$B$1*(($H111-AG$108-Sheet2!$N$76)/Sheet3!$A$1)^2+Sheet3!$C$1*(($H111-AG$108-Sheet2!$N$76)/Sheet3!$A$1)^4)+                Sheet2!$O$77*EXP(Sheet3!$B$1*(($H111-AG$108-Sheet2!$N$77)/Sheet3!$A$1)^2+Sheet3!$C$1*(($H111-AG$108-Sheet2!$N$77)/Sheet3!$A$1)^4))/3400</f>
        <v>0.49697884364937284</v>
      </c>
      <c r="AH111" s="1">
        <f>$L$106*(Sheet2!$O$75*EXP(Sheet3!$B$1*(($H111-AH$108-Sheet2!$N$75)/Sheet3!$A$1)^2+Sheet3!$C$1*(($H111-AH$108-Sheet2!$N$75)/Sheet3!$A$1)^4)+ Sheet2!$O$76*EXP(Sheet3!$B$1*(($H111-AH$108-Sheet2!$N$76)/Sheet3!$A$1)^2+Sheet3!$C$1*(($H111-AH$108-Sheet2!$N$76)/Sheet3!$A$1)^4)+                Sheet2!$O$77*EXP(Sheet3!$B$1*(($H111-AH$108-Sheet2!$N$77)/Sheet3!$A$1)^2+Sheet3!$C$1*(($H111-AH$108-Sheet2!$N$77)/Sheet3!$A$1)^4))/3400</f>
        <v>0.42396402683488449</v>
      </c>
      <c r="AI111" s="1">
        <f>$L$106*(Sheet2!$O$75*EXP(Sheet3!$B$1*(($H111-AI$108-Sheet2!$N$75)/Sheet3!$A$1)^2+Sheet3!$C$1*(($H111-AI$108-Sheet2!$N$75)/Sheet3!$A$1)^4)+ Sheet2!$O$76*EXP(Sheet3!$B$1*(($H111-AI$108-Sheet2!$N$76)/Sheet3!$A$1)^2+Sheet3!$C$1*(($H111-AI$108-Sheet2!$N$76)/Sheet3!$A$1)^4)+                Sheet2!$O$77*EXP(Sheet3!$B$1*(($H111-AI$108-Sheet2!$N$77)/Sheet3!$A$1)^2+Sheet3!$C$1*(($H111-AI$108-Sheet2!$N$77)/Sheet3!$A$1)^4))/3400</f>
        <v>0.36092018601155973</v>
      </c>
      <c r="AJ111" s="1">
        <f>$L$106*(Sheet2!$O$75*EXP(Sheet3!$B$1*(($H111-AJ$108-Sheet2!$N$75)/Sheet3!$A$1)^2+Sheet3!$C$1*(($H111-AJ$108-Sheet2!$N$75)/Sheet3!$A$1)^4)+ Sheet2!$O$76*EXP(Sheet3!$B$1*(($H111-AJ$108-Sheet2!$N$76)/Sheet3!$A$1)^2+Sheet3!$C$1*(($H111-AJ$108-Sheet2!$N$76)/Sheet3!$A$1)^4)+                Sheet2!$O$77*EXP(Sheet3!$B$1*(($H111-AJ$108-Sheet2!$N$77)/Sheet3!$A$1)^2+Sheet3!$C$1*(($H111-AJ$108-Sheet2!$N$77)/Sheet3!$A$1)^4))/3400</f>
        <v>0.30660238162791592</v>
      </c>
      <c r="AK111" s="1">
        <f>$L$106*(Sheet2!$O$75*EXP(Sheet3!$B$1*(($H111-AK$108-Sheet2!$N$75)/Sheet3!$A$1)^2+Sheet3!$C$1*(($H111-AK$108-Sheet2!$N$75)/Sheet3!$A$1)^4)+ Sheet2!$O$76*EXP(Sheet3!$B$1*(($H111-AK$108-Sheet2!$N$76)/Sheet3!$A$1)^2+Sheet3!$C$1*(($H111-AK$108-Sheet2!$N$76)/Sheet3!$A$1)^4)+                Sheet2!$O$77*EXP(Sheet3!$B$1*(($H111-AK$108-Sheet2!$N$77)/Sheet3!$A$1)^2+Sheet3!$C$1*(($H111-AK$108-Sheet2!$N$77)/Sheet3!$A$1)^4))/3400</f>
        <v>0.25990410651759266</v>
      </c>
      <c r="AL111" s="1">
        <f>$L$106*(Sheet2!$O$75*EXP(Sheet3!$B$1*(($H111-AL$108-Sheet2!$N$75)/Sheet3!$A$1)^2+Sheet3!$C$1*(($H111-AL$108-Sheet2!$N$75)/Sheet3!$A$1)^4)+ Sheet2!$O$76*EXP(Sheet3!$B$1*(($H111-AL$108-Sheet2!$N$76)/Sheet3!$A$1)^2+Sheet3!$C$1*(($H111-AL$108-Sheet2!$N$76)/Sheet3!$A$1)^4)+                Sheet2!$O$77*EXP(Sheet3!$B$1*(($H111-AL$108-Sheet2!$N$77)/Sheet3!$A$1)^2+Sheet3!$C$1*(($H111-AL$108-Sheet2!$N$77)/Sheet3!$A$1)^4))/3400</f>
        <v>0.21984421953935152</v>
      </c>
      <c r="AM111" s="1">
        <f>$L$106*(Sheet2!$O$75*EXP(Sheet3!$B$1*(($H111-AM$108-Sheet2!$N$75)/Sheet3!$A$1)^2+Sheet3!$C$1*(($H111-AM$108-Sheet2!$N$75)/Sheet3!$A$1)^4)+ Sheet2!$O$76*EXP(Sheet3!$B$1*(($H111-AM$108-Sheet2!$N$76)/Sheet3!$A$1)^2+Sheet3!$C$1*(($H111-AM$108-Sheet2!$N$76)/Sheet3!$A$1)^4)+                Sheet2!$O$77*EXP(Sheet3!$B$1*(($H111-AM$108-Sheet2!$N$77)/Sheet3!$A$1)^2+Sheet3!$C$1*(($H111-AM$108-Sheet2!$N$77)/Sheet3!$A$1)^4))/3400</f>
        <v>0.18555481426567061</v>
      </c>
      <c r="AN111" s="1">
        <f>$L$106*(Sheet2!$O$75*EXP(Sheet3!$B$1*(($H111-AN$108-Sheet2!$N$75)/Sheet3!$A$1)^2+Sheet3!$C$1*(($H111-AN$108-Sheet2!$N$75)/Sheet3!$A$1)^4)+ Sheet2!$O$76*EXP(Sheet3!$B$1*(($H111-AN$108-Sheet2!$N$76)/Sheet3!$A$1)^2+Sheet3!$C$1*(($H111-AN$108-Sheet2!$N$76)/Sheet3!$A$1)^4)+                Sheet2!$O$77*EXP(Sheet3!$B$1*(($H111-AN$108-Sheet2!$N$77)/Sheet3!$A$1)^2+Sheet3!$C$1*(($H111-AN$108-Sheet2!$N$77)/Sheet3!$A$1)^4))/3400</f>
        <v>0.15626999215061302</v>
      </c>
      <c r="AO111" s="1">
        <f>$L$106*(Sheet2!$O$75*EXP(Sheet3!$B$1*(($H111-AO$108-Sheet2!$N$75)/Sheet3!$A$1)^2+Sheet3!$C$1*(($H111-AO$108-Sheet2!$N$75)/Sheet3!$A$1)^4)+ Sheet2!$O$76*EXP(Sheet3!$B$1*(($H111-AO$108-Sheet2!$N$76)/Sheet3!$A$1)^2+Sheet3!$C$1*(($H111-AO$108-Sheet2!$N$76)/Sheet3!$A$1)^4)+                Sheet2!$O$77*EXP(Sheet3!$B$1*(($H111-AO$108-Sheet2!$N$77)/Sheet3!$A$1)^2+Sheet3!$C$1*(($H111-AO$108-Sheet2!$N$77)/Sheet3!$A$1)^4))/3400</f>
        <v>0.13131550597782035</v>
      </c>
      <c r="AP111" s="1">
        <f>$L$106*(Sheet2!$O$75*EXP(Sheet3!$B$1*(($H111-AP$108-Sheet2!$N$75)/Sheet3!$A$1)^2+Sheet3!$C$1*(($H111-AP$108-Sheet2!$N$75)/Sheet3!$A$1)^4)+ Sheet2!$O$76*EXP(Sheet3!$B$1*(($H111-AP$108-Sheet2!$N$76)/Sheet3!$A$1)^2+Sheet3!$C$1*(($H111-AP$108-Sheet2!$N$76)/Sheet3!$A$1)^4)+                Sheet2!$O$77*EXP(Sheet3!$B$1*(($H111-AP$108-Sheet2!$N$77)/Sheet3!$A$1)^2+Sheet3!$C$1*(($H111-AP$108-Sheet2!$N$77)/Sheet3!$A$1)^4))/3400</f>
        <v>0.11009923646757032</v>
      </c>
      <c r="AQ111" s="1">
        <f>$L$106*(Sheet2!$O$75*EXP(Sheet3!$B$1*(($H111-AQ$108-Sheet2!$N$75)/Sheet3!$A$1)^2+Sheet3!$C$1*(($H111-AQ$108-Sheet2!$N$75)/Sheet3!$A$1)^4)+ Sheet2!$O$76*EXP(Sheet3!$B$1*(($H111-AQ$108-Sheet2!$N$76)/Sheet3!$A$1)^2+Sheet3!$C$1*(($H111-AQ$108-Sheet2!$N$76)/Sheet3!$A$1)^4)+                Sheet2!$O$77*EXP(Sheet3!$B$1*(($H111-AQ$108-Sheet2!$N$77)/Sheet3!$A$1)^2+Sheet3!$C$1*(($H111-AQ$108-Sheet2!$N$77)/Sheet3!$A$1)^4))/3400</f>
        <v>9.2102462644742825E-2</v>
      </c>
      <c r="AR111" s="1">
        <f>$L$106*(Sheet2!$O$75*EXP(Sheet3!$B$1*(($H111-AR$108-Sheet2!$N$75)/Sheet3!$A$1)^2+Sheet3!$C$1*(($H111-AR$108-Sheet2!$N$75)/Sheet3!$A$1)^4)+ Sheet2!$O$76*EXP(Sheet3!$B$1*(($H111-AR$108-Sheet2!$N$76)/Sheet3!$A$1)^2+Sheet3!$C$1*(($H111-AR$108-Sheet2!$N$76)/Sheet3!$A$1)^4)+                Sheet2!$O$77*EXP(Sheet3!$B$1*(($H111-AR$108-Sheet2!$N$77)/Sheet3!$A$1)^2+Sheet3!$C$1*(($H111-AR$108-Sheet2!$N$77)/Sheet3!$A$1)^4))/3400</f>
        <v>7.687188491876086E-2</v>
      </c>
      <c r="AS111" s="1">
        <f>$L$106*(Sheet2!$O$75*EXP(Sheet3!$B$1*(($H111-AS$108-Sheet2!$N$75)/Sheet3!$A$1)^2+Sheet3!$C$1*(($H111-AS$108-Sheet2!$N$75)/Sheet3!$A$1)^4)+ Sheet2!$O$76*EXP(Sheet3!$B$1*(($H111-AS$108-Sheet2!$N$76)/Sheet3!$A$1)^2+Sheet3!$C$1*(($H111-AS$108-Sheet2!$N$76)/Sheet3!$A$1)^4)+                Sheet2!$O$77*EXP(Sheet3!$B$1*(($H111-AS$108-Sheet2!$N$77)/Sheet3!$A$1)^2+Sheet3!$C$1*(($H111-AS$108-Sheet2!$N$77)/Sheet3!$A$1)^4))/3400</f>
        <v>6.4012358738784053E-2</v>
      </c>
      <c r="AT111" s="1">
        <f>$L$106*(Sheet2!$O$75*EXP(Sheet3!$B$1*(($H111-AT$108-Sheet2!$N$75)/Sheet3!$A$1)^2+Sheet3!$C$1*(($H111-AT$108-Sheet2!$N$75)/Sheet3!$A$1)^4)+ Sheet2!$O$76*EXP(Sheet3!$B$1*(($H111-AT$108-Sheet2!$N$76)/Sheet3!$A$1)^2+Sheet3!$C$1*(($H111-AT$108-Sheet2!$N$76)/Sheet3!$A$1)^4)+                Sheet2!$O$77*EXP(Sheet3!$B$1*(($H111-AT$108-Sheet2!$N$77)/Sheet3!$A$1)^2+Sheet3!$C$1*(($H111-AT$108-Sheet2!$N$77)/Sheet3!$A$1)^4))/3400</f>
        <v>5.3180296120720477E-2</v>
      </c>
      <c r="AU111" s="1">
        <f>$L$106*(Sheet2!$O$75*EXP(Sheet3!$B$1*(($H111-AU$108-Sheet2!$N$75)/Sheet3!$A$1)^2+Sheet3!$C$1*(($H111-AU$108-Sheet2!$N$75)/Sheet3!$A$1)^4)+ Sheet2!$O$76*EXP(Sheet3!$B$1*(($H111-AU$108-Sheet2!$N$76)/Sheet3!$A$1)^2+Sheet3!$C$1*(($H111-AU$108-Sheet2!$N$76)/Sheet3!$A$1)^4)+                Sheet2!$O$77*EXP(Sheet3!$B$1*(($H111-AU$108-Sheet2!$N$77)/Sheet3!$A$1)^2+Sheet3!$C$1*(($H111-AU$108-Sheet2!$N$77)/Sheet3!$A$1)^4))/3400</f>
        <v>4.4077692245143039E-2</v>
      </c>
      <c r="AV111" s="1">
        <f>$L$106*(Sheet2!$O$75*EXP(Sheet3!$B$1*(($H111-AV$108-Sheet2!$N$75)/Sheet3!$A$1)^2+Sheet3!$C$1*(($H111-AV$108-Sheet2!$N$75)/Sheet3!$A$1)^4)+ Sheet2!$O$76*EXP(Sheet3!$B$1*(($H111-AV$108-Sheet2!$N$76)/Sheet3!$A$1)^2+Sheet3!$C$1*(($H111-AV$108-Sheet2!$N$76)/Sheet3!$A$1)^4)+                Sheet2!$O$77*EXP(Sheet3!$B$1*(($H111-AV$108-Sheet2!$N$77)/Sheet3!$A$1)^2+Sheet3!$C$1*(($H111-AV$108-Sheet2!$N$77)/Sheet3!$A$1)^4))/3400</f>
        <v>3.6446734643795171E-2</v>
      </c>
      <c r="AW111" s="1">
        <f>$L$106*(Sheet2!$O$75*EXP(Sheet3!$B$1*(($H111-AW$108-Sheet2!$N$75)/Sheet3!$A$1)^2+Sheet3!$C$1*(($H111-AW$108-Sheet2!$N$75)/Sheet3!$A$1)^4)+ Sheet2!$O$76*EXP(Sheet3!$B$1*(($H111-AW$108-Sheet2!$N$76)/Sheet3!$A$1)^2+Sheet3!$C$1*(($H111-AW$108-Sheet2!$N$76)/Sheet3!$A$1)^4)+                Sheet2!$O$77*EXP(Sheet3!$B$1*(($H111-AW$108-Sheet2!$N$77)/Sheet3!$A$1)^2+Sheet3!$C$1*(($H111-AW$108-Sheet2!$N$77)/Sheet3!$A$1)^4))/3400</f>
        <v>3.006495318107132E-2</v>
      </c>
      <c r="AX111" s="1">
        <f>$L$106*(Sheet2!$O$75*EXP(Sheet3!$B$1*(($H111-AX$108-Sheet2!$N$75)/Sheet3!$A$1)^2+Sheet3!$C$1*(($H111-AX$108-Sheet2!$N$75)/Sheet3!$A$1)^4)+ Sheet2!$O$76*EXP(Sheet3!$B$1*(($H111-AX$108-Sheet2!$N$76)/Sheet3!$A$1)^2+Sheet3!$C$1*(($H111-AX$108-Sheet2!$N$76)/Sheet3!$A$1)^4)+                Sheet2!$O$77*EXP(Sheet3!$B$1*(($H111-AX$108-Sheet2!$N$77)/Sheet3!$A$1)^2+Sheet3!$C$1*(($H111-AX$108-Sheet2!$N$77)/Sheet3!$A$1)^4))/3400</f>
        <v>2.4740870037843855E-2</v>
      </c>
      <c r="AY111" s="1">
        <f>$L$106*(Sheet2!$O$75*EXP(Sheet3!$B$1*(($H111-AY$108-Sheet2!$N$75)/Sheet3!$A$1)^2+Sheet3!$C$1*(($H111-AY$108-Sheet2!$N$75)/Sheet3!$A$1)^4)+ Sheet2!$O$76*EXP(Sheet3!$B$1*(($H111-AY$108-Sheet2!$N$76)/Sheet3!$A$1)^2+Sheet3!$C$1*(($H111-AY$108-Sheet2!$N$76)/Sheet3!$A$1)^4)+                Sheet2!$O$77*EXP(Sheet3!$B$1*(($H111-AY$108-Sheet2!$N$77)/Sheet3!$A$1)^2+Sheet3!$C$1*(($H111-AY$108-Sheet2!$N$77)/Sheet3!$A$1)^4))/3400</f>
        <v>2.0310110177550075E-2</v>
      </c>
      <c r="AZ111" s="1">
        <f>$L$106*(Sheet2!$O$75*EXP(Sheet3!$B$1*(($H111-AZ$108-Sheet2!$N$75)/Sheet3!$A$1)^2+Sheet3!$C$1*(($H111-AZ$108-Sheet2!$N$75)/Sheet3!$A$1)^4)+ Sheet2!$O$76*EXP(Sheet3!$B$1*(($H111-AZ$108-Sheet2!$N$76)/Sheet3!$A$1)^2+Sheet3!$C$1*(($H111-AZ$108-Sheet2!$N$76)/Sheet3!$A$1)^4)+                Sheet2!$O$77*EXP(Sheet3!$B$1*(($H111-AZ$108-Sheet2!$N$77)/Sheet3!$A$1)^2+Sheet3!$C$1*(($H111-AZ$108-Sheet2!$N$77)/Sheet3!$A$1)^4))/3400</f>
        <v>1.6631934266657204E-2</v>
      </c>
      <c r="BA111" s="1">
        <f>$L$106*(Sheet2!$O$75*EXP(Sheet3!$B$1*(($H111-BA$108-Sheet2!$N$75)/Sheet3!$A$1)^2+Sheet3!$C$1*(($H111-BA$108-Sheet2!$N$75)/Sheet3!$A$1)^4)+ Sheet2!$O$76*EXP(Sheet3!$B$1*(($H111-BA$108-Sheet2!$N$76)/Sheet3!$A$1)^2+Sheet3!$C$1*(($H111-BA$108-Sheet2!$N$76)/Sheet3!$A$1)^4)+                Sheet2!$O$77*EXP(Sheet3!$B$1*(($H111-BA$108-Sheet2!$N$77)/Sheet3!$A$1)^2+Sheet3!$C$1*(($H111-BA$108-Sheet2!$N$77)/Sheet3!$A$1)^4))/3400</f>
        <v>1.3586157692068928E-2</v>
      </c>
      <c r="BB111" s="1">
        <f>$L$106*(Sheet2!$O$75*EXP(Sheet3!$B$1*(($H111-BB$108-Sheet2!$N$75)/Sheet3!$A$1)^2+Sheet3!$C$1*(($H111-BB$108-Sheet2!$N$75)/Sheet3!$A$1)^4)+ Sheet2!$O$76*EXP(Sheet3!$B$1*(($H111-BB$108-Sheet2!$N$76)/Sheet3!$A$1)^2+Sheet3!$C$1*(($H111-BB$108-Sheet2!$N$76)/Sheet3!$A$1)^4)+                Sheet2!$O$77*EXP(Sheet3!$B$1*(($H111-BB$108-Sheet2!$N$77)/Sheet3!$A$1)^2+Sheet3!$C$1*(($H111-BB$108-Sheet2!$N$77)/Sheet3!$A$1)^4))/3400</f>
        <v>1.1070421124302331E-2</v>
      </c>
      <c r="BC111" s="1">
        <f>$L$106*(Sheet2!$O$75*EXP(Sheet3!$B$1*(($H111-BC$108-Sheet2!$N$75)/Sheet3!$A$1)^2+Sheet3!$C$1*(($H111-BC$108-Sheet2!$N$75)/Sheet3!$A$1)^4)+ Sheet2!$O$76*EXP(Sheet3!$B$1*(($H111-BC$108-Sheet2!$N$76)/Sheet3!$A$1)^2+Sheet3!$C$1*(($H111-BC$108-Sheet2!$N$76)/Sheet3!$A$1)^4)+                Sheet2!$O$77*EXP(Sheet3!$B$1*(($H111-BC$108-Sheet2!$N$77)/Sheet3!$A$1)^2+Sheet3!$C$1*(($H111-BC$108-Sheet2!$N$77)/Sheet3!$A$1)^4))/3400</f>
        <v>8.9977799812220819E-3</v>
      </c>
      <c r="BD111" s="1">
        <f>$L$106*(Sheet2!$O$75*EXP(Sheet3!$B$1*(($H111-BD$108-Sheet2!$N$75)/Sheet3!$A$1)^2+Sheet3!$C$1*(($H111-BD$108-Sheet2!$N$75)/Sheet3!$A$1)^4)+ Sheet2!$O$76*EXP(Sheet3!$B$1*(($H111-BD$108-Sheet2!$N$76)/Sheet3!$A$1)^2+Sheet3!$C$1*(($H111-BD$108-Sheet2!$N$76)/Sheet3!$A$1)^4)+                Sheet2!$O$77*EXP(Sheet3!$B$1*(($H111-BD$108-Sheet2!$N$77)/Sheet3!$A$1)^2+Sheet3!$C$1*(($H111-BD$108-Sheet2!$N$77)/Sheet3!$A$1)^4))/3400</f>
        <v>7.294582115634711E-3</v>
      </c>
      <c r="BE111" s="1">
        <f>$L$106*(Sheet2!$O$75*EXP(Sheet3!$B$1*(($H111-BE$108-Sheet2!$N$75)/Sheet3!$A$1)^2+Sheet3!$C$1*(($H111-BE$108-Sheet2!$N$75)/Sheet3!$A$1)^4)+ Sheet2!$O$76*EXP(Sheet3!$B$1*(($H111-BE$108-Sheet2!$N$76)/Sheet3!$A$1)^2+Sheet3!$C$1*(($H111-BE$108-Sheet2!$N$76)/Sheet3!$A$1)^4)+                Sheet2!$O$77*EXP(Sheet3!$B$1*(($H111-BE$108-Sheet2!$N$77)/Sheet3!$A$1)^2+Sheet3!$C$1*(($H111-BE$108-Sheet2!$N$77)/Sheet3!$A$1)^4))/3400</f>
        <v>5.898605052695116E-3</v>
      </c>
      <c r="BF111" s="1">
        <f>$L$106*(Sheet2!$O$75*EXP(Sheet3!$B$1*(($H111-BF$108-Sheet2!$N$75)/Sheet3!$A$1)^2+Sheet3!$C$1*(($H111-BF$108-Sheet2!$N$75)/Sheet3!$A$1)^4)+ Sheet2!$O$76*EXP(Sheet3!$B$1*(($H111-BF$108-Sheet2!$N$76)/Sheet3!$A$1)^2+Sheet3!$C$1*(($H111-BF$108-Sheet2!$N$76)/Sheet3!$A$1)^4)+                Sheet2!$O$77*EXP(Sheet3!$B$1*(($H111-BF$108-Sheet2!$N$77)/Sheet3!$A$1)^2+Sheet3!$C$1*(($H111-BF$108-Sheet2!$N$77)/Sheet3!$A$1)^4))/3400</f>
        <v>4.7574261105185851E-3</v>
      </c>
      <c r="BG111" s="1">
        <f>$L$106*(Sheet2!$O$75*EXP(Sheet3!$B$1*(($H111-BG$108-Sheet2!$N$75)/Sheet3!$A$1)^2+Sheet3!$C$1*(($H111-BG$108-Sheet2!$N$75)/Sheet3!$A$1)^4)+ Sheet2!$O$76*EXP(Sheet3!$B$1*(($H111-BG$108-Sheet2!$N$76)/Sheet3!$A$1)^2+Sheet3!$C$1*(($H111-BG$108-Sheet2!$N$76)/Sheet3!$A$1)^4)+                Sheet2!$O$77*EXP(Sheet3!$B$1*(($H111-BG$108-Sheet2!$N$77)/Sheet3!$A$1)^2+Sheet3!$C$1*(($H111-BG$108-Sheet2!$N$77)/Sheet3!$A$1)^4))/3400</f>
        <v>3.8270007264171678E-3</v>
      </c>
      <c r="BH111" s="1">
        <f>$L$106*(Sheet2!$O$75*EXP(Sheet3!$B$1*(($H111-BH$108-Sheet2!$N$75)/Sheet3!$A$1)^2+Sheet3!$C$1*(($H111-BH$108-Sheet2!$N$75)/Sheet3!$A$1)^4)+ Sheet2!$O$76*EXP(Sheet3!$B$1*(($H111-BH$108-Sheet2!$N$76)/Sheet3!$A$1)^2+Sheet3!$C$1*(($H111-BH$108-Sheet2!$N$76)/Sheet3!$A$1)^4)+                Sheet2!$O$77*EXP(Sheet3!$B$1*(($H111-BH$108-Sheet2!$N$77)/Sheet3!$A$1)^2+Sheet3!$C$1*(($H111-BH$108-Sheet2!$N$77)/Sheet3!$A$1)^4))/3400</f>
        <v>3.0704262607539707E-3</v>
      </c>
      <c r="BI111" s="1">
        <f>$L$106*(Sheet2!$O$75*EXP(Sheet3!$B$1*(($H111-BI$108-Sheet2!$N$75)/Sheet3!$A$1)^2+Sheet3!$C$1*(($H111-BI$108-Sheet2!$N$75)/Sheet3!$A$1)^4)+ Sheet2!$O$76*EXP(Sheet3!$B$1*(($H111-BI$108-Sheet2!$N$76)/Sheet3!$A$1)^2+Sheet3!$C$1*(($H111-BI$108-Sheet2!$N$76)/Sheet3!$A$1)^4)+                Sheet2!$O$77*EXP(Sheet3!$B$1*(($H111-BI$108-Sheet2!$N$77)/Sheet3!$A$1)^2+Sheet3!$C$1*(($H111-BI$108-Sheet2!$N$77)/Sheet3!$A$1)^4))/3400</f>
        <v>2.4568704437481419E-3</v>
      </c>
      <c r="BJ111" s="1">
        <f>$L$106*(Sheet2!$O$75*EXP(Sheet3!$B$1*(($H111-BJ$108-Sheet2!$N$75)/Sheet3!$A$1)^2+Sheet3!$C$1*(($H111-BJ$108-Sheet2!$N$75)/Sheet3!$A$1)^4)+ Sheet2!$O$76*EXP(Sheet3!$B$1*(($H111-BJ$108-Sheet2!$N$76)/Sheet3!$A$1)^2+Sheet3!$C$1*(($H111-BJ$108-Sheet2!$N$76)/Sheet3!$A$1)^4)+                Sheet2!$O$77*EXP(Sheet3!$B$1*(($H111-BJ$108-Sheet2!$N$77)/Sheet3!$A$1)^2+Sheet3!$C$1*(($H111-BJ$108-Sheet2!$N$77)/Sheet3!$A$1)^4))/3400</f>
        <v>1.9606454526715322E-3</v>
      </c>
      <c r="BK111" s="1">
        <f>$L$106*(Sheet2!$O$75*EXP(Sheet3!$B$1*(($H111-BK$108-Sheet2!$N$75)/Sheet3!$A$1)^2+Sheet3!$C$1*(($H111-BK$108-Sheet2!$N$75)/Sheet3!$A$1)^4)+ Sheet2!$O$76*EXP(Sheet3!$B$1*(($H111-BK$108-Sheet2!$N$76)/Sheet3!$A$1)^2+Sheet3!$C$1*(($H111-BK$108-Sheet2!$N$76)/Sheet3!$A$1)^4)+                Sheet2!$O$77*EXP(Sheet3!$B$1*(($H111-BK$108-Sheet2!$N$77)/Sheet3!$A$1)^2+Sheet3!$C$1*(($H111-BK$108-Sheet2!$N$77)/Sheet3!$A$1)^4))/3400</f>
        <v>1.5604103473067857E-3</v>
      </c>
      <c r="BL111" s="1">
        <f>$L$106*(Sheet2!$O$75*EXP(Sheet3!$B$1*(($H111-BL$108-Sheet2!$N$75)/Sheet3!$A$1)^2+Sheet3!$C$1*(($H111-BL$108-Sheet2!$N$75)/Sheet3!$A$1)^4)+ Sheet2!$O$76*EXP(Sheet3!$B$1*(($H111-BL$108-Sheet2!$N$76)/Sheet3!$A$1)^2+Sheet3!$C$1*(($H111-BL$108-Sheet2!$N$76)/Sheet3!$A$1)^4)+                Sheet2!$O$77*EXP(Sheet3!$B$1*(($H111-BL$108-Sheet2!$N$77)/Sheet3!$A$1)^2+Sheet3!$C$1*(($H111-BL$108-Sheet2!$N$77)/Sheet3!$A$1)^4))/3400</f>
        <v>1.2384862411637153E-3</v>
      </c>
      <c r="BM111" s="1">
        <f>$L$106*(Sheet2!$O$75*EXP(Sheet3!$B$1*(($H111-BM$108-Sheet2!$N$75)/Sheet3!$A$1)^2+Sheet3!$C$1*(($H111-BM$108-Sheet2!$N$75)/Sheet3!$A$1)^4)+ Sheet2!$O$76*EXP(Sheet3!$B$1*(($H111-BM$108-Sheet2!$N$76)/Sheet3!$A$1)^2+Sheet3!$C$1*(($H111-BM$108-Sheet2!$N$76)/Sheet3!$A$1)^4)+                Sheet2!$O$77*EXP(Sheet3!$B$1*(($H111-BM$108-Sheet2!$N$77)/Sheet3!$A$1)^2+Sheet3!$C$1*(($H111-BM$108-Sheet2!$N$77)/Sheet3!$A$1)^4))/3400</f>
        <v>9.8027013894108161E-4</v>
      </c>
      <c r="BN111" s="1">
        <f>$L$106*(Sheet2!$O$75*EXP(Sheet3!$B$1*(($H111-BN$108-Sheet2!$N$75)/Sheet3!$A$1)^2+Sheet3!$C$1*(($H111-BN$108-Sheet2!$N$75)/Sheet3!$A$1)^4)+ Sheet2!$O$76*EXP(Sheet3!$B$1*(($H111-BN$108-Sheet2!$N$76)/Sheet3!$A$1)^2+Sheet3!$C$1*(($H111-BN$108-Sheet2!$N$76)/Sheet3!$A$1)^4)+                Sheet2!$O$77*EXP(Sheet3!$B$1*(($H111-BN$108-Sheet2!$N$77)/Sheet3!$A$1)^2+Sheet3!$C$1*(($H111-BN$108-Sheet2!$N$77)/Sheet3!$A$1)^4))/3400</f>
        <v>7.7373482306773462E-4</v>
      </c>
      <c r="BO111" s="1">
        <f>$L$106*(Sheet2!$O$75*EXP(Sheet3!$B$1*(($H111-BO$108-Sheet2!$N$75)/Sheet3!$A$1)^2+Sheet3!$C$1*(($H111-BO$108-Sheet2!$N$75)/Sheet3!$A$1)^4)+ Sheet2!$O$76*EXP(Sheet3!$B$1*(($H111-BO$108-Sheet2!$N$76)/Sheet3!$A$1)^2+Sheet3!$C$1*(($H111-BO$108-Sheet2!$N$76)/Sheet3!$A$1)^4)+                Sheet2!$O$77*EXP(Sheet3!$B$1*(($H111-BO$108-Sheet2!$N$77)/Sheet3!$A$1)^2+Sheet3!$C$1*(($H111-BO$108-Sheet2!$N$77)/Sheet3!$A$1)^4))/3400</f>
        <v>6.0900352209236619E-4</v>
      </c>
      <c r="BP111" s="1">
        <f>$L$106*(Sheet2!$O$75*EXP(Sheet3!$B$1*(($H111-BP$108-Sheet2!$N$75)/Sheet3!$A$1)^2+Sheet3!$C$1*(($H111-BP$108-Sheet2!$N$75)/Sheet3!$A$1)^4)+ Sheet2!$O$76*EXP(Sheet3!$B$1*(($H111-BP$108-Sheet2!$N$76)/Sheet3!$A$1)^2+Sheet3!$C$1*(($H111-BP$108-Sheet2!$N$76)/Sheet3!$A$1)^4)+                Sheet2!$O$77*EXP(Sheet3!$B$1*(($H111-BP$108-Sheet2!$N$77)/Sheet3!$A$1)^2+Sheet3!$C$1*(($H111-BP$108-Sheet2!$N$77)/Sheet3!$A$1)^4))/3400</f>
        <v>4.7798934077098896E-4</v>
      </c>
      <c r="BQ111" s="1">
        <f>$L$106*(Sheet2!$O$75*EXP(Sheet3!$B$1*(($H111-BQ$108-Sheet2!$N$75)/Sheet3!$A$1)^2+Sheet3!$C$1*(($H111-BQ$108-Sheet2!$N$75)/Sheet3!$A$1)^4)+ Sheet2!$O$76*EXP(Sheet3!$B$1*(($H111-BQ$108-Sheet2!$N$76)/Sheet3!$A$1)^2+Sheet3!$C$1*(($H111-BQ$108-Sheet2!$N$76)/Sheet3!$A$1)^4)+                Sheet2!$O$77*EXP(Sheet3!$B$1*(($H111-BQ$108-Sheet2!$N$77)/Sheet3!$A$1)^2+Sheet3!$C$1*(($H111-BQ$108-Sheet2!$N$77)/Sheet3!$A$1)^4))/3400</f>
        <v>3.7409057739708993E-4</v>
      </c>
      <c r="BR111" s="1">
        <f>$L$106*(Sheet2!$O$75*EXP(Sheet3!$B$1*(($H111-BR$108-Sheet2!$N$75)/Sheet3!$A$1)^2+Sheet3!$C$1*(($H111-BR$108-Sheet2!$N$75)/Sheet3!$A$1)^4)+ Sheet2!$O$76*EXP(Sheet3!$B$1*(($H111-BR$108-Sheet2!$N$76)/Sheet3!$A$1)^2+Sheet3!$C$1*(($H111-BR$108-Sheet2!$N$76)/Sheet3!$A$1)^4)+                Sheet2!$O$77*EXP(Sheet3!$B$1*(($H111-BR$108-Sheet2!$N$77)/Sheet3!$A$1)^2+Sheet3!$C$1*(($H111-BR$108-Sheet2!$N$77)/Sheet3!$A$1)^4))/3400</f>
        <v>2.9193410053214721E-4</v>
      </c>
      <c r="BS111" s="1">
        <f>$L$106*(Sheet2!$O$75*EXP(Sheet3!$B$1*(($H111-BS$108-Sheet2!$N$75)/Sheet3!$A$1)^2+Sheet3!$C$1*(($H111-BS$108-Sheet2!$N$75)/Sheet3!$A$1)^4)+ Sheet2!$O$76*EXP(Sheet3!$B$1*(($H111-BS$108-Sheet2!$N$76)/Sheet3!$A$1)^2+Sheet3!$C$1*(($H111-BS$108-Sheet2!$N$76)/Sheet3!$A$1)^4)+                Sheet2!$O$77*EXP(Sheet3!$B$1*(($H111-BS$108-Sheet2!$N$77)/Sheet3!$A$1)^2+Sheet3!$C$1*(($H111-BS$108-Sheet2!$N$77)/Sheet3!$A$1)^4))/3400</f>
        <v>2.2715990834756741E-4</v>
      </c>
      <c r="BT111" s="1">
        <f>$L$106*(Sheet2!$O$75*EXP(Sheet3!$B$1*(($H111-BT$108-Sheet2!$N$75)/Sheet3!$A$1)^2+Sheet3!$C$1*(($H111-BT$108-Sheet2!$N$75)/Sheet3!$A$1)^4)+ Sheet2!$O$76*EXP(Sheet3!$B$1*(($H111-BT$108-Sheet2!$N$76)/Sheet3!$A$1)^2+Sheet3!$C$1*(($H111-BT$108-Sheet2!$N$76)/Sheet3!$A$1)^4)+                Sheet2!$O$77*EXP(Sheet3!$B$1*(($H111-BT$108-Sheet2!$N$77)/Sheet3!$A$1)^2+Sheet3!$C$1*(($H111-BT$108-Sheet2!$N$77)/Sheet3!$A$1)^4))/3400</f>
        <v>1.7624085350904573E-4</v>
      </c>
      <c r="BU111" s="1">
        <f>$L$106*(Sheet2!$O$75*EXP(Sheet3!$B$1*(($H111-BU$108-Sheet2!$N$75)/Sheet3!$A$1)^2+Sheet3!$C$1*(($H111-BU$108-Sheet2!$N$75)/Sheet3!$A$1)^4)+ Sheet2!$O$76*EXP(Sheet3!$B$1*(($H111-BU$108-Sheet2!$N$76)/Sheet3!$A$1)^2+Sheet3!$C$1*(($H111-BU$108-Sheet2!$N$76)/Sheet3!$A$1)^4)+                Sheet2!$O$77*EXP(Sheet3!$B$1*(($H111-BU$108-Sheet2!$N$77)/Sheet3!$A$1)^2+Sheet3!$C$1*(($H111-BU$108-Sheet2!$N$77)/Sheet3!$A$1)^4))/3400</f>
        <v>1.363322897466863E-4</v>
      </c>
      <c r="BV111" s="1">
        <f>$L$106*(Sheet2!$O$75*EXP(Sheet3!$B$1*(($H111-BV$108-Sheet2!$N$75)/Sheet3!$A$1)^2+Sheet3!$C$1*(($H111-BV$108-Sheet2!$N$75)/Sheet3!$A$1)^4)+ Sheet2!$O$76*EXP(Sheet3!$B$1*(($H111-BV$108-Sheet2!$N$76)/Sheet3!$A$1)^2+Sheet3!$C$1*(($H111-BV$108-Sheet2!$N$76)/Sheet3!$A$1)^4)+                Sheet2!$O$77*EXP(Sheet3!$B$1*(($H111-BV$108-Sheet2!$N$77)/Sheet3!$A$1)^2+Sheet3!$C$1*(($H111-BV$108-Sheet2!$N$77)/Sheet3!$A$1)^4))/3400</f>
        <v>1.0514708824785113E-4</v>
      </c>
    </row>
    <row r="112" spans="1:74" x14ac:dyDescent="0.2">
      <c r="A112">
        <v>85</v>
      </c>
      <c r="B112">
        <v>228.34</v>
      </c>
      <c r="C112">
        <v>2370.1999999999998</v>
      </c>
      <c r="D112">
        <v>2392.1</v>
      </c>
      <c r="E112">
        <f t="shared" si="16"/>
        <v>21.900000000000091</v>
      </c>
      <c r="G112" s="1">
        <v>-3</v>
      </c>
      <c r="H112">
        <f>INDEX(B$27:$B2125,($M$104+G112))</f>
        <v>311.27</v>
      </c>
      <c r="I112" s="1">
        <f t="shared" si="18"/>
        <v>346.80000000000018</v>
      </c>
      <c r="J112">
        <f t="shared" si="9"/>
        <v>107948.43600000005</v>
      </c>
      <c r="L112" s="1">
        <f>$L$106*(Sheet2!$O$75*EXP(Sheet3!$B$1*(($H112-L$108-Sheet2!$N$75)/Sheet3!$A$1)^2+Sheet3!$C$1*(($H112-L$108-Sheet2!$N$75)/Sheet3!$A$1)^4)+ Sheet2!$O$76*EXP(Sheet3!$B$1*(($H112-L$108-Sheet2!$N$76)/Sheet3!$A$1)^2+Sheet3!$C$1*(($H112-L$108-Sheet2!$N$76)/Sheet3!$A$1)^4)+                Sheet2!$O$77*EXP(Sheet3!$B$1*(($H112-L$108-Sheet2!$N$77)/Sheet3!$A$1)^2+Sheet3!$C$1*(($H112-L$108-Sheet2!$N$77)/Sheet3!$A$1)^4))/3400</f>
        <v>493.56208269615536</v>
      </c>
      <c r="M112" s="1">
        <f>$L$106*(Sheet2!$O$75*EXP(Sheet3!$B$1*(($H112-M$108-Sheet2!$N$75)/Sheet3!$A$1)^2+Sheet3!$C$1*(($H112-M$108-Sheet2!$N$75)/Sheet3!$A$1)^4)+ Sheet2!$O$76*EXP(Sheet3!$B$1*(($H112-M$108-Sheet2!$N$76)/Sheet3!$A$1)^2+Sheet3!$C$1*(($H112-M$108-Sheet2!$N$76)/Sheet3!$A$1)^4)+                Sheet2!$O$77*EXP(Sheet3!$B$1*(($H112-M$108-Sheet2!$N$77)/Sheet3!$A$1)^2+Sheet3!$C$1*(($H112-M$108-Sheet2!$N$77)/Sheet3!$A$1)^4))/3400</f>
        <v>465.60515706469801</v>
      </c>
      <c r="N112" s="1">
        <f>$L$106*(Sheet2!$O$75*EXP(Sheet3!$B$1*(($H112-N$108-Sheet2!$N$75)/Sheet3!$A$1)^2+Sheet3!$C$1*(($H112-N$108-Sheet2!$N$75)/Sheet3!$A$1)^4)+ Sheet2!$O$76*EXP(Sheet3!$B$1*(($H112-N$108-Sheet2!$N$76)/Sheet3!$A$1)^2+Sheet3!$C$1*(($H112-N$108-Sheet2!$N$76)/Sheet3!$A$1)^4)+                Sheet2!$O$77*EXP(Sheet3!$B$1*(($H112-N$108-Sheet2!$N$77)/Sheet3!$A$1)^2+Sheet3!$C$1*(($H112-N$108-Sheet2!$N$77)/Sheet3!$A$1)^4))/3400</f>
        <v>438.81196844622485</v>
      </c>
      <c r="O112" s="1">
        <f>$L$106*(Sheet2!$O$75*EXP(Sheet3!$B$1*(($H112-O$108-Sheet2!$N$75)/Sheet3!$A$1)^2+Sheet3!$C$1*(($H112-O$108-Sheet2!$N$75)/Sheet3!$A$1)^4)+ Sheet2!$O$76*EXP(Sheet3!$B$1*(($H112-O$108-Sheet2!$N$76)/Sheet3!$A$1)^2+Sheet3!$C$1*(($H112-O$108-Sheet2!$N$76)/Sheet3!$A$1)^4)+                Sheet2!$O$77*EXP(Sheet3!$B$1*(($H112-O$108-Sheet2!$N$77)/Sheet3!$A$1)^2+Sheet3!$C$1*(($H112-O$108-Sheet2!$N$77)/Sheet3!$A$1)^4))/3400</f>
        <v>413.15947923880907</v>
      </c>
      <c r="P112" s="1">
        <f>$L$106*(Sheet2!$O$75*EXP(Sheet3!$B$1*(($H112-P$108-Sheet2!$N$75)/Sheet3!$A$1)^2+Sheet3!$C$1*(($H112-P$108-Sheet2!$N$75)/Sheet3!$A$1)^4)+ Sheet2!$O$76*EXP(Sheet3!$B$1*(($H112-P$108-Sheet2!$N$76)/Sheet3!$A$1)^2+Sheet3!$C$1*(($H112-P$108-Sheet2!$N$76)/Sheet3!$A$1)^4)+                Sheet2!$O$77*EXP(Sheet3!$B$1*(($H112-P$108-Sheet2!$N$77)/Sheet3!$A$1)^2+Sheet3!$C$1*(($H112-P$108-Sheet2!$N$77)/Sheet3!$A$1)^4))/3400</f>
        <v>388.62382460101054</v>
      </c>
      <c r="Q112" s="1">
        <f>$L$106*(Sheet2!$O$75*EXP(Sheet3!$B$1*(($H112-Q$108-Sheet2!$N$75)/Sheet3!$A$1)^2+Sheet3!$C$1*(($H112-Q$108-Sheet2!$N$75)/Sheet3!$A$1)^4)+ Sheet2!$O$76*EXP(Sheet3!$B$1*(($H112-Q$108-Sheet2!$N$76)/Sheet3!$A$1)^2+Sheet3!$C$1*(($H112-Q$108-Sheet2!$N$76)/Sheet3!$A$1)^4)+                Sheet2!$O$77*EXP(Sheet3!$B$1*(($H112-Q$108-Sheet2!$N$77)/Sheet3!$A$1)^2+Sheet3!$C$1*(($H112-Q$108-Sheet2!$N$77)/Sheet3!$A$1)^4))/3400</f>
        <v>365.18036226967104</v>
      </c>
      <c r="R112" s="1">
        <f>$L$106*(Sheet2!$O$75*EXP(Sheet3!$B$1*(($H112-R$108-Sheet2!$N$75)/Sheet3!$A$1)^2+Sheet3!$C$1*(($H112-R$108-Sheet2!$N$75)/Sheet3!$A$1)^4)+ Sheet2!$O$76*EXP(Sheet3!$B$1*(($H112-R$108-Sheet2!$N$76)/Sheet3!$A$1)^2+Sheet3!$C$1*(($H112-R$108-Sheet2!$N$76)/Sheet3!$A$1)^4)+                Sheet2!$O$77*EXP(Sheet3!$B$1*(($H112-R$108-Sheet2!$N$77)/Sheet3!$A$1)^2+Sheet3!$C$1*(($H112-R$108-Sheet2!$N$77)/Sheet3!$A$1)^4))/3400</f>
        <v>342.80372608273927</v>
      </c>
      <c r="S112" s="1">
        <f>$L$106*(Sheet2!$O$75*EXP(Sheet3!$B$1*(($H112-S$108-Sheet2!$N$75)/Sheet3!$A$1)^2+Sheet3!$C$1*(($H112-S$108-Sheet2!$N$75)/Sheet3!$A$1)^4)+ Sheet2!$O$76*EXP(Sheet3!$B$1*(($H112-S$108-Sheet2!$N$76)/Sheet3!$A$1)^2+Sheet3!$C$1*(($H112-S$108-Sheet2!$N$76)/Sheet3!$A$1)^4)+                Sheet2!$O$77*EXP(Sheet3!$B$1*(($H112-S$108-Sheet2!$N$77)/Sheet3!$A$1)^2+Sheet3!$C$1*(($H112-S$108-Sheet2!$N$77)/Sheet3!$A$1)^4))/3400</f>
        <v>321.4678828671515</v>
      </c>
      <c r="T112" s="1">
        <f>$L$106*(Sheet2!$O$75*EXP(Sheet3!$B$1*(($H112-T$108-Sheet2!$N$75)/Sheet3!$A$1)^2+Sheet3!$C$1*(($H112-T$108-Sheet2!$N$75)/Sheet3!$A$1)^4)+ Sheet2!$O$76*EXP(Sheet3!$B$1*(($H112-T$108-Sheet2!$N$76)/Sheet3!$A$1)^2+Sheet3!$C$1*(($H112-T$108-Sheet2!$N$76)/Sheet3!$A$1)^4)+                Sheet2!$O$77*EXP(Sheet3!$B$1*(($H112-T$108-Sheet2!$N$77)/Sheet3!$A$1)^2+Sheet3!$C$1*(($H112-T$108-Sheet2!$N$77)/Sheet3!$A$1)^4))/3400</f>
        <v>301.14619232791176</v>
      </c>
      <c r="U112" s="1">
        <f>$L$106*(Sheet2!$O$75*EXP(Sheet3!$B$1*(($H112-U$108-Sheet2!$N$75)/Sheet3!$A$1)^2+Sheet3!$C$1*(($H112-U$108-Sheet2!$N$75)/Sheet3!$A$1)^4)+ Sheet2!$O$76*EXP(Sheet3!$B$1*(($H112-U$108-Sheet2!$N$76)/Sheet3!$A$1)^2+Sheet3!$C$1*(($H112-U$108-Sheet2!$N$76)/Sheet3!$A$1)^4)+                Sheet2!$O$77*EXP(Sheet3!$B$1*(($H112-U$108-Sheet2!$N$77)/Sheet3!$A$1)^2+Sheet3!$C$1*(($H112-U$108-Sheet2!$N$77)/Sheet3!$A$1)^4))/3400</f>
        <v>281.81146955538776</v>
      </c>
      <c r="V112" s="1">
        <f>$L$106*(Sheet2!$O$75*EXP(Sheet3!$B$1*(($H112-V$108-Sheet2!$N$75)/Sheet3!$A$1)^2+Sheet3!$C$1*(($H112-V$108-Sheet2!$N$75)/Sheet3!$A$1)^4)+ Sheet2!$O$76*EXP(Sheet3!$B$1*(($H112-V$108-Sheet2!$N$76)/Sheet3!$A$1)^2+Sheet3!$C$1*(($H112-V$108-Sheet2!$N$76)/Sheet3!$A$1)^4)+                Sheet2!$O$77*EXP(Sheet3!$B$1*(($H112-V$108-Sheet2!$N$77)/Sheet3!$A$1)^2+Sheet3!$C$1*(($H112-V$108-Sheet2!$N$77)/Sheet3!$A$1)^4))/3400</f>
        <v>263.43604975318283</v>
      </c>
      <c r="W112" s="1">
        <f>$L$106*(Sheet2!$O$75*EXP(Sheet3!$B$1*(($H112-W$108-Sheet2!$N$75)/Sheet3!$A$1)^2+Sheet3!$C$1*(($H112-W$108-Sheet2!$N$75)/Sheet3!$A$1)^4)+ Sheet2!$O$76*EXP(Sheet3!$B$1*(($H112-W$108-Sheet2!$N$76)/Sheet3!$A$1)^2+Sheet3!$C$1*(($H112-W$108-Sheet2!$N$76)/Sheet3!$A$1)^4)+                Sheet2!$O$77*EXP(Sheet3!$B$1*(($H112-W$108-Sheet2!$N$77)/Sheet3!$A$1)^2+Sheet3!$C$1*(($H112-W$108-Sheet2!$N$77)/Sheet3!$A$1)^4))/3400</f>
        <v>245.99185477503232</v>
      </c>
      <c r="X112" s="1">
        <f>$L$106*(Sheet2!$O$75*EXP(Sheet3!$B$1*(($H112-X$108-Sheet2!$N$75)/Sheet3!$A$1)^2+Sheet3!$C$1*(($H112-X$108-Sheet2!$N$75)/Sheet3!$A$1)^4)+ Sheet2!$O$76*EXP(Sheet3!$B$1*(($H112-X$108-Sheet2!$N$76)/Sheet3!$A$1)^2+Sheet3!$C$1*(($H112-X$108-Sheet2!$N$76)/Sheet3!$A$1)^4)+                Sheet2!$O$77*EXP(Sheet3!$B$1*(($H112-X$108-Sheet2!$N$77)/Sheet3!$A$1)^2+Sheet3!$C$1*(($H112-X$108-Sheet2!$N$77)/Sheet3!$A$1)^4))/3400</f>
        <v>229.45046105521348</v>
      </c>
      <c r="Y112" s="1">
        <f>$L$106*(Sheet2!$O$75*EXP(Sheet3!$B$1*(($H112-Y$108-Sheet2!$N$75)/Sheet3!$A$1)^2+Sheet3!$C$1*(($H112-Y$108-Sheet2!$N$75)/Sheet3!$A$1)^4)+ Sheet2!$O$76*EXP(Sheet3!$B$1*(($H112-Y$108-Sheet2!$N$76)/Sheet3!$A$1)^2+Sheet3!$C$1*(($H112-Y$108-Sheet2!$N$76)/Sheet3!$A$1)^4)+                Sheet2!$O$77*EXP(Sheet3!$B$1*(($H112-Y$108-Sheet2!$N$77)/Sheet3!$A$1)^2+Sheet3!$C$1*(($H112-Y$108-Sheet2!$N$77)/Sheet3!$A$1)^4))/3400</f>
        <v>213.78316850908709</v>
      </c>
      <c r="Z112" s="1">
        <f>$L$106*(Sheet2!$O$75*EXP(Sheet3!$B$1*(($H112-Z$108-Sheet2!$N$75)/Sheet3!$A$1)^2+Sheet3!$C$1*(($H112-Z$108-Sheet2!$N$75)/Sheet3!$A$1)^4)+ Sheet2!$O$76*EXP(Sheet3!$B$1*(($H112-Z$108-Sheet2!$N$76)/Sheet3!$A$1)^2+Sheet3!$C$1*(($H112-Z$108-Sheet2!$N$76)/Sheet3!$A$1)^4)+                Sheet2!$O$77*EXP(Sheet3!$B$1*(($H112-Z$108-Sheet2!$N$77)/Sheet3!$A$1)^2+Sheet3!$C$1*(($H112-Z$108-Sheet2!$N$77)/Sheet3!$A$1)^4))/3400</f>
        <v>198.96106998246816</v>
      </c>
      <c r="AA112" s="1">
        <f>$L$106*(Sheet2!$O$75*EXP(Sheet3!$B$1*(($H112-AA$108-Sheet2!$N$75)/Sheet3!$A$1)^2+Sheet3!$C$1*(($H112-AA$108-Sheet2!$N$75)/Sheet3!$A$1)^4)+ Sheet2!$O$76*EXP(Sheet3!$B$1*(($H112-AA$108-Sheet2!$N$76)/Sheet3!$A$1)^2+Sheet3!$C$1*(($H112-AA$108-Sheet2!$N$76)/Sheet3!$A$1)^4)+                Sheet2!$O$77*EXP(Sheet3!$B$1*(($H112-AA$108-Sheet2!$N$77)/Sheet3!$A$1)^2+Sheet3!$C$1*(($H112-AA$108-Sheet2!$N$77)/Sheet3!$A$1)^4))/3400</f>
        <v>184.95512083104325</v>
      </c>
      <c r="AB112" s="1">
        <f>$L$106*(Sheet2!$O$75*EXP(Sheet3!$B$1*(($H112-AB$108-Sheet2!$N$75)/Sheet3!$A$1)^2+Sheet3!$C$1*(($H112-AB$108-Sheet2!$N$75)/Sheet3!$A$1)^4)+ Sheet2!$O$76*EXP(Sheet3!$B$1*(($H112-AB$108-Sheet2!$N$76)/Sheet3!$A$1)^2+Sheet3!$C$1*(($H112-AB$108-Sheet2!$N$76)/Sheet3!$A$1)^4)+                Sheet2!$O$77*EXP(Sheet3!$B$1*(($H112-AB$108-Sheet2!$N$77)/Sheet3!$A$1)^2+Sheet3!$C$1*(($H112-AB$108-Sheet2!$N$77)/Sheet3!$A$1)^4))/3400</f>
        <v>171.73620821862752</v>
      </c>
      <c r="AC112" s="1">
        <f>$L$106*(Sheet2!$O$75*EXP(Sheet3!$B$1*(($H112-AC$108-Sheet2!$N$75)/Sheet3!$A$1)^2+Sheet3!$C$1*(($H112-AC$108-Sheet2!$N$75)/Sheet3!$A$1)^4)+ Sheet2!$O$76*EXP(Sheet3!$B$1*(($H112-AC$108-Sheet2!$N$76)/Sheet3!$A$1)^2+Sheet3!$C$1*(($H112-AC$108-Sheet2!$N$76)/Sheet3!$A$1)^4)+                Sheet2!$O$77*EXP(Sheet3!$B$1*(($H112-AC$108-Sheet2!$N$77)/Sheet3!$A$1)^2+Sheet3!$C$1*(($H112-AC$108-Sheet2!$N$77)/Sheet3!$A$1)^4))/3400</f>
        <v>159.2752197316685</v>
      </c>
      <c r="AD112" s="1">
        <f>$L$106*(Sheet2!$O$75*EXP(Sheet3!$B$1*(($H112-AD$108-Sheet2!$N$75)/Sheet3!$A$1)^2+Sheet3!$C$1*(($H112-AD$108-Sheet2!$N$75)/Sheet3!$A$1)^4)+ Sheet2!$O$76*EXP(Sheet3!$B$1*(($H112-AD$108-Sheet2!$N$76)/Sheet3!$A$1)^2+Sheet3!$C$1*(($H112-AD$108-Sheet2!$N$76)/Sheet3!$A$1)^4)+                Sheet2!$O$77*EXP(Sheet3!$B$1*(($H112-AD$108-Sheet2!$N$77)/Sheet3!$A$1)^2+Sheet3!$C$1*(($H112-AD$108-Sheet2!$N$77)/Sheet3!$A$1)^4))/3400</f>
        <v>147.54311092363039</v>
      </c>
      <c r="AE112" s="1">
        <f>$L$106*(Sheet2!$O$75*EXP(Sheet3!$B$1*(($H112-AE$108-Sheet2!$N$75)/Sheet3!$A$1)^2+Sheet3!$C$1*(($H112-AE$108-Sheet2!$N$75)/Sheet3!$A$1)^4)+ Sheet2!$O$76*EXP(Sheet3!$B$1*(($H112-AE$108-Sheet2!$N$76)/Sheet3!$A$1)^2+Sheet3!$C$1*(($H112-AE$108-Sheet2!$N$76)/Sheet3!$A$1)^4)+                Sheet2!$O$77*EXP(Sheet3!$B$1*(($H112-AE$108-Sheet2!$N$77)/Sheet3!$A$1)^2+Sheet3!$C$1*(($H112-AE$108-Sheet2!$N$77)/Sheet3!$A$1)^4))/3400</f>
        <v>136.51097141650621</v>
      </c>
      <c r="AF112" s="1">
        <f>$L$106*(Sheet2!$O$75*EXP(Sheet3!$B$1*(($H112-AF$108-Sheet2!$N$75)/Sheet3!$A$1)^2+Sheet3!$C$1*(($H112-AF$108-Sheet2!$N$75)/Sheet3!$A$1)^4)+ Sheet2!$O$76*EXP(Sheet3!$B$1*(($H112-AF$108-Sheet2!$N$76)/Sheet3!$A$1)^2+Sheet3!$C$1*(($H112-AF$108-Sheet2!$N$76)/Sheet3!$A$1)^4)+                Sheet2!$O$77*EXP(Sheet3!$B$1*(($H112-AF$108-Sheet2!$N$77)/Sheet3!$A$1)^2+Sheet3!$C$1*(($H112-AF$108-Sheet2!$N$77)/Sheet3!$A$1)^4))/3400</f>
        <v>126.15008920752908</v>
      </c>
      <c r="AG112" s="1">
        <f>$L$106*(Sheet2!$O$75*EXP(Sheet3!$B$1*(($H112-AG$108-Sheet2!$N$75)/Sheet3!$A$1)^2+Sheet3!$C$1*(($H112-AG$108-Sheet2!$N$75)/Sheet3!$A$1)^4)+ Sheet2!$O$76*EXP(Sheet3!$B$1*(($H112-AG$108-Sheet2!$N$76)/Sheet3!$A$1)^2+Sheet3!$C$1*(($H112-AG$108-Sheet2!$N$76)/Sheet3!$A$1)^4)+                Sheet2!$O$77*EXP(Sheet3!$B$1*(($H112-AG$108-Sheet2!$N$77)/Sheet3!$A$1)^2+Sheet3!$C$1*(($H112-AG$108-Sheet2!$N$77)/Sheet3!$A$1)^4))/3400</f>
        <v>116.4320128501423</v>
      </c>
      <c r="AH112" s="1">
        <f>$L$106*(Sheet2!$O$75*EXP(Sheet3!$B$1*(($H112-AH$108-Sheet2!$N$75)/Sheet3!$A$1)^2+Sheet3!$C$1*(($H112-AH$108-Sheet2!$N$75)/Sheet3!$A$1)^4)+ Sheet2!$O$76*EXP(Sheet3!$B$1*(($H112-AH$108-Sheet2!$N$76)/Sheet3!$A$1)^2+Sheet3!$C$1*(($H112-AH$108-Sheet2!$N$76)/Sheet3!$A$1)^4)+                Sheet2!$O$77*EXP(Sheet3!$B$1*(($H112-AH$108-Sheet2!$N$77)/Sheet3!$A$1)^2+Sheet3!$C$1*(($H112-AH$108-Sheet2!$N$77)/Sheet3!$A$1)^4))/3400</f>
        <v>107.32861120254137</v>
      </c>
      <c r="AI112" s="1">
        <f>$L$106*(Sheet2!$O$75*EXP(Sheet3!$B$1*(($H112-AI$108-Sheet2!$N$75)/Sheet3!$A$1)^2+Sheet3!$C$1*(($H112-AI$108-Sheet2!$N$75)/Sheet3!$A$1)^4)+ Sheet2!$O$76*EXP(Sheet3!$B$1*(($H112-AI$108-Sheet2!$N$76)/Sheet3!$A$1)^2+Sheet3!$C$1*(($H112-AI$108-Sheet2!$N$76)/Sheet3!$A$1)^4)+                Sheet2!$O$77*EXP(Sheet3!$B$1*(($H112-AI$108-Sheet2!$N$77)/Sheet3!$A$1)^2+Sheet3!$C$1*(($H112-AI$108-Sheet2!$N$77)/Sheet3!$A$1)^4))/3400</f>
        <v>98.812130461662548</v>
      </c>
      <c r="AJ112" s="1">
        <f>$L$106*(Sheet2!$O$75*EXP(Sheet3!$B$1*(($H112-AJ$108-Sheet2!$N$75)/Sheet3!$A$1)^2+Sheet3!$C$1*(($H112-AJ$108-Sheet2!$N$75)/Sheet3!$A$1)^4)+ Sheet2!$O$76*EXP(Sheet3!$B$1*(($H112-AJ$108-Sheet2!$N$76)/Sheet3!$A$1)^2+Sheet3!$C$1*(($H112-AJ$108-Sheet2!$N$76)/Sheet3!$A$1)^4)+                Sheet2!$O$77*EXP(Sheet3!$B$1*(($H112-AJ$108-Sheet2!$N$77)/Sheet3!$A$1)^2+Sheet3!$C$1*(($H112-AJ$108-Sheet2!$N$77)/Sheet3!$A$1)^4))/3400</f>
        <v>90.855248229733505</v>
      </c>
      <c r="AK112" s="1">
        <f>$L$106*(Sheet2!$O$75*EXP(Sheet3!$B$1*(($H112-AK$108-Sheet2!$N$75)/Sheet3!$A$1)^2+Sheet3!$C$1*(($H112-AK$108-Sheet2!$N$75)/Sheet3!$A$1)^4)+ Sheet2!$O$76*EXP(Sheet3!$B$1*(($H112-AK$108-Sheet2!$N$76)/Sheet3!$A$1)^2+Sheet3!$C$1*(($H112-AK$108-Sheet2!$N$76)/Sheet3!$A$1)^4)+                Sheet2!$O$77*EXP(Sheet3!$B$1*(($H112-AK$108-Sheet2!$N$77)/Sheet3!$A$1)^2+Sheet3!$C$1*(($H112-AK$108-Sheet2!$N$77)/Sheet3!$A$1)^4))/3400</f>
        <v>83.431124387173313</v>
      </c>
      <c r="AL112" s="1">
        <f>$L$106*(Sheet2!$O$75*EXP(Sheet3!$B$1*(($H112-AL$108-Sheet2!$N$75)/Sheet3!$A$1)^2+Sheet3!$C$1*(($H112-AL$108-Sheet2!$N$75)/Sheet3!$A$1)^4)+ Sheet2!$O$76*EXP(Sheet3!$B$1*(($H112-AL$108-Sheet2!$N$76)/Sheet3!$A$1)^2+Sheet3!$C$1*(($H112-AL$108-Sheet2!$N$76)/Sheet3!$A$1)^4)+                Sheet2!$O$77*EXP(Sheet3!$B$1*(($H112-AL$108-Sheet2!$N$77)/Sheet3!$A$1)^2+Sheet3!$C$1*(($H112-AL$108-Sheet2!$N$77)/Sheet3!$A$1)^4))/3400</f>
        <v>76.51344857641503</v>
      </c>
      <c r="AM112" s="1">
        <f>$L$106*(Sheet2!$O$75*EXP(Sheet3!$B$1*(($H112-AM$108-Sheet2!$N$75)/Sheet3!$A$1)^2+Sheet3!$C$1*(($H112-AM$108-Sheet2!$N$75)/Sheet3!$A$1)^4)+ Sheet2!$O$76*EXP(Sheet3!$B$1*(($H112-AM$108-Sheet2!$N$76)/Sheet3!$A$1)^2+Sheet3!$C$1*(($H112-AM$108-Sheet2!$N$76)/Sheet3!$A$1)^4)+                Sheet2!$O$77*EXP(Sheet3!$B$1*(($H112-AM$108-Sheet2!$N$77)/Sheet3!$A$1)^2+Sheet3!$C$1*(($H112-AM$108-Sheet2!$N$77)/Sheet3!$A$1)^4))/3400</f>
        <v>70.076484131096777</v>
      </c>
      <c r="AN112" s="1">
        <f>$L$106*(Sheet2!$O$75*EXP(Sheet3!$B$1*(($H112-AN$108-Sheet2!$N$75)/Sheet3!$A$1)^2+Sheet3!$C$1*(($H112-AN$108-Sheet2!$N$75)/Sheet3!$A$1)^4)+ Sheet2!$O$76*EXP(Sheet3!$B$1*(($H112-AN$108-Sheet2!$N$76)/Sheet3!$A$1)^2+Sheet3!$C$1*(($H112-AN$108-Sheet2!$N$76)/Sheet3!$A$1)^4)+                Sheet2!$O$77*EXP(Sheet3!$B$1*(($H112-AN$108-Sheet2!$N$77)/Sheet3!$A$1)^2+Sheet3!$C$1*(($H112-AN$108-Sheet2!$N$77)/Sheet3!$A$1)^4))/3400</f>
        <v>64.095108316043564</v>
      </c>
      <c r="AO112" s="1">
        <f>$L$106*(Sheet2!$O$75*EXP(Sheet3!$B$1*(($H112-AO$108-Sheet2!$N$75)/Sheet3!$A$1)^2+Sheet3!$C$1*(($H112-AO$108-Sheet2!$N$75)/Sheet3!$A$1)^4)+ Sheet2!$O$76*EXP(Sheet3!$B$1*(($H112-AO$108-Sheet2!$N$76)/Sheet3!$A$1)^2+Sheet3!$C$1*(($H112-AO$108-Sheet2!$N$76)/Sheet3!$A$1)^4)+                Sheet2!$O$77*EXP(Sheet3!$B$1*(($H112-AO$108-Sheet2!$N$77)/Sheet3!$A$1)^2+Sheet3!$C$1*(($H112-AO$108-Sheet2!$N$77)/Sheet3!$A$1)^4))/3400</f>
        <v>58.544848773473333</v>
      </c>
      <c r="AP112" s="1">
        <f>$L$106*(Sheet2!$O$75*EXP(Sheet3!$B$1*(($H112-AP$108-Sheet2!$N$75)/Sheet3!$A$1)^2+Sheet3!$C$1*(($H112-AP$108-Sheet2!$N$75)/Sheet3!$A$1)^4)+ Sheet2!$O$76*EXP(Sheet3!$B$1*(($H112-AP$108-Sheet2!$N$76)/Sheet3!$A$1)^2+Sheet3!$C$1*(($H112-AP$108-Sheet2!$N$76)/Sheet3!$A$1)^4)+                Sheet2!$O$77*EXP(Sheet3!$B$1*(($H112-AP$108-Sheet2!$N$77)/Sheet3!$A$1)^2+Sheet3!$C$1*(($H112-AP$108-Sheet2!$N$77)/Sheet3!$A$1)^4))/3400</f>
        <v>53.401916102676289</v>
      </c>
      <c r="AQ112" s="1">
        <f>$L$106*(Sheet2!$O$75*EXP(Sheet3!$B$1*(($H112-AQ$108-Sheet2!$N$75)/Sheet3!$A$1)^2+Sheet3!$C$1*(($H112-AQ$108-Sheet2!$N$75)/Sheet3!$A$1)^4)+ Sheet2!$O$76*EXP(Sheet3!$B$1*(($H112-AQ$108-Sheet2!$N$76)/Sheet3!$A$1)^2+Sheet3!$C$1*(($H112-AQ$108-Sheet2!$N$76)/Sheet3!$A$1)^4)+                Sheet2!$O$77*EXP(Sheet3!$B$1*(($H112-AQ$108-Sheet2!$N$77)/Sheet3!$A$1)^2+Sheet3!$C$1*(($H112-AQ$108-Sheet2!$N$77)/Sheet3!$A$1)^4))/3400</f>
        <v>48.643232529195295</v>
      </c>
      <c r="AR112" s="1">
        <f>$L$106*(Sheet2!$O$75*EXP(Sheet3!$B$1*(($H112-AR$108-Sheet2!$N$75)/Sheet3!$A$1)^2+Sheet3!$C$1*(($H112-AR$108-Sheet2!$N$75)/Sheet3!$A$1)^4)+ Sheet2!$O$76*EXP(Sheet3!$B$1*(($H112-AR$108-Sheet2!$N$76)/Sheet3!$A$1)^2+Sheet3!$C$1*(($H112-AR$108-Sheet2!$N$76)/Sheet3!$A$1)^4)+                Sheet2!$O$77*EXP(Sheet3!$B$1*(($H112-AR$108-Sheet2!$N$77)/Sheet3!$A$1)^2+Sheet3!$C$1*(($H112-AR$108-Sheet2!$N$77)/Sheet3!$A$1)^4))/3400</f>
        <v>44.246456649624022</v>
      </c>
      <c r="AS112" s="1">
        <f>$L$106*(Sheet2!$O$75*EXP(Sheet3!$B$1*(($H112-AS$108-Sheet2!$N$75)/Sheet3!$A$1)^2+Sheet3!$C$1*(($H112-AS$108-Sheet2!$N$75)/Sheet3!$A$1)^4)+ Sheet2!$O$76*EXP(Sheet3!$B$1*(($H112-AS$108-Sheet2!$N$76)/Sheet3!$A$1)^2+Sheet3!$C$1*(($H112-AS$108-Sheet2!$N$76)/Sheet3!$A$1)^4)+                Sheet2!$O$77*EXP(Sheet3!$B$1*(($H112-AS$108-Sheet2!$N$77)/Sheet3!$A$1)^2+Sheet3!$C$1*(($H112-AS$108-Sheet2!$N$77)/Sheet3!$A$1)^4))/3400</f>
        <v>40.190004266185781</v>
      </c>
      <c r="AT112" s="1">
        <f>$L$106*(Sheet2!$O$75*EXP(Sheet3!$B$1*(($H112-AT$108-Sheet2!$N$75)/Sheet3!$A$1)^2+Sheet3!$C$1*(($H112-AT$108-Sheet2!$N$75)/Sheet3!$A$1)^4)+ Sheet2!$O$76*EXP(Sheet3!$B$1*(($H112-AT$108-Sheet2!$N$76)/Sheet3!$A$1)^2+Sheet3!$C$1*(($H112-AT$108-Sheet2!$N$76)/Sheet3!$A$1)^4)+                Sheet2!$O$77*EXP(Sheet3!$B$1*(($H112-AT$108-Sheet2!$N$77)/Sheet3!$A$1)^2+Sheet3!$C$1*(($H112-AT$108-Sheet2!$N$77)/Sheet3!$A$1)^4))/3400</f>
        <v>36.453065352357221</v>
      </c>
      <c r="AU112" s="1">
        <f>$L$106*(Sheet2!$O$75*EXP(Sheet3!$B$1*(($H112-AU$108-Sheet2!$N$75)/Sheet3!$A$1)^2+Sheet3!$C$1*(($H112-AU$108-Sheet2!$N$75)/Sheet3!$A$1)^4)+ Sheet2!$O$76*EXP(Sheet3!$B$1*(($H112-AU$108-Sheet2!$N$76)/Sheet3!$A$1)^2+Sheet3!$C$1*(($H112-AU$108-Sheet2!$N$76)/Sheet3!$A$1)^4)+                Sheet2!$O$77*EXP(Sheet3!$B$1*(($H112-AU$108-Sheet2!$N$77)/Sheet3!$A$1)^2+Sheet3!$C$1*(($H112-AU$108-Sheet2!$N$77)/Sheet3!$A$1)^4))/3400</f>
        <v>33.015617216593455</v>
      </c>
      <c r="AV112" s="1">
        <f>$L$106*(Sheet2!$O$75*EXP(Sheet3!$B$1*(($H112-AV$108-Sheet2!$N$75)/Sheet3!$A$1)^2+Sheet3!$C$1*(($H112-AV$108-Sheet2!$N$75)/Sheet3!$A$1)^4)+ Sheet2!$O$76*EXP(Sheet3!$B$1*(($H112-AV$108-Sheet2!$N$76)/Sheet3!$A$1)^2+Sheet3!$C$1*(($H112-AV$108-Sheet2!$N$76)/Sheet3!$A$1)^4)+                Sheet2!$O$77*EXP(Sheet3!$B$1*(($H112-AV$108-Sheet2!$N$77)/Sheet3!$A$1)^2+Sheet3!$C$1*(($H112-AV$108-Sheet2!$N$77)/Sheet3!$A$1)^4))/3400</f>
        <v>29.858433954802791</v>
      </c>
      <c r="AW112" s="1">
        <f>$L$106*(Sheet2!$O$75*EXP(Sheet3!$B$1*(($H112-AW$108-Sheet2!$N$75)/Sheet3!$A$1)^2+Sheet3!$C$1*(($H112-AW$108-Sheet2!$N$75)/Sheet3!$A$1)^4)+ Sheet2!$O$76*EXP(Sheet3!$B$1*(($H112-AW$108-Sheet2!$N$76)/Sheet3!$A$1)^2+Sheet3!$C$1*(($H112-AW$108-Sheet2!$N$76)/Sheet3!$A$1)^4)+                Sheet2!$O$77*EXP(Sheet3!$B$1*(($H112-AW$108-Sheet2!$N$77)/Sheet3!$A$1)^2+Sheet3!$C$1*(($H112-AW$108-Sheet2!$N$77)/Sheet3!$A$1)^4))/3400</f>
        <v>26.963092305203869</v>
      </c>
      <c r="AX112" s="1">
        <f>$L$106*(Sheet2!$O$75*EXP(Sheet3!$B$1*(($H112-AX$108-Sheet2!$N$75)/Sheet3!$A$1)^2+Sheet3!$C$1*(($H112-AX$108-Sheet2!$N$75)/Sheet3!$A$1)^4)+ Sheet2!$O$76*EXP(Sheet3!$B$1*(($H112-AX$108-Sheet2!$N$76)/Sheet3!$A$1)^2+Sheet3!$C$1*(($H112-AX$108-Sheet2!$N$76)/Sheet3!$A$1)^4)+                Sheet2!$O$77*EXP(Sheet3!$B$1*(($H112-AX$108-Sheet2!$N$77)/Sheet3!$A$1)^2+Sheet3!$C$1*(($H112-AX$108-Sheet2!$N$77)/Sheet3!$A$1)^4))/3400</f>
        <v>24.311974038782044</v>
      </c>
      <c r="AY112" s="1">
        <f>$L$106*(Sheet2!$O$75*EXP(Sheet3!$B$1*(($H112-AY$108-Sheet2!$N$75)/Sheet3!$A$1)^2+Sheet3!$C$1*(($H112-AY$108-Sheet2!$N$75)/Sheet3!$A$1)^4)+ Sheet2!$O$76*EXP(Sheet3!$B$1*(($H112-AY$108-Sheet2!$N$76)/Sheet3!$A$1)^2+Sheet3!$C$1*(($H112-AY$108-Sheet2!$N$76)/Sheet3!$A$1)^4)+                Sheet2!$O$77*EXP(Sheet3!$B$1*(($H112-AY$108-Sheet2!$N$77)/Sheet3!$A$1)^2+Sheet3!$C$1*(($H112-AY$108-Sheet2!$N$77)/Sheet3!$A$1)^4))/3400</f>
        <v>21.888265037317954</v>
      </c>
      <c r="AZ112" s="1">
        <f>$L$106*(Sheet2!$O$75*EXP(Sheet3!$B$1*(($H112-AZ$108-Sheet2!$N$75)/Sheet3!$A$1)^2+Sheet3!$C$1*(($H112-AZ$108-Sheet2!$N$75)/Sheet3!$A$1)^4)+ Sheet2!$O$76*EXP(Sheet3!$B$1*(($H112-AZ$108-Sheet2!$N$76)/Sheet3!$A$1)^2+Sheet3!$C$1*(($H112-AZ$108-Sheet2!$N$76)/Sheet3!$A$1)^4)+                Sheet2!$O$77*EXP(Sheet3!$B$1*(($H112-AZ$108-Sheet2!$N$77)/Sheet3!$A$1)^2+Sheet3!$C$1*(($H112-AZ$108-Sheet2!$N$77)/Sheet3!$A$1)^4))/3400</f>
        <v>19.675951226980345</v>
      </c>
      <c r="BA112" s="1">
        <f>$L$106*(Sheet2!$O$75*EXP(Sheet3!$B$1*(($H112-BA$108-Sheet2!$N$75)/Sheet3!$A$1)^2+Sheet3!$C$1*(($H112-BA$108-Sheet2!$N$75)/Sheet3!$A$1)^4)+ Sheet2!$O$76*EXP(Sheet3!$B$1*(($H112-BA$108-Sheet2!$N$76)/Sheet3!$A$1)^2+Sheet3!$C$1*(($H112-BA$108-Sheet2!$N$76)/Sheet3!$A$1)^4)+                Sheet2!$O$77*EXP(Sheet3!$B$1*(($H112-BA$108-Sheet2!$N$77)/Sheet3!$A$1)^2+Sheet3!$C$1*(($H112-BA$108-Sheet2!$N$77)/Sheet3!$A$1)^4))/3400</f>
        <v>17.659811549596764</v>
      </c>
      <c r="BB112" s="1">
        <f>$L$106*(Sheet2!$O$75*EXP(Sheet3!$B$1*(($H112-BB$108-Sheet2!$N$75)/Sheet3!$A$1)^2+Sheet3!$C$1*(($H112-BB$108-Sheet2!$N$75)/Sheet3!$A$1)^4)+ Sheet2!$O$76*EXP(Sheet3!$B$1*(($H112-BB$108-Sheet2!$N$76)/Sheet3!$A$1)^2+Sheet3!$C$1*(($H112-BB$108-Sheet2!$N$76)/Sheet3!$A$1)^4)+                Sheet2!$O$77*EXP(Sheet3!$B$1*(($H112-BB$108-Sheet2!$N$77)/Sheet3!$A$1)^2+Sheet3!$C$1*(($H112-BB$108-Sheet2!$N$77)/Sheet3!$A$1)^4))/3400</f>
        <v>15.82540816525715</v>
      </c>
      <c r="BC112" s="1">
        <f>$L$106*(Sheet2!$O$75*EXP(Sheet3!$B$1*(($H112-BC$108-Sheet2!$N$75)/Sheet3!$A$1)^2+Sheet3!$C$1*(($H112-BC$108-Sheet2!$N$75)/Sheet3!$A$1)^4)+ Sheet2!$O$76*EXP(Sheet3!$B$1*(($H112-BC$108-Sheet2!$N$76)/Sheet3!$A$1)^2+Sheet3!$C$1*(($H112-BC$108-Sheet2!$N$76)/Sheet3!$A$1)^4)+                Sheet2!$O$77*EXP(Sheet3!$B$1*(($H112-BC$108-Sheet2!$N$77)/Sheet3!$A$1)^2+Sheet3!$C$1*(($H112-BC$108-Sheet2!$N$77)/Sheet3!$A$1)^4))/3400</f>
        <v>14.159074089926317</v>
      </c>
      <c r="BD112" s="1">
        <f>$L$106*(Sheet2!$O$75*EXP(Sheet3!$B$1*(($H112-BD$108-Sheet2!$N$75)/Sheet3!$A$1)^2+Sheet3!$C$1*(($H112-BD$108-Sheet2!$N$75)/Sheet3!$A$1)^4)+ Sheet2!$O$76*EXP(Sheet3!$B$1*(($H112-BD$108-Sheet2!$N$76)/Sheet3!$A$1)^2+Sheet3!$C$1*(($H112-BD$108-Sheet2!$N$76)/Sheet3!$A$1)^4)+                Sheet2!$O$77*EXP(Sheet3!$B$1*(($H112-BD$108-Sheet2!$N$77)/Sheet3!$A$1)^2+Sheet3!$C$1*(($H112-BD$108-Sheet2!$N$77)/Sheet3!$A$1)^4))/3400</f>
        <v>12.64789847867487</v>
      </c>
      <c r="BE112" s="1">
        <f>$L$106*(Sheet2!$O$75*EXP(Sheet3!$B$1*(($H112-BE$108-Sheet2!$N$75)/Sheet3!$A$1)^2+Sheet3!$C$1*(($H112-BE$108-Sheet2!$N$75)/Sheet3!$A$1)^4)+ Sheet2!$O$76*EXP(Sheet3!$B$1*(($H112-BE$108-Sheet2!$N$76)/Sheet3!$A$1)^2+Sheet3!$C$1*(($H112-BE$108-Sheet2!$N$76)/Sheet3!$A$1)^4)+                Sheet2!$O$77*EXP(Sheet3!$B$1*(($H112-BE$108-Sheet2!$N$77)/Sheet3!$A$1)^2+Sheet3!$C$1*(($H112-BE$108-Sheet2!$N$77)/Sheet3!$A$1)^4))/3400</f>
        <v>11.279709770615979</v>
      </c>
      <c r="BF112" s="1">
        <f>$L$106*(Sheet2!$O$75*EXP(Sheet3!$B$1*(($H112-BF$108-Sheet2!$N$75)/Sheet3!$A$1)^2+Sheet3!$C$1*(($H112-BF$108-Sheet2!$N$75)/Sheet3!$A$1)^4)+ Sheet2!$O$76*EXP(Sheet3!$B$1*(($H112-BF$108-Sheet2!$N$76)/Sheet3!$A$1)^2+Sheet3!$C$1*(($H112-BF$108-Sheet2!$N$76)/Sheet3!$A$1)^4)+                Sheet2!$O$77*EXP(Sheet3!$B$1*(($H112-BF$108-Sheet2!$N$77)/Sheet3!$A$1)^2+Sheet3!$C$1*(($H112-BF$108-Sheet2!$N$77)/Sheet3!$A$1)^4))/3400</f>
        <v>10.043056914636129</v>
      </c>
      <c r="BG112" s="1">
        <f>$L$106*(Sheet2!$O$75*EXP(Sheet3!$B$1*(($H112-BG$108-Sheet2!$N$75)/Sheet3!$A$1)^2+Sheet3!$C$1*(($H112-BG$108-Sheet2!$N$75)/Sheet3!$A$1)^4)+ Sheet2!$O$76*EXP(Sheet3!$B$1*(($H112-BG$108-Sheet2!$N$76)/Sheet3!$A$1)^2+Sheet3!$C$1*(($H112-BG$108-Sheet2!$N$76)/Sheet3!$A$1)^4)+                Sheet2!$O$77*EXP(Sheet3!$B$1*(($H112-BG$108-Sheet2!$N$77)/Sheet3!$A$1)^2+Sheet3!$C$1*(($H112-BG$108-Sheet2!$N$77)/Sheet3!$A$1)^4))/3400</f>
        <v>8.9271888961351262</v>
      </c>
      <c r="BH112" s="1">
        <f>$L$106*(Sheet2!$O$75*EXP(Sheet3!$B$1*(($H112-BH$108-Sheet2!$N$75)/Sheet3!$A$1)^2+Sheet3!$C$1*(($H112-BH$108-Sheet2!$N$75)/Sheet3!$A$1)^4)+ Sheet2!$O$76*EXP(Sheet3!$B$1*(($H112-BH$108-Sheet2!$N$76)/Sheet3!$A$1)^2+Sheet3!$C$1*(($H112-BH$108-Sheet2!$N$76)/Sheet3!$A$1)^4)+                Sheet2!$O$77*EXP(Sheet3!$B$1*(($H112-BH$108-Sheet2!$N$77)/Sheet3!$A$1)^2+Sheet3!$C$1*(($H112-BH$108-Sheet2!$N$77)/Sheet3!$A$1)^4))/3400</f>
        <v>7.9220327839781746</v>
      </c>
      <c r="BI112" s="1">
        <f>$L$106*(Sheet2!$O$75*EXP(Sheet3!$B$1*(($H112-BI$108-Sheet2!$N$75)/Sheet3!$A$1)^2+Sheet3!$C$1*(($H112-BI$108-Sheet2!$N$75)/Sheet3!$A$1)^4)+ Sheet2!$O$76*EXP(Sheet3!$B$1*(($H112-BI$108-Sheet2!$N$76)/Sheet3!$A$1)^2+Sheet3!$C$1*(($H112-BI$108-Sheet2!$N$76)/Sheet3!$A$1)^4)+                Sheet2!$O$77*EXP(Sheet3!$B$1*(($H112-BI$108-Sheet2!$N$77)/Sheet3!$A$1)^2+Sheet3!$C$1*(($H112-BI$108-Sheet2!$N$77)/Sheet3!$A$1)^4))/3400</f>
        <v>7.018170514414761</v>
      </c>
      <c r="BJ112" s="1">
        <f>$L$106*(Sheet2!$O$75*EXP(Sheet3!$B$1*(($H112-BJ$108-Sheet2!$N$75)/Sheet3!$A$1)^2+Sheet3!$C$1*(($H112-BJ$108-Sheet2!$N$75)/Sheet3!$A$1)^4)+ Sheet2!$O$76*EXP(Sheet3!$B$1*(($H112-BJ$108-Sheet2!$N$76)/Sheet3!$A$1)^2+Sheet3!$C$1*(($H112-BJ$108-Sheet2!$N$76)/Sheet3!$A$1)^4)+                Sheet2!$O$77*EXP(Sheet3!$B$1*(($H112-BJ$108-Sheet2!$N$77)/Sheet3!$A$1)^2+Sheet3!$C$1*(($H112-BJ$108-Sheet2!$N$77)/Sheet3!$A$1)^4))/3400</f>
        <v>6.2068146240866557</v>
      </c>
      <c r="BK112" s="1">
        <f>$L$106*(Sheet2!$O$75*EXP(Sheet3!$B$1*(($H112-BK$108-Sheet2!$N$75)/Sheet3!$A$1)^2+Sheet3!$C$1*(($H112-BK$108-Sheet2!$N$75)/Sheet3!$A$1)^4)+ Sheet2!$O$76*EXP(Sheet3!$B$1*(($H112-BK$108-Sheet2!$N$76)/Sheet3!$A$1)^2+Sheet3!$C$1*(($H112-BK$108-Sheet2!$N$76)/Sheet3!$A$1)^4)+                Sheet2!$O$77*EXP(Sheet3!$B$1*(($H112-BK$108-Sheet2!$N$77)/Sheet3!$A$1)^2+Sheet3!$C$1*(($H112-BK$108-Sheet2!$N$77)/Sheet3!$A$1)^4))/3400</f>
        <v>5.4797831384545388</v>
      </c>
      <c r="BL112" s="1">
        <f>$L$106*(Sheet2!$O$75*EXP(Sheet3!$B$1*(($H112-BL$108-Sheet2!$N$75)/Sheet3!$A$1)^2+Sheet3!$C$1*(($H112-BL$108-Sheet2!$N$75)/Sheet3!$A$1)^4)+ Sheet2!$O$76*EXP(Sheet3!$B$1*(($H112-BL$108-Sheet2!$N$76)/Sheet3!$A$1)^2+Sheet3!$C$1*(($H112-BL$108-Sheet2!$N$76)/Sheet3!$A$1)^4)+                Sheet2!$O$77*EXP(Sheet3!$B$1*(($H112-BL$108-Sheet2!$N$77)/Sheet3!$A$1)^2+Sheet3!$C$1*(($H112-BL$108-Sheet2!$N$77)/Sheet3!$A$1)^4))/3400</f>
        <v>4.8294738145688143</v>
      </c>
      <c r="BM112" s="1">
        <f>$L$106*(Sheet2!$O$75*EXP(Sheet3!$B$1*(($H112-BM$108-Sheet2!$N$75)/Sheet3!$A$1)^2+Sheet3!$C$1*(($H112-BM$108-Sheet2!$N$75)/Sheet3!$A$1)^4)+ Sheet2!$O$76*EXP(Sheet3!$B$1*(($H112-BM$108-Sheet2!$N$76)/Sheet3!$A$1)^2+Sheet3!$C$1*(($H112-BM$108-Sheet2!$N$76)/Sheet3!$A$1)^4)+                Sheet2!$O$77*EXP(Sheet3!$B$1*(($H112-BM$108-Sheet2!$N$77)/Sheet3!$A$1)^2+Sheet3!$C$1*(($H112-BM$108-Sheet2!$N$77)/Sheet3!$A$1)^4))/3400</f>
        <v>4.2488379285413842</v>
      </c>
      <c r="BN112" s="1">
        <f>$L$106*(Sheet2!$O$75*EXP(Sheet3!$B$1*(($H112-BN$108-Sheet2!$N$75)/Sheet3!$A$1)^2+Sheet3!$C$1*(($H112-BN$108-Sheet2!$N$75)/Sheet3!$A$1)^4)+ Sheet2!$O$76*EXP(Sheet3!$B$1*(($H112-BN$108-Sheet2!$N$76)/Sheet3!$A$1)^2+Sheet3!$C$1*(($H112-BN$108-Sheet2!$N$76)/Sheet3!$A$1)^4)+                Sheet2!$O$77*EXP(Sheet3!$B$1*(($H112-BN$108-Sheet2!$N$77)/Sheet3!$A$1)^2+Sheet3!$C$1*(($H112-BN$108-Sheet2!$N$77)/Sheet3!$A$1)^4))/3400</f>
        <v>3.731353788308859</v>
      </c>
      <c r="BO112" s="1">
        <f>$L$106*(Sheet2!$O$75*EXP(Sheet3!$B$1*(($H112-BO$108-Sheet2!$N$75)/Sheet3!$A$1)^2+Sheet3!$C$1*(($H112-BO$108-Sheet2!$N$75)/Sheet3!$A$1)^4)+ Sheet2!$O$76*EXP(Sheet3!$B$1*(($H112-BO$108-Sheet2!$N$76)/Sheet3!$A$1)^2+Sheet3!$C$1*(($H112-BO$108-Sheet2!$N$76)/Sheet3!$A$1)^4)+                Sheet2!$O$77*EXP(Sheet3!$B$1*(($H112-BO$108-Sheet2!$N$77)/Sheet3!$A$1)^2+Sheet3!$C$1*(($H112-BO$108-Sheet2!$N$77)/Sheet3!$A$1)^4))/3400</f>
        <v>3.2710001417903389</v>
      </c>
      <c r="BP112" s="1">
        <f>$L$106*(Sheet2!$O$75*EXP(Sheet3!$B$1*(($H112-BP$108-Sheet2!$N$75)/Sheet3!$A$1)^2+Sheet3!$C$1*(($H112-BP$108-Sheet2!$N$75)/Sheet3!$A$1)^4)+ Sheet2!$O$76*EXP(Sheet3!$B$1*(($H112-BP$108-Sheet2!$N$76)/Sheet3!$A$1)^2+Sheet3!$C$1*(($H112-BP$108-Sheet2!$N$76)/Sheet3!$A$1)^4)+                Sheet2!$O$77*EXP(Sheet3!$B$1*(($H112-BP$108-Sheet2!$N$77)/Sheet3!$A$1)^2+Sheet3!$C$1*(($H112-BP$108-Sheet2!$N$77)/Sheet3!$A$1)^4))/3400</f>
        <v>2.862229639037837</v>
      </c>
      <c r="BQ112" s="1">
        <f>$L$106*(Sheet2!$O$75*EXP(Sheet3!$B$1*(($H112-BQ$108-Sheet2!$N$75)/Sheet3!$A$1)^2+Sheet3!$C$1*(($H112-BQ$108-Sheet2!$N$75)/Sheet3!$A$1)^4)+ Sheet2!$O$76*EXP(Sheet3!$B$1*(($H112-BQ$108-Sheet2!$N$76)/Sheet3!$A$1)^2+Sheet3!$C$1*(($H112-BQ$108-Sheet2!$N$76)/Sheet3!$A$1)^4)+                Sheet2!$O$77*EXP(Sheet3!$B$1*(($H112-BQ$108-Sheet2!$N$77)/Sheet3!$A$1)^2+Sheet3!$C$1*(($H112-BQ$108-Sheet2!$N$77)/Sheet3!$A$1)^4))/3400</f>
        <v>2.4999424950857496</v>
      </c>
      <c r="BR112" s="1">
        <f>$L$106*(Sheet2!$O$75*EXP(Sheet3!$B$1*(($H112-BR$108-Sheet2!$N$75)/Sheet3!$A$1)^2+Sheet3!$C$1*(($H112-BR$108-Sheet2!$N$75)/Sheet3!$A$1)^4)+ Sheet2!$O$76*EXP(Sheet3!$B$1*(($H112-BR$108-Sheet2!$N$76)/Sheet3!$A$1)^2+Sheet3!$C$1*(($H112-BR$108-Sheet2!$N$76)/Sheet3!$A$1)^4)+                Sheet2!$O$77*EXP(Sheet3!$B$1*(($H112-BR$108-Sheet2!$N$77)/Sheet3!$A$1)^2+Sheet3!$C$1*(($H112-BR$108-Sheet2!$N$77)/Sheet3!$A$1)^4))/3400</f>
        <v>2.1794604877736208</v>
      </c>
      <c r="BS112" s="1">
        <f>$L$106*(Sheet2!$O$75*EXP(Sheet3!$B$1*(($H112-BS$108-Sheet2!$N$75)/Sheet3!$A$1)^2+Sheet3!$C$1*(($H112-BS$108-Sheet2!$N$75)/Sheet3!$A$1)^4)+ Sheet2!$O$76*EXP(Sheet3!$B$1*(($H112-BS$108-Sheet2!$N$76)/Sheet3!$A$1)^2+Sheet3!$C$1*(($H112-BS$108-Sheet2!$N$76)/Sheet3!$A$1)^4)+                Sheet2!$O$77*EXP(Sheet3!$B$1*(($H112-BS$108-Sheet2!$N$77)/Sheet3!$A$1)^2+Sheet3!$C$1*(($H112-BS$108-Sheet2!$N$77)/Sheet3!$A$1)^4))/3400</f>
        <v>1.8965014121336055</v>
      </c>
      <c r="BT112" s="1">
        <f>$L$106*(Sheet2!$O$75*EXP(Sheet3!$B$1*(($H112-BT$108-Sheet2!$N$75)/Sheet3!$A$1)^2+Sheet3!$C$1*(($H112-BT$108-Sheet2!$N$75)/Sheet3!$A$1)^4)+ Sheet2!$O$76*EXP(Sheet3!$B$1*(($H112-BT$108-Sheet2!$N$76)/Sheet3!$A$1)^2+Sheet3!$C$1*(($H112-BT$108-Sheet2!$N$76)/Sheet3!$A$1)^4)+                Sheet2!$O$77*EXP(Sheet3!$B$1*(($H112-BT$108-Sheet2!$N$77)/Sheet3!$A$1)^2+Sheet3!$C$1*(($H112-BT$108-Sheet2!$N$77)/Sheet3!$A$1)^4))/3400</f>
        <v>1.647154100129431</v>
      </c>
      <c r="BU112" s="1">
        <f>$L$106*(Sheet2!$O$75*EXP(Sheet3!$B$1*(($H112-BU$108-Sheet2!$N$75)/Sheet3!$A$1)^2+Sheet3!$C$1*(($H112-BU$108-Sheet2!$N$75)/Sheet3!$A$1)^4)+ Sheet2!$O$76*EXP(Sheet3!$B$1*(($H112-BU$108-Sheet2!$N$76)/Sheet3!$A$1)^2+Sheet3!$C$1*(($H112-BU$108-Sheet2!$N$76)/Sheet3!$A$1)^4)+                Sheet2!$O$77*EXP(Sheet3!$B$1*(($H112-BU$108-Sheet2!$N$77)/Sheet3!$A$1)^2+Sheet3!$C$1*(($H112-BU$108-Sheet2!$N$77)/Sheet3!$A$1)^4))/3400</f>
        <v>1.4278541016951316</v>
      </c>
      <c r="BV112" s="1">
        <f>$L$106*(Sheet2!$O$75*EXP(Sheet3!$B$1*(($H112-BV$108-Sheet2!$N$75)/Sheet3!$A$1)^2+Sheet3!$C$1*(($H112-BV$108-Sheet2!$N$75)/Sheet3!$A$1)^4)+ Sheet2!$O$76*EXP(Sheet3!$B$1*(($H112-BV$108-Sheet2!$N$76)/Sheet3!$A$1)^2+Sheet3!$C$1*(($H112-BV$108-Sheet2!$N$76)/Sheet3!$A$1)^4)+                Sheet2!$O$77*EXP(Sheet3!$B$1*(($H112-BV$108-Sheet2!$N$77)/Sheet3!$A$1)^2+Sheet3!$C$1*(($H112-BV$108-Sheet2!$N$77)/Sheet3!$A$1)^4))/3400</f>
        <v>1.2353601104126728</v>
      </c>
    </row>
    <row r="113" spans="1:74" x14ac:dyDescent="0.2">
      <c r="A113">
        <v>86</v>
      </c>
      <c r="B113">
        <v>228.82</v>
      </c>
      <c r="C113">
        <v>2375.1999999999998</v>
      </c>
      <c r="D113">
        <v>2393.6999999999998</v>
      </c>
      <c r="E113">
        <f t="shared" si="16"/>
        <v>18.5</v>
      </c>
      <c r="G113" s="1">
        <v>-2</v>
      </c>
      <c r="H113">
        <f>INDEX(B$27:$B2126,($M$104+G113))</f>
        <v>311.74</v>
      </c>
      <c r="I113" s="1">
        <f t="shared" si="18"/>
        <v>817.19999999999982</v>
      </c>
      <c r="J113">
        <f t="shared" si="9"/>
        <v>254753.92799999996</v>
      </c>
      <c r="L113" s="1">
        <f>$L$106*(Sheet2!$O$75*EXP(Sheet3!$B$1*(($H113-L$108-Sheet2!$N$75)/Sheet3!$A$1)^2+Sheet3!$C$1*(($H113-L$108-Sheet2!$N$75)/Sheet3!$A$1)^4)+ Sheet2!$O$76*EXP(Sheet3!$B$1*(($H113-L$108-Sheet2!$N$76)/Sheet3!$A$1)^2+Sheet3!$C$1*(($H113-L$108-Sheet2!$N$76)/Sheet3!$A$1)^4)+                Sheet2!$O$77*EXP(Sheet3!$B$1*(($H113-L$108-Sheet2!$N$77)/Sheet3!$A$1)^2+Sheet3!$C$1*(($H113-L$108-Sheet2!$N$77)/Sheet3!$A$1)^4))/3400</f>
        <v>3327.6037360358914</v>
      </c>
      <c r="M113" s="1">
        <f>$L$106*(Sheet2!$O$75*EXP(Sheet3!$B$1*(($H113-M$108-Sheet2!$N$75)/Sheet3!$A$1)^2+Sheet3!$C$1*(($H113-M$108-Sheet2!$N$75)/Sheet3!$A$1)^4)+ Sheet2!$O$76*EXP(Sheet3!$B$1*(($H113-M$108-Sheet2!$N$76)/Sheet3!$A$1)^2+Sheet3!$C$1*(($H113-M$108-Sheet2!$N$76)/Sheet3!$A$1)^4)+                Sheet2!$O$77*EXP(Sheet3!$B$1*(($H113-M$108-Sheet2!$N$77)/Sheet3!$A$1)^2+Sheet3!$C$1*(($H113-M$108-Sheet2!$N$77)/Sheet3!$A$1)^4))/3400</f>
        <v>3235.61852427552</v>
      </c>
      <c r="N113" s="1">
        <f>$L$106*(Sheet2!$O$75*EXP(Sheet3!$B$1*(($H113-N$108-Sheet2!$N$75)/Sheet3!$A$1)^2+Sheet3!$C$1*(($H113-N$108-Sheet2!$N$75)/Sheet3!$A$1)^4)+ Sheet2!$O$76*EXP(Sheet3!$B$1*(($H113-N$108-Sheet2!$N$76)/Sheet3!$A$1)^2+Sheet3!$C$1*(($H113-N$108-Sheet2!$N$76)/Sheet3!$A$1)^4)+                Sheet2!$O$77*EXP(Sheet3!$B$1*(($H113-N$108-Sheet2!$N$77)/Sheet3!$A$1)^2+Sheet3!$C$1*(($H113-N$108-Sheet2!$N$77)/Sheet3!$A$1)^4))/3400</f>
        <v>3144.9471179571415</v>
      </c>
      <c r="O113" s="1">
        <f>$L$106*(Sheet2!$O$75*EXP(Sheet3!$B$1*(($H113-O$108-Sheet2!$N$75)/Sheet3!$A$1)^2+Sheet3!$C$1*(($H113-O$108-Sheet2!$N$75)/Sheet3!$A$1)^4)+ Sheet2!$O$76*EXP(Sheet3!$B$1*(($H113-O$108-Sheet2!$N$76)/Sheet3!$A$1)^2+Sheet3!$C$1*(($H113-O$108-Sheet2!$N$76)/Sheet3!$A$1)^4)+                Sheet2!$O$77*EXP(Sheet3!$B$1*(($H113-O$108-Sheet2!$N$77)/Sheet3!$A$1)^2+Sheet3!$C$1*(($H113-O$108-Sheet2!$N$77)/Sheet3!$A$1)^4))/3400</f>
        <v>3055.598342836091</v>
      </c>
      <c r="P113" s="1">
        <f>$L$106*(Sheet2!$O$75*EXP(Sheet3!$B$1*(($H113-P$108-Sheet2!$N$75)/Sheet3!$A$1)^2+Sheet3!$C$1*(($H113-P$108-Sheet2!$N$75)/Sheet3!$A$1)^4)+ Sheet2!$O$76*EXP(Sheet3!$B$1*(($H113-P$108-Sheet2!$N$76)/Sheet3!$A$1)^2+Sheet3!$C$1*(($H113-P$108-Sheet2!$N$76)/Sheet3!$A$1)^4)+                Sheet2!$O$77*EXP(Sheet3!$B$1*(($H113-P$108-Sheet2!$N$77)/Sheet3!$A$1)^2+Sheet3!$C$1*(($H113-P$108-Sheet2!$N$77)/Sheet3!$A$1)^4))/3400</f>
        <v>2967.5804831912014</v>
      </c>
      <c r="Q113" s="1">
        <f>$L$106*(Sheet2!$O$75*EXP(Sheet3!$B$1*(($H113-Q$108-Sheet2!$N$75)/Sheet3!$A$1)^2+Sheet3!$C$1*(($H113-Q$108-Sheet2!$N$75)/Sheet3!$A$1)^4)+ Sheet2!$O$76*EXP(Sheet3!$B$1*(($H113-Q$108-Sheet2!$N$76)/Sheet3!$A$1)^2+Sheet3!$C$1*(($H113-Q$108-Sheet2!$N$76)/Sheet3!$A$1)^4)+                Sheet2!$O$77*EXP(Sheet3!$B$1*(($H113-Q$108-Sheet2!$N$77)/Sheet3!$A$1)^2+Sheet3!$C$1*(($H113-Q$108-Sheet2!$N$77)/Sheet3!$A$1)^4))/3400</f>
        <v>2880.9013325562878</v>
      </c>
      <c r="R113" s="1">
        <f>$L$106*(Sheet2!$O$75*EXP(Sheet3!$B$1*(($H113-R$108-Sheet2!$N$75)/Sheet3!$A$1)^2+Sheet3!$C$1*(($H113-R$108-Sheet2!$N$75)/Sheet3!$A$1)^4)+ Sheet2!$O$76*EXP(Sheet3!$B$1*(($H113-R$108-Sheet2!$N$76)/Sheet3!$A$1)^2+Sheet3!$C$1*(($H113-R$108-Sheet2!$N$76)/Sheet3!$A$1)^4)+                Sheet2!$O$77*EXP(Sheet3!$B$1*(($H113-R$108-Sheet2!$N$77)/Sheet3!$A$1)^2+Sheet3!$C$1*(($H113-R$108-Sheet2!$N$77)/Sheet3!$A$1)^4))/3400</f>
        <v>2795.5682392919189</v>
      </c>
      <c r="S113" s="1">
        <f>$L$106*(Sheet2!$O$75*EXP(Sheet3!$B$1*(($H113-S$108-Sheet2!$N$75)/Sheet3!$A$1)^2+Sheet3!$C$1*(($H113-S$108-Sheet2!$N$75)/Sheet3!$A$1)^4)+ Sheet2!$O$76*EXP(Sheet3!$B$1*(($H113-S$108-Sheet2!$N$76)/Sheet3!$A$1)^2+Sheet3!$C$1*(($H113-S$108-Sheet2!$N$76)/Sheet3!$A$1)^4)+                Sheet2!$O$77*EXP(Sheet3!$B$1*(($H113-S$108-Sheet2!$N$77)/Sheet3!$A$1)^2+Sheet3!$C$1*(($H113-S$108-Sheet2!$N$77)/Sheet3!$A$1)^4))/3400</f>
        <v>2711.5881467624968</v>
      </c>
      <c r="T113" s="1">
        <f>$L$106*(Sheet2!$O$75*EXP(Sheet3!$B$1*(($H113-T$108-Sheet2!$N$75)/Sheet3!$A$1)^2+Sheet3!$C$1*(($H113-T$108-Sheet2!$N$75)/Sheet3!$A$1)^4)+ Sheet2!$O$76*EXP(Sheet3!$B$1*(($H113-T$108-Sheet2!$N$76)/Sheet3!$A$1)^2+Sheet3!$C$1*(($H113-T$108-Sheet2!$N$76)/Sheet3!$A$1)^4)+                Sheet2!$O$77*EXP(Sheet3!$B$1*(($H113-T$108-Sheet2!$N$77)/Sheet3!$A$1)^2+Sheet3!$C$1*(($H113-T$108-Sheet2!$N$77)/Sheet3!$A$1)^4))/3400</f>
        <v>2628.9676279283326</v>
      </c>
      <c r="U113" s="1">
        <f>$L$106*(Sheet2!$O$75*EXP(Sheet3!$B$1*(($H113-U$108-Sheet2!$N$75)/Sheet3!$A$1)^2+Sheet3!$C$1*(($H113-U$108-Sheet2!$N$75)/Sheet3!$A$1)^4)+ Sheet2!$O$76*EXP(Sheet3!$B$1*(($H113-U$108-Sheet2!$N$76)/Sheet3!$A$1)^2+Sheet3!$C$1*(($H113-U$108-Sheet2!$N$76)/Sheet3!$A$1)^4)+                Sheet2!$O$77*EXP(Sheet3!$B$1*(($H113-U$108-Sheet2!$N$77)/Sheet3!$A$1)^2+Sheet3!$C$1*(($H113-U$108-Sheet2!$N$77)/Sheet3!$A$1)^4))/3400</f>
        <v>2547.7129142123276</v>
      </c>
      <c r="V113" s="1">
        <f>$L$106*(Sheet2!$O$75*EXP(Sheet3!$B$1*(($H113-V$108-Sheet2!$N$75)/Sheet3!$A$1)^2+Sheet3!$C$1*(($H113-V$108-Sheet2!$N$75)/Sheet3!$A$1)^4)+ Sheet2!$O$76*EXP(Sheet3!$B$1*(($H113-V$108-Sheet2!$N$76)/Sheet3!$A$1)^2+Sheet3!$C$1*(($H113-V$108-Sheet2!$N$76)/Sheet3!$A$1)^4)+                Sheet2!$O$77*EXP(Sheet3!$B$1*(($H113-V$108-Sheet2!$N$77)/Sheet3!$A$1)^2+Sheet3!$C$1*(($H113-V$108-Sheet2!$N$77)/Sheet3!$A$1)^4))/3400</f>
        <v>2467.8299185551155</v>
      </c>
      <c r="W113" s="1">
        <f>$L$106*(Sheet2!$O$75*EXP(Sheet3!$B$1*(($H113-W$108-Sheet2!$N$75)/Sheet3!$A$1)^2+Sheet3!$C$1*(($H113-W$108-Sheet2!$N$75)/Sheet3!$A$1)^4)+ Sheet2!$O$76*EXP(Sheet3!$B$1*(($H113-W$108-Sheet2!$N$76)/Sheet3!$A$1)^2+Sheet3!$C$1*(($H113-W$108-Sheet2!$N$76)/Sheet3!$A$1)^4)+                Sheet2!$O$77*EXP(Sheet3!$B$1*(($H113-W$108-Sheet2!$N$77)/Sheet3!$A$1)^2+Sheet3!$C$1*(($H113-W$108-Sheet2!$N$77)/Sheet3!$A$1)^4))/3400</f>
        <v>2389.3242526145191</v>
      </c>
      <c r="X113" s="1">
        <f>$L$106*(Sheet2!$O$75*EXP(Sheet3!$B$1*(($H113-X$108-Sheet2!$N$75)/Sheet3!$A$1)^2+Sheet3!$C$1*(($H113-X$108-Sheet2!$N$75)/Sheet3!$A$1)^4)+ Sheet2!$O$76*EXP(Sheet3!$B$1*(($H113-X$108-Sheet2!$N$76)/Sheet3!$A$1)^2+Sheet3!$C$1*(($H113-X$108-Sheet2!$N$76)/Sheet3!$A$1)^4)+                Sheet2!$O$77*EXP(Sheet3!$B$1*(($H113-X$108-Sheet2!$N$77)/Sheet3!$A$1)^2+Sheet3!$C$1*(($H113-X$108-Sheet2!$N$77)/Sheet3!$A$1)^4))/3400</f>
        <v>2312.2012381332315</v>
      </c>
      <c r="Y113" s="1">
        <f>$L$106*(Sheet2!$O$75*EXP(Sheet3!$B$1*(($H113-Y$108-Sheet2!$N$75)/Sheet3!$A$1)^2+Sheet3!$C$1*(($H113-Y$108-Sheet2!$N$75)/Sheet3!$A$1)^4)+ Sheet2!$O$76*EXP(Sheet3!$B$1*(($H113-Y$108-Sheet2!$N$76)/Sheet3!$A$1)^2+Sheet3!$C$1*(($H113-Y$108-Sheet2!$N$76)/Sheet3!$A$1)^4)+                Sheet2!$O$77*EXP(Sheet3!$B$1*(($H113-Y$108-Sheet2!$N$77)/Sheet3!$A$1)^2+Sheet3!$C$1*(($H113-Y$108-Sheet2!$N$77)/Sheet3!$A$1)^4))/3400</f>
        <v>2236.4659125341082</v>
      </c>
      <c r="Z113" s="1">
        <f>$L$106*(Sheet2!$O$75*EXP(Sheet3!$B$1*(($H113-Z$108-Sheet2!$N$75)/Sheet3!$A$1)^2+Sheet3!$C$1*(($H113-Z$108-Sheet2!$N$75)/Sheet3!$A$1)^4)+ Sheet2!$O$76*EXP(Sheet3!$B$1*(($H113-Z$108-Sheet2!$N$76)/Sheet3!$A$1)^2+Sheet3!$C$1*(($H113-Z$108-Sheet2!$N$76)/Sheet3!$A$1)^4)+                Sheet2!$O$77*EXP(Sheet3!$B$1*(($H113-Z$108-Sheet2!$N$77)/Sheet3!$A$1)^2+Sheet3!$C$1*(($H113-Z$108-Sheet2!$N$77)/Sheet3!$A$1)^4))/3400</f>
        <v>2162.1230288631268</v>
      </c>
      <c r="AA113" s="1">
        <f>$L$106*(Sheet2!$O$75*EXP(Sheet3!$B$1*(($H113-AA$108-Sheet2!$N$75)/Sheet3!$A$1)^2+Sheet3!$C$1*(($H113-AA$108-Sheet2!$N$75)/Sheet3!$A$1)^4)+ Sheet2!$O$76*EXP(Sheet3!$B$1*(($H113-AA$108-Sheet2!$N$76)/Sheet3!$A$1)^2+Sheet3!$C$1*(($H113-AA$108-Sheet2!$N$76)/Sheet3!$A$1)^4)+                Sheet2!$O$77*EXP(Sheet3!$B$1*(($H113-AA$108-Sheet2!$N$77)/Sheet3!$A$1)^2+Sheet3!$C$1*(($H113-AA$108-Sheet2!$N$77)/Sheet3!$A$1)^4))/3400</f>
        <v>2089.177050246145</v>
      </c>
      <c r="AB113" s="1">
        <f>$L$106*(Sheet2!$O$75*EXP(Sheet3!$B$1*(($H113-AB$108-Sheet2!$N$75)/Sheet3!$A$1)^2+Sheet3!$C$1*(($H113-AB$108-Sheet2!$N$75)/Sheet3!$A$1)^4)+ Sheet2!$O$76*EXP(Sheet3!$B$1*(($H113-AB$108-Sheet2!$N$76)/Sheet3!$A$1)^2+Sheet3!$C$1*(($H113-AB$108-Sheet2!$N$76)/Sheet3!$A$1)^4)+                Sheet2!$O$77*EXP(Sheet3!$B$1*(($H113-AB$108-Sheet2!$N$77)/Sheet3!$A$1)^2+Sheet3!$C$1*(($H113-AB$108-Sheet2!$N$77)/Sheet3!$A$1)^4))/3400</f>
        <v>2017.6321390770674</v>
      </c>
      <c r="AC113" s="1">
        <f>$L$106*(Sheet2!$O$75*EXP(Sheet3!$B$1*(($H113-AC$108-Sheet2!$N$75)/Sheet3!$A$1)^2+Sheet3!$C$1*(($H113-AC$108-Sheet2!$N$75)/Sheet3!$A$1)^4)+ Sheet2!$O$76*EXP(Sheet3!$B$1*(($H113-AC$108-Sheet2!$N$76)/Sheet3!$A$1)^2+Sheet3!$C$1*(($H113-AC$108-Sheet2!$N$76)/Sheet3!$A$1)^4)+                Sheet2!$O$77*EXP(Sheet3!$B$1*(($H113-AC$108-Sheet2!$N$77)/Sheet3!$A$1)^2+Sheet3!$C$1*(($H113-AC$108-Sheet2!$N$77)/Sheet3!$A$1)^4))/3400</f>
        <v>1947.4921411923231</v>
      </c>
      <c r="AD113" s="1">
        <f>$L$106*(Sheet2!$O$75*EXP(Sheet3!$B$1*(($H113-AD$108-Sheet2!$N$75)/Sheet3!$A$1)^2+Sheet3!$C$1*(($H113-AD$108-Sheet2!$N$75)/Sheet3!$A$1)^4)+ Sheet2!$O$76*EXP(Sheet3!$B$1*(($H113-AD$108-Sheet2!$N$76)/Sheet3!$A$1)^2+Sheet3!$C$1*(($H113-AD$108-Sheet2!$N$76)/Sheet3!$A$1)^4)+                Sheet2!$O$77*EXP(Sheet3!$B$1*(($H113-AD$108-Sheet2!$N$77)/Sheet3!$A$1)^2+Sheet3!$C$1*(($H113-AD$108-Sheet2!$N$77)/Sheet3!$A$1)^4))/3400</f>
        <v>1878.7605653446153</v>
      </c>
      <c r="AE113" s="1">
        <f>$L$106*(Sheet2!$O$75*EXP(Sheet3!$B$1*(($H113-AE$108-Sheet2!$N$75)/Sheet3!$A$1)^2+Sheet3!$C$1*(($H113-AE$108-Sheet2!$N$75)/Sheet3!$A$1)^4)+ Sheet2!$O$76*EXP(Sheet3!$B$1*(($H113-AE$108-Sheet2!$N$76)/Sheet3!$A$1)^2+Sheet3!$C$1*(($H113-AE$108-Sheet2!$N$76)/Sheet3!$A$1)^4)+                Sheet2!$O$77*EXP(Sheet3!$B$1*(($H113-AE$108-Sheet2!$N$77)/Sheet3!$A$1)^2+Sheet3!$C$1*(($H113-AE$108-Sheet2!$N$77)/Sheet3!$A$1)^4))/3400</f>
        <v>1811.4405583148705</v>
      </c>
      <c r="AF113" s="1">
        <f>$L$106*(Sheet2!$O$75*EXP(Sheet3!$B$1*(($H113-AF$108-Sheet2!$N$75)/Sheet3!$A$1)^2+Sheet3!$C$1*(($H113-AF$108-Sheet2!$N$75)/Sheet3!$A$1)^4)+ Sheet2!$O$76*EXP(Sheet3!$B$1*(($H113-AF$108-Sheet2!$N$76)/Sheet3!$A$1)^2+Sheet3!$C$1*(($H113-AF$108-Sheet2!$N$76)/Sheet3!$A$1)^4)+                Sheet2!$O$77*EXP(Sheet3!$B$1*(($H113-AF$108-Sheet2!$N$77)/Sheet3!$A$1)^2+Sheet3!$C$1*(($H113-AF$108-Sheet2!$N$77)/Sheet3!$A$1)^4))/3400</f>
        <v>1745.5348760473742</v>
      </c>
      <c r="AG113" s="1">
        <f>$L$106*(Sheet2!$O$75*EXP(Sheet3!$B$1*(($H113-AG$108-Sheet2!$N$75)/Sheet3!$A$1)^2+Sheet3!$C$1*(($H113-AG$108-Sheet2!$N$75)/Sheet3!$A$1)^4)+ Sheet2!$O$76*EXP(Sheet3!$B$1*(($H113-AG$108-Sheet2!$N$76)/Sheet3!$A$1)^2+Sheet3!$C$1*(($H113-AG$108-Sheet2!$N$76)/Sheet3!$A$1)^4)+                Sheet2!$O$77*EXP(Sheet3!$B$1*(($H113-AG$108-Sheet2!$N$77)/Sheet3!$A$1)^2+Sheet3!$C$1*(($H113-AG$108-Sheet2!$N$77)/Sheet3!$A$1)^4))/3400</f>
        <v>1681.0458512234329</v>
      </c>
      <c r="AH113" s="1">
        <f>$L$106*(Sheet2!$O$75*EXP(Sheet3!$B$1*(($H113-AH$108-Sheet2!$N$75)/Sheet3!$A$1)^2+Sheet3!$C$1*(($H113-AH$108-Sheet2!$N$75)/Sheet3!$A$1)^4)+ Sheet2!$O$76*EXP(Sheet3!$B$1*(($H113-AH$108-Sheet2!$N$76)/Sheet3!$A$1)^2+Sheet3!$C$1*(($H113-AH$108-Sheet2!$N$76)/Sheet3!$A$1)^4)+                Sheet2!$O$77*EXP(Sheet3!$B$1*(($H113-AH$108-Sheet2!$N$77)/Sheet3!$A$1)^2+Sheet3!$C$1*(($H113-AH$108-Sheet2!$N$77)/Sheet3!$A$1)^4))/3400</f>
        <v>1617.9753577215101</v>
      </c>
      <c r="AI113" s="1">
        <f>$L$106*(Sheet2!$O$75*EXP(Sheet3!$B$1*(($H113-AI$108-Sheet2!$N$75)/Sheet3!$A$1)^2+Sheet3!$C$1*(($H113-AI$108-Sheet2!$N$75)/Sheet3!$A$1)^4)+ Sheet2!$O$76*EXP(Sheet3!$B$1*(($H113-AI$108-Sheet2!$N$76)/Sheet3!$A$1)^2+Sheet3!$C$1*(($H113-AI$108-Sheet2!$N$76)/Sheet3!$A$1)^4)+                Sheet2!$O$77*EXP(Sheet3!$B$1*(($H113-AI$108-Sheet2!$N$77)/Sheet3!$A$1)^2+Sheet3!$C$1*(($H113-AI$108-Sheet2!$N$77)/Sheet3!$A$1)^4))/3400</f>
        <v>1556.3247724296166</v>
      </c>
      <c r="AJ113" s="1">
        <f>$L$106*(Sheet2!$O$75*EXP(Sheet3!$B$1*(($H113-AJ$108-Sheet2!$N$75)/Sheet3!$A$1)^2+Sheet3!$C$1*(($H113-AJ$108-Sheet2!$N$75)/Sheet3!$A$1)^4)+ Sheet2!$O$76*EXP(Sheet3!$B$1*(($H113-AJ$108-Sheet2!$N$76)/Sheet3!$A$1)^2+Sheet3!$C$1*(($H113-AJ$108-Sheet2!$N$76)/Sheet3!$A$1)^4)+                Sheet2!$O$77*EXP(Sheet3!$B$1*(($H113-AJ$108-Sheet2!$N$77)/Sheet3!$A$1)^2+Sheet3!$C$1*(($H113-AJ$108-Sheet2!$N$77)/Sheet3!$A$1)^4))/3400</f>
        <v>1496.0949349095526</v>
      </c>
      <c r="AK113" s="1">
        <f>$L$106*(Sheet2!$O$75*EXP(Sheet3!$B$1*(($H113-AK$108-Sheet2!$N$75)/Sheet3!$A$1)^2+Sheet3!$C$1*(($H113-AK$108-Sheet2!$N$75)/Sheet3!$A$1)^4)+ Sheet2!$O$76*EXP(Sheet3!$B$1*(($H113-AK$108-Sheet2!$N$76)/Sheet3!$A$1)^2+Sheet3!$C$1*(($H113-AK$108-Sheet2!$N$76)/Sheet3!$A$1)^4)+                Sheet2!$O$77*EXP(Sheet3!$B$1*(($H113-AK$108-Sheet2!$N$77)/Sheet3!$A$1)^2+Sheet3!$C$1*(($H113-AK$108-Sheet2!$N$77)/Sheet3!$A$1)^4))/3400</f>
        <v>1437.2861054161242</v>
      </c>
      <c r="AL113" s="1">
        <f>$L$106*(Sheet2!$O$75*EXP(Sheet3!$B$1*(($H113-AL$108-Sheet2!$N$75)/Sheet3!$A$1)^2+Sheet3!$C$1*(($H113-AL$108-Sheet2!$N$75)/Sheet3!$A$1)^4)+ Sheet2!$O$76*EXP(Sheet3!$B$1*(($H113-AL$108-Sheet2!$N$76)/Sheet3!$A$1)^2+Sheet3!$C$1*(($H113-AL$108-Sheet2!$N$76)/Sheet3!$A$1)^4)+                Sheet2!$O$77*EXP(Sheet3!$B$1*(($H113-AL$108-Sheet2!$N$77)/Sheet3!$A$1)^2+Sheet3!$C$1*(($H113-AL$108-Sheet2!$N$77)/Sheet3!$A$1)^4))/3400</f>
        <v>1379.8979217938281</v>
      </c>
      <c r="AM113" s="1">
        <f>$L$106*(Sheet2!$O$75*EXP(Sheet3!$B$1*(($H113-AM$108-Sheet2!$N$75)/Sheet3!$A$1)^2+Sheet3!$C$1*(($H113-AM$108-Sheet2!$N$75)/Sheet3!$A$1)^4)+ Sheet2!$O$76*EXP(Sheet3!$B$1*(($H113-AM$108-Sheet2!$N$76)/Sheet3!$A$1)^2+Sheet3!$C$1*(($H113-AM$108-Sheet2!$N$76)/Sheet3!$A$1)^4)+                Sheet2!$O$77*EXP(Sheet3!$B$1*(($H113-AM$108-Sheet2!$N$77)/Sheet3!$A$1)^2+Sheet3!$C$1*(($H113-AM$108-Sheet2!$N$77)/Sheet3!$A$1)^4))/3400</f>
        <v>1323.9293557773722</v>
      </c>
      <c r="AN113" s="1">
        <f>$L$106*(Sheet2!$O$75*EXP(Sheet3!$B$1*(($H113-AN$108-Sheet2!$N$75)/Sheet3!$A$1)^2+Sheet3!$C$1*(($H113-AN$108-Sheet2!$N$75)/Sheet3!$A$1)^4)+ Sheet2!$O$76*EXP(Sheet3!$B$1*(($H113-AN$108-Sheet2!$N$76)/Sheet3!$A$1)^2+Sheet3!$C$1*(($H113-AN$108-Sheet2!$N$76)/Sheet3!$A$1)^4)+                Sheet2!$O$77*EXP(Sheet3!$B$1*(($H113-AN$108-Sheet2!$N$77)/Sheet3!$A$1)^2+Sheet3!$C$1*(($H113-AN$108-Sheet2!$N$77)/Sheet3!$A$1)^4))/3400</f>
        <v>1269.3786692268677</v>
      </c>
      <c r="AO113" s="1">
        <f>$L$106*(Sheet2!$O$75*EXP(Sheet3!$B$1*(($H113-AO$108-Sheet2!$N$75)/Sheet3!$A$1)^2+Sheet3!$C$1*(($H113-AO$108-Sheet2!$N$75)/Sheet3!$A$1)^4)+ Sheet2!$O$76*EXP(Sheet3!$B$1*(($H113-AO$108-Sheet2!$N$76)/Sheet3!$A$1)^2+Sheet3!$C$1*(($H113-AO$108-Sheet2!$N$76)/Sheet3!$A$1)^4)+                Sheet2!$O$77*EXP(Sheet3!$B$1*(($H113-AO$108-Sheet2!$N$77)/Sheet3!$A$1)^2+Sheet3!$C$1*(($H113-AO$108-Sheet2!$N$77)/Sheet3!$A$1)^4))/3400</f>
        <v>1216.2433708189096</v>
      </c>
      <c r="AP113" s="1">
        <f>$L$106*(Sheet2!$O$75*EXP(Sheet3!$B$1*(($H113-AP$108-Sheet2!$N$75)/Sheet3!$A$1)^2+Sheet3!$C$1*(($H113-AP$108-Sheet2!$N$75)/Sheet3!$A$1)^4)+ Sheet2!$O$76*EXP(Sheet3!$B$1*(($H113-AP$108-Sheet2!$N$76)/Sheet3!$A$1)^2+Sheet3!$C$1*(($H113-AP$108-Sheet2!$N$76)/Sheet3!$A$1)^4)+                Sheet2!$O$77*EXP(Sheet3!$B$1*(($H113-AP$108-Sheet2!$N$77)/Sheet3!$A$1)^2+Sheet3!$C$1*(($H113-AP$108-Sheet2!$N$77)/Sheet3!$A$1)^4))/3400</f>
        <v>1164.5201737180819</v>
      </c>
      <c r="AQ113" s="1">
        <f>$L$106*(Sheet2!$O$75*EXP(Sheet3!$B$1*(($H113-AQ$108-Sheet2!$N$75)/Sheet3!$A$1)^2+Sheet3!$C$1*(($H113-AQ$108-Sheet2!$N$75)/Sheet3!$A$1)^4)+ Sheet2!$O$76*EXP(Sheet3!$B$1*(($H113-AQ$108-Sheet2!$N$76)/Sheet3!$A$1)^2+Sheet3!$C$1*(($H113-AQ$108-Sheet2!$N$76)/Sheet3!$A$1)^4)+                Sheet2!$O$77*EXP(Sheet3!$B$1*(($H113-AQ$108-Sheet2!$N$77)/Sheet3!$A$1)^2+Sheet3!$C$1*(($H113-AQ$108-Sheet2!$N$77)/Sheet3!$A$1)^4))/3400</f>
        <v>1114.2049547297991</v>
      </c>
      <c r="AR113" s="1">
        <f>$L$106*(Sheet2!$O$75*EXP(Sheet3!$B$1*(($H113-AR$108-Sheet2!$N$75)/Sheet3!$A$1)^2+Sheet3!$C$1*(($H113-AR$108-Sheet2!$N$75)/Sheet3!$A$1)^4)+ Sheet2!$O$76*EXP(Sheet3!$B$1*(($H113-AR$108-Sheet2!$N$76)/Sheet3!$A$1)^2+Sheet3!$C$1*(($H113-AR$108-Sheet2!$N$76)/Sheet3!$A$1)^4)+                Sheet2!$O$77*EXP(Sheet3!$B$1*(($H113-AR$108-Sheet2!$N$77)/Sheet3!$A$1)^2+Sheet3!$C$1*(($H113-AR$108-Sheet2!$N$77)/Sheet3!$A$1)^4))/3400</f>
        <v>1065.2927154250731</v>
      </c>
      <c r="AS113" s="1">
        <f>$L$106*(Sheet2!$O$75*EXP(Sheet3!$B$1*(($H113-AS$108-Sheet2!$N$75)/Sheet3!$A$1)^2+Sheet3!$C$1*(($H113-AS$108-Sheet2!$N$75)/Sheet3!$A$1)^4)+ Sheet2!$O$76*EXP(Sheet3!$B$1*(($H113-AS$108-Sheet2!$N$76)/Sheet3!$A$1)^2+Sheet3!$C$1*(($H113-AS$108-Sheet2!$N$76)/Sheet3!$A$1)^4)+                Sheet2!$O$77*EXP(Sheet3!$B$1*(($H113-AS$108-Sheet2!$N$77)/Sheet3!$A$1)^2+Sheet3!$C$1*(($H113-AS$108-Sheet2!$N$77)/Sheet3!$A$1)^4))/3400</f>
        <v>1017.7775457042045</v>
      </c>
      <c r="AT113" s="1">
        <f>$L$106*(Sheet2!$O$75*EXP(Sheet3!$B$1*(($H113-AT$108-Sheet2!$N$75)/Sheet3!$A$1)^2+Sheet3!$C$1*(($H113-AT$108-Sheet2!$N$75)/Sheet3!$A$1)^4)+ Sheet2!$O$76*EXP(Sheet3!$B$1*(($H113-AT$108-Sheet2!$N$76)/Sheet3!$A$1)^2+Sheet3!$C$1*(($H113-AT$108-Sheet2!$N$76)/Sheet3!$A$1)^4)+                Sheet2!$O$77*EXP(Sheet3!$B$1*(($H113-AT$108-Sheet2!$N$77)/Sheet3!$A$1)^2+Sheet3!$C$1*(($H113-AT$108-Sheet2!$N$77)/Sheet3!$A$1)^4))/3400</f>
        <v>971.65259024099635</v>
      </c>
      <c r="AU113" s="1">
        <f>$L$106*(Sheet2!$O$75*EXP(Sheet3!$B$1*(($H113-AU$108-Sheet2!$N$75)/Sheet3!$A$1)^2+Sheet3!$C$1*(($H113-AU$108-Sheet2!$N$75)/Sheet3!$A$1)^4)+ Sheet2!$O$76*EXP(Sheet3!$B$1*(($H113-AU$108-Sheet2!$N$76)/Sheet3!$A$1)^2+Sheet3!$C$1*(($H113-AU$108-Sheet2!$N$76)/Sheet3!$A$1)^4)+                Sheet2!$O$77*EXP(Sheet3!$B$1*(($H113-AU$108-Sheet2!$N$77)/Sheet3!$A$1)^2+Sheet3!$C$1*(($H113-AU$108-Sheet2!$N$77)/Sheet3!$A$1)^4))/3400</f>
        <v>926.91001822167175</v>
      </c>
      <c r="AV113" s="1">
        <f>$L$106*(Sheet2!$O$75*EXP(Sheet3!$B$1*(($H113-AV$108-Sheet2!$N$75)/Sheet3!$A$1)^2+Sheet3!$C$1*(($H113-AV$108-Sheet2!$N$75)/Sheet3!$A$1)^4)+ Sheet2!$O$76*EXP(Sheet3!$B$1*(($H113-AV$108-Sheet2!$N$76)/Sheet3!$A$1)^2+Sheet3!$C$1*(($H113-AV$108-Sheet2!$N$76)/Sheet3!$A$1)^4)+                Sheet2!$O$77*EXP(Sheet3!$B$1*(($H113-AV$108-Sheet2!$N$77)/Sheet3!$A$1)^2+Sheet3!$C$1*(($H113-AV$108-Sheet2!$N$77)/Sheet3!$A$1)^4))/3400</f>
        <v>883.54099675443763</v>
      </c>
      <c r="AW113" s="1">
        <f>$L$106*(Sheet2!$O$75*EXP(Sheet3!$B$1*(($H113-AW$108-Sheet2!$N$75)/Sheet3!$A$1)^2+Sheet3!$C$1*(($H113-AW$108-Sheet2!$N$75)/Sheet3!$A$1)^4)+ Sheet2!$O$76*EXP(Sheet3!$B$1*(($H113-AW$108-Sheet2!$N$76)/Sheet3!$A$1)^2+Sheet3!$C$1*(($H113-AW$108-Sheet2!$N$76)/Sheet3!$A$1)^4)+                Sheet2!$O$77*EXP(Sheet3!$B$1*(($H113-AW$108-Sheet2!$N$77)/Sheet3!$A$1)^2+Sheet3!$C$1*(($H113-AW$108-Sheet2!$N$77)/Sheet3!$A$1)^4))/3400</f>
        <v>841.53566829895738</v>
      </c>
      <c r="AX113" s="1">
        <f>$L$106*(Sheet2!$O$75*EXP(Sheet3!$B$1*(($H113-AX$108-Sheet2!$N$75)/Sheet3!$A$1)^2+Sheet3!$C$1*(($H113-AX$108-Sheet2!$N$75)/Sheet3!$A$1)^4)+ Sheet2!$O$76*EXP(Sheet3!$B$1*(($H113-AX$108-Sheet2!$N$76)/Sheet3!$A$1)^2+Sheet3!$C$1*(($H113-AX$108-Sheet2!$N$76)/Sheet3!$A$1)^4)+                Sheet2!$O$77*EXP(Sheet3!$B$1*(($H113-AX$108-Sheet2!$N$77)/Sheet3!$A$1)^2+Sheet3!$C$1*(($H113-AX$108-Sheet2!$N$77)/Sheet3!$A$1)^4))/3400</f>
        <v>800.88313241716128</v>
      </c>
      <c r="AY113" s="1">
        <f>$L$106*(Sheet2!$O$75*EXP(Sheet3!$B$1*(($H113-AY$108-Sheet2!$N$75)/Sheet3!$A$1)^2+Sheet3!$C$1*(($H113-AY$108-Sheet2!$N$75)/Sheet3!$A$1)^4)+ Sheet2!$O$76*EXP(Sheet3!$B$1*(($H113-AY$108-Sheet2!$N$76)/Sheet3!$A$1)^2+Sheet3!$C$1*(($H113-AY$108-Sheet2!$N$76)/Sheet3!$A$1)^4)+                Sheet2!$O$77*EXP(Sheet3!$B$1*(($H113-AY$108-Sheet2!$N$77)/Sheet3!$A$1)^2+Sheet3!$C$1*(($H113-AY$108-Sheet2!$N$77)/Sheet3!$A$1)^4))/3400</f>
        <v>761.5714321114009</v>
      </c>
      <c r="AZ113" s="1">
        <f>$L$106*(Sheet2!$O$75*EXP(Sheet3!$B$1*(($H113-AZ$108-Sheet2!$N$75)/Sheet3!$A$1)^2+Sheet3!$C$1*(($H113-AZ$108-Sheet2!$N$75)/Sheet3!$A$1)^4)+ Sheet2!$O$76*EXP(Sheet3!$B$1*(($H113-AZ$108-Sheet2!$N$76)/Sheet3!$A$1)^2+Sheet3!$C$1*(($H113-AZ$108-Sheet2!$N$76)/Sheet3!$A$1)^4)+                Sheet2!$O$77*EXP(Sheet3!$B$1*(($H113-AZ$108-Sheet2!$N$77)/Sheet3!$A$1)^2+Sheet3!$C$1*(($H113-AZ$108-Sheet2!$N$77)/Sheet3!$A$1)^4))/3400</f>
        <v>723.58754497100904</v>
      </c>
      <c r="BA113" s="1">
        <f>$L$106*(Sheet2!$O$75*EXP(Sheet3!$B$1*(($H113-BA$108-Sheet2!$N$75)/Sheet3!$A$1)^2+Sheet3!$C$1*(($H113-BA$108-Sheet2!$N$75)/Sheet3!$A$1)^4)+ Sheet2!$O$76*EXP(Sheet3!$B$1*(($H113-BA$108-Sheet2!$N$76)/Sheet3!$A$1)^2+Sheet3!$C$1*(($H113-BA$108-Sheet2!$N$76)/Sheet3!$A$1)^4)+                Sheet2!$O$77*EXP(Sheet3!$B$1*(($H113-BA$108-Sheet2!$N$77)/Sheet3!$A$1)^2+Sheet3!$C$1*(($H113-BA$108-Sheet2!$N$77)/Sheet3!$A$1)^4))/3400</f>
        <v>686.91737930570525</v>
      </c>
      <c r="BB113" s="1">
        <f>$L$106*(Sheet2!$O$75*EXP(Sheet3!$B$1*(($H113-BB$108-Sheet2!$N$75)/Sheet3!$A$1)^2+Sheet3!$C$1*(($H113-BB$108-Sheet2!$N$75)/Sheet3!$A$1)^4)+ Sheet2!$O$76*EXP(Sheet3!$B$1*(($H113-BB$108-Sheet2!$N$76)/Sheet3!$A$1)^2+Sheet3!$C$1*(($H113-BB$108-Sheet2!$N$76)/Sheet3!$A$1)^4)+                Sheet2!$O$77*EXP(Sheet3!$B$1*(($H113-BB$108-Sheet2!$N$77)/Sheet3!$A$1)^2+Sheet3!$C$1*(($H113-BB$108-Sheet2!$N$77)/Sheet3!$A$1)^4))/3400</f>
        <v>651.54577539437639</v>
      </c>
      <c r="BC113" s="1">
        <f>$L$106*(Sheet2!$O$75*EXP(Sheet3!$B$1*(($H113-BC$108-Sheet2!$N$75)/Sheet3!$A$1)^2+Sheet3!$C$1*(($H113-BC$108-Sheet2!$N$75)/Sheet3!$A$1)^4)+ Sheet2!$O$76*EXP(Sheet3!$B$1*(($H113-BC$108-Sheet2!$N$76)/Sheet3!$A$1)^2+Sheet3!$C$1*(($H113-BC$108-Sheet2!$N$76)/Sheet3!$A$1)^4)+                Sheet2!$O$77*EXP(Sheet3!$B$1*(($H113-BC$108-Sheet2!$N$77)/Sheet3!$A$1)^2+Sheet3!$C$1*(($H113-BC$108-Sheet2!$N$77)/Sheet3!$A$1)^4))/3400</f>
        <v>617.4565119392953</v>
      </c>
      <c r="BD113" s="1">
        <f>$L$106*(Sheet2!$O$75*EXP(Sheet3!$B$1*(($H113-BD$108-Sheet2!$N$75)/Sheet3!$A$1)^2+Sheet3!$C$1*(($H113-BD$108-Sheet2!$N$75)/Sheet3!$A$1)^4)+ Sheet2!$O$76*EXP(Sheet3!$B$1*(($H113-BD$108-Sheet2!$N$76)/Sheet3!$A$1)^2+Sheet3!$C$1*(($H113-BD$108-Sheet2!$N$76)/Sheet3!$A$1)^4)+                Sheet2!$O$77*EXP(Sheet3!$B$1*(($H113-BD$108-Sheet2!$N$77)/Sheet3!$A$1)^2+Sheet3!$C$1*(($H113-BD$108-Sheet2!$N$77)/Sheet3!$A$1)^4))/3400</f>
        <v>584.63231776211751</v>
      </c>
      <c r="BE113" s="1">
        <f>$L$106*(Sheet2!$O$75*EXP(Sheet3!$B$1*(($H113-BE$108-Sheet2!$N$75)/Sheet3!$A$1)^2+Sheet3!$C$1*(($H113-BE$108-Sheet2!$N$75)/Sheet3!$A$1)^4)+ Sheet2!$O$76*EXP(Sheet3!$B$1*(($H113-BE$108-Sheet2!$N$76)/Sheet3!$A$1)^2+Sheet3!$C$1*(($H113-BE$108-Sheet2!$N$76)/Sheet3!$A$1)^4)+                Sheet2!$O$77*EXP(Sheet3!$B$1*(($H113-BE$108-Sheet2!$N$77)/Sheet3!$A$1)^2+Sheet3!$C$1*(($H113-BE$108-Sheet2!$N$77)/Sheet3!$A$1)^4))/3400</f>
        <v>553.05488873671732</v>
      </c>
      <c r="BF113" s="1">
        <f>$L$106*(Sheet2!$O$75*EXP(Sheet3!$B$1*(($H113-BF$108-Sheet2!$N$75)/Sheet3!$A$1)^2+Sheet3!$C$1*(($H113-BF$108-Sheet2!$N$75)/Sheet3!$A$1)^4)+ Sheet2!$O$76*EXP(Sheet3!$B$1*(($H113-BF$108-Sheet2!$N$76)/Sheet3!$A$1)^2+Sheet3!$C$1*(($H113-BF$108-Sheet2!$N$76)/Sheet3!$A$1)^4)+                Sheet2!$O$77*EXP(Sheet3!$B$1*(($H113-BF$108-Sheet2!$N$77)/Sheet3!$A$1)^2+Sheet3!$C$1*(($H113-BF$108-Sheet2!$N$77)/Sheet3!$A$1)^4))/3400</f>
        <v>522.70490990711096</v>
      </c>
      <c r="BG113" s="1">
        <f>$L$106*(Sheet2!$O$75*EXP(Sheet3!$B$1*(($H113-BG$108-Sheet2!$N$75)/Sheet3!$A$1)^2+Sheet3!$C$1*(($H113-BG$108-Sheet2!$N$75)/Sheet3!$A$1)^4)+ Sheet2!$O$76*EXP(Sheet3!$B$1*(($H113-BG$108-Sheet2!$N$76)/Sheet3!$A$1)^2+Sheet3!$C$1*(($H113-BG$108-Sheet2!$N$76)/Sheet3!$A$1)^4)+                Sheet2!$O$77*EXP(Sheet3!$B$1*(($H113-BG$108-Sheet2!$N$77)/Sheet3!$A$1)^2+Sheet3!$C$1*(($H113-BG$108-Sheet2!$N$77)/Sheet3!$A$1)^4))/3400</f>
        <v>493.56208269615536</v>
      </c>
      <c r="BH113" s="1">
        <f>$L$106*(Sheet2!$O$75*EXP(Sheet3!$B$1*(($H113-BH$108-Sheet2!$N$75)/Sheet3!$A$1)^2+Sheet3!$C$1*(($H113-BH$108-Sheet2!$N$75)/Sheet3!$A$1)^4)+ Sheet2!$O$76*EXP(Sheet3!$B$1*(($H113-BH$108-Sheet2!$N$76)/Sheet3!$A$1)^2+Sheet3!$C$1*(($H113-BH$108-Sheet2!$N$76)/Sheet3!$A$1)^4)+                Sheet2!$O$77*EXP(Sheet3!$B$1*(($H113-BH$108-Sheet2!$N$77)/Sheet3!$A$1)^2+Sheet3!$C$1*(($H113-BH$108-Sheet2!$N$77)/Sheet3!$A$1)^4))/3400</f>
        <v>465.60515706469801</v>
      </c>
      <c r="BI113" s="1">
        <f>$L$106*(Sheet2!$O$75*EXP(Sheet3!$B$1*(($H113-BI$108-Sheet2!$N$75)/Sheet3!$A$1)^2+Sheet3!$C$1*(($H113-BI$108-Sheet2!$N$75)/Sheet3!$A$1)^4)+ Sheet2!$O$76*EXP(Sheet3!$B$1*(($H113-BI$108-Sheet2!$N$76)/Sheet3!$A$1)^2+Sheet3!$C$1*(($H113-BI$108-Sheet2!$N$76)/Sheet3!$A$1)^4)+                Sheet2!$O$77*EXP(Sheet3!$B$1*(($H113-BI$108-Sheet2!$N$77)/Sheet3!$A$1)^2+Sheet3!$C$1*(($H113-BI$108-Sheet2!$N$77)/Sheet3!$A$1)^4))/3400</f>
        <v>438.81196844637401</v>
      </c>
      <c r="BJ113" s="1">
        <f>$L$106*(Sheet2!$O$75*EXP(Sheet3!$B$1*(($H113-BJ$108-Sheet2!$N$75)/Sheet3!$A$1)^2+Sheet3!$C$1*(($H113-BJ$108-Sheet2!$N$75)/Sheet3!$A$1)^4)+ Sheet2!$O$76*EXP(Sheet3!$B$1*(($H113-BJ$108-Sheet2!$N$76)/Sheet3!$A$1)^2+Sheet3!$C$1*(($H113-BJ$108-Sheet2!$N$76)/Sheet3!$A$1)^4)+                Sheet2!$O$77*EXP(Sheet3!$B$1*(($H113-BJ$108-Sheet2!$N$77)/Sheet3!$A$1)^2+Sheet3!$C$1*(($H113-BJ$108-Sheet2!$N$77)/Sheet3!$A$1)^4))/3400</f>
        <v>413.15947923895197</v>
      </c>
      <c r="BK113" s="1">
        <f>$L$106*(Sheet2!$O$75*EXP(Sheet3!$B$1*(($H113-BK$108-Sheet2!$N$75)/Sheet3!$A$1)^2+Sheet3!$C$1*(($H113-BK$108-Sheet2!$N$75)/Sheet3!$A$1)^4)+ Sheet2!$O$76*EXP(Sheet3!$B$1*(($H113-BK$108-Sheet2!$N$76)/Sheet3!$A$1)^2+Sheet3!$C$1*(($H113-BK$108-Sheet2!$N$76)/Sheet3!$A$1)^4)+                Sheet2!$O$77*EXP(Sheet3!$B$1*(($H113-BK$108-Sheet2!$N$77)/Sheet3!$A$1)^2+Sheet3!$C$1*(($H113-BK$108-Sheet2!$N$77)/Sheet3!$A$1)^4))/3400</f>
        <v>388.62382460114685</v>
      </c>
      <c r="BL113" s="1">
        <f>$L$106*(Sheet2!$O$75*EXP(Sheet3!$B$1*(($H113-BL$108-Sheet2!$N$75)/Sheet3!$A$1)^2+Sheet3!$C$1*(($H113-BL$108-Sheet2!$N$75)/Sheet3!$A$1)^4)+ Sheet2!$O$76*EXP(Sheet3!$B$1*(($H113-BL$108-Sheet2!$N$76)/Sheet3!$A$1)^2+Sheet3!$C$1*(($H113-BL$108-Sheet2!$N$76)/Sheet3!$A$1)^4)+                Sheet2!$O$77*EXP(Sheet3!$B$1*(($H113-BL$108-Sheet2!$N$77)/Sheet3!$A$1)^2+Sheet3!$C$1*(($H113-BL$108-Sheet2!$N$77)/Sheet3!$A$1)^4))/3400</f>
        <v>365.18036226967104</v>
      </c>
      <c r="BM113" s="1">
        <f>$L$106*(Sheet2!$O$75*EXP(Sheet3!$B$1*(($H113-BM$108-Sheet2!$N$75)/Sheet3!$A$1)^2+Sheet3!$C$1*(($H113-BM$108-Sheet2!$N$75)/Sheet3!$A$1)^4)+ Sheet2!$O$76*EXP(Sheet3!$B$1*(($H113-BM$108-Sheet2!$N$76)/Sheet3!$A$1)^2+Sheet3!$C$1*(($H113-BM$108-Sheet2!$N$76)/Sheet3!$A$1)^4)+                Sheet2!$O$77*EXP(Sheet3!$B$1*(($H113-BM$108-Sheet2!$N$77)/Sheet3!$A$1)^2+Sheet3!$C$1*(($H113-BM$108-Sheet2!$N$77)/Sheet3!$A$1)^4))/3400</f>
        <v>342.80372608273927</v>
      </c>
      <c r="BN113" s="1">
        <f>$L$106*(Sheet2!$O$75*EXP(Sheet3!$B$1*(($H113-BN$108-Sheet2!$N$75)/Sheet3!$A$1)^2+Sheet3!$C$1*(($H113-BN$108-Sheet2!$N$75)/Sheet3!$A$1)^4)+ Sheet2!$O$76*EXP(Sheet3!$B$1*(($H113-BN$108-Sheet2!$N$76)/Sheet3!$A$1)^2+Sheet3!$C$1*(($H113-BN$108-Sheet2!$N$76)/Sheet3!$A$1)^4)+                Sheet2!$O$77*EXP(Sheet3!$B$1*(($H113-BN$108-Sheet2!$N$77)/Sheet3!$A$1)^2+Sheet3!$C$1*(($H113-BN$108-Sheet2!$N$77)/Sheet3!$A$1)^4))/3400</f>
        <v>321.4678828671515</v>
      </c>
      <c r="BO113" s="1">
        <f>$L$106*(Sheet2!$O$75*EXP(Sheet3!$B$1*(($H113-BO$108-Sheet2!$N$75)/Sheet3!$A$1)^2+Sheet3!$C$1*(($H113-BO$108-Sheet2!$N$75)/Sheet3!$A$1)^4)+ Sheet2!$O$76*EXP(Sheet3!$B$1*(($H113-BO$108-Sheet2!$N$76)/Sheet3!$A$1)^2+Sheet3!$C$1*(($H113-BO$108-Sheet2!$N$76)/Sheet3!$A$1)^4)+                Sheet2!$O$77*EXP(Sheet3!$B$1*(($H113-BO$108-Sheet2!$N$77)/Sheet3!$A$1)^2+Sheet3!$C$1*(($H113-BO$108-Sheet2!$N$77)/Sheet3!$A$1)^4))/3400</f>
        <v>301.14619232791176</v>
      </c>
      <c r="BP113" s="1">
        <f>$L$106*(Sheet2!$O$75*EXP(Sheet3!$B$1*(($H113-BP$108-Sheet2!$N$75)/Sheet3!$A$1)^2+Sheet3!$C$1*(($H113-BP$108-Sheet2!$N$75)/Sheet3!$A$1)^4)+ Sheet2!$O$76*EXP(Sheet3!$B$1*(($H113-BP$108-Sheet2!$N$76)/Sheet3!$A$1)^2+Sheet3!$C$1*(($H113-BP$108-Sheet2!$N$76)/Sheet3!$A$1)^4)+                Sheet2!$O$77*EXP(Sheet3!$B$1*(($H113-BP$108-Sheet2!$N$77)/Sheet3!$A$1)^2+Sheet3!$C$1*(($H113-BP$108-Sheet2!$N$77)/Sheet3!$A$1)^4))/3400</f>
        <v>281.81146955549502</v>
      </c>
      <c r="BQ113" s="1">
        <f>$L$106*(Sheet2!$O$75*EXP(Sheet3!$B$1*(($H113-BQ$108-Sheet2!$N$75)/Sheet3!$A$1)^2+Sheet3!$C$1*(($H113-BQ$108-Sheet2!$N$75)/Sheet3!$A$1)^4)+ Sheet2!$O$76*EXP(Sheet3!$B$1*(($H113-BQ$108-Sheet2!$N$76)/Sheet3!$A$1)^2+Sheet3!$C$1*(($H113-BQ$108-Sheet2!$N$76)/Sheet3!$A$1)^4)+                Sheet2!$O$77*EXP(Sheet3!$B$1*(($H113-BQ$108-Sheet2!$N$77)/Sheet3!$A$1)^2+Sheet3!$C$1*(($H113-BQ$108-Sheet2!$N$77)/Sheet3!$A$1)^4))/3400</f>
        <v>263.43604975328475</v>
      </c>
      <c r="BR113" s="1">
        <f>$L$106*(Sheet2!$O$75*EXP(Sheet3!$B$1*(($H113-BR$108-Sheet2!$N$75)/Sheet3!$A$1)^2+Sheet3!$C$1*(($H113-BR$108-Sheet2!$N$75)/Sheet3!$A$1)^4)+ Sheet2!$O$76*EXP(Sheet3!$B$1*(($H113-BR$108-Sheet2!$N$76)/Sheet3!$A$1)^2+Sheet3!$C$1*(($H113-BR$108-Sheet2!$N$76)/Sheet3!$A$1)^4)+                Sheet2!$O$77*EXP(Sheet3!$B$1*(($H113-BR$108-Sheet2!$N$77)/Sheet3!$A$1)^2+Sheet3!$C$1*(($H113-BR$108-Sheet2!$N$77)/Sheet3!$A$1)^4))/3400</f>
        <v>245.99185477512901</v>
      </c>
      <c r="BS113" s="1">
        <f>$L$106*(Sheet2!$O$75*EXP(Sheet3!$B$1*(($H113-BS$108-Sheet2!$N$75)/Sheet3!$A$1)^2+Sheet3!$C$1*(($H113-BS$108-Sheet2!$N$75)/Sheet3!$A$1)^4)+ Sheet2!$O$76*EXP(Sheet3!$B$1*(($H113-BS$108-Sheet2!$N$76)/Sheet3!$A$1)^2+Sheet3!$C$1*(($H113-BS$108-Sheet2!$N$76)/Sheet3!$A$1)^4)+                Sheet2!$O$77*EXP(Sheet3!$B$1*(($H113-BS$108-Sheet2!$N$77)/Sheet3!$A$1)^2+Sheet3!$C$1*(($H113-BS$108-Sheet2!$N$77)/Sheet3!$A$1)^4))/3400</f>
        <v>229.45046105521348</v>
      </c>
      <c r="BT113" s="1">
        <f>$L$106*(Sheet2!$O$75*EXP(Sheet3!$B$1*(($H113-BT$108-Sheet2!$N$75)/Sheet3!$A$1)^2+Sheet3!$C$1*(($H113-BT$108-Sheet2!$N$75)/Sheet3!$A$1)^4)+ Sheet2!$O$76*EXP(Sheet3!$B$1*(($H113-BT$108-Sheet2!$N$76)/Sheet3!$A$1)^2+Sheet3!$C$1*(($H113-BT$108-Sheet2!$N$76)/Sheet3!$A$1)^4)+                Sheet2!$O$77*EXP(Sheet3!$B$1*(($H113-BT$108-Sheet2!$N$77)/Sheet3!$A$1)^2+Sheet3!$C$1*(($H113-BT$108-Sheet2!$N$77)/Sheet3!$A$1)^4))/3400</f>
        <v>213.78316850908709</v>
      </c>
      <c r="BU113" s="1">
        <f>$L$106*(Sheet2!$O$75*EXP(Sheet3!$B$1*(($H113-BU$108-Sheet2!$N$75)/Sheet3!$A$1)^2+Sheet3!$C$1*(($H113-BU$108-Sheet2!$N$75)/Sheet3!$A$1)^4)+ Sheet2!$O$76*EXP(Sheet3!$B$1*(($H113-BU$108-Sheet2!$N$76)/Sheet3!$A$1)^2+Sheet3!$C$1*(($H113-BU$108-Sheet2!$N$76)/Sheet3!$A$1)^4)+                Sheet2!$O$77*EXP(Sheet3!$B$1*(($H113-BU$108-Sheet2!$N$77)/Sheet3!$A$1)^2+Sheet3!$C$1*(($H113-BU$108-Sheet2!$N$77)/Sheet3!$A$1)^4))/3400</f>
        <v>198.96106998246816</v>
      </c>
      <c r="BV113" s="1">
        <f>$L$106*(Sheet2!$O$75*EXP(Sheet3!$B$1*(($H113-BV$108-Sheet2!$N$75)/Sheet3!$A$1)^2+Sheet3!$C$1*(($H113-BV$108-Sheet2!$N$75)/Sheet3!$A$1)^4)+ Sheet2!$O$76*EXP(Sheet3!$B$1*(($H113-BV$108-Sheet2!$N$76)/Sheet3!$A$1)^2+Sheet3!$C$1*(($H113-BV$108-Sheet2!$N$76)/Sheet3!$A$1)^4)+                Sheet2!$O$77*EXP(Sheet3!$B$1*(($H113-BV$108-Sheet2!$N$77)/Sheet3!$A$1)^2+Sheet3!$C$1*(($H113-BV$108-Sheet2!$N$77)/Sheet3!$A$1)^4))/3400</f>
        <v>184.95512083112061</v>
      </c>
    </row>
    <row r="114" spans="1:74" x14ac:dyDescent="0.2">
      <c r="A114">
        <v>87</v>
      </c>
      <c r="B114">
        <v>229.29</v>
      </c>
      <c r="C114">
        <v>2366.6</v>
      </c>
      <c r="D114">
        <v>2382.4</v>
      </c>
      <c r="E114">
        <f t="shared" si="16"/>
        <v>15.800000000000182</v>
      </c>
      <c r="G114" s="1">
        <v>-1</v>
      </c>
      <c r="H114">
        <f>INDEX(B$27:$B2127,($M$104+G114))</f>
        <v>312.20999999999998</v>
      </c>
      <c r="I114" s="1">
        <f t="shared" si="18"/>
        <v>2322.2999999999997</v>
      </c>
      <c r="J114">
        <f t="shared" si="9"/>
        <v>725045.28299999982</v>
      </c>
      <c r="L114" s="1">
        <f>$L$106*(Sheet2!$O$75*EXP(Sheet3!$B$1*(($H114-L$108-Sheet2!$N$75)/Sheet3!$A$1)^2+Sheet3!$C$1*(($H114-L$108-Sheet2!$N$75)/Sheet3!$A$1)^4)+ Sheet2!$O$76*EXP(Sheet3!$B$1*(($H114-L$108-Sheet2!$N$76)/Sheet3!$A$1)^2+Sheet3!$C$1*(($H114-L$108-Sheet2!$N$76)/Sheet3!$A$1)^4)+                Sheet2!$O$77*EXP(Sheet3!$B$1*(($H114-L$108-Sheet2!$N$77)/Sheet3!$A$1)^2+Sheet3!$C$1*(($H114-L$108-Sheet2!$N$77)/Sheet3!$A$1)^4))/3400</f>
        <v>8688.4923489719949</v>
      </c>
      <c r="M114" s="1">
        <f>$L$106*(Sheet2!$O$75*EXP(Sheet3!$B$1*(($H114-M$108-Sheet2!$N$75)/Sheet3!$A$1)^2+Sheet3!$C$1*(($H114-M$108-Sheet2!$N$75)/Sheet3!$A$1)^4)+ Sheet2!$O$76*EXP(Sheet3!$B$1*(($H114-M$108-Sheet2!$N$76)/Sheet3!$A$1)^2+Sheet3!$C$1*(($H114-M$108-Sheet2!$N$76)/Sheet3!$A$1)^4)+                Sheet2!$O$77*EXP(Sheet3!$B$1*(($H114-M$108-Sheet2!$N$77)/Sheet3!$A$1)^2+Sheet3!$C$1*(($H114-M$108-Sheet2!$N$77)/Sheet3!$A$1)^4))/3400</f>
        <v>8569.5029138889804</v>
      </c>
      <c r="N114" s="1">
        <f>$L$106*(Sheet2!$O$75*EXP(Sheet3!$B$1*(($H114-N$108-Sheet2!$N$75)/Sheet3!$A$1)^2+Sheet3!$C$1*(($H114-N$108-Sheet2!$N$75)/Sheet3!$A$1)^4)+ Sheet2!$O$76*EXP(Sheet3!$B$1*(($H114-N$108-Sheet2!$N$76)/Sheet3!$A$1)^2+Sheet3!$C$1*(($H114-N$108-Sheet2!$N$76)/Sheet3!$A$1)^4)+                Sheet2!$O$77*EXP(Sheet3!$B$1*(($H114-N$108-Sheet2!$N$77)/Sheet3!$A$1)^2+Sheet3!$C$1*(($H114-N$108-Sheet2!$N$77)/Sheet3!$A$1)^4))/3400</f>
        <v>8449.7243216132683</v>
      </c>
      <c r="O114" s="1">
        <f>$L$106*(Sheet2!$O$75*EXP(Sheet3!$B$1*(($H114-O$108-Sheet2!$N$75)/Sheet3!$A$1)^2+Sheet3!$C$1*(($H114-O$108-Sheet2!$N$75)/Sheet3!$A$1)^4)+ Sheet2!$O$76*EXP(Sheet3!$B$1*(($H114-O$108-Sheet2!$N$76)/Sheet3!$A$1)^2+Sheet3!$C$1*(($H114-O$108-Sheet2!$N$76)/Sheet3!$A$1)^4)+                Sheet2!$O$77*EXP(Sheet3!$B$1*(($H114-O$108-Sheet2!$N$77)/Sheet3!$A$1)^2+Sheet3!$C$1*(($H114-O$108-Sheet2!$N$77)/Sheet3!$A$1)^4))/3400</f>
        <v>8329.2412907046</v>
      </c>
      <c r="P114" s="1">
        <f>$L$106*(Sheet2!$O$75*EXP(Sheet3!$B$1*(($H114-P$108-Sheet2!$N$75)/Sheet3!$A$1)^2+Sheet3!$C$1*(($H114-P$108-Sheet2!$N$75)/Sheet3!$A$1)^4)+ Sheet2!$O$76*EXP(Sheet3!$B$1*(($H114-P$108-Sheet2!$N$76)/Sheet3!$A$1)^2+Sheet3!$C$1*(($H114-P$108-Sheet2!$N$76)/Sheet3!$A$1)^4)+                Sheet2!$O$77*EXP(Sheet3!$B$1*(($H114-P$108-Sheet2!$N$77)/Sheet3!$A$1)^2+Sheet3!$C$1*(($H114-P$108-Sheet2!$N$77)/Sheet3!$A$1)^4))/3400</f>
        <v>8208.1376074900236</v>
      </c>
      <c r="Q114" s="1">
        <f>$L$106*(Sheet2!$O$75*EXP(Sheet3!$B$1*(($H114-Q$108-Sheet2!$N$75)/Sheet3!$A$1)^2+Sheet3!$C$1*(($H114-Q$108-Sheet2!$N$75)/Sheet3!$A$1)^4)+ Sheet2!$O$76*EXP(Sheet3!$B$1*(($H114-Q$108-Sheet2!$N$76)/Sheet3!$A$1)^2+Sheet3!$C$1*(($H114-Q$108-Sheet2!$N$76)/Sheet3!$A$1)^4)+                Sheet2!$O$77*EXP(Sheet3!$B$1*(($H114-Q$108-Sheet2!$N$77)/Sheet3!$A$1)^2+Sheet3!$C$1*(($H114-Q$108-Sheet2!$N$77)/Sheet3!$A$1)^4))/3400</f>
        <v>8086.4960047139011</v>
      </c>
      <c r="R114" s="1">
        <f>$L$106*(Sheet2!$O$75*EXP(Sheet3!$B$1*(($H114-R$108-Sheet2!$N$75)/Sheet3!$A$1)^2+Sheet3!$C$1*(($H114-R$108-Sheet2!$N$75)/Sheet3!$A$1)^4)+ Sheet2!$O$76*EXP(Sheet3!$B$1*(($H114-R$108-Sheet2!$N$76)/Sheet3!$A$1)^2+Sheet3!$C$1*(($H114-R$108-Sheet2!$N$76)/Sheet3!$A$1)^4)+                Sheet2!$O$77*EXP(Sheet3!$B$1*(($H114-R$108-Sheet2!$N$77)/Sheet3!$A$1)^2+Sheet3!$C$1*(($H114-R$108-Sheet2!$N$77)/Sheet3!$A$1)^4))/3400</f>
        <v>7964.3980444303579</v>
      </c>
      <c r="S114" s="1">
        <f>$L$106*(Sheet2!$O$75*EXP(Sheet3!$B$1*(($H114-S$108-Sheet2!$N$75)/Sheet3!$A$1)^2+Sheet3!$C$1*(($H114-S$108-Sheet2!$N$75)/Sheet3!$A$1)^4)+ Sheet2!$O$76*EXP(Sheet3!$B$1*(($H114-S$108-Sheet2!$N$76)/Sheet3!$A$1)^2+Sheet3!$C$1*(($H114-S$108-Sheet2!$N$76)/Sheet3!$A$1)^4)+                Sheet2!$O$77*EXP(Sheet3!$B$1*(($H114-S$108-Sheet2!$N$77)/Sheet3!$A$1)^2+Sheet3!$C$1*(($H114-S$108-Sheet2!$N$77)/Sheet3!$A$1)^4))/3400</f>
        <v>7841.9240055406035</v>
      </c>
      <c r="T114" s="1">
        <f>$L$106*(Sheet2!$O$75*EXP(Sheet3!$B$1*(($H114-T$108-Sheet2!$N$75)/Sheet3!$A$1)^2+Sheet3!$C$1*(($H114-T$108-Sheet2!$N$75)/Sheet3!$A$1)^4)+ Sheet2!$O$76*EXP(Sheet3!$B$1*(($H114-T$108-Sheet2!$N$76)/Sheet3!$A$1)^2+Sheet3!$C$1*(($H114-T$108-Sheet2!$N$76)/Sheet3!$A$1)^4)+                Sheet2!$O$77*EXP(Sheet3!$B$1*(($H114-T$108-Sheet2!$N$77)/Sheet3!$A$1)^2+Sheet3!$C$1*(($H114-T$108-Sheet2!$N$77)/Sheet3!$A$1)^4))/3400</f>
        <v>7719.1527763590539</v>
      </c>
      <c r="U114" s="1">
        <f>$L$106*(Sheet2!$O$75*EXP(Sheet3!$B$1*(($H114-U$108-Sheet2!$N$75)/Sheet3!$A$1)^2+Sheet3!$C$1*(($H114-U$108-Sheet2!$N$75)/Sheet3!$A$1)^4)+ Sheet2!$O$76*EXP(Sheet3!$B$1*(($H114-U$108-Sheet2!$N$76)/Sheet3!$A$1)^2+Sheet3!$C$1*(($H114-U$108-Sheet2!$N$76)/Sheet3!$A$1)^4)+                Sheet2!$O$77*EXP(Sheet3!$B$1*(($H114-U$108-Sheet2!$N$77)/Sheet3!$A$1)^2+Sheet3!$C$1*(($H114-U$108-Sheet2!$N$77)/Sheet3!$A$1)^4))/3400</f>
        <v>7596.1617525760621</v>
      </c>
      <c r="V114" s="1">
        <f>$L$106*(Sheet2!$O$75*EXP(Sheet3!$B$1*(($H114-V$108-Sheet2!$N$75)/Sheet3!$A$1)^2+Sheet3!$C$1*(($H114-V$108-Sheet2!$N$75)/Sheet3!$A$1)^4)+ Sheet2!$O$76*EXP(Sheet3!$B$1*(($H114-V$108-Sheet2!$N$76)/Sheet3!$A$1)^2+Sheet3!$C$1*(($H114-V$108-Sheet2!$N$76)/Sheet3!$A$1)^4)+                Sheet2!$O$77*EXP(Sheet3!$B$1*(($H114-V$108-Sheet2!$N$77)/Sheet3!$A$1)^2+Sheet3!$C$1*(($H114-V$108-Sheet2!$N$77)/Sheet3!$A$1)^4))/3400</f>
        <v>7473.026740971517</v>
      </c>
      <c r="W114" s="1">
        <f>$L$106*(Sheet2!$O$75*EXP(Sheet3!$B$1*(($H114-W$108-Sheet2!$N$75)/Sheet3!$A$1)^2+Sheet3!$C$1*(($H114-W$108-Sheet2!$N$75)/Sheet3!$A$1)^4)+ Sheet2!$O$76*EXP(Sheet3!$B$1*(($H114-W$108-Sheet2!$N$76)/Sheet3!$A$1)^2+Sheet3!$C$1*(($H114-W$108-Sheet2!$N$76)/Sheet3!$A$1)^4)+                Sheet2!$O$77*EXP(Sheet3!$B$1*(($H114-W$108-Sheet2!$N$77)/Sheet3!$A$1)^2+Sheet3!$C$1*(($H114-W$108-Sheet2!$N$77)/Sheet3!$A$1)^4))/3400</f>
        <v>7349.8218691979264</v>
      </c>
      <c r="X114" s="1">
        <f>$L$106*(Sheet2!$O$75*EXP(Sheet3!$B$1*(($H114-X$108-Sheet2!$N$75)/Sheet3!$A$1)^2+Sheet3!$C$1*(($H114-X$108-Sheet2!$N$75)/Sheet3!$A$1)^4)+ Sheet2!$O$76*EXP(Sheet3!$B$1*(($H114-X$108-Sheet2!$N$76)/Sheet3!$A$1)^2+Sheet3!$C$1*(($H114-X$108-Sheet2!$N$76)/Sheet3!$A$1)^4)+                Sheet2!$O$77*EXP(Sheet3!$B$1*(($H114-X$108-Sheet2!$N$77)/Sheet3!$A$1)^2+Sheet3!$C$1*(($H114-X$108-Sheet2!$N$77)/Sheet3!$A$1)^4))/3400</f>
        <v>7226.619501952996</v>
      </c>
      <c r="Y114" s="1">
        <f>$L$106*(Sheet2!$O$75*EXP(Sheet3!$B$1*(($H114-Y$108-Sheet2!$N$75)/Sheet3!$A$1)^2+Sheet3!$C$1*(($H114-Y$108-Sheet2!$N$75)/Sheet3!$A$1)^4)+ Sheet2!$O$76*EXP(Sheet3!$B$1*(($H114-Y$108-Sheet2!$N$76)/Sheet3!$A$1)^2+Sheet3!$C$1*(($H114-Y$108-Sheet2!$N$76)/Sheet3!$A$1)^4)+                Sheet2!$O$77*EXP(Sheet3!$B$1*(($H114-Y$108-Sheet2!$N$77)/Sheet3!$A$1)^2+Sheet3!$C$1*(($H114-Y$108-Sheet2!$N$77)/Sheet3!$A$1)^4))/3400</f>
        <v>7103.4901638117244</v>
      </c>
      <c r="Z114" s="1">
        <f>$L$106*(Sheet2!$O$75*EXP(Sheet3!$B$1*(($H114-Z$108-Sheet2!$N$75)/Sheet3!$A$1)^2+Sheet3!$C$1*(($H114-Z$108-Sheet2!$N$75)/Sheet3!$A$1)^4)+ Sheet2!$O$76*EXP(Sheet3!$B$1*(($H114-Z$108-Sheet2!$N$76)/Sheet3!$A$1)^2+Sheet3!$C$1*(($H114-Z$108-Sheet2!$N$76)/Sheet3!$A$1)^4)+                Sheet2!$O$77*EXP(Sheet3!$B$1*(($H114-Z$108-Sheet2!$N$77)/Sheet3!$A$1)^2+Sheet3!$C$1*(($H114-Z$108-Sheet2!$N$77)/Sheet3!$A$1)^4))/3400</f>
        <v>6980.5024689750771</v>
      </c>
      <c r="AA114" s="1">
        <f>$L$106*(Sheet2!$O$75*EXP(Sheet3!$B$1*(($H114-AA$108-Sheet2!$N$75)/Sheet3!$A$1)^2+Sheet3!$C$1*(($H114-AA$108-Sheet2!$N$75)/Sheet3!$A$1)^4)+ Sheet2!$O$76*EXP(Sheet3!$B$1*(($H114-AA$108-Sheet2!$N$76)/Sheet3!$A$1)^2+Sheet3!$C$1*(($H114-AA$108-Sheet2!$N$76)/Sheet3!$A$1)^4)+                Sheet2!$O$77*EXP(Sheet3!$B$1*(($H114-AA$108-Sheet2!$N$77)/Sheet3!$A$1)^2+Sheet3!$C$1*(($H114-AA$108-Sheet2!$N$77)/Sheet3!$A$1)^4))/3400</f>
        <v>6857.7230581568838</v>
      </c>
      <c r="AB114" s="1">
        <f>$L$106*(Sheet2!$O$75*EXP(Sheet3!$B$1*(($H114-AB$108-Sheet2!$N$75)/Sheet3!$A$1)^2+Sheet3!$C$1*(($H114-AB$108-Sheet2!$N$75)/Sheet3!$A$1)^4)+ Sheet2!$O$76*EXP(Sheet3!$B$1*(($H114-AB$108-Sheet2!$N$76)/Sheet3!$A$1)^2+Sheet3!$C$1*(($H114-AB$108-Sheet2!$N$76)/Sheet3!$A$1)^4)+                Sheet2!$O$77*EXP(Sheet3!$B$1*(($H114-AB$108-Sheet2!$N$77)/Sheet3!$A$1)^2+Sheet3!$C$1*(($H114-AB$108-Sheet2!$N$77)/Sheet3!$A$1)^4))/3400</f>
        <v>6735.2165428044955</v>
      </c>
      <c r="AC114" s="1">
        <f>$L$106*(Sheet2!$O$75*EXP(Sheet3!$B$1*(($H114-AC$108-Sheet2!$N$75)/Sheet3!$A$1)^2+Sheet3!$C$1*(($H114-AC$108-Sheet2!$N$75)/Sheet3!$A$1)^4)+ Sheet2!$O$76*EXP(Sheet3!$B$1*(($H114-AC$108-Sheet2!$N$76)/Sheet3!$A$1)^2+Sheet3!$C$1*(($H114-AC$108-Sheet2!$N$76)/Sheet3!$A$1)^4)+                Sheet2!$O$77*EXP(Sheet3!$B$1*(($H114-AC$108-Sheet2!$N$77)/Sheet3!$A$1)^2+Sheet3!$C$1*(($H114-AC$108-Sheet2!$N$77)/Sheet3!$A$1)^4))/3400</f>
        <v>6613.0454568004052</v>
      </c>
      <c r="AD114" s="1">
        <f>$L$106*(Sheet2!$O$75*EXP(Sheet3!$B$1*(($H114-AD$108-Sheet2!$N$75)/Sheet3!$A$1)^2+Sheet3!$C$1*(($H114-AD$108-Sheet2!$N$75)/Sheet3!$A$1)^4)+ Sheet2!$O$76*EXP(Sheet3!$B$1*(($H114-AD$108-Sheet2!$N$76)/Sheet3!$A$1)^2+Sheet3!$C$1*(($H114-AD$108-Sheet2!$N$76)/Sheet3!$A$1)^4)+                Sheet2!$O$77*EXP(Sheet3!$B$1*(($H114-AD$108-Sheet2!$N$77)/Sheet3!$A$1)^2+Sheet3!$C$1*(($H114-AD$108-Sheet2!$N$77)/Sheet3!$A$1)^4))/3400</f>
        <v>6491.2702157811063</v>
      </c>
      <c r="AE114" s="1">
        <f>$L$106*(Sheet2!$O$75*EXP(Sheet3!$B$1*(($H114-AE$108-Sheet2!$N$75)/Sheet3!$A$1)^2+Sheet3!$C$1*(($H114-AE$108-Sheet2!$N$75)/Sheet3!$A$1)^4)+ Sheet2!$O$76*EXP(Sheet3!$B$1*(($H114-AE$108-Sheet2!$N$76)/Sheet3!$A$1)^2+Sheet3!$C$1*(($H114-AE$108-Sheet2!$N$76)/Sheet3!$A$1)^4)+                Sheet2!$O$77*EXP(Sheet3!$B$1*(($H114-AE$108-Sheet2!$N$77)/Sheet3!$A$1)^2+Sheet3!$C$1*(($H114-AE$108-Sheet2!$N$77)/Sheet3!$A$1)^4))/3400</f>
        <v>6369.9490841482984</v>
      </c>
      <c r="AF114" s="1">
        <f>$L$106*(Sheet2!$O$75*EXP(Sheet3!$B$1*(($H114-AF$108-Sheet2!$N$75)/Sheet3!$A$1)^2+Sheet3!$C$1*(($H114-AF$108-Sheet2!$N$75)/Sheet3!$A$1)^4)+ Sheet2!$O$76*EXP(Sheet3!$B$1*(($H114-AF$108-Sheet2!$N$76)/Sheet3!$A$1)^2+Sheet3!$C$1*(($H114-AF$108-Sheet2!$N$76)/Sheet3!$A$1)^4)+                Sheet2!$O$77*EXP(Sheet3!$B$1*(($H114-AF$108-Sheet2!$N$77)/Sheet3!$A$1)^2+Sheet3!$C$1*(($H114-AF$108-Sheet2!$N$77)/Sheet3!$A$1)^4))/3400</f>
        <v>6249.1381498238743</v>
      </c>
      <c r="AG114" s="1">
        <f>$L$106*(Sheet2!$O$75*EXP(Sheet3!$B$1*(($H114-AG$108-Sheet2!$N$75)/Sheet3!$A$1)^2+Sheet3!$C$1*(($H114-AG$108-Sheet2!$N$75)/Sheet3!$A$1)^4)+ Sheet2!$O$76*EXP(Sheet3!$B$1*(($H114-AG$108-Sheet2!$N$76)/Sheet3!$A$1)^2+Sheet3!$C$1*(($H114-AG$108-Sheet2!$N$76)/Sheet3!$A$1)^4)+                Sheet2!$O$77*EXP(Sheet3!$B$1*(($H114-AG$108-Sheet2!$N$77)/Sheet3!$A$1)^2+Sheet3!$C$1*(($H114-AG$108-Sheet2!$N$77)/Sheet3!$A$1)^4))/3400</f>
        <v>6128.8913067554686</v>
      </c>
      <c r="AH114" s="1">
        <f>$L$106*(Sheet2!$O$75*EXP(Sheet3!$B$1*(($H114-AH$108-Sheet2!$N$75)/Sheet3!$A$1)^2+Sheet3!$C$1*(($H114-AH$108-Sheet2!$N$75)/Sheet3!$A$1)^4)+ Sheet2!$O$76*EXP(Sheet3!$B$1*(($H114-AH$108-Sheet2!$N$76)/Sheet3!$A$1)^2+Sheet3!$C$1*(($H114-AH$108-Sheet2!$N$76)/Sheet3!$A$1)^4)+                Sheet2!$O$77*EXP(Sheet3!$B$1*(($H114-AH$108-Sheet2!$N$77)/Sheet3!$A$1)^2+Sheet3!$C$1*(($H114-AH$108-Sheet2!$N$77)/Sheet3!$A$1)^4))/3400</f>
        <v>6009.2602451444673</v>
      </c>
      <c r="AI114" s="1">
        <f>$L$106*(Sheet2!$O$75*EXP(Sheet3!$B$1*(($H114-AI$108-Sheet2!$N$75)/Sheet3!$A$1)^2+Sheet3!$C$1*(($H114-AI$108-Sheet2!$N$75)/Sheet3!$A$1)^4)+ Sheet2!$O$76*EXP(Sheet3!$B$1*(($H114-AI$108-Sheet2!$N$76)/Sheet3!$A$1)^2+Sheet3!$C$1*(($H114-AI$108-Sheet2!$N$76)/Sheet3!$A$1)^4)+                Sheet2!$O$77*EXP(Sheet3!$B$1*(($H114-AI$108-Sheet2!$N$77)/Sheet3!$A$1)^2+Sheet3!$C$1*(($H114-AI$108-Sheet2!$N$77)/Sheet3!$A$1)^4))/3400</f>
        <v>5890.2944493134919</v>
      </c>
      <c r="AJ114" s="1">
        <f>$L$106*(Sheet2!$O$75*EXP(Sheet3!$B$1*(($H114-AJ$108-Sheet2!$N$75)/Sheet3!$A$1)^2+Sheet3!$C$1*(($H114-AJ$108-Sheet2!$N$75)/Sheet3!$A$1)^4)+ Sheet2!$O$76*EXP(Sheet3!$B$1*(($H114-AJ$108-Sheet2!$N$76)/Sheet3!$A$1)^2+Sheet3!$C$1*(($H114-AJ$108-Sheet2!$N$76)/Sheet3!$A$1)^4)+                Sheet2!$O$77*EXP(Sheet3!$B$1*(($H114-AJ$108-Sheet2!$N$77)/Sheet3!$A$1)^2+Sheet3!$C$1*(($H114-AJ$108-Sheet2!$N$77)/Sheet3!$A$1)^4))/3400</f>
        <v>5772.0412031129908</v>
      </c>
      <c r="AK114" s="1">
        <f>$L$106*(Sheet2!$O$75*EXP(Sheet3!$B$1*(($H114-AK$108-Sheet2!$N$75)/Sheet3!$A$1)^2+Sheet3!$C$1*(($H114-AK$108-Sheet2!$N$75)/Sheet3!$A$1)^4)+ Sheet2!$O$76*EXP(Sheet3!$B$1*(($H114-AK$108-Sheet2!$N$76)/Sheet3!$A$1)^2+Sheet3!$C$1*(($H114-AK$108-Sheet2!$N$76)/Sheet3!$A$1)^4)+                Sheet2!$O$77*EXP(Sheet3!$B$1*(($H114-AK$108-Sheet2!$N$77)/Sheet3!$A$1)^2+Sheet3!$C$1*(($H114-AK$108-Sheet2!$N$77)/Sheet3!$A$1)^4))/3400</f>
        <v>5654.5456027016171</v>
      </c>
      <c r="AL114" s="1">
        <f>$L$106*(Sheet2!$O$75*EXP(Sheet3!$B$1*(($H114-AL$108-Sheet2!$N$75)/Sheet3!$A$1)^2+Sheet3!$C$1*(($H114-AL$108-Sheet2!$N$75)/Sheet3!$A$1)^4)+ Sheet2!$O$76*EXP(Sheet3!$B$1*(($H114-AL$108-Sheet2!$N$76)/Sheet3!$A$1)^2+Sheet3!$C$1*(($H114-AL$108-Sheet2!$N$76)/Sheet3!$A$1)^4)+                Sheet2!$O$77*EXP(Sheet3!$B$1*(($H114-AL$108-Sheet2!$N$77)/Sheet3!$A$1)^2+Sheet3!$C$1*(($H114-AL$108-Sheet2!$N$77)/Sheet3!$A$1)^4))/3400</f>
        <v>5537.8505765083846</v>
      </c>
      <c r="AM114" s="1">
        <f>$L$106*(Sheet2!$O$75*EXP(Sheet3!$B$1*(($H114-AM$108-Sheet2!$N$75)/Sheet3!$A$1)^2+Sheet3!$C$1*(($H114-AM$108-Sheet2!$N$75)/Sheet3!$A$1)^4)+ Sheet2!$O$76*EXP(Sheet3!$B$1*(($H114-AM$108-Sheet2!$N$76)/Sheet3!$A$1)^2+Sheet3!$C$1*(($H114-AM$108-Sheet2!$N$76)/Sheet3!$A$1)^4)+                Sheet2!$O$77*EXP(Sheet3!$B$1*(($H114-AM$108-Sheet2!$N$77)/Sheet3!$A$1)^2+Sheet3!$C$1*(($H114-AM$108-Sheet2!$N$77)/Sheet3!$A$1)^4))/3400</f>
        <v>5421.996912138824</v>
      </c>
      <c r="AN114" s="1">
        <f>$L$106*(Sheet2!$O$75*EXP(Sheet3!$B$1*(($H114-AN$108-Sheet2!$N$75)/Sheet3!$A$1)^2+Sheet3!$C$1*(($H114-AN$108-Sheet2!$N$75)/Sheet3!$A$1)^4)+ Sheet2!$O$76*EXP(Sheet3!$B$1*(($H114-AN$108-Sheet2!$N$76)/Sheet3!$A$1)^2+Sheet3!$C$1*(($H114-AN$108-Sheet2!$N$76)/Sheet3!$A$1)^4)+                Sheet2!$O$77*EXP(Sheet3!$B$1*(($H114-AN$108-Sheet2!$N$77)/Sheet3!$A$1)^2+Sheet3!$C$1*(($H114-AN$108-Sheet2!$N$77)/Sheet3!$A$1)^4))/3400</f>
        <v>5307.0232899530274</v>
      </c>
      <c r="AO114" s="1">
        <f>$L$106*(Sheet2!$O$75*EXP(Sheet3!$B$1*(($H114-AO$108-Sheet2!$N$75)/Sheet3!$A$1)^2+Sheet3!$C$1*(($H114-AO$108-Sheet2!$N$75)/Sheet3!$A$1)^4)+ Sheet2!$O$76*EXP(Sheet3!$B$1*(($H114-AO$108-Sheet2!$N$76)/Sheet3!$A$1)^2+Sheet3!$C$1*(($H114-AO$108-Sheet2!$N$76)/Sheet3!$A$1)^4)+                Sheet2!$O$77*EXP(Sheet3!$B$1*(($H114-AO$108-Sheet2!$N$77)/Sheet3!$A$1)^2+Sheet3!$C$1*(($H114-AO$108-Sheet2!$N$77)/Sheet3!$A$1)^4))/3400</f>
        <v>5192.9663229912794</v>
      </c>
      <c r="AP114" s="1">
        <f>$L$106*(Sheet2!$O$75*EXP(Sheet3!$B$1*(($H114-AP$108-Sheet2!$N$75)/Sheet3!$A$1)^2+Sheet3!$C$1*(($H114-AP$108-Sheet2!$N$75)/Sheet3!$A$1)^4)+ Sheet2!$O$76*EXP(Sheet3!$B$1*(($H114-AP$108-Sheet2!$N$76)/Sheet3!$A$1)^2+Sheet3!$C$1*(($H114-AP$108-Sheet2!$N$76)/Sheet3!$A$1)^4)+                Sheet2!$O$77*EXP(Sheet3!$B$1*(($H114-AP$108-Sheet2!$N$77)/Sheet3!$A$1)^2+Sheet3!$C$1*(($H114-AP$108-Sheet2!$N$77)/Sheet3!$A$1)^4))/3400</f>
        <v>5079.8606029090824</v>
      </c>
      <c r="AQ114" s="1">
        <f>$L$106*(Sheet2!$O$75*EXP(Sheet3!$B$1*(($H114-AQ$108-Sheet2!$N$75)/Sheet3!$A$1)^2+Sheet3!$C$1*(($H114-AQ$108-Sheet2!$N$75)/Sheet3!$A$1)^4)+ Sheet2!$O$76*EXP(Sheet3!$B$1*(($H114-AQ$108-Sheet2!$N$76)/Sheet3!$A$1)^2+Sheet3!$C$1*(($H114-AQ$108-Sheet2!$N$76)/Sheet3!$A$1)^4)+                Sheet2!$O$77*EXP(Sheet3!$B$1*(($H114-AQ$108-Sheet2!$N$77)/Sheet3!$A$1)^2+Sheet3!$C$1*(($H114-AQ$108-Sheet2!$N$77)/Sheet3!$A$1)^4))/3400</f>
        <v>4967.7387515252103</v>
      </c>
      <c r="AR114" s="1">
        <f>$L$106*(Sheet2!$O$75*EXP(Sheet3!$B$1*(($H114-AR$108-Sheet2!$N$75)/Sheet3!$A$1)^2+Sheet3!$C$1*(($H114-AR$108-Sheet2!$N$75)/Sheet3!$A$1)^4)+ Sheet2!$O$76*EXP(Sheet3!$B$1*(($H114-AR$108-Sheet2!$N$76)/Sheet3!$A$1)^2+Sheet3!$C$1*(($H114-AR$108-Sheet2!$N$76)/Sheet3!$A$1)^4)+                Sheet2!$O$77*EXP(Sheet3!$B$1*(($H114-AR$108-Sheet2!$N$77)/Sheet3!$A$1)^2+Sheet3!$C$1*(($H114-AR$108-Sheet2!$N$77)/Sheet3!$A$1)^4))/3400</f>
        <v>4856.6314775672063</v>
      </c>
      <c r="AS114" s="1">
        <f>$L$106*(Sheet2!$O$75*EXP(Sheet3!$B$1*(($H114-AS$108-Sheet2!$N$75)/Sheet3!$A$1)^2+Sheet3!$C$1*(($H114-AS$108-Sheet2!$N$75)/Sheet3!$A$1)^4)+ Sheet2!$O$76*EXP(Sheet3!$B$1*(($H114-AS$108-Sheet2!$N$76)/Sheet3!$A$1)^2+Sheet3!$C$1*(($H114-AS$108-Sheet2!$N$76)/Sheet3!$A$1)^4)+                Sheet2!$O$77*EXP(Sheet3!$B$1*(($H114-AS$108-Sheet2!$N$77)/Sheet3!$A$1)^2+Sheet3!$C$1*(($H114-AS$108-Sheet2!$N$77)/Sheet3!$A$1)^4))/3400</f>
        <v>4746.5676381635367</v>
      </c>
      <c r="AT114" s="1">
        <f>$L$106*(Sheet2!$O$75*EXP(Sheet3!$B$1*(($H114-AT$108-Sheet2!$N$75)/Sheet3!$A$1)^2+Sheet3!$C$1*(($H114-AT$108-Sheet2!$N$75)/Sheet3!$A$1)^4)+ Sheet2!$O$76*EXP(Sheet3!$B$1*(($H114-AT$108-Sheet2!$N$76)/Sheet3!$A$1)^2+Sheet3!$C$1*(($H114-AT$108-Sheet2!$N$76)/Sheet3!$A$1)^4)+                Sheet2!$O$77*EXP(Sheet3!$B$1*(($H114-AT$108-Sheet2!$N$77)/Sheet3!$A$1)^2+Sheet3!$C$1*(($H114-AT$108-Sheet2!$N$77)/Sheet3!$A$1)^4))/3400</f>
        <v>4637.574304603736</v>
      </c>
      <c r="AU114" s="1">
        <f>$L$106*(Sheet2!$O$75*EXP(Sheet3!$B$1*(($H114-AU$108-Sheet2!$N$75)/Sheet3!$A$1)^2+Sheet3!$C$1*(($H114-AU$108-Sheet2!$N$75)/Sheet3!$A$1)^4)+ Sheet2!$O$76*EXP(Sheet3!$B$1*(($H114-AU$108-Sheet2!$N$76)/Sheet3!$A$1)^2+Sheet3!$C$1*(($H114-AU$108-Sheet2!$N$76)/Sheet3!$A$1)^4)+                Sheet2!$O$77*EXP(Sheet3!$B$1*(($H114-AU$108-Sheet2!$N$77)/Sheet3!$A$1)^2+Sheet3!$C$1*(($H114-AU$108-Sheet2!$N$77)/Sheet3!$A$1)^4))/3400</f>
        <v>4529.6768318672339</v>
      </c>
      <c r="AV114" s="1">
        <f>$L$106*(Sheet2!$O$75*EXP(Sheet3!$B$1*(($H114-AV$108-Sheet2!$N$75)/Sheet3!$A$1)^2+Sheet3!$C$1*(($H114-AV$108-Sheet2!$N$75)/Sheet3!$A$1)^4)+ Sheet2!$O$76*EXP(Sheet3!$B$1*(($H114-AV$108-Sheet2!$N$76)/Sheet3!$A$1)^2+Sheet3!$C$1*(($H114-AV$108-Sheet2!$N$76)/Sheet3!$A$1)^4)+                Sheet2!$O$77*EXP(Sheet3!$B$1*(($H114-AV$108-Sheet2!$N$77)/Sheet3!$A$1)^2+Sheet3!$C$1*(($H114-AV$108-Sheet2!$N$77)/Sheet3!$A$1)^4))/3400</f>
        <v>4422.8989313869215</v>
      </c>
      <c r="AW114" s="1">
        <f>$L$106*(Sheet2!$O$75*EXP(Sheet3!$B$1*(($H114-AW$108-Sheet2!$N$75)/Sheet3!$A$1)^2+Sheet3!$C$1*(($H114-AW$108-Sheet2!$N$75)/Sheet3!$A$1)^4)+ Sheet2!$O$76*EXP(Sheet3!$B$1*(($H114-AW$108-Sheet2!$N$76)/Sheet3!$A$1)^2+Sheet3!$C$1*(($H114-AW$108-Sheet2!$N$76)/Sheet3!$A$1)^4)+                Sheet2!$O$77*EXP(Sheet3!$B$1*(($H114-AW$108-Sheet2!$N$77)/Sheet3!$A$1)^2+Sheet3!$C$1*(($H114-AW$108-Sheet2!$N$77)/Sheet3!$A$1)^4))/3400</f>
        <v>4317.2627465169171</v>
      </c>
      <c r="AX114" s="1">
        <f>$L$106*(Sheet2!$O$75*EXP(Sheet3!$B$1*(($H114-AX$108-Sheet2!$N$75)/Sheet3!$A$1)^2+Sheet3!$C$1*(($H114-AX$108-Sheet2!$N$75)/Sheet3!$A$1)^4)+ Sheet2!$O$76*EXP(Sheet3!$B$1*(($H114-AX$108-Sheet2!$N$76)/Sheet3!$A$1)^2+Sheet3!$C$1*(($H114-AX$108-Sheet2!$N$76)/Sheet3!$A$1)^4)+                Sheet2!$O$77*EXP(Sheet3!$B$1*(($H114-AX$108-Sheet2!$N$77)/Sheet3!$A$1)^2+Sheet3!$C$1*(($H114-AX$108-Sheet2!$N$77)/Sheet3!$A$1)^4))/3400</f>
        <v>4212.7889301378091</v>
      </c>
      <c r="AY114" s="1">
        <f>$L$106*(Sheet2!$O$75*EXP(Sheet3!$B$1*(($H114-AY$108-Sheet2!$N$75)/Sheet3!$A$1)^2+Sheet3!$C$1*(($H114-AY$108-Sheet2!$N$75)/Sheet3!$A$1)^4)+ Sheet2!$O$76*EXP(Sheet3!$B$1*(($H114-AY$108-Sheet2!$N$76)/Sheet3!$A$1)^2+Sheet3!$C$1*(($H114-AY$108-Sheet2!$N$76)/Sheet3!$A$1)^4)+                Sheet2!$O$77*EXP(Sheet3!$B$1*(($H114-AY$108-Sheet2!$N$77)/Sheet3!$A$1)^2+Sheet3!$C$1*(($H114-AY$108-Sheet2!$N$77)/Sheet3!$A$1)^4))/3400</f>
        <v>4109.4967238350573</v>
      </c>
      <c r="AZ114" s="1">
        <f>$L$106*(Sheet2!$O$75*EXP(Sheet3!$B$1*(($H114-AZ$108-Sheet2!$N$75)/Sheet3!$A$1)^2+Sheet3!$C$1*(($H114-AZ$108-Sheet2!$N$75)/Sheet3!$A$1)^4)+ Sheet2!$O$76*EXP(Sheet3!$B$1*(($H114-AZ$108-Sheet2!$N$76)/Sheet3!$A$1)^2+Sheet3!$C$1*(($H114-AZ$108-Sheet2!$N$76)/Sheet3!$A$1)^4)+                Sheet2!$O$77*EXP(Sheet3!$B$1*(($H114-AZ$108-Sheet2!$N$77)/Sheet3!$A$1)^2+Sheet3!$C$1*(($H114-AZ$108-Sheet2!$N$77)/Sheet3!$A$1)^4))/3400</f>
        <v>4007.4040380747215</v>
      </c>
      <c r="BA114" s="1">
        <f>$L$106*(Sheet2!$O$75*EXP(Sheet3!$B$1*(($H114-BA$108-Sheet2!$N$75)/Sheet3!$A$1)^2+Sheet3!$C$1*(($H114-BA$108-Sheet2!$N$75)/Sheet3!$A$1)^4)+ Sheet2!$O$76*EXP(Sheet3!$B$1*(($H114-BA$108-Sheet2!$N$76)/Sheet3!$A$1)^2+Sheet3!$C$1*(($H114-BA$108-Sheet2!$N$76)/Sheet3!$A$1)^4)+                Sheet2!$O$77*EXP(Sheet3!$B$1*(($H114-BA$108-Sheet2!$N$77)/Sheet3!$A$1)^2+Sheet3!$C$1*(($H114-BA$108-Sheet2!$N$77)/Sheet3!$A$1)^4))/3400</f>
        <v>3906.5275328029466</v>
      </c>
      <c r="BB114" s="1">
        <f>$L$106*(Sheet2!$O$75*EXP(Sheet3!$B$1*(($H114-BB$108-Sheet2!$N$75)/Sheet3!$A$1)^2+Sheet3!$C$1*(($H114-BB$108-Sheet2!$N$75)/Sheet3!$A$1)^4)+ Sheet2!$O$76*EXP(Sheet3!$B$1*(($H114-BB$108-Sheet2!$N$76)/Sheet3!$A$1)^2+Sheet3!$C$1*(($H114-BB$108-Sheet2!$N$76)/Sheet3!$A$1)^4)+                Sheet2!$O$77*EXP(Sheet3!$B$1*(($H114-BB$108-Sheet2!$N$77)/Sheet3!$A$1)^2+Sheet3!$C$1*(($H114-BB$108-Sheet2!$N$77)/Sheet3!$A$1)^4))/3400</f>
        <v>3806.8826978853581</v>
      </c>
      <c r="BC114" s="1">
        <f>$L$106*(Sheet2!$O$75*EXP(Sheet3!$B$1*(($H114-BC$108-Sheet2!$N$75)/Sheet3!$A$1)^2+Sheet3!$C$1*(($H114-BC$108-Sheet2!$N$75)/Sheet3!$A$1)^4)+ Sheet2!$O$76*EXP(Sheet3!$B$1*(($H114-BC$108-Sheet2!$N$76)/Sheet3!$A$1)^2+Sheet3!$C$1*(($H114-BC$108-Sheet2!$N$76)/Sheet3!$A$1)^4)+                Sheet2!$O$77*EXP(Sheet3!$B$1*(($H114-BC$108-Sheet2!$N$77)/Sheet3!$A$1)^2+Sheet3!$C$1*(($H114-BC$108-Sheet2!$N$77)/Sheet3!$A$1)^4))/3400</f>
        <v>3708.4839328290195</v>
      </c>
      <c r="BD114" s="1">
        <f>$L$106*(Sheet2!$O$75*EXP(Sheet3!$B$1*(($H114-BD$108-Sheet2!$N$75)/Sheet3!$A$1)^2+Sheet3!$C$1*(($H114-BD$108-Sheet2!$N$75)/Sheet3!$A$1)^4)+ Sheet2!$O$76*EXP(Sheet3!$B$1*(($H114-BD$108-Sheet2!$N$76)/Sheet3!$A$1)^2+Sheet3!$C$1*(($H114-BD$108-Sheet2!$N$76)/Sheet3!$A$1)^4)+                Sheet2!$O$77*EXP(Sheet3!$B$1*(($H114-BD$108-Sheet2!$N$77)/Sheet3!$A$1)^2+Sheet3!$C$1*(($H114-BD$108-Sheet2!$N$77)/Sheet3!$A$1)^4))/3400</f>
        <v>3611.3446252198128</v>
      </c>
      <c r="BE114" s="1">
        <f>$L$106*(Sheet2!$O$75*EXP(Sheet3!$B$1*(($H114-BE$108-Sheet2!$N$75)/Sheet3!$A$1)^2+Sheet3!$C$1*(($H114-BE$108-Sheet2!$N$75)/Sheet3!$A$1)^4)+ Sheet2!$O$76*EXP(Sheet3!$B$1*(($H114-BE$108-Sheet2!$N$76)/Sheet3!$A$1)^2+Sheet3!$C$1*(($H114-BE$108-Sheet2!$N$76)/Sheet3!$A$1)^4)+                Sheet2!$O$77*EXP(Sheet3!$B$1*(($H114-BE$108-Sheet2!$N$77)/Sheet3!$A$1)^2+Sheet3!$C$1*(($H114-BE$108-Sheet2!$N$77)/Sheet3!$A$1)^4))/3400</f>
        <v>3515.4772273352014</v>
      </c>
      <c r="BF114" s="1">
        <f>$L$106*(Sheet2!$O$75*EXP(Sheet3!$B$1*(($H114-BF$108-Sheet2!$N$75)/Sheet3!$A$1)^2+Sheet3!$C$1*(($H114-BF$108-Sheet2!$N$75)/Sheet3!$A$1)^4)+ Sheet2!$O$76*EXP(Sheet3!$B$1*(($H114-BF$108-Sheet2!$N$76)/Sheet3!$A$1)^2+Sheet3!$C$1*(($H114-BF$108-Sheet2!$N$76)/Sheet3!$A$1)^4)+                Sheet2!$O$77*EXP(Sheet3!$B$1*(($H114-BF$108-Sheet2!$N$77)/Sheet3!$A$1)^2+Sheet3!$C$1*(($H114-BF$108-Sheet2!$N$77)/Sheet3!$A$1)^4))/3400</f>
        <v>3420.8933304068664</v>
      </c>
      <c r="BG114" s="1">
        <f>$L$106*(Sheet2!$O$75*EXP(Sheet3!$B$1*(($H114-BG$108-Sheet2!$N$75)/Sheet3!$A$1)^2+Sheet3!$C$1*(($H114-BG$108-Sheet2!$N$75)/Sheet3!$A$1)^4)+ Sheet2!$O$76*EXP(Sheet3!$B$1*(($H114-BG$108-Sheet2!$N$76)/Sheet3!$A$1)^2+Sheet3!$C$1*(($H114-BG$108-Sheet2!$N$76)/Sheet3!$A$1)^4)+                Sheet2!$O$77*EXP(Sheet3!$B$1*(($H114-BG$108-Sheet2!$N$77)/Sheet3!$A$1)^2+Sheet3!$C$1*(($H114-BG$108-Sheet2!$N$77)/Sheet3!$A$1)^4))/3400</f>
        <v>3327.6037360353644</v>
      </c>
      <c r="BH114" s="1">
        <f>$L$106*(Sheet2!$O$75*EXP(Sheet3!$B$1*(($H114-BH$108-Sheet2!$N$75)/Sheet3!$A$1)^2+Sheet3!$C$1*(($H114-BH$108-Sheet2!$N$75)/Sheet3!$A$1)^4)+ Sheet2!$O$76*EXP(Sheet3!$B$1*(($H114-BH$108-Sheet2!$N$76)/Sheet3!$A$1)^2+Sheet3!$C$1*(($H114-BH$108-Sheet2!$N$76)/Sheet3!$A$1)^4)+                Sheet2!$O$77*EXP(Sheet3!$B$1*(($H114-BH$108-Sheet2!$N$77)/Sheet3!$A$1)^2+Sheet3!$C$1*(($H114-BH$108-Sheet2!$N$77)/Sheet3!$A$1)^4))/3400</f>
        <v>3235.6185242750012</v>
      </c>
      <c r="BI114" s="1">
        <f>$L$106*(Sheet2!$O$75*EXP(Sheet3!$B$1*(($H114-BI$108-Sheet2!$N$75)/Sheet3!$A$1)^2+Sheet3!$C$1*(($H114-BI$108-Sheet2!$N$75)/Sheet3!$A$1)^4)+ Sheet2!$O$76*EXP(Sheet3!$B$1*(($H114-BI$108-Sheet2!$N$76)/Sheet3!$A$1)^2+Sheet3!$C$1*(($H114-BI$108-Sheet2!$N$76)/Sheet3!$A$1)^4)+                Sheet2!$O$77*EXP(Sheet3!$B$1*(($H114-BI$108-Sheet2!$N$77)/Sheet3!$A$1)^2+Sheet3!$C$1*(($H114-BI$108-Sheet2!$N$77)/Sheet3!$A$1)^4))/3400</f>
        <v>3144.9471179571415</v>
      </c>
      <c r="BJ114" s="1">
        <f>$L$106*(Sheet2!$O$75*EXP(Sheet3!$B$1*(($H114-BJ$108-Sheet2!$N$75)/Sheet3!$A$1)^2+Sheet3!$C$1*(($H114-BJ$108-Sheet2!$N$75)/Sheet3!$A$1)^4)+ Sheet2!$O$76*EXP(Sheet3!$B$1*(($H114-BJ$108-Sheet2!$N$76)/Sheet3!$A$1)^2+Sheet3!$C$1*(($H114-BJ$108-Sheet2!$N$76)/Sheet3!$A$1)^4)+                Sheet2!$O$77*EXP(Sheet3!$B$1*(($H114-BJ$108-Sheet2!$N$77)/Sheet3!$A$1)^2+Sheet3!$C$1*(($H114-BJ$108-Sheet2!$N$77)/Sheet3!$A$1)^4))/3400</f>
        <v>3055.598342836091</v>
      </c>
      <c r="BK114" s="1">
        <f>$L$106*(Sheet2!$O$75*EXP(Sheet3!$B$1*(($H114-BK$108-Sheet2!$N$75)/Sheet3!$A$1)^2+Sheet3!$C$1*(($H114-BK$108-Sheet2!$N$75)/Sheet3!$A$1)^4)+ Sheet2!$O$76*EXP(Sheet3!$B$1*(($H114-BK$108-Sheet2!$N$76)/Sheet3!$A$1)^2+Sheet3!$C$1*(($H114-BK$108-Sheet2!$N$76)/Sheet3!$A$1)^4)+                Sheet2!$O$77*EXP(Sheet3!$B$1*(($H114-BK$108-Sheet2!$N$77)/Sheet3!$A$1)^2+Sheet3!$C$1*(($H114-BK$108-Sheet2!$N$77)/Sheet3!$A$1)^4))/3400</f>
        <v>2967.5804831912014</v>
      </c>
      <c r="BL114" s="1">
        <f>$L$106*(Sheet2!$O$75*EXP(Sheet3!$B$1*(($H114-BL$108-Sheet2!$N$75)/Sheet3!$A$1)^2+Sheet3!$C$1*(($H114-BL$108-Sheet2!$N$75)/Sheet3!$A$1)^4)+ Sheet2!$O$76*EXP(Sheet3!$B$1*(($H114-BL$108-Sheet2!$N$76)/Sheet3!$A$1)^2+Sheet3!$C$1*(($H114-BL$108-Sheet2!$N$76)/Sheet3!$A$1)^4)+                Sheet2!$O$77*EXP(Sheet3!$B$1*(($H114-BL$108-Sheet2!$N$77)/Sheet3!$A$1)^2+Sheet3!$C$1*(($H114-BL$108-Sheet2!$N$77)/Sheet3!$A$1)^4))/3400</f>
        <v>2880.9013325557985</v>
      </c>
      <c r="BM114" s="1">
        <f>$L$106*(Sheet2!$O$75*EXP(Sheet3!$B$1*(($H114-BM$108-Sheet2!$N$75)/Sheet3!$A$1)^2+Sheet3!$C$1*(($H114-BM$108-Sheet2!$N$75)/Sheet3!$A$1)^4)+ Sheet2!$O$76*EXP(Sheet3!$B$1*(($H114-BM$108-Sheet2!$N$76)/Sheet3!$A$1)^2+Sheet3!$C$1*(($H114-BM$108-Sheet2!$N$76)/Sheet3!$A$1)^4)+                Sheet2!$O$77*EXP(Sheet3!$B$1*(($H114-BM$108-Sheet2!$N$77)/Sheet3!$A$1)^2+Sheet3!$C$1*(($H114-BM$108-Sheet2!$N$77)/Sheet3!$A$1)^4))/3400</f>
        <v>2795.5682392914377</v>
      </c>
      <c r="BN114" s="1">
        <f>$L$106*(Sheet2!$O$75*EXP(Sheet3!$B$1*(($H114-BN$108-Sheet2!$N$75)/Sheet3!$A$1)^2+Sheet3!$C$1*(($H114-BN$108-Sheet2!$N$75)/Sheet3!$A$1)^4)+ Sheet2!$O$76*EXP(Sheet3!$B$1*(($H114-BN$108-Sheet2!$N$76)/Sheet3!$A$1)^2+Sheet3!$C$1*(($H114-BN$108-Sheet2!$N$76)/Sheet3!$A$1)^4)+                Sheet2!$O$77*EXP(Sheet3!$B$1*(($H114-BN$108-Sheet2!$N$77)/Sheet3!$A$1)^2+Sheet3!$C$1*(($H114-BN$108-Sheet2!$N$77)/Sheet3!$A$1)^4))/3400</f>
        <v>2711.5881467620238</v>
      </c>
      <c r="BO114" s="1">
        <f>$L$106*(Sheet2!$O$75*EXP(Sheet3!$B$1*(($H114-BO$108-Sheet2!$N$75)/Sheet3!$A$1)^2+Sheet3!$C$1*(($H114-BO$108-Sheet2!$N$75)/Sheet3!$A$1)^4)+ Sheet2!$O$76*EXP(Sheet3!$B$1*(($H114-BO$108-Sheet2!$N$76)/Sheet3!$A$1)^2+Sheet3!$C$1*(($H114-BO$108-Sheet2!$N$76)/Sheet3!$A$1)^4)+                Sheet2!$O$77*EXP(Sheet3!$B$1*(($H114-BO$108-Sheet2!$N$77)/Sheet3!$A$1)^2+Sheet3!$C$1*(($H114-BO$108-Sheet2!$N$77)/Sheet3!$A$1)^4))/3400</f>
        <v>2628.9676279278669</v>
      </c>
      <c r="BP114" s="1">
        <f>$L$106*(Sheet2!$O$75*EXP(Sheet3!$B$1*(($H114-BP$108-Sheet2!$N$75)/Sheet3!$A$1)^2+Sheet3!$C$1*(($H114-BP$108-Sheet2!$N$75)/Sheet3!$A$1)^4)+ Sheet2!$O$76*EXP(Sheet3!$B$1*(($H114-BP$108-Sheet2!$N$76)/Sheet3!$A$1)^2+Sheet3!$C$1*(($H114-BP$108-Sheet2!$N$76)/Sheet3!$A$1)^4)+                Sheet2!$O$77*EXP(Sheet3!$B$1*(($H114-BP$108-Sheet2!$N$77)/Sheet3!$A$1)^2+Sheet3!$C$1*(($H114-BP$108-Sheet2!$N$77)/Sheet3!$A$1)^4))/3400</f>
        <v>2547.7129142123276</v>
      </c>
      <c r="BQ114" s="1">
        <f>$L$106*(Sheet2!$O$75*EXP(Sheet3!$B$1*(($H114-BQ$108-Sheet2!$N$75)/Sheet3!$A$1)^2+Sheet3!$C$1*(($H114-BQ$108-Sheet2!$N$75)/Sheet3!$A$1)^4)+ Sheet2!$O$76*EXP(Sheet3!$B$1*(($H114-BQ$108-Sheet2!$N$76)/Sheet3!$A$1)^2+Sheet3!$C$1*(($H114-BQ$108-Sheet2!$N$76)/Sheet3!$A$1)^4)+                Sheet2!$O$77*EXP(Sheet3!$B$1*(($H114-BQ$108-Sheet2!$N$77)/Sheet3!$A$1)^2+Sheet3!$C$1*(($H114-BQ$108-Sheet2!$N$77)/Sheet3!$A$1)^4))/3400</f>
        <v>2467.8299185551155</v>
      </c>
      <c r="BR114" s="1">
        <f>$L$106*(Sheet2!$O$75*EXP(Sheet3!$B$1*(($H114-BR$108-Sheet2!$N$75)/Sheet3!$A$1)^2+Sheet3!$C$1*(($H114-BR$108-Sheet2!$N$75)/Sheet3!$A$1)^4)+ Sheet2!$O$76*EXP(Sheet3!$B$1*(($H114-BR$108-Sheet2!$N$76)/Sheet3!$A$1)^2+Sheet3!$C$1*(($H114-BR$108-Sheet2!$N$76)/Sheet3!$A$1)^4)+                Sheet2!$O$77*EXP(Sheet3!$B$1*(($H114-BR$108-Sheet2!$N$77)/Sheet3!$A$1)^2+Sheet3!$C$1*(($H114-BR$108-Sheet2!$N$77)/Sheet3!$A$1)^4))/3400</f>
        <v>2389.3242526145191</v>
      </c>
      <c r="BS114" s="1">
        <f>$L$106*(Sheet2!$O$75*EXP(Sheet3!$B$1*(($H114-BS$108-Sheet2!$N$75)/Sheet3!$A$1)^2+Sheet3!$C$1*(($H114-BS$108-Sheet2!$N$75)/Sheet3!$A$1)^4)+ Sheet2!$O$76*EXP(Sheet3!$B$1*(($H114-BS$108-Sheet2!$N$76)/Sheet3!$A$1)^2+Sheet3!$C$1*(($H114-BS$108-Sheet2!$N$76)/Sheet3!$A$1)^4)+                Sheet2!$O$77*EXP(Sheet3!$B$1*(($H114-BS$108-Sheet2!$N$77)/Sheet3!$A$1)^2+Sheet3!$C$1*(($H114-BS$108-Sheet2!$N$77)/Sheet3!$A$1)^4))/3400</f>
        <v>2312.2012381327968</v>
      </c>
      <c r="BT114" s="1">
        <f>$L$106*(Sheet2!$O$75*EXP(Sheet3!$B$1*(($H114-BT$108-Sheet2!$N$75)/Sheet3!$A$1)^2+Sheet3!$C$1*(($H114-BT$108-Sheet2!$N$75)/Sheet3!$A$1)^4)+ Sheet2!$O$76*EXP(Sheet3!$B$1*(($H114-BT$108-Sheet2!$N$76)/Sheet3!$A$1)^2+Sheet3!$C$1*(($H114-BT$108-Sheet2!$N$76)/Sheet3!$A$1)^4)+                Sheet2!$O$77*EXP(Sheet3!$B$1*(($H114-BT$108-Sheet2!$N$77)/Sheet3!$A$1)^2+Sheet3!$C$1*(($H114-BT$108-Sheet2!$N$77)/Sheet3!$A$1)^4))/3400</f>
        <v>2236.4659125336811</v>
      </c>
      <c r="BU114" s="1">
        <f>$L$106*(Sheet2!$O$75*EXP(Sheet3!$B$1*(($H114-BU$108-Sheet2!$N$75)/Sheet3!$A$1)^2+Sheet3!$C$1*(($H114-BU$108-Sheet2!$N$75)/Sheet3!$A$1)^4)+ Sheet2!$O$76*EXP(Sheet3!$B$1*(($H114-BU$108-Sheet2!$N$76)/Sheet3!$A$1)^2+Sheet3!$C$1*(($H114-BU$108-Sheet2!$N$76)/Sheet3!$A$1)^4)+                Sheet2!$O$77*EXP(Sheet3!$B$1*(($H114-BU$108-Sheet2!$N$77)/Sheet3!$A$1)^2+Sheet3!$C$1*(($H114-BU$108-Sheet2!$N$77)/Sheet3!$A$1)^4))/3400</f>
        <v>2162.1230288627071</v>
      </c>
      <c r="BV114" s="1">
        <f>$L$106*(Sheet2!$O$75*EXP(Sheet3!$B$1*(($H114-BV$108-Sheet2!$N$75)/Sheet3!$A$1)^2+Sheet3!$C$1*(($H114-BV$108-Sheet2!$N$75)/Sheet3!$A$1)^4)+ Sheet2!$O$76*EXP(Sheet3!$B$1*(($H114-BV$108-Sheet2!$N$76)/Sheet3!$A$1)^2+Sheet3!$C$1*(($H114-BV$108-Sheet2!$N$76)/Sheet3!$A$1)^4)+                Sheet2!$O$77*EXP(Sheet3!$B$1*(($H114-BV$108-Sheet2!$N$77)/Sheet3!$A$1)^2+Sheet3!$C$1*(($H114-BV$108-Sheet2!$N$77)/Sheet3!$A$1)^4))/3400</f>
        <v>2089.177050246145</v>
      </c>
    </row>
    <row r="115" spans="1:74" x14ac:dyDescent="0.2">
      <c r="A115">
        <v>88</v>
      </c>
      <c r="B115">
        <v>229.77</v>
      </c>
      <c r="C115">
        <v>2364.1</v>
      </c>
      <c r="D115">
        <v>2392.1</v>
      </c>
      <c r="E115">
        <f t="shared" si="16"/>
        <v>28</v>
      </c>
      <c r="G115" s="1">
        <v>0</v>
      </c>
      <c r="H115">
        <f>INDEX(B$27:$B2128,($M$104+G115))</f>
        <v>312.69</v>
      </c>
      <c r="I115" s="1">
        <f t="shared" si="18"/>
        <v>4613.2</v>
      </c>
      <c r="J115">
        <f t="shared" si="9"/>
        <v>1442501.5079999999</v>
      </c>
      <c r="L115" s="1">
        <f>$L$106*(Sheet2!$O$75*EXP(Sheet3!$B$1*(($H115-L$108-Sheet2!$N$75)/Sheet3!$A$1)^2+Sheet3!$C$1*(($H115-L$108-Sheet2!$N$75)/Sheet3!$A$1)^4)+ Sheet2!$O$76*EXP(Sheet3!$B$1*(($H115-L$108-Sheet2!$N$76)/Sheet3!$A$1)^2+Sheet3!$C$1*(($H115-L$108-Sheet2!$N$76)/Sheet3!$A$1)^4)+                Sheet2!$O$77*EXP(Sheet3!$B$1*(($H115-L$108-Sheet2!$N$77)/Sheet3!$A$1)^2+Sheet3!$C$1*(($H115-L$108-Sheet2!$N$77)/Sheet3!$A$1)^4))/3400</f>
        <v>11919.280067018124</v>
      </c>
      <c r="M115" s="1">
        <f>$L$106*(Sheet2!$O$75*EXP(Sheet3!$B$1*(($H115-M$108-Sheet2!$N$75)/Sheet3!$A$1)^2+Sheet3!$C$1*(($H115-M$108-Sheet2!$N$75)/Sheet3!$A$1)^4)+ Sheet2!$O$76*EXP(Sheet3!$B$1*(($H115-M$108-Sheet2!$N$76)/Sheet3!$A$1)^2+Sheet3!$C$1*(($H115-M$108-Sheet2!$N$76)/Sheet3!$A$1)^4)+                Sheet2!$O$77*EXP(Sheet3!$B$1*(($H115-M$108-Sheet2!$N$77)/Sheet3!$A$1)^2+Sheet3!$C$1*(($H115-M$108-Sheet2!$N$77)/Sheet3!$A$1)^4))/3400</f>
        <v>11923.906757884339</v>
      </c>
      <c r="N115" s="1">
        <f>$L$106*(Sheet2!$O$75*EXP(Sheet3!$B$1*(($H115-N$108-Sheet2!$N$75)/Sheet3!$A$1)^2+Sheet3!$C$1*(($H115-N$108-Sheet2!$N$75)/Sheet3!$A$1)^4)+ Sheet2!$O$76*EXP(Sheet3!$B$1*(($H115-N$108-Sheet2!$N$76)/Sheet3!$A$1)^2+Sheet3!$C$1*(($H115-N$108-Sheet2!$N$76)/Sheet3!$A$1)^4)+                Sheet2!$O$77*EXP(Sheet3!$B$1*(($H115-N$108-Sheet2!$N$77)/Sheet3!$A$1)^2+Sheet3!$C$1*(($H115-N$108-Sheet2!$N$77)/Sheet3!$A$1)^4))/3400</f>
        <v>11925.005404265792</v>
      </c>
      <c r="O115" s="1">
        <f>$L$106*(Sheet2!$O$75*EXP(Sheet3!$B$1*(($H115-O$108-Sheet2!$N$75)/Sheet3!$A$1)^2+Sheet3!$C$1*(($H115-O$108-Sheet2!$N$75)/Sheet3!$A$1)^4)+ Sheet2!$O$76*EXP(Sheet3!$B$1*(($H115-O$108-Sheet2!$N$76)/Sheet3!$A$1)^2+Sheet3!$C$1*(($H115-O$108-Sheet2!$N$76)/Sheet3!$A$1)^4)+                Sheet2!$O$77*EXP(Sheet3!$B$1*(($H115-O$108-Sheet2!$N$77)/Sheet3!$A$1)^2+Sheet3!$C$1*(($H115-O$108-Sheet2!$N$77)/Sheet3!$A$1)^4))/3400</f>
        <v>11922.573265538649</v>
      </c>
      <c r="P115" s="1">
        <f>$L$106*(Sheet2!$O$75*EXP(Sheet3!$B$1*(($H115-P$108-Sheet2!$N$75)/Sheet3!$A$1)^2+Sheet3!$C$1*(($H115-P$108-Sheet2!$N$75)/Sheet3!$A$1)^4)+ Sheet2!$O$76*EXP(Sheet3!$B$1*(($H115-P$108-Sheet2!$N$76)/Sheet3!$A$1)^2+Sheet3!$C$1*(($H115-P$108-Sheet2!$N$76)/Sheet3!$A$1)^4)+                Sheet2!$O$77*EXP(Sheet3!$B$1*(($H115-P$108-Sheet2!$N$77)/Sheet3!$A$1)^2+Sheet3!$C$1*(($H115-P$108-Sheet2!$N$77)/Sheet3!$A$1)^4))/3400</f>
        <v>11916.610661604282</v>
      </c>
      <c r="Q115" s="1">
        <f>$L$106*(Sheet2!$O$75*EXP(Sheet3!$B$1*(($H115-Q$108-Sheet2!$N$75)/Sheet3!$A$1)^2+Sheet3!$C$1*(($H115-Q$108-Sheet2!$N$75)/Sheet3!$A$1)^4)+ Sheet2!$O$76*EXP(Sheet3!$B$1*(($H115-Q$108-Sheet2!$N$76)/Sheet3!$A$1)^2+Sheet3!$C$1*(($H115-Q$108-Sheet2!$N$76)/Sheet3!$A$1)^4)+                Sheet2!$O$77*EXP(Sheet3!$B$1*(($H115-Q$108-Sheet2!$N$77)/Sheet3!$A$1)^2+Sheet3!$C$1*(($H115-Q$108-Sheet2!$N$77)/Sheet3!$A$1)^4))/3400</f>
        <v>11907.12099857863</v>
      </c>
      <c r="R115" s="1">
        <f>$L$106*(Sheet2!$O$75*EXP(Sheet3!$B$1*(($H115-R$108-Sheet2!$N$75)/Sheet3!$A$1)^2+Sheet3!$C$1*(($H115-R$108-Sheet2!$N$75)/Sheet3!$A$1)^4)+ Sheet2!$O$76*EXP(Sheet3!$B$1*(($H115-R$108-Sheet2!$N$76)/Sheet3!$A$1)^2+Sheet3!$C$1*(($H115-R$108-Sheet2!$N$76)/Sheet3!$A$1)^4)+                Sheet2!$O$77*EXP(Sheet3!$B$1*(($H115-R$108-Sheet2!$N$77)/Sheet3!$A$1)^2+Sheet3!$C$1*(($H115-R$108-Sheet2!$N$77)/Sheet3!$A$1)^4))/3400</f>
        <v>11894.110789580682</v>
      </c>
      <c r="S115" s="1">
        <f>$L$106*(Sheet2!$O$75*EXP(Sheet3!$B$1*(($H115-S$108-Sheet2!$N$75)/Sheet3!$A$1)^2+Sheet3!$C$1*(($H115-S$108-Sheet2!$N$75)/Sheet3!$A$1)^4)+ Sheet2!$O$76*EXP(Sheet3!$B$1*(($H115-S$108-Sheet2!$N$76)/Sheet3!$A$1)^2+Sheet3!$C$1*(($H115-S$108-Sheet2!$N$76)/Sheet3!$A$1)^4)+                Sheet2!$O$77*EXP(Sheet3!$B$1*(($H115-S$108-Sheet2!$N$77)/Sheet3!$A$1)^2+Sheet3!$C$1*(($H115-S$108-Sheet2!$N$77)/Sheet3!$A$1)^4))/3400</f>
        <v>11877.589670488127</v>
      </c>
      <c r="T115" s="1">
        <f>$L$106*(Sheet2!$O$75*EXP(Sheet3!$B$1*(($H115-T$108-Sheet2!$N$75)/Sheet3!$A$1)^2+Sheet3!$C$1*(($H115-T$108-Sheet2!$N$75)/Sheet3!$A$1)^4)+ Sheet2!$O$76*EXP(Sheet3!$B$1*(($H115-T$108-Sheet2!$N$76)/Sheet3!$A$1)^2+Sheet3!$C$1*(($H115-T$108-Sheet2!$N$76)/Sheet3!$A$1)^4)+                Sheet2!$O$77*EXP(Sheet3!$B$1*(($H115-T$108-Sheet2!$N$77)/Sheet3!$A$1)^2+Sheet3!$C$1*(($H115-T$108-Sheet2!$N$77)/Sheet3!$A$1)^4))/3400</f>
        <v>11857.570410538827</v>
      </c>
      <c r="U115" s="1">
        <f>$L$106*(Sheet2!$O$75*EXP(Sheet3!$B$1*(($H115-U$108-Sheet2!$N$75)/Sheet3!$A$1)^2+Sheet3!$C$1*(($H115-U$108-Sheet2!$N$75)/Sheet3!$A$1)^4)+ Sheet2!$O$76*EXP(Sheet3!$B$1*(($H115-U$108-Sheet2!$N$76)/Sheet3!$A$1)^2+Sheet3!$C$1*(($H115-U$108-Sheet2!$N$76)/Sheet3!$A$1)^4)+                Sheet2!$O$77*EXP(Sheet3!$B$1*(($H115-U$108-Sheet2!$N$77)/Sheet3!$A$1)^2+Sheet3!$C$1*(($H115-U$108-Sheet2!$N$77)/Sheet3!$A$1)^4))/3400</f>
        <v>11834.068917667289</v>
      </c>
      <c r="V115" s="1">
        <f>$L$106*(Sheet2!$O$75*EXP(Sheet3!$B$1*(($H115-V$108-Sheet2!$N$75)/Sheet3!$A$1)^2+Sheet3!$C$1*(($H115-V$108-Sheet2!$N$75)/Sheet3!$A$1)^4)+ Sheet2!$O$76*EXP(Sheet3!$B$1*(($H115-V$108-Sheet2!$N$76)/Sheet3!$A$1)^2+Sheet3!$C$1*(($H115-V$108-Sheet2!$N$76)/Sheet3!$A$1)^4)+                Sheet2!$O$77*EXP(Sheet3!$B$1*(($H115-V$108-Sheet2!$N$77)/Sheet3!$A$1)^2+Sheet3!$C$1*(($H115-V$108-Sheet2!$N$77)/Sheet3!$A$1)^4))/3400</f>
        <v>11807.104238477281</v>
      </c>
      <c r="W115" s="1">
        <f>$L$106*(Sheet2!$O$75*EXP(Sheet3!$B$1*(($H115-W$108-Sheet2!$N$75)/Sheet3!$A$1)^2+Sheet3!$C$1*(($H115-W$108-Sheet2!$N$75)/Sheet3!$A$1)^4)+ Sheet2!$O$76*EXP(Sheet3!$B$1*(($H115-W$108-Sheet2!$N$76)/Sheet3!$A$1)^2+Sheet3!$C$1*(($H115-W$108-Sheet2!$N$76)/Sheet3!$A$1)^4)+                Sheet2!$O$77*EXP(Sheet3!$B$1*(($H115-W$108-Sheet2!$N$77)/Sheet3!$A$1)^2+Sheet3!$C$1*(($H115-W$108-Sheet2!$N$77)/Sheet3!$A$1)^4))/3400</f>
        <v>11776.698552760272</v>
      </c>
      <c r="X115" s="1">
        <f>$L$106*(Sheet2!$O$75*EXP(Sheet3!$B$1*(($H115-X$108-Sheet2!$N$75)/Sheet3!$A$1)^2+Sheet3!$C$1*(($H115-X$108-Sheet2!$N$75)/Sheet3!$A$1)^4)+ Sheet2!$O$76*EXP(Sheet3!$B$1*(($H115-X$108-Sheet2!$N$76)/Sheet3!$A$1)^2+Sheet3!$C$1*(($H115-X$108-Sheet2!$N$76)/Sheet3!$A$1)^4)+                Sheet2!$O$77*EXP(Sheet3!$B$1*(($H115-X$108-Sheet2!$N$77)/Sheet3!$A$1)^2+Sheet3!$C$1*(($H115-X$108-Sheet2!$N$77)/Sheet3!$A$1)^4))/3400</f>
        <v>11742.877162485856</v>
      </c>
      <c r="Y115" s="1">
        <f>$L$106*(Sheet2!$O$75*EXP(Sheet3!$B$1*(($H115-Y$108-Sheet2!$N$75)/Sheet3!$A$1)^2+Sheet3!$C$1*(($H115-Y$108-Sheet2!$N$75)/Sheet3!$A$1)^4)+ Sheet2!$O$76*EXP(Sheet3!$B$1*(($H115-Y$108-Sheet2!$N$76)/Sheet3!$A$1)^2+Sheet3!$C$1*(($H115-Y$108-Sheet2!$N$76)/Sheet3!$A$1)^4)+                Sheet2!$O$77*EXP(Sheet3!$B$1*(($H115-Y$108-Sheet2!$N$77)/Sheet3!$A$1)^2+Sheet3!$C$1*(($H115-Y$108-Sheet2!$N$77)/Sheet3!$A$1)^4))/3400</f>
        <v>11705.668475197814</v>
      </c>
      <c r="Z115" s="1">
        <f>$L$106*(Sheet2!$O$75*EXP(Sheet3!$B$1*(($H115-Z$108-Sheet2!$N$75)/Sheet3!$A$1)^2+Sheet3!$C$1*(($H115-Z$108-Sheet2!$N$75)/Sheet3!$A$1)^4)+ Sheet2!$O$76*EXP(Sheet3!$B$1*(($H115-Z$108-Sheet2!$N$76)/Sheet3!$A$1)^2+Sheet3!$C$1*(($H115-Z$108-Sheet2!$N$76)/Sheet3!$A$1)^4)+                Sheet2!$O$77*EXP(Sheet3!$B$1*(($H115-Z$108-Sheet2!$N$77)/Sheet3!$A$1)^2+Sheet3!$C$1*(($H115-Z$108-Sheet2!$N$77)/Sheet3!$A$1)^4))/3400</f>
        <v>11665.103981764569</v>
      </c>
      <c r="AA115" s="1">
        <f>$L$106*(Sheet2!$O$75*EXP(Sheet3!$B$1*(($H115-AA$108-Sheet2!$N$75)/Sheet3!$A$1)^2+Sheet3!$C$1*(($H115-AA$108-Sheet2!$N$75)/Sheet3!$A$1)^4)+ Sheet2!$O$76*EXP(Sheet3!$B$1*(($H115-AA$108-Sheet2!$N$76)/Sheet3!$A$1)^2+Sheet3!$C$1*(($H115-AA$108-Sheet2!$N$76)/Sheet3!$A$1)^4)+                Sheet2!$O$77*EXP(Sheet3!$B$1*(($H115-AA$108-Sheet2!$N$77)/Sheet3!$A$1)^2+Sheet3!$C$1*(($H115-AA$108-Sheet2!$N$77)/Sheet3!$A$1)^4))/3400</f>
        <v>11621.218228444654</v>
      </c>
      <c r="AB115" s="1">
        <f>$L$106*(Sheet2!$O$75*EXP(Sheet3!$B$1*(($H115-AB$108-Sheet2!$N$75)/Sheet3!$A$1)^2+Sheet3!$C$1*(($H115-AB$108-Sheet2!$N$75)/Sheet3!$A$1)^4)+ Sheet2!$O$76*EXP(Sheet3!$B$1*(($H115-AB$108-Sheet2!$N$76)/Sheet3!$A$1)^2+Sheet3!$C$1*(($H115-AB$108-Sheet2!$N$76)/Sheet3!$A$1)^4)+                Sheet2!$O$77*EXP(Sheet3!$B$1*(($H115-AB$108-Sheet2!$N$77)/Sheet3!$A$1)^2+Sheet3!$C$1*(($H115-AB$108-Sheet2!$N$77)/Sheet3!$A$1)^4))/3400</f>
        <v>11574.048783242853</v>
      </c>
      <c r="AC115" s="1">
        <f>$L$106*(Sheet2!$O$75*EXP(Sheet3!$B$1*(($H115-AC$108-Sheet2!$N$75)/Sheet3!$A$1)^2+Sheet3!$C$1*(($H115-AC$108-Sheet2!$N$75)/Sheet3!$A$1)^4)+ Sheet2!$O$76*EXP(Sheet3!$B$1*(($H115-AC$108-Sheet2!$N$76)/Sheet3!$A$1)^2+Sheet3!$C$1*(($H115-AC$108-Sheet2!$N$76)/Sheet3!$A$1)^4)+                Sheet2!$O$77*EXP(Sheet3!$B$1*(($H115-AC$108-Sheet2!$N$77)/Sheet3!$A$1)^2+Sheet3!$C$1*(($H115-AC$108-Sheet2!$N$77)/Sheet3!$A$1)^4))/3400</f>
        <v>11523.636196541018</v>
      </c>
      <c r="AD115" s="1">
        <f>$L$106*(Sheet2!$O$75*EXP(Sheet3!$B$1*(($H115-AD$108-Sheet2!$N$75)/Sheet3!$A$1)^2+Sheet3!$C$1*(($H115-AD$108-Sheet2!$N$75)/Sheet3!$A$1)^4)+ Sheet2!$O$76*EXP(Sheet3!$B$1*(($H115-AD$108-Sheet2!$N$76)/Sheet3!$A$1)^2+Sheet3!$C$1*(($H115-AD$108-Sheet2!$N$76)/Sheet3!$A$1)^4)+                Sheet2!$O$77*EXP(Sheet3!$B$1*(($H115-AD$108-Sheet2!$N$77)/Sheet3!$A$1)^2+Sheet3!$C$1*(($H115-AD$108-Sheet2!$N$77)/Sheet3!$A$1)^4))/3400</f>
        <v>11470.023956010404</v>
      </c>
      <c r="AE115" s="1">
        <f>$L$106*(Sheet2!$O$75*EXP(Sheet3!$B$1*(($H115-AE$108-Sheet2!$N$75)/Sheet3!$A$1)^2+Sheet3!$C$1*(($H115-AE$108-Sheet2!$N$75)/Sheet3!$A$1)^4)+ Sheet2!$O$76*EXP(Sheet3!$B$1*(($H115-AE$108-Sheet2!$N$76)/Sheet3!$A$1)^2+Sheet3!$C$1*(($H115-AE$108-Sheet2!$N$76)/Sheet3!$A$1)^4)+                Sheet2!$O$77*EXP(Sheet3!$B$1*(($H115-AE$108-Sheet2!$N$77)/Sheet3!$A$1)^2+Sheet3!$C$1*(($H115-AE$108-Sheet2!$N$77)/Sheet3!$A$1)^4))/3400</f>
        <v>11413.258435818054</v>
      </c>
      <c r="AF115" s="1">
        <f>$L$106*(Sheet2!$O$75*EXP(Sheet3!$B$1*(($H115-AF$108-Sheet2!$N$75)/Sheet3!$A$1)^2+Sheet3!$C$1*(($H115-AF$108-Sheet2!$N$75)/Sheet3!$A$1)^4)+ Sheet2!$O$76*EXP(Sheet3!$B$1*(($H115-AF$108-Sheet2!$N$76)/Sheet3!$A$1)^2+Sheet3!$C$1*(($H115-AF$108-Sheet2!$N$76)/Sheet3!$A$1)^4)+                Sheet2!$O$77*EXP(Sheet3!$B$1*(($H115-AF$108-Sheet2!$N$77)/Sheet3!$A$1)^2+Sheet3!$C$1*(($H115-AF$108-Sheet2!$N$77)/Sheet3!$A$1)^4))/3400</f>
        <v>11353.388840159754</v>
      </c>
      <c r="AG115" s="1">
        <f>$L$106*(Sheet2!$O$75*EXP(Sheet3!$B$1*(($H115-AG$108-Sheet2!$N$75)/Sheet3!$A$1)^2+Sheet3!$C$1*(($H115-AG$108-Sheet2!$N$75)/Sheet3!$A$1)^4)+ Sheet2!$O$76*EXP(Sheet3!$B$1*(($H115-AG$108-Sheet2!$N$76)/Sheet3!$A$1)^2+Sheet3!$C$1*(($H115-AG$108-Sheet2!$N$76)/Sheet3!$A$1)^4)+                Sheet2!$O$77*EXP(Sheet3!$B$1*(($H115-AG$108-Sheet2!$N$77)/Sheet3!$A$1)^2+Sheet3!$C$1*(($H115-AG$108-Sheet2!$N$77)/Sheet3!$A$1)^4))/3400</f>
        <v>11290.467141165185</v>
      </c>
      <c r="AH115" s="1">
        <f>$L$106*(Sheet2!$O$75*EXP(Sheet3!$B$1*(($H115-AH$108-Sheet2!$N$75)/Sheet3!$A$1)^2+Sheet3!$C$1*(($H115-AH$108-Sheet2!$N$75)/Sheet3!$A$1)^4)+ Sheet2!$O$76*EXP(Sheet3!$B$1*(($H115-AH$108-Sheet2!$N$76)/Sheet3!$A$1)^2+Sheet3!$C$1*(($H115-AH$108-Sheet2!$N$76)/Sheet3!$A$1)^4)+                Sheet2!$O$77*EXP(Sheet3!$B$1*(($H115-AH$108-Sheet2!$N$77)/Sheet3!$A$1)^2+Sheet3!$C$1*(($H115-AH$108-Sheet2!$N$77)/Sheet3!$A$1)^4))/3400</f>
        <v>11224.548011239287</v>
      </c>
      <c r="AI115" s="1">
        <f>$L$106*(Sheet2!$O$75*EXP(Sheet3!$B$1*(($H115-AI$108-Sheet2!$N$75)/Sheet3!$A$1)^2+Sheet3!$C$1*(($H115-AI$108-Sheet2!$N$75)/Sheet3!$A$1)^4)+ Sheet2!$O$76*EXP(Sheet3!$B$1*(($H115-AI$108-Sheet2!$N$76)/Sheet3!$A$1)^2+Sheet3!$C$1*(($H115-AI$108-Sheet2!$N$76)/Sheet3!$A$1)^4)+                Sheet2!$O$77*EXP(Sheet3!$B$1*(($H115-AI$108-Sheet2!$N$77)/Sheet3!$A$1)^2+Sheet3!$C$1*(($H115-AI$108-Sheet2!$N$77)/Sheet3!$A$1)^4))/3400</f>
        <v>11155.688749912131</v>
      </c>
      <c r="AJ115" s="1">
        <f>$L$106*(Sheet2!$O$75*EXP(Sheet3!$B$1*(($H115-AJ$108-Sheet2!$N$75)/Sheet3!$A$1)^2+Sheet3!$C$1*(($H115-AJ$108-Sheet2!$N$75)/Sheet3!$A$1)^4)+ Sheet2!$O$76*EXP(Sheet3!$B$1*(($H115-AJ$108-Sheet2!$N$76)/Sheet3!$A$1)^2+Sheet3!$C$1*(($H115-AJ$108-Sheet2!$N$76)/Sheet3!$A$1)^4)+                Sheet2!$O$77*EXP(Sheet3!$B$1*(($H115-AJ$108-Sheet2!$N$77)/Sheet3!$A$1)^2+Sheet3!$C$1*(($H115-AJ$108-Sheet2!$N$77)/Sheet3!$A$1)^4))/3400</f>
        <v>11083.949205298508</v>
      </c>
      <c r="AK115" s="1">
        <f>$L$106*(Sheet2!$O$75*EXP(Sheet3!$B$1*(($H115-AK$108-Sheet2!$N$75)/Sheet3!$A$1)^2+Sheet3!$C$1*(($H115-AK$108-Sheet2!$N$75)/Sheet3!$A$1)^4)+ Sheet2!$O$76*EXP(Sheet3!$B$1*(($H115-AK$108-Sheet2!$N$76)/Sheet3!$A$1)^2+Sheet3!$C$1*(($H115-AK$108-Sheet2!$N$76)/Sheet3!$A$1)^4)+                Sheet2!$O$77*EXP(Sheet3!$B$1*(($H115-AK$108-Sheet2!$N$77)/Sheet3!$A$1)^2+Sheet3!$C$1*(($H115-AK$108-Sheet2!$N$77)/Sheet3!$A$1)^4))/3400</f>
        <v>11009.391690272414</v>
      </c>
      <c r="AL115" s="1">
        <f>$L$106*(Sheet2!$O$75*EXP(Sheet3!$B$1*(($H115-AL$108-Sheet2!$N$75)/Sheet3!$A$1)^2+Sheet3!$C$1*(($H115-AL$108-Sheet2!$N$75)/Sheet3!$A$1)^4)+ Sheet2!$O$76*EXP(Sheet3!$B$1*(($H115-AL$108-Sheet2!$N$76)/Sheet3!$A$1)^2+Sheet3!$C$1*(($H115-AL$108-Sheet2!$N$76)/Sheet3!$A$1)^4)+                Sheet2!$O$77*EXP(Sheet3!$B$1*(($H115-AL$108-Sheet2!$N$77)/Sheet3!$A$1)^2+Sheet3!$C$1*(($H115-AL$108-Sheet2!$N$77)/Sheet3!$A$1)^4))/3400</f>
        <v>10932.080893486114</v>
      </c>
      <c r="AM115" s="1">
        <f>$L$106*(Sheet2!$O$75*EXP(Sheet3!$B$1*(($H115-AM$108-Sheet2!$N$75)/Sheet3!$A$1)^2+Sheet3!$C$1*(($H115-AM$108-Sheet2!$N$75)/Sheet3!$A$1)^4)+ Sheet2!$O$76*EXP(Sheet3!$B$1*(($H115-AM$108-Sheet2!$N$76)/Sheet3!$A$1)^2+Sheet3!$C$1*(($H115-AM$108-Sheet2!$N$76)/Sheet3!$A$1)^4)+                Sheet2!$O$77*EXP(Sheet3!$B$1*(($H115-AM$108-Sheet2!$N$77)/Sheet3!$A$1)^2+Sheet3!$C$1*(($H115-AM$108-Sheet2!$N$77)/Sheet3!$A$1)^4))/3400</f>
        <v>10852.083785377354</v>
      </c>
      <c r="AN115" s="1">
        <f>$L$106*(Sheet2!$O$75*EXP(Sheet3!$B$1*(($H115-AN$108-Sheet2!$N$75)/Sheet3!$A$1)^2+Sheet3!$C$1*(($H115-AN$108-Sheet2!$N$75)/Sheet3!$A$1)^4)+ Sheet2!$O$76*EXP(Sheet3!$B$1*(($H115-AN$108-Sheet2!$N$76)/Sheet3!$A$1)^2+Sheet3!$C$1*(($H115-AN$108-Sheet2!$N$76)/Sheet3!$A$1)^4)+                Sheet2!$O$77*EXP(Sheet3!$B$1*(($H115-AN$108-Sheet2!$N$77)/Sheet3!$A$1)^2+Sheet3!$C$1*(($H115-AN$108-Sheet2!$N$77)/Sheet3!$A$1)^4))/3400</f>
        <v>10769.469519329548</v>
      </c>
      <c r="AO115" s="1">
        <f>$L$106*(Sheet2!$O$75*EXP(Sheet3!$B$1*(($H115-AO$108-Sheet2!$N$75)/Sheet3!$A$1)^2+Sheet3!$C$1*(($H115-AO$108-Sheet2!$N$75)/Sheet3!$A$1)^4)+ Sheet2!$O$76*EXP(Sheet3!$B$1*(($H115-AO$108-Sheet2!$N$76)/Sheet3!$A$1)^2+Sheet3!$C$1*(($H115-AO$108-Sheet2!$N$76)/Sheet3!$A$1)^4)+                Sheet2!$O$77*EXP(Sheet3!$B$1*(($H115-AO$108-Sheet2!$N$77)/Sheet3!$A$1)^2+Sheet3!$C$1*(($H115-AO$108-Sheet2!$N$77)/Sheet3!$A$1)^4))/3400</f>
        <v>10684.309328157286</v>
      </c>
      <c r="AP115" s="1">
        <f>$L$106*(Sheet2!$O$75*EXP(Sheet3!$B$1*(($H115-AP$108-Sheet2!$N$75)/Sheet3!$A$1)^2+Sheet3!$C$1*(($H115-AP$108-Sheet2!$N$75)/Sheet3!$A$1)^4)+ Sheet2!$O$76*EXP(Sheet3!$B$1*(($H115-AP$108-Sheet2!$N$76)/Sheet3!$A$1)^2+Sheet3!$C$1*(($H115-AP$108-Sheet2!$N$76)/Sheet3!$A$1)^4)+                Sheet2!$O$77*EXP(Sheet3!$B$1*(($H115-AP$108-Sheet2!$N$77)/Sheet3!$A$1)^2+Sheet3!$C$1*(($H115-AP$108-Sheet2!$N$77)/Sheet3!$A$1)^4))/3400</f>
        <v>10596.676416123204</v>
      </c>
      <c r="AQ115" s="1">
        <f>$L$106*(Sheet2!$O$75*EXP(Sheet3!$B$1*(($H115-AQ$108-Sheet2!$N$75)/Sheet3!$A$1)^2+Sheet3!$C$1*(($H115-AQ$108-Sheet2!$N$75)/Sheet3!$A$1)^4)+ Sheet2!$O$76*EXP(Sheet3!$B$1*(($H115-AQ$108-Sheet2!$N$76)/Sheet3!$A$1)^2+Sheet3!$C$1*(($H115-AQ$108-Sheet2!$N$76)/Sheet3!$A$1)^4)+                Sheet2!$O$77*EXP(Sheet3!$B$1*(($H115-AQ$108-Sheet2!$N$77)/Sheet3!$A$1)^2+Sheet3!$C$1*(($H115-AQ$108-Sheet2!$N$77)/Sheet3!$A$1)^4))/3400</f>
        <v>10506.645846694055</v>
      </c>
      <c r="AR115" s="1">
        <f>$L$106*(Sheet2!$O$75*EXP(Sheet3!$B$1*(($H115-AR$108-Sheet2!$N$75)/Sheet3!$A$1)^2+Sheet3!$C$1*(($H115-AR$108-Sheet2!$N$75)/Sheet3!$A$1)^4)+ Sheet2!$O$76*EXP(Sheet3!$B$1*(($H115-AR$108-Sheet2!$N$76)/Sheet3!$A$1)^2+Sheet3!$C$1*(($H115-AR$108-Sheet2!$N$76)/Sheet3!$A$1)^4)+                Sheet2!$O$77*EXP(Sheet3!$B$1*(($H115-AR$108-Sheet2!$N$77)/Sheet3!$A$1)^2+Sheet3!$C$1*(($H115-AR$108-Sheet2!$N$77)/Sheet3!$A$1)^4))/3400</f>
        <v>10414.294426270655</v>
      </c>
      <c r="AS115" s="1">
        <f>$L$106*(Sheet2!$O$75*EXP(Sheet3!$B$1*(($H115-AS$108-Sheet2!$N$75)/Sheet3!$A$1)^2+Sheet3!$C$1*(($H115-AS$108-Sheet2!$N$75)/Sheet3!$A$1)^4)+ Sheet2!$O$76*EXP(Sheet3!$B$1*(($H115-AS$108-Sheet2!$N$76)/Sheet3!$A$1)^2+Sheet3!$C$1*(($H115-AS$108-Sheet2!$N$76)/Sheet3!$A$1)^4)+                Sheet2!$O$77*EXP(Sheet3!$B$1*(($H115-AS$108-Sheet2!$N$77)/Sheet3!$A$1)^2+Sheet3!$C$1*(($H115-AS$108-Sheet2!$N$77)/Sheet3!$A$1)^4))/3400</f>
        <v>10319.700584140963</v>
      </c>
      <c r="AT115" s="1">
        <f>$L$106*(Sheet2!$O$75*EXP(Sheet3!$B$1*(($H115-AT$108-Sheet2!$N$75)/Sheet3!$A$1)^2+Sheet3!$C$1*(($H115-AT$108-Sheet2!$N$75)/Sheet3!$A$1)^4)+ Sheet2!$O$76*EXP(Sheet3!$B$1*(($H115-AT$108-Sheet2!$N$76)/Sheet3!$A$1)^2+Sheet3!$C$1*(($H115-AT$108-Sheet2!$N$76)/Sheet3!$A$1)^4)+                Sheet2!$O$77*EXP(Sheet3!$B$1*(($H115-AT$108-Sheet2!$N$77)/Sheet3!$A$1)^2+Sheet3!$C$1*(($H115-AT$108-Sheet2!$N$77)/Sheet3!$A$1)^4))/3400</f>
        <v>10222.944248922553</v>
      </c>
      <c r="AU115" s="1">
        <f>$L$106*(Sheet2!$O$75*EXP(Sheet3!$B$1*(($H115-AU$108-Sheet2!$N$75)/Sheet3!$A$1)^2+Sheet3!$C$1*(($H115-AU$108-Sheet2!$N$75)/Sheet3!$A$1)^4)+ Sheet2!$O$76*EXP(Sheet3!$B$1*(($H115-AU$108-Sheet2!$N$76)/Sheet3!$A$1)^2+Sheet3!$C$1*(($H115-AU$108-Sheet2!$N$76)/Sheet3!$A$1)^4)+                Sheet2!$O$77*EXP(Sheet3!$B$1*(($H115-AU$108-Sheet2!$N$77)/Sheet3!$A$1)^2+Sheet3!$C$1*(($H115-AU$108-Sheet2!$N$77)/Sheet3!$A$1)^4))/3400</f>
        <v>10124.106721781744</v>
      </c>
      <c r="AV115" s="1">
        <f>$L$106*(Sheet2!$O$75*EXP(Sheet3!$B$1*(($H115-AV$108-Sheet2!$N$75)/Sheet3!$A$1)^2+Sheet3!$C$1*(($H115-AV$108-Sheet2!$N$75)/Sheet3!$A$1)^4)+ Sheet2!$O$76*EXP(Sheet3!$B$1*(($H115-AV$108-Sheet2!$N$76)/Sheet3!$A$1)^2+Sheet3!$C$1*(($H115-AV$108-Sheet2!$N$76)/Sheet3!$A$1)^4)+                Sheet2!$O$77*EXP(Sheet3!$B$1*(($H115-AV$108-Sheet2!$N$77)/Sheet3!$A$1)^2+Sheet3!$C$1*(($H115-AV$108-Sheet2!$N$77)/Sheet3!$A$1)^4))/3400</f>
        <v>10023.270546721595</v>
      </c>
      <c r="AW115" s="1">
        <f>$L$106*(Sheet2!$O$75*EXP(Sheet3!$B$1*(($H115-AW$108-Sheet2!$N$75)/Sheet3!$A$1)^2+Sheet3!$C$1*(($H115-AW$108-Sheet2!$N$75)/Sheet3!$A$1)^4)+ Sheet2!$O$76*EXP(Sheet3!$B$1*(($H115-AW$108-Sheet2!$N$76)/Sheet3!$A$1)^2+Sheet3!$C$1*(($H115-AW$108-Sheet2!$N$76)/Sheet3!$A$1)^4)+                Sheet2!$O$77*EXP(Sheet3!$B$1*(($H115-AW$108-Sheet2!$N$77)/Sheet3!$A$1)^2+Sheet3!$C$1*(($H115-AW$108-Sheet2!$N$77)/Sheet3!$A$1)^4))/3400</f>
        <v>9920.5193782665519</v>
      </c>
      <c r="AX115" s="1">
        <f>$L$106*(Sheet2!$O$75*EXP(Sheet3!$B$1*(($H115-AX$108-Sheet2!$N$75)/Sheet3!$A$1)^2+Sheet3!$C$1*(($H115-AX$108-Sheet2!$N$75)/Sheet3!$A$1)^4)+ Sheet2!$O$76*EXP(Sheet3!$B$1*(($H115-AX$108-Sheet2!$N$76)/Sheet3!$A$1)^2+Sheet3!$C$1*(($H115-AX$108-Sheet2!$N$76)/Sheet3!$A$1)^4)+                Sheet2!$O$77*EXP(Sheet3!$B$1*(($H115-AX$108-Sheet2!$N$77)/Sheet3!$A$1)^2+Sheet3!$C$1*(($H115-AX$108-Sheet2!$N$77)/Sheet3!$A$1)^4))/3400</f>
        <v>9815.9378468677805</v>
      </c>
      <c r="AY115" s="1">
        <f>$L$106*(Sheet2!$O$75*EXP(Sheet3!$B$1*(($H115-AY$108-Sheet2!$N$75)/Sheet3!$A$1)^2+Sheet3!$C$1*(($H115-AY$108-Sheet2!$N$75)/Sheet3!$A$1)^4)+ Sheet2!$O$76*EXP(Sheet3!$B$1*(($H115-AY$108-Sheet2!$N$76)/Sheet3!$A$1)^2+Sheet3!$C$1*(($H115-AY$108-Sheet2!$N$76)/Sheet3!$A$1)^4)+                Sheet2!$O$77*EXP(Sheet3!$B$1*(($H115-AY$108-Sheet2!$N$77)/Sheet3!$A$1)^2+Sheet3!$C$1*(($H115-AY$108-Sheet2!$N$77)/Sheet3!$A$1)^4))/3400</f>
        <v>9709.6114223797249</v>
      </c>
      <c r="AZ115" s="1">
        <f>$L$106*(Sheet2!$O$75*EXP(Sheet3!$B$1*(($H115-AZ$108-Sheet2!$N$75)/Sheet3!$A$1)^2+Sheet3!$C$1*(($H115-AZ$108-Sheet2!$N$75)/Sheet3!$A$1)^4)+ Sheet2!$O$76*EXP(Sheet3!$B$1*(($H115-AZ$108-Sheet2!$N$76)/Sheet3!$A$1)^2+Sheet3!$C$1*(($H115-AZ$108-Sheet2!$N$76)/Sheet3!$A$1)^4)+                Sheet2!$O$77*EXP(Sheet3!$B$1*(($H115-AZ$108-Sheet2!$N$77)/Sheet3!$A$1)^2+Sheet3!$C$1*(($H115-AZ$108-Sheet2!$N$77)/Sheet3!$A$1)^4))/3400</f>
        <v>9601.626275968114</v>
      </c>
      <c r="BA115" s="1">
        <f>$L$106*(Sheet2!$O$75*EXP(Sheet3!$B$1*(($H115-BA$108-Sheet2!$N$75)/Sheet3!$A$1)^2+Sheet3!$C$1*(($H115-BA$108-Sheet2!$N$75)/Sheet3!$A$1)^4)+ Sheet2!$O$76*EXP(Sheet3!$B$1*(($H115-BA$108-Sheet2!$N$76)/Sheet3!$A$1)^2+Sheet3!$C$1*(($H115-BA$108-Sheet2!$N$76)/Sheet3!$A$1)^4)+                Sheet2!$O$77*EXP(Sheet3!$B$1*(($H115-BA$108-Sheet2!$N$77)/Sheet3!$A$1)^2+Sheet3!$C$1*(($H115-BA$108-Sheet2!$N$77)/Sheet3!$A$1)^4))/3400</f>
        <v>9492.0691408276325</v>
      </c>
      <c r="BB115" s="1">
        <f>$L$106*(Sheet2!$O$75*EXP(Sheet3!$B$1*(($H115-BB$108-Sheet2!$N$75)/Sheet3!$A$1)^2+Sheet3!$C$1*(($H115-BB$108-Sheet2!$N$75)/Sheet3!$A$1)^4)+ Sheet2!$O$76*EXP(Sheet3!$B$1*(($H115-BB$108-Sheet2!$N$76)/Sheet3!$A$1)^2+Sheet3!$C$1*(($H115-BB$108-Sheet2!$N$76)/Sheet3!$A$1)^4)+                Sheet2!$O$77*EXP(Sheet3!$B$1*(($H115-BB$108-Sheet2!$N$77)/Sheet3!$A$1)^2+Sheet3!$C$1*(($H115-BB$108-Sheet2!$N$77)/Sheet3!$A$1)^4))/3400</f>
        <v>9381.0271720867859</v>
      </c>
      <c r="BC115" s="1">
        <f>$L$106*(Sheet2!$O$75*EXP(Sheet3!$B$1*(($H115-BC$108-Sheet2!$N$75)/Sheet3!$A$1)^2+Sheet3!$C$1*(($H115-BC$108-Sheet2!$N$75)/Sheet3!$A$1)^4)+ Sheet2!$O$76*EXP(Sheet3!$B$1*(($H115-BC$108-Sheet2!$N$76)/Sheet3!$A$1)^2+Sheet3!$C$1*(($H115-BC$108-Sheet2!$N$76)/Sheet3!$A$1)^4)+                Sheet2!$O$77*EXP(Sheet3!$B$1*(($H115-BC$108-Sheet2!$N$77)/Sheet3!$A$1)^2+Sheet3!$C$1*(($H115-BC$108-Sheet2!$N$77)/Sheet3!$A$1)^4))/3400</f>
        <v>9268.5878063100317</v>
      </c>
      <c r="BD115" s="1">
        <f>$L$106*(Sheet2!$O$75*EXP(Sheet3!$B$1*(($H115-BD$108-Sheet2!$N$75)/Sheet3!$A$1)^2+Sheet3!$C$1*(($H115-BD$108-Sheet2!$N$75)/Sheet3!$A$1)^4)+ Sheet2!$O$76*EXP(Sheet3!$B$1*(($H115-BD$108-Sheet2!$N$76)/Sheet3!$A$1)^2+Sheet3!$C$1*(($H115-BD$108-Sheet2!$N$76)/Sheet3!$A$1)^4)+                Sheet2!$O$77*EXP(Sheet3!$B$1*(($H115-BD$108-Sheet2!$N$77)/Sheet3!$A$1)^2+Sheet3!$C$1*(($H115-BD$108-Sheet2!$N$77)/Sheet3!$A$1)^4))/3400</f>
        <v>9154.8386209954188</v>
      </c>
      <c r="BE115" s="1">
        <f>$L$106*(Sheet2!$O$75*EXP(Sheet3!$B$1*(($H115-BE$108-Sheet2!$N$75)/Sheet3!$A$1)^2+Sheet3!$C$1*(($H115-BE$108-Sheet2!$N$75)/Sheet3!$A$1)^4)+ Sheet2!$O$76*EXP(Sheet3!$B$1*(($H115-BE$108-Sheet2!$N$76)/Sheet3!$A$1)^2+Sheet3!$C$1*(($H115-BE$108-Sheet2!$N$76)/Sheet3!$A$1)^4)+                Sheet2!$O$77*EXP(Sheet3!$B$1*(($H115-BE$108-Sheet2!$N$77)/Sheet3!$A$1)^2+Sheet3!$C$1*(($H115-BE$108-Sheet2!$N$77)/Sheet3!$A$1)^4))/3400</f>
        <v>9039.8671944872985</v>
      </c>
      <c r="BF115" s="1">
        <f>$L$106*(Sheet2!$O$75*EXP(Sheet3!$B$1*(($H115-BF$108-Sheet2!$N$75)/Sheet3!$A$1)^2+Sheet3!$C$1*(($H115-BF$108-Sheet2!$N$75)/Sheet3!$A$1)^4)+ Sheet2!$O$76*EXP(Sheet3!$B$1*(($H115-BF$108-Sheet2!$N$76)/Sheet3!$A$1)^2+Sheet3!$C$1*(($H115-BF$108-Sheet2!$N$76)/Sheet3!$A$1)^4)+                Sheet2!$O$77*EXP(Sheet3!$B$1*(($H115-BF$108-Sheet2!$N$77)/Sheet3!$A$1)^2+Sheet3!$C$1*(($H115-BF$108-Sheet2!$N$77)/Sheet3!$A$1)^4))/3400</f>
        <v>8923.7609667254983</v>
      </c>
      <c r="BG115" s="1">
        <f>$L$106*(Sheet2!$O$75*EXP(Sheet3!$B$1*(($H115-BG$108-Sheet2!$N$75)/Sheet3!$A$1)^2+Sheet3!$C$1*(($H115-BG$108-Sheet2!$N$75)/Sheet3!$A$1)^4)+ Sheet2!$O$76*EXP(Sheet3!$B$1*(($H115-BG$108-Sheet2!$N$76)/Sheet3!$A$1)^2+Sheet3!$C$1*(($H115-BG$108-Sheet2!$N$76)/Sheet3!$A$1)^4)+                Sheet2!$O$77*EXP(Sheet3!$B$1*(($H115-BG$108-Sheet2!$N$77)/Sheet3!$A$1)^2+Sheet3!$C$1*(($H115-BG$108-Sheet2!$N$77)/Sheet3!$A$1)^4))/3400</f>
        <v>8806.6071012627854</v>
      </c>
      <c r="BH115" s="1">
        <f>$L$106*(Sheet2!$O$75*EXP(Sheet3!$B$1*(($H115-BH$108-Sheet2!$N$75)/Sheet3!$A$1)^2+Sheet3!$C$1*(($H115-BH$108-Sheet2!$N$75)/Sheet3!$A$1)^4)+ Sheet2!$O$76*EXP(Sheet3!$B$1*(($H115-BH$108-Sheet2!$N$76)/Sheet3!$A$1)^2+Sheet3!$C$1*(($H115-BH$108-Sheet2!$N$76)/Sheet3!$A$1)^4)+                Sheet2!$O$77*EXP(Sheet3!$B$1*(($H115-BH$108-Sheet2!$N$77)/Sheet3!$A$1)^2+Sheet3!$C$1*(($H115-BH$108-Sheet2!$N$77)/Sheet3!$A$1)^4))/3400</f>
        <v>8688.4923489719949</v>
      </c>
      <c r="BI115" s="1">
        <f>$L$106*(Sheet2!$O$75*EXP(Sheet3!$B$1*(($H115-BI$108-Sheet2!$N$75)/Sheet3!$A$1)^2+Sheet3!$C$1*(($H115-BI$108-Sheet2!$N$75)/Sheet3!$A$1)^4)+ Sheet2!$O$76*EXP(Sheet3!$B$1*(($H115-BI$108-Sheet2!$N$76)/Sheet3!$A$1)^2+Sheet3!$C$1*(($H115-BI$108-Sheet2!$N$76)/Sheet3!$A$1)^4)+                Sheet2!$O$77*EXP(Sheet3!$B$1*(($H115-BI$108-Sheet2!$N$77)/Sheet3!$A$1)^2+Sheet3!$C$1*(($H115-BI$108-Sheet2!$N$77)/Sheet3!$A$1)^4))/3400</f>
        <v>8569.5029138889804</v>
      </c>
      <c r="BJ115" s="1">
        <f>$L$106*(Sheet2!$O$75*EXP(Sheet3!$B$1*(($H115-BJ$108-Sheet2!$N$75)/Sheet3!$A$1)^2+Sheet3!$C$1*(($H115-BJ$108-Sheet2!$N$75)/Sheet3!$A$1)^4)+ Sheet2!$O$76*EXP(Sheet3!$B$1*(($H115-BJ$108-Sheet2!$N$76)/Sheet3!$A$1)^2+Sheet3!$C$1*(($H115-BJ$108-Sheet2!$N$76)/Sheet3!$A$1)^4)+                Sheet2!$O$77*EXP(Sheet3!$B$1*(($H115-BJ$108-Sheet2!$N$77)/Sheet3!$A$1)^2+Sheet3!$C$1*(($H115-BJ$108-Sheet2!$N$77)/Sheet3!$A$1)^4))/3400</f>
        <v>8449.7243216139523</v>
      </c>
      <c r="BK115" s="1">
        <f>$L$106*(Sheet2!$O$75*EXP(Sheet3!$B$1*(($H115-BK$108-Sheet2!$N$75)/Sheet3!$A$1)^2+Sheet3!$C$1*(($H115-BK$108-Sheet2!$N$75)/Sheet3!$A$1)^4)+ Sheet2!$O$76*EXP(Sheet3!$B$1*(($H115-BK$108-Sheet2!$N$76)/Sheet3!$A$1)^2+Sheet3!$C$1*(($H115-BK$108-Sheet2!$N$76)/Sheet3!$A$1)^4)+                Sheet2!$O$77*EXP(Sheet3!$B$1*(($H115-BK$108-Sheet2!$N$77)/Sheet3!$A$1)^2+Sheet3!$C$1*(($H115-BK$108-Sheet2!$N$77)/Sheet3!$A$1)^4))/3400</f>
        <v>8329.2412907052858</v>
      </c>
      <c r="BL115" s="1">
        <f>$L$106*(Sheet2!$O$75*EXP(Sheet3!$B$1*(($H115-BL$108-Sheet2!$N$75)/Sheet3!$A$1)^2+Sheet3!$C$1*(($H115-BL$108-Sheet2!$N$75)/Sheet3!$A$1)^4)+ Sheet2!$O$76*EXP(Sheet3!$B$1*(($H115-BL$108-Sheet2!$N$76)/Sheet3!$A$1)^2+Sheet3!$C$1*(($H115-BL$108-Sheet2!$N$76)/Sheet3!$A$1)^4)+                Sheet2!$O$77*EXP(Sheet3!$B$1*(($H115-BL$108-Sheet2!$N$77)/Sheet3!$A$1)^2+Sheet3!$C$1*(($H115-BL$108-Sheet2!$N$77)/Sheet3!$A$1)^4))/3400</f>
        <v>8208.1376074900236</v>
      </c>
      <c r="BM115" s="1">
        <f>$L$106*(Sheet2!$O$75*EXP(Sheet3!$B$1*(($H115-BM$108-Sheet2!$N$75)/Sheet3!$A$1)^2+Sheet3!$C$1*(($H115-BM$108-Sheet2!$N$75)/Sheet3!$A$1)^4)+ Sheet2!$O$76*EXP(Sheet3!$B$1*(($H115-BM$108-Sheet2!$N$76)/Sheet3!$A$1)^2+Sheet3!$C$1*(($H115-BM$108-Sheet2!$N$76)/Sheet3!$A$1)^4)+                Sheet2!$O$77*EXP(Sheet3!$B$1*(($H115-BM$108-Sheet2!$N$77)/Sheet3!$A$1)^2+Sheet3!$C$1*(($H115-BM$108-Sheet2!$N$77)/Sheet3!$A$1)^4))/3400</f>
        <v>8086.4960047139011</v>
      </c>
      <c r="BN115" s="1">
        <f>$L$106*(Sheet2!$O$75*EXP(Sheet3!$B$1*(($H115-BN$108-Sheet2!$N$75)/Sheet3!$A$1)^2+Sheet3!$C$1*(($H115-BN$108-Sheet2!$N$75)/Sheet3!$A$1)^4)+ Sheet2!$O$76*EXP(Sheet3!$B$1*(($H115-BN$108-Sheet2!$N$76)/Sheet3!$A$1)^2+Sheet3!$C$1*(($H115-BN$108-Sheet2!$N$76)/Sheet3!$A$1)^4)+                Sheet2!$O$77*EXP(Sheet3!$B$1*(($H115-BN$108-Sheet2!$N$77)/Sheet3!$A$1)^2+Sheet3!$C$1*(($H115-BN$108-Sheet2!$N$77)/Sheet3!$A$1)^4))/3400</f>
        <v>7964.3980444303579</v>
      </c>
      <c r="BO115" s="1">
        <f>$L$106*(Sheet2!$O$75*EXP(Sheet3!$B$1*(($H115-BO$108-Sheet2!$N$75)/Sheet3!$A$1)^2+Sheet3!$C$1*(($H115-BO$108-Sheet2!$N$75)/Sheet3!$A$1)^4)+ Sheet2!$O$76*EXP(Sheet3!$B$1*(($H115-BO$108-Sheet2!$N$76)/Sheet3!$A$1)^2+Sheet3!$C$1*(($H115-BO$108-Sheet2!$N$76)/Sheet3!$A$1)^4)+                Sheet2!$O$77*EXP(Sheet3!$B$1*(($H115-BO$108-Sheet2!$N$77)/Sheet3!$A$1)^2+Sheet3!$C$1*(($H115-BO$108-Sheet2!$N$77)/Sheet3!$A$1)^4))/3400</f>
        <v>7841.9240055406035</v>
      </c>
      <c r="BP115" s="1">
        <f>$L$106*(Sheet2!$O$75*EXP(Sheet3!$B$1*(($H115-BP$108-Sheet2!$N$75)/Sheet3!$A$1)^2+Sheet3!$C$1*(($H115-BP$108-Sheet2!$N$75)/Sheet3!$A$1)^4)+ Sheet2!$O$76*EXP(Sheet3!$B$1*(($H115-BP$108-Sheet2!$N$76)/Sheet3!$A$1)^2+Sheet3!$C$1*(($H115-BP$108-Sheet2!$N$76)/Sheet3!$A$1)^4)+                Sheet2!$O$77*EXP(Sheet3!$B$1*(($H115-BP$108-Sheet2!$N$77)/Sheet3!$A$1)^2+Sheet3!$C$1*(($H115-BP$108-Sheet2!$N$77)/Sheet3!$A$1)^4))/3400</f>
        <v>7719.1527763590539</v>
      </c>
      <c r="BQ115" s="1">
        <f>$L$106*(Sheet2!$O$75*EXP(Sheet3!$B$1*(($H115-BQ$108-Sheet2!$N$75)/Sheet3!$A$1)^2+Sheet3!$C$1*(($H115-BQ$108-Sheet2!$N$75)/Sheet3!$A$1)^4)+ Sheet2!$O$76*EXP(Sheet3!$B$1*(($H115-BQ$108-Sheet2!$N$76)/Sheet3!$A$1)^2+Sheet3!$C$1*(($H115-BQ$108-Sheet2!$N$76)/Sheet3!$A$1)^4)+                Sheet2!$O$77*EXP(Sheet3!$B$1*(($H115-BQ$108-Sheet2!$N$77)/Sheet3!$A$1)^2+Sheet3!$C$1*(($H115-BQ$108-Sheet2!$N$77)/Sheet3!$A$1)^4))/3400</f>
        <v>7596.1617525767624</v>
      </c>
      <c r="BR115" s="1">
        <f>$L$106*(Sheet2!$O$75*EXP(Sheet3!$B$1*(($H115-BR$108-Sheet2!$N$75)/Sheet3!$A$1)^2+Sheet3!$C$1*(($H115-BR$108-Sheet2!$N$75)/Sheet3!$A$1)^4)+ Sheet2!$O$76*EXP(Sheet3!$B$1*(($H115-BR$108-Sheet2!$N$76)/Sheet3!$A$1)^2+Sheet3!$C$1*(($H115-BR$108-Sheet2!$N$76)/Sheet3!$A$1)^4)+                Sheet2!$O$77*EXP(Sheet3!$B$1*(($H115-BR$108-Sheet2!$N$77)/Sheet3!$A$1)^2+Sheet3!$C$1*(($H115-BR$108-Sheet2!$N$77)/Sheet3!$A$1)^4))/3400</f>
        <v>7473.0267409722192</v>
      </c>
      <c r="BS115" s="1">
        <f>$L$106*(Sheet2!$O$75*EXP(Sheet3!$B$1*(($H115-BS$108-Sheet2!$N$75)/Sheet3!$A$1)^2+Sheet3!$C$1*(($H115-BS$108-Sheet2!$N$75)/Sheet3!$A$1)^4)+ Sheet2!$O$76*EXP(Sheet3!$B$1*(($H115-BS$108-Sheet2!$N$76)/Sheet3!$A$1)^2+Sheet3!$C$1*(($H115-BS$108-Sheet2!$N$76)/Sheet3!$A$1)^4)+                Sheet2!$O$77*EXP(Sheet3!$B$1*(($H115-BS$108-Sheet2!$N$77)/Sheet3!$A$1)^2+Sheet3!$C$1*(($H115-BS$108-Sheet2!$N$77)/Sheet3!$A$1)^4))/3400</f>
        <v>7349.8218691979264</v>
      </c>
      <c r="BT115" s="1">
        <f>$L$106*(Sheet2!$O$75*EXP(Sheet3!$B$1*(($H115-BT$108-Sheet2!$N$75)/Sheet3!$A$1)^2+Sheet3!$C$1*(($H115-BT$108-Sheet2!$N$75)/Sheet3!$A$1)^4)+ Sheet2!$O$76*EXP(Sheet3!$B$1*(($H115-BT$108-Sheet2!$N$76)/Sheet3!$A$1)^2+Sheet3!$C$1*(($H115-BT$108-Sheet2!$N$76)/Sheet3!$A$1)^4)+                Sheet2!$O$77*EXP(Sheet3!$B$1*(($H115-BT$108-Sheet2!$N$77)/Sheet3!$A$1)^2+Sheet3!$C$1*(($H115-BT$108-Sheet2!$N$77)/Sheet3!$A$1)^4))/3400</f>
        <v>7226.619501952996</v>
      </c>
      <c r="BU115" s="1">
        <f>$L$106*(Sheet2!$O$75*EXP(Sheet3!$B$1*(($H115-BU$108-Sheet2!$N$75)/Sheet3!$A$1)^2+Sheet3!$C$1*(($H115-BU$108-Sheet2!$N$75)/Sheet3!$A$1)^4)+ Sheet2!$O$76*EXP(Sheet3!$B$1*(($H115-BU$108-Sheet2!$N$76)/Sheet3!$A$1)^2+Sheet3!$C$1*(($H115-BU$108-Sheet2!$N$76)/Sheet3!$A$1)^4)+                Sheet2!$O$77*EXP(Sheet3!$B$1*(($H115-BU$108-Sheet2!$N$77)/Sheet3!$A$1)^2+Sheet3!$C$1*(($H115-BU$108-Sheet2!$N$77)/Sheet3!$A$1)^4))/3400</f>
        <v>7103.4901638117244</v>
      </c>
      <c r="BV115" s="1">
        <f>$L$106*(Sheet2!$O$75*EXP(Sheet3!$B$1*(($H115-BV$108-Sheet2!$N$75)/Sheet3!$A$1)^2+Sheet3!$C$1*(($H115-BV$108-Sheet2!$N$75)/Sheet3!$A$1)^4)+ Sheet2!$O$76*EXP(Sheet3!$B$1*(($H115-BV$108-Sheet2!$N$76)/Sheet3!$A$1)^2+Sheet3!$C$1*(($H115-BV$108-Sheet2!$N$76)/Sheet3!$A$1)^4)+                Sheet2!$O$77*EXP(Sheet3!$B$1*(($H115-BV$108-Sheet2!$N$77)/Sheet3!$A$1)^2+Sheet3!$C$1*(($H115-BV$108-Sheet2!$N$77)/Sheet3!$A$1)^4))/3400</f>
        <v>6980.5024689750771</v>
      </c>
    </row>
    <row r="116" spans="1:74" x14ac:dyDescent="0.2">
      <c r="A116">
        <v>89</v>
      </c>
      <c r="B116">
        <v>230.24</v>
      </c>
      <c r="C116">
        <v>2362.5</v>
      </c>
      <c r="D116">
        <v>2388</v>
      </c>
      <c r="E116">
        <f t="shared" si="16"/>
        <v>25.5</v>
      </c>
      <c r="G116" s="1">
        <v>1</v>
      </c>
      <c r="H116">
        <f>INDEX(B$27:$B2129,($M$104+G116))</f>
        <v>313.16000000000003</v>
      </c>
      <c r="I116" s="1">
        <f t="shared" si="18"/>
        <v>4973.5</v>
      </c>
      <c r="J116">
        <f t="shared" si="9"/>
        <v>1557501.26</v>
      </c>
      <c r="L116" s="1">
        <f>$L$106*(Sheet2!$O$75*EXP(Sheet3!$B$1*(($H116-L$108-Sheet2!$N$75)/Sheet3!$A$1)^2+Sheet3!$C$1*(($H116-L$108-Sheet2!$N$75)/Sheet3!$A$1)^4)+ Sheet2!$O$76*EXP(Sheet3!$B$1*(($H116-L$108-Sheet2!$N$76)/Sheet3!$A$1)^2+Sheet3!$C$1*(($H116-L$108-Sheet2!$N$76)/Sheet3!$A$1)^4)+                Sheet2!$O$77*EXP(Sheet3!$B$1*(($H116-L$108-Sheet2!$N$77)/Sheet3!$A$1)^2+Sheet3!$C$1*(($H116-L$108-Sheet2!$N$77)/Sheet3!$A$1)^4))/3400</f>
        <v>8346.0645052811633</v>
      </c>
      <c r="M116" s="1">
        <f>$L$106*(Sheet2!$O$75*EXP(Sheet3!$B$1*(($H116-M$108-Sheet2!$N$75)/Sheet3!$A$1)^2+Sheet3!$C$1*(($H116-M$108-Sheet2!$N$75)/Sheet3!$A$1)^4)+ Sheet2!$O$76*EXP(Sheet3!$B$1*(($H116-M$108-Sheet2!$N$76)/Sheet3!$A$1)^2+Sheet3!$C$1*(($H116-M$108-Sheet2!$N$76)/Sheet3!$A$1)^4)+                Sheet2!$O$77*EXP(Sheet3!$B$1*(($H116-M$108-Sheet2!$N$77)/Sheet3!$A$1)^2+Sheet3!$C$1*(($H116-M$108-Sheet2!$N$77)/Sheet3!$A$1)^4))/3400</f>
        <v>8470.5893014770136</v>
      </c>
      <c r="N116" s="1">
        <f>$L$106*(Sheet2!$O$75*EXP(Sheet3!$B$1*(($H116-N$108-Sheet2!$N$75)/Sheet3!$A$1)^2+Sheet3!$C$1*(($H116-N$108-Sheet2!$N$75)/Sheet3!$A$1)^4)+ Sheet2!$O$76*EXP(Sheet3!$B$1*(($H116-N$108-Sheet2!$N$76)/Sheet3!$A$1)^2+Sheet3!$C$1*(($H116-N$108-Sheet2!$N$76)/Sheet3!$A$1)^4)+                Sheet2!$O$77*EXP(Sheet3!$B$1*(($H116-N$108-Sheet2!$N$77)/Sheet3!$A$1)^2+Sheet3!$C$1*(($H116-N$108-Sheet2!$N$77)/Sheet3!$A$1)^4))/3400</f>
        <v>8594.0225862728712</v>
      </c>
      <c r="O116" s="1">
        <f>$L$106*(Sheet2!$O$75*EXP(Sheet3!$B$1*(($H116-O$108-Sheet2!$N$75)/Sheet3!$A$1)^2+Sheet3!$C$1*(($H116-O$108-Sheet2!$N$75)/Sheet3!$A$1)^4)+ Sheet2!$O$76*EXP(Sheet3!$B$1*(($H116-O$108-Sheet2!$N$76)/Sheet3!$A$1)^2+Sheet3!$C$1*(($H116-O$108-Sheet2!$N$76)/Sheet3!$A$1)^4)+                Sheet2!$O$77*EXP(Sheet3!$B$1*(($H116-O$108-Sheet2!$N$77)/Sheet3!$A$1)^2+Sheet3!$C$1*(($H116-O$108-Sheet2!$N$77)/Sheet3!$A$1)^4))/3400</f>
        <v>8716.2911190014875</v>
      </c>
      <c r="P116" s="1">
        <f>$L$106*(Sheet2!$O$75*EXP(Sheet3!$B$1*(($H116-P$108-Sheet2!$N$75)/Sheet3!$A$1)^2+Sheet3!$C$1*(($H116-P$108-Sheet2!$N$75)/Sheet3!$A$1)^4)+ Sheet2!$O$76*EXP(Sheet3!$B$1*(($H116-P$108-Sheet2!$N$76)/Sheet3!$A$1)^2+Sheet3!$C$1*(($H116-P$108-Sheet2!$N$76)/Sheet3!$A$1)^4)+                Sheet2!$O$77*EXP(Sheet3!$B$1*(($H116-P$108-Sheet2!$N$77)/Sheet3!$A$1)^2+Sheet3!$C$1*(($H116-P$108-Sheet2!$N$77)/Sheet3!$A$1)^4))/3400</f>
        <v>8837.3217169066265</v>
      </c>
      <c r="Q116" s="1">
        <f>$L$106*(Sheet2!$O$75*EXP(Sheet3!$B$1*(($H116-Q$108-Sheet2!$N$75)/Sheet3!$A$1)^2+Sheet3!$C$1*(($H116-Q$108-Sheet2!$N$75)/Sheet3!$A$1)^4)+ Sheet2!$O$76*EXP(Sheet3!$B$1*(($H116-Q$108-Sheet2!$N$76)/Sheet3!$A$1)^2+Sheet3!$C$1*(($H116-Q$108-Sheet2!$N$76)/Sheet3!$A$1)^4)+                Sheet2!$O$77*EXP(Sheet3!$B$1*(($H116-Q$108-Sheet2!$N$77)/Sheet3!$A$1)^2+Sheet3!$C$1*(($H116-Q$108-Sheet2!$N$77)/Sheet3!$A$1)^4))/3400</f>
        <v>8957.0412875492566</v>
      </c>
      <c r="R116" s="1">
        <f>$L$106*(Sheet2!$O$75*EXP(Sheet3!$B$1*(($H116-R$108-Sheet2!$N$75)/Sheet3!$A$1)^2+Sheet3!$C$1*(($H116-R$108-Sheet2!$N$75)/Sheet3!$A$1)^4)+ Sheet2!$O$76*EXP(Sheet3!$B$1*(($H116-R$108-Sheet2!$N$76)/Sheet3!$A$1)^2+Sheet3!$C$1*(($H116-R$108-Sheet2!$N$76)/Sheet3!$A$1)^4)+                Sheet2!$O$77*EXP(Sheet3!$B$1*(($H116-R$108-Sheet2!$N$77)/Sheet3!$A$1)^2+Sheet3!$C$1*(($H116-R$108-Sheet2!$N$77)/Sheet3!$A$1)^4))/3400</f>
        <v>9075.3768637722496</v>
      </c>
      <c r="S116" s="1">
        <f>$L$106*(Sheet2!$O$75*EXP(Sheet3!$B$1*(($H116-S$108-Sheet2!$N$75)/Sheet3!$A$1)^2+Sheet3!$C$1*(($H116-S$108-Sheet2!$N$75)/Sheet3!$A$1)^4)+ Sheet2!$O$76*EXP(Sheet3!$B$1*(($H116-S$108-Sheet2!$N$76)/Sheet3!$A$1)^2+Sheet3!$C$1*(($H116-S$108-Sheet2!$N$76)/Sheet3!$A$1)^4)+                Sheet2!$O$77*EXP(Sheet3!$B$1*(($H116-S$108-Sheet2!$N$77)/Sheet3!$A$1)^2+Sheet3!$C$1*(($H116-S$108-Sheet2!$N$77)/Sheet3!$A$1)^4))/3400</f>
        <v>9192.2556413337898</v>
      </c>
      <c r="T116" s="1">
        <f>$L$106*(Sheet2!$O$75*EXP(Sheet3!$B$1*(($H116-T$108-Sheet2!$N$75)/Sheet3!$A$1)^2+Sheet3!$C$1*(($H116-T$108-Sheet2!$N$75)/Sheet3!$A$1)^4)+ Sheet2!$O$76*EXP(Sheet3!$B$1*(($H116-T$108-Sheet2!$N$76)/Sheet3!$A$1)^2+Sheet3!$C$1*(($H116-T$108-Sheet2!$N$76)/Sheet3!$A$1)^4)+                Sheet2!$O$77*EXP(Sheet3!$B$1*(($H116-T$108-Sheet2!$N$77)/Sheet3!$A$1)^2+Sheet3!$C$1*(($H116-T$108-Sheet2!$N$77)/Sheet3!$A$1)^4))/3400</f>
        <v>9307.6050193021656</v>
      </c>
      <c r="U116" s="1">
        <f>$L$106*(Sheet2!$O$75*EXP(Sheet3!$B$1*(($H116-U$108-Sheet2!$N$75)/Sheet3!$A$1)^2+Sheet3!$C$1*(($H116-U$108-Sheet2!$N$75)/Sheet3!$A$1)^4)+ Sheet2!$O$76*EXP(Sheet3!$B$1*(($H116-U$108-Sheet2!$N$76)/Sheet3!$A$1)^2+Sheet3!$C$1*(($H116-U$108-Sheet2!$N$76)/Sheet3!$A$1)^4)+                Sheet2!$O$77*EXP(Sheet3!$B$1*(($H116-U$108-Sheet2!$N$77)/Sheet3!$A$1)^2+Sheet3!$C$1*(($H116-U$108-Sheet2!$N$77)/Sheet3!$A$1)^4))/3400</f>
        <v>9421.3526432820672</v>
      </c>
      <c r="V116" s="1">
        <f>$L$106*(Sheet2!$O$75*EXP(Sheet3!$B$1*(($H116-V$108-Sheet2!$N$75)/Sheet3!$A$1)^2+Sheet3!$C$1*(($H116-V$108-Sheet2!$N$75)/Sheet3!$A$1)^4)+ Sheet2!$O$76*EXP(Sheet3!$B$1*(($H116-V$108-Sheet2!$N$76)/Sheet3!$A$1)^2+Sheet3!$C$1*(($H116-V$108-Sheet2!$N$76)/Sheet3!$A$1)^4)+                Sheet2!$O$77*EXP(Sheet3!$B$1*(($H116-V$108-Sheet2!$N$77)/Sheet3!$A$1)^2+Sheet3!$C$1*(($H116-V$108-Sheet2!$N$77)/Sheet3!$A$1)^4))/3400</f>
        <v>9533.4264515155046</v>
      </c>
      <c r="W116" s="1">
        <f>$L$106*(Sheet2!$O$75*EXP(Sheet3!$B$1*(($H116-W$108-Sheet2!$N$75)/Sheet3!$A$1)^2+Sheet3!$C$1*(($H116-W$108-Sheet2!$N$75)/Sheet3!$A$1)^4)+ Sheet2!$O$76*EXP(Sheet3!$B$1*(($H116-W$108-Sheet2!$N$76)/Sheet3!$A$1)^2+Sheet3!$C$1*(($H116-W$108-Sheet2!$N$76)/Sheet3!$A$1)^4)+                Sheet2!$O$77*EXP(Sheet3!$B$1*(($H116-W$108-Sheet2!$N$77)/Sheet3!$A$1)^2+Sheet3!$C$1*(($H116-W$108-Sheet2!$N$77)/Sheet3!$A$1)^4))/3400</f>
        <v>9643.7547238915031</v>
      </c>
      <c r="X116" s="1">
        <f>$L$106*(Sheet2!$O$75*EXP(Sheet3!$B$1*(($H116-X$108-Sheet2!$N$75)/Sheet3!$A$1)^2+Sheet3!$C$1*(($H116-X$108-Sheet2!$N$75)/Sheet3!$A$1)^4)+ Sheet2!$O$76*EXP(Sheet3!$B$1*(($H116-X$108-Sheet2!$N$76)/Sheet3!$A$1)^2+Sheet3!$C$1*(($H116-X$108-Sheet2!$N$76)/Sheet3!$A$1)^4)+                Sheet2!$O$77*EXP(Sheet3!$B$1*(($H116-X$108-Sheet2!$N$77)/Sheet3!$A$1)^2+Sheet3!$C$1*(($H116-X$108-Sheet2!$N$77)/Sheet3!$A$1)^4))/3400</f>
        <v>9752.2661338540365</v>
      </c>
      <c r="Y116" s="1">
        <f>$L$106*(Sheet2!$O$75*EXP(Sheet3!$B$1*(($H116-Y$108-Sheet2!$N$75)/Sheet3!$A$1)^2+Sheet3!$C$1*(($H116-Y$108-Sheet2!$N$75)/Sheet3!$A$1)^4)+ Sheet2!$O$76*EXP(Sheet3!$B$1*(($H116-Y$108-Sheet2!$N$76)/Sheet3!$A$1)^2+Sheet3!$C$1*(($H116-Y$108-Sheet2!$N$76)/Sheet3!$A$1)^4)+                Sheet2!$O$77*EXP(Sheet3!$B$1*(($H116-Y$108-Sheet2!$N$77)/Sheet3!$A$1)^2+Sheet3!$C$1*(($H116-Y$108-Sheet2!$N$77)/Sheet3!$A$1)^4))/3400</f>
        <v>9858.8898031986228</v>
      </c>
      <c r="Z116" s="1">
        <f>$L$106*(Sheet2!$O$75*EXP(Sheet3!$B$1*(($H116-Z$108-Sheet2!$N$75)/Sheet3!$A$1)^2+Sheet3!$C$1*(($H116-Z$108-Sheet2!$N$75)/Sheet3!$A$1)^4)+ Sheet2!$O$76*EXP(Sheet3!$B$1*(($H116-Z$108-Sheet2!$N$76)/Sheet3!$A$1)^2+Sheet3!$C$1*(($H116-Z$108-Sheet2!$N$76)/Sheet3!$A$1)^4)+                Sheet2!$O$77*EXP(Sheet3!$B$1*(($H116-Z$108-Sheet2!$N$77)/Sheet3!$A$1)^2+Sheet3!$C$1*(($H116-Z$108-Sheet2!$N$77)/Sheet3!$A$1)^4))/3400</f>
        <v>9963.5553597131766</v>
      </c>
      <c r="AA116" s="1">
        <f>$L$106*(Sheet2!$O$75*EXP(Sheet3!$B$1*(($H116-AA$108-Sheet2!$N$75)/Sheet3!$A$1)^2+Sheet3!$C$1*(($H116-AA$108-Sheet2!$N$75)/Sheet3!$A$1)^4)+ Sheet2!$O$76*EXP(Sheet3!$B$1*(($H116-AA$108-Sheet2!$N$76)/Sheet3!$A$1)^2+Sheet3!$C$1*(($H116-AA$108-Sheet2!$N$76)/Sheet3!$A$1)^4)+                Sheet2!$O$77*EXP(Sheet3!$B$1*(($H116-AA$108-Sheet2!$N$77)/Sheet3!$A$1)^2+Sheet3!$C$1*(($H116-AA$108-Sheet2!$N$77)/Sheet3!$A$1)^4))/3400</f>
        <v>10066.192997603435</v>
      </c>
      <c r="AB116" s="1">
        <f>$L$106*(Sheet2!$O$75*EXP(Sheet3!$B$1*(($H116-AB$108-Sheet2!$N$75)/Sheet3!$A$1)^2+Sheet3!$C$1*(($H116-AB$108-Sheet2!$N$75)/Sheet3!$A$1)^4)+ Sheet2!$O$76*EXP(Sheet3!$B$1*(($H116-AB$108-Sheet2!$N$76)/Sheet3!$A$1)^2+Sheet3!$C$1*(($H116-AB$108-Sheet2!$N$76)/Sheet3!$A$1)^4)+                Sheet2!$O$77*EXP(Sheet3!$B$1*(($H116-AB$108-Sheet2!$N$77)/Sheet3!$A$1)^2+Sheet3!$C$1*(($H116-AB$108-Sheet2!$N$77)/Sheet3!$A$1)^4))/3400</f>
        <v>10166.733540618756</v>
      </c>
      <c r="AC116" s="1">
        <f>$L$106*(Sheet2!$O$75*EXP(Sheet3!$B$1*(($H116-AC$108-Sheet2!$N$75)/Sheet3!$A$1)^2+Sheet3!$C$1*(($H116-AC$108-Sheet2!$N$75)/Sheet3!$A$1)^4)+ Sheet2!$O$76*EXP(Sheet3!$B$1*(($H116-AC$108-Sheet2!$N$76)/Sheet3!$A$1)^2+Sheet3!$C$1*(($H116-AC$108-Sheet2!$N$76)/Sheet3!$A$1)^4)+                Sheet2!$O$77*EXP(Sheet3!$B$1*(($H116-AC$108-Sheet2!$N$77)/Sheet3!$A$1)^2+Sheet3!$C$1*(($H116-AC$108-Sheet2!$N$77)/Sheet3!$A$1)^4))/3400</f>
        <v>10265.108507787467</v>
      </c>
      <c r="AD116" s="1">
        <f>$L$106*(Sheet2!$O$75*EXP(Sheet3!$B$1*(($H116-AD$108-Sheet2!$N$75)/Sheet3!$A$1)^2+Sheet3!$C$1*(($H116-AD$108-Sheet2!$N$75)/Sheet3!$A$1)^4)+ Sheet2!$O$76*EXP(Sheet3!$B$1*(($H116-AD$108-Sheet2!$N$76)/Sheet3!$A$1)^2+Sheet3!$C$1*(($H116-AD$108-Sheet2!$N$76)/Sheet3!$A$1)^4)+                Sheet2!$O$77*EXP(Sheet3!$B$1*(($H116-AD$108-Sheet2!$N$77)/Sheet3!$A$1)^2+Sheet3!$C$1*(($H116-AD$108-Sheet2!$N$77)/Sheet3!$A$1)^4))/3400</f>
        <v>10361.250181632729</v>
      </c>
      <c r="AE116" s="1">
        <f>$L$106*(Sheet2!$O$75*EXP(Sheet3!$B$1*(($H116-AE$108-Sheet2!$N$75)/Sheet3!$A$1)^2+Sheet3!$C$1*(($H116-AE$108-Sheet2!$N$75)/Sheet3!$A$1)^4)+ Sheet2!$O$76*EXP(Sheet3!$B$1*(($H116-AE$108-Sheet2!$N$76)/Sheet3!$A$1)^2+Sheet3!$C$1*(($H116-AE$108-Sheet2!$N$76)/Sheet3!$A$1)^4)+                Sheet2!$O$77*EXP(Sheet3!$B$1*(($H116-AE$108-Sheet2!$N$77)/Sheet3!$A$1)^2+Sheet3!$C$1*(($H116-AE$108-Sheet2!$N$77)/Sheet3!$A$1)^4))/3400</f>
        <v>10455.091678743222</v>
      </c>
      <c r="AF116" s="1">
        <f>$L$106*(Sheet2!$O$75*EXP(Sheet3!$B$1*(($H116-AF$108-Sheet2!$N$75)/Sheet3!$A$1)^2+Sheet3!$C$1*(($H116-AF$108-Sheet2!$N$75)/Sheet3!$A$1)^4)+ Sheet2!$O$76*EXP(Sheet3!$B$1*(($H116-AF$108-Sheet2!$N$76)/Sheet3!$A$1)^2+Sheet3!$C$1*(($H116-AF$108-Sheet2!$N$76)/Sheet3!$A$1)^4)+                Sheet2!$O$77*EXP(Sheet3!$B$1*(($H116-AF$108-Sheet2!$N$77)/Sheet3!$A$1)^2+Sheet3!$C$1*(($H116-AF$108-Sheet2!$N$77)/Sheet3!$A$1)^4))/3400</f>
        <v>10546.567022544998</v>
      </c>
      <c r="AG116" s="1">
        <f>$L$106*(Sheet2!$O$75*EXP(Sheet3!$B$1*(($H116-AG$108-Sheet2!$N$75)/Sheet3!$A$1)^2+Sheet3!$C$1*(($H116-AG$108-Sheet2!$N$75)/Sheet3!$A$1)^4)+ Sheet2!$O$76*EXP(Sheet3!$B$1*(($H116-AG$108-Sheet2!$N$76)/Sheet3!$A$1)^2+Sheet3!$C$1*(($H116-AG$108-Sheet2!$N$76)/Sheet3!$A$1)^4)+                Sheet2!$O$77*EXP(Sheet3!$B$1*(($H116-AG$108-Sheet2!$N$77)/Sheet3!$A$1)^2+Sheet3!$C$1*(($H116-AG$108-Sheet2!$N$77)/Sheet3!$A$1)^4))/3400</f>
        <v>10635.611218110667</v>
      </c>
      <c r="AH116" s="1">
        <f>$L$106*(Sheet2!$O$75*EXP(Sheet3!$B$1*(($H116-AH$108-Sheet2!$N$75)/Sheet3!$A$1)^2+Sheet3!$C$1*(($H116-AH$108-Sheet2!$N$75)/Sheet3!$A$1)^4)+ Sheet2!$O$76*EXP(Sheet3!$B$1*(($H116-AH$108-Sheet2!$N$76)/Sheet3!$A$1)^2+Sheet3!$C$1*(($H116-AH$108-Sheet2!$N$76)/Sheet3!$A$1)^4)+                Sheet2!$O$77*EXP(Sheet3!$B$1*(($H116-AH$108-Sheet2!$N$77)/Sheet3!$A$1)^2+Sheet3!$C$1*(($H116-AH$108-Sheet2!$N$77)/Sheet3!$A$1)^4))/3400</f>
        <v>10722.160328824326</v>
      </c>
      <c r="AI116" s="1">
        <f>$L$106*(Sheet2!$O$75*EXP(Sheet3!$B$1*(($H116-AI$108-Sheet2!$N$75)/Sheet3!$A$1)^2+Sheet3!$C$1*(($H116-AI$108-Sheet2!$N$75)/Sheet3!$A$1)^4)+ Sheet2!$O$76*EXP(Sheet3!$B$1*(($H116-AI$108-Sheet2!$N$76)/Sheet3!$A$1)^2+Sheet3!$C$1*(($H116-AI$108-Sheet2!$N$76)/Sheet3!$A$1)^4)+                Sheet2!$O$77*EXP(Sheet3!$B$1*(($H116-AI$108-Sheet2!$N$77)/Sheet3!$A$1)^2+Sheet3!$C$1*(($H116-AI$108-Sheet2!$N$77)/Sheet3!$A$1)^4))/3400</f>
        <v>10806.151554718877</v>
      </c>
      <c r="AJ116" s="1">
        <f>$L$106*(Sheet2!$O$75*EXP(Sheet3!$B$1*(($H116-AJ$108-Sheet2!$N$75)/Sheet3!$A$1)^2+Sheet3!$C$1*(($H116-AJ$108-Sheet2!$N$75)/Sheet3!$A$1)^4)+ Sheet2!$O$76*EXP(Sheet3!$B$1*(($H116-AJ$108-Sheet2!$N$76)/Sheet3!$A$1)^2+Sheet3!$C$1*(($H116-AJ$108-Sheet2!$N$76)/Sheet3!$A$1)^4)+                Sheet2!$O$77*EXP(Sheet3!$B$1*(($H116-AJ$108-Sheet2!$N$77)/Sheet3!$A$1)^2+Sheet3!$C$1*(($H116-AJ$108-Sheet2!$N$77)/Sheet3!$A$1)^4))/3400</f>
        <v>10887.523312273432</v>
      </c>
      <c r="AK116" s="1">
        <f>$L$106*(Sheet2!$O$75*EXP(Sheet3!$B$1*(($H116-AK$108-Sheet2!$N$75)/Sheet3!$A$1)^2+Sheet3!$C$1*(($H116-AK$108-Sheet2!$N$75)/Sheet3!$A$1)^4)+ Sheet2!$O$76*EXP(Sheet3!$B$1*(($H116-AK$108-Sheet2!$N$76)/Sheet3!$A$1)^2+Sheet3!$C$1*(($H116-AK$108-Sheet2!$N$76)/Sheet3!$A$1)^4)+                Sheet2!$O$77*EXP(Sheet3!$B$1*(($H116-AK$108-Sheet2!$N$77)/Sheet3!$A$1)^2+Sheet3!$C$1*(($H116-AK$108-Sheet2!$N$77)/Sheet3!$A$1)^4))/3400</f>
        <v>10966.215315466081</v>
      </c>
      <c r="AL116" s="1">
        <f>$L$106*(Sheet2!$O$75*EXP(Sheet3!$B$1*(($H116-AL$108-Sheet2!$N$75)/Sheet3!$A$1)^2+Sheet3!$C$1*(($H116-AL$108-Sheet2!$N$75)/Sheet3!$A$1)^4)+ Sheet2!$O$76*EXP(Sheet3!$B$1*(($H116-AL$108-Sheet2!$N$76)/Sheet3!$A$1)^2+Sheet3!$C$1*(($H116-AL$108-Sheet2!$N$76)/Sheet3!$A$1)^4)+                Sheet2!$O$77*EXP(Sheet3!$B$1*(($H116-AL$108-Sheet2!$N$77)/Sheet3!$A$1)^2+Sheet3!$C$1*(($H116-AL$108-Sheet2!$N$77)/Sheet3!$A$1)^4))/3400</f>
        <v>11042.168657857928</v>
      </c>
      <c r="AM116" s="1">
        <f>$L$106*(Sheet2!$O$75*EXP(Sheet3!$B$1*(($H116-AM$108-Sheet2!$N$75)/Sheet3!$A$1)^2+Sheet3!$C$1*(($H116-AM$108-Sheet2!$N$75)/Sheet3!$A$1)^4)+ Sheet2!$O$76*EXP(Sheet3!$B$1*(($H116-AM$108-Sheet2!$N$76)/Sheet3!$A$1)^2+Sheet3!$C$1*(($H116-AM$108-Sheet2!$N$76)/Sheet3!$A$1)^4)+                Sheet2!$O$77*EXP(Sheet3!$B$1*(($H116-AM$108-Sheet2!$N$77)/Sheet3!$A$1)^2+Sheet3!$C$1*(($H116-AM$108-Sheet2!$N$77)/Sheet3!$A$1)^4))/3400</f>
        <v>11115.32589548032</v>
      </c>
      <c r="AN116" s="1">
        <f>$L$106*(Sheet2!$O$75*EXP(Sheet3!$B$1*(($H116-AN$108-Sheet2!$N$75)/Sheet3!$A$1)^2+Sheet3!$C$1*(($H116-AN$108-Sheet2!$N$75)/Sheet3!$A$1)^4)+ Sheet2!$O$76*EXP(Sheet3!$B$1*(($H116-AN$108-Sheet2!$N$76)/Sheet3!$A$1)^2+Sheet3!$C$1*(($H116-AN$108-Sheet2!$N$76)/Sheet3!$A$1)^4)+                Sheet2!$O$77*EXP(Sheet3!$B$1*(($H116-AN$108-Sheet2!$N$77)/Sheet3!$A$1)^2+Sheet3!$C$1*(($H116-AN$108-Sheet2!$N$77)/Sheet3!$A$1)^4))/3400</f>
        <v>11185.631130287411</v>
      </c>
      <c r="AO116" s="1">
        <f>$L$106*(Sheet2!$O$75*EXP(Sheet3!$B$1*(($H116-AO$108-Sheet2!$N$75)/Sheet3!$A$1)^2+Sheet3!$C$1*(($H116-AO$108-Sheet2!$N$75)/Sheet3!$A$1)^4)+ Sheet2!$O$76*EXP(Sheet3!$B$1*(($H116-AO$108-Sheet2!$N$76)/Sheet3!$A$1)^2+Sheet3!$C$1*(($H116-AO$108-Sheet2!$N$76)/Sheet3!$A$1)^4)+                Sheet2!$O$77*EXP(Sheet3!$B$1*(($H116-AO$108-Sheet2!$N$77)/Sheet3!$A$1)^2+Sheet3!$C$1*(($H116-AO$108-Sheet2!$N$77)/Sheet3!$A$1)^4))/3400</f>
        <v>11253.030093939296</v>
      </c>
      <c r="AP116" s="1">
        <f>$L$106*(Sheet2!$O$75*EXP(Sheet3!$B$1*(($H116-AP$108-Sheet2!$N$75)/Sheet3!$A$1)^2+Sheet3!$C$1*(($H116-AP$108-Sheet2!$N$75)/Sheet3!$A$1)^4)+ Sheet2!$O$76*EXP(Sheet3!$B$1*(($H116-AP$108-Sheet2!$N$76)/Sheet3!$A$1)^2+Sheet3!$C$1*(($H116-AP$108-Sheet2!$N$76)/Sheet3!$A$1)^4)+                Sheet2!$O$77*EXP(Sheet3!$B$1*(($H116-AP$108-Sheet2!$N$77)/Sheet3!$A$1)^2+Sheet3!$C$1*(($H116-AP$108-Sheet2!$N$77)/Sheet3!$A$1)^4))/3400</f>
        <v>11317.470231662141</v>
      </c>
      <c r="AQ116" s="1">
        <f>$L$106*(Sheet2!$O$75*EXP(Sheet3!$B$1*(($H116-AQ$108-Sheet2!$N$75)/Sheet3!$A$1)^2+Sheet3!$C$1*(($H116-AQ$108-Sheet2!$N$75)/Sheet3!$A$1)^4)+ Sheet2!$O$76*EXP(Sheet3!$B$1*(($H116-AQ$108-Sheet2!$N$76)/Sheet3!$A$1)^2+Sheet3!$C$1*(($H116-AQ$108-Sheet2!$N$76)/Sheet3!$A$1)^4)+                Sheet2!$O$77*EXP(Sheet3!$B$1*(($H116-AQ$108-Sheet2!$N$77)/Sheet3!$A$1)^2+Sheet3!$C$1*(($H116-AQ$108-Sheet2!$N$77)/Sheet3!$A$1)^4))/3400</f>
        <v>11378.900785942902</v>
      </c>
      <c r="AR116" s="1">
        <f>$L$106*(Sheet2!$O$75*EXP(Sheet3!$B$1*(($H116-AR$108-Sheet2!$N$75)/Sheet3!$A$1)^2+Sheet3!$C$1*(($H116-AR$108-Sheet2!$N$75)/Sheet3!$A$1)^4)+ Sheet2!$O$76*EXP(Sheet3!$B$1*(($H116-AR$108-Sheet2!$N$76)/Sheet3!$A$1)^2+Sheet3!$C$1*(($H116-AR$108-Sheet2!$N$76)/Sheet3!$A$1)^4)+                Sheet2!$O$77*EXP(Sheet3!$B$1*(($H116-AR$108-Sheet2!$N$77)/Sheet3!$A$1)^2+Sheet3!$C$1*(($H116-AR$108-Sheet2!$N$77)/Sheet3!$A$1)^4))/3400</f>
        <v>11437.272879805188</v>
      </c>
      <c r="AS116" s="1">
        <f>$L$106*(Sheet2!$O$75*EXP(Sheet3!$B$1*(($H116-AS$108-Sheet2!$N$75)/Sheet3!$A$1)^2+Sheet3!$C$1*(($H116-AS$108-Sheet2!$N$75)/Sheet3!$A$1)^4)+ Sheet2!$O$76*EXP(Sheet3!$B$1*(($H116-AS$108-Sheet2!$N$76)/Sheet3!$A$1)^2+Sheet3!$C$1*(($H116-AS$108-Sheet2!$N$76)/Sheet3!$A$1)^4)+                Sheet2!$O$77*EXP(Sheet3!$B$1*(($H116-AS$108-Sheet2!$N$77)/Sheet3!$A$1)^2+Sheet3!$C$1*(($H116-AS$108-Sheet2!$N$77)/Sheet3!$A$1)^4))/3400</f>
        <v>11492.539599414409</v>
      </c>
      <c r="AT116" s="1">
        <f>$L$106*(Sheet2!$O$75*EXP(Sheet3!$B$1*(($H116-AT$108-Sheet2!$N$75)/Sheet3!$A$1)^2+Sheet3!$C$1*(($H116-AT$108-Sheet2!$N$75)/Sheet3!$A$1)^4)+ Sheet2!$O$76*EXP(Sheet3!$B$1*(($H116-AT$108-Sheet2!$N$76)/Sheet3!$A$1)^2+Sheet3!$C$1*(($H116-AT$108-Sheet2!$N$76)/Sheet3!$A$1)^4)+                Sheet2!$O$77*EXP(Sheet3!$B$1*(($H116-AT$108-Sheet2!$N$77)/Sheet3!$A$1)^2+Sheet3!$C$1*(($H116-AT$108-Sheet2!$N$77)/Sheet3!$A$1)^4))/3400</f>
        <v>11544.656075759771</v>
      </c>
      <c r="AU116" s="1">
        <f>$L$106*(Sheet2!$O$75*EXP(Sheet3!$B$1*(($H116-AU$108-Sheet2!$N$75)/Sheet3!$A$1)^2+Sheet3!$C$1*(($H116-AU$108-Sheet2!$N$75)/Sheet3!$A$1)^4)+ Sheet2!$O$76*EXP(Sheet3!$B$1*(($H116-AU$108-Sheet2!$N$76)/Sheet3!$A$1)^2+Sheet3!$C$1*(($H116-AU$108-Sheet2!$N$76)/Sheet3!$A$1)^4)+                Sheet2!$O$77*EXP(Sheet3!$B$1*(($H116-AU$108-Sheet2!$N$77)/Sheet3!$A$1)^2+Sheet3!$C$1*(($H116-AU$108-Sheet2!$N$77)/Sheet3!$A$1)^4))/3400</f>
        <v>11593.5795651591</v>
      </c>
      <c r="AV116" s="1">
        <f>$L$106*(Sheet2!$O$75*EXP(Sheet3!$B$1*(($H116-AV$108-Sheet2!$N$75)/Sheet3!$A$1)^2+Sheet3!$C$1*(($H116-AV$108-Sheet2!$N$75)/Sheet3!$A$1)^4)+ Sheet2!$O$76*EXP(Sheet3!$B$1*(($H116-AV$108-Sheet2!$N$76)/Sheet3!$A$1)^2+Sheet3!$C$1*(($H116-AV$108-Sheet2!$N$76)/Sheet3!$A$1)^4)+                Sheet2!$O$77*EXP(Sheet3!$B$1*(($H116-AV$108-Sheet2!$N$77)/Sheet3!$A$1)^2+Sheet3!$C$1*(($H116-AV$108-Sheet2!$N$77)/Sheet3!$A$1)^4))/3400</f>
        <v>11639.269528339917</v>
      </c>
      <c r="AW116" s="1">
        <f>$L$106*(Sheet2!$O$75*EXP(Sheet3!$B$1*(($H116-AW$108-Sheet2!$N$75)/Sheet3!$A$1)^2+Sheet3!$C$1*(($H116-AW$108-Sheet2!$N$75)/Sheet3!$A$1)^4)+ Sheet2!$O$76*EXP(Sheet3!$B$1*(($H116-AW$108-Sheet2!$N$76)/Sheet3!$A$1)^2+Sheet3!$C$1*(($H116-AW$108-Sheet2!$N$76)/Sheet3!$A$1)^4)+                Sheet2!$O$77*EXP(Sheet3!$B$1*(($H116-AW$108-Sheet2!$N$77)/Sheet3!$A$1)^2+Sheet3!$C$1*(($H116-AW$108-Sheet2!$N$77)/Sheet3!$A$1)^4))/3400</f>
        <v>11681.68770784194</v>
      </c>
      <c r="AX116" s="1">
        <f>$L$106*(Sheet2!$O$75*EXP(Sheet3!$B$1*(($H116-AX$108-Sheet2!$N$75)/Sheet3!$A$1)^2+Sheet3!$C$1*(($H116-AX$108-Sheet2!$N$75)/Sheet3!$A$1)^4)+ Sheet2!$O$76*EXP(Sheet3!$B$1*(($H116-AX$108-Sheet2!$N$76)/Sheet3!$A$1)^2+Sheet3!$C$1*(($H116-AX$108-Sheet2!$N$76)/Sheet3!$A$1)^4)+                Sheet2!$O$77*EXP(Sheet3!$B$1*(($H116-AX$108-Sheet2!$N$77)/Sheet3!$A$1)^2+Sheet3!$C$1*(($H116-AX$108-Sheet2!$N$77)/Sheet3!$A$1)^4))/3400</f>
        <v>11720.798203499315</v>
      </c>
      <c r="AY116" s="1">
        <f>$L$106*(Sheet2!$O$75*EXP(Sheet3!$B$1*(($H116-AY$108-Sheet2!$N$75)/Sheet3!$A$1)^2+Sheet3!$C$1*(($H116-AY$108-Sheet2!$N$75)/Sheet3!$A$1)^4)+ Sheet2!$O$76*EXP(Sheet3!$B$1*(($H116-AY$108-Sheet2!$N$76)/Sheet3!$A$1)^2+Sheet3!$C$1*(($H116-AY$108-Sheet2!$N$76)/Sheet3!$A$1)^4)+                Sheet2!$O$77*EXP(Sheet3!$B$1*(($H116-AY$108-Sheet2!$N$77)/Sheet3!$A$1)^2+Sheet3!$C$1*(($H116-AY$108-Sheet2!$N$77)/Sheet3!$A$1)^4))/3400</f>
        <v>11756.567545758162</v>
      </c>
      <c r="AZ116" s="1">
        <f>$L$106*(Sheet2!$O$75*EXP(Sheet3!$B$1*(($H116-AZ$108-Sheet2!$N$75)/Sheet3!$A$1)^2+Sheet3!$C$1*(($H116-AZ$108-Sheet2!$N$75)/Sheet3!$A$1)^4)+ Sheet2!$O$76*EXP(Sheet3!$B$1*(($H116-AZ$108-Sheet2!$N$76)/Sheet3!$A$1)^2+Sheet3!$C$1*(($H116-AZ$108-Sheet2!$N$76)/Sheet3!$A$1)^4)+                Sheet2!$O$77*EXP(Sheet3!$B$1*(($H116-AZ$108-Sheet2!$N$77)/Sheet3!$A$1)^2+Sheet3!$C$1*(($H116-AZ$108-Sheet2!$N$77)/Sheet3!$A$1)^4))/3400</f>
        <v>11788.964766591384</v>
      </c>
      <c r="BA116" s="1">
        <f>$L$106*(Sheet2!$O$75*EXP(Sheet3!$B$1*(($H116-BA$108-Sheet2!$N$75)/Sheet3!$A$1)^2+Sheet3!$C$1*(($H116-BA$108-Sheet2!$N$75)/Sheet3!$A$1)^4)+ Sheet2!$O$76*EXP(Sheet3!$B$1*(($H116-BA$108-Sheet2!$N$76)/Sheet3!$A$1)^2+Sheet3!$C$1*(($H116-BA$108-Sheet2!$N$76)/Sheet3!$A$1)^4)+                Sheet2!$O$77*EXP(Sheet3!$B$1*(($H116-BA$108-Sheet2!$N$77)/Sheet3!$A$1)^2+Sheet3!$C$1*(($H116-BA$108-Sheet2!$N$77)/Sheet3!$A$1)^4))/3400</f>
        <v>11817.96146777584</v>
      </c>
      <c r="BB116" s="1">
        <f>$L$106*(Sheet2!$O$75*EXP(Sheet3!$B$1*(($H116-BB$108-Sheet2!$N$75)/Sheet3!$A$1)^2+Sheet3!$C$1*(($H116-BB$108-Sheet2!$N$75)/Sheet3!$A$1)^4)+ Sheet2!$O$76*EXP(Sheet3!$B$1*(($H116-BB$108-Sheet2!$N$76)/Sheet3!$A$1)^2+Sheet3!$C$1*(($H116-BB$108-Sheet2!$N$76)/Sheet3!$A$1)^4)+                Sheet2!$O$77*EXP(Sheet3!$B$1*(($H116-BB$108-Sheet2!$N$77)/Sheet3!$A$1)^2+Sheet3!$C$1*(($H116-BB$108-Sheet2!$N$77)/Sheet3!$A$1)^4))/3400</f>
        <v>11843.531886306133</v>
      </c>
      <c r="BC116" s="1">
        <f>$L$106*(Sheet2!$O$75*EXP(Sheet3!$B$1*(($H116-BC$108-Sheet2!$N$75)/Sheet3!$A$1)^2+Sheet3!$C$1*(($H116-BC$108-Sheet2!$N$75)/Sheet3!$A$1)^4)+ Sheet2!$O$76*EXP(Sheet3!$B$1*(($H116-BC$108-Sheet2!$N$76)/Sheet3!$A$1)^2+Sheet3!$C$1*(($H116-BC$108-Sheet2!$N$76)/Sheet3!$A$1)^4)+                Sheet2!$O$77*EXP(Sheet3!$B$1*(($H116-BC$108-Sheet2!$N$77)/Sheet3!$A$1)^2+Sheet3!$C$1*(($H116-BC$108-Sheet2!$N$77)/Sheet3!$A$1)^4))/3400</f>
        <v>11865.652956718575</v>
      </c>
      <c r="BD116" s="1">
        <f>$L$106*(Sheet2!$O$75*EXP(Sheet3!$B$1*(($H116-BD$108-Sheet2!$N$75)/Sheet3!$A$1)^2+Sheet3!$C$1*(($H116-BD$108-Sheet2!$N$75)/Sheet3!$A$1)^4)+ Sheet2!$O$76*EXP(Sheet3!$B$1*(($H116-BD$108-Sheet2!$N$76)/Sheet3!$A$1)^2+Sheet3!$C$1*(($H116-BD$108-Sheet2!$N$76)/Sheet3!$A$1)^4)+                Sheet2!$O$77*EXP(Sheet3!$B$1*(($H116-BD$108-Sheet2!$N$77)/Sheet3!$A$1)^2+Sheet3!$C$1*(($H116-BD$108-Sheet2!$N$77)/Sheet3!$A$1)^4))/3400</f>
        <v>11884.30437011174</v>
      </c>
      <c r="BE116" s="1">
        <f>$L$106*(Sheet2!$O$75*EXP(Sheet3!$B$1*(($H116-BE$108-Sheet2!$N$75)/Sheet3!$A$1)^2+Sheet3!$C$1*(($H116-BE$108-Sheet2!$N$75)/Sheet3!$A$1)^4)+ Sheet2!$O$76*EXP(Sheet3!$B$1*(($H116-BE$108-Sheet2!$N$76)/Sheet3!$A$1)^2+Sheet3!$C$1*(($H116-BE$108-Sheet2!$N$76)/Sheet3!$A$1)^4)+                Sheet2!$O$77*EXP(Sheet3!$B$1*(($H116-BE$108-Sheet2!$N$77)/Sheet3!$A$1)^2+Sheet3!$C$1*(($H116-BE$108-Sheet2!$N$77)/Sheet3!$A$1)^4))/3400</f>
        <v>11899.468629652807</v>
      </c>
      <c r="BF116" s="1">
        <f>$L$106*(Sheet2!$O$75*EXP(Sheet3!$B$1*(($H116-BF$108-Sheet2!$N$75)/Sheet3!$A$1)^2+Sheet3!$C$1*(($H116-BF$108-Sheet2!$N$75)/Sheet3!$A$1)^4)+ Sheet2!$O$76*EXP(Sheet3!$B$1*(($H116-BF$108-Sheet2!$N$76)/Sheet3!$A$1)^2+Sheet3!$C$1*(($H116-BF$108-Sheet2!$N$76)/Sheet3!$A$1)^4)+                Sheet2!$O$77*EXP(Sheet3!$B$1*(($H116-BF$108-Sheet2!$N$77)/Sheet3!$A$1)^2+Sheet3!$C$1*(($H116-BF$108-Sheet2!$N$77)/Sheet3!$A$1)^4))/3400</f>
        <v>11911.131102367475</v>
      </c>
      <c r="BG116" s="1">
        <f>$L$106*(Sheet2!$O$75*EXP(Sheet3!$B$1*(($H116-BG$108-Sheet2!$N$75)/Sheet3!$A$1)^2+Sheet3!$C$1*(($H116-BG$108-Sheet2!$N$75)/Sheet3!$A$1)^4)+ Sheet2!$O$76*EXP(Sheet3!$B$1*(($H116-BG$108-Sheet2!$N$76)/Sheet3!$A$1)^2+Sheet3!$C$1*(($H116-BG$108-Sheet2!$N$76)/Sheet3!$A$1)^4)+                Sheet2!$O$77*EXP(Sheet3!$B$1*(($H116-BG$108-Sheet2!$N$77)/Sheet3!$A$1)^2+Sheet3!$C$1*(($H116-BG$108-Sheet2!$N$77)/Sheet3!$A$1)^4))/3400</f>
        <v>11919.280067018124</v>
      </c>
      <c r="BH116" s="1">
        <f>$L$106*(Sheet2!$O$75*EXP(Sheet3!$B$1*(($H116-BH$108-Sheet2!$N$75)/Sheet3!$A$1)^2+Sheet3!$C$1*(($H116-BH$108-Sheet2!$N$75)/Sheet3!$A$1)^4)+ Sheet2!$O$76*EXP(Sheet3!$B$1*(($H116-BH$108-Sheet2!$N$76)/Sheet3!$A$1)^2+Sheet3!$C$1*(($H116-BH$108-Sheet2!$N$76)/Sheet3!$A$1)^4)+                Sheet2!$O$77*EXP(Sheet3!$B$1*(($H116-BH$108-Sheet2!$N$77)/Sheet3!$A$1)^2+Sheet3!$C$1*(($H116-BH$108-Sheet2!$N$77)/Sheet3!$A$1)^4))/3400</f>
        <v>11923.906757884339</v>
      </c>
      <c r="BI116" s="1">
        <f>$L$106*(Sheet2!$O$75*EXP(Sheet3!$B$1*(($H116-BI$108-Sheet2!$N$75)/Sheet3!$A$1)^2+Sheet3!$C$1*(($H116-BI$108-Sheet2!$N$75)/Sheet3!$A$1)^4)+ Sheet2!$O$76*EXP(Sheet3!$B$1*(($H116-BI$108-Sheet2!$N$76)/Sheet3!$A$1)^2+Sheet3!$C$1*(($H116-BI$108-Sheet2!$N$76)/Sheet3!$A$1)^4)+                Sheet2!$O$77*EXP(Sheet3!$B$1*(($H116-BI$108-Sheet2!$N$77)/Sheet3!$A$1)^2+Sheet3!$C$1*(($H116-BI$108-Sheet2!$N$77)/Sheet3!$A$1)^4))/3400</f>
        <v>11925.005404265794</v>
      </c>
      <c r="BJ116" s="1">
        <f>$L$106*(Sheet2!$O$75*EXP(Sheet3!$B$1*(($H116-BJ$108-Sheet2!$N$75)/Sheet3!$A$1)^2+Sheet3!$C$1*(($H116-BJ$108-Sheet2!$N$75)/Sheet3!$A$1)^4)+ Sheet2!$O$76*EXP(Sheet3!$B$1*(($H116-BJ$108-Sheet2!$N$76)/Sheet3!$A$1)^2+Sheet3!$C$1*(($H116-BJ$108-Sheet2!$N$76)/Sheet3!$A$1)^4)+                Sheet2!$O$77*EXP(Sheet3!$B$1*(($H116-BJ$108-Sheet2!$N$77)/Sheet3!$A$1)^2+Sheet3!$C$1*(($H116-BJ$108-Sheet2!$N$77)/Sheet3!$A$1)^4))/3400</f>
        <v>11922.573265538676</v>
      </c>
      <c r="BK116" s="1">
        <f>$L$106*(Sheet2!$O$75*EXP(Sheet3!$B$1*(($H116-BK$108-Sheet2!$N$75)/Sheet3!$A$1)^2+Sheet3!$C$1*(($H116-BK$108-Sheet2!$N$75)/Sheet3!$A$1)^4)+ Sheet2!$O$76*EXP(Sheet3!$B$1*(($H116-BK$108-Sheet2!$N$76)/Sheet3!$A$1)^2+Sheet3!$C$1*(($H116-BK$108-Sheet2!$N$76)/Sheet3!$A$1)^4)+                Sheet2!$O$77*EXP(Sheet3!$B$1*(($H116-BK$108-Sheet2!$N$77)/Sheet3!$A$1)^2+Sheet3!$C$1*(($H116-BK$108-Sheet2!$N$77)/Sheet3!$A$1)^4))/3400</f>
        <v>11916.610661604325</v>
      </c>
      <c r="BL116" s="1">
        <f>$L$106*(Sheet2!$O$75*EXP(Sheet3!$B$1*(($H116-BL$108-Sheet2!$N$75)/Sheet3!$A$1)^2+Sheet3!$C$1*(($H116-BL$108-Sheet2!$N$75)/Sheet3!$A$1)^4)+ Sheet2!$O$76*EXP(Sheet3!$B$1*(($H116-BL$108-Sheet2!$N$76)/Sheet3!$A$1)^2+Sheet3!$C$1*(($H116-BL$108-Sheet2!$N$76)/Sheet3!$A$1)^4)+                Sheet2!$O$77*EXP(Sheet3!$B$1*(($H116-BL$108-Sheet2!$N$77)/Sheet3!$A$1)^2+Sheet3!$C$1*(($H116-BL$108-Sheet2!$N$77)/Sheet3!$A$1)^4))/3400</f>
        <v>11907.12099857863</v>
      </c>
      <c r="BM116" s="1">
        <f>$L$106*(Sheet2!$O$75*EXP(Sheet3!$B$1*(($H116-BM$108-Sheet2!$N$75)/Sheet3!$A$1)^2+Sheet3!$C$1*(($H116-BM$108-Sheet2!$N$75)/Sheet3!$A$1)^4)+ Sheet2!$O$76*EXP(Sheet3!$B$1*(($H116-BM$108-Sheet2!$N$76)/Sheet3!$A$1)^2+Sheet3!$C$1*(($H116-BM$108-Sheet2!$N$76)/Sheet3!$A$1)^4)+                Sheet2!$O$77*EXP(Sheet3!$B$1*(($H116-BM$108-Sheet2!$N$77)/Sheet3!$A$1)^2+Sheet3!$C$1*(($H116-BM$108-Sheet2!$N$77)/Sheet3!$A$1)^4))/3400</f>
        <v>11894.110789580682</v>
      </c>
      <c r="BN116" s="1">
        <f>$L$106*(Sheet2!$O$75*EXP(Sheet3!$B$1*(($H116-BN$108-Sheet2!$N$75)/Sheet3!$A$1)^2+Sheet3!$C$1*(($H116-BN$108-Sheet2!$N$75)/Sheet3!$A$1)^4)+ Sheet2!$O$76*EXP(Sheet3!$B$1*(($H116-BN$108-Sheet2!$N$76)/Sheet3!$A$1)^2+Sheet3!$C$1*(($H116-BN$108-Sheet2!$N$76)/Sheet3!$A$1)^4)+                Sheet2!$O$77*EXP(Sheet3!$B$1*(($H116-BN$108-Sheet2!$N$77)/Sheet3!$A$1)^2+Sheet3!$C$1*(($H116-BN$108-Sheet2!$N$77)/Sheet3!$A$1)^4))/3400</f>
        <v>11877.589670488127</v>
      </c>
      <c r="BO116" s="1">
        <f>$L$106*(Sheet2!$O$75*EXP(Sheet3!$B$1*(($H116-BO$108-Sheet2!$N$75)/Sheet3!$A$1)^2+Sheet3!$C$1*(($H116-BO$108-Sheet2!$N$75)/Sheet3!$A$1)^4)+ Sheet2!$O$76*EXP(Sheet3!$B$1*(($H116-BO$108-Sheet2!$N$76)/Sheet3!$A$1)^2+Sheet3!$C$1*(($H116-BO$108-Sheet2!$N$76)/Sheet3!$A$1)^4)+                Sheet2!$O$77*EXP(Sheet3!$B$1*(($H116-BO$108-Sheet2!$N$77)/Sheet3!$A$1)^2+Sheet3!$C$1*(($H116-BO$108-Sheet2!$N$77)/Sheet3!$A$1)^4))/3400</f>
        <v>11857.570410538827</v>
      </c>
      <c r="BP116" s="1">
        <f>$L$106*(Sheet2!$O$75*EXP(Sheet3!$B$1*(($H116-BP$108-Sheet2!$N$75)/Sheet3!$A$1)^2+Sheet3!$C$1*(($H116-BP$108-Sheet2!$N$75)/Sheet3!$A$1)^4)+ Sheet2!$O$76*EXP(Sheet3!$B$1*(($H116-BP$108-Sheet2!$N$76)/Sheet3!$A$1)^2+Sheet3!$C$1*(($H116-BP$108-Sheet2!$N$76)/Sheet3!$A$1)^4)+                Sheet2!$O$77*EXP(Sheet3!$B$1*(($H116-BP$108-Sheet2!$N$77)/Sheet3!$A$1)^2+Sheet3!$C$1*(($H116-BP$108-Sheet2!$N$77)/Sheet3!$A$1)^4))/3400</f>
        <v>11834.068917667431</v>
      </c>
      <c r="BQ116" s="1">
        <f>$L$106*(Sheet2!$O$75*EXP(Sheet3!$B$1*(($H116-BQ$108-Sheet2!$N$75)/Sheet3!$A$1)^2+Sheet3!$C$1*(($H116-BQ$108-Sheet2!$N$75)/Sheet3!$A$1)^4)+ Sheet2!$O$76*EXP(Sheet3!$B$1*(($H116-BQ$108-Sheet2!$N$76)/Sheet3!$A$1)^2+Sheet3!$C$1*(($H116-BQ$108-Sheet2!$N$76)/Sheet3!$A$1)^4)+                Sheet2!$O$77*EXP(Sheet3!$B$1*(($H116-BQ$108-Sheet2!$N$77)/Sheet3!$A$1)^2+Sheet3!$C$1*(($H116-BQ$108-Sheet2!$N$77)/Sheet3!$A$1)^4))/3400</f>
        <v>11807.104238477446</v>
      </c>
      <c r="BR116" s="1">
        <f>$L$106*(Sheet2!$O$75*EXP(Sheet3!$B$1*(($H116-BR$108-Sheet2!$N$75)/Sheet3!$A$1)^2+Sheet3!$C$1*(($H116-BR$108-Sheet2!$N$75)/Sheet3!$A$1)^4)+ Sheet2!$O$76*EXP(Sheet3!$B$1*(($H116-BR$108-Sheet2!$N$76)/Sheet3!$A$1)^2+Sheet3!$C$1*(($H116-BR$108-Sheet2!$N$76)/Sheet3!$A$1)^4)+                Sheet2!$O$77*EXP(Sheet3!$B$1*(($H116-BR$108-Sheet2!$N$77)/Sheet3!$A$1)^2+Sheet3!$C$1*(($H116-BR$108-Sheet2!$N$77)/Sheet3!$A$1)^4))/3400</f>
        <v>11776.698552760454</v>
      </c>
      <c r="BS116" s="1">
        <f>$L$106*(Sheet2!$O$75*EXP(Sheet3!$B$1*(($H116-BS$108-Sheet2!$N$75)/Sheet3!$A$1)^2+Sheet3!$C$1*(($H116-BS$108-Sheet2!$N$75)/Sheet3!$A$1)^4)+ Sheet2!$O$76*EXP(Sheet3!$B$1*(($H116-BS$108-Sheet2!$N$76)/Sheet3!$A$1)^2+Sheet3!$C$1*(($H116-BS$108-Sheet2!$N$76)/Sheet3!$A$1)^4)+                Sheet2!$O$77*EXP(Sheet3!$B$1*(($H116-BS$108-Sheet2!$N$77)/Sheet3!$A$1)^2+Sheet3!$C$1*(($H116-BS$108-Sheet2!$N$77)/Sheet3!$A$1)^4))/3400</f>
        <v>11742.877162485856</v>
      </c>
      <c r="BT116" s="1">
        <f>$L$106*(Sheet2!$O$75*EXP(Sheet3!$B$1*(($H116-BT$108-Sheet2!$N$75)/Sheet3!$A$1)^2+Sheet3!$C$1*(($H116-BT$108-Sheet2!$N$75)/Sheet3!$A$1)^4)+ Sheet2!$O$76*EXP(Sheet3!$B$1*(($H116-BT$108-Sheet2!$N$76)/Sheet3!$A$1)^2+Sheet3!$C$1*(($H116-BT$108-Sheet2!$N$76)/Sheet3!$A$1)^4)+                Sheet2!$O$77*EXP(Sheet3!$B$1*(($H116-BT$108-Sheet2!$N$77)/Sheet3!$A$1)^2+Sheet3!$C$1*(($H116-BT$108-Sheet2!$N$77)/Sheet3!$A$1)^4))/3400</f>
        <v>11705.668475197814</v>
      </c>
      <c r="BU116" s="1">
        <f>$L$106*(Sheet2!$O$75*EXP(Sheet3!$B$1*(($H116-BU$108-Sheet2!$N$75)/Sheet3!$A$1)^2+Sheet3!$C$1*(($H116-BU$108-Sheet2!$N$75)/Sheet3!$A$1)^4)+ Sheet2!$O$76*EXP(Sheet3!$B$1*(($H116-BU$108-Sheet2!$N$76)/Sheet3!$A$1)^2+Sheet3!$C$1*(($H116-BU$108-Sheet2!$N$76)/Sheet3!$A$1)^4)+                Sheet2!$O$77*EXP(Sheet3!$B$1*(($H116-BU$108-Sheet2!$N$77)/Sheet3!$A$1)^2+Sheet3!$C$1*(($H116-BU$108-Sheet2!$N$77)/Sheet3!$A$1)^4))/3400</f>
        <v>11665.103981764569</v>
      </c>
      <c r="BV116" s="1">
        <f>$L$106*(Sheet2!$O$75*EXP(Sheet3!$B$1*(($H116-BV$108-Sheet2!$N$75)/Sheet3!$A$1)^2+Sheet3!$C$1*(($H116-BV$108-Sheet2!$N$75)/Sheet3!$A$1)^4)+ Sheet2!$O$76*EXP(Sheet3!$B$1*(($H116-BV$108-Sheet2!$N$76)/Sheet3!$A$1)^2+Sheet3!$C$1*(($H116-BV$108-Sheet2!$N$76)/Sheet3!$A$1)^4)+                Sheet2!$O$77*EXP(Sheet3!$B$1*(($H116-BV$108-Sheet2!$N$77)/Sheet3!$A$1)^2+Sheet3!$C$1*(($H116-BV$108-Sheet2!$N$77)/Sheet3!$A$1)^4))/3400</f>
        <v>11621.218228444914</v>
      </c>
    </row>
    <row r="117" spans="1:74" x14ac:dyDescent="0.2">
      <c r="A117">
        <v>90</v>
      </c>
      <c r="B117">
        <v>230.72</v>
      </c>
      <c r="C117">
        <v>2374.9</v>
      </c>
      <c r="D117">
        <v>2389.6999999999998</v>
      </c>
      <c r="E117">
        <f t="shared" si="16"/>
        <v>14.799999999999727</v>
      </c>
      <c r="G117" s="1">
        <v>2</v>
      </c>
      <c r="H117">
        <f>INDEX(B$27:$B2130,($M$104+G117))</f>
        <v>313.63</v>
      </c>
      <c r="I117" s="1">
        <f t="shared" si="18"/>
        <v>2754.7</v>
      </c>
      <c r="J117">
        <f t="shared" si="9"/>
        <v>863956.56099999999</v>
      </c>
      <c r="L117" s="1">
        <f>$L$106*(Sheet2!$O$75*EXP(Sheet3!$B$1*(($H117-L$108-Sheet2!$N$75)/Sheet3!$A$1)^2+Sheet3!$C$1*(($H117-L$108-Sheet2!$N$75)/Sheet3!$A$1)^4)+ Sheet2!$O$76*EXP(Sheet3!$B$1*(($H117-L$108-Sheet2!$N$76)/Sheet3!$A$1)^2+Sheet3!$C$1*(($H117-L$108-Sheet2!$N$76)/Sheet3!$A$1)^4)+                Sheet2!$O$77*EXP(Sheet3!$B$1*(($H117-L$108-Sheet2!$N$77)/Sheet3!$A$1)^2+Sheet3!$C$1*(($H117-L$108-Sheet2!$N$77)/Sheet3!$A$1)^4))/3400</f>
        <v>2567.3530589603261</v>
      </c>
      <c r="M117" s="1">
        <f>$L$106*(Sheet2!$O$75*EXP(Sheet3!$B$1*(($H117-M$108-Sheet2!$N$75)/Sheet3!$A$1)^2+Sheet3!$C$1*(($H117-M$108-Sheet2!$N$75)/Sheet3!$A$1)^4)+ Sheet2!$O$76*EXP(Sheet3!$B$1*(($H117-M$108-Sheet2!$N$76)/Sheet3!$A$1)^2+Sheet3!$C$1*(($H117-M$108-Sheet2!$N$76)/Sheet3!$A$1)^4)+                Sheet2!$O$77*EXP(Sheet3!$B$1*(($H117-M$108-Sheet2!$N$77)/Sheet3!$A$1)^2+Sheet3!$C$1*(($H117-M$108-Sheet2!$N$77)/Sheet3!$A$1)^4))/3400</f>
        <v>2665.4371202862162</v>
      </c>
      <c r="N117" s="1">
        <f>$L$106*(Sheet2!$O$75*EXP(Sheet3!$B$1*(($H117-N$108-Sheet2!$N$75)/Sheet3!$A$1)^2+Sheet3!$C$1*(($H117-N$108-Sheet2!$N$75)/Sheet3!$A$1)^4)+ Sheet2!$O$76*EXP(Sheet3!$B$1*(($H117-N$108-Sheet2!$N$76)/Sheet3!$A$1)^2+Sheet3!$C$1*(($H117-N$108-Sheet2!$N$76)/Sheet3!$A$1)^4)+                Sheet2!$O$77*EXP(Sheet3!$B$1*(($H117-N$108-Sheet2!$N$77)/Sheet3!$A$1)^2+Sheet3!$C$1*(($H117-N$108-Sheet2!$N$77)/Sheet3!$A$1)^4))/3400</f>
        <v>2765.409481039796</v>
      </c>
      <c r="O117" s="1">
        <f>$L$106*(Sheet2!$O$75*EXP(Sheet3!$B$1*(($H117-O$108-Sheet2!$N$75)/Sheet3!$A$1)^2+Sheet3!$C$1*(($H117-O$108-Sheet2!$N$75)/Sheet3!$A$1)^4)+ Sheet2!$O$76*EXP(Sheet3!$B$1*(($H117-O$108-Sheet2!$N$76)/Sheet3!$A$1)^2+Sheet3!$C$1*(($H117-O$108-Sheet2!$N$76)/Sheet3!$A$1)^4)+                Sheet2!$O$77*EXP(Sheet3!$B$1*(($H117-O$108-Sheet2!$N$77)/Sheet3!$A$1)^2+Sheet3!$C$1*(($H117-O$108-Sheet2!$N$77)/Sheet3!$A$1)^4))/3400</f>
        <v>2867.2335948276382</v>
      </c>
      <c r="P117" s="1">
        <f>$L$106*(Sheet2!$O$75*EXP(Sheet3!$B$1*(($H117-P$108-Sheet2!$N$75)/Sheet3!$A$1)^2+Sheet3!$C$1*(($H117-P$108-Sheet2!$N$75)/Sheet3!$A$1)^4)+ Sheet2!$O$76*EXP(Sheet3!$B$1*(($H117-P$108-Sheet2!$N$76)/Sheet3!$A$1)^2+Sheet3!$C$1*(($H117-P$108-Sheet2!$N$76)/Sheet3!$A$1)^4)+                Sheet2!$O$77*EXP(Sheet3!$B$1*(($H117-P$108-Sheet2!$N$77)/Sheet3!$A$1)^2+Sheet3!$C$1*(($H117-P$108-Sheet2!$N$77)/Sheet3!$A$1)^4))/3400</f>
        <v>2970.8706494581243</v>
      </c>
      <c r="Q117" s="1">
        <f>$L$106*(Sheet2!$O$75*EXP(Sheet3!$B$1*(($H117-Q$108-Sheet2!$N$75)/Sheet3!$A$1)^2+Sheet3!$C$1*(($H117-Q$108-Sheet2!$N$75)/Sheet3!$A$1)^4)+ Sheet2!$O$76*EXP(Sheet3!$B$1*(($H117-Q$108-Sheet2!$N$76)/Sheet3!$A$1)^2+Sheet3!$C$1*(($H117-Q$108-Sheet2!$N$76)/Sheet3!$A$1)^4)+                Sheet2!$O$77*EXP(Sheet3!$B$1*(($H117-Q$108-Sheet2!$N$77)/Sheet3!$A$1)^2+Sheet3!$C$1*(($H117-Q$108-Sheet2!$N$77)/Sheet3!$A$1)^4))/3400</f>
        <v>3076.2796479108692</v>
      </c>
      <c r="R117" s="1">
        <f>$L$106*(Sheet2!$O$75*EXP(Sheet3!$B$1*(($H117-R$108-Sheet2!$N$75)/Sheet3!$A$1)^2+Sheet3!$C$1*(($H117-R$108-Sheet2!$N$75)/Sheet3!$A$1)^4)+ Sheet2!$O$76*EXP(Sheet3!$B$1*(($H117-R$108-Sheet2!$N$76)/Sheet3!$A$1)^2+Sheet3!$C$1*(($H117-R$108-Sheet2!$N$76)/Sheet3!$A$1)^4)+                Sheet2!$O$77*EXP(Sheet3!$B$1*(($H117-R$108-Sheet2!$N$77)/Sheet3!$A$1)^2+Sheet3!$C$1*(($H117-R$108-Sheet2!$N$77)/Sheet3!$A$1)^4))/3400</f>
        <v>3183.4174919258357</v>
      </c>
      <c r="S117" s="1">
        <f>$L$106*(Sheet2!$O$75*EXP(Sheet3!$B$1*(($H117-S$108-Sheet2!$N$75)/Sheet3!$A$1)^2+Sheet3!$C$1*(($H117-S$108-Sheet2!$N$75)/Sheet3!$A$1)^4)+ Sheet2!$O$76*EXP(Sheet3!$B$1*(($H117-S$108-Sheet2!$N$76)/Sheet3!$A$1)^2+Sheet3!$C$1*(($H117-S$108-Sheet2!$N$76)/Sheet3!$A$1)^4)+                Sheet2!$O$77*EXP(Sheet3!$B$1*(($H117-S$108-Sheet2!$N$77)/Sheet3!$A$1)^2+Sheet3!$C$1*(($H117-S$108-Sheet2!$N$77)/Sheet3!$A$1)^4))/3400</f>
        <v>3292.2390676605251</v>
      </c>
      <c r="T117" s="1">
        <f>$L$106*(Sheet2!$O$75*EXP(Sheet3!$B$1*(($H117-T$108-Sheet2!$N$75)/Sheet3!$A$1)^2+Sheet3!$C$1*(($H117-T$108-Sheet2!$N$75)/Sheet3!$A$1)^4)+ Sheet2!$O$76*EXP(Sheet3!$B$1*(($H117-T$108-Sheet2!$N$76)/Sheet3!$A$1)^2+Sheet3!$C$1*(($H117-T$108-Sheet2!$N$76)/Sheet3!$A$1)^4)+                Sheet2!$O$77*EXP(Sheet3!$B$1*(($H117-T$108-Sheet2!$N$77)/Sheet3!$A$1)^2+Sheet3!$C$1*(($H117-T$108-Sheet2!$N$77)/Sheet3!$A$1)^4))/3400</f>
        <v>3402.6973328741019</v>
      </c>
      <c r="U117" s="1">
        <f>$L$106*(Sheet2!$O$75*EXP(Sheet3!$B$1*(($H117-U$108-Sheet2!$N$75)/Sheet3!$A$1)^2+Sheet3!$C$1*(($H117-U$108-Sheet2!$N$75)/Sheet3!$A$1)^4)+ Sheet2!$O$76*EXP(Sheet3!$B$1*(($H117-U$108-Sheet2!$N$76)/Sheet3!$A$1)^2+Sheet3!$C$1*(($H117-U$108-Sheet2!$N$76)/Sheet3!$A$1)^4)+                Sheet2!$O$77*EXP(Sheet3!$B$1*(($H117-U$108-Sheet2!$N$77)/Sheet3!$A$1)^2+Sheet3!$C$1*(($H117-U$108-Sheet2!$N$77)/Sheet3!$A$1)^4))/3400</f>
        <v>3514.7434051080918</v>
      </c>
      <c r="V117" s="1">
        <f>$L$106*(Sheet2!$O$75*EXP(Sheet3!$B$1*(($H117-V$108-Sheet2!$N$75)/Sheet3!$A$1)^2+Sheet3!$C$1*(($H117-V$108-Sheet2!$N$75)/Sheet3!$A$1)^4)+ Sheet2!$O$76*EXP(Sheet3!$B$1*(($H117-V$108-Sheet2!$N$76)/Sheet3!$A$1)^2+Sheet3!$C$1*(($H117-V$108-Sheet2!$N$76)/Sheet3!$A$1)^4)+                Sheet2!$O$77*EXP(Sheet3!$B$1*(($H117-V$108-Sheet2!$N$77)/Sheet3!$A$1)^2+Sheet3!$C$1*(($H117-V$108-Sheet2!$N$77)/Sheet3!$A$1)^4))/3400</f>
        <v>3628.3266503435207</v>
      </c>
      <c r="W117" s="1">
        <f>$L$106*(Sheet2!$O$75*EXP(Sheet3!$B$1*(($H117-W$108-Sheet2!$N$75)/Sheet3!$A$1)^2+Sheet3!$C$1*(($H117-W$108-Sheet2!$N$75)/Sheet3!$A$1)^4)+ Sheet2!$O$76*EXP(Sheet3!$B$1*(($H117-W$108-Sheet2!$N$76)/Sheet3!$A$1)^2+Sheet3!$C$1*(($H117-W$108-Sheet2!$N$76)/Sheet3!$A$1)^4)+                Sheet2!$O$77*EXP(Sheet3!$B$1*(($H117-W$108-Sheet2!$N$77)/Sheet3!$A$1)^2+Sheet3!$C$1*(($H117-W$108-Sheet2!$N$77)/Sheet3!$A$1)^4))/3400</f>
        <v>3743.3947716463817</v>
      </c>
      <c r="X117" s="1">
        <f>$L$106*(Sheet2!$O$75*EXP(Sheet3!$B$1*(($H117-X$108-Sheet2!$N$75)/Sheet3!$A$1)^2+Sheet3!$C$1*(($H117-X$108-Sheet2!$N$75)/Sheet3!$A$1)^4)+ Sheet2!$O$76*EXP(Sheet3!$B$1*(($H117-X$108-Sheet2!$N$76)/Sheet3!$A$1)^2+Sheet3!$C$1*(($H117-X$108-Sheet2!$N$76)/Sheet3!$A$1)^4)+                Sheet2!$O$77*EXP(Sheet3!$B$1*(($H117-X$108-Sheet2!$N$77)/Sheet3!$A$1)^2+Sheet3!$C$1*(($H117-X$108-Sheet2!$N$77)/Sheet3!$A$1)^4))/3400</f>
        <v>3859.8938973130757</v>
      </c>
      <c r="Y117" s="1">
        <f>$L$106*(Sheet2!$O$75*EXP(Sheet3!$B$1*(($H117-Y$108-Sheet2!$N$75)/Sheet3!$A$1)^2+Sheet3!$C$1*(($H117-Y$108-Sheet2!$N$75)/Sheet3!$A$1)^4)+ Sheet2!$O$76*EXP(Sheet3!$B$1*(($H117-Y$108-Sheet2!$N$76)/Sheet3!$A$1)^2+Sheet3!$C$1*(($H117-Y$108-Sheet2!$N$76)/Sheet3!$A$1)^4)+                Sheet2!$O$77*EXP(Sheet3!$B$1*(($H117-Y$108-Sheet2!$N$77)/Sheet3!$A$1)^2+Sheet3!$C$1*(($H117-Y$108-Sheet2!$N$77)/Sheet3!$A$1)^4))/3400</f>
        <v>3977.7686680752386</v>
      </c>
      <c r="Z117" s="1">
        <f>$L$106*(Sheet2!$O$75*EXP(Sheet3!$B$1*(($H117-Z$108-Sheet2!$N$75)/Sheet3!$A$1)^2+Sheet3!$C$1*(($H117-Z$108-Sheet2!$N$75)/Sheet3!$A$1)^4)+ Sheet2!$O$76*EXP(Sheet3!$B$1*(($H117-Z$108-Sheet2!$N$76)/Sheet3!$A$1)^2+Sheet3!$C$1*(($H117-Z$108-Sheet2!$N$76)/Sheet3!$A$1)^4)+                Sheet2!$O$77*EXP(Sheet3!$B$1*(($H117-Z$108-Sheet2!$N$77)/Sheet3!$A$1)^2+Sheet3!$C$1*(($H117-Z$108-Sheet2!$N$77)/Sheet3!$A$1)^4))/3400</f>
        <v>4096.9623229383742</v>
      </c>
      <c r="AA117" s="1">
        <f>$L$106*(Sheet2!$O$75*EXP(Sheet3!$B$1*(($H117-AA$108-Sheet2!$N$75)/Sheet3!$A$1)^2+Sheet3!$C$1*(($H117-AA$108-Sheet2!$N$75)/Sheet3!$A$1)^4)+ Sheet2!$O$76*EXP(Sheet3!$B$1*(($H117-AA$108-Sheet2!$N$76)/Sheet3!$A$1)^2+Sheet3!$C$1*(($H117-AA$108-Sheet2!$N$76)/Sheet3!$A$1)^4)+                Sheet2!$O$77*EXP(Sheet3!$B$1*(($H117-AA$108-Sheet2!$N$77)/Sheet3!$A$1)^2+Sheet3!$C$1*(($H117-AA$108-Sheet2!$N$77)/Sheet3!$A$1)^4))/3400</f>
        <v>4217.4167832649919</v>
      </c>
      <c r="AB117" s="1">
        <f>$L$106*(Sheet2!$O$75*EXP(Sheet3!$B$1*(($H117-AB$108-Sheet2!$N$75)/Sheet3!$A$1)^2+Sheet3!$C$1*(($H117-AB$108-Sheet2!$N$75)/Sheet3!$A$1)^4)+ Sheet2!$O$76*EXP(Sheet3!$B$1*(($H117-AB$108-Sheet2!$N$76)/Sheet3!$A$1)^2+Sheet3!$C$1*(($H117-AB$108-Sheet2!$N$76)/Sheet3!$A$1)^4)+                Sheet2!$O$77*EXP(Sheet3!$B$1*(($H117-AB$108-Sheet2!$N$77)/Sheet3!$A$1)^2+Sheet3!$C$1*(($H117-AB$108-Sheet2!$N$77)/Sheet3!$A$1)^4))/3400</f>
        <v>4339.0727347408965</v>
      </c>
      <c r="AC117" s="1">
        <f>$L$106*(Sheet2!$O$75*EXP(Sheet3!$B$1*(($H117-AC$108-Sheet2!$N$75)/Sheet3!$A$1)^2+Sheet3!$C$1*(($H117-AC$108-Sheet2!$N$75)/Sheet3!$A$1)^4)+ Sheet2!$O$76*EXP(Sheet3!$B$1*(($H117-AC$108-Sheet2!$N$76)/Sheet3!$A$1)^2+Sheet3!$C$1*(($H117-AC$108-Sheet2!$N$76)/Sheet3!$A$1)^4)+                Sheet2!$O$77*EXP(Sheet3!$B$1*(($H117-AC$108-Sheet2!$N$77)/Sheet3!$A$1)^2+Sheet3!$C$1*(($H117-AC$108-Sheet2!$N$77)/Sheet3!$A$1)^4))/3400</f>
        <v>4461.8697069130494</v>
      </c>
      <c r="AD117" s="1">
        <f>$L$106*(Sheet2!$O$75*EXP(Sheet3!$B$1*(($H117-AD$108-Sheet2!$N$75)/Sheet3!$A$1)^2+Sheet3!$C$1*(($H117-AD$108-Sheet2!$N$75)/Sheet3!$A$1)^4)+ Sheet2!$O$76*EXP(Sheet3!$B$1*(($H117-AD$108-Sheet2!$N$76)/Sheet3!$A$1)^2+Sheet3!$C$1*(($H117-AD$108-Sheet2!$N$76)/Sheet3!$A$1)^4)+                Sheet2!$O$77*EXP(Sheet3!$B$1*(($H117-AD$108-Sheet2!$N$77)/Sheet3!$A$1)^2+Sheet3!$C$1*(($H117-AD$108-Sheet2!$N$77)/Sheet3!$A$1)^4))/3400</f>
        <v>4585.7461500005438</v>
      </c>
      <c r="AE117" s="1">
        <f>$L$106*(Sheet2!$O$75*EXP(Sheet3!$B$1*(($H117-AE$108-Sheet2!$N$75)/Sheet3!$A$1)^2+Sheet3!$C$1*(($H117-AE$108-Sheet2!$N$75)/Sheet3!$A$1)^4)+ Sheet2!$O$76*EXP(Sheet3!$B$1*(($H117-AE$108-Sheet2!$N$76)/Sheet3!$A$1)^2+Sheet3!$C$1*(($H117-AE$108-Sheet2!$N$76)/Sheet3!$A$1)^4)+                Sheet2!$O$77*EXP(Sheet3!$B$1*(($H117-AE$108-Sheet2!$N$77)/Sheet3!$A$1)^2+Sheet3!$C$1*(($H117-AE$108-Sheet2!$N$77)/Sheet3!$A$1)^4))/3400</f>
        <v>4710.6395087423089</v>
      </c>
      <c r="AF117" s="1">
        <f>$L$106*(Sheet2!$O$75*EXP(Sheet3!$B$1*(($H117-AF$108-Sheet2!$N$75)/Sheet3!$A$1)^2+Sheet3!$C$1*(($H117-AF$108-Sheet2!$N$75)/Sheet3!$A$1)^4)+ Sheet2!$O$76*EXP(Sheet3!$B$1*(($H117-AF$108-Sheet2!$N$76)/Sheet3!$A$1)^2+Sheet3!$C$1*(($H117-AF$108-Sheet2!$N$76)/Sheet3!$A$1)^4)+                Sheet2!$O$77*EXP(Sheet3!$B$1*(($H117-AF$108-Sheet2!$N$77)/Sheet3!$A$1)^2+Sheet3!$C$1*(($H117-AF$108-Sheet2!$N$77)/Sheet3!$A$1)^4))/3400</f>
        <v>4836.486293070082</v>
      </c>
      <c r="AG117" s="1">
        <f>$L$106*(Sheet2!$O$75*EXP(Sheet3!$B$1*(($H117-AG$108-Sheet2!$N$75)/Sheet3!$A$1)^2+Sheet3!$C$1*(($H117-AG$108-Sheet2!$N$75)/Sheet3!$A$1)^4)+ Sheet2!$O$76*EXP(Sheet3!$B$1*(($H117-AG$108-Sheet2!$N$76)/Sheet3!$A$1)^2+Sheet3!$C$1*(($H117-AG$108-Sheet2!$N$76)/Sheet3!$A$1)^4)+                Sheet2!$O$77*EXP(Sheet3!$B$1*(($H117-AG$108-Sheet2!$N$77)/Sheet3!$A$1)^2+Sheet3!$C$1*(($H117-AG$108-Sheet2!$N$77)/Sheet3!$A$1)^4))/3400</f>
        <v>4963.2221454401788</v>
      </c>
      <c r="AH117" s="1">
        <f>$L$106*(Sheet2!$O$75*EXP(Sheet3!$B$1*(($H117-AH$108-Sheet2!$N$75)/Sheet3!$A$1)^2+Sheet3!$C$1*(($H117-AH$108-Sheet2!$N$75)/Sheet3!$A$1)^4)+ Sheet2!$O$76*EXP(Sheet3!$B$1*(($H117-AH$108-Sheet2!$N$76)/Sheet3!$A$1)^2+Sheet3!$C$1*(($H117-AH$108-Sheet2!$N$76)/Sheet3!$A$1)^4)+                Sheet2!$O$77*EXP(Sheet3!$B$1*(($H117-AH$108-Sheet2!$N$77)/Sheet3!$A$1)^2+Sheet3!$C$1*(($H117-AH$108-Sheet2!$N$77)/Sheet3!$A$1)^4))/3400</f>
        <v>5090.7819046917548</v>
      </c>
      <c r="AI117" s="1">
        <f>$L$106*(Sheet2!$O$75*EXP(Sheet3!$B$1*(($H117-AI$108-Sheet2!$N$75)/Sheet3!$A$1)^2+Sheet3!$C$1*(($H117-AI$108-Sheet2!$N$75)/Sheet3!$A$1)^4)+ Sheet2!$O$76*EXP(Sheet3!$B$1*(($H117-AI$108-Sheet2!$N$76)/Sheet3!$A$1)^2+Sheet3!$C$1*(($H117-AI$108-Sheet2!$N$76)/Sheet3!$A$1)^4)+                Sheet2!$O$77*EXP(Sheet3!$B$1*(($H117-AI$108-Sheet2!$N$77)/Sheet3!$A$1)^2+Sheet3!$C$1*(($H117-AI$108-Sheet2!$N$77)/Sheet3!$A$1)^4))/3400</f>
        <v>5219.0996663538981</v>
      </c>
      <c r="AJ117" s="1">
        <f>$L$106*(Sheet2!$O$75*EXP(Sheet3!$B$1*(($H117-AJ$108-Sheet2!$N$75)/Sheet3!$A$1)^2+Sheet3!$C$1*(($H117-AJ$108-Sheet2!$N$75)/Sheet3!$A$1)^4)+ Sheet2!$O$76*EXP(Sheet3!$B$1*(($H117-AJ$108-Sheet2!$N$76)/Sheet3!$A$1)^2+Sheet3!$C$1*(($H117-AJ$108-Sheet2!$N$76)/Sheet3!$A$1)^4)+                Sheet2!$O$77*EXP(Sheet3!$B$1*(($H117-AJ$108-Sheet2!$N$77)/Sheet3!$A$1)^2+Sheet3!$C$1*(($H117-AJ$108-Sheet2!$N$77)/Sheet3!$A$1)^4))/3400</f>
        <v>5348.1088393376995</v>
      </c>
      <c r="AK117" s="1">
        <f>$L$106*(Sheet2!$O$75*EXP(Sheet3!$B$1*(($H117-AK$108-Sheet2!$N$75)/Sheet3!$A$1)^2+Sheet3!$C$1*(($H117-AK$108-Sheet2!$N$75)/Sheet3!$A$1)^4)+ Sheet2!$O$76*EXP(Sheet3!$B$1*(($H117-AK$108-Sheet2!$N$76)/Sheet3!$A$1)^2+Sheet3!$C$1*(($H117-AK$108-Sheet2!$N$76)/Sheet3!$A$1)^4)+                Sheet2!$O$77*EXP(Sheet3!$B$1*(($H117-AK$108-Sheet2!$N$77)/Sheet3!$A$1)^2+Sheet3!$C$1*(($H117-AK$108-Sheet2!$N$77)/Sheet3!$A$1)^4))/3400</f>
        <v>5477.7421990128041</v>
      </c>
      <c r="AL117" s="1">
        <f>$L$106*(Sheet2!$O$75*EXP(Sheet3!$B$1*(($H117-AL$108-Sheet2!$N$75)/Sheet3!$A$1)^2+Sheet3!$C$1*(($H117-AL$108-Sheet2!$N$75)/Sheet3!$A$1)^4)+ Sheet2!$O$76*EXP(Sheet3!$B$1*(($H117-AL$108-Sheet2!$N$76)/Sheet3!$A$1)^2+Sheet3!$C$1*(($H117-AL$108-Sheet2!$N$76)/Sheet3!$A$1)^4)+                Sheet2!$O$77*EXP(Sheet3!$B$1*(($H117-AL$108-Sheet2!$N$77)/Sheet3!$A$1)^2+Sheet3!$C$1*(($H117-AL$108-Sheet2!$N$77)/Sheet3!$A$1)^4))/3400</f>
        <v>5607.9319366897553</v>
      </c>
      <c r="AM117" s="1">
        <f>$L$106*(Sheet2!$O$75*EXP(Sheet3!$B$1*(($H117-AM$108-Sheet2!$N$75)/Sheet3!$A$1)^2+Sheet3!$C$1*(($H117-AM$108-Sheet2!$N$75)/Sheet3!$A$1)^4)+ Sheet2!$O$76*EXP(Sheet3!$B$1*(($H117-AM$108-Sheet2!$N$76)/Sheet3!$A$1)^2+Sheet3!$C$1*(($H117-AM$108-Sheet2!$N$76)/Sheet3!$A$1)^4)+                Sheet2!$O$77*EXP(Sheet3!$B$1*(($H117-AM$108-Sheet2!$N$77)/Sheet3!$A$1)^2+Sheet3!$C$1*(($H117-AM$108-Sheet2!$N$77)/Sheet3!$A$1)^4))/3400</f>
        <v>5738.6097055707633</v>
      </c>
      <c r="AN117" s="1">
        <f>$L$106*(Sheet2!$O$75*EXP(Sheet3!$B$1*(($H117-AN$108-Sheet2!$N$75)/Sheet3!$A$1)^2+Sheet3!$C$1*(($H117-AN$108-Sheet2!$N$75)/Sheet3!$A$1)^4)+ Sheet2!$O$76*EXP(Sheet3!$B$1*(($H117-AN$108-Sheet2!$N$76)/Sheet3!$A$1)^2+Sheet3!$C$1*(($H117-AN$108-Sheet2!$N$76)/Sheet3!$A$1)^4)+                Sheet2!$O$77*EXP(Sheet3!$B$1*(($H117-AN$108-Sheet2!$N$77)/Sheet3!$A$1)^2+Sheet3!$C$1*(($H117-AN$108-Sheet2!$N$77)/Sheet3!$A$1)^4))/3400</f>
        <v>5869.7066632592387</v>
      </c>
      <c r="AO117" s="1">
        <f>$L$106*(Sheet2!$O$75*EXP(Sheet3!$B$1*(($H117-AO$108-Sheet2!$N$75)/Sheet3!$A$1)^2+Sheet3!$C$1*(($H117-AO$108-Sheet2!$N$75)/Sheet3!$A$1)^4)+ Sheet2!$O$76*EXP(Sheet3!$B$1*(($H117-AO$108-Sheet2!$N$76)/Sheet3!$A$1)^2+Sheet3!$C$1*(($H117-AO$108-Sheet2!$N$76)/Sheet3!$A$1)^4)+                Sheet2!$O$77*EXP(Sheet3!$B$1*(($H117-AO$108-Sheet2!$N$77)/Sheet3!$A$1)^2+Sheet3!$C$1*(($H117-AO$108-Sheet2!$N$77)/Sheet3!$A$1)^4))/3400</f>
        <v>6001.1535109659453</v>
      </c>
      <c r="AP117" s="1">
        <f>$L$106*(Sheet2!$O$75*EXP(Sheet3!$B$1*(($H117-AP$108-Sheet2!$N$75)/Sheet3!$A$1)^2+Sheet3!$C$1*(($H117-AP$108-Sheet2!$N$75)/Sheet3!$A$1)^4)+ Sheet2!$O$76*EXP(Sheet3!$B$1*(($H117-AP$108-Sheet2!$N$76)/Sheet3!$A$1)^2+Sheet3!$C$1*(($H117-AP$108-Sheet2!$N$76)/Sheet3!$A$1)^4)+                Sheet2!$O$77*EXP(Sheet3!$B$1*(($H117-AP$108-Sheet2!$N$77)/Sheet3!$A$1)^2+Sheet3!$C$1*(($H117-AP$108-Sheet2!$N$77)/Sheet3!$A$1)^4))/3400</f>
        <v>6132.8805295530619</v>
      </c>
      <c r="AQ117" s="1">
        <f>$L$106*(Sheet2!$O$75*EXP(Sheet3!$B$1*(($H117-AQ$108-Sheet2!$N$75)/Sheet3!$A$1)^2+Sheet3!$C$1*(($H117-AQ$108-Sheet2!$N$75)/Sheet3!$A$1)^4)+ Sheet2!$O$76*EXP(Sheet3!$B$1*(($H117-AQ$108-Sheet2!$N$76)/Sheet3!$A$1)^2+Sheet3!$C$1*(($H117-AQ$108-Sheet2!$N$76)/Sheet3!$A$1)^4)+                Sheet2!$O$77*EXP(Sheet3!$B$1*(($H117-AQ$108-Sheet2!$N$77)/Sheet3!$A$1)^2+Sheet3!$C$1*(($H117-AQ$108-Sheet2!$N$77)/Sheet3!$A$1)^4))/3400</f>
        <v>6264.8176126107319</v>
      </c>
      <c r="AR117" s="1">
        <f>$L$106*(Sheet2!$O$75*EXP(Sheet3!$B$1*(($H117-AR$108-Sheet2!$N$75)/Sheet3!$A$1)^2+Sheet3!$C$1*(($H117-AR$108-Sheet2!$N$75)/Sheet3!$A$1)^4)+ Sheet2!$O$76*EXP(Sheet3!$B$1*(($H117-AR$108-Sheet2!$N$76)/Sheet3!$A$1)^2+Sheet3!$C$1*(($H117-AR$108-Sheet2!$N$76)/Sheet3!$A$1)^4)+                Sheet2!$O$77*EXP(Sheet3!$B$1*(($H117-AR$108-Sheet2!$N$77)/Sheet3!$A$1)^2+Sheet3!$C$1*(($H117-AR$108-Sheet2!$N$77)/Sheet3!$A$1)^4))/3400</f>
        <v>6396.8942967696939</v>
      </c>
      <c r="AS117" s="1">
        <f>$L$106*(Sheet2!$O$75*EXP(Sheet3!$B$1*(($H117-AS$108-Sheet2!$N$75)/Sheet3!$A$1)^2+Sheet3!$C$1*(($H117-AS$108-Sheet2!$N$75)/Sheet3!$A$1)^4)+ Sheet2!$O$76*EXP(Sheet3!$B$1*(($H117-AS$108-Sheet2!$N$76)/Sheet3!$A$1)^2+Sheet3!$C$1*(($H117-AS$108-Sheet2!$N$76)/Sheet3!$A$1)^4)+                Sheet2!$O$77*EXP(Sheet3!$B$1*(($H117-AS$108-Sheet2!$N$77)/Sheet3!$A$1)^2+Sheet3!$C$1*(($H117-AS$108-Sheet2!$N$77)/Sheet3!$A$1)^4))/3400</f>
        <v>6529.0397894808175</v>
      </c>
      <c r="AT117" s="1">
        <f>$L$106*(Sheet2!$O$75*EXP(Sheet3!$B$1*(($H117-AT$108-Sheet2!$N$75)/Sheet3!$A$1)^2+Sheet3!$C$1*(($H117-AT$108-Sheet2!$N$75)/Sheet3!$A$1)^4)+ Sheet2!$O$76*EXP(Sheet3!$B$1*(($H117-AT$108-Sheet2!$N$76)/Sheet3!$A$1)^2+Sheet3!$C$1*(($H117-AT$108-Sheet2!$N$76)/Sheet3!$A$1)^4)+                Sheet2!$O$77*EXP(Sheet3!$B$1*(($H117-AT$108-Sheet2!$N$77)/Sheet3!$A$1)^2+Sheet3!$C$1*(($H117-AT$108-Sheet2!$N$77)/Sheet3!$A$1)^4))/3400</f>
        <v>6661.1829945115778</v>
      </c>
      <c r="AU117" s="1">
        <f>$L$106*(Sheet2!$O$75*EXP(Sheet3!$B$1*(($H117-AU$108-Sheet2!$N$75)/Sheet3!$A$1)^2+Sheet3!$C$1*(($H117-AU$108-Sheet2!$N$75)/Sheet3!$A$1)^4)+ Sheet2!$O$76*EXP(Sheet3!$B$1*(($H117-AU$108-Sheet2!$N$76)/Sheet3!$A$1)^2+Sheet3!$C$1*(($H117-AU$108-Sheet2!$N$76)/Sheet3!$A$1)^4)+                Sheet2!$O$77*EXP(Sheet3!$B$1*(($H117-AU$108-Sheet2!$N$77)/Sheet3!$A$1)^2+Sheet3!$C$1*(($H117-AU$108-Sheet2!$N$77)/Sheet3!$A$1)^4))/3400</f>
        <v>6793.2525354206664</v>
      </c>
      <c r="AV117" s="1">
        <f>$L$106*(Sheet2!$O$75*EXP(Sheet3!$B$1*(($H117-AV$108-Sheet2!$N$75)/Sheet3!$A$1)^2+Sheet3!$C$1*(($H117-AV$108-Sheet2!$N$75)/Sheet3!$A$1)^4)+ Sheet2!$O$76*EXP(Sheet3!$B$1*(($H117-AV$108-Sheet2!$N$76)/Sheet3!$A$1)^2+Sheet3!$C$1*(($H117-AV$108-Sheet2!$N$76)/Sheet3!$A$1)^4)+                Sheet2!$O$77*EXP(Sheet3!$B$1*(($H117-AV$108-Sheet2!$N$77)/Sheet3!$A$1)^2+Sheet3!$C$1*(($H117-AV$108-Sheet2!$N$77)/Sheet3!$A$1)^4))/3400</f>
        <v>6925.1767773012243</v>
      </c>
      <c r="AW117" s="1">
        <f>$L$106*(Sheet2!$O$75*EXP(Sheet3!$B$1*(($H117-AW$108-Sheet2!$N$75)/Sheet3!$A$1)^2+Sheet3!$C$1*(($H117-AW$108-Sheet2!$N$75)/Sheet3!$A$1)^4)+ Sheet2!$O$76*EXP(Sheet3!$B$1*(($H117-AW$108-Sheet2!$N$76)/Sheet3!$A$1)^2+Sheet3!$C$1*(($H117-AW$108-Sheet2!$N$76)/Sheet3!$A$1)^4)+                Sheet2!$O$77*EXP(Sheet3!$B$1*(($H117-AW$108-Sheet2!$N$77)/Sheet3!$A$1)^2+Sheet3!$C$1*(($H117-AW$108-Sheet2!$N$77)/Sheet3!$A$1)^4))/3400</f>
        <v>7056.8838470674837</v>
      </c>
      <c r="AX117" s="1">
        <f>$L$106*(Sheet2!$O$75*EXP(Sheet3!$B$1*(($H117-AX$108-Sheet2!$N$75)/Sheet3!$A$1)^2+Sheet3!$C$1*(($H117-AX$108-Sheet2!$N$75)/Sheet3!$A$1)^4)+ Sheet2!$O$76*EXP(Sheet3!$B$1*(($H117-AX$108-Sheet2!$N$76)/Sheet3!$A$1)^2+Sheet3!$C$1*(($H117-AX$108-Sheet2!$N$76)/Sheet3!$A$1)^4)+                Sheet2!$O$77*EXP(Sheet3!$B$1*(($H117-AX$108-Sheet2!$N$77)/Sheet3!$A$1)^2+Sheet3!$C$1*(($H117-AX$108-Sheet2!$N$77)/Sheet3!$A$1)^4))/3400</f>
        <v>7188.3016525936864</v>
      </c>
      <c r="AY117" s="1">
        <f>$L$106*(Sheet2!$O$75*EXP(Sheet3!$B$1*(($H117-AY$108-Sheet2!$N$75)/Sheet3!$A$1)^2+Sheet3!$C$1*(($H117-AY$108-Sheet2!$N$75)/Sheet3!$A$1)^4)+ Sheet2!$O$76*EXP(Sheet3!$B$1*(($H117-AY$108-Sheet2!$N$76)/Sheet3!$A$1)^2+Sheet3!$C$1*(($H117-AY$108-Sheet2!$N$76)/Sheet3!$A$1)^4)+                Sheet2!$O$77*EXP(Sheet3!$B$1*(($H117-AY$108-Sheet2!$N$77)/Sheet3!$A$1)^2+Sheet3!$C$1*(($H117-AY$108-Sheet2!$N$77)/Sheet3!$A$1)^4))/3400</f>
        <v>7319.3579010031744</v>
      </c>
      <c r="AZ117" s="1">
        <f>$L$106*(Sheet2!$O$75*EXP(Sheet3!$B$1*(($H117-AZ$108-Sheet2!$N$75)/Sheet3!$A$1)^2+Sheet3!$C$1*(($H117-AZ$108-Sheet2!$N$75)/Sheet3!$A$1)^4)+ Sheet2!$O$76*EXP(Sheet3!$B$1*(($H117-AZ$108-Sheet2!$N$76)/Sheet3!$A$1)^2+Sheet3!$C$1*(($H117-AZ$108-Sheet2!$N$76)/Sheet3!$A$1)^4)+                Sheet2!$O$77*EXP(Sheet3!$B$1*(($H117-AZ$108-Sheet2!$N$77)/Sheet3!$A$1)^2+Sheet3!$C$1*(($H117-AZ$108-Sheet2!$N$77)/Sheet3!$A$1)^4))/3400</f>
        <v>7449.9801164137243</v>
      </c>
      <c r="BA117" s="1">
        <f>$L$106*(Sheet2!$O$75*EXP(Sheet3!$B$1*(($H117-BA$108-Sheet2!$N$75)/Sheet3!$A$1)^2+Sheet3!$C$1*(($H117-BA$108-Sheet2!$N$75)/Sheet3!$A$1)^4)+ Sheet2!$O$76*EXP(Sheet3!$B$1*(($H117-BA$108-Sheet2!$N$76)/Sheet3!$A$1)^2+Sheet3!$C$1*(($H117-BA$108-Sheet2!$N$76)/Sheet3!$A$1)^4)+                Sheet2!$O$77*EXP(Sheet3!$B$1*(($H117-BA$108-Sheet2!$N$77)/Sheet3!$A$1)^2+Sheet3!$C$1*(($H117-BA$108-Sheet2!$N$77)/Sheet3!$A$1)^4))/3400</f>
        <v>7580.0956574385536</v>
      </c>
      <c r="BB117" s="1">
        <f>$L$106*(Sheet2!$O$75*EXP(Sheet3!$B$1*(($H117-BB$108-Sheet2!$N$75)/Sheet3!$A$1)^2+Sheet3!$C$1*(($H117-BB$108-Sheet2!$N$75)/Sheet3!$A$1)^4)+ Sheet2!$O$76*EXP(Sheet3!$B$1*(($H117-BB$108-Sheet2!$N$76)/Sheet3!$A$1)^2+Sheet3!$C$1*(($H117-BB$108-Sheet2!$N$76)/Sheet3!$A$1)^4)+                Sheet2!$O$77*EXP(Sheet3!$B$1*(($H117-BB$108-Sheet2!$N$77)/Sheet3!$A$1)^2+Sheet3!$C$1*(($H117-BB$108-Sheet2!$N$77)/Sheet3!$A$1)^4))/3400</f>
        <v>7709.631734754842</v>
      </c>
      <c r="BC117" s="1">
        <f>$L$106*(Sheet2!$O$75*EXP(Sheet3!$B$1*(($H117-BC$108-Sheet2!$N$75)/Sheet3!$A$1)^2+Sheet3!$C$1*(($H117-BC$108-Sheet2!$N$75)/Sheet3!$A$1)^4)+ Sheet2!$O$76*EXP(Sheet3!$B$1*(($H117-BC$108-Sheet2!$N$76)/Sheet3!$A$1)^2+Sheet3!$C$1*(($H117-BC$108-Sheet2!$N$76)/Sheet3!$A$1)^4)+                Sheet2!$O$77*EXP(Sheet3!$B$1*(($H117-BC$108-Sheet2!$N$77)/Sheet3!$A$1)^2+Sheet3!$C$1*(($H117-BC$108-Sheet2!$N$77)/Sheet3!$A$1)^4))/3400</f>
        <v>7838.515429019867</v>
      </c>
      <c r="BD117" s="1">
        <f>$L$106*(Sheet2!$O$75*EXP(Sheet3!$B$1*(($H117-BD$108-Sheet2!$N$75)/Sheet3!$A$1)^2+Sheet3!$C$1*(($H117-BD$108-Sheet2!$N$75)/Sheet3!$A$1)^4)+ Sheet2!$O$76*EXP(Sheet3!$B$1*(($H117-BD$108-Sheet2!$N$76)/Sheet3!$A$1)^2+Sheet3!$C$1*(($H117-BD$108-Sheet2!$N$76)/Sheet3!$A$1)^4)+                Sheet2!$O$77*EXP(Sheet3!$B$1*(($H117-BD$108-Sheet2!$N$77)/Sheet3!$A$1)^2+Sheet3!$C$1*(($H117-BD$108-Sheet2!$N$77)/Sheet3!$A$1)^4))/3400</f>
        <v>7966.6737094327964</v>
      </c>
      <c r="BE117" s="1">
        <f>$L$106*(Sheet2!$O$75*EXP(Sheet3!$B$1*(($H117-BE$108-Sheet2!$N$75)/Sheet3!$A$1)^2+Sheet3!$C$1*(($H117-BE$108-Sheet2!$N$75)/Sheet3!$A$1)^4)+ Sheet2!$O$76*EXP(Sheet3!$B$1*(($H117-BE$108-Sheet2!$N$76)/Sheet3!$A$1)^2+Sheet3!$C$1*(($H117-BE$108-Sheet2!$N$76)/Sheet3!$A$1)^4)+                Sheet2!$O$77*EXP(Sheet3!$B$1*(($H117-BE$108-Sheet2!$N$77)/Sheet3!$A$1)^2+Sheet3!$C$1*(($H117-BE$108-Sheet2!$N$77)/Sheet3!$A$1)^4))/3400</f>
        <v>8094.0334532143042</v>
      </c>
      <c r="BF117" s="1">
        <f>$L$106*(Sheet2!$O$75*EXP(Sheet3!$B$1*(($H117-BF$108-Sheet2!$N$75)/Sheet3!$A$1)^2+Sheet3!$C$1*(($H117-BF$108-Sheet2!$N$75)/Sheet3!$A$1)^4)+ Sheet2!$O$76*EXP(Sheet3!$B$1*(($H117-BF$108-Sheet2!$N$76)/Sheet3!$A$1)^2+Sheet3!$C$1*(($H117-BF$108-Sheet2!$N$76)/Sheet3!$A$1)^4)+                Sheet2!$O$77*EXP(Sheet3!$B$1*(($H117-BF$108-Sheet2!$N$77)/Sheet3!$A$1)^2+Sheet3!$C$1*(($H117-BF$108-Sheet2!$N$77)/Sheet3!$A$1)^4))/3400</f>
        <v>8220.5214662697654</v>
      </c>
      <c r="BG117" s="1">
        <f>$L$106*(Sheet2!$O$75*EXP(Sheet3!$B$1*(($H117-BG$108-Sheet2!$N$75)/Sheet3!$A$1)^2+Sheet3!$C$1*(($H117-BG$108-Sheet2!$N$75)/Sheet3!$A$1)^4)+ Sheet2!$O$76*EXP(Sheet3!$B$1*(($H117-BG$108-Sheet2!$N$76)/Sheet3!$A$1)^2+Sheet3!$C$1*(($H117-BG$108-Sheet2!$N$76)/Sheet3!$A$1)^4)+                Sheet2!$O$77*EXP(Sheet3!$B$1*(($H117-BG$108-Sheet2!$N$77)/Sheet3!$A$1)^2+Sheet3!$C$1*(($H117-BG$108-Sheet2!$N$77)/Sheet3!$A$1)^4))/3400</f>
        <v>8346.0645052818727</v>
      </c>
      <c r="BH117" s="1">
        <f>$L$106*(Sheet2!$O$75*EXP(Sheet3!$B$1*(($H117-BH$108-Sheet2!$N$75)/Sheet3!$A$1)^2+Sheet3!$C$1*(($H117-BH$108-Sheet2!$N$75)/Sheet3!$A$1)^4)+ Sheet2!$O$76*EXP(Sheet3!$B$1*(($H117-BH$108-Sheet2!$N$76)/Sheet3!$A$1)^2+Sheet3!$C$1*(($H117-BH$108-Sheet2!$N$76)/Sheet3!$A$1)^4)+                Sheet2!$O$77*EXP(Sheet3!$B$1*(($H117-BH$108-Sheet2!$N$77)/Sheet3!$A$1)^2+Sheet3!$C$1*(($H117-BH$108-Sheet2!$N$77)/Sheet3!$A$1)^4))/3400</f>
        <v>8470.5893014777212</v>
      </c>
      <c r="BI117" s="1">
        <f>$L$106*(Sheet2!$O$75*EXP(Sheet3!$B$1*(($H117-BI$108-Sheet2!$N$75)/Sheet3!$A$1)^2+Sheet3!$C$1*(($H117-BI$108-Sheet2!$N$75)/Sheet3!$A$1)^4)+ Sheet2!$O$76*EXP(Sheet3!$B$1*(($H117-BI$108-Sheet2!$N$76)/Sheet3!$A$1)^2+Sheet3!$C$1*(($H117-BI$108-Sheet2!$N$76)/Sheet3!$A$1)^4)+                Sheet2!$O$77*EXP(Sheet3!$B$1*(($H117-BI$108-Sheet2!$N$77)/Sheet3!$A$1)^2+Sheet3!$C$1*(($H117-BI$108-Sheet2!$N$77)/Sheet3!$A$1)^4))/3400</f>
        <v>8594.0225862728712</v>
      </c>
      <c r="BJ117" s="1">
        <f>$L$106*(Sheet2!$O$75*EXP(Sheet3!$B$1*(($H117-BJ$108-Sheet2!$N$75)/Sheet3!$A$1)^2+Sheet3!$C$1*(($H117-BJ$108-Sheet2!$N$75)/Sheet3!$A$1)^4)+ Sheet2!$O$76*EXP(Sheet3!$B$1*(($H117-BJ$108-Sheet2!$N$76)/Sheet3!$A$1)^2+Sheet3!$C$1*(($H117-BJ$108-Sheet2!$N$76)/Sheet3!$A$1)^4)+                Sheet2!$O$77*EXP(Sheet3!$B$1*(($H117-BJ$108-Sheet2!$N$77)/Sheet3!$A$1)^2+Sheet3!$C$1*(($H117-BJ$108-Sheet2!$N$77)/Sheet3!$A$1)^4))/3400</f>
        <v>8716.2911190014875</v>
      </c>
      <c r="BK117" s="1">
        <f>$L$106*(Sheet2!$O$75*EXP(Sheet3!$B$1*(($H117-BK$108-Sheet2!$N$75)/Sheet3!$A$1)^2+Sheet3!$C$1*(($H117-BK$108-Sheet2!$N$75)/Sheet3!$A$1)^4)+ Sheet2!$O$76*EXP(Sheet3!$B$1*(($H117-BK$108-Sheet2!$N$76)/Sheet3!$A$1)^2+Sheet3!$C$1*(($H117-BK$108-Sheet2!$N$76)/Sheet3!$A$1)^4)+                Sheet2!$O$77*EXP(Sheet3!$B$1*(($H117-BK$108-Sheet2!$N$77)/Sheet3!$A$1)^2+Sheet3!$C$1*(($H117-BK$108-Sheet2!$N$77)/Sheet3!$A$1)^4))/3400</f>
        <v>8837.3217169066265</v>
      </c>
      <c r="BL117" s="1">
        <f>$L$106*(Sheet2!$O$75*EXP(Sheet3!$B$1*(($H117-BL$108-Sheet2!$N$75)/Sheet3!$A$1)^2+Sheet3!$C$1*(($H117-BL$108-Sheet2!$N$75)/Sheet3!$A$1)^4)+ Sheet2!$O$76*EXP(Sheet3!$B$1*(($H117-BL$108-Sheet2!$N$76)/Sheet3!$A$1)^2+Sheet3!$C$1*(($H117-BL$108-Sheet2!$N$76)/Sheet3!$A$1)^4)+                Sheet2!$O$77*EXP(Sheet3!$B$1*(($H117-BL$108-Sheet2!$N$77)/Sheet3!$A$1)^2+Sheet3!$C$1*(($H117-BL$108-Sheet2!$N$77)/Sheet3!$A$1)^4))/3400</f>
        <v>8957.0412875499333</v>
      </c>
      <c r="BM117" s="1">
        <f>$L$106*(Sheet2!$O$75*EXP(Sheet3!$B$1*(($H117-BM$108-Sheet2!$N$75)/Sheet3!$A$1)^2+Sheet3!$C$1*(($H117-BM$108-Sheet2!$N$75)/Sheet3!$A$1)^4)+ Sheet2!$O$76*EXP(Sheet3!$B$1*(($H117-BM$108-Sheet2!$N$76)/Sheet3!$A$1)^2+Sheet3!$C$1*(($H117-BM$108-Sheet2!$N$76)/Sheet3!$A$1)^4)+                Sheet2!$O$77*EXP(Sheet3!$B$1*(($H117-BM$108-Sheet2!$N$77)/Sheet3!$A$1)^2+Sheet3!$C$1*(($H117-BM$108-Sheet2!$N$77)/Sheet3!$A$1)^4))/3400</f>
        <v>9075.3768637729172</v>
      </c>
      <c r="BN117" s="1">
        <f>$L$106*(Sheet2!$O$75*EXP(Sheet3!$B$1*(($H117-BN$108-Sheet2!$N$75)/Sheet3!$A$1)^2+Sheet3!$C$1*(($H117-BN$108-Sheet2!$N$75)/Sheet3!$A$1)^4)+ Sheet2!$O$76*EXP(Sheet3!$B$1*(($H117-BN$108-Sheet2!$N$76)/Sheet3!$A$1)^2+Sheet3!$C$1*(($H117-BN$108-Sheet2!$N$76)/Sheet3!$A$1)^4)+                Sheet2!$O$77*EXP(Sheet3!$B$1*(($H117-BN$108-Sheet2!$N$77)/Sheet3!$A$1)^2+Sheet3!$C$1*(($H117-BN$108-Sheet2!$N$77)/Sheet3!$A$1)^4))/3400</f>
        <v>9192.2556413344519</v>
      </c>
      <c r="BO117" s="1">
        <f>$L$106*(Sheet2!$O$75*EXP(Sheet3!$B$1*(($H117-BO$108-Sheet2!$N$75)/Sheet3!$A$1)^2+Sheet3!$C$1*(($H117-BO$108-Sheet2!$N$75)/Sheet3!$A$1)^4)+ Sheet2!$O$76*EXP(Sheet3!$B$1*(($H117-BO$108-Sheet2!$N$76)/Sheet3!$A$1)^2+Sheet3!$C$1*(($H117-BO$108-Sheet2!$N$76)/Sheet3!$A$1)^4)+                Sheet2!$O$77*EXP(Sheet3!$B$1*(($H117-BO$108-Sheet2!$N$77)/Sheet3!$A$1)^2+Sheet3!$C$1*(($H117-BO$108-Sheet2!$N$77)/Sheet3!$A$1)^4))/3400</f>
        <v>9307.6050193028168</v>
      </c>
      <c r="BP117" s="1">
        <f>$L$106*(Sheet2!$O$75*EXP(Sheet3!$B$1*(($H117-BP$108-Sheet2!$N$75)/Sheet3!$A$1)^2+Sheet3!$C$1*(($H117-BP$108-Sheet2!$N$75)/Sheet3!$A$1)^4)+ Sheet2!$O$76*EXP(Sheet3!$B$1*(($H117-BP$108-Sheet2!$N$76)/Sheet3!$A$1)^2+Sheet3!$C$1*(($H117-BP$108-Sheet2!$N$76)/Sheet3!$A$1)^4)+                Sheet2!$O$77*EXP(Sheet3!$B$1*(($H117-BP$108-Sheet2!$N$77)/Sheet3!$A$1)^2+Sheet3!$C$1*(($H117-BP$108-Sheet2!$N$77)/Sheet3!$A$1)^4))/3400</f>
        <v>9421.3526432820672</v>
      </c>
      <c r="BQ117" s="1">
        <f>$L$106*(Sheet2!$O$75*EXP(Sheet3!$B$1*(($H117-BQ$108-Sheet2!$N$75)/Sheet3!$A$1)^2+Sheet3!$C$1*(($H117-BQ$108-Sheet2!$N$75)/Sheet3!$A$1)^4)+ Sheet2!$O$76*EXP(Sheet3!$B$1*(($H117-BQ$108-Sheet2!$N$76)/Sheet3!$A$1)^2+Sheet3!$C$1*(($H117-BQ$108-Sheet2!$N$76)/Sheet3!$A$1)^4)+                Sheet2!$O$77*EXP(Sheet3!$B$1*(($H117-BQ$108-Sheet2!$N$77)/Sheet3!$A$1)^2+Sheet3!$C$1*(($H117-BQ$108-Sheet2!$N$77)/Sheet3!$A$1)^4))/3400</f>
        <v>9533.4264515155046</v>
      </c>
      <c r="BR117" s="1">
        <f>$L$106*(Sheet2!$O$75*EXP(Sheet3!$B$1*(($H117-BR$108-Sheet2!$N$75)/Sheet3!$A$1)^2+Sheet3!$C$1*(($H117-BR$108-Sheet2!$N$75)/Sheet3!$A$1)^4)+ Sheet2!$O$76*EXP(Sheet3!$B$1*(($H117-BR$108-Sheet2!$N$76)/Sheet3!$A$1)^2+Sheet3!$C$1*(($H117-BR$108-Sheet2!$N$76)/Sheet3!$A$1)^4)+                Sheet2!$O$77*EXP(Sheet3!$B$1*(($H117-BR$108-Sheet2!$N$77)/Sheet3!$A$1)^2+Sheet3!$C$1*(($H117-BR$108-Sheet2!$N$77)/Sheet3!$A$1)^4))/3400</f>
        <v>9643.7547238915031</v>
      </c>
      <c r="BS117" s="1">
        <f>$L$106*(Sheet2!$O$75*EXP(Sheet3!$B$1*(($H117-BS$108-Sheet2!$N$75)/Sheet3!$A$1)^2+Sheet3!$C$1*(($H117-BS$108-Sheet2!$N$75)/Sheet3!$A$1)^4)+ Sheet2!$O$76*EXP(Sheet3!$B$1*(($H117-BS$108-Sheet2!$N$76)/Sheet3!$A$1)^2+Sheet3!$C$1*(($H117-BS$108-Sheet2!$N$76)/Sheet3!$A$1)^4)+                Sheet2!$O$77*EXP(Sheet3!$B$1*(($H117-BS$108-Sheet2!$N$77)/Sheet3!$A$1)^2+Sheet3!$C$1*(($H117-BS$108-Sheet2!$N$77)/Sheet3!$A$1)^4))/3400</f>
        <v>9752.2661338546477</v>
      </c>
      <c r="BT117" s="1">
        <f>$L$106*(Sheet2!$O$75*EXP(Sheet3!$B$1*(($H117-BT$108-Sheet2!$N$75)/Sheet3!$A$1)^2+Sheet3!$C$1*(($H117-BT$108-Sheet2!$N$75)/Sheet3!$A$1)^4)+ Sheet2!$O$76*EXP(Sheet3!$B$1*(($H117-BT$108-Sheet2!$N$76)/Sheet3!$A$1)^2+Sheet3!$C$1*(($H117-BT$108-Sheet2!$N$76)/Sheet3!$A$1)^4)+                Sheet2!$O$77*EXP(Sheet3!$B$1*(($H117-BT$108-Sheet2!$N$77)/Sheet3!$A$1)^2+Sheet3!$C$1*(($H117-BT$108-Sheet2!$N$77)/Sheet3!$A$1)^4))/3400</f>
        <v>9858.8898031992212</v>
      </c>
      <c r="BU117" s="1">
        <f>$L$106*(Sheet2!$O$75*EXP(Sheet3!$B$1*(($H117-BU$108-Sheet2!$N$75)/Sheet3!$A$1)^2+Sheet3!$C$1*(($H117-BU$108-Sheet2!$N$75)/Sheet3!$A$1)^4)+ Sheet2!$O$76*EXP(Sheet3!$B$1*(($H117-BU$108-Sheet2!$N$76)/Sheet3!$A$1)^2+Sheet3!$C$1*(($H117-BU$108-Sheet2!$N$76)/Sheet3!$A$1)^4)+                Sheet2!$O$77*EXP(Sheet3!$B$1*(($H117-BU$108-Sheet2!$N$77)/Sheet3!$A$1)^2+Sheet3!$C$1*(($H117-BU$108-Sheet2!$N$77)/Sheet3!$A$1)^4))/3400</f>
        <v>9963.5553597137659</v>
      </c>
      <c r="BV117" s="1">
        <f>$L$106*(Sheet2!$O$75*EXP(Sheet3!$B$1*(($H117-BV$108-Sheet2!$N$75)/Sheet3!$A$1)^2+Sheet3!$C$1*(($H117-BV$108-Sheet2!$N$75)/Sheet3!$A$1)^4)+ Sheet2!$O$76*EXP(Sheet3!$B$1*(($H117-BV$108-Sheet2!$N$76)/Sheet3!$A$1)^2+Sheet3!$C$1*(($H117-BV$108-Sheet2!$N$76)/Sheet3!$A$1)^4)+                Sheet2!$O$77*EXP(Sheet3!$B$1*(($H117-BV$108-Sheet2!$N$77)/Sheet3!$A$1)^2+Sheet3!$C$1*(($H117-BV$108-Sheet2!$N$77)/Sheet3!$A$1)^4))/3400</f>
        <v>10066.192997603435</v>
      </c>
    </row>
    <row r="118" spans="1:74" x14ac:dyDescent="0.2">
      <c r="A118">
        <v>91</v>
      </c>
      <c r="B118">
        <v>231.2</v>
      </c>
      <c r="C118">
        <v>2383.3000000000002</v>
      </c>
      <c r="D118">
        <v>2403.4</v>
      </c>
      <c r="E118">
        <f t="shared" si="16"/>
        <v>20.099999999999909</v>
      </c>
      <c r="G118" s="1">
        <v>3</v>
      </c>
      <c r="H118">
        <f>INDEX(B$27:$B2131,($M$104+G118))</f>
        <v>314.10000000000002</v>
      </c>
      <c r="I118" s="1">
        <f t="shared" si="18"/>
        <v>576.79999999999973</v>
      </c>
      <c r="J118">
        <f t="shared" si="9"/>
        <v>181172.87999999992</v>
      </c>
      <c r="L118" s="1">
        <f>$L$106*(Sheet2!$O$75*EXP(Sheet3!$B$1*(($H118-L$108-Sheet2!$N$75)/Sheet3!$A$1)^2+Sheet3!$C$1*(($H118-L$108-Sheet2!$N$75)/Sheet3!$A$1)^4)+ Sheet2!$O$76*EXP(Sheet3!$B$1*(($H118-L$108-Sheet2!$N$76)/Sheet3!$A$1)^2+Sheet3!$C$1*(($H118-L$108-Sheet2!$N$76)/Sheet3!$A$1)^4)+                Sheet2!$O$77*EXP(Sheet3!$B$1*(($H118-L$108-Sheet2!$N$77)/Sheet3!$A$1)^2+Sheet3!$C$1*(($H118-L$108-Sheet2!$N$77)/Sheet3!$A$1)^4))/3400</f>
        <v>167.12885714607867</v>
      </c>
      <c r="M118" s="1">
        <f>$L$106*(Sheet2!$O$75*EXP(Sheet3!$B$1*(($H118-M$108-Sheet2!$N$75)/Sheet3!$A$1)^2+Sheet3!$C$1*(($H118-M$108-Sheet2!$N$75)/Sheet3!$A$1)^4)+ Sheet2!$O$76*EXP(Sheet3!$B$1*(($H118-M$108-Sheet2!$N$76)/Sheet3!$A$1)^2+Sheet3!$C$1*(($H118-M$108-Sheet2!$N$76)/Sheet3!$A$1)^4)+                Sheet2!$O$77*EXP(Sheet3!$B$1*(($H118-M$108-Sheet2!$N$77)/Sheet3!$A$1)^2+Sheet3!$C$1*(($H118-M$108-Sheet2!$N$77)/Sheet3!$A$1)^4))/3400</f>
        <v>181.48965370385616</v>
      </c>
      <c r="N118" s="1">
        <f>$L$106*(Sheet2!$O$75*EXP(Sheet3!$B$1*(($H118-N$108-Sheet2!$N$75)/Sheet3!$A$1)^2+Sheet3!$C$1*(($H118-N$108-Sheet2!$N$75)/Sheet3!$A$1)^4)+ Sheet2!$O$76*EXP(Sheet3!$B$1*(($H118-N$108-Sheet2!$N$76)/Sheet3!$A$1)^2+Sheet3!$C$1*(($H118-N$108-Sheet2!$N$76)/Sheet3!$A$1)^4)+                Sheet2!$O$77*EXP(Sheet3!$B$1*(($H118-N$108-Sheet2!$N$77)/Sheet3!$A$1)^2+Sheet3!$C$1*(($H118-N$108-Sheet2!$N$77)/Sheet3!$A$1)^4))/3400</f>
        <v>196.83593061603958</v>
      </c>
      <c r="O118" s="1">
        <f>$L$106*(Sheet2!$O$75*EXP(Sheet3!$B$1*(($H118-O$108-Sheet2!$N$75)/Sheet3!$A$1)^2+Sheet3!$C$1*(($H118-O$108-Sheet2!$N$75)/Sheet3!$A$1)^4)+ Sheet2!$O$76*EXP(Sheet3!$B$1*(($H118-O$108-Sheet2!$N$76)/Sheet3!$A$1)^2+Sheet3!$C$1*(($H118-O$108-Sheet2!$N$76)/Sheet3!$A$1)^4)+                Sheet2!$O$77*EXP(Sheet3!$B$1*(($H118-O$108-Sheet2!$N$77)/Sheet3!$A$1)^2+Sheet3!$C$1*(($H118-O$108-Sheet2!$N$77)/Sheet3!$A$1)^4))/3400</f>
        <v>213.21382007785746</v>
      </c>
      <c r="P118" s="1">
        <f>$L$106*(Sheet2!$O$75*EXP(Sheet3!$B$1*(($H118-P$108-Sheet2!$N$75)/Sheet3!$A$1)^2+Sheet3!$C$1*(($H118-P$108-Sheet2!$N$75)/Sheet3!$A$1)^4)+ Sheet2!$O$76*EXP(Sheet3!$B$1*(($H118-P$108-Sheet2!$N$76)/Sheet3!$A$1)^2+Sheet3!$C$1*(($H118-P$108-Sheet2!$N$76)/Sheet3!$A$1)^4)+                Sheet2!$O$77*EXP(Sheet3!$B$1*(($H118-P$108-Sheet2!$N$77)/Sheet3!$A$1)^2+Sheet3!$C$1*(($H118-P$108-Sheet2!$N$77)/Sheet3!$A$1)^4))/3400</f>
        <v>230.67001182772535</v>
      </c>
      <c r="Q118" s="1">
        <f>$L$106*(Sheet2!$O$75*EXP(Sheet3!$B$1*(($H118-Q$108-Sheet2!$N$75)/Sheet3!$A$1)^2+Sheet3!$C$1*(($H118-Q$108-Sheet2!$N$75)/Sheet3!$A$1)^4)+ Sheet2!$O$76*EXP(Sheet3!$B$1*(($H118-Q$108-Sheet2!$N$76)/Sheet3!$A$1)^2+Sheet3!$C$1*(($H118-Q$108-Sheet2!$N$76)/Sheet3!$A$1)^4)+                Sheet2!$O$77*EXP(Sheet3!$B$1*(($H118-Q$108-Sheet2!$N$77)/Sheet3!$A$1)^2+Sheet3!$C$1*(($H118-Q$108-Sheet2!$N$77)/Sheet3!$A$1)^4))/3400</f>
        <v>249.25164804486062</v>
      </c>
      <c r="R118" s="1">
        <f>$L$106*(Sheet2!$O$75*EXP(Sheet3!$B$1*(($H118-R$108-Sheet2!$N$75)/Sheet3!$A$1)^2+Sheet3!$C$1*(($H118-R$108-Sheet2!$N$75)/Sheet3!$A$1)^4)+ Sheet2!$O$76*EXP(Sheet3!$B$1*(($H118-R$108-Sheet2!$N$76)/Sheet3!$A$1)^2+Sheet3!$C$1*(($H118-R$108-Sheet2!$N$76)/Sheet3!$A$1)^4)+                Sheet2!$O$77*EXP(Sheet3!$B$1*(($H118-R$108-Sheet2!$N$77)/Sheet3!$A$1)^2+Sheet3!$C$1*(($H118-R$108-Sheet2!$N$77)/Sheet3!$A$1)^4))/3400</f>
        <v>269.00621269984998</v>
      </c>
      <c r="S118" s="1">
        <f>$L$106*(Sheet2!$O$75*EXP(Sheet3!$B$1*(($H118-S$108-Sheet2!$N$75)/Sheet3!$A$1)^2+Sheet3!$C$1*(($H118-S$108-Sheet2!$N$75)/Sheet3!$A$1)^4)+ Sheet2!$O$76*EXP(Sheet3!$B$1*(($H118-S$108-Sheet2!$N$76)/Sheet3!$A$1)^2+Sheet3!$C$1*(($H118-S$108-Sheet2!$N$76)/Sheet3!$A$1)^4)+                Sheet2!$O$77*EXP(Sheet3!$B$1*(($H118-S$108-Sheet2!$N$77)/Sheet3!$A$1)^2+Sheet3!$C$1*(($H118-S$108-Sheet2!$N$77)/Sheet3!$A$1)^4))/3400</f>
        <v>289.98141575316083</v>
      </c>
      <c r="T118" s="1">
        <f>$L$106*(Sheet2!$O$75*EXP(Sheet3!$B$1*(($H118-T$108-Sheet2!$N$75)/Sheet3!$A$1)^2+Sheet3!$C$1*(($H118-T$108-Sheet2!$N$75)/Sheet3!$A$1)^4)+ Sheet2!$O$76*EXP(Sheet3!$B$1*(($H118-T$108-Sheet2!$N$76)/Sheet3!$A$1)^2+Sheet3!$C$1*(($H118-T$108-Sheet2!$N$76)/Sheet3!$A$1)^4)+                Sheet2!$O$77*EXP(Sheet3!$B$1*(($H118-T$108-Sheet2!$N$77)/Sheet3!$A$1)^2+Sheet3!$C$1*(($H118-T$108-Sheet2!$N$77)/Sheet3!$A$1)^4))/3400</f>
        <v>312.22507263925309</v>
      </c>
      <c r="U118" s="1">
        <f>$L$106*(Sheet2!$O$75*EXP(Sheet3!$B$1*(($H118-U$108-Sheet2!$N$75)/Sheet3!$A$1)^2+Sheet3!$C$1*(($H118-U$108-Sheet2!$N$75)/Sheet3!$A$1)^4)+ Sheet2!$O$76*EXP(Sheet3!$B$1*(($H118-U$108-Sheet2!$N$76)/Sheet3!$A$1)^2+Sheet3!$C$1*(($H118-U$108-Sheet2!$N$76)/Sheet3!$A$1)^4)+                Sheet2!$O$77*EXP(Sheet3!$B$1*(($H118-U$108-Sheet2!$N$77)/Sheet3!$A$1)^2+Sheet3!$C$1*(($H118-U$108-Sheet2!$N$77)/Sheet3!$A$1)^4))/3400</f>
        <v>335.78497951358912</v>
      </c>
      <c r="V118" s="1">
        <f>$L$106*(Sheet2!$O$75*EXP(Sheet3!$B$1*(($H118-V$108-Sheet2!$N$75)/Sheet3!$A$1)^2+Sheet3!$C$1*(($H118-V$108-Sheet2!$N$75)/Sheet3!$A$1)^4)+ Sheet2!$O$76*EXP(Sheet3!$B$1*(($H118-V$108-Sheet2!$N$76)/Sheet3!$A$1)^2+Sheet3!$C$1*(($H118-V$108-Sheet2!$N$76)/Sheet3!$A$1)^4)+                Sheet2!$O$77*EXP(Sheet3!$B$1*(($H118-V$108-Sheet2!$N$77)/Sheet3!$A$1)^2+Sheet3!$C$1*(($H118-V$108-Sheet2!$N$77)/Sheet3!$A$1)^4))/3400</f>
        <v>360.70878477561956</v>
      </c>
      <c r="W118" s="1">
        <f>$L$106*(Sheet2!$O$75*EXP(Sheet3!$B$1*(($H118-W$108-Sheet2!$N$75)/Sheet3!$A$1)^2+Sheet3!$C$1*(($H118-W$108-Sheet2!$N$75)/Sheet3!$A$1)^4)+ Sheet2!$O$76*EXP(Sheet3!$B$1*(($H118-W$108-Sheet2!$N$76)/Sheet3!$A$1)^2+Sheet3!$C$1*(($H118-W$108-Sheet2!$N$76)/Sheet3!$A$1)^4)+                Sheet2!$O$77*EXP(Sheet3!$B$1*(($H118-W$108-Sheet2!$N$77)/Sheet3!$A$1)^2+Sheet3!$C$1*(($H118-W$108-Sheet2!$N$77)/Sheet3!$A$1)^4))/3400</f>
        <v>387.04385741716538</v>
      </c>
      <c r="X118" s="1">
        <f>$L$106*(Sheet2!$O$75*EXP(Sheet3!$B$1*(($H118-X$108-Sheet2!$N$75)/Sheet3!$A$1)^2+Sheet3!$C$1*(($H118-X$108-Sheet2!$N$75)/Sheet3!$A$1)^4)+ Sheet2!$O$76*EXP(Sheet3!$B$1*(($H118-X$108-Sheet2!$N$76)/Sheet3!$A$1)^2+Sheet3!$C$1*(($H118-X$108-Sheet2!$N$76)/Sheet3!$A$1)^4)+                Sheet2!$O$77*EXP(Sheet3!$B$1*(($H118-X$108-Sheet2!$N$77)/Sheet3!$A$1)^2+Sheet3!$C$1*(($H118-X$108-Sheet2!$N$77)/Sheet3!$A$1)^4))/3400</f>
        <v>414.83715277085747</v>
      </c>
      <c r="Y118" s="1">
        <f>$L$106*(Sheet2!$O$75*EXP(Sheet3!$B$1*(($H118-Y$108-Sheet2!$N$75)/Sheet3!$A$1)^2+Sheet3!$C$1*(($H118-Y$108-Sheet2!$N$75)/Sheet3!$A$1)^4)+ Sheet2!$O$76*EXP(Sheet3!$B$1*(($H118-Y$108-Sheet2!$N$76)/Sheet3!$A$1)^2+Sheet3!$C$1*(($H118-Y$108-Sheet2!$N$76)/Sheet3!$A$1)^4)+                Sheet2!$O$77*EXP(Sheet3!$B$1*(($H118-Y$108-Sheet2!$N$77)/Sheet3!$A$1)^2+Sheet3!$C$1*(($H118-Y$108-Sheet2!$N$77)/Sheet3!$A$1)^4))/3400</f>
        <v>444.13507626400815</v>
      </c>
      <c r="Z118" s="1">
        <f>$L$106*(Sheet2!$O$75*EXP(Sheet3!$B$1*(($H118-Z$108-Sheet2!$N$75)/Sheet3!$A$1)^2+Sheet3!$C$1*(($H118-Z$108-Sheet2!$N$75)/Sheet3!$A$1)^4)+ Sheet2!$O$76*EXP(Sheet3!$B$1*(($H118-Z$108-Sheet2!$N$76)/Sheet3!$A$1)^2+Sheet3!$C$1*(($H118-Z$108-Sheet2!$N$76)/Sheet3!$A$1)^4)+                Sheet2!$O$77*EXP(Sheet3!$B$1*(($H118-Z$108-Sheet2!$N$77)/Sheet3!$A$1)^2+Sheet3!$C$1*(($H118-Z$108-Sheet2!$N$77)/Sheet3!$A$1)^4))/3400</f>
        <v>474.9833458024242</v>
      </c>
      <c r="AA118" s="1">
        <f>$L$106*(Sheet2!$O$75*EXP(Sheet3!$B$1*(($H118-AA$108-Sheet2!$N$75)/Sheet3!$A$1)^2+Sheet3!$C$1*(($H118-AA$108-Sheet2!$N$75)/Sheet3!$A$1)^4)+ Sheet2!$O$76*EXP(Sheet3!$B$1*(($H118-AA$108-Sheet2!$N$76)/Sheet3!$A$1)^2+Sheet3!$C$1*(($H118-AA$108-Sheet2!$N$76)/Sheet3!$A$1)^4)+                Sheet2!$O$77*EXP(Sheet3!$B$1*(($H118-AA$108-Sheet2!$N$77)/Sheet3!$A$1)^2+Sheet3!$C$1*(($H118-AA$108-Sheet2!$N$77)/Sheet3!$A$1)^4))/3400</f>
        <v>507.42685342728214</v>
      </c>
      <c r="AB118" s="1">
        <f>$L$106*(Sheet2!$O$75*EXP(Sheet3!$B$1*(($H118-AB$108-Sheet2!$N$75)/Sheet3!$A$1)^2+Sheet3!$C$1*(($H118-AB$108-Sheet2!$N$75)/Sheet3!$A$1)^4)+ Sheet2!$O$76*EXP(Sheet3!$B$1*(($H118-AB$108-Sheet2!$N$76)/Sheet3!$A$1)^2+Sheet3!$C$1*(($H118-AB$108-Sheet2!$N$76)/Sheet3!$A$1)^4)+                Sheet2!$O$77*EXP(Sheet3!$B$1*(($H118-AB$108-Sheet2!$N$77)/Sheet3!$A$1)^2+Sheet3!$C$1*(($H118-AB$108-Sheet2!$N$77)/Sheet3!$A$1)^4))/3400</f>
        <v>541.50952689965789</v>
      </c>
      <c r="AC118" s="1">
        <f>$L$106*(Sheet2!$O$75*EXP(Sheet3!$B$1*(($H118-AC$108-Sheet2!$N$75)/Sheet3!$A$1)^2+Sheet3!$C$1*(($H118-AC$108-Sheet2!$N$75)/Sheet3!$A$1)^4)+ Sheet2!$O$76*EXP(Sheet3!$B$1*(($H118-AC$108-Sheet2!$N$76)/Sheet3!$A$1)^2+Sheet3!$C$1*(($H118-AC$108-Sheet2!$N$76)/Sheet3!$A$1)^4)+                Sheet2!$O$77*EXP(Sheet3!$B$1*(($H118-AC$108-Sheet2!$N$77)/Sheet3!$A$1)^2+Sheet3!$C$1*(($H118-AC$108-Sheet2!$N$77)/Sheet3!$A$1)^4))/3400</f>
        <v>577.2741918793721</v>
      </c>
      <c r="AD118" s="1">
        <f>$L$106*(Sheet2!$O$75*EXP(Sheet3!$B$1*(($H118-AD$108-Sheet2!$N$75)/Sheet3!$A$1)^2+Sheet3!$C$1*(($H118-AD$108-Sheet2!$N$75)/Sheet3!$A$1)^4)+ Sheet2!$O$76*EXP(Sheet3!$B$1*(($H118-AD$108-Sheet2!$N$76)/Sheet3!$A$1)^2+Sheet3!$C$1*(($H118-AD$108-Sheet2!$N$76)/Sheet3!$A$1)^4)+                Sheet2!$O$77*EXP(Sheet3!$B$1*(($H118-AD$108-Sheet2!$N$77)/Sheet3!$A$1)^2+Sheet3!$C$1*(($H118-AD$108-Sheet2!$N$77)/Sheet3!$A$1)^4))/3400</f>
        <v>614.76243536163247</v>
      </c>
      <c r="AE118" s="1">
        <f>$L$106*(Sheet2!$O$75*EXP(Sheet3!$B$1*(($H118-AE$108-Sheet2!$N$75)/Sheet3!$A$1)^2+Sheet3!$C$1*(($H118-AE$108-Sheet2!$N$75)/Sheet3!$A$1)^4)+ Sheet2!$O$76*EXP(Sheet3!$B$1*(($H118-AE$108-Sheet2!$N$76)/Sheet3!$A$1)^2+Sheet3!$C$1*(($H118-AE$108-Sheet2!$N$76)/Sheet3!$A$1)^4)+                Sheet2!$O$77*EXP(Sheet3!$B$1*(($H118-AE$108-Sheet2!$N$77)/Sheet3!$A$1)^2+Sheet3!$C$1*(($H118-AE$108-Sheet2!$N$77)/Sheet3!$A$1)^4))/3400</f>
        <v>654.014471039726</v>
      </c>
      <c r="AF118" s="1">
        <f>$L$106*(Sheet2!$O$75*EXP(Sheet3!$B$1*(($H118-AF$108-Sheet2!$N$75)/Sheet3!$A$1)^2+Sheet3!$C$1*(($H118-AF$108-Sheet2!$N$75)/Sheet3!$A$1)^4)+ Sheet2!$O$76*EXP(Sheet3!$B$1*(($H118-AF$108-Sheet2!$N$76)/Sheet3!$A$1)^2+Sheet3!$C$1*(($H118-AF$108-Sheet2!$N$76)/Sheet3!$A$1)^4)+                Sheet2!$O$77*EXP(Sheet3!$B$1*(($H118-AF$108-Sheet2!$N$77)/Sheet3!$A$1)^2+Sheet3!$C$1*(($H118-AF$108-Sheet2!$N$77)/Sheet3!$A$1)^4))/3400</f>
        <v>695.06900725157448</v>
      </c>
      <c r="AG118" s="1">
        <f>$L$106*(Sheet2!$O$75*EXP(Sheet3!$B$1*(($H118-AG$108-Sheet2!$N$75)/Sheet3!$A$1)^2+Sheet3!$C$1*(($H118-AG$108-Sheet2!$N$75)/Sheet3!$A$1)^4)+ Sheet2!$O$76*EXP(Sheet3!$B$1*(($H118-AG$108-Sheet2!$N$76)/Sheet3!$A$1)^2+Sheet3!$C$1*(($H118-AG$108-Sheet2!$N$76)/Sheet3!$A$1)^4)+                Sheet2!$O$77*EXP(Sheet3!$B$1*(($H118-AG$108-Sheet2!$N$77)/Sheet3!$A$1)^2+Sheet3!$C$1*(($H118-AG$108-Sheet2!$N$77)/Sheet3!$A$1)^4))/3400</f>
        <v>737.96311815792899</v>
      </c>
      <c r="AH118" s="1">
        <f>$L$106*(Sheet2!$O$75*EXP(Sheet3!$B$1*(($H118-AH$108-Sheet2!$N$75)/Sheet3!$A$1)^2+Sheet3!$C$1*(($H118-AH$108-Sheet2!$N$75)/Sheet3!$A$1)^4)+ Sheet2!$O$76*EXP(Sheet3!$B$1*(($H118-AH$108-Sheet2!$N$76)/Sheet3!$A$1)^2+Sheet3!$C$1*(($H118-AH$108-Sheet2!$N$76)/Sheet3!$A$1)^4)+                Sheet2!$O$77*EXP(Sheet3!$B$1*(($H118-AH$108-Sheet2!$N$77)/Sheet3!$A$1)^2+Sheet3!$C$1*(($H118-AH$108-Sheet2!$N$77)/Sheet3!$A$1)^4))/3400</f>
        <v>782.73211878162238</v>
      </c>
      <c r="AI118" s="1">
        <f>$L$106*(Sheet2!$O$75*EXP(Sheet3!$B$1*(($H118-AI$108-Sheet2!$N$75)/Sheet3!$A$1)^2+Sheet3!$C$1*(($H118-AI$108-Sheet2!$N$75)/Sheet3!$A$1)^4)+ Sheet2!$O$76*EXP(Sheet3!$B$1*(($H118-AI$108-Sheet2!$N$76)/Sheet3!$A$1)^2+Sheet3!$C$1*(($H118-AI$108-Sheet2!$N$76)/Sheet3!$A$1)^4)+                Sheet2!$O$77*EXP(Sheet3!$B$1*(($H118-AI$108-Sheet2!$N$77)/Sheet3!$A$1)^2+Sheet3!$C$1*(($H118-AI$108-Sheet2!$N$77)/Sheet3!$A$1)^4))/3400</f>
        <v>829.40944452130157</v>
      </c>
      <c r="AJ118" s="1">
        <f>$L$106*(Sheet2!$O$75*EXP(Sheet3!$B$1*(($H118-AJ$108-Sheet2!$N$75)/Sheet3!$A$1)^2+Sheet3!$C$1*(($H118-AJ$108-Sheet2!$N$75)/Sheet3!$A$1)^4)+ Sheet2!$O$76*EXP(Sheet3!$B$1*(($H118-AJ$108-Sheet2!$N$76)/Sheet3!$A$1)^2+Sheet3!$C$1*(($H118-AJ$108-Sheet2!$N$76)/Sheet3!$A$1)^4)+                Sheet2!$O$77*EXP(Sheet3!$B$1*(($H118-AJ$108-Sheet2!$N$77)/Sheet3!$A$1)^2+Sheet3!$C$1*(($H118-AJ$108-Sheet2!$N$77)/Sheet3!$A$1)^4))/3400</f>
        <v>878.02653571868348</v>
      </c>
      <c r="AK118" s="1">
        <f>$L$106*(Sheet2!$O$75*EXP(Sheet3!$B$1*(($H118-AK$108-Sheet2!$N$75)/Sheet3!$A$1)^2+Sheet3!$C$1*(($H118-AK$108-Sheet2!$N$75)/Sheet3!$A$1)^4)+ Sheet2!$O$76*EXP(Sheet3!$B$1*(($H118-AK$108-Sheet2!$N$76)/Sheet3!$A$1)^2+Sheet3!$C$1*(($H118-AK$108-Sheet2!$N$76)/Sheet3!$A$1)^4)+                Sheet2!$O$77*EXP(Sheet3!$B$1*(($H118-AK$108-Sheet2!$N$77)/Sheet3!$A$1)^2+Sheet3!$C$1*(($H118-AK$108-Sheet2!$N$77)/Sheet3!$A$1)^4))/3400</f>
        <v>928.61272783672518</v>
      </c>
      <c r="AL118" s="1">
        <f>$L$106*(Sheet2!$O$75*EXP(Sheet3!$B$1*(($H118-AL$108-Sheet2!$N$75)/Sheet3!$A$1)^2+Sheet3!$C$1*(($H118-AL$108-Sheet2!$N$75)/Sheet3!$A$1)^4)+ Sheet2!$O$76*EXP(Sheet3!$B$1*(($H118-AL$108-Sheet2!$N$76)/Sheet3!$A$1)^2+Sheet3!$C$1*(($H118-AL$108-Sheet2!$N$76)/Sheet3!$A$1)^4)+                Sheet2!$O$77*EXP(Sheet3!$B$1*(($H118-AL$108-Sheet2!$N$77)/Sheet3!$A$1)^2+Sheet3!$C$1*(($H118-AL$108-Sheet2!$N$77)/Sheet3!$A$1)^4))/3400</f>
        <v>981.19514776667143</v>
      </c>
      <c r="AM118" s="1">
        <f>$L$106*(Sheet2!$O$75*EXP(Sheet3!$B$1*(($H118-AM$108-Sheet2!$N$75)/Sheet3!$A$1)^2+Sheet3!$C$1*(($H118-AM$108-Sheet2!$N$75)/Sheet3!$A$1)^4)+ Sheet2!$O$76*EXP(Sheet3!$B$1*(($H118-AM$108-Sheet2!$N$76)/Sheet3!$A$1)^2+Sheet3!$C$1*(($H118-AM$108-Sheet2!$N$76)/Sheet3!$A$1)^4)+                Sheet2!$O$77*EXP(Sheet3!$B$1*(($H118-AM$108-Sheet2!$N$77)/Sheet3!$A$1)^2+Sheet3!$C$1*(($H118-AM$108-Sheet2!$N$77)/Sheet3!$A$1)^4))/3400</f>
        <v>1035.7986167457339</v>
      </c>
      <c r="AN118" s="1">
        <f>$L$106*(Sheet2!$O$75*EXP(Sheet3!$B$1*(($H118-AN$108-Sheet2!$N$75)/Sheet3!$A$1)^2+Sheet3!$C$1*(($H118-AN$108-Sheet2!$N$75)/Sheet3!$A$1)^4)+ Sheet2!$O$76*EXP(Sheet3!$B$1*(($H118-AN$108-Sheet2!$N$76)/Sheet3!$A$1)^2+Sheet3!$C$1*(($H118-AN$108-Sheet2!$N$76)/Sheet3!$A$1)^4)+                Sheet2!$O$77*EXP(Sheet3!$B$1*(($H118-AN$108-Sheet2!$N$77)/Sheet3!$A$1)^2+Sheet3!$C$1*(($H118-AN$108-Sheet2!$N$77)/Sheet3!$A$1)^4))/3400</f>
        <v>1092.4455603229703</v>
      </c>
      <c r="AO118" s="1">
        <f>$L$106*(Sheet2!$O$75*EXP(Sheet3!$B$1*(($H118-AO$108-Sheet2!$N$75)/Sheet3!$A$1)^2+Sheet3!$C$1*(($H118-AO$108-Sheet2!$N$75)/Sheet3!$A$1)^4)+ Sheet2!$O$76*EXP(Sheet3!$B$1*(($H118-AO$108-Sheet2!$N$76)/Sheet3!$A$1)^2+Sheet3!$C$1*(($H118-AO$108-Sheet2!$N$76)/Sheet3!$A$1)^4)+                Sheet2!$O$77*EXP(Sheet3!$B$1*(($H118-AO$108-Sheet2!$N$77)/Sheet3!$A$1)^2+Sheet3!$C$1*(($H118-AO$108-Sheet2!$N$77)/Sheet3!$A$1)^4))/3400</f>
        <v>1151.1559257725289</v>
      </c>
      <c r="AP118" s="1">
        <f>$L$106*(Sheet2!$O$75*EXP(Sheet3!$B$1*(($H118-AP$108-Sheet2!$N$75)/Sheet3!$A$1)^2+Sheet3!$C$1*(($H118-AP$108-Sheet2!$N$75)/Sheet3!$A$1)^4)+ Sheet2!$O$76*EXP(Sheet3!$B$1*(($H118-AP$108-Sheet2!$N$76)/Sheet3!$A$1)^2+Sheet3!$C$1*(($H118-AP$108-Sheet2!$N$76)/Sheet3!$A$1)^4)+                Sheet2!$O$77*EXP(Sheet3!$B$1*(($H118-AP$108-Sheet2!$N$77)/Sheet3!$A$1)^2+Sheet3!$C$1*(($H118-AP$108-Sheet2!$N$77)/Sheet3!$A$1)^4))/3400</f>
        <v>1211.9471072947788</v>
      </c>
      <c r="AQ118" s="1">
        <f>$L$106*(Sheet2!$O$75*EXP(Sheet3!$B$1*(($H118-AQ$108-Sheet2!$N$75)/Sheet3!$A$1)^2+Sheet3!$C$1*(($H118-AQ$108-Sheet2!$N$75)/Sheet3!$A$1)^4)+ Sheet2!$O$76*EXP(Sheet3!$B$1*(($H118-AQ$108-Sheet2!$N$76)/Sheet3!$A$1)^2+Sheet3!$C$1*(($H118-AQ$108-Sheet2!$N$76)/Sheet3!$A$1)^4)+                Sheet2!$O$77*EXP(Sheet3!$B$1*(($H118-AQ$108-Sheet2!$N$77)/Sheet3!$A$1)^2+Sheet3!$C$1*(($H118-AQ$108-Sheet2!$N$77)/Sheet3!$A$1)^4))/3400</f>
        <v>1274.833879306507</v>
      </c>
      <c r="AR118" s="1">
        <f>$L$106*(Sheet2!$O$75*EXP(Sheet3!$B$1*(($H118-AR$108-Sheet2!$N$75)/Sheet3!$A$1)^2+Sheet3!$C$1*(($H118-AR$108-Sheet2!$N$75)/Sheet3!$A$1)^4)+ Sheet2!$O$76*EXP(Sheet3!$B$1*(($H118-AR$108-Sheet2!$N$76)/Sheet3!$A$1)^2+Sheet3!$C$1*(($H118-AR$108-Sheet2!$N$76)/Sheet3!$A$1)^4)+                Sheet2!$O$77*EXP(Sheet3!$B$1*(($H118-AR$108-Sheet2!$N$77)/Sheet3!$A$1)^2+Sheet3!$C$1*(($H118-AR$108-Sheet2!$N$77)/Sheet3!$A$1)^4))/3400</f>
        <v>1339.8283380627331</v>
      </c>
      <c r="AS118" s="1">
        <f>$L$106*(Sheet2!$O$75*EXP(Sheet3!$B$1*(($H118-AS$108-Sheet2!$N$75)/Sheet3!$A$1)^2+Sheet3!$C$1*(($H118-AS$108-Sheet2!$N$75)/Sheet3!$A$1)^4)+ Sheet2!$O$76*EXP(Sheet3!$B$1*(($H118-AS$108-Sheet2!$N$76)/Sheet3!$A$1)^2+Sheet3!$C$1*(($H118-AS$108-Sheet2!$N$76)/Sheet3!$A$1)^4)+                Sheet2!$O$77*EXP(Sheet3!$B$1*(($H118-AS$108-Sheet2!$N$77)/Sheet3!$A$1)^2+Sheet3!$C$1*(($H118-AS$108-Sheet2!$N$77)/Sheet3!$A$1)^4))/3400</f>
        <v>1406.939851801189</v>
      </c>
      <c r="AT118" s="1">
        <f>$L$106*(Sheet2!$O$75*EXP(Sheet3!$B$1*(($H118-AT$108-Sheet2!$N$75)/Sheet3!$A$1)^2+Sheet3!$C$1*(($H118-AT$108-Sheet2!$N$75)/Sheet3!$A$1)^4)+ Sheet2!$O$76*EXP(Sheet3!$B$1*(($H118-AT$108-Sheet2!$N$76)/Sheet3!$A$1)^2+Sheet3!$C$1*(($H118-AT$108-Sheet2!$N$76)/Sheet3!$A$1)^4)+                Sheet2!$O$77*EXP(Sheet3!$B$1*(($H118-AT$108-Sheet2!$N$77)/Sheet3!$A$1)^2+Sheet3!$C$1*(($H118-AT$108-Sheet2!$N$77)/Sheet3!$A$1)^4))/3400</f>
        <v>1476.1750195458369</v>
      </c>
      <c r="AU118" s="1">
        <f>$L$106*(Sheet2!$O$75*EXP(Sheet3!$B$1*(($H118-AU$108-Sheet2!$N$75)/Sheet3!$A$1)^2+Sheet3!$C$1*(($H118-AU$108-Sheet2!$N$75)/Sheet3!$A$1)^4)+ Sheet2!$O$76*EXP(Sheet3!$B$1*(($H118-AU$108-Sheet2!$N$76)/Sheet3!$A$1)^2+Sheet3!$C$1*(($H118-AU$108-Sheet2!$N$76)/Sheet3!$A$1)^4)+                Sheet2!$O$77*EXP(Sheet3!$B$1*(($H118-AU$108-Sheet2!$N$77)/Sheet3!$A$1)^2+Sheet3!$C$1*(($H118-AU$108-Sheet2!$N$77)/Sheet3!$A$1)^4))/3400</f>
        <v>1547.5376386476921</v>
      </c>
      <c r="AV118" s="1">
        <f>$L$106*(Sheet2!$O$75*EXP(Sheet3!$B$1*(($H118-AV$108-Sheet2!$N$75)/Sheet3!$A$1)^2+Sheet3!$C$1*(($H118-AV$108-Sheet2!$N$75)/Sheet3!$A$1)^4)+ Sheet2!$O$76*EXP(Sheet3!$B$1*(($H118-AV$108-Sheet2!$N$76)/Sheet3!$A$1)^2+Sheet3!$C$1*(($H118-AV$108-Sheet2!$N$76)/Sheet3!$A$1)^4)+                Sheet2!$O$77*EXP(Sheet3!$B$1*(($H118-AV$108-Sheet2!$N$77)/Sheet3!$A$1)^2+Sheet3!$C$1*(($H118-AV$108-Sheet2!$N$77)/Sheet3!$A$1)^4))/3400</f>
        <v>1621.0286810940602</v>
      </c>
      <c r="AW118" s="1">
        <f>$L$106*(Sheet2!$O$75*EXP(Sheet3!$B$1*(($H118-AW$108-Sheet2!$N$75)/Sheet3!$A$1)^2+Sheet3!$C$1*(($H118-AW$108-Sheet2!$N$75)/Sheet3!$A$1)^4)+ Sheet2!$O$76*EXP(Sheet3!$B$1*(($H118-AW$108-Sheet2!$N$76)/Sheet3!$A$1)^2+Sheet3!$C$1*(($H118-AW$108-Sheet2!$N$76)/Sheet3!$A$1)^4)+                Sheet2!$O$77*EXP(Sheet3!$B$1*(($H118-AW$108-Sheet2!$N$77)/Sheet3!$A$1)^2+Sheet3!$C$1*(($H118-AW$108-Sheet2!$N$77)/Sheet3!$A$1)^4))/3400</f>
        <v>1696.646278548392</v>
      </c>
      <c r="AX118" s="1">
        <f>$L$106*(Sheet2!$O$75*EXP(Sheet3!$B$1*(($H118-AX$108-Sheet2!$N$75)/Sheet3!$A$1)^2+Sheet3!$C$1*(($H118-AX$108-Sheet2!$N$75)/Sheet3!$A$1)^4)+ Sheet2!$O$76*EXP(Sheet3!$B$1*(($H118-AX$108-Sheet2!$N$76)/Sheet3!$A$1)^2+Sheet3!$C$1*(($H118-AX$108-Sheet2!$N$76)/Sheet3!$A$1)^4)+                Sheet2!$O$77*EXP(Sheet3!$B$1*(($H118-AX$108-Sheet2!$N$77)/Sheet3!$A$1)^2+Sheet3!$C$1*(($H118-AX$108-Sheet2!$N$77)/Sheet3!$A$1)^4))/3400</f>
        <v>1774.38571604238</v>
      </c>
      <c r="AY118" s="1">
        <f>$L$106*(Sheet2!$O$75*EXP(Sheet3!$B$1*(($H118-AY$108-Sheet2!$N$75)/Sheet3!$A$1)^2+Sheet3!$C$1*(($H118-AY$108-Sheet2!$N$75)/Sheet3!$A$1)^4)+ Sheet2!$O$76*EXP(Sheet3!$B$1*(($H118-AY$108-Sheet2!$N$76)/Sheet3!$A$1)^2+Sheet3!$C$1*(($H118-AY$108-Sheet2!$N$76)/Sheet3!$A$1)^4)+                Sheet2!$O$77*EXP(Sheet3!$B$1*(($H118-AY$108-Sheet2!$N$77)/Sheet3!$A$1)^2+Sheet3!$C$1*(($H118-AY$108-Sheet2!$N$77)/Sheet3!$A$1)^4))/3400</f>
        <v>1854.2394341806746</v>
      </c>
      <c r="AZ118" s="1">
        <f>$L$106*(Sheet2!$O$75*EXP(Sheet3!$B$1*(($H118-AZ$108-Sheet2!$N$75)/Sheet3!$A$1)^2+Sheet3!$C$1*(($H118-AZ$108-Sheet2!$N$75)/Sheet3!$A$1)^4)+ Sheet2!$O$76*EXP(Sheet3!$B$1*(($H118-AZ$108-Sheet2!$N$76)/Sheet3!$A$1)^2+Sheet3!$C$1*(($H118-AZ$108-Sheet2!$N$76)/Sheet3!$A$1)^4)+                Sheet2!$O$77*EXP(Sheet3!$B$1*(($H118-AZ$108-Sheet2!$N$77)/Sheet3!$A$1)^2+Sheet3!$C$1*(($H118-AZ$108-Sheet2!$N$77)/Sheet3!$A$1)^4))/3400</f>
        <v>1936.1970396704985</v>
      </c>
      <c r="BA118" s="1">
        <f>$L$106*(Sheet2!$O$75*EXP(Sheet3!$B$1*(($H118-BA$108-Sheet2!$N$75)/Sheet3!$A$1)^2+Sheet3!$C$1*(($H118-BA$108-Sheet2!$N$75)/Sheet3!$A$1)^4)+ Sheet2!$O$76*EXP(Sheet3!$B$1*(($H118-BA$108-Sheet2!$N$76)/Sheet3!$A$1)^2+Sheet3!$C$1*(($H118-BA$108-Sheet2!$N$76)/Sheet3!$A$1)^4)+                Sheet2!$O$77*EXP(Sheet3!$B$1*(($H118-BA$108-Sheet2!$N$77)/Sheet3!$A$1)^2+Sheet3!$C$1*(($H118-BA$108-Sheet2!$N$77)/Sheet3!$A$1)^4))/3400</f>
        <v>2020.2453239354866</v>
      </c>
      <c r="BB118" s="1">
        <f>$L$106*(Sheet2!$O$75*EXP(Sheet3!$B$1*(($H118-BB$108-Sheet2!$N$75)/Sheet3!$A$1)^2+Sheet3!$C$1*(($H118-BB$108-Sheet2!$N$75)/Sheet3!$A$1)^4)+ Sheet2!$O$76*EXP(Sheet3!$B$1*(($H118-BB$108-Sheet2!$N$76)/Sheet3!$A$1)^2+Sheet3!$C$1*(($H118-BB$108-Sheet2!$N$76)/Sheet3!$A$1)^4)+                Sheet2!$O$77*EXP(Sheet3!$B$1*(($H118-BB$108-Sheet2!$N$77)/Sheet3!$A$1)^2+Sheet3!$C$1*(($H118-BB$108-Sheet2!$N$77)/Sheet3!$A$1)^4))/3400</f>
        <v>2106.3682895363359</v>
      </c>
      <c r="BC118" s="1">
        <f>$L$106*(Sheet2!$O$75*EXP(Sheet3!$B$1*(($H118-BC$108-Sheet2!$N$75)/Sheet3!$A$1)^2+Sheet3!$C$1*(($H118-BC$108-Sheet2!$N$75)/Sheet3!$A$1)^4)+ Sheet2!$O$76*EXP(Sheet3!$B$1*(($H118-BC$108-Sheet2!$N$76)/Sheet3!$A$1)^2+Sheet3!$C$1*(($H118-BC$108-Sheet2!$N$76)/Sheet3!$A$1)^4)+                Sheet2!$O$77*EXP(Sheet3!$B$1*(($H118-BC$108-Sheet2!$N$77)/Sheet3!$A$1)^2+Sheet3!$C$1*(($H118-BC$108-Sheet2!$N$77)/Sheet3!$A$1)^4))/3400</f>
        <v>2194.5471840606506</v>
      </c>
      <c r="BD118" s="1">
        <f>$L$106*(Sheet2!$O$75*EXP(Sheet3!$B$1*(($H118-BD$108-Sheet2!$N$75)/Sheet3!$A$1)^2+Sheet3!$C$1*(($H118-BD$108-Sheet2!$N$75)/Sheet3!$A$1)^4)+ Sheet2!$O$76*EXP(Sheet3!$B$1*(($H118-BD$108-Sheet2!$N$76)/Sheet3!$A$1)^2+Sheet3!$C$1*(($H118-BD$108-Sheet2!$N$76)/Sheet3!$A$1)^4)+                Sheet2!$O$77*EXP(Sheet3!$B$1*(($H118-BD$108-Sheet2!$N$77)/Sheet3!$A$1)^2+Sheet3!$C$1*(($H118-BD$108-Sheet2!$N$77)/Sheet3!$A$1)^4))/3400</f>
        <v>2284.7605411201644</v>
      </c>
      <c r="BE118" s="1">
        <f>$L$106*(Sheet2!$O$75*EXP(Sheet3!$B$1*(($H118-BE$108-Sheet2!$N$75)/Sheet3!$A$1)^2+Sheet3!$C$1*(($H118-BE$108-Sheet2!$N$75)/Sheet3!$A$1)^4)+ Sheet2!$O$76*EXP(Sheet3!$B$1*(($H118-BE$108-Sheet2!$N$76)/Sheet3!$A$1)^2+Sheet3!$C$1*(($H118-BE$108-Sheet2!$N$76)/Sheet3!$A$1)^4)+                Sheet2!$O$77*EXP(Sheet3!$B$1*(($H118-BE$108-Sheet2!$N$77)/Sheet3!$A$1)^2+Sheet3!$C$1*(($H118-BE$108-Sheet2!$N$77)/Sheet3!$A$1)^4))/3400</f>
        <v>2376.9842280467678</v>
      </c>
      <c r="BF118" s="1">
        <f>$L$106*(Sheet2!$O$75*EXP(Sheet3!$B$1*(($H118-BF$108-Sheet2!$N$75)/Sheet3!$A$1)^2+Sheet3!$C$1*(($H118-BF$108-Sheet2!$N$75)/Sheet3!$A$1)^4)+ Sheet2!$O$76*EXP(Sheet3!$B$1*(($H118-BF$108-Sheet2!$N$76)/Sheet3!$A$1)^2+Sheet3!$C$1*(($H118-BF$108-Sheet2!$N$76)/Sheet3!$A$1)^4)+                Sheet2!$O$77*EXP(Sheet3!$B$1*(($H118-BF$108-Sheet2!$N$77)/Sheet3!$A$1)^2+Sheet3!$C$1*(($H118-BF$108-Sheet2!$N$77)/Sheet3!$A$1)^4))/3400</f>
        <v>2471.1914998493844</v>
      </c>
      <c r="BG118" s="1">
        <f>$L$106*(Sheet2!$O$75*EXP(Sheet3!$B$1*(($H118-BG$108-Sheet2!$N$75)/Sheet3!$A$1)^2+Sheet3!$C$1*(($H118-BG$108-Sheet2!$N$75)/Sheet3!$A$1)^4)+ Sheet2!$O$76*EXP(Sheet3!$B$1*(($H118-BG$108-Sheet2!$N$76)/Sheet3!$A$1)^2+Sheet3!$C$1*(($H118-BG$108-Sheet2!$N$76)/Sheet3!$A$1)^4)+                Sheet2!$O$77*EXP(Sheet3!$B$1*(($H118-BG$108-Sheet2!$N$77)/Sheet3!$A$1)^2+Sheet3!$C$1*(($H118-BG$108-Sheet2!$N$77)/Sheet3!$A$1)^4))/3400</f>
        <v>2567.3530589603261</v>
      </c>
      <c r="BH118" s="1">
        <f>$L$106*(Sheet2!$O$75*EXP(Sheet3!$B$1*(($H118-BH$108-Sheet2!$N$75)/Sheet3!$A$1)^2+Sheet3!$C$1*(($H118-BH$108-Sheet2!$N$75)/Sheet3!$A$1)^4)+ Sheet2!$O$76*EXP(Sheet3!$B$1*(($H118-BH$108-Sheet2!$N$76)/Sheet3!$A$1)^2+Sheet3!$C$1*(($H118-BH$108-Sheet2!$N$76)/Sheet3!$A$1)^4)+                Sheet2!$O$77*EXP(Sheet3!$B$1*(($H118-BH$108-Sheet2!$N$77)/Sheet3!$A$1)^2+Sheet3!$C$1*(($H118-BH$108-Sheet2!$N$77)/Sheet3!$A$1)^4))/3400</f>
        <v>2665.4371202862162</v>
      </c>
      <c r="BI118" s="1">
        <f>$L$106*(Sheet2!$O$75*EXP(Sheet3!$B$1*(($H118-BI$108-Sheet2!$N$75)/Sheet3!$A$1)^2+Sheet3!$C$1*(($H118-BI$108-Sheet2!$N$75)/Sheet3!$A$1)^4)+ Sheet2!$O$76*EXP(Sheet3!$B$1*(($H118-BI$108-Sheet2!$N$76)/Sheet3!$A$1)^2+Sheet3!$C$1*(($H118-BI$108-Sheet2!$N$76)/Sheet3!$A$1)^4)+                Sheet2!$O$77*EXP(Sheet3!$B$1*(($H118-BI$108-Sheet2!$N$77)/Sheet3!$A$1)^2+Sheet3!$C$1*(($H118-BI$108-Sheet2!$N$77)/Sheet3!$A$1)^4))/3400</f>
        <v>2765.4094810392221</v>
      </c>
      <c r="BJ118" s="1">
        <f>$L$106*(Sheet2!$O$75*EXP(Sheet3!$B$1*(($H118-BJ$108-Sheet2!$N$75)/Sheet3!$A$1)^2+Sheet3!$C$1*(($H118-BJ$108-Sheet2!$N$75)/Sheet3!$A$1)^4)+ Sheet2!$O$76*EXP(Sheet3!$B$1*(($H118-BJ$108-Sheet2!$N$76)/Sheet3!$A$1)^2+Sheet3!$C$1*(($H118-BJ$108-Sheet2!$N$76)/Sheet3!$A$1)^4)+                Sheet2!$O$77*EXP(Sheet3!$B$1*(($H118-BJ$108-Sheet2!$N$77)/Sheet3!$A$1)^2+Sheet3!$C$1*(($H118-BJ$108-Sheet2!$N$77)/Sheet3!$A$1)^4))/3400</f>
        <v>2867.2335948270552</v>
      </c>
      <c r="BK118" s="1">
        <f>$L$106*(Sheet2!$O$75*EXP(Sheet3!$B$1*(($H118-BK$108-Sheet2!$N$75)/Sheet3!$A$1)^2+Sheet3!$C$1*(($H118-BK$108-Sheet2!$N$75)/Sheet3!$A$1)^4)+ Sheet2!$O$76*EXP(Sheet3!$B$1*(($H118-BK$108-Sheet2!$N$76)/Sheet3!$A$1)^2+Sheet3!$C$1*(($H118-BK$108-Sheet2!$N$76)/Sheet3!$A$1)^4)+                Sheet2!$O$77*EXP(Sheet3!$B$1*(($H118-BK$108-Sheet2!$N$77)/Sheet3!$A$1)^2+Sheet3!$C$1*(($H118-BK$108-Sheet2!$N$77)/Sheet3!$A$1)^4))/3400</f>
        <v>2970.8706494575308</v>
      </c>
      <c r="BL118" s="1">
        <f>$L$106*(Sheet2!$O$75*EXP(Sheet3!$B$1*(($H118-BL$108-Sheet2!$N$75)/Sheet3!$A$1)^2+Sheet3!$C$1*(($H118-BL$108-Sheet2!$N$75)/Sheet3!$A$1)^4)+ Sheet2!$O$76*EXP(Sheet3!$B$1*(($H118-BL$108-Sheet2!$N$76)/Sheet3!$A$1)^2+Sheet3!$C$1*(($H118-BL$108-Sheet2!$N$76)/Sheet3!$A$1)^4)+                Sheet2!$O$77*EXP(Sheet3!$B$1*(($H118-BL$108-Sheet2!$N$77)/Sheet3!$A$1)^2+Sheet3!$C$1*(($H118-BL$108-Sheet2!$N$77)/Sheet3!$A$1)^4))/3400</f>
        <v>3076.2796479108692</v>
      </c>
      <c r="BM118" s="1">
        <f>$L$106*(Sheet2!$O$75*EXP(Sheet3!$B$1*(($H118-BM$108-Sheet2!$N$75)/Sheet3!$A$1)^2+Sheet3!$C$1*(($H118-BM$108-Sheet2!$N$75)/Sheet3!$A$1)^4)+ Sheet2!$O$76*EXP(Sheet3!$B$1*(($H118-BM$108-Sheet2!$N$76)/Sheet3!$A$1)^2+Sheet3!$C$1*(($H118-BM$108-Sheet2!$N$76)/Sheet3!$A$1)^4)+                Sheet2!$O$77*EXP(Sheet3!$B$1*(($H118-BM$108-Sheet2!$N$77)/Sheet3!$A$1)^2+Sheet3!$C$1*(($H118-BM$108-Sheet2!$N$77)/Sheet3!$A$1)^4))/3400</f>
        <v>3183.4174919258357</v>
      </c>
      <c r="BN118" s="1">
        <f>$L$106*(Sheet2!$O$75*EXP(Sheet3!$B$1*(($H118-BN$108-Sheet2!$N$75)/Sheet3!$A$1)^2+Sheet3!$C$1*(($H118-BN$108-Sheet2!$N$75)/Sheet3!$A$1)^4)+ Sheet2!$O$76*EXP(Sheet3!$B$1*(($H118-BN$108-Sheet2!$N$76)/Sheet3!$A$1)^2+Sheet3!$C$1*(($H118-BN$108-Sheet2!$N$76)/Sheet3!$A$1)^4)+                Sheet2!$O$77*EXP(Sheet3!$B$1*(($H118-BN$108-Sheet2!$N$77)/Sheet3!$A$1)^2+Sheet3!$C$1*(($H118-BN$108-Sheet2!$N$77)/Sheet3!$A$1)^4))/3400</f>
        <v>3292.2390676605251</v>
      </c>
      <c r="BO118" s="1">
        <f>$L$106*(Sheet2!$O$75*EXP(Sheet3!$B$1*(($H118-BO$108-Sheet2!$N$75)/Sheet3!$A$1)^2+Sheet3!$C$1*(($H118-BO$108-Sheet2!$N$75)/Sheet3!$A$1)^4)+ Sheet2!$O$76*EXP(Sheet3!$B$1*(($H118-BO$108-Sheet2!$N$76)/Sheet3!$A$1)^2+Sheet3!$C$1*(($H118-BO$108-Sheet2!$N$76)/Sheet3!$A$1)^4)+                Sheet2!$O$77*EXP(Sheet3!$B$1*(($H118-BO$108-Sheet2!$N$77)/Sheet3!$A$1)^2+Sheet3!$C$1*(($H118-BO$108-Sheet2!$N$77)/Sheet3!$A$1)^4))/3400</f>
        <v>3402.6973328741019</v>
      </c>
      <c r="BP118" s="1">
        <f>$L$106*(Sheet2!$O$75*EXP(Sheet3!$B$1*(($H118-BP$108-Sheet2!$N$75)/Sheet3!$A$1)^2+Sheet3!$C$1*(($H118-BP$108-Sheet2!$N$75)/Sheet3!$A$1)^4)+ Sheet2!$O$76*EXP(Sheet3!$B$1*(($H118-BP$108-Sheet2!$N$76)/Sheet3!$A$1)^2+Sheet3!$C$1*(($H118-BP$108-Sheet2!$N$76)/Sheet3!$A$1)^4)+                Sheet2!$O$77*EXP(Sheet3!$B$1*(($H118-BP$108-Sheet2!$N$77)/Sheet3!$A$1)^2+Sheet3!$C$1*(($H118-BP$108-Sheet2!$N$77)/Sheet3!$A$1)^4))/3400</f>
        <v>3514.7434051074497</v>
      </c>
      <c r="BQ118" s="1">
        <f>$L$106*(Sheet2!$O$75*EXP(Sheet3!$B$1*(($H118-BQ$108-Sheet2!$N$75)/Sheet3!$A$1)^2+Sheet3!$C$1*(($H118-BQ$108-Sheet2!$N$75)/Sheet3!$A$1)^4)+ Sheet2!$O$76*EXP(Sheet3!$B$1*(($H118-BQ$108-Sheet2!$N$76)/Sheet3!$A$1)^2+Sheet3!$C$1*(($H118-BQ$108-Sheet2!$N$76)/Sheet3!$A$1)^4)+                Sheet2!$O$77*EXP(Sheet3!$B$1*(($H118-BQ$108-Sheet2!$N$77)/Sheet3!$A$1)^2+Sheet3!$C$1*(($H118-BQ$108-Sheet2!$N$77)/Sheet3!$A$1)^4))/3400</f>
        <v>3628.3266503428713</v>
      </c>
      <c r="BR118" s="1">
        <f>$L$106*(Sheet2!$O$75*EXP(Sheet3!$B$1*(($H118-BR$108-Sheet2!$N$75)/Sheet3!$A$1)^2+Sheet3!$C$1*(($H118-BR$108-Sheet2!$N$75)/Sheet3!$A$1)^4)+ Sheet2!$O$76*EXP(Sheet3!$B$1*(($H118-BR$108-Sheet2!$N$76)/Sheet3!$A$1)^2+Sheet3!$C$1*(($H118-BR$108-Sheet2!$N$76)/Sheet3!$A$1)^4)+                Sheet2!$O$77*EXP(Sheet3!$B$1*(($H118-BR$108-Sheet2!$N$77)/Sheet3!$A$1)^2+Sheet3!$C$1*(($H118-BR$108-Sheet2!$N$77)/Sheet3!$A$1)^4))/3400</f>
        <v>3743.3947716457233</v>
      </c>
      <c r="BS118" s="1">
        <f>$L$106*(Sheet2!$O$75*EXP(Sheet3!$B$1*(($H118-BS$108-Sheet2!$N$75)/Sheet3!$A$1)^2+Sheet3!$C$1*(($H118-BS$108-Sheet2!$N$75)/Sheet3!$A$1)^4)+ Sheet2!$O$76*EXP(Sheet3!$B$1*(($H118-BS$108-Sheet2!$N$76)/Sheet3!$A$1)^2+Sheet3!$C$1*(($H118-BS$108-Sheet2!$N$76)/Sheet3!$A$1)^4)+                Sheet2!$O$77*EXP(Sheet3!$B$1*(($H118-BS$108-Sheet2!$N$77)/Sheet3!$A$1)^2+Sheet3!$C$1*(($H118-BS$108-Sheet2!$N$77)/Sheet3!$A$1)^4))/3400</f>
        <v>3859.8938973130757</v>
      </c>
      <c r="BT118" s="1">
        <f>$L$106*(Sheet2!$O$75*EXP(Sheet3!$B$1*(($H118-BT$108-Sheet2!$N$75)/Sheet3!$A$1)^2+Sheet3!$C$1*(($H118-BT$108-Sheet2!$N$75)/Sheet3!$A$1)^4)+ Sheet2!$O$76*EXP(Sheet3!$B$1*(($H118-BT$108-Sheet2!$N$76)/Sheet3!$A$1)^2+Sheet3!$C$1*(($H118-BT$108-Sheet2!$N$76)/Sheet3!$A$1)^4)+                Sheet2!$O$77*EXP(Sheet3!$B$1*(($H118-BT$108-Sheet2!$N$77)/Sheet3!$A$1)^2+Sheet3!$C$1*(($H118-BT$108-Sheet2!$N$77)/Sheet3!$A$1)^4))/3400</f>
        <v>3977.7686680752386</v>
      </c>
      <c r="BU118" s="1">
        <f>$L$106*(Sheet2!$O$75*EXP(Sheet3!$B$1*(($H118-BU$108-Sheet2!$N$75)/Sheet3!$A$1)^2+Sheet3!$C$1*(($H118-BU$108-Sheet2!$N$75)/Sheet3!$A$1)^4)+ Sheet2!$O$76*EXP(Sheet3!$B$1*(($H118-BU$108-Sheet2!$N$76)/Sheet3!$A$1)^2+Sheet3!$C$1*(($H118-BU$108-Sheet2!$N$76)/Sheet3!$A$1)^4)+                Sheet2!$O$77*EXP(Sheet3!$B$1*(($H118-BU$108-Sheet2!$N$77)/Sheet3!$A$1)^2+Sheet3!$C$1*(($H118-BU$108-Sheet2!$N$77)/Sheet3!$A$1)^4))/3400</f>
        <v>4096.9623229383742</v>
      </c>
      <c r="BV118" s="1">
        <f>$L$106*(Sheet2!$O$75*EXP(Sheet3!$B$1*(($H118-BV$108-Sheet2!$N$75)/Sheet3!$A$1)^2+Sheet3!$C$1*(($H118-BV$108-Sheet2!$N$75)/Sheet3!$A$1)^4)+ Sheet2!$O$76*EXP(Sheet3!$B$1*(($H118-BV$108-Sheet2!$N$76)/Sheet3!$A$1)^2+Sheet3!$C$1*(($H118-BV$108-Sheet2!$N$76)/Sheet3!$A$1)^4)+                Sheet2!$O$77*EXP(Sheet3!$B$1*(($H118-BV$108-Sheet2!$N$77)/Sheet3!$A$1)^2+Sheet3!$C$1*(($H118-BV$108-Sheet2!$N$77)/Sheet3!$A$1)^4))/3400</f>
        <v>4217.4167832643043</v>
      </c>
    </row>
    <row r="119" spans="1:74" x14ac:dyDescent="0.2">
      <c r="A119">
        <v>92</v>
      </c>
      <c r="B119">
        <v>231.67</v>
      </c>
      <c r="C119">
        <v>2367.5</v>
      </c>
      <c r="D119">
        <v>2391.5</v>
      </c>
      <c r="E119">
        <f t="shared" si="16"/>
        <v>24</v>
      </c>
      <c r="G119" s="1">
        <v>4</v>
      </c>
      <c r="H119">
        <f>INDEX(B$27:$B2132,($M$104+G119))</f>
        <v>314.57</v>
      </c>
      <c r="I119" s="1">
        <f t="shared" si="18"/>
        <v>149.60000000000036</v>
      </c>
      <c r="J119">
        <f t="shared" si="9"/>
        <v>47059.672000000115</v>
      </c>
      <c r="L119" s="1">
        <f>$L$106*(Sheet2!$O$75*EXP(Sheet3!$B$1*(($H119-L$108-Sheet2!$N$75)/Sheet3!$A$1)^2+Sheet3!$C$1*(($H119-L$108-Sheet2!$N$75)/Sheet3!$A$1)^4)+ Sheet2!$O$76*EXP(Sheet3!$B$1*(($H119-L$108-Sheet2!$N$76)/Sheet3!$A$1)^2+Sheet3!$C$1*(($H119-L$108-Sheet2!$N$76)/Sheet3!$A$1)^4)+                Sheet2!$O$77*EXP(Sheet3!$B$1*(($H119-L$108-Sheet2!$N$77)/Sheet3!$A$1)^2+Sheet3!$C$1*(($H119-L$108-Sheet2!$N$77)/Sheet3!$A$1)^4))/3400</f>
        <v>0.62188988952612145</v>
      </c>
      <c r="M119" s="1">
        <f>$L$106*(Sheet2!$O$75*EXP(Sheet3!$B$1*(($H119-M$108-Sheet2!$N$75)/Sheet3!$A$1)^2+Sheet3!$C$1*(($H119-M$108-Sheet2!$N$75)/Sheet3!$A$1)^4)+ Sheet2!$O$76*EXP(Sheet3!$B$1*(($H119-M$108-Sheet2!$N$76)/Sheet3!$A$1)^2+Sheet3!$C$1*(($H119-M$108-Sheet2!$N$76)/Sheet3!$A$1)^4)+                Sheet2!$O$77*EXP(Sheet3!$B$1*(($H119-M$108-Sheet2!$N$77)/Sheet3!$A$1)^2+Sheet3!$C$1*(($H119-M$108-Sheet2!$N$77)/Sheet3!$A$1)^4))/3400</f>
        <v>0.73005605962608355</v>
      </c>
      <c r="N119" s="1">
        <f>$L$106*(Sheet2!$O$75*EXP(Sheet3!$B$1*(($H119-N$108-Sheet2!$N$75)/Sheet3!$A$1)^2+Sheet3!$C$1*(($H119-N$108-Sheet2!$N$75)/Sheet3!$A$1)^4)+ Sheet2!$O$76*EXP(Sheet3!$B$1*(($H119-N$108-Sheet2!$N$76)/Sheet3!$A$1)^2+Sheet3!$C$1*(($H119-N$108-Sheet2!$N$76)/Sheet3!$A$1)^4)+                Sheet2!$O$77*EXP(Sheet3!$B$1*(($H119-N$108-Sheet2!$N$77)/Sheet3!$A$1)^2+Sheet3!$C$1*(($H119-N$108-Sheet2!$N$77)/Sheet3!$A$1)^4))/3400</f>
        <v>0.85525577195131408</v>
      </c>
      <c r="O119" s="1">
        <f>$L$106*(Sheet2!$O$75*EXP(Sheet3!$B$1*(($H119-O$108-Sheet2!$N$75)/Sheet3!$A$1)^2+Sheet3!$C$1*(($H119-O$108-Sheet2!$N$75)/Sheet3!$A$1)^4)+ Sheet2!$O$76*EXP(Sheet3!$B$1*(($H119-O$108-Sheet2!$N$76)/Sheet3!$A$1)^2+Sheet3!$C$1*(($H119-O$108-Sheet2!$N$76)/Sheet3!$A$1)^4)+                Sheet2!$O$77*EXP(Sheet3!$B$1*(($H119-O$108-Sheet2!$N$77)/Sheet3!$A$1)^2+Sheet3!$C$1*(($H119-O$108-Sheet2!$N$77)/Sheet3!$A$1)^4))/3400</f>
        <v>0.99986557946379395</v>
      </c>
      <c r="P119" s="1">
        <f>$L$106*(Sheet2!$O$75*EXP(Sheet3!$B$1*(($H119-P$108-Sheet2!$N$75)/Sheet3!$A$1)^2+Sheet3!$C$1*(($H119-P$108-Sheet2!$N$75)/Sheet3!$A$1)^4)+ Sheet2!$O$76*EXP(Sheet3!$B$1*(($H119-P$108-Sheet2!$N$76)/Sheet3!$A$1)^2+Sheet3!$C$1*(($H119-P$108-Sheet2!$N$76)/Sheet3!$A$1)^4)+                Sheet2!$O$77*EXP(Sheet3!$B$1*(($H119-P$108-Sheet2!$N$77)/Sheet3!$A$1)^2+Sheet3!$C$1*(($H119-P$108-Sheet2!$N$77)/Sheet3!$A$1)^4))/3400</f>
        <v>1.1665454975511411</v>
      </c>
      <c r="Q119" s="1">
        <f>$L$106*(Sheet2!$O$75*EXP(Sheet3!$B$1*(($H119-Q$108-Sheet2!$N$75)/Sheet3!$A$1)^2+Sheet3!$C$1*(($H119-Q$108-Sheet2!$N$75)/Sheet3!$A$1)^4)+ Sheet2!$O$76*EXP(Sheet3!$B$1*(($H119-Q$108-Sheet2!$N$76)/Sheet3!$A$1)^2+Sheet3!$C$1*(($H119-Q$108-Sheet2!$N$76)/Sheet3!$A$1)^4)+                Sheet2!$O$77*EXP(Sheet3!$B$1*(($H119-Q$108-Sheet2!$N$77)/Sheet3!$A$1)^2+Sheet3!$C$1*(($H119-Q$108-Sheet2!$N$77)/Sheet3!$A$1)^4))/3400</f>
        <v>1.3582659496788601</v>
      </c>
      <c r="R119" s="1">
        <f>$L$106*(Sheet2!$O$75*EXP(Sheet3!$B$1*(($H119-R$108-Sheet2!$N$75)/Sheet3!$A$1)^2+Sheet3!$C$1*(($H119-R$108-Sheet2!$N$75)/Sheet3!$A$1)^4)+ Sheet2!$O$76*EXP(Sheet3!$B$1*(($H119-R$108-Sheet2!$N$76)/Sheet3!$A$1)^2+Sheet3!$C$1*(($H119-R$108-Sheet2!$N$76)/Sheet3!$A$1)^4)+                Sheet2!$O$77*EXP(Sheet3!$B$1*(($H119-R$108-Sheet2!$N$77)/Sheet3!$A$1)^2+Sheet3!$C$1*(($H119-R$108-Sheet2!$N$77)/Sheet3!$A$1)^4))/3400</f>
        <v>1.5783363923566585</v>
      </c>
      <c r="S119" s="1">
        <f>$L$106*(Sheet2!$O$75*EXP(Sheet3!$B$1*(($H119-S$108-Sheet2!$N$75)/Sheet3!$A$1)^2+Sheet3!$C$1*(($H119-S$108-Sheet2!$N$75)/Sheet3!$A$1)^4)+ Sheet2!$O$76*EXP(Sheet3!$B$1*(($H119-S$108-Sheet2!$N$76)/Sheet3!$A$1)^2+Sheet3!$C$1*(($H119-S$108-Sheet2!$N$76)/Sheet3!$A$1)^4)+                Sheet2!$O$77*EXP(Sheet3!$B$1*(($H119-S$108-Sheet2!$N$77)/Sheet3!$A$1)^2+Sheet3!$C$1*(($H119-S$108-Sheet2!$N$77)/Sheet3!$A$1)^4))/3400</f>
        <v>1.8304356196804912</v>
      </c>
      <c r="T119" s="1">
        <f>$L$106*(Sheet2!$O$75*EXP(Sheet3!$B$1*(($H119-T$108-Sheet2!$N$75)/Sheet3!$A$1)^2+Sheet3!$C$1*(($H119-T$108-Sheet2!$N$75)/Sheet3!$A$1)^4)+ Sheet2!$O$76*EXP(Sheet3!$B$1*(($H119-T$108-Sheet2!$N$76)/Sheet3!$A$1)^2+Sheet3!$C$1*(($H119-T$108-Sheet2!$N$76)/Sheet3!$A$1)^4)+                Sheet2!$O$77*EXP(Sheet3!$B$1*(($H119-T$108-Sheet2!$N$77)/Sheet3!$A$1)^2+Sheet3!$C$1*(($H119-T$108-Sheet2!$N$77)/Sheet3!$A$1)^4))/3400</f>
        <v>2.1186437338408828</v>
      </c>
      <c r="U119" s="1">
        <f>$L$106*(Sheet2!$O$75*EXP(Sheet3!$B$1*(($H119-U$108-Sheet2!$N$75)/Sheet3!$A$1)^2+Sheet3!$C$1*(($H119-U$108-Sheet2!$N$75)/Sheet3!$A$1)^4)+ Sheet2!$O$76*EXP(Sheet3!$B$1*(($H119-U$108-Sheet2!$N$76)/Sheet3!$A$1)^2+Sheet3!$C$1*(($H119-U$108-Sheet2!$N$76)/Sheet3!$A$1)^4)+                Sheet2!$O$77*EXP(Sheet3!$B$1*(($H119-U$108-Sheet2!$N$77)/Sheet3!$A$1)^2+Sheet3!$C$1*(($H119-U$108-Sheet2!$N$77)/Sheet3!$A$1)^4))/3400</f>
        <v>2.4474757528513265</v>
      </c>
      <c r="V119" s="1">
        <f>$L$106*(Sheet2!$O$75*EXP(Sheet3!$B$1*(($H119-V$108-Sheet2!$N$75)/Sheet3!$A$1)^2+Sheet3!$C$1*(($H119-V$108-Sheet2!$N$75)/Sheet3!$A$1)^4)+ Sheet2!$O$76*EXP(Sheet3!$B$1*(($H119-V$108-Sheet2!$N$76)/Sheet3!$A$1)^2+Sheet3!$C$1*(($H119-V$108-Sheet2!$N$76)/Sheet3!$A$1)^4)+                Sheet2!$O$77*EXP(Sheet3!$B$1*(($H119-V$108-Sheet2!$N$77)/Sheet3!$A$1)^2+Sheet3!$C$1*(($H119-V$108-Sheet2!$N$77)/Sheet3!$A$1)^4))/3400</f>
        <v>2.8219168103912136</v>
      </c>
      <c r="W119" s="1">
        <f>$L$106*(Sheet2!$O$75*EXP(Sheet3!$B$1*(($H119-W$108-Sheet2!$N$75)/Sheet3!$A$1)^2+Sheet3!$C$1*(($H119-W$108-Sheet2!$N$75)/Sheet3!$A$1)^4)+ Sheet2!$O$76*EXP(Sheet3!$B$1*(($H119-W$108-Sheet2!$N$76)/Sheet3!$A$1)^2+Sheet3!$C$1*(($H119-W$108-Sheet2!$N$76)/Sheet3!$A$1)^4)+                Sheet2!$O$77*EXP(Sheet3!$B$1*(($H119-W$108-Sheet2!$N$77)/Sheet3!$A$1)^2+Sheet3!$C$1*(($H119-W$108-Sheet2!$N$77)/Sheet3!$A$1)^4))/3400</f>
        <v>3.2474588852189461</v>
      </c>
      <c r="X119" s="1">
        <f>$L$106*(Sheet2!$O$75*EXP(Sheet3!$B$1*(($H119-X$108-Sheet2!$N$75)/Sheet3!$A$1)^2+Sheet3!$C$1*(($H119-X$108-Sheet2!$N$75)/Sheet3!$A$1)^4)+ Sheet2!$O$76*EXP(Sheet3!$B$1*(($H119-X$108-Sheet2!$N$76)/Sheet3!$A$1)^2+Sheet3!$C$1*(($H119-X$108-Sheet2!$N$76)/Sheet3!$A$1)^4)+                Sheet2!$O$77*EXP(Sheet3!$B$1*(($H119-X$108-Sheet2!$N$77)/Sheet3!$A$1)^2+Sheet3!$C$1*(($H119-X$108-Sheet2!$N$77)/Sheet3!$A$1)^4))/3400</f>
        <v>3.7301389790283639</v>
      </c>
      <c r="Y119" s="1">
        <f>$L$106*(Sheet2!$O$75*EXP(Sheet3!$B$1*(($H119-Y$108-Sheet2!$N$75)/Sheet3!$A$1)^2+Sheet3!$C$1*(($H119-Y$108-Sheet2!$N$75)/Sheet3!$A$1)^4)+ Sheet2!$O$76*EXP(Sheet3!$B$1*(($H119-Y$108-Sheet2!$N$76)/Sheet3!$A$1)^2+Sheet3!$C$1*(($H119-Y$108-Sheet2!$N$76)/Sheet3!$A$1)^4)+                Sheet2!$O$77*EXP(Sheet3!$B$1*(($H119-Y$108-Sheet2!$N$77)/Sheet3!$A$1)^2+Sheet3!$C$1*(($H119-Y$108-Sheet2!$N$77)/Sheet3!$A$1)^4))/3400</f>
        <v>4.2765786422476735</v>
      </c>
      <c r="Z119" s="1">
        <f>$L$106*(Sheet2!$O$75*EXP(Sheet3!$B$1*(($H119-Z$108-Sheet2!$N$75)/Sheet3!$A$1)^2+Sheet3!$C$1*(($H119-Z$108-Sheet2!$N$75)/Sheet3!$A$1)^4)+ Sheet2!$O$76*EXP(Sheet3!$B$1*(($H119-Z$108-Sheet2!$N$76)/Sheet3!$A$1)^2+Sheet3!$C$1*(($H119-Z$108-Sheet2!$N$76)/Sheet3!$A$1)^4)+                Sheet2!$O$77*EXP(Sheet3!$B$1*(($H119-Z$108-Sheet2!$N$77)/Sheet3!$A$1)^2+Sheet3!$C$1*(($H119-Z$108-Sheet2!$N$77)/Sheet3!$A$1)^4))/3400</f>
        <v>4.8940247270194979</v>
      </c>
      <c r="AA119" s="1">
        <f>$L$106*(Sheet2!$O$75*EXP(Sheet3!$B$1*(($H119-AA$108-Sheet2!$N$75)/Sheet3!$A$1)^2+Sheet3!$C$1*(($H119-AA$108-Sheet2!$N$75)/Sheet3!$A$1)^4)+ Sheet2!$O$76*EXP(Sheet3!$B$1*(($H119-AA$108-Sheet2!$N$76)/Sheet3!$A$1)^2+Sheet3!$C$1*(($H119-AA$108-Sheet2!$N$76)/Sheet3!$A$1)^4)+                Sheet2!$O$77*EXP(Sheet3!$B$1*(($H119-AA$108-Sheet2!$N$77)/Sheet3!$A$1)^2+Sheet3!$C$1*(($H119-AA$108-Sheet2!$N$77)/Sheet3!$A$1)^4))/3400</f>
        <v>5.5903912257680286</v>
      </c>
      <c r="AB119" s="1">
        <f>$L$106*(Sheet2!$O$75*EXP(Sheet3!$B$1*(($H119-AB$108-Sheet2!$N$75)/Sheet3!$A$1)^2+Sheet3!$C$1*(($H119-AB$108-Sheet2!$N$75)/Sheet3!$A$1)^4)+ Sheet2!$O$76*EXP(Sheet3!$B$1*(($H119-AB$108-Sheet2!$N$76)/Sheet3!$A$1)^2+Sheet3!$C$1*(($H119-AB$108-Sheet2!$N$76)/Sheet3!$A$1)^4)+                Sheet2!$O$77*EXP(Sheet3!$B$1*(($H119-AB$108-Sheet2!$N$77)/Sheet3!$A$1)^2+Sheet3!$C$1*(($H119-AB$108-Sheet2!$N$77)/Sheet3!$A$1)^4))/3400</f>
        <v>6.3743020324304149</v>
      </c>
      <c r="AC119" s="1">
        <f>$L$106*(Sheet2!$O$75*EXP(Sheet3!$B$1*(($H119-AC$108-Sheet2!$N$75)/Sheet3!$A$1)^2+Sheet3!$C$1*(($H119-AC$108-Sheet2!$N$75)/Sheet3!$A$1)^4)+ Sheet2!$O$76*EXP(Sheet3!$B$1*(($H119-AC$108-Sheet2!$N$76)/Sheet3!$A$1)^2+Sheet3!$C$1*(($H119-AC$108-Sheet2!$N$76)/Sheet3!$A$1)^4)+                Sheet2!$O$77*EXP(Sheet3!$B$1*(($H119-AC$108-Sheet2!$N$77)/Sheet3!$A$1)^2+Sheet3!$C$1*(($H119-AC$108-Sheet2!$N$77)/Sheet3!$A$1)^4))/3400</f>
        <v>7.2551344419630661</v>
      </c>
      <c r="AD119" s="1">
        <f>$L$106*(Sheet2!$O$75*EXP(Sheet3!$B$1*(($H119-AD$108-Sheet2!$N$75)/Sheet3!$A$1)^2+Sheet3!$C$1*(($H119-AD$108-Sheet2!$N$75)/Sheet3!$A$1)^4)+ Sheet2!$O$76*EXP(Sheet3!$B$1*(($H119-AD$108-Sheet2!$N$76)/Sheet3!$A$1)^2+Sheet3!$C$1*(($H119-AD$108-Sheet2!$N$76)/Sheet3!$A$1)^4)+                Sheet2!$O$77*EXP(Sheet3!$B$1*(($H119-AD$108-Sheet2!$N$77)/Sheet3!$A$1)^2+Sheet3!$C$1*(($H119-AD$108-Sheet2!$N$77)/Sheet3!$A$1)^4))/3400</f>
        <v>8.2430631820028584</v>
      </c>
      <c r="AE119" s="1">
        <f>$L$106*(Sheet2!$O$75*EXP(Sheet3!$B$1*(($H119-AE$108-Sheet2!$N$75)/Sheet3!$A$1)^2+Sheet3!$C$1*(($H119-AE$108-Sheet2!$N$75)/Sheet3!$A$1)^4)+ Sheet2!$O$76*EXP(Sheet3!$B$1*(($H119-AE$108-Sheet2!$N$76)/Sheet3!$A$1)^2+Sheet3!$C$1*(($H119-AE$108-Sheet2!$N$76)/Sheet3!$A$1)^4)+                Sheet2!$O$77*EXP(Sheet3!$B$1*(($H119-AE$108-Sheet2!$N$77)/Sheet3!$A$1)^2+Sheet3!$C$1*(($H119-AE$108-Sheet2!$N$77)/Sheet3!$A$1)^4))/3400</f>
        <v>9.3491047492968242</v>
      </c>
      <c r="AF119" s="1">
        <f>$L$106*(Sheet2!$O$75*EXP(Sheet3!$B$1*(($H119-AF$108-Sheet2!$N$75)/Sheet3!$A$1)^2+Sheet3!$C$1*(($H119-AF$108-Sheet2!$N$75)/Sheet3!$A$1)^4)+ Sheet2!$O$76*EXP(Sheet3!$B$1*(($H119-AF$108-Sheet2!$N$76)/Sheet3!$A$1)^2+Sheet3!$C$1*(($H119-AF$108-Sheet2!$N$76)/Sheet3!$A$1)^4)+                Sheet2!$O$77*EXP(Sheet3!$B$1*(($H119-AF$108-Sheet2!$N$77)/Sheet3!$A$1)^2+Sheet3!$C$1*(($H119-AF$108-Sheet2!$N$77)/Sheet3!$A$1)^4))/3400</f>
        <v>10.58516180245946</v>
      </c>
      <c r="AG119" s="1">
        <f>$L$106*(Sheet2!$O$75*EXP(Sheet3!$B$1*(($H119-AG$108-Sheet2!$N$75)/Sheet3!$A$1)^2+Sheet3!$C$1*(($H119-AG$108-Sheet2!$N$75)/Sheet3!$A$1)^4)+ Sheet2!$O$76*EXP(Sheet3!$B$1*(($H119-AG$108-Sheet2!$N$76)/Sheet3!$A$1)^2+Sheet3!$C$1*(($H119-AG$108-Sheet2!$N$76)/Sheet3!$A$1)^4)+                Sheet2!$O$77*EXP(Sheet3!$B$1*(($H119-AG$108-Sheet2!$N$77)/Sheet3!$A$1)^2+Sheet3!$C$1*(($H119-AG$108-Sheet2!$N$77)/Sheet3!$A$1)^4))/3400</f>
        <v>11.964067342359293</v>
      </c>
      <c r="AH119" s="1">
        <f>$L$106*(Sheet2!$O$75*EXP(Sheet3!$B$1*(($H119-AH$108-Sheet2!$N$75)/Sheet3!$A$1)^2+Sheet3!$C$1*(($H119-AH$108-Sheet2!$N$75)/Sheet3!$A$1)^4)+ Sheet2!$O$76*EXP(Sheet3!$B$1*(($H119-AH$108-Sheet2!$N$76)/Sheet3!$A$1)^2+Sheet3!$C$1*(($H119-AH$108-Sheet2!$N$76)/Sheet3!$A$1)^4)+                Sheet2!$O$77*EXP(Sheet3!$B$1*(($H119-AH$108-Sheet2!$N$77)/Sheet3!$A$1)^2+Sheet3!$C$1*(($H119-AH$108-Sheet2!$N$77)/Sheet3!$A$1)^4))/3400</f>
        <v>13.499628392024775</v>
      </c>
      <c r="AI119" s="1">
        <f>$L$106*(Sheet2!$O$75*EXP(Sheet3!$B$1*(($H119-AI$108-Sheet2!$N$75)/Sheet3!$A$1)^2+Sheet3!$C$1*(($H119-AI$108-Sheet2!$N$75)/Sheet3!$A$1)^4)+ Sheet2!$O$76*EXP(Sheet3!$B$1*(($H119-AI$108-Sheet2!$N$76)/Sheet3!$A$1)^2+Sheet3!$C$1*(($H119-AI$108-Sheet2!$N$76)/Sheet3!$A$1)^4)+                Sheet2!$O$77*EXP(Sheet3!$B$1*(($H119-AI$108-Sheet2!$N$77)/Sheet3!$A$1)^2+Sheet3!$C$1*(($H119-AI$108-Sheet2!$N$77)/Sheet3!$A$1)^4))/3400</f>
        <v>15.206668869981527</v>
      </c>
      <c r="AJ119" s="1">
        <f>$L$106*(Sheet2!$O$75*EXP(Sheet3!$B$1*(($H119-AJ$108-Sheet2!$N$75)/Sheet3!$A$1)^2+Sheet3!$C$1*(($H119-AJ$108-Sheet2!$N$75)/Sheet3!$A$1)^4)+ Sheet2!$O$76*EXP(Sheet3!$B$1*(($H119-AJ$108-Sheet2!$N$76)/Sheet3!$A$1)^2+Sheet3!$C$1*(($H119-AJ$108-Sheet2!$N$76)/Sheet3!$A$1)^4)+                Sheet2!$O$77*EXP(Sheet3!$B$1*(($H119-AJ$108-Sheet2!$N$77)/Sheet3!$A$1)^2+Sheet3!$C$1*(($H119-AJ$108-Sheet2!$N$77)/Sheet3!$A$1)^4))/3400</f>
        <v>17.101071333983821</v>
      </c>
      <c r="AK119" s="1">
        <f>$L$106*(Sheet2!$O$75*EXP(Sheet3!$B$1*(($H119-AK$108-Sheet2!$N$75)/Sheet3!$A$1)^2+Sheet3!$C$1*(($H119-AK$108-Sheet2!$N$75)/Sheet3!$A$1)^4)+ Sheet2!$O$76*EXP(Sheet3!$B$1*(($H119-AK$108-Sheet2!$N$76)/Sheet3!$A$1)^2+Sheet3!$C$1*(($H119-AK$108-Sheet2!$N$76)/Sheet3!$A$1)^4)+                Sheet2!$O$77*EXP(Sheet3!$B$1*(($H119-AK$108-Sheet2!$N$77)/Sheet3!$A$1)^2+Sheet3!$C$1*(($H119-AK$108-Sheet2!$N$77)/Sheet3!$A$1)^4))/3400</f>
        <v>19.199817257435299</v>
      </c>
      <c r="AL119" s="1">
        <f>$L$106*(Sheet2!$O$75*EXP(Sheet3!$B$1*(($H119-AL$108-Sheet2!$N$75)/Sheet3!$A$1)^2+Sheet3!$C$1*(($H119-AL$108-Sheet2!$N$75)/Sheet3!$A$1)^4)+ Sheet2!$O$76*EXP(Sheet3!$B$1*(($H119-AL$108-Sheet2!$N$76)/Sheet3!$A$1)^2+Sheet3!$C$1*(($H119-AL$108-Sheet2!$N$76)/Sheet3!$A$1)^4)+                Sheet2!$O$77*EXP(Sheet3!$B$1*(($H119-AL$108-Sheet2!$N$77)/Sheet3!$A$1)^2+Sheet3!$C$1*(($H119-AL$108-Sheet2!$N$77)/Sheet3!$A$1)^4))/3400</f>
        <v>21.521025487688888</v>
      </c>
      <c r="AM119" s="1">
        <f>$L$106*(Sheet2!$O$75*EXP(Sheet3!$B$1*(($H119-AM$108-Sheet2!$N$75)/Sheet3!$A$1)^2+Sheet3!$C$1*(($H119-AM$108-Sheet2!$N$75)/Sheet3!$A$1)^4)+ Sheet2!$O$76*EXP(Sheet3!$B$1*(($H119-AM$108-Sheet2!$N$76)/Sheet3!$A$1)^2+Sheet3!$C$1*(($H119-AM$108-Sheet2!$N$76)/Sheet3!$A$1)^4)+                Sheet2!$O$77*EXP(Sheet3!$B$1*(($H119-AM$108-Sheet2!$N$77)/Sheet3!$A$1)^2+Sheet3!$C$1*(($H119-AM$108-Sheet2!$N$77)/Sheet3!$A$1)^4))/3400</f>
        <v>24.083988524782356</v>
      </c>
      <c r="AN119" s="1">
        <f>$L$106*(Sheet2!$O$75*EXP(Sheet3!$B$1*(($H119-AN$108-Sheet2!$N$75)/Sheet3!$A$1)^2+Sheet3!$C$1*(($H119-AN$108-Sheet2!$N$75)/Sheet3!$A$1)^4)+ Sheet2!$O$76*EXP(Sheet3!$B$1*(($H119-AN$108-Sheet2!$N$76)/Sheet3!$A$1)^2+Sheet3!$C$1*(($H119-AN$108-Sheet2!$N$76)/Sheet3!$A$1)^4)+                Sheet2!$O$77*EXP(Sheet3!$B$1*(($H119-AN$108-Sheet2!$N$77)/Sheet3!$A$1)^2+Sheet3!$C$1*(($H119-AN$108-Sheet2!$N$77)/Sheet3!$A$1)^4))/3400</f>
        <v>26.909206250830422</v>
      </c>
      <c r="AO119" s="1">
        <f>$L$106*(Sheet2!$O$75*EXP(Sheet3!$B$1*(($H119-AO$108-Sheet2!$N$75)/Sheet3!$A$1)^2+Sheet3!$C$1*(($H119-AO$108-Sheet2!$N$75)/Sheet3!$A$1)^4)+ Sheet2!$O$76*EXP(Sheet3!$B$1*(($H119-AO$108-Sheet2!$N$76)/Sheet3!$A$1)^2+Sheet3!$C$1*(($H119-AO$108-Sheet2!$N$76)/Sheet3!$A$1)^4)+                Sheet2!$O$77*EXP(Sheet3!$B$1*(($H119-AO$108-Sheet2!$N$77)/Sheet3!$A$1)^2+Sheet3!$C$1*(($H119-AO$108-Sheet2!$N$77)/Sheet3!$A$1)^4))/3400</f>
        <v>30.018416735085527</v>
      </c>
      <c r="AP119" s="1">
        <f>$L$106*(Sheet2!$O$75*EXP(Sheet3!$B$1*(($H119-AP$108-Sheet2!$N$75)/Sheet3!$A$1)^2+Sheet3!$C$1*(($H119-AP$108-Sheet2!$N$75)/Sheet3!$A$1)^4)+ Sheet2!$O$76*EXP(Sheet3!$B$1*(($H119-AP$108-Sheet2!$N$76)/Sheet3!$A$1)^2+Sheet3!$C$1*(($H119-AP$108-Sheet2!$N$76)/Sheet3!$A$1)^4)+                Sheet2!$O$77*EXP(Sheet3!$B$1*(($H119-AP$108-Sheet2!$N$77)/Sheet3!$A$1)^2+Sheet3!$C$1*(($H119-AP$108-Sheet2!$N$77)/Sheet3!$A$1)^4))/3400</f>
        <v>33.434623736544296</v>
      </c>
      <c r="AQ119" s="1">
        <f>$L$106*(Sheet2!$O$75*EXP(Sheet3!$B$1*(($H119-AQ$108-Sheet2!$N$75)/Sheet3!$A$1)^2+Sheet3!$C$1*(($H119-AQ$108-Sheet2!$N$75)/Sheet3!$A$1)^4)+ Sheet2!$O$76*EXP(Sheet3!$B$1*(($H119-AQ$108-Sheet2!$N$76)/Sheet3!$A$1)^2+Sheet3!$C$1*(($H119-AQ$108-Sheet2!$N$76)/Sheet3!$A$1)^4)+                Sheet2!$O$77*EXP(Sheet3!$B$1*(($H119-AQ$108-Sheet2!$N$77)/Sheet3!$A$1)^2+Sheet3!$C$1*(($H119-AQ$108-Sheet2!$N$77)/Sheet3!$A$1)^4))/3400</f>
        <v>37.182120526938725</v>
      </c>
      <c r="AR119" s="1">
        <f>$L$106*(Sheet2!$O$75*EXP(Sheet3!$B$1*(($H119-AR$108-Sheet2!$N$75)/Sheet3!$A$1)^2+Sheet3!$C$1*(($H119-AR$108-Sheet2!$N$75)/Sheet3!$A$1)^4)+ Sheet2!$O$76*EXP(Sheet3!$B$1*(($H119-AR$108-Sheet2!$N$76)/Sheet3!$A$1)^2+Sheet3!$C$1*(($H119-AR$108-Sheet2!$N$76)/Sheet3!$A$1)^4)+                Sheet2!$O$77*EXP(Sheet3!$B$1*(($H119-AR$108-Sheet2!$N$77)/Sheet3!$A$1)^2+Sheet3!$C$1*(($H119-AR$108-Sheet2!$N$77)/Sheet3!$A$1)^4))/3400</f>
        <v>41.286509660335682</v>
      </c>
      <c r="AS119" s="1">
        <f>$L$106*(Sheet2!$O$75*EXP(Sheet3!$B$1*(($H119-AS$108-Sheet2!$N$75)/Sheet3!$A$1)^2+Sheet3!$C$1*(($H119-AS$108-Sheet2!$N$75)/Sheet3!$A$1)^4)+ Sheet2!$O$76*EXP(Sheet3!$B$1*(($H119-AS$108-Sheet2!$N$76)/Sheet3!$A$1)^2+Sheet3!$C$1*(($H119-AS$108-Sheet2!$N$76)/Sheet3!$A$1)^4)+                Sheet2!$O$77*EXP(Sheet3!$B$1*(($H119-AS$108-Sheet2!$N$77)/Sheet3!$A$1)^2+Sheet3!$C$1*(($H119-AS$108-Sheet2!$N$77)/Sheet3!$A$1)^4))/3400</f>
        <v>45.77471832270075</v>
      </c>
      <c r="AT119" s="1">
        <f>$L$106*(Sheet2!$O$75*EXP(Sheet3!$B$1*(($H119-AT$108-Sheet2!$N$75)/Sheet3!$A$1)^2+Sheet3!$C$1*(($H119-AT$108-Sheet2!$N$75)/Sheet3!$A$1)^4)+ Sheet2!$O$76*EXP(Sheet3!$B$1*(($H119-AT$108-Sheet2!$N$76)/Sheet3!$A$1)^2+Sheet3!$C$1*(($H119-AT$108-Sheet2!$N$76)/Sheet3!$A$1)^4)+                Sheet2!$O$77*EXP(Sheet3!$B$1*(($H119-AT$108-Sheet2!$N$77)/Sheet3!$A$1)^2+Sheet3!$C$1*(($H119-AT$108-Sheet2!$N$77)/Sheet3!$A$1)^4))/3400</f>
        <v>50.675008905270182</v>
      </c>
      <c r="AU119" s="1">
        <f>$L$106*(Sheet2!$O$75*EXP(Sheet3!$B$1*(($H119-AU$108-Sheet2!$N$75)/Sheet3!$A$1)^2+Sheet3!$C$1*(($H119-AU$108-Sheet2!$N$75)/Sheet3!$A$1)^4)+ Sheet2!$O$76*EXP(Sheet3!$B$1*(($H119-AU$108-Sheet2!$N$76)/Sheet3!$A$1)^2+Sheet3!$C$1*(($H119-AU$108-Sheet2!$N$76)/Sheet3!$A$1)^4)+                Sheet2!$O$77*EXP(Sheet3!$B$1*(($H119-AU$108-Sheet2!$N$77)/Sheet3!$A$1)^2+Sheet3!$C$1*(($H119-AU$108-Sheet2!$N$77)/Sheet3!$A$1)^4))/3400</f>
        <v>56.016984459339781</v>
      </c>
      <c r="AV119" s="1">
        <f>$L$106*(Sheet2!$O$75*EXP(Sheet3!$B$1*(($H119-AV$108-Sheet2!$N$75)/Sheet3!$A$1)^2+Sheet3!$C$1*(($H119-AV$108-Sheet2!$N$75)/Sheet3!$A$1)^4)+ Sheet2!$O$76*EXP(Sheet3!$B$1*(($H119-AV$108-Sheet2!$N$76)/Sheet3!$A$1)^2+Sheet3!$C$1*(($H119-AV$108-Sheet2!$N$76)/Sheet3!$A$1)^4)+                Sheet2!$O$77*EXP(Sheet3!$B$1*(($H119-AV$108-Sheet2!$N$77)/Sheet3!$A$1)^2+Sheet3!$C$1*(($H119-AV$108-Sheet2!$N$77)/Sheet3!$A$1)^4))/3400</f>
        <v>61.83158870815744</v>
      </c>
      <c r="AW119" s="1">
        <f>$L$106*(Sheet2!$O$75*EXP(Sheet3!$B$1*(($H119-AW$108-Sheet2!$N$75)/Sheet3!$A$1)^2+Sheet3!$C$1*(($H119-AW$108-Sheet2!$N$75)/Sheet3!$A$1)^4)+ Sheet2!$O$76*EXP(Sheet3!$B$1*(($H119-AW$108-Sheet2!$N$76)/Sheet3!$A$1)^2+Sheet3!$C$1*(($H119-AW$108-Sheet2!$N$76)/Sheet3!$A$1)^4)+                Sheet2!$O$77*EXP(Sheet3!$B$1*(($H119-AW$108-Sheet2!$N$77)/Sheet3!$A$1)^2+Sheet3!$C$1*(($H119-AW$108-Sheet2!$N$77)/Sheet3!$A$1)^4))/3400</f>
        <v>68.151100311600857</v>
      </c>
      <c r="AX119" s="1">
        <f>$L$106*(Sheet2!$O$75*EXP(Sheet3!$B$1*(($H119-AX$108-Sheet2!$N$75)/Sheet3!$A$1)^2+Sheet3!$C$1*(($H119-AX$108-Sheet2!$N$75)/Sheet3!$A$1)^4)+ Sheet2!$O$76*EXP(Sheet3!$B$1*(($H119-AX$108-Sheet2!$N$76)/Sheet3!$A$1)^2+Sheet3!$C$1*(($H119-AX$108-Sheet2!$N$76)/Sheet3!$A$1)^4)+                Sheet2!$O$77*EXP(Sheet3!$B$1*(($H119-AX$108-Sheet2!$N$77)/Sheet3!$A$1)^2+Sheet3!$C$1*(($H119-AX$108-Sheet2!$N$77)/Sheet3!$A$1)^4))/3400</f>
        <v>75.009121104706622</v>
      </c>
      <c r="AY119" s="1">
        <f>$L$106*(Sheet2!$O$75*EXP(Sheet3!$B$1*(($H119-AY$108-Sheet2!$N$75)/Sheet3!$A$1)^2+Sheet3!$C$1*(($H119-AY$108-Sheet2!$N$75)/Sheet3!$A$1)^4)+ Sheet2!$O$76*EXP(Sheet3!$B$1*(($H119-AY$108-Sheet2!$N$76)/Sheet3!$A$1)^2+Sheet3!$C$1*(($H119-AY$108-Sheet2!$N$76)/Sheet3!$A$1)^4)+                Sheet2!$O$77*EXP(Sheet3!$B$1*(($H119-AY$108-Sheet2!$N$77)/Sheet3!$A$1)^2+Sheet3!$C$1*(($H119-AY$108-Sheet2!$N$77)/Sheet3!$A$1)^4))/3400</f>
        <v>82.440558058301804</v>
      </c>
      <c r="AZ119" s="1">
        <f>$L$106*(Sheet2!$O$75*EXP(Sheet3!$B$1*(($H119-AZ$108-Sheet2!$N$75)/Sheet3!$A$1)^2+Sheet3!$C$1*(($H119-AZ$108-Sheet2!$N$75)/Sheet3!$A$1)^4)+ Sheet2!$O$76*EXP(Sheet3!$B$1*(($H119-AZ$108-Sheet2!$N$76)/Sheet3!$A$1)^2+Sheet3!$C$1*(($H119-AZ$108-Sheet2!$N$76)/Sheet3!$A$1)^4)+                Sheet2!$O$77*EXP(Sheet3!$B$1*(($H119-AZ$108-Sheet2!$N$77)/Sheet3!$A$1)^2+Sheet3!$C$1*(($H119-AZ$108-Sheet2!$N$77)/Sheet3!$A$1)^4))/3400</f>
        <v>90.481598741198468</v>
      </c>
      <c r="BA119" s="1">
        <f>$L$106*(Sheet2!$O$75*EXP(Sheet3!$B$1*(($H119-BA$108-Sheet2!$N$75)/Sheet3!$A$1)^2+Sheet3!$C$1*(($H119-BA$108-Sheet2!$N$75)/Sheet3!$A$1)^4)+ Sheet2!$O$76*EXP(Sheet3!$B$1*(($H119-BA$108-Sheet2!$N$76)/Sheet3!$A$1)^2+Sheet3!$C$1*(($H119-BA$108-Sheet2!$N$76)/Sheet3!$A$1)^4)+                Sheet2!$O$77*EXP(Sheet3!$B$1*(($H119-BA$108-Sheet2!$N$77)/Sheet3!$A$1)^2+Sheet3!$C$1*(($H119-BA$108-Sheet2!$N$77)/Sheet3!$A$1)^4))/3400</f>
        <v>99.169680097059754</v>
      </c>
      <c r="BB119" s="1">
        <f>$L$106*(Sheet2!$O$75*EXP(Sheet3!$B$1*(($H119-BB$108-Sheet2!$N$75)/Sheet3!$A$1)^2+Sheet3!$C$1*(($H119-BB$108-Sheet2!$N$75)/Sheet3!$A$1)^4)+ Sheet2!$O$76*EXP(Sheet3!$B$1*(($H119-BB$108-Sheet2!$N$76)/Sheet3!$A$1)^2+Sheet3!$C$1*(($H119-BB$108-Sheet2!$N$76)/Sheet3!$A$1)^4)+                Sheet2!$O$77*EXP(Sheet3!$B$1*(($H119-BB$108-Sheet2!$N$77)/Sheet3!$A$1)^2+Sheet3!$C$1*(($H119-BB$108-Sheet2!$N$77)/Sheet3!$A$1)^4))/3400</f>
        <v>108.54345038685983</v>
      </c>
      <c r="BC119" s="1">
        <f>$L$106*(Sheet2!$O$75*EXP(Sheet3!$B$1*(($H119-BC$108-Sheet2!$N$75)/Sheet3!$A$1)^2+Sheet3!$C$1*(($H119-BC$108-Sheet2!$N$75)/Sheet3!$A$1)^4)+ Sheet2!$O$76*EXP(Sheet3!$B$1*(($H119-BC$108-Sheet2!$N$76)/Sheet3!$A$1)^2+Sheet3!$C$1*(($H119-BC$108-Sheet2!$N$76)/Sheet3!$A$1)^4)+                Sheet2!$O$77*EXP(Sheet3!$B$1*(($H119-BC$108-Sheet2!$N$77)/Sheet3!$A$1)^2+Sheet3!$C$1*(($H119-BC$108-Sheet2!$N$77)/Sheet3!$A$1)^4))/3400</f>
        <v>118.64272418566988</v>
      </c>
      <c r="BD119" s="1">
        <f>$L$106*(Sheet2!$O$75*EXP(Sheet3!$B$1*(($H119-BD$108-Sheet2!$N$75)/Sheet3!$A$1)^2+Sheet3!$C$1*(($H119-BD$108-Sheet2!$N$75)/Sheet3!$A$1)^4)+ Sheet2!$O$76*EXP(Sheet3!$B$1*(($H119-BD$108-Sheet2!$N$76)/Sheet3!$A$1)^2+Sheet3!$C$1*(($H119-BD$108-Sheet2!$N$76)/Sheet3!$A$1)^4)+                Sheet2!$O$77*EXP(Sheet3!$B$1*(($H119-BD$108-Sheet2!$N$77)/Sheet3!$A$1)^2+Sheet3!$C$1*(($H119-BD$108-Sheet2!$N$77)/Sheet3!$A$1)^4))/3400</f>
        <v>129.50843036581335</v>
      </c>
      <c r="BE119" s="1">
        <f>$L$106*(Sheet2!$O$75*EXP(Sheet3!$B$1*(($H119-BE$108-Sheet2!$N$75)/Sheet3!$A$1)^2+Sheet3!$C$1*(($H119-BE$108-Sheet2!$N$75)/Sheet3!$A$1)^4)+ Sheet2!$O$76*EXP(Sheet3!$B$1*(($H119-BE$108-Sheet2!$N$76)/Sheet3!$A$1)^2+Sheet3!$C$1*(($H119-BE$108-Sheet2!$N$76)/Sheet3!$A$1)^4)+                Sheet2!$O$77*EXP(Sheet3!$B$1*(($H119-BE$108-Sheet2!$N$77)/Sheet3!$A$1)^2+Sheet3!$C$1*(($H119-BE$108-Sheet2!$N$77)/Sheet3!$A$1)^4))/3400</f>
        <v>141.18255304120049</v>
      </c>
      <c r="BF119" s="1">
        <f>$L$106*(Sheet2!$O$75*EXP(Sheet3!$B$1*(($H119-BF$108-Sheet2!$N$75)/Sheet3!$A$1)^2+Sheet3!$C$1*(($H119-BF$108-Sheet2!$N$75)/Sheet3!$A$1)^4)+ Sheet2!$O$76*EXP(Sheet3!$B$1*(($H119-BF$108-Sheet2!$N$76)/Sheet3!$A$1)^2+Sheet3!$C$1*(($H119-BF$108-Sheet2!$N$76)/Sheet3!$A$1)^4)+                Sheet2!$O$77*EXP(Sheet3!$B$1*(($H119-BF$108-Sheet2!$N$77)/Sheet3!$A$1)^2+Sheet3!$C$1*(($H119-BF$108-Sheet2!$N$77)/Sheet3!$A$1)^4))/3400</f>
        <v>153.70806549340719</v>
      </c>
      <c r="BG119" s="1">
        <f>$L$106*(Sheet2!$O$75*EXP(Sheet3!$B$1*(($H119-BG$108-Sheet2!$N$75)/Sheet3!$A$1)^2+Sheet3!$C$1*(($H119-BG$108-Sheet2!$N$75)/Sheet3!$A$1)^4)+ Sheet2!$O$76*EXP(Sheet3!$B$1*(($H119-BG$108-Sheet2!$N$76)/Sheet3!$A$1)^2+Sheet3!$C$1*(($H119-BG$108-Sheet2!$N$76)/Sheet3!$A$1)^4)+                Sheet2!$O$77*EXP(Sheet3!$B$1*(($H119-BG$108-Sheet2!$N$77)/Sheet3!$A$1)^2+Sheet3!$C$1*(($H119-BG$108-Sheet2!$N$77)/Sheet3!$A$1)^4))/3400</f>
        <v>167.1288571461576</v>
      </c>
      <c r="BH119" s="1">
        <f>$L$106*(Sheet2!$O$75*EXP(Sheet3!$B$1*(($H119-BH$108-Sheet2!$N$75)/Sheet3!$A$1)^2+Sheet3!$C$1*(($H119-BH$108-Sheet2!$N$75)/Sheet3!$A$1)^4)+ Sheet2!$O$76*EXP(Sheet3!$B$1*(($H119-BH$108-Sheet2!$N$76)/Sheet3!$A$1)^2+Sheet3!$C$1*(($H119-BH$108-Sheet2!$N$76)/Sheet3!$A$1)^4)+                Sheet2!$O$77*EXP(Sheet3!$B$1*(($H119-BH$108-Sheet2!$N$77)/Sheet3!$A$1)^2+Sheet3!$C$1*(($H119-BH$108-Sheet2!$N$77)/Sheet3!$A$1)^4))/3400</f>
        <v>181.4896537039406</v>
      </c>
      <c r="BI119" s="1">
        <f>$L$106*(Sheet2!$O$75*EXP(Sheet3!$B$1*(($H119-BI$108-Sheet2!$N$75)/Sheet3!$A$1)^2+Sheet3!$C$1*(($H119-BI$108-Sheet2!$N$75)/Sheet3!$A$1)^4)+ Sheet2!$O$76*EXP(Sheet3!$B$1*(($H119-BI$108-Sheet2!$N$76)/Sheet3!$A$1)^2+Sheet3!$C$1*(($H119-BI$108-Sheet2!$N$76)/Sheet3!$A$1)^4)+                Sheet2!$O$77*EXP(Sheet3!$B$1*(($H119-BI$108-Sheet2!$N$77)/Sheet3!$A$1)^2+Sheet3!$C$1*(($H119-BI$108-Sheet2!$N$77)/Sheet3!$A$1)^4))/3400</f>
        <v>196.83593061603958</v>
      </c>
      <c r="BJ119" s="1">
        <f>$L$106*(Sheet2!$O$75*EXP(Sheet3!$B$1*(($H119-BJ$108-Sheet2!$N$75)/Sheet3!$A$1)^2+Sheet3!$C$1*(($H119-BJ$108-Sheet2!$N$75)/Sheet3!$A$1)^4)+ Sheet2!$O$76*EXP(Sheet3!$B$1*(($H119-BJ$108-Sheet2!$N$76)/Sheet3!$A$1)^2+Sheet3!$C$1*(($H119-BJ$108-Sheet2!$N$76)/Sheet3!$A$1)^4)+                Sheet2!$O$77*EXP(Sheet3!$B$1*(($H119-BJ$108-Sheet2!$N$77)/Sheet3!$A$1)^2+Sheet3!$C$1*(($H119-BJ$108-Sheet2!$N$77)/Sheet3!$A$1)^4))/3400</f>
        <v>213.21382007785746</v>
      </c>
      <c r="BK119" s="1">
        <f>$L$106*(Sheet2!$O$75*EXP(Sheet3!$B$1*(($H119-BK$108-Sheet2!$N$75)/Sheet3!$A$1)^2+Sheet3!$C$1*(($H119-BK$108-Sheet2!$N$75)/Sheet3!$A$1)^4)+ Sheet2!$O$76*EXP(Sheet3!$B$1*(($H119-BK$108-Sheet2!$N$76)/Sheet3!$A$1)^2+Sheet3!$C$1*(($H119-BK$108-Sheet2!$N$76)/Sheet3!$A$1)^4)+                Sheet2!$O$77*EXP(Sheet3!$B$1*(($H119-BK$108-Sheet2!$N$77)/Sheet3!$A$1)^2+Sheet3!$C$1*(($H119-BK$108-Sheet2!$N$77)/Sheet3!$A$1)^4))/3400</f>
        <v>230.67001182772535</v>
      </c>
      <c r="BL119" s="1">
        <f>$L$106*(Sheet2!$O$75*EXP(Sheet3!$B$1*(($H119-BL$108-Sheet2!$N$75)/Sheet3!$A$1)^2+Sheet3!$C$1*(($H119-BL$108-Sheet2!$N$75)/Sheet3!$A$1)^4)+ Sheet2!$O$76*EXP(Sheet3!$B$1*(($H119-BL$108-Sheet2!$N$76)/Sheet3!$A$1)^2+Sheet3!$C$1*(($H119-BL$108-Sheet2!$N$76)/Sheet3!$A$1)^4)+                Sheet2!$O$77*EXP(Sheet3!$B$1*(($H119-BL$108-Sheet2!$N$77)/Sheet3!$A$1)^2+Sheet3!$C$1*(($H119-BL$108-Sheet2!$N$77)/Sheet3!$A$1)^4))/3400</f>
        <v>249.25164804496947</v>
      </c>
      <c r="BM119" s="1">
        <f>$L$106*(Sheet2!$O$75*EXP(Sheet3!$B$1*(($H119-BM$108-Sheet2!$N$75)/Sheet3!$A$1)^2+Sheet3!$C$1*(($H119-BM$108-Sheet2!$N$75)/Sheet3!$A$1)^4)+ Sheet2!$O$76*EXP(Sheet3!$B$1*(($H119-BM$108-Sheet2!$N$76)/Sheet3!$A$1)^2+Sheet3!$C$1*(($H119-BM$108-Sheet2!$N$76)/Sheet3!$A$1)^4)+                Sheet2!$O$77*EXP(Sheet3!$B$1*(($H119-BM$108-Sheet2!$N$77)/Sheet3!$A$1)^2+Sheet3!$C$1*(($H119-BM$108-Sheet2!$N$77)/Sheet3!$A$1)^4))/3400</f>
        <v>269.00621269996554</v>
      </c>
      <c r="BN119" s="1">
        <f>$L$106*(Sheet2!$O$75*EXP(Sheet3!$B$1*(($H119-BN$108-Sheet2!$N$75)/Sheet3!$A$1)^2+Sheet3!$C$1*(($H119-BN$108-Sheet2!$N$75)/Sheet3!$A$1)^4)+ Sheet2!$O$76*EXP(Sheet3!$B$1*(($H119-BN$108-Sheet2!$N$76)/Sheet3!$A$1)^2+Sheet3!$C$1*(($H119-BN$108-Sheet2!$N$76)/Sheet3!$A$1)^4)+                Sheet2!$O$77*EXP(Sheet3!$B$1*(($H119-BN$108-Sheet2!$N$77)/Sheet3!$A$1)^2+Sheet3!$C$1*(($H119-BN$108-Sheet2!$N$77)/Sheet3!$A$1)^4))/3400</f>
        <v>289.98141575328367</v>
      </c>
      <c r="BO119" s="1">
        <f>$L$106*(Sheet2!$O$75*EXP(Sheet3!$B$1*(($H119-BO$108-Sheet2!$N$75)/Sheet3!$A$1)^2+Sheet3!$C$1*(($H119-BO$108-Sheet2!$N$75)/Sheet3!$A$1)^4)+ Sheet2!$O$76*EXP(Sheet3!$B$1*(($H119-BO$108-Sheet2!$N$76)/Sheet3!$A$1)^2+Sheet3!$C$1*(($H119-BO$108-Sheet2!$N$76)/Sheet3!$A$1)^4)+                Sheet2!$O$77*EXP(Sheet3!$B$1*(($H119-BO$108-Sheet2!$N$77)/Sheet3!$A$1)^2+Sheet3!$C$1*(($H119-BO$108-Sheet2!$N$77)/Sheet3!$A$1)^4))/3400</f>
        <v>312.22507263938309</v>
      </c>
      <c r="BP119" s="1">
        <f>$L$106*(Sheet2!$O$75*EXP(Sheet3!$B$1*(($H119-BP$108-Sheet2!$N$75)/Sheet3!$A$1)^2+Sheet3!$C$1*(($H119-BP$108-Sheet2!$N$75)/Sheet3!$A$1)^4)+ Sheet2!$O$76*EXP(Sheet3!$B$1*(($H119-BP$108-Sheet2!$N$76)/Sheet3!$A$1)^2+Sheet3!$C$1*(($H119-BP$108-Sheet2!$N$76)/Sheet3!$A$1)^4)+                Sheet2!$O$77*EXP(Sheet3!$B$1*(($H119-BP$108-Sheet2!$N$77)/Sheet3!$A$1)^2+Sheet3!$C$1*(($H119-BP$108-Sheet2!$N$77)/Sheet3!$A$1)^4))/3400</f>
        <v>335.78497951358912</v>
      </c>
      <c r="BQ119" s="1">
        <f>$L$106*(Sheet2!$O$75*EXP(Sheet3!$B$1*(($H119-BQ$108-Sheet2!$N$75)/Sheet3!$A$1)^2+Sheet3!$C$1*(($H119-BQ$108-Sheet2!$N$75)/Sheet3!$A$1)^4)+ Sheet2!$O$76*EXP(Sheet3!$B$1*(($H119-BQ$108-Sheet2!$N$76)/Sheet3!$A$1)^2+Sheet3!$C$1*(($H119-BQ$108-Sheet2!$N$76)/Sheet3!$A$1)^4)+                Sheet2!$O$77*EXP(Sheet3!$B$1*(($H119-BQ$108-Sheet2!$N$77)/Sheet3!$A$1)^2+Sheet3!$C$1*(($H119-BQ$108-Sheet2!$N$77)/Sheet3!$A$1)^4))/3400</f>
        <v>360.70878477561956</v>
      </c>
      <c r="BR119" s="1">
        <f>$L$106*(Sheet2!$O$75*EXP(Sheet3!$B$1*(($H119-BR$108-Sheet2!$N$75)/Sheet3!$A$1)^2+Sheet3!$C$1*(($H119-BR$108-Sheet2!$N$75)/Sheet3!$A$1)^4)+ Sheet2!$O$76*EXP(Sheet3!$B$1*(($H119-BR$108-Sheet2!$N$76)/Sheet3!$A$1)^2+Sheet3!$C$1*(($H119-BR$108-Sheet2!$N$76)/Sheet3!$A$1)^4)+                Sheet2!$O$77*EXP(Sheet3!$B$1*(($H119-BR$108-Sheet2!$N$77)/Sheet3!$A$1)^2+Sheet3!$C$1*(($H119-BR$108-Sheet2!$N$77)/Sheet3!$A$1)^4))/3400</f>
        <v>387.04385741716538</v>
      </c>
      <c r="BS119" s="1">
        <f>$L$106*(Sheet2!$O$75*EXP(Sheet3!$B$1*(($H119-BS$108-Sheet2!$N$75)/Sheet3!$A$1)^2+Sheet3!$C$1*(($H119-BS$108-Sheet2!$N$75)/Sheet3!$A$1)^4)+ Sheet2!$O$76*EXP(Sheet3!$B$1*(($H119-BS$108-Sheet2!$N$76)/Sheet3!$A$1)^2+Sheet3!$C$1*(($H119-BS$108-Sheet2!$N$76)/Sheet3!$A$1)^4)+                Sheet2!$O$77*EXP(Sheet3!$B$1*(($H119-BS$108-Sheet2!$N$77)/Sheet3!$A$1)^2+Sheet3!$C$1*(($H119-BS$108-Sheet2!$N$77)/Sheet3!$A$1)^4))/3400</f>
        <v>414.83715277101959</v>
      </c>
      <c r="BT119" s="1">
        <f>$L$106*(Sheet2!$O$75*EXP(Sheet3!$B$1*(($H119-BT$108-Sheet2!$N$75)/Sheet3!$A$1)^2+Sheet3!$C$1*(($H119-BT$108-Sheet2!$N$75)/Sheet3!$A$1)^4)+ Sheet2!$O$76*EXP(Sheet3!$B$1*(($H119-BT$108-Sheet2!$N$76)/Sheet3!$A$1)^2+Sheet3!$C$1*(($H119-BT$108-Sheet2!$N$76)/Sheet3!$A$1)^4)+                Sheet2!$O$77*EXP(Sheet3!$B$1*(($H119-BT$108-Sheet2!$N$77)/Sheet3!$A$1)^2+Sheet3!$C$1*(($H119-BT$108-Sheet2!$N$77)/Sheet3!$A$1)^4))/3400</f>
        <v>444.13507626417896</v>
      </c>
      <c r="BU119" s="1">
        <f>$L$106*(Sheet2!$O$75*EXP(Sheet3!$B$1*(($H119-BU$108-Sheet2!$N$75)/Sheet3!$A$1)^2+Sheet3!$C$1*(($H119-BU$108-Sheet2!$N$75)/Sheet3!$A$1)^4)+ Sheet2!$O$76*EXP(Sheet3!$B$1*(($H119-BU$108-Sheet2!$N$76)/Sheet3!$A$1)^2+Sheet3!$C$1*(($H119-BU$108-Sheet2!$N$76)/Sheet3!$A$1)^4)+                Sheet2!$O$77*EXP(Sheet3!$B$1*(($H119-BU$108-Sheet2!$N$77)/Sheet3!$A$1)^2+Sheet3!$C$1*(($H119-BU$108-Sheet2!$N$77)/Sheet3!$A$1)^4))/3400</f>
        <v>474.98334580260382</v>
      </c>
      <c r="BV119" s="1">
        <f>$L$106*(Sheet2!$O$75*EXP(Sheet3!$B$1*(($H119-BV$108-Sheet2!$N$75)/Sheet3!$A$1)^2+Sheet3!$C$1*(($H119-BV$108-Sheet2!$N$75)/Sheet3!$A$1)^4)+ Sheet2!$O$76*EXP(Sheet3!$B$1*(($H119-BV$108-Sheet2!$N$76)/Sheet3!$A$1)^2+Sheet3!$C$1*(($H119-BV$108-Sheet2!$N$76)/Sheet3!$A$1)^4)+                Sheet2!$O$77*EXP(Sheet3!$B$1*(($H119-BV$108-Sheet2!$N$77)/Sheet3!$A$1)^2+Sheet3!$C$1*(($H119-BV$108-Sheet2!$N$77)/Sheet3!$A$1)^4))/3400</f>
        <v>507.42685342728214</v>
      </c>
    </row>
    <row r="120" spans="1:74" x14ac:dyDescent="0.2">
      <c r="A120">
        <v>93</v>
      </c>
      <c r="B120">
        <v>232.15</v>
      </c>
      <c r="C120">
        <v>2366.8000000000002</v>
      </c>
      <c r="D120">
        <v>2390.6999999999998</v>
      </c>
      <c r="E120">
        <f t="shared" si="16"/>
        <v>23.899999999999636</v>
      </c>
      <c r="G120" s="1">
        <v>5</v>
      </c>
      <c r="H120">
        <f>INDEX(B$27:$B2133,($M$104+G120))</f>
        <v>315.05</v>
      </c>
      <c r="I120" s="1">
        <f t="shared" si="18"/>
        <v>75.199999999999818</v>
      </c>
      <c r="J120">
        <f t="shared" si="9"/>
        <v>23691.759999999944</v>
      </c>
      <c r="L120" s="1">
        <f>$L$106*(Sheet2!$O$75*EXP(Sheet3!$B$1*(($H120-L$108-Sheet2!$N$75)/Sheet3!$A$1)^2+Sheet3!$C$1*(($H120-L$108-Sheet2!$N$75)/Sheet3!$A$1)^4)+ Sheet2!$O$76*EXP(Sheet3!$B$1*(($H120-L$108-Sheet2!$N$76)/Sheet3!$A$1)^2+Sheet3!$C$1*(($H120-L$108-Sheet2!$N$76)/Sheet3!$A$1)^4)+                Sheet2!$O$77*EXP(Sheet3!$B$1*(($H120-L$108-Sheet2!$N$77)/Sheet3!$A$1)^2+Sheet3!$C$1*(($H120-L$108-Sheet2!$N$77)/Sheet3!$A$1)^4))/3400</f>
        <v>1.6052023184461547E-5</v>
      </c>
      <c r="M120" s="1">
        <f>$L$106*(Sheet2!$O$75*EXP(Sheet3!$B$1*(($H120-M$108-Sheet2!$N$75)/Sheet3!$A$1)^2+Sheet3!$C$1*(($H120-M$108-Sheet2!$N$75)/Sheet3!$A$1)^4)+ Sheet2!$O$76*EXP(Sheet3!$B$1*(($H120-M$108-Sheet2!$N$76)/Sheet3!$A$1)^2+Sheet3!$C$1*(($H120-M$108-Sheet2!$N$76)/Sheet3!$A$1)^4)+                Sheet2!$O$77*EXP(Sheet3!$B$1*(($H120-M$108-Sheet2!$N$77)/Sheet3!$A$1)^2+Sheet3!$C$1*(($H120-M$108-Sheet2!$N$77)/Sheet3!$A$1)^4))/3400</f>
        <v>2.136775995595743E-5</v>
      </c>
      <c r="N120" s="1">
        <f>$L$106*(Sheet2!$O$75*EXP(Sheet3!$B$1*(($H120-N$108-Sheet2!$N$75)/Sheet3!$A$1)^2+Sheet3!$C$1*(($H120-N$108-Sheet2!$N$75)/Sheet3!$A$1)^4)+ Sheet2!$O$76*EXP(Sheet3!$B$1*(($H120-N$108-Sheet2!$N$76)/Sheet3!$A$1)^2+Sheet3!$C$1*(($H120-N$108-Sheet2!$N$76)/Sheet3!$A$1)^4)+                Sheet2!$O$77*EXP(Sheet3!$B$1*(($H120-N$108-Sheet2!$N$77)/Sheet3!$A$1)^2+Sheet3!$C$1*(($H120-N$108-Sheet2!$N$77)/Sheet3!$A$1)^4))/3400</f>
        <v>2.8353517934850395E-5</v>
      </c>
      <c r="O120" s="1">
        <f>$L$106*(Sheet2!$O$75*EXP(Sheet3!$B$1*(($H120-O$108-Sheet2!$N$75)/Sheet3!$A$1)^2+Sheet3!$C$1*(($H120-O$108-Sheet2!$N$75)/Sheet3!$A$1)^4)+ Sheet2!$O$76*EXP(Sheet3!$B$1*(($H120-O$108-Sheet2!$N$76)/Sheet3!$A$1)^2+Sheet3!$C$1*(($H120-O$108-Sheet2!$N$76)/Sheet3!$A$1)^4)+                Sheet2!$O$77*EXP(Sheet3!$B$1*(($H120-O$108-Sheet2!$N$77)/Sheet3!$A$1)^2+Sheet3!$C$1*(($H120-O$108-Sheet2!$N$77)/Sheet3!$A$1)^4))/3400</f>
        <v>3.7504624178460747E-5</v>
      </c>
      <c r="P120" s="1">
        <f>$L$106*(Sheet2!$O$75*EXP(Sheet3!$B$1*(($H120-P$108-Sheet2!$N$75)/Sheet3!$A$1)^2+Sheet3!$C$1*(($H120-P$108-Sheet2!$N$75)/Sheet3!$A$1)^4)+ Sheet2!$O$76*EXP(Sheet3!$B$1*(($H120-P$108-Sheet2!$N$76)/Sheet3!$A$1)^2+Sheet3!$C$1*(($H120-P$108-Sheet2!$N$76)/Sheet3!$A$1)^4)+                Sheet2!$O$77*EXP(Sheet3!$B$1*(($H120-P$108-Sheet2!$N$77)/Sheet3!$A$1)^2+Sheet3!$C$1*(($H120-P$108-Sheet2!$N$77)/Sheet3!$A$1)^4))/3400</f>
        <v>4.9454261276739974E-5</v>
      </c>
      <c r="Q120" s="1">
        <f>$L$106*(Sheet2!$O$75*EXP(Sheet3!$B$1*(($H120-Q$108-Sheet2!$N$75)/Sheet3!$A$1)^2+Sheet3!$C$1*(($H120-Q$108-Sheet2!$N$75)/Sheet3!$A$1)^4)+ Sheet2!$O$76*EXP(Sheet3!$B$1*(($H120-Q$108-Sheet2!$N$76)/Sheet3!$A$1)^2+Sheet3!$C$1*(($H120-Q$108-Sheet2!$N$76)/Sheet3!$A$1)^4)+                Sheet2!$O$77*EXP(Sheet3!$B$1*(($H120-Q$108-Sheet2!$N$77)/Sheet3!$A$1)^2+Sheet3!$C$1*(($H120-Q$108-Sheet2!$N$77)/Sheet3!$A$1)^4))/3400</f>
        <v>6.5009185610033095E-5</v>
      </c>
      <c r="R120" s="1">
        <f>$L$106*(Sheet2!$O$75*EXP(Sheet3!$B$1*(($H120-R$108-Sheet2!$N$75)/Sheet3!$A$1)^2+Sheet3!$C$1*(($H120-R$108-Sheet2!$N$75)/Sheet3!$A$1)^4)+ Sheet2!$O$76*EXP(Sheet3!$B$1*(($H120-R$108-Sheet2!$N$76)/Sheet3!$A$1)^2+Sheet3!$C$1*(($H120-R$108-Sheet2!$N$76)/Sheet3!$A$1)^4)+                Sheet2!$O$77*EXP(Sheet3!$B$1*(($H120-R$108-Sheet2!$N$77)/Sheet3!$A$1)^2+Sheet3!$C$1*(($H120-R$108-Sheet2!$N$77)/Sheet3!$A$1)^4))/3400</f>
        <v>8.5193970070109319E-5</v>
      </c>
      <c r="S120" s="1">
        <f>$L$106*(Sheet2!$O$75*EXP(Sheet3!$B$1*(($H120-S$108-Sheet2!$N$75)/Sheet3!$A$1)^2+Sheet3!$C$1*(($H120-S$108-Sheet2!$N$75)/Sheet3!$A$1)^4)+ Sheet2!$O$76*EXP(Sheet3!$B$1*(($H120-S$108-Sheet2!$N$76)/Sheet3!$A$1)^2+Sheet3!$C$1*(($H120-S$108-Sheet2!$N$76)/Sheet3!$A$1)^4)+                Sheet2!$O$77*EXP(Sheet3!$B$1*(($H120-S$108-Sheet2!$N$77)/Sheet3!$A$1)^2+Sheet3!$C$1*(($H120-S$108-Sheet2!$N$77)/Sheet3!$A$1)^4))/3400</f>
        <v>1.113056169283442E-4</v>
      </c>
      <c r="T120" s="1">
        <f>$L$106*(Sheet2!$O$75*EXP(Sheet3!$B$1*(($H120-T$108-Sheet2!$N$75)/Sheet3!$A$1)^2+Sheet3!$C$1*(($H120-T$108-Sheet2!$N$75)/Sheet3!$A$1)^4)+ Sheet2!$O$76*EXP(Sheet3!$B$1*(($H120-T$108-Sheet2!$N$76)/Sheet3!$A$1)^2+Sheet3!$C$1*(($H120-T$108-Sheet2!$N$76)/Sheet3!$A$1)^4)+                Sheet2!$O$77*EXP(Sheet3!$B$1*(($H120-T$108-Sheet2!$N$77)/Sheet3!$A$1)^2+Sheet3!$C$1*(($H120-T$108-Sheet2!$N$77)/Sheet3!$A$1)^4))/3400</f>
        <v>1.4498074065637164E-4</v>
      </c>
      <c r="U120" s="1">
        <f>$L$106*(Sheet2!$O$75*EXP(Sheet3!$B$1*(($H120-U$108-Sheet2!$N$75)/Sheet3!$A$1)^2+Sheet3!$C$1*(($H120-U$108-Sheet2!$N$75)/Sheet3!$A$1)^4)+ Sheet2!$O$76*EXP(Sheet3!$B$1*(($H120-U$108-Sheet2!$N$76)/Sheet3!$A$1)^2+Sheet3!$C$1*(($H120-U$108-Sheet2!$N$76)/Sheet3!$A$1)^4)+                Sheet2!$O$77*EXP(Sheet3!$B$1*(($H120-U$108-Sheet2!$N$77)/Sheet3!$A$1)^2+Sheet3!$C$1*(($H120-U$108-Sheet2!$N$77)/Sheet3!$A$1)^4))/3400</f>
        <v>1.8827793240076748E-4</v>
      </c>
      <c r="V120" s="1">
        <f>$L$106*(Sheet2!$O$75*EXP(Sheet3!$B$1*(($H120-V$108-Sheet2!$N$75)/Sheet3!$A$1)^2+Sheet3!$C$1*(($H120-V$108-Sheet2!$N$75)/Sheet3!$A$1)^4)+ Sheet2!$O$76*EXP(Sheet3!$B$1*(($H120-V$108-Sheet2!$N$76)/Sheet3!$A$1)^2+Sheet3!$C$1*(($H120-V$108-Sheet2!$N$76)/Sheet3!$A$1)^4)+                Sheet2!$O$77*EXP(Sheet3!$B$1*(($H120-V$108-Sheet2!$N$77)/Sheet3!$A$1)^2+Sheet3!$C$1*(($H120-V$108-Sheet2!$N$77)/Sheet3!$A$1)^4))/3400</f>
        <v>2.4377839480725196E-4</v>
      </c>
      <c r="W120" s="1">
        <f>$L$106*(Sheet2!$O$75*EXP(Sheet3!$B$1*(($H120-W$108-Sheet2!$N$75)/Sheet3!$A$1)^2+Sheet3!$C$1*(($H120-W$108-Sheet2!$N$75)/Sheet3!$A$1)^4)+ Sheet2!$O$76*EXP(Sheet3!$B$1*(($H120-W$108-Sheet2!$N$76)/Sheet3!$A$1)^2+Sheet3!$C$1*(($H120-W$108-Sheet2!$N$76)/Sheet3!$A$1)^4)+                Sheet2!$O$77*EXP(Sheet3!$B$1*(($H120-W$108-Sheet2!$N$77)/Sheet3!$A$1)^2+Sheet3!$C$1*(($H120-W$108-Sheet2!$N$77)/Sheet3!$A$1)^4))/3400</f>
        <v>3.1470848583881381E-4</v>
      </c>
      <c r="X120" s="1">
        <f>$L$106*(Sheet2!$O$75*EXP(Sheet3!$B$1*(($H120-X$108-Sheet2!$N$75)/Sheet3!$A$1)^2+Sheet3!$C$1*(($H120-X$108-Sheet2!$N$75)/Sheet3!$A$1)^4)+ Sheet2!$O$76*EXP(Sheet3!$B$1*(($H120-X$108-Sheet2!$N$76)/Sheet3!$A$1)^2+Sheet3!$C$1*(($H120-X$108-Sheet2!$N$76)/Sheet3!$A$1)^4)+                Sheet2!$O$77*EXP(Sheet3!$B$1*(($H120-X$108-Sheet2!$N$77)/Sheet3!$A$1)^2+Sheet3!$C$1*(($H120-X$108-Sheet2!$N$77)/Sheet3!$A$1)^4))/3400</f>
        <v>4.0508844144391789E-4</v>
      </c>
      <c r="Y120" s="1">
        <f>$L$106*(Sheet2!$O$75*EXP(Sheet3!$B$1*(($H120-Y$108-Sheet2!$N$75)/Sheet3!$A$1)^2+Sheet3!$C$1*(($H120-Y$108-Sheet2!$N$75)/Sheet3!$A$1)^4)+ Sheet2!$O$76*EXP(Sheet3!$B$1*(($H120-Y$108-Sheet2!$N$76)/Sheet3!$A$1)^2+Sheet3!$C$1*(($H120-Y$108-Sheet2!$N$76)/Sheet3!$A$1)^4)+                Sheet2!$O$77*EXP(Sheet3!$B$1*(($H120-Y$108-Sheet2!$N$77)/Sheet3!$A$1)^2+Sheet3!$C$1*(($H120-Y$108-Sheet2!$N$77)/Sheet3!$A$1)^4))/3400</f>
        <v>5.1991226818633043E-4</v>
      </c>
      <c r="Z120" s="1">
        <f>$L$106*(Sheet2!$O$75*EXP(Sheet3!$B$1*(($H120-Z$108-Sheet2!$N$75)/Sheet3!$A$1)^2+Sheet3!$C$1*(($H120-Z$108-Sheet2!$N$75)/Sheet3!$A$1)^4)+ Sheet2!$O$76*EXP(Sheet3!$B$1*(($H120-Z$108-Sheet2!$N$76)/Sheet3!$A$1)^2+Sheet3!$C$1*(($H120-Z$108-Sheet2!$N$76)/Sheet3!$A$1)^4)+                Sheet2!$O$77*EXP(Sheet3!$B$1*(($H120-Z$108-Sheet2!$N$77)/Sheet3!$A$1)^2+Sheet3!$C$1*(($H120-Z$108-Sheet2!$N$77)/Sheet3!$A$1)^4))/3400</f>
        <v>6.653646173033149E-4</v>
      </c>
      <c r="AA120" s="1">
        <f>$L$106*(Sheet2!$O$75*EXP(Sheet3!$B$1*(($H120-AA$108-Sheet2!$N$75)/Sheet3!$A$1)^2+Sheet3!$C$1*(($H120-AA$108-Sheet2!$N$75)/Sheet3!$A$1)^4)+ Sheet2!$O$76*EXP(Sheet3!$B$1*(($H120-AA$108-Sheet2!$N$76)/Sheet3!$A$1)^2+Sheet3!$C$1*(($H120-AA$108-Sheet2!$N$76)/Sheet3!$A$1)^4)+                Sheet2!$O$77*EXP(Sheet3!$B$1*(($H120-AA$108-Sheet2!$N$77)/Sheet3!$A$1)^2+Sheet3!$C$1*(($H120-AA$108-Sheet2!$N$77)/Sheet3!$A$1)^4))/3400</f>
        <v>8.4908138045083751E-4</v>
      </c>
      <c r="AB120" s="1">
        <f>$L$106*(Sheet2!$O$75*EXP(Sheet3!$B$1*(($H120-AB$108-Sheet2!$N$75)/Sheet3!$A$1)^2+Sheet3!$C$1*(($H120-AB$108-Sheet2!$N$75)/Sheet3!$A$1)^4)+ Sheet2!$O$76*EXP(Sheet3!$B$1*(($H120-AB$108-Sheet2!$N$76)/Sheet3!$A$1)^2+Sheet3!$C$1*(($H120-AB$108-Sheet2!$N$76)/Sheet3!$A$1)^4)+                Sheet2!$O$77*EXP(Sheet3!$B$1*(($H120-AB$108-Sheet2!$N$77)/Sheet3!$A$1)^2+Sheet3!$C$1*(($H120-AB$108-Sheet2!$N$77)/Sheet3!$A$1)^4))/3400</f>
        <v>1.0804617940149456E-3</v>
      </c>
      <c r="AC120" s="1">
        <f>$L$106*(Sheet2!$O$75*EXP(Sheet3!$B$1*(($H120-AC$108-Sheet2!$N$75)/Sheet3!$A$1)^2+Sheet3!$C$1*(($H120-AC$108-Sheet2!$N$75)/Sheet3!$A$1)^4)+ Sheet2!$O$76*EXP(Sheet3!$B$1*(($H120-AC$108-Sheet2!$N$76)/Sheet3!$A$1)^2+Sheet3!$C$1*(($H120-AC$108-Sheet2!$N$76)/Sheet3!$A$1)^4)+                Sheet2!$O$77*EXP(Sheet3!$B$1*(($H120-AC$108-Sheet2!$N$77)/Sheet3!$A$1)^2+Sheet3!$C$1*(($H120-AC$108-Sheet2!$N$77)/Sheet3!$A$1)^4))/3400</f>
        <v>1.3710410127011228E-3</v>
      </c>
      <c r="AD120" s="1">
        <f>$L$106*(Sheet2!$O$75*EXP(Sheet3!$B$1*(($H120-AD$108-Sheet2!$N$75)/Sheet3!$A$1)^2+Sheet3!$C$1*(($H120-AD$108-Sheet2!$N$75)/Sheet3!$A$1)^4)+ Sheet2!$O$76*EXP(Sheet3!$B$1*(($H120-AD$108-Sheet2!$N$76)/Sheet3!$A$1)^2+Sheet3!$C$1*(($H120-AD$108-Sheet2!$N$76)/Sheet3!$A$1)^4)+                Sheet2!$O$77*EXP(Sheet3!$B$1*(($H120-AD$108-Sheet2!$N$77)/Sheet3!$A$1)^2+Sheet3!$C$1*(($H120-AD$108-Sheet2!$N$77)/Sheet3!$A$1)^4))/3400</f>
        <v>1.7349334231467318E-3</v>
      </c>
      <c r="AE120" s="1">
        <f>$L$106*(Sheet2!$O$75*EXP(Sheet3!$B$1*(($H120-AE$108-Sheet2!$N$75)/Sheet3!$A$1)^2+Sheet3!$C$1*(($H120-AE$108-Sheet2!$N$75)/Sheet3!$A$1)^4)+ Sheet2!$O$76*EXP(Sheet3!$B$1*(($H120-AE$108-Sheet2!$N$76)/Sheet3!$A$1)^2+Sheet3!$C$1*(($H120-AE$108-Sheet2!$N$76)/Sheet3!$A$1)^4)+                Sheet2!$O$77*EXP(Sheet3!$B$1*(($H120-AE$108-Sheet2!$N$77)/Sheet3!$A$1)^2+Sheet3!$C$1*(($H120-AE$108-Sheet2!$N$77)/Sheet3!$A$1)^4))/3400</f>
        <v>2.1893584232582355E-3</v>
      </c>
      <c r="AF120" s="1">
        <f>$L$106*(Sheet2!$O$75*EXP(Sheet3!$B$1*(($H120-AF$108-Sheet2!$N$75)/Sheet3!$A$1)^2+Sheet3!$C$1*(($H120-AF$108-Sheet2!$N$75)/Sheet3!$A$1)^4)+ Sheet2!$O$76*EXP(Sheet3!$B$1*(($H120-AF$108-Sheet2!$N$76)/Sheet3!$A$1)^2+Sheet3!$C$1*(($H120-AF$108-Sheet2!$N$76)/Sheet3!$A$1)^4)+                Sheet2!$O$77*EXP(Sheet3!$B$1*(($H120-AF$108-Sheet2!$N$77)/Sheet3!$A$1)^2+Sheet3!$C$1*(($H120-AF$108-Sheet2!$N$77)/Sheet3!$A$1)^4))/3400</f>
        <v>2.755262000572016E-3</v>
      </c>
      <c r="AG120" s="1">
        <f>$L$106*(Sheet2!$O$75*EXP(Sheet3!$B$1*(($H120-AG$108-Sheet2!$N$75)/Sheet3!$A$1)^2+Sheet3!$C$1*(($H120-AG$108-Sheet2!$N$75)/Sheet3!$A$1)^4)+ Sheet2!$O$76*EXP(Sheet3!$B$1*(($H120-AG$108-Sheet2!$N$76)/Sheet3!$A$1)^2+Sheet3!$C$1*(($H120-AG$108-Sheet2!$N$76)/Sheet3!$A$1)^4)+                Sheet2!$O$77*EXP(Sheet3!$B$1*(($H120-AG$108-Sheet2!$N$77)/Sheet3!$A$1)^2+Sheet3!$C$1*(($H120-AG$108-Sheet2!$N$77)/Sheet3!$A$1)^4))/3400</f>
        <v>3.4580492100740553E-3</v>
      </c>
      <c r="AH120" s="1">
        <f>$L$106*(Sheet2!$O$75*EXP(Sheet3!$B$1*(($H120-AH$108-Sheet2!$N$75)/Sheet3!$A$1)^2+Sheet3!$C$1*(($H120-AH$108-Sheet2!$N$75)/Sheet3!$A$1)^4)+ Sheet2!$O$76*EXP(Sheet3!$B$1*(($H120-AH$108-Sheet2!$N$76)/Sheet3!$A$1)^2+Sheet3!$C$1*(($H120-AH$108-Sheet2!$N$76)/Sheet3!$A$1)^4)+                Sheet2!$O$77*EXP(Sheet3!$B$1*(($H120-AH$108-Sheet2!$N$77)/Sheet3!$A$1)^2+Sheet3!$C$1*(($H120-AH$108-Sheet2!$N$77)/Sheet3!$A$1)^4))/3400</f>
        <v>4.3284445839722558E-3</v>
      </c>
      <c r="AI120" s="1">
        <f>$L$106*(Sheet2!$O$75*EXP(Sheet3!$B$1*(($H120-AI$108-Sheet2!$N$75)/Sheet3!$A$1)^2+Sheet3!$C$1*(($H120-AI$108-Sheet2!$N$75)/Sheet3!$A$1)^4)+ Sheet2!$O$76*EXP(Sheet3!$B$1*(($H120-AI$108-Sheet2!$N$76)/Sheet3!$A$1)^2+Sheet3!$C$1*(($H120-AI$108-Sheet2!$N$76)/Sheet3!$A$1)^4)+                Sheet2!$O$77*EXP(Sheet3!$B$1*(($H120-AI$108-Sheet2!$N$77)/Sheet3!$A$1)^2+Sheet3!$C$1*(($H120-AI$108-Sheet2!$N$77)/Sheet3!$A$1)^4))/3400</f>
        <v>5.403499606810979E-3</v>
      </c>
      <c r="AJ120" s="1">
        <f>$L$106*(Sheet2!$O$75*EXP(Sheet3!$B$1*(($H120-AJ$108-Sheet2!$N$75)/Sheet3!$A$1)^2+Sheet3!$C$1*(($H120-AJ$108-Sheet2!$N$75)/Sheet3!$A$1)^4)+ Sheet2!$O$76*EXP(Sheet3!$B$1*(($H120-AJ$108-Sheet2!$N$76)/Sheet3!$A$1)^2+Sheet3!$C$1*(($H120-AJ$108-Sheet2!$N$76)/Sheet3!$A$1)^4)+                Sheet2!$O$77*EXP(Sheet3!$B$1*(($H120-AJ$108-Sheet2!$N$77)/Sheet3!$A$1)^2+Sheet3!$C$1*(($H120-AJ$108-Sheet2!$N$77)/Sheet3!$A$1)^4))/3400</f>
        <v>6.7277686603814972E-3</v>
      </c>
      <c r="AK120" s="1">
        <f>$L$106*(Sheet2!$O$75*EXP(Sheet3!$B$1*(($H120-AK$108-Sheet2!$N$75)/Sheet3!$A$1)^2+Sheet3!$C$1*(($H120-AK$108-Sheet2!$N$75)/Sheet3!$A$1)^4)+ Sheet2!$O$76*EXP(Sheet3!$B$1*(($H120-AK$108-Sheet2!$N$76)/Sheet3!$A$1)^2+Sheet3!$C$1*(($H120-AK$108-Sheet2!$N$76)/Sheet3!$A$1)^4)+                Sheet2!$O$77*EXP(Sheet3!$B$1*(($H120-AK$108-Sheet2!$N$77)/Sheet3!$A$1)^2+Sheet3!$C$1*(($H120-AK$108-Sheet2!$N$77)/Sheet3!$A$1)^4))/3400</f>
        <v>8.3546772838283198E-3</v>
      </c>
      <c r="AL120" s="1">
        <f>$L$106*(Sheet2!$O$75*EXP(Sheet3!$B$1*(($H120-AL$108-Sheet2!$N$75)/Sheet3!$A$1)^2+Sheet3!$C$1*(($H120-AL$108-Sheet2!$N$75)/Sheet3!$A$1)^4)+ Sheet2!$O$76*EXP(Sheet3!$B$1*(($H120-AL$108-Sheet2!$N$76)/Sheet3!$A$1)^2+Sheet3!$C$1*(($H120-AL$108-Sheet2!$N$76)/Sheet3!$A$1)^4)+                Sheet2!$O$77*EXP(Sheet3!$B$1*(($H120-AL$108-Sheet2!$N$77)/Sheet3!$A$1)^2+Sheet3!$C$1*(($H120-AL$108-Sheet2!$N$77)/Sheet3!$A$1)^4))/3400</f>
        <v>1.0348109201010643E-2</v>
      </c>
      <c r="AM120" s="1">
        <f>$L$106*(Sheet2!$O$75*EXP(Sheet3!$B$1*(($H120-AM$108-Sheet2!$N$75)/Sheet3!$A$1)^2+Sheet3!$C$1*(($H120-AM$108-Sheet2!$N$75)/Sheet3!$A$1)^4)+ Sheet2!$O$76*EXP(Sheet3!$B$1*(($H120-AM$108-Sheet2!$N$76)/Sheet3!$A$1)^2+Sheet3!$C$1*(($H120-AM$108-Sheet2!$N$76)/Sheet3!$A$1)^4)+                Sheet2!$O$77*EXP(Sheet3!$B$1*(($H120-AM$108-Sheet2!$N$77)/Sheet3!$A$1)^2+Sheet3!$C$1*(($H120-AM$108-Sheet2!$N$77)/Sheet3!$A$1)^4))/3400</f>
        <v>1.2784241332915221E-2</v>
      </c>
      <c r="AN120" s="1">
        <f>$L$106*(Sheet2!$O$75*EXP(Sheet3!$B$1*(($H120-AN$108-Sheet2!$N$75)/Sheet3!$A$1)^2+Sheet3!$C$1*(($H120-AN$108-Sheet2!$N$75)/Sheet3!$A$1)^4)+ Sheet2!$O$76*EXP(Sheet3!$B$1*(($H120-AN$108-Sheet2!$N$76)/Sheet3!$A$1)^2+Sheet3!$C$1*(($H120-AN$108-Sheet2!$N$76)/Sheet3!$A$1)^4)+                Sheet2!$O$77*EXP(Sheet3!$B$1*(($H120-AN$108-Sheet2!$N$77)/Sheet3!$A$1)^2+Sheet3!$C$1*(($H120-AN$108-Sheet2!$N$77)/Sheet3!$A$1)^4))/3400</f>
        <v>1.5753658926763153E-2</v>
      </c>
      <c r="AO120" s="1">
        <f>$L$106*(Sheet2!$O$75*EXP(Sheet3!$B$1*(($H120-AO$108-Sheet2!$N$75)/Sheet3!$A$1)^2+Sheet3!$C$1*(($H120-AO$108-Sheet2!$N$75)/Sheet3!$A$1)^4)+ Sheet2!$O$76*EXP(Sheet3!$B$1*(($H120-AO$108-Sheet2!$N$76)/Sheet3!$A$1)^2+Sheet3!$C$1*(($H120-AO$108-Sheet2!$N$76)/Sheet3!$A$1)^4)+                Sheet2!$O$77*EXP(Sheet3!$B$1*(($H120-AO$108-Sheet2!$N$77)/Sheet3!$A$1)^2+Sheet3!$C$1*(($H120-AO$108-Sheet2!$N$77)/Sheet3!$A$1)^4))/3400</f>
        <v>1.9363785981141912E-2</v>
      </c>
      <c r="AP120" s="1">
        <f>$L$106*(Sheet2!$O$75*EXP(Sheet3!$B$1*(($H120-AP$108-Sheet2!$N$75)/Sheet3!$A$1)^2+Sheet3!$C$1*(($H120-AP$108-Sheet2!$N$75)/Sheet3!$A$1)^4)+ Sheet2!$O$76*EXP(Sheet3!$B$1*(($H120-AP$108-Sheet2!$N$76)/Sheet3!$A$1)^2+Sheet3!$C$1*(($H120-AP$108-Sheet2!$N$76)/Sheet3!$A$1)^4)+                Sheet2!$O$77*EXP(Sheet3!$B$1*(($H120-AP$108-Sheet2!$N$77)/Sheet3!$A$1)^2+Sheet3!$C$1*(($H120-AP$108-Sheet2!$N$77)/Sheet3!$A$1)^4))/3400</f>
        <v>2.3741669307464804E-2</v>
      </c>
      <c r="AQ120" s="1">
        <f>$L$106*(Sheet2!$O$75*EXP(Sheet3!$B$1*(($H120-AQ$108-Sheet2!$N$75)/Sheet3!$A$1)^2+Sheet3!$C$1*(($H120-AQ$108-Sheet2!$N$75)/Sheet3!$A$1)^4)+ Sheet2!$O$76*EXP(Sheet3!$B$1*(($H120-AQ$108-Sheet2!$N$76)/Sheet3!$A$1)^2+Sheet3!$C$1*(($H120-AQ$108-Sheet2!$N$76)/Sheet3!$A$1)^4)+                Sheet2!$O$77*EXP(Sheet3!$B$1*(($H120-AQ$108-Sheet2!$N$77)/Sheet3!$A$1)^2+Sheet3!$C$1*(($H120-AQ$108-Sheet2!$N$77)/Sheet3!$A$1)^4))/3400</f>
        <v>2.9037157819827162E-2</v>
      </c>
      <c r="AR120" s="1">
        <f>$L$106*(Sheet2!$O$75*EXP(Sheet3!$B$1*(($H120-AR$108-Sheet2!$N$75)/Sheet3!$A$1)^2+Sheet3!$C$1*(($H120-AR$108-Sheet2!$N$75)/Sheet3!$A$1)^4)+ Sheet2!$O$76*EXP(Sheet3!$B$1*(($H120-AR$108-Sheet2!$N$76)/Sheet3!$A$1)^2+Sheet3!$C$1*(($H120-AR$108-Sheet2!$N$76)/Sheet3!$A$1)^4)+                Sheet2!$O$77*EXP(Sheet3!$B$1*(($H120-AR$108-Sheet2!$N$77)/Sheet3!$A$1)^2+Sheet3!$C$1*(($H120-AR$108-Sheet2!$N$77)/Sheet3!$A$1)^4))/3400</f>
        <v>3.542652195670682E-2</v>
      </c>
      <c r="AS120" s="1">
        <f>$L$106*(Sheet2!$O$75*EXP(Sheet3!$B$1*(($H120-AS$108-Sheet2!$N$75)/Sheet3!$A$1)^2+Sheet3!$C$1*(($H120-AS$108-Sheet2!$N$75)/Sheet3!$A$1)^4)+ Sheet2!$O$76*EXP(Sheet3!$B$1*(($H120-AS$108-Sheet2!$N$76)/Sheet3!$A$1)^2+Sheet3!$C$1*(($H120-AS$108-Sheet2!$N$76)/Sheet3!$A$1)^4)+                Sheet2!$O$77*EXP(Sheet3!$B$1*(($H120-AS$108-Sheet2!$N$77)/Sheet3!$A$1)^2+Sheet3!$C$1*(($H120-AS$108-Sheet2!$N$77)/Sheet3!$A$1)^4))/3400</f>
        <v>4.3116561475141112E-2</v>
      </c>
      <c r="AT120" s="1">
        <f>$L$106*(Sheet2!$O$75*EXP(Sheet3!$B$1*(($H120-AT$108-Sheet2!$N$75)/Sheet3!$A$1)^2+Sheet3!$C$1*(($H120-AT$108-Sheet2!$N$75)/Sheet3!$A$1)^4)+ Sheet2!$O$76*EXP(Sheet3!$B$1*(($H120-AT$108-Sheet2!$N$76)/Sheet3!$A$1)^2+Sheet3!$C$1*(($H120-AT$108-Sheet2!$N$76)/Sheet3!$A$1)^4)+                Sheet2!$O$77*EXP(Sheet3!$B$1*(($H120-AT$108-Sheet2!$N$77)/Sheet3!$A$1)^2+Sheet3!$C$1*(($H120-AT$108-Sheet2!$N$77)/Sheet3!$A$1)^4))/3400</f>
        <v>5.2349253179954751E-2</v>
      </c>
      <c r="AU120" s="1">
        <f>$L$106*(Sheet2!$O$75*EXP(Sheet3!$B$1*(($H120-AU$108-Sheet2!$N$75)/Sheet3!$A$1)^2+Sheet3!$C$1*(($H120-AU$108-Sheet2!$N$75)/Sheet3!$A$1)^4)+ Sheet2!$O$76*EXP(Sheet3!$B$1*(($H120-AU$108-Sheet2!$N$76)/Sheet3!$A$1)^2+Sheet3!$C$1*(($H120-AU$108-Sheet2!$N$76)/Sheet3!$A$1)^4)+                Sheet2!$O$77*EXP(Sheet3!$B$1*(($H120-AU$108-Sheet2!$N$77)/Sheet3!$A$1)^2+Sheet3!$C$1*(($H120-AU$108-Sheet2!$N$77)/Sheet3!$A$1)^4))/3400</f>
        <v>6.3406993410521556E-2</v>
      </c>
      <c r="AV120" s="1">
        <f>$L$106*(Sheet2!$O$75*EXP(Sheet3!$B$1*(($H120-AV$108-Sheet2!$N$75)/Sheet3!$A$1)^2+Sheet3!$C$1*(($H120-AV$108-Sheet2!$N$75)/Sheet3!$A$1)^4)+ Sheet2!$O$76*EXP(Sheet3!$B$1*(($H120-AV$108-Sheet2!$N$76)/Sheet3!$A$1)^2+Sheet3!$C$1*(($H120-AV$108-Sheet2!$N$76)/Sheet3!$A$1)^4)+                Sheet2!$O$77*EXP(Sheet3!$B$1*(($H120-AV$108-Sheet2!$N$77)/Sheet3!$A$1)^2+Sheet3!$C$1*(($H120-AV$108-Sheet2!$N$77)/Sheet3!$A$1)^4))/3400</f>
        <v>7.6618493255140779E-2</v>
      </c>
      <c r="AW120" s="1">
        <f>$L$106*(Sheet2!$O$75*EXP(Sheet3!$B$1*(($H120-AW$108-Sheet2!$N$75)/Sheet3!$A$1)^2+Sheet3!$C$1*(($H120-AW$108-Sheet2!$N$75)/Sheet3!$A$1)^4)+ Sheet2!$O$76*EXP(Sheet3!$B$1*(($H120-AW$108-Sheet2!$N$76)/Sheet3!$A$1)^2+Sheet3!$C$1*(($H120-AW$108-Sheet2!$N$76)/Sheet3!$A$1)^4)+                Sheet2!$O$77*EXP(Sheet3!$B$1*(($H120-AW$108-Sheet2!$N$77)/Sheet3!$A$1)^2+Sheet3!$C$1*(($H120-AW$108-Sheet2!$N$77)/Sheet3!$A$1)^4))/3400</f>
        <v>9.2365387435900254E-2</v>
      </c>
      <c r="AX120" s="1">
        <f>$L$106*(Sheet2!$O$75*EXP(Sheet3!$B$1*(($H120-AX$108-Sheet2!$N$75)/Sheet3!$A$1)^2+Sheet3!$C$1*(($H120-AX$108-Sheet2!$N$75)/Sheet3!$A$1)^4)+ Sheet2!$O$76*EXP(Sheet3!$B$1*(($H120-AX$108-Sheet2!$N$76)/Sheet3!$A$1)^2+Sheet3!$C$1*(($H120-AX$108-Sheet2!$N$76)/Sheet3!$A$1)^4)+                Sheet2!$O$77*EXP(Sheet3!$B$1*(($H120-AX$108-Sheet2!$N$77)/Sheet3!$A$1)^2+Sheet3!$C$1*(($H120-AX$108-Sheet2!$N$77)/Sheet3!$A$1)^4))/3400</f>
        <v>0.11108962054802252</v>
      </c>
      <c r="AY120" s="1">
        <f>$L$106*(Sheet2!$O$75*EXP(Sheet3!$B$1*(($H120-AY$108-Sheet2!$N$75)/Sheet3!$A$1)^2+Sheet3!$C$1*(($H120-AY$108-Sheet2!$N$75)/Sheet3!$A$1)^4)+ Sheet2!$O$76*EXP(Sheet3!$B$1*(($H120-AY$108-Sheet2!$N$76)/Sheet3!$A$1)^2+Sheet3!$C$1*(($H120-AY$108-Sheet2!$N$76)/Sheet3!$A$1)^4)+                Sheet2!$O$77*EXP(Sheet3!$B$1*(($H120-AY$108-Sheet2!$N$77)/Sheet3!$A$1)^2+Sheet3!$C$1*(($H120-AY$108-Sheet2!$N$77)/Sheet3!$A$1)^4))/3400</f>
        <v>0.13330167677191979</v>
      </c>
      <c r="AZ120" s="1">
        <f>$L$106*(Sheet2!$O$75*EXP(Sheet3!$B$1*(($H120-AZ$108-Sheet2!$N$75)/Sheet3!$A$1)^2+Sheet3!$C$1*(($H120-AZ$108-Sheet2!$N$75)/Sheet3!$A$1)^4)+ Sheet2!$O$76*EXP(Sheet3!$B$1*(($H120-AZ$108-Sheet2!$N$76)/Sheet3!$A$1)^2+Sheet3!$C$1*(($H120-AZ$108-Sheet2!$N$76)/Sheet3!$A$1)^4)+                Sheet2!$O$77*EXP(Sheet3!$B$1*(($H120-AZ$108-Sheet2!$N$77)/Sheet3!$A$1)^2+Sheet3!$C$1*(($H120-AZ$108-Sheet2!$N$77)/Sheet3!$A$1)^4))/3400</f>
        <v>0.15958972123450033</v>
      </c>
      <c r="BA120" s="1">
        <f>$L$106*(Sheet2!$O$75*EXP(Sheet3!$B$1*(($H120-BA$108-Sheet2!$N$75)/Sheet3!$A$1)^2+Sheet3!$C$1*(($H120-BA$108-Sheet2!$N$75)/Sheet3!$A$1)^4)+ Sheet2!$O$76*EXP(Sheet3!$B$1*(($H120-BA$108-Sheet2!$N$76)/Sheet3!$A$1)^2+Sheet3!$C$1*(($H120-BA$108-Sheet2!$N$76)/Sheet3!$A$1)^4)+                Sheet2!$O$77*EXP(Sheet3!$B$1*(($H120-BA$108-Sheet2!$N$77)/Sheet3!$A$1)^2+Sheet3!$C$1*(($H120-BA$108-Sheet2!$N$77)/Sheet3!$A$1)^4))/3400</f>
        <v>0.1906297227978607</v>
      </c>
      <c r="BB120" s="1">
        <f>$L$106*(Sheet2!$O$75*EXP(Sheet3!$B$1*(($H120-BB$108-Sheet2!$N$75)/Sheet3!$A$1)^2+Sheet3!$C$1*(($H120-BB$108-Sheet2!$N$75)/Sheet3!$A$1)^4)+ Sheet2!$O$76*EXP(Sheet3!$B$1*(($H120-BB$108-Sheet2!$N$76)/Sheet3!$A$1)^2+Sheet3!$C$1*(($H120-BB$108-Sheet2!$N$76)/Sheet3!$A$1)^4)+                Sheet2!$O$77*EXP(Sheet3!$B$1*(($H120-BB$108-Sheet2!$N$77)/Sheet3!$A$1)^2+Sheet3!$C$1*(($H120-BB$108-Sheet2!$N$77)/Sheet3!$A$1)^4))/3400</f>
        <v>0.22719662912353966</v>
      </c>
      <c r="BC120" s="1">
        <f>$L$106*(Sheet2!$O$75*EXP(Sheet3!$B$1*(($H120-BC$108-Sheet2!$N$75)/Sheet3!$A$1)^2+Sheet3!$C$1*(($H120-BC$108-Sheet2!$N$75)/Sheet3!$A$1)^4)+ Sheet2!$O$76*EXP(Sheet3!$B$1*(($H120-BC$108-Sheet2!$N$76)/Sheet3!$A$1)^2+Sheet3!$C$1*(($H120-BC$108-Sheet2!$N$76)/Sheet3!$A$1)^4)+                Sheet2!$O$77*EXP(Sheet3!$B$1*(($H120-BC$108-Sheet2!$N$77)/Sheet3!$A$1)^2+Sheet3!$C$1*(($H120-BC$108-Sheet2!$N$77)/Sheet3!$A$1)^4))/3400</f>
        <v>0.27017666530266254</v>
      </c>
      <c r="BD120" s="1">
        <f>$L$106*(Sheet2!$O$75*EXP(Sheet3!$B$1*(($H120-BD$108-Sheet2!$N$75)/Sheet3!$A$1)^2+Sheet3!$C$1*(($H120-BD$108-Sheet2!$N$75)/Sheet3!$A$1)^4)+ Sheet2!$O$76*EXP(Sheet3!$B$1*(($H120-BD$108-Sheet2!$N$76)/Sheet3!$A$1)^2+Sheet3!$C$1*(($H120-BD$108-Sheet2!$N$76)/Sheet3!$A$1)^4)+                Sheet2!$O$77*EXP(Sheet3!$B$1*(($H120-BD$108-Sheet2!$N$77)/Sheet3!$A$1)^2+Sheet3!$C$1*(($H120-BD$108-Sheet2!$N$77)/Sheet3!$A$1)^4))/3400</f>
        <v>0.32058082709078028</v>
      </c>
      <c r="BE120" s="1">
        <f>$L$106*(Sheet2!$O$75*EXP(Sheet3!$B$1*(($H120-BE$108-Sheet2!$N$75)/Sheet3!$A$1)^2+Sheet3!$C$1*(($H120-BE$108-Sheet2!$N$75)/Sheet3!$A$1)^4)+ Sheet2!$O$76*EXP(Sheet3!$B$1*(($H120-BE$108-Sheet2!$N$76)/Sheet3!$A$1)^2+Sheet3!$C$1*(($H120-BE$108-Sheet2!$N$76)/Sheet3!$A$1)^4)+                Sheet2!$O$77*EXP(Sheet3!$B$1*(($H120-BE$108-Sheet2!$N$77)/Sheet3!$A$1)^2+Sheet3!$C$1*(($H120-BE$108-Sheet2!$N$77)/Sheet3!$A$1)^4))/3400</f>
        <v>0.37955963873743515</v>
      </c>
      <c r="BF120" s="1">
        <f>$L$106*(Sheet2!$O$75*EXP(Sheet3!$B$1*(($H120-BF$108-Sheet2!$N$75)/Sheet3!$A$1)^2+Sheet3!$C$1*(($H120-BF$108-Sheet2!$N$75)/Sheet3!$A$1)^4)+ Sheet2!$O$76*EXP(Sheet3!$B$1*(($H120-BF$108-Sheet2!$N$76)/Sheet3!$A$1)^2+Sheet3!$C$1*(($H120-BF$108-Sheet2!$N$76)/Sheet3!$A$1)^4)+                Sheet2!$O$77*EXP(Sheet3!$B$1*(($H120-BF$108-Sheet2!$N$77)/Sheet3!$A$1)^2+Sheet3!$C$1*(($H120-BF$108-Sheet2!$N$77)/Sheet3!$A$1)^4))/3400</f>
        <v>0.44841924348325546</v>
      </c>
      <c r="BG120" s="1">
        <f>$L$106*(Sheet2!$O$75*EXP(Sheet3!$B$1*(($H120-BG$108-Sheet2!$N$75)/Sheet3!$A$1)^2+Sheet3!$C$1*(($H120-BG$108-Sheet2!$N$75)/Sheet3!$A$1)^4)+ Sheet2!$O$76*EXP(Sheet3!$B$1*(($H120-BG$108-Sheet2!$N$76)/Sheet3!$A$1)^2+Sheet3!$C$1*(($H120-BG$108-Sheet2!$N$76)/Sheet3!$A$1)^4)+                Sheet2!$O$77*EXP(Sheet3!$B$1*(($H120-BG$108-Sheet2!$N$77)/Sheet3!$A$1)^2+Sheet3!$C$1*(($H120-BG$108-Sheet2!$N$77)/Sheet3!$A$1)^4))/3400</f>
        <v>0.52863889192157154</v>
      </c>
      <c r="BH120" s="1">
        <f>$L$106*(Sheet2!$O$75*EXP(Sheet3!$B$1*(($H120-BH$108-Sheet2!$N$75)/Sheet3!$A$1)^2+Sheet3!$C$1*(($H120-BH$108-Sheet2!$N$75)/Sheet3!$A$1)^4)+ Sheet2!$O$76*EXP(Sheet3!$B$1*(($H120-BH$108-Sheet2!$N$76)/Sheet3!$A$1)^2+Sheet3!$C$1*(($H120-BH$108-Sheet2!$N$76)/Sheet3!$A$1)^4)+                Sheet2!$O$77*EXP(Sheet3!$B$1*(($H120-BH$108-Sheet2!$N$77)/Sheet3!$A$1)^2+Sheet3!$C$1*(($H120-BH$108-Sheet2!$N$77)/Sheet3!$A$1)^4))/3400</f>
        <v>0.62188988952612145</v>
      </c>
      <c r="BI120" s="1">
        <f>$L$106*(Sheet2!$O$75*EXP(Sheet3!$B$1*(($H120-BI$108-Sheet2!$N$75)/Sheet3!$A$1)^2+Sheet3!$C$1*(($H120-BI$108-Sheet2!$N$75)/Sheet3!$A$1)^4)+ Sheet2!$O$76*EXP(Sheet3!$B$1*(($H120-BI$108-Sheet2!$N$76)/Sheet3!$A$1)^2+Sheet3!$C$1*(($H120-BI$108-Sheet2!$N$76)/Sheet3!$A$1)^4)+                Sheet2!$O$77*EXP(Sheet3!$B$1*(($H120-BI$108-Sheet2!$N$77)/Sheet3!$A$1)^2+Sheet3!$C$1*(($H120-BI$108-Sheet2!$N$77)/Sheet3!$A$1)^4))/3400</f>
        <v>0.73005605962608355</v>
      </c>
      <c r="BJ120" s="1">
        <f>$L$106*(Sheet2!$O$75*EXP(Sheet3!$B$1*(($H120-BJ$108-Sheet2!$N$75)/Sheet3!$A$1)^2+Sheet3!$C$1*(($H120-BJ$108-Sheet2!$N$75)/Sheet3!$A$1)^4)+ Sheet2!$O$76*EXP(Sheet3!$B$1*(($H120-BJ$108-Sheet2!$N$76)/Sheet3!$A$1)^2+Sheet3!$C$1*(($H120-BJ$108-Sheet2!$N$76)/Sheet3!$A$1)^4)+                Sheet2!$O$77*EXP(Sheet3!$B$1*(($H120-BJ$108-Sheet2!$N$77)/Sheet3!$A$1)^2+Sheet3!$C$1*(($H120-BJ$108-Sheet2!$N$77)/Sheet3!$A$1)^4))/3400</f>
        <v>0.85525577195054903</v>
      </c>
      <c r="BK120" s="1">
        <f>$L$106*(Sheet2!$O$75*EXP(Sheet3!$B$1*(($H120-BK$108-Sheet2!$N$75)/Sheet3!$A$1)^2+Sheet3!$C$1*(($H120-BK$108-Sheet2!$N$75)/Sheet3!$A$1)^4)+ Sheet2!$O$76*EXP(Sheet3!$B$1*(($H120-BK$108-Sheet2!$N$76)/Sheet3!$A$1)^2+Sheet3!$C$1*(($H120-BK$108-Sheet2!$N$76)/Sheet3!$A$1)^4)+                Sheet2!$O$77*EXP(Sheet3!$B$1*(($H120-BK$108-Sheet2!$N$77)/Sheet3!$A$1)^2+Sheet3!$C$1*(($H120-BK$108-Sheet2!$N$77)/Sheet3!$A$1)^4))/3400</f>
        <v>0.9998655794629131</v>
      </c>
      <c r="BL120" s="1">
        <f>$L$106*(Sheet2!$O$75*EXP(Sheet3!$B$1*(($H120-BL$108-Sheet2!$N$75)/Sheet3!$A$1)^2+Sheet3!$C$1*(($H120-BL$108-Sheet2!$N$75)/Sheet3!$A$1)^4)+ Sheet2!$O$76*EXP(Sheet3!$B$1*(($H120-BL$108-Sheet2!$N$76)/Sheet3!$A$1)^2+Sheet3!$C$1*(($H120-BL$108-Sheet2!$N$76)/Sheet3!$A$1)^4)+                Sheet2!$O$77*EXP(Sheet3!$B$1*(($H120-BL$108-Sheet2!$N$77)/Sheet3!$A$1)^2+Sheet3!$C$1*(($H120-BL$108-Sheet2!$N$77)/Sheet3!$A$1)^4))/3400</f>
        <v>1.1665454975511411</v>
      </c>
      <c r="BM120" s="1">
        <f>$L$106*(Sheet2!$O$75*EXP(Sheet3!$B$1*(($H120-BM$108-Sheet2!$N$75)/Sheet3!$A$1)^2+Sheet3!$C$1*(($H120-BM$108-Sheet2!$N$75)/Sheet3!$A$1)^4)+ Sheet2!$O$76*EXP(Sheet3!$B$1*(($H120-BM$108-Sheet2!$N$76)/Sheet3!$A$1)^2+Sheet3!$C$1*(($H120-BM$108-Sheet2!$N$76)/Sheet3!$A$1)^4)+                Sheet2!$O$77*EXP(Sheet3!$B$1*(($H120-BM$108-Sheet2!$N$77)/Sheet3!$A$1)^2+Sheet3!$C$1*(($H120-BM$108-Sheet2!$N$77)/Sheet3!$A$1)^4))/3400</f>
        <v>1.3582659496788601</v>
      </c>
      <c r="BN120" s="1">
        <f>$L$106*(Sheet2!$O$75*EXP(Sheet3!$B$1*(($H120-BN$108-Sheet2!$N$75)/Sheet3!$A$1)^2+Sheet3!$C$1*(($H120-BN$108-Sheet2!$N$75)/Sheet3!$A$1)^4)+ Sheet2!$O$76*EXP(Sheet3!$B$1*(($H120-BN$108-Sheet2!$N$76)/Sheet3!$A$1)^2+Sheet3!$C$1*(($H120-BN$108-Sheet2!$N$76)/Sheet3!$A$1)^4)+                Sheet2!$O$77*EXP(Sheet3!$B$1*(($H120-BN$108-Sheet2!$N$77)/Sheet3!$A$1)^2+Sheet3!$C$1*(($H120-BN$108-Sheet2!$N$77)/Sheet3!$A$1)^4))/3400</f>
        <v>1.5783363923566585</v>
      </c>
      <c r="BO120" s="1">
        <f>$L$106*(Sheet2!$O$75*EXP(Sheet3!$B$1*(($H120-BO$108-Sheet2!$N$75)/Sheet3!$A$1)^2+Sheet3!$C$1*(($H120-BO$108-Sheet2!$N$75)/Sheet3!$A$1)^4)+ Sheet2!$O$76*EXP(Sheet3!$B$1*(($H120-BO$108-Sheet2!$N$76)/Sheet3!$A$1)^2+Sheet3!$C$1*(($H120-BO$108-Sheet2!$N$76)/Sheet3!$A$1)^4)+                Sheet2!$O$77*EXP(Sheet3!$B$1*(($H120-BO$108-Sheet2!$N$77)/Sheet3!$A$1)^2+Sheet3!$C$1*(($H120-BO$108-Sheet2!$N$77)/Sheet3!$A$1)^4))/3400</f>
        <v>1.8304356196804912</v>
      </c>
      <c r="BP120" s="1">
        <f>$L$106*(Sheet2!$O$75*EXP(Sheet3!$B$1*(($H120-BP$108-Sheet2!$N$75)/Sheet3!$A$1)^2+Sheet3!$C$1*(($H120-BP$108-Sheet2!$N$75)/Sheet3!$A$1)^4)+ Sheet2!$O$76*EXP(Sheet3!$B$1*(($H120-BP$108-Sheet2!$N$76)/Sheet3!$A$1)^2+Sheet3!$C$1*(($H120-BP$108-Sheet2!$N$76)/Sheet3!$A$1)^4)+                Sheet2!$O$77*EXP(Sheet3!$B$1*(($H120-BP$108-Sheet2!$N$77)/Sheet3!$A$1)^2+Sheet3!$C$1*(($H120-BP$108-Sheet2!$N$77)/Sheet3!$A$1)^4))/3400</f>
        <v>2.1186437338408828</v>
      </c>
      <c r="BQ120" s="1">
        <f>$L$106*(Sheet2!$O$75*EXP(Sheet3!$B$1*(($H120-BQ$108-Sheet2!$N$75)/Sheet3!$A$1)^2+Sheet3!$C$1*(($H120-BQ$108-Sheet2!$N$75)/Sheet3!$A$1)^4)+ Sheet2!$O$76*EXP(Sheet3!$B$1*(($H120-BQ$108-Sheet2!$N$76)/Sheet3!$A$1)^2+Sheet3!$C$1*(($H120-BQ$108-Sheet2!$N$76)/Sheet3!$A$1)^4)+                Sheet2!$O$77*EXP(Sheet3!$B$1*(($H120-BQ$108-Sheet2!$N$77)/Sheet3!$A$1)^2+Sheet3!$C$1*(($H120-BQ$108-Sheet2!$N$77)/Sheet3!$A$1)^4))/3400</f>
        <v>2.4474757528493378</v>
      </c>
      <c r="BR120" s="1">
        <f>$L$106*(Sheet2!$O$75*EXP(Sheet3!$B$1*(($H120-BR$108-Sheet2!$N$75)/Sheet3!$A$1)^2+Sheet3!$C$1*(($H120-BR$108-Sheet2!$N$75)/Sheet3!$A$1)^4)+ Sheet2!$O$76*EXP(Sheet3!$B$1*(($H120-BR$108-Sheet2!$N$76)/Sheet3!$A$1)^2+Sheet3!$C$1*(($H120-BR$108-Sheet2!$N$76)/Sheet3!$A$1)^4)+                Sheet2!$O$77*EXP(Sheet3!$B$1*(($H120-BR$108-Sheet2!$N$77)/Sheet3!$A$1)^2+Sheet3!$C$1*(($H120-BR$108-Sheet2!$N$77)/Sheet3!$A$1)^4))/3400</f>
        <v>2.821916810388946</v>
      </c>
      <c r="BS120" s="1">
        <f>$L$106*(Sheet2!$O$75*EXP(Sheet3!$B$1*(($H120-BS$108-Sheet2!$N$75)/Sheet3!$A$1)^2+Sheet3!$C$1*(($H120-BS$108-Sheet2!$N$75)/Sheet3!$A$1)^4)+ Sheet2!$O$76*EXP(Sheet3!$B$1*(($H120-BS$108-Sheet2!$N$76)/Sheet3!$A$1)^2+Sheet3!$C$1*(($H120-BS$108-Sheet2!$N$76)/Sheet3!$A$1)^4)+                Sheet2!$O$77*EXP(Sheet3!$B$1*(($H120-BS$108-Sheet2!$N$77)/Sheet3!$A$1)^2+Sheet3!$C$1*(($H120-BS$108-Sheet2!$N$77)/Sheet3!$A$1)^4))/3400</f>
        <v>3.2474588852189461</v>
      </c>
      <c r="BT120" s="1">
        <f>$L$106*(Sheet2!$O$75*EXP(Sheet3!$B$1*(($H120-BT$108-Sheet2!$N$75)/Sheet3!$A$1)^2+Sheet3!$C$1*(($H120-BT$108-Sheet2!$N$75)/Sheet3!$A$1)^4)+ Sheet2!$O$76*EXP(Sheet3!$B$1*(($H120-BT$108-Sheet2!$N$76)/Sheet3!$A$1)^2+Sheet3!$C$1*(($H120-BT$108-Sheet2!$N$76)/Sheet3!$A$1)^4)+                Sheet2!$O$77*EXP(Sheet3!$B$1*(($H120-BT$108-Sheet2!$N$77)/Sheet3!$A$1)^2+Sheet3!$C$1*(($H120-BT$108-Sheet2!$N$77)/Sheet3!$A$1)^4))/3400</f>
        <v>3.7301389790283639</v>
      </c>
      <c r="BU120" s="1">
        <f>$L$106*(Sheet2!$O$75*EXP(Sheet3!$B$1*(($H120-BU$108-Sheet2!$N$75)/Sheet3!$A$1)^2+Sheet3!$C$1*(($H120-BU$108-Sheet2!$N$75)/Sheet3!$A$1)^4)+ Sheet2!$O$76*EXP(Sheet3!$B$1*(($H120-BU$108-Sheet2!$N$76)/Sheet3!$A$1)^2+Sheet3!$C$1*(($H120-BU$108-Sheet2!$N$76)/Sheet3!$A$1)^4)+                Sheet2!$O$77*EXP(Sheet3!$B$1*(($H120-BU$108-Sheet2!$N$77)/Sheet3!$A$1)^2+Sheet3!$C$1*(($H120-BU$108-Sheet2!$N$77)/Sheet3!$A$1)^4))/3400</f>
        <v>4.2765786422476735</v>
      </c>
      <c r="BV120" s="1">
        <f>$L$106*(Sheet2!$O$75*EXP(Sheet3!$B$1*(($H120-BV$108-Sheet2!$N$75)/Sheet3!$A$1)^2+Sheet3!$C$1*(($H120-BV$108-Sheet2!$N$75)/Sheet3!$A$1)^4)+ Sheet2!$O$76*EXP(Sheet3!$B$1*(($H120-BV$108-Sheet2!$N$76)/Sheet3!$A$1)^2+Sheet3!$C$1*(($H120-BV$108-Sheet2!$N$76)/Sheet3!$A$1)^4)+                Sheet2!$O$77*EXP(Sheet3!$B$1*(($H120-BV$108-Sheet2!$N$77)/Sheet3!$A$1)^2+Sheet3!$C$1*(($H120-BV$108-Sheet2!$N$77)/Sheet3!$A$1)^4))/3400</f>
        <v>4.8940247270194979</v>
      </c>
    </row>
    <row r="121" spans="1:74" x14ac:dyDescent="0.2">
      <c r="A121">
        <v>94</v>
      </c>
      <c r="B121">
        <v>232.62</v>
      </c>
      <c r="C121">
        <v>2359.1</v>
      </c>
      <c r="D121">
        <v>2383.1999999999998</v>
      </c>
      <c r="E121">
        <f t="shared" si="16"/>
        <v>24.099999999999909</v>
      </c>
      <c r="G121" s="1">
        <v>6</v>
      </c>
      <c r="H121">
        <f>INDEX(B$27:$B2134,($M$104+G121))</f>
        <v>315.52</v>
      </c>
      <c r="I121" s="1">
        <f t="shared" si="18"/>
        <v>51.200000000000273</v>
      </c>
      <c r="J121">
        <f t="shared" si="9"/>
        <v>16154.624000000085</v>
      </c>
      <c r="L121" s="1">
        <f>$L$106*(Sheet2!$O$75*EXP(Sheet3!$B$1*(($H121-L$108-Sheet2!$N$75)/Sheet3!$A$1)^2+Sheet3!$C$1*(($H121-L$108-Sheet2!$N$75)/Sheet3!$A$1)^4)+ Sheet2!$O$76*EXP(Sheet3!$B$1*(($H121-L$108-Sheet2!$N$76)/Sheet3!$A$1)^2+Sheet3!$C$1*(($H121-L$108-Sheet2!$N$76)/Sheet3!$A$1)^4)+                Sheet2!$O$77*EXP(Sheet3!$B$1*(($H121-L$108-Sheet2!$N$77)/Sheet3!$A$1)^2+Sheet3!$C$1*(($H121-L$108-Sheet2!$N$77)/Sheet3!$A$1)^4))/3400</f>
        <v>3.8979481373305169E-13</v>
      </c>
      <c r="M121" s="1">
        <f>$L$106*(Sheet2!$O$75*EXP(Sheet3!$B$1*(($H121-M$108-Sheet2!$N$75)/Sheet3!$A$1)^2+Sheet3!$C$1*(($H121-M$108-Sheet2!$N$75)/Sheet3!$A$1)^4)+ Sheet2!$O$76*EXP(Sheet3!$B$1*(($H121-M$108-Sheet2!$N$76)/Sheet3!$A$1)^2+Sheet3!$C$1*(($H121-M$108-Sheet2!$N$76)/Sheet3!$A$1)^4)+                Sheet2!$O$77*EXP(Sheet3!$B$1*(($H121-M$108-Sheet2!$N$77)/Sheet3!$A$1)^2+Sheet3!$C$1*(($H121-M$108-Sheet2!$N$77)/Sheet3!$A$1)^4))/3400</f>
        <v>6.2165436845092633E-13</v>
      </c>
      <c r="N121" s="1">
        <f>$L$106*(Sheet2!$O$75*EXP(Sheet3!$B$1*(($H121-N$108-Sheet2!$N$75)/Sheet3!$A$1)^2+Sheet3!$C$1*(($H121-N$108-Sheet2!$N$75)/Sheet3!$A$1)^4)+ Sheet2!$O$76*EXP(Sheet3!$B$1*(($H121-N$108-Sheet2!$N$76)/Sheet3!$A$1)^2+Sheet3!$C$1*(($H121-N$108-Sheet2!$N$76)/Sheet3!$A$1)^4)+                Sheet2!$O$77*EXP(Sheet3!$B$1*(($H121-N$108-Sheet2!$N$77)/Sheet3!$A$1)^2+Sheet3!$C$1*(($H121-N$108-Sheet2!$N$77)/Sheet3!$A$1)^4))/3400</f>
        <v>9.8695322207046029E-13</v>
      </c>
      <c r="O121" s="1">
        <f>$L$106*(Sheet2!$O$75*EXP(Sheet3!$B$1*(($H121-O$108-Sheet2!$N$75)/Sheet3!$A$1)^2+Sheet3!$C$1*(($H121-O$108-Sheet2!$N$75)/Sheet3!$A$1)^4)+ Sheet2!$O$76*EXP(Sheet3!$B$1*(($H121-O$108-Sheet2!$N$76)/Sheet3!$A$1)^2+Sheet3!$C$1*(($H121-O$108-Sheet2!$N$76)/Sheet3!$A$1)^4)+                Sheet2!$O$77*EXP(Sheet3!$B$1*(($H121-O$108-Sheet2!$N$77)/Sheet3!$A$1)^2+Sheet3!$C$1*(($H121-O$108-Sheet2!$N$77)/Sheet3!$A$1)^4))/3400</f>
        <v>1.5598844729214425E-12</v>
      </c>
      <c r="P121" s="1">
        <f>$L$106*(Sheet2!$O$75*EXP(Sheet3!$B$1*(($H121-P$108-Sheet2!$N$75)/Sheet3!$A$1)^2+Sheet3!$C$1*(($H121-P$108-Sheet2!$N$75)/Sheet3!$A$1)^4)+ Sheet2!$O$76*EXP(Sheet3!$B$1*(($H121-P$108-Sheet2!$N$76)/Sheet3!$A$1)^2+Sheet3!$C$1*(($H121-P$108-Sheet2!$N$76)/Sheet3!$A$1)^4)+                Sheet2!$O$77*EXP(Sheet3!$B$1*(($H121-P$108-Sheet2!$N$77)/Sheet3!$A$1)^2+Sheet3!$C$1*(($H121-P$108-Sheet2!$N$77)/Sheet3!$A$1)^4))/3400</f>
        <v>2.4544273115564722E-12</v>
      </c>
      <c r="Q121" s="1">
        <f>$L$106*(Sheet2!$O$75*EXP(Sheet3!$B$1*(($H121-Q$108-Sheet2!$N$75)/Sheet3!$A$1)^2+Sheet3!$C$1*(($H121-Q$108-Sheet2!$N$75)/Sheet3!$A$1)^4)+ Sheet2!$O$76*EXP(Sheet3!$B$1*(($H121-Q$108-Sheet2!$N$76)/Sheet3!$A$1)^2+Sheet3!$C$1*(($H121-Q$108-Sheet2!$N$76)/Sheet3!$A$1)^4)+                Sheet2!$O$77*EXP(Sheet3!$B$1*(($H121-Q$108-Sheet2!$N$77)/Sheet3!$A$1)^2+Sheet3!$C$1*(($H121-Q$108-Sheet2!$N$77)/Sheet3!$A$1)^4))/3400</f>
        <v>3.8448847156866365E-12</v>
      </c>
      <c r="R121" s="1">
        <f>$L$106*(Sheet2!$O$75*EXP(Sheet3!$B$1*(($H121-R$108-Sheet2!$N$75)/Sheet3!$A$1)^2+Sheet3!$C$1*(($H121-R$108-Sheet2!$N$75)/Sheet3!$A$1)^4)+ Sheet2!$O$76*EXP(Sheet3!$B$1*(($H121-R$108-Sheet2!$N$76)/Sheet3!$A$1)^2+Sheet3!$C$1*(($H121-R$108-Sheet2!$N$76)/Sheet3!$A$1)^4)+                Sheet2!$O$77*EXP(Sheet3!$B$1*(($H121-R$108-Sheet2!$N$77)/Sheet3!$A$1)^2+Sheet3!$C$1*(($H121-R$108-Sheet2!$N$77)/Sheet3!$A$1)^4))/3400</f>
        <v>5.9966038444626602E-12</v>
      </c>
      <c r="S121" s="1">
        <f>$L$106*(Sheet2!$O$75*EXP(Sheet3!$B$1*(($H121-S$108-Sheet2!$N$75)/Sheet3!$A$1)^2+Sheet3!$C$1*(($H121-S$108-Sheet2!$N$75)/Sheet3!$A$1)^4)+ Sheet2!$O$76*EXP(Sheet3!$B$1*(($H121-S$108-Sheet2!$N$76)/Sheet3!$A$1)^2+Sheet3!$C$1*(($H121-S$108-Sheet2!$N$76)/Sheet3!$A$1)^4)+                Sheet2!$O$77*EXP(Sheet3!$B$1*(($H121-S$108-Sheet2!$N$77)/Sheet3!$A$1)^2+Sheet3!$C$1*(($H121-S$108-Sheet2!$N$77)/Sheet3!$A$1)^4))/3400</f>
        <v>9.3117157779013738E-12</v>
      </c>
      <c r="T121" s="1">
        <f>$L$106*(Sheet2!$O$75*EXP(Sheet3!$B$1*(($H121-T$108-Sheet2!$N$75)/Sheet3!$A$1)^2+Sheet3!$C$1*(($H121-T$108-Sheet2!$N$75)/Sheet3!$A$1)^4)+ Sheet2!$O$76*EXP(Sheet3!$B$1*(($H121-T$108-Sheet2!$N$76)/Sheet3!$A$1)^2+Sheet3!$C$1*(($H121-T$108-Sheet2!$N$76)/Sheet3!$A$1)^4)+                Sheet2!$O$77*EXP(Sheet3!$B$1*(($H121-T$108-Sheet2!$N$77)/Sheet3!$A$1)^2+Sheet3!$C$1*(($H121-T$108-Sheet2!$N$77)/Sheet3!$A$1)^4))/3400</f>
        <v>1.4396925423678022E-11</v>
      </c>
      <c r="U121" s="1">
        <f>$L$106*(Sheet2!$O$75*EXP(Sheet3!$B$1*(($H121-U$108-Sheet2!$N$75)/Sheet3!$A$1)^2+Sheet3!$C$1*(($H121-U$108-Sheet2!$N$75)/Sheet3!$A$1)^4)+ Sheet2!$O$76*EXP(Sheet3!$B$1*(($H121-U$108-Sheet2!$N$76)/Sheet3!$A$1)^2+Sheet3!$C$1*(($H121-U$108-Sheet2!$N$76)/Sheet3!$A$1)^4)+                Sheet2!$O$77*EXP(Sheet3!$B$1*(($H121-U$108-Sheet2!$N$77)/Sheet3!$A$1)^2+Sheet3!$C$1*(($H121-U$108-Sheet2!$N$77)/Sheet3!$A$1)^4))/3400</f>
        <v>2.2163523815041387E-11</v>
      </c>
      <c r="V121" s="1">
        <f>$L$106*(Sheet2!$O$75*EXP(Sheet3!$B$1*(($H121-V$108-Sheet2!$N$75)/Sheet3!$A$1)^2+Sheet3!$C$1*(($H121-V$108-Sheet2!$N$75)/Sheet3!$A$1)^4)+ Sheet2!$O$76*EXP(Sheet3!$B$1*(($H121-V$108-Sheet2!$N$76)/Sheet3!$A$1)^2+Sheet3!$C$1*(($H121-V$108-Sheet2!$N$76)/Sheet3!$A$1)^4)+                Sheet2!$O$77*EXP(Sheet3!$B$1*(($H121-V$108-Sheet2!$N$77)/Sheet3!$A$1)^2+Sheet3!$C$1*(($H121-V$108-Sheet2!$N$77)/Sheet3!$A$1)^4))/3400</f>
        <v>3.3974271029324784E-11</v>
      </c>
      <c r="W121" s="1">
        <f>$L$106*(Sheet2!$O$75*EXP(Sheet3!$B$1*(($H121-W$108-Sheet2!$N$75)/Sheet3!$A$1)^2+Sheet3!$C$1*(($H121-W$108-Sheet2!$N$75)/Sheet3!$A$1)^4)+ Sheet2!$O$76*EXP(Sheet3!$B$1*(($H121-W$108-Sheet2!$N$76)/Sheet3!$A$1)^2+Sheet3!$C$1*(($H121-W$108-Sheet2!$N$76)/Sheet3!$A$1)^4)+                Sheet2!$O$77*EXP(Sheet3!$B$1*(($H121-W$108-Sheet2!$N$77)/Sheet3!$A$1)^2+Sheet3!$C$1*(($H121-W$108-Sheet2!$N$77)/Sheet3!$A$1)^4))/3400</f>
        <v>5.1858145180353192E-11</v>
      </c>
      <c r="X121" s="1">
        <f>$L$106*(Sheet2!$O$75*EXP(Sheet3!$B$1*(($H121-X$108-Sheet2!$N$75)/Sheet3!$A$1)^2+Sheet3!$C$1*(($H121-X$108-Sheet2!$N$75)/Sheet3!$A$1)^4)+ Sheet2!$O$76*EXP(Sheet3!$B$1*(($H121-X$108-Sheet2!$N$76)/Sheet3!$A$1)^2+Sheet3!$C$1*(($H121-X$108-Sheet2!$N$76)/Sheet3!$A$1)^4)+                Sheet2!$O$77*EXP(Sheet3!$B$1*(($H121-X$108-Sheet2!$N$77)/Sheet3!$A$1)^2+Sheet3!$C$1*(($H121-X$108-Sheet2!$N$77)/Sheet3!$A$1)^4))/3400</f>
        <v>7.8822910978347939E-11</v>
      </c>
      <c r="Y121" s="1">
        <f>$L$106*(Sheet2!$O$75*EXP(Sheet3!$B$1*(($H121-Y$108-Sheet2!$N$75)/Sheet3!$A$1)^2+Sheet3!$C$1*(($H121-Y$108-Sheet2!$N$75)/Sheet3!$A$1)^4)+ Sheet2!$O$76*EXP(Sheet3!$B$1*(($H121-Y$108-Sheet2!$N$76)/Sheet3!$A$1)^2+Sheet3!$C$1*(($H121-Y$108-Sheet2!$N$76)/Sheet3!$A$1)^4)+                Sheet2!$O$77*EXP(Sheet3!$B$1*(($H121-Y$108-Sheet2!$N$77)/Sheet3!$A$1)^2+Sheet3!$C$1*(($H121-Y$108-Sheet2!$N$77)/Sheet3!$A$1)^4))/3400</f>
        <v>1.1930804449018486E-10</v>
      </c>
      <c r="Z121" s="1">
        <f>$L$106*(Sheet2!$O$75*EXP(Sheet3!$B$1*(($H121-Z$108-Sheet2!$N$75)/Sheet3!$A$1)^2+Sheet3!$C$1*(($H121-Z$108-Sheet2!$N$75)/Sheet3!$A$1)^4)+ Sheet2!$O$76*EXP(Sheet3!$B$1*(($H121-Z$108-Sheet2!$N$76)/Sheet3!$A$1)^2+Sheet3!$C$1*(($H121-Z$108-Sheet2!$N$76)/Sheet3!$A$1)^4)+                Sheet2!$O$77*EXP(Sheet3!$B$1*(($H121-Z$108-Sheet2!$N$77)/Sheet3!$A$1)^2+Sheet3!$C$1*(($H121-Z$108-Sheet2!$N$77)/Sheet3!$A$1)^4))/3400</f>
        <v>1.7983814298518457E-10</v>
      </c>
      <c r="AA121" s="1">
        <f>$L$106*(Sheet2!$O$75*EXP(Sheet3!$B$1*(($H121-AA$108-Sheet2!$N$75)/Sheet3!$A$1)^2+Sheet3!$C$1*(($H121-AA$108-Sheet2!$N$75)/Sheet3!$A$1)^4)+ Sheet2!$O$76*EXP(Sheet3!$B$1*(($H121-AA$108-Sheet2!$N$76)/Sheet3!$A$1)^2+Sheet3!$C$1*(($H121-AA$108-Sheet2!$N$76)/Sheet3!$A$1)^4)+                Sheet2!$O$77*EXP(Sheet3!$B$1*(($H121-AA$108-Sheet2!$N$77)/Sheet3!$A$1)^2+Sheet3!$C$1*(($H121-AA$108-Sheet2!$N$77)/Sheet3!$A$1)^4))/3400</f>
        <v>2.6996142927020489E-10</v>
      </c>
      <c r="AB121" s="1">
        <f>$L$106*(Sheet2!$O$75*EXP(Sheet3!$B$1*(($H121-AB$108-Sheet2!$N$75)/Sheet3!$A$1)^2+Sheet3!$C$1*(($H121-AB$108-Sheet2!$N$75)/Sheet3!$A$1)^4)+ Sheet2!$O$76*EXP(Sheet3!$B$1*(($H121-AB$108-Sheet2!$N$76)/Sheet3!$A$1)^2+Sheet3!$C$1*(($H121-AB$108-Sheet2!$N$76)/Sheet3!$A$1)^4)+                Sheet2!$O$77*EXP(Sheet3!$B$1*(($H121-AB$108-Sheet2!$N$77)/Sheet3!$A$1)^2+Sheet3!$C$1*(($H121-AB$108-Sheet2!$N$77)/Sheet3!$A$1)^4))/3400</f>
        <v>4.0359186744509981E-10</v>
      </c>
      <c r="AC121" s="1">
        <f>$L$106*(Sheet2!$O$75*EXP(Sheet3!$B$1*(($H121-AC$108-Sheet2!$N$75)/Sheet3!$A$1)^2+Sheet3!$C$1*(($H121-AC$108-Sheet2!$N$75)/Sheet3!$A$1)^4)+ Sheet2!$O$76*EXP(Sheet3!$B$1*(($H121-AC$108-Sheet2!$N$76)/Sheet3!$A$1)^2+Sheet3!$C$1*(($H121-AC$108-Sheet2!$N$76)/Sheet3!$A$1)^4)+                Sheet2!$O$77*EXP(Sheet3!$B$1*(($H121-AC$108-Sheet2!$N$77)/Sheet3!$A$1)^2+Sheet3!$C$1*(($H121-AC$108-Sheet2!$N$77)/Sheet3!$A$1)^4))/3400</f>
        <v>6.0092015446311832E-10</v>
      </c>
      <c r="AD121" s="1">
        <f>$L$106*(Sheet2!$O$75*EXP(Sheet3!$B$1*(($H121-AD$108-Sheet2!$N$75)/Sheet3!$A$1)^2+Sheet3!$C$1*(($H121-AD$108-Sheet2!$N$75)/Sheet3!$A$1)^4)+ Sheet2!$O$76*EXP(Sheet3!$B$1*(($H121-AD$108-Sheet2!$N$76)/Sheet3!$A$1)^2+Sheet3!$C$1*(($H121-AD$108-Sheet2!$N$76)/Sheet3!$A$1)^4)+                Sheet2!$O$77*EXP(Sheet3!$B$1*(($H121-AD$108-Sheet2!$N$77)/Sheet3!$A$1)^2+Sheet3!$C$1*(($H121-AD$108-Sheet2!$N$77)/Sheet3!$A$1)^4))/3400</f>
        <v>8.9112300459256874E-10</v>
      </c>
      <c r="AE121" s="1">
        <f>$L$106*(Sheet2!$O$75*EXP(Sheet3!$B$1*(($H121-AE$108-Sheet2!$N$75)/Sheet3!$A$1)^2+Sheet3!$C$1*(($H121-AE$108-Sheet2!$N$75)/Sheet3!$A$1)^4)+ Sheet2!$O$76*EXP(Sheet3!$B$1*(($H121-AE$108-Sheet2!$N$76)/Sheet3!$A$1)^2+Sheet3!$C$1*(($H121-AE$108-Sheet2!$N$76)/Sheet3!$A$1)^4)+                Sheet2!$O$77*EXP(Sheet3!$B$1*(($H121-AE$108-Sheet2!$N$77)/Sheet3!$A$1)^2+Sheet3!$C$1*(($H121-AE$108-Sheet2!$N$77)/Sheet3!$A$1)^4))/3400</f>
        <v>1.3161877788487305E-9</v>
      </c>
      <c r="AF121" s="1">
        <f>$L$106*(Sheet2!$O$75*EXP(Sheet3!$B$1*(($H121-AF$108-Sheet2!$N$75)/Sheet3!$A$1)^2+Sheet3!$C$1*(($H121-AF$108-Sheet2!$N$75)/Sheet3!$A$1)^4)+ Sheet2!$O$76*EXP(Sheet3!$B$1*(($H121-AF$108-Sheet2!$N$76)/Sheet3!$A$1)^2+Sheet3!$C$1*(($H121-AF$108-Sheet2!$N$76)/Sheet3!$A$1)^4)+                Sheet2!$O$77*EXP(Sheet3!$B$1*(($H121-AF$108-Sheet2!$N$77)/Sheet3!$A$1)^2+Sheet3!$C$1*(($H121-AF$108-Sheet2!$N$77)/Sheet3!$A$1)^4))/3400</f>
        <v>1.9362886778243389E-9</v>
      </c>
      <c r="AG121" s="1">
        <f>$L$106*(Sheet2!$O$75*EXP(Sheet3!$B$1*(($H121-AG$108-Sheet2!$N$75)/Sheet3!$A$1)^2+Sheet3!$C$1*(($H121-AG$108-Sheet2!$N$75)/Sheet3!$A$1)^4)+ Sheet2!$O$76*EXP(Sheet3!$B$1*(($H121-AG$108-Sheet2!$N$76)/Sheet3!$A$1)^2+Sheet3!$C$1*(($H121-AG$108-Sheet2!$N$76)/Sheet3!$A$1)^4)+                Sheet2!$O$77*EXP(Sheet3!$B$1*(($H121-AG$108-Sheet2!$N$77)/Sheet3!$A$1)^2+Sheet3!$C$1*(($H121-AG$108-Sheet2!$N$77)/Sheet3!$A$1)^4))/3400</f>
        <v>2.8373120233236629E-9</v>
      </c>
      <c r="AH121" s="1">
        <f>$L$106*(Sheet2!$O$75*EXP(Sheet3!$B$1*(($H121-AH$108-Sheet2!$N$75)/Sheet3!$A$1)^2+Sheet3!$C$1*(($H121-AH$108-Sheet2!$N$75)/Sheet3!$A$1)^4)+ Sheet2!$O$76*EXP(Sheet3!$B$1*(($H121-AH$108-Sheet2!$N$76)/Sheet3!$A$1)^2+Sheet3!$C$1*(($H121-AH$108-Sheet2!$N$76)/Sheet3!$A$1)^4)+                Sheet2!$O$77*EXP(Sheet3!$B$1*(($H121-AH$108-Sheet2!$N$77)/Sheet3!$A$1)^2+Sheet3!$C$1*(($H121-AH$108-Sheet2!$N$77)/Sheet3!$A$1)^4))/3400</f>
        <v>4.1413455165695293E-9</v>
      </c>
      <c r="AI121" s="1">
        <f>$L$106*(Sheet2!$O$75*EXP(Sheet3!$B$1*(($H121-AI$108-Sheet2!$N$75)/Sheet3!$A$1)^2+Sheet3!$C$1*(($H121-AI$108-Sheet2!$N$75)/Sheet3!$A$1)^4)+ Sheet2!$O$76*EXP(Sheet3!$B$1*(($H121-AI$108-Sheet2!$N$76)/Sheet3!$A$1)^2+Sheet3!$C$1*(($H121-AI$108-Sheet2!$N$76)/Sheet3!$A$1)^4)+                Sheet2!$O$77*EXP(Sheet3!$B$1*(($H121-AI$108-Sheet2!$N$77)/Sheet3!$A$1)^2+Sheet3!$C$1*(($H121-AI$108-Sheet2!$N$77)/Sheet3!$A$1)^4))/3400</f>
        <v>6.0212379398459009E-9</v>
      </c>
      <c r="AJ121" s="1">
        <f>$L$106*(Sheet2!$O$75*EXP(Sheet3!$B$1*(($H121-AJ$108-Sheet2!$N$75)/Sheet3!$A$1)^2+Sheet3!$C$1*(($H121-AJ$108-Sheet2!$N$75)/Sheet3!$A$1)^4)+ Sheet2!$O$76*EXP(Sheet3!$B$1*(($H121-AJ$108-Sheet2!$N$76)/Sheet3!$A$1)^2+Sheet3!$C$1*(($H121-AJ$108-Sheet2!$N$76)/Sheet3!$A$1)^4)+                Sheet2!$O$77*EXP(Sheet3!$B$1*(($H121-AJ$108-Sheet2!$N$77)/Sheet3!$A$1)^2+Sheet3!$C$1*(($H121-AJ$108-Sheet2!$N$77)/Sheet3!$A$1)^4))/3400</f>
        <v>8.7207251511664074E-9</v>
      </c>
      <c r="AK121" s="1">
        <f>$L$106*(Sheet2!$O$75*EXP(Sheet3!$B$1*(($H121-AK$108-Sheet2!$N$75)/Sheet3!$A$1)^2+Sheet3!$C$1*(($H121-AK$108-Sheet2!$N$75)/Sheet3!$A$1)^4)+ Sheet2!$O$76*EXP(Sheet3!$B$1*(($H121-AK$108-Sheet2!$N$76)/Sheet3!$A$1)^2+Sheet3!$C$1*(($H121-AK$108-Sheet2!$N$76)/Sheet3!$A$1)^4)+                Sheet2!$O$77*EXP(Sheet3!$B$1*(($H121-AK$108-Sheet2!$N$77)/Sheet3!$A$1)^2+Sheet3!$C$1*(($H121-AK$108-Sheet2!$N$77)/Sheet3!$A$1)^4))/3400</f>
        <v>1.2582135893666402E-8</v>
      </c>
      <c r="AL121" s="1">
        <f>$L$106*(Sheet2!$O$75*EXP(Sheet3!$B$1*(($H121-AL$108-Sheet2!$N$75)/Sheet3!$A$1)^2+Sheet3!$C$1*(($H121-AL$108-Sheet2!$N$75)/Sheet3!$A$1)^4)+ Sheet2!$O$76*EXP(Sheet3!$B$1*(($H121-AL$108-Sheet2!$N$76)/Sheet3!$A$1)^2+Sheet3!$C$1*(($H121-AL$108-Sheet2!$N$76)/Sheet3!$A$1)^4)+                Sheet2!$O$77*EXP(Sheet3!$B$1*(($H121-AL$108-Sheet2!$N$77)/Sheet3!$A$1)^2+Sheet3!$C$1*(($H121-AL$108-Sheet2!$N$77)/Sheet3!$A$1)^4))/3400</f>
        <v>1.8084376109858356E-8</v>
      </c>
      <c r="AM121" s="1">
        <f>$L$106*(Sheet2!$O$75*EXP(Sheet3!$B$1*(($H121-AM$108-Sheet2!$N$75)/Sheet3!$A$1)^2+Sheet3!$C$1*(($H121-AM$108-Sheet2!$N$75)/Sheet3!$A$1)^4)+ Sheet2!$O$76*EXP(Sheet3!$B$1*(($H121-AM$108-Sheet2!$N$76)/Sheet3!$A$1)^2+Sheet3!$C$1*(($H121-AM$108-Sheet2!$N$76)/Sheet3!$A$1)^4)+                Sheet2!$O$77*EXP(Sheet3!$B$1*(($H121-AM$108-Sheet2!$N$77)/Sheet3!$A$1)^2+Sheet3!$C$1*(($H121-AM$108-Sheet2!$N$77)/Sheet3!$A$1)^4))/3400</f>
        <v>2.5894793295552505E-8</v>
      </c>
      <c r="AN121" s="1">
        <f>$L$106*(Sheet2!$O$75*EXP(Sheet3!$B$1*(($H121-AN$108-Sheet2!$N$75)/Sheet3!$A$1)^2+Sheet3!$C$1*(($H121-AN$108-Sheet2!$N$75)/Sheet3!$A$1)^4)+ Sheet2!$O$76*EXP(Sheet3!$B$1*(($H121-AN$108-Sheet2!$N$76)/Sheet3!$A$1)^2+Sheet3!$C$1*(($H121-AN$108-Sheet2!$N$76)/Sheet3!$A$1)^4)+                Sheet2!$O$77*EXP(Sheet3!$B$1*(($H121-AN$108-Sheet2!$N$77)/Sheet3!$A$1)^2+Sheet3!$C$1*(($H121-AN$108-Sheet2!$N$77)/Sheet3!$A$1)^4))/3400</f>
        <v>3.6939706856475026E-8</v>
      </c>
      <c r="AO121" s="1">
        <f>$L$106*(Sheet2!$O$75*EXP(Sheet3!$B$1*(($H121-AO$108-Sheet2!$N$75)/Sheet3!$A$1)^2+Sheet3!$C$1*(($H121-AO$108-Sheet2!$N$75)/Sheet3!$A$1)^4)+ Sheet2!$O$76*EXP(Sheet3!$B$1*(($H121-AO$108-Sheet2!$N$76)/Sheet3!$A$1)^2+Sheet3!$C$1*(($H121-AO$108-Sheet2!$N$76)/Sheet3!$A$1)^4)+                Sheet2!$O$77*EXP(Sheet3!$B$1*(($H121-AO$108-Sheet2!$N$77)/Sheet3!$A$1)^2+Sheet3!$C$1*(($H121-AO$108-Sheet2!$N$77)/Sheet3!$A$1)^4))/3400</f>
        <v>5.2499937438742735E-8</v>
      </c>
      <c r="AP121" s="1">
        <f>$L$106*(Sheet2!$O$75*EXP(Sheet3!$B$1*(($H121-AP$108-Sheet2!$N$75)/Sheet3!$A$1)^2+Sheet3!$C$1*(($H121-AP$108-Sheet2!$N$75)/Sheet3!$A$1)^4)+ Sheet2!$O$76*EXP(Sheet3!$B$1*(($H121-AP$108-Sheet2!$N$76)/Sheet3!$A$1)^2+Sheet3!$C$1*(($H121-AP$108-Sheet2!$N$76)/Sheet3!$A$1)^4)+                Sheet2!$O$77*EXP(Sheet3!$B$1*(($H121-AP$108-Sheet2!$N$77)/Sheet3!$A$1)^2+Sheet3!$C$1*(($H121-AP$108-Sheet2!$N$77)/Sheet3!$A$1)^4))/3400</f>
        <v>7.43396799357092E-8</v>
      </c>
      <c r="AQ121" s="1">
        <f>$L$106*(Sheet2!$O$75*EXP(Sheet3!$B$1*(($H121-AQ$108-Sheet2!$N$75)/Sheet3!$A$1)^2+Sheet3!$C$1*(($H121-AQ$108-Sheet2!$N$75)/Sheet3!$A$1)^4)+ Sheet2!$O$76*EXP(Sheet3!$B$1*(($H121-AQ$108-Sheet2!$N$76)/Sheet3!$A$1)^2+Sheet3!$C$1*(($H121-AQ$108-Sheet2!$N$76)/Sheet3!$A$1)^4)+                Sheet2!$O$77*EXP(Sheet3!$B$1*(($H121-AQ$108-Sheet2!$N$77)/Sheet3!$A$1)^2+Sheet3!$C$1*(($H121-AQ$108-Sheet2!$N$77)/Sheet3!$A$1)^4))/3400</f>
        <v>1.0487966952655658E-7</v>
      </c>
      <c r="AR121" s="1">
        <f>$L$106*(Sheet2!$O$75*EXP(Sheet3!$B$1*(($H121-AR$108-Sheet2!$N$75)/Sheet3!$A$1)^2+Sheet3!$C$1*(($H121-AR$108-Sheet2!$N$75)/Sheet3!$A$1)^4)+ Sheet2!$O$76*EXP(Sheet3!$B$1*(($H121-AR$108-Sheet2!$N$76)/Sheet3!$A$1)^2+Sheet3!$C$1*(($H121-AR$108-Sheet2!$N$76)/Sheet3!$A$1)^4)+                Sheet2!$O$77*EXP(Sheet3!$B$1*(($H121-AR$108-Sheet2!$N$77)/Sheet3!$A$1)^2+Sheet3!$C$1*(($H121-AR$108-Sheet2!$N$77)/Sheet3!$A$1)^4))/3400</f>
        <v>1.4742894776032365E-7</v>
      </c>
      <c r="AS121" s="1">
        <f>$L$106*(Sheet2!$O$75*EXP(Sheet3!$B$1*(($H121-AS$108-Sheet2!$N$75)/Sheet3!$A$1)^2+Sheet3!$C$1*(($H121-AS$108-Sheet2!$N$75)/Sheet3!$A$1)^4)+ Sheet2!$O$76*EXP(Sheet3!$B$1*(($H121-AS$108-Sheet2!$N$76)/Sheet3!$A$1)^2+Sheet3!$C$1*(($H121-AS$108-Sheet2!$N$76)/Sheet3!$A$1)^4)+                Sheet2!$O$77*EXP(Sheet3!$B$1*(($H121-AS$108-Sheet2!$N$77)/Sheet3!$A$1)^2+Sheet3!$C$1*(($H121-AS$108-Sheet2!$N$77)/Sheet3!$A$1)^4))/3400</f>
        <v>2.0649384530438107E-7</v>
      </c>
      <c r="AT121" s="1">
        <f>$L$106*(Sheet2!$O$75*EXP(Sheet3!$B$1*(($H121-AT$108-Sheet2!$N$75)/Sheet3!$A$1)^2+Sheet3!$C$1*(($H121-AT$108-Sheet2!$N$75)/Sheet3!$A$1)^4)+ Sheet2!$O$76*EXP(Sheet3!$B$1*(($H121-AT$108-Sheet2!$N$76)/Sheet3!$A$1)^2+Sheet3!$C$1*(($H121-AT$108-Sheet2!$N$76)/Sheet3!$A$1)^4)+                Sheet2!$O$77*EXP(Sheet3!$B$1*(($H121-AT$108-Sheet2!$N$77)/Sheet3!$A$1)^2+Sheet3!$C$1*(($H121-AT$108-Sheet2!$N$77)/Sheet3!$A$1)^4))/3400</f>
        <v>2.88188305521335E-7</v>
      </c>
      <c r="AU121" s="1">
        <f>$L$106*(Sheet2!$O$75*EXP(Sheet3!$B$1*(($H121-AU$108-Sheet2!$N$75)/Sheet3!$A$1)^2+Sheet3!$C$1*(($H121-AU$108-Sheet2!$N$75)/Sheet3!$A$1)^4)+ Sheet2!$O$76*EXP(Sheet3!$B$1*(($H121-AU$108-Sheet2!$N$76)/Sheet3!$A$1)^2+Sheet3!$C$1*(($H121-AU$108-Sheet2!$N$76)/Sheet3!$A$1)^4)+                Sheet2!$O$77*EXP(Sheet3!$B$1*(($H121-AU$108-Sheet2!$N$77)/Sheet3!$A$1)^2+Sheet3!$C$1*(($H121-AU$108-Sheet2!$N$77)/Sheet3!$A$1)^4))/3400</f>
        <v>4.0077668118994338E-7</v>
      </c>
      <c r="AV121" s="1">
        <f>$L$106*(Sheet2!$O$75*EXP(Sheet3!$B$1*(($H121-AV$108-Sheet2!$N$75)/Sheet3!$A$1)^2+Sheet3!$C$1*(($H121-AV$108-Sheet2!$N$75)/Sheet3!$A$1)^4)+ Sheet2!$O$76*EXP(Sheet3!$B$1*(($H121-AV$108-Sheet2!$N$76)/Sheet3!$A$1)^2+Sheet3!$C$1*(($H121-AV$108-Sheet2!$N$76)/Sheet3!$A$1)^4)+                Sheet2!$O$77*EXP(Sheet3!$B$1*(($H121-AV$108-Sheet2!$N$77)/Sheet3!$A$1)^2+Sheet3!$C$1*(($H121-AV$108-Sheet2!$N$77)/Sheet3!$A$1)^4))/3400</f>
        <v>5.5538901601576898E-7</v>
      </c>
      <c r="AW121" s="1">
        <f>$L$106*(Sheet2!$O$75*EXP(Sheet3!$B$1*(($H121-AW$108-Sheet2!$N$75)/Sheet3!$A$1)^2+Sheet3!$C$1*(($H121-AW$108-Sheet2!$N$75)/Sheet3!$A$1)^4)+ Sheet2!$O$76*EXP(Sheet3!$B$1*(($H121-AW$108-Sheet2!$N$76)/Sheet3!$A$1)^2+Sheet3!$C$1*(($H121-AW$108-Sheet2!$N$76)/Sheet3!$A$1)^4)+                Sheet2!$O$77*EXP(Sheet3!$B$1*(($H121-AW$108-Sheet2!$N$77)/Sheet3!$A$1)^2+Sheet3!$C$1*(($H121-AW$108-Sheet2!$N$77)/Sheet3!$A$1)^4))/3400</f>
        <v>7.6696002443620689E-7</v>
      </c>
      <c r="AX121" s="1">
        <f>$L$106*(Sheet2!$O$75*EXP(Sheet3!$B$1*(($H121-AX$108-Sheet2!$N$75)/Sheet3!$A$1)^2+Sheet3!$C$1*(($H121-AX$108-Sheet2!$N$75)/Sheet3!$A$1)^4)+ Sheet2!$O$76*EXP(Sheet3!$B$1*(($H121-AX$108-Sheet2!$N$76)/Sheet3!$A$1)^2+Sheet3!$C$1*(($H121-AX$108-Sheet2!$N$76)/Sheet3!$A$1)^4)+                Sheet2!$O$77*EXP(Sheet3!$B$1*(($H121-AX$108-Sheet2!$N$77)/Sheet3!$A$1)^2+Sheet3!$C$1*(($H121-AX$108-Sheet2!$N$77)/Sheet3!$A$1)^4))/3400</f>
        <v>1.0554570547649351E-6</v>
      </c>
      <c r="AY121" s="1">
        <f>$L$106*(Sheet2!$O$75*EXP(Sheet3!$B$1*(($H121-AY$108-Sheet2!$N$75)/Sheet3!$A$1)^2+Sheet3!$C$1*(($H121-AY$108-Sheet2!$N$75)/Sheet3!$A$1)^4)+ Sheet2!$O$76*EXP(Sheet3!$B$1*(($H121-AY$108-Sheet2!$N$76)/Sheet3!$A$1)^2+Sheet3!$C$1*(($H121-AY$108-Sheet2!$N$76)/Sheet3!$A$1)^4)+                Sheet2!$O$77*EXP(Sheet3!$B$1*(($H121-AY$108-Sheet2!$N$77)/Sheet3!$A$1)^2+Sheet3!$C$1*(($H121-AY$108-Sheet2!$N$77)/Sheet3!$A$1)^4))/3400</f>
        <v>1.4474799216138526E-6</v>
      </c>
      <c r="AZ121" s="1">
        <f>$L$106*(Sheet2!$O$75*EXP(Sheet3!$B$1*(($H121-AZ$108-Sheet2!$N$75)/Sheet3!$A$1)^2+Sheet3!$C$1*(($H121-AZ$108-Sheet2!$N$75)/Sheet3!$A$1)^4)+ Sheet2!$O$76*EXP(Sheet3!$B$1*(($H121-AZ$108-Sheet2!$N$76)/Sheet3!$A$1)^2+Sheet3!$C$1*(($H121-AZ$108-Sheet2!$N$76)/Sheet3!$A$1)^4)+                Sheet2!$O$77*EXP(Sheet3!$B$1*(($H121-AZ$108-Sheet2!$N$77)/Sheet3!$A$1)^2+Sheet3!$C$1*(($H121-AZ$108-Sheet2!$N$77)/Sheet3!$A$1)^4))/3400</f>
        <v>1.9783374153008967E-6</v>
      </c>
      <c r="BA121" s="1">
        <f>$L$106*(Sheet2!$O$75*EXP(Sheet3!$B$1*(($H121-BA$108-Sheet2!$N$75)/Sheet3!$A$1)^2+Sheet3!$C$1*(($H121-BA$108-Sheet2!$N$75)/Sheet3!$A$1)^4)+ Sheet2!$O$76*EXP(Sheet3!$B$1*(($H121-BA$108-Sheet2!$N$76)/Sheet3!$A$1)^2+Sheet3!$C$1*(($H121-BA$108-Sheet2!$N$76)/Sheet3!$A$1)^4)+                Sheet2!$O$77*EXP(Sheet3!$B$1*(($H121-BA$108-Sheet2!$N$77)/Sheet3!$A$1)^2+Sheet3!$C$1*(($H121-BA$108-Sheet2!$N$77)/Sheet3!$A$1)^4))/3400</f>
        <v>2.6947324832174321E-6</v>
      </c>
      <c r="BB121" s="1">
        <f>$L$106*(Sheet2!$O$75*EXP(Sheet3!$B$1*(($H121-BB$108-Sheet2!$N$75)/Sheet3!$A$1)^2+Sheet3!$C$1*(($H121-BB$108-Sheet2!$N$75)/Sheet3!$A$1)^4)+ Sheet2!$O$76*EXP(Sheet3!$B$1*(($H121-BB$108-Sheet2!$N$76)/Sheet3!$A$1)^2+Sheet3!$C$1*(($H121-BB$108-Sheet2!$N$76)/Sheet3!$A$1)^4)+                Sheet2!$O$77*EXP(Sheet3!$B$1*(($H121-BB$108-Sheet2!$N$77)/Sheet3!$A$1)^2+Sheet3!$C$1*(($H121-BB$108-Sheet2!$N$77)/Sheet3!$A$1)^4))/3400</f>
        <v>3.658221652622743E-6</v>
      </c>
      <c r="BC121" s="1">
        <f>$L$106*(Sheet2!$O$75*EXP(Sheet3!$B$1*(($H121-BC$108-Sheet2!$N$75)/Sheet3!$A$1)^2+Sheet3!$C$1*(($H121-BC$108-Sheet2!$N$75)/Sheet3!$A$1)^4)+ Sheet2!$O$76*EXP(Sheet3!$B$1*(($H121-BC$108-Sheet2!$N$76)/Sheet3!$A$1)^2+Sheet3!$C$1*(($H121-BC$108-Sheet2!$N$76)/Sheet3!$A$1)^4)+                Sheet2!$O$77*EXP(Sheet3!$B$1*(($H121-BC$108-Sheet2!$N$77)/Sheet3!$A$1)^2+Sheet3!$C$1*(($H121-BC$108-Sheet2!$N$77)/Sheet3!$A$1)^4))/3400</f>
        <v>4.9496555504918612E-6</v>
      </c>
      <c r="BD121" s="1">
        <f>$L$106*(Sheet2!$O$75*EXP(Sheet3!$B$1*(($H121-BD$108-Sheet2!$N$75)/Sheet3!$A$1)^2+Sheet3!$C$1*(($H121-BD$108-Sheet2!$N$75)/Sheet3!$A$1)^4)+ Sheet2!$O$76*EXP(Sheet3!$B$1*(($H121-BD$108-Sheet2!$N$76)/Sheet3!$A$1)^2+Sheet3!$C$1*(($H121-BD$108-Sheet2!$N$76)/Sheet3!$A$1)^4)+                Sheet2!$O$77*EXP(Sheet3!$B$1*(($H121-BD$108-Sheet2!$N$77)/Sheet3!$A$1)^2+Sheet3!$C$1*(($H121-BD$108-Sheet2!$N$77)/Sheet3!$A$1)^4))/3400</f>
        <v>6.6748579304559137E-6</v>
      </c>
      <c r="BE121" s="1">
        <f>$L$106*(Sheet2!$O$75*EXP(Sheet3!$B$1*(($H121-BE$108-Sheet2!$N$75)/Sheet3!$A$1)^2+Sheet3!$C$1*(($H121-BE$108-Sheet2!$N$75)/Sheet3!$A$1)^4)+ Sheet2!$O$76*EXP(Sheet3!$B$1*(($H121-BE$108-Sheet2!$N$76)/Sheet3!$A$1)^2+Sheet3!$C$1*(($H121-BE$108-Sheet2!$N$76)/Sheet3!$A$1)^4)+                Sheet2!$O$77*EXP(Sheet3!$B$1*(($H121-BE$108-Sheet2!$N$77)/Sheet3!$A$1)^2+Sheet3!$C$1*(($H121-BE$108-Sheet2!$N$77)/Sheet3!$A$1)^4))/3400</f>
        <v>8.9718622574577843E-6</v>
      </c>
      <c r="BF121" s="1">
        <f>$L$106*(Sheet2!$O$75*EXP(Sheet3!$B$1*(($H121-BF$108-Sheet2!$N$75)/Sheet3!$A$1)^2+Sheet3!$C$1*(($H121-BF$108-Sheet2!$N$75)/Sheet3!$A$1)^4)+ Sheet2!$O$76*EXP(Sheet3!$B$1*(($H121-BF$108-Sheet2!$N$76)/Sheet3!$A$1)^2+Sheet3!$C$1*(($H121-BF$108-Sheet2!$N$76)/Sheet3!$A$1)^4)+                Sheet2!$O$77*EXP(Sheet3!$B$1*(($H121-BF$108-Sheet2!$N$77)/Sheet3!$A$1)^2+Sheet3!$C$1*(($H121-BF$108-Sheet2!$N$77)/Sheet3!$A$1)^4))/3400</f>
        <v>1.2020099740568435E-5</v>
      </c>
      <c r="BG121" s="1">
        <f>$L$106*(Sheet2!$O$75*EXP(Sheet3!$B$1*(($H121-BG$108-Sheet2!$N$75)/Sheet3!$A$1)^2+Sheet3!$C$1*(($H121-BG$108-Sheet2!$N$75)/Sheet3!$A$1)^4)+ Sheet2!$O$76*EXP(Sheet3!$B$1*(($H121-BG$108-Sheet2!$N$76)/Sheet3!$A$1)^2+Sheet3!$C$1*(($H121-BG$108-Sheet2!$N$76)/Sheet3!$A$1)^4)+                Sheet2!$O$77*EXP(Sheet3!$B$1*(($H121-BG$108-Sheet2!$N$77)/Sheet3!$A$1)^2+Sheet3!$C$1*(($H121-BG$108-Sheet2!$N$77)/Sheet3!$A$1)^4))/3400</f>
        <v>1.6052023184487734E-5</v>
      </c>
      <c r="BH121" s="1">
        <f>$L$106*(Sheet2!$O$75*EXP(Sheet3!$B$1*(($H121-BH$108-Sheet2!$N$75)/Sheet3!$A$1)^2+Sheet3!$C$1*(($H121-BH$108-Sheet2!$N$75)/Sheet3!$A$1)^4)+ Sheet2!$O$76*EXP(Sheet3!$B$1*(($H121-BH$108-Sheet2!$N$76)/Sheet3!$A$1)^2+Sheet3!$C$1*(($H121-BH$108-Sheet2!$N$76)/Sheet3!$A$1)^4)+                Sheet2!$O$77*EXP(Sheet3!$B$1*(($H121-BH$108-Sheet2!$N$77)/Sheet3!$A$1)^2+Sheet3!$C$1*(($H121-BH$108-Sheet2!$N$77)/Sheet3!$A$1)^4))/3400</f>
        <v>2.1367759955991891E-5</v>
      </c>
      <c r="BI121" s="1">
        <f>$L$106*(Sheet2!$O$75*EXP(Sheet3!$B$1*(($H121-BI$108-Sheet2!$N$75)/Sheet3!$A$1)^2+Sheet3!$C$1*(($H121-BI$108-Sheet2!$N$75)/Sheet3!$A$1)^4)+ Sheet2!$O$76*EXP(Sheet3!$B$1*(($H121-BI$108-Sheet2!$N$76)/Sheet3!$A$1)^2+Sheet3!$C$1*(($H121-BI$108-Sheet2!$N$76)/Sheet3!$A$1)^4)+                Sheet2!$O$77*EXP(Sheet3!$B$1*(($H121-BI$108-Sheet2!$N$77)/Sheet3!$A$1)^2+Sheet3!$C$1*(($H121-BI$108-Sheet2!$N$77)/Sheet3!$A$1)^4))/3400</f>
        <v>2.8353517934850395E-5</v>
      </c>
      <c r="BJ121" s="1">
        <f>$L$106*(Sheet2!$O$75*EXP(Sheet3!$B$1*(($H121-BJ$108-Sheet2!$N$75)/Sheet3!$A$1)^2+Sheet3!$C$1*(($H121-BJ$108-Sheet2!$N$75)/Sheet3!$A$1)^4)+ Sheet2!$O$76*EXP(Sheet3!$B$1*(($H121-BJ$108-Sheet2!$N$76)/Sheet3!$A$1)^2+Sheet3!$C$1*(($H121-BJ$108-Sheet2!$N$76)/Sheet3!$A$1)^4)+                Sheet2!$O$77*EXP(Sheet3!$B$1*(($H121-BJ$108-Sheet2!$N$77)/Sheet3!$A$1)^2+Sheet3!$C$1*(($H121-BJ$108-Sheet2!$N$77)/Sheet3!$A$1)^4))/3400</f>
        <v>3.7504624178460747E-5</v>
      </c>
      <c r="BK121" s="1">
        <f>$L$106*(Sheet2!$O$75*EXP(Sheet3!$B$1*(($H121-BK$108-Sheet2!$N$75)/Sheet3!$A$1)^2+Sheet3!$C$1*(($H121-BK$108-Sheet2!$N$75)/Sheet3!$A$1)^4)+ Sheet2!$O$76*EXP(Sheet3!$B$1*(($H121-BK$108-Sheet2!$N$76)/Sheet3!$A$1)^2+Sheet3!$C$1*(($H121-BK$108-Sheet2!$N$76)/Sheet3!$A$1)^4)+                Sheet2!$O$77*EXP(Sheet3!$B$1*(($H121-BK$108-Sheet2!$N$77)/Sheet3!$A$1)^2+Sheet3!$C$1*(($H121-BK$108-Sheet2!$N$77)/Sheet3!$A$1)^4))/3400</f>
        <v>4.9454261276739974E-5</v>
      </c>
      <c r="BL121" s="1">
        <f>$L$106*(Sheet2!$O$75*EXP(Sheet3!$B$1*(($H121-BL$108-Sheet2!$N$75)/Sheet3!$A$1)^2+Sheet3!$C$1*(($H121-BL$108-Sheet2!$N$75)/Sheet3!$A$1)^4)+ Sheet2!$O$76*EXP(Sheet3!$B$1*(($H121-BL$108-Sheet2!$N$76)/Sheet3!$A$1)^2+Sheet3!$C$1*(($H121-BL$108-Sheet2!$N$76)/Sheet3!$A$1)^4)+                Sheet2!$O$77*EXP(Sheet3!$B$1*(($H121-BL$108-Sheet2!$N$77)/Sheet3!$A$1)^2+Sheet3!$C$1*(($H121-BL$108-Sheet2!$N$77)/Sheet3!$A$1)^4))/3400</f>
        <v>6.5009185610133966E-5</v>
      </c>
      <c r="BM121" s="1">
        <f>$L$106*(Sheet2!$O$75*EXP(Sheet3!$B$1*(($H121-BM$108-Sheet2!$N$75)/Sheet3!$A$1)^2+Sheet3!$C$1*(($H121-BM$108-Sheet2!$N$75)/Sheet3!$A$1)^4)+ Sheet2!$O$76*EXP(Sheet3!$B$1*(($H121-BM$108-Sheet2!$N$76)/Sheet3!$A$1)^2+Sheet3!$C$1*(($H121-BM$108-Sheet2!$N$76)/Sheet3!$A$1)^4)+                Sheet2!$O$77*EXP(Sheet3!$B$1*(($H121-BM$108-Sheet2!$N$77)/Sheet3!$A$1)^2+Sheet3!$C$1*(($H121-BM$108-Sheet2!$N$77)/Sheet3!$A$1)^4))/3400</f>
        <v>8.5193970070240033E-5</v>
      </c>
      <c r="BN121" s="1">
        <f>$L$106*(Sheet2!$O$75*EXP(Sheet3!$B$1*(($H121-BN$108-Sheet2!$N$75)/Sheet3!$A$1)^2+Sheet3!$C$1*(($H121-BN$108-Sheet2!$N$75)/Sheet3!$A$1)^4)+ Sheet2!$O$76*EXP(Sheet3!$B$1*(($H121-BN$108-Sheet2!$N$76)/Sheet3!$A$1)^2+Sheet3!$C$1*(($H121-BN$108-Sheet2!$N$76)/Sheet3!$A$1)^4)+                Sheet2!$O$77*EXP(Sheet3!$B$1*(($H121-BN$108-Sheet2!$N$77)/Sheet3!$A$1)^2+Sheet3!$C$1*(($H121-BN$108-Sheet2!$N$77)/Sheet3!$A$1)^4))/3400</f>
        <v>1.1130561692851301E-4</v>
      </c>
      <c r="BO121" s="1">
        <f>$L$106*(Sheet2!$O$75*EXP(Sheet3!$B$1*(($H121-BO$108-Sheet2!$N$75)/Sheet3!$A$1)^2+Sheet3!$C$1*(($H121-BO$108-Sheet2!$N$75)/Sheet3!$A$1)^4)+ Sheet2!$O$76*EXP(Sheet3!$B$1*(($H121-BO$108-Sheet2!$N$76)/Sheet3!$A$1)^2+Sheet3!$C$1*(($H121-BO$108-Sheet2!$N$76)/Sheet3!$A$1)^4)+                Sheet2!$O$77*EXP(Sheet3!$B$1*(($H121-BO$108-Sheet2!$N$77)/Sheet3!$A$1)^2+Sheet3!$C$1*(($H121-BO$108-Sheet2!$N$77)/Sheet3!$A$1)^4))/3400</f>
        <v>1.4498074065658905E-4</v>
      </c>
      <c r="BP121" s="1">
        <f>$L$106*(Sheet2!$O$75*EXP(Sheet3!$B$1*(($H121-BP$108-Sheet2!$N$75)/Sheet3!$A$1)^2+Sheet3!$C$1*(($H121-BP$108-Sheet2!$N$75)/Sheet3!$A$1)^4)+ Sheet2!$O$76*EXP(Sheet3!$B$1*(($H121-BP$108-Sheet2!$N$76)/Sheet3!$A$1)^2+Sheet3!$C$1*(($H121-BP$108-Sheet2!$N$76)/Sheet3!$A$1)^4)+                Sheet2!$O$77*EXP(Sheet3!$B$1*(($H121-BP$108-Sheet2!$N$77)/Sheet3!$A$1)^2+Sheet3!$C$1*(($H121-BP$108-Sheet2!$N$77)/Sheet3!$A$1)^4))/3400</f>
        <v>1.8827793240076748E-4</v>
      </c>
      <c r="BQ121" s="1">
        <f>$L$106*(Sheet2!$O$75*EXP(Sheet3!$B$1*(($H121-BQ$108-Sheet2!$N$75)/Sheet3!$A$1)^2+Sheet3!$C$1*(($H121-BQ$108-Sheet2!$N$75)/Sheet3!$A$1)^4)+ Sheet2!$O$76*EXP(Sheet3!$B$1*(($H121-BQ$108-Sheet2!$N$76)/Sheet3!$A$1)^2+Sheet3!$C$1*(($H121-BQ$108-Sheet2!$N$76)/Sheet3!$A$1)^4)+                Sheet2!$O$77*EXP(Sheet3!$B$1*(($H121-BQ$108-Sheet2!$N$77)/Sheet3!$A$1)^2+Sheet3!$C$1*(($H121-BQ$108-Sheet2!$N$77)/Sheet3!$A$1)^4))/3400</f>
        <v>2.4377839480725196E-4</v>
      </c>
      <c r="BR121" s="1">
        <f>$L$106*(Sheet2!$O$75*EXP(Sheet3!$B$1*(($H121-BR$108-Sheet2!$N$75)/Sheet3!$A$1)^2+Sheet3!$C$1*(($H121-BR$108-Sheet2!$N$75)/Sheet3!$A$1)^4)+ Sheet2!$O$76*EXP(Sheet3!$B$1*(($H121-BR$108-Sheet2!$N$76)/Sheet3!$A$1)^2+Sheet3!$C$1*(($H121-BR$108-Sheet2!$N$76)/Sheet3!$A$1)^4)+                Sheet2!$O$77*EXP(Sheet3!$B$1*(($H121-BR$108-Sheet2!$N$77)/Sheet3!$A$1)^2+Sheet3!$C$1*(($H121-BR$108-Sheet2!$N$77)/Sheet3!$A$1)^4))/3400</f>
        <v>3.1470848583881381E-4</v>
      </c>
      <c r="BS121" s="1">
        <f>$L$106*(Sheet2!$O$75*EXP(Sheet3!$B$1*(($H121-BS$108-Sheet2!$N$75)/Sheet3!$A$1)^2+Sheet3!$C$1*(($H121-BS$108-Sheet2!$N$75)/Sheet3!$A$1)^4)+ Sheet2!$O$76*EXP(Sheet3!$B$1*(($H121-BS$108-Sheet2!$N$76)/Sheet3!$A$1)^2+Sheet3!$C$1*(($H121-BS$108-Sheet2!$N$76)/Sheet3!$A$1)^4)+                Sheet2!$O$77*EXP(Sheet3!$B$1*(($H121-BS$108-Sheet2!$N$77)/Sheet3!$A$1)^2+Sheet3!$C$1*(($H121-BS$108-Sheet2!$N$77)/Sheet3!$A$1)^4))/3400</f>
        <v>4.0508844144449533E-4</v>
      </c>
      <c r="BT121" s="1">
        <f>$L$106*(Sheet2!$O$75*EXP(Sheet3!$B$1*(($H121-BT$108-Sheet2!$N$75)/Sheet3!$A$1)^2+Sheet3!$C$1*(($H121-BT$108-Sheet2!$N$75)/Sheet3!$A$1)^4)+ Sheet2!$O$76*EXP(Sheet3!$B$1*(($H121-BT$108-Sheet2!$N$76)/Sheet3!$A$1)^2+Sheet3!$C$1*(($H121-BT$108-Sheet2!$N$76)/Sheet3!$A$1)^4)+                Sheet2!$O$77*EXP(Sheet3!$B$1*(($H121-BT$108-Sheet2!$N$77)/Sheet3!$A$1)^2+Sheet3!$C$1*(($H121-BT$108-Sheet2!$N$77)/Sheet3!$A$1)^4))/3400</f>
        <v>5.1991226818706411E-4</v>
      </c>
      <c r="BU121" s="1">
        <f>$L$106*(Sheet2!$O$75*EXP(Sheet3!$B$1*(($H121-BU$108-Sheet2!$N$75)/Sheet3!$A$1)^2+Sheet3!$C$1*(($H121-BU$108-Sheet2!$N$75)/Sheet3!$A$1)^4)+ Sheet2!$O$76*EXP(Sheet3!$B$1*(($H121-BU$108-Sheet2!$N$76)/Sheet3!$A$1)^2+Sheet3!$C$1*(($H121-BU$108-Sheet2!$N$76)/Sheet3!$A$1)^4)+                Sheet2!$O$77*EXP(Sheet3!$B$1*(($H121-BU$108-Sheet2!$N$77)/Sheet3!$A$1)^2+Sheet3!$C$1*(($H121-BU$108-Sheet2!$N$77)/Sheet3!$A$1)^4))/3400</f>
        <v>6.6536461730424211E-4</v>
      </c>
      <c r="BV121" s="1">
        <f>$L$106*(Sheet2!$O$75*EXP(Sheet3!$B$1*(($H121-BV$108-Sheet2!$N$75)/Sheet3!$A$1)^2+Sheet3!$C$1*(($H121-BV$108-Sheet2!$N$75)/Sheet3!$A$1)^4)+ Sheet2!$O$76*EXP(Sheet3!$B$1*(($H121-BV$108-Sheet2!$N$76)/Sheet3!$A$1)^2+Sheet3!$C$1*(($H121-BV$108-Sheet2!$N$76)/Sheet3!$A$1)^4)+                Sheet2!$O$77*EXP(Sheet3!$B$1*(($H121-BV$108-Sheet2!$N$77)/Sheet3!$A$1)^2+Sheet3!$C$1*(($H121-BV$108-Sheet2!$N$77)/Sheet3!$A$1)^4))/3400</f>
        <v>8.4908138045083751E-4</v>
      </c>
    </row>
    <row r="122" spans="1:74" x14ac:dyDescent="0.2">
      <c r="A122">
        <v>95</v>
      </c>
      <c r="B122">
        <v>233.1</v>
      </c>
      <c r="C122">
        <v>2367.1999999999998</v>
      </c>
      <c r="D122">
        <v>2389.6</v>
      </c>
      <c r="E122">
        <f t="shared" si="16"/>
        <v>22.400000000000091</v>
      </c>
      <c r="G122" s="1">
        <v>7</v>
      </c>
      <c r="H122">
        <f>INDEX(B$27:$B2135,($M$104+G122))</f>
        <v>315.99</v>
      </c>
      <c r="I122" s="1">
        <f t="shared" si="18"/>
        <v>47.299999999999727</v>
      </c>
      <c r="J122">
        <f t="shared" si="9"/>
        <v>14946.326999999914</v>
      </c>
    </row>
    <row r="123" spans="1:74" x14ac:dyDescent="0.2">
      <c r="A123">
        <v>96</v>
      </c>
      <c r="B123">
        <v>233.57</v>
      </c>
      <c r="C123">
        <v>2371.9</v>
      </c>
      <c r="D123">
        <v>2400.5</v>
      </c>
      <c r="E123">
        <f t="shared" si="16"/>
        <v>28.599999999999909</v>
      </c>
      <c r="G123" s="1">
        <v>8</v>
      </c>
      <c r="H123">
        <f>INDEX(B$27:$B2136,($M$104+G123))</f>
        <v>316.45999999999998</v>
      </c>
      <c r="I123" s="1">
        <f t="shared" si="18"/>
        <v>40.900000000000091</v>
      </c>
      <c r="J123">
        <f t="shared" si="9"/>
        <v>12943.214000000027</v>
      </c>
    </row>
    <row r="124" spans="1:74" x14ac:dyDescent="0.2">
      <c r="A124">
        <v>97</v>
      </c>
      <c r="B124">
        <v>234.05</v>
      </c>
      <c r="C124">
        <v>2404.5</v>
      </c>
      <c r="D124">
        <v>2432.1</v>
      </c>
      <c r="E124">
        <f t="shared" si="16"/>
        <v>27.599999999999909</v>
      </c>
      <c r="G124" s="1">
        <v>9</v>
      </c>
      <c r="H124">
        <f>INDEX(B$27:$B2137,($M$104+G124))</f>
        <v>316.93</v>
      </c>
      <c r="I124" s="1">
        <f t="shared" si="18"/>
        <v>30.5</v>
      </c>
      <c r="J124">
        <f t="shared" si="9"/>
        <v>9666.3649999999998</v>
      </c>
    </row>
    <row r="125" spans="1:74" x14ac:dyDescent="0.2">
      <c r="A125">
        <v>98</v>
      </c>
      <c r="B125">
        <v>234.53</v>
      </c>
      <c r="C125">
        <v>2365.6</v>
      </c>
      <c r="D125">
        <v>2400.5</v>
      </c>
      <c r="E125">
        <f t="shared" si="16"/>
        <v>34.900000000000091</v>
      </c>
      <c r="G125" s="1">
        <v>10</v>
      </c>
      <c r="H125">
        <f>INDEX(B$27:$B2138,($M$104+G125))</f>
        <v>317.39999999999998</v>
      </c>
      <c r="I125" s="1">
        <f t="shared" si="18"/>
        <v>38</v>
      </c>
      <c r="J125">
        <f t="shared" si="9"/>
        <v>12061.199999999999</v>
      </c>
    </row>
    <row r="126" spans="1:74" x14ac:dyDescent="0.2">
      <c r="A126">
        <v>99</v>
      </c>
      <c r="B126">
        <v>235</v>
      </c>
      <c r="C126">
        <v>2359.1999999999998</v>
      </c>
      <c r="D126">
        <v>2390.3000000000002</v>
      </c>
      <c r="E126">
        <f t="shared" si="16"/>
        <v>31.100000000000364</v>
      </c>
      <c r="G126" s="1">
        <v>11</v>
      </c>
      <c r="H126">
        <f>INDEX(B$27:$B2139,($M$104+G126))</f>
        <v>317.88</v>
      </c>
      <c r="I126" s="1">
        <f t="shared" si="18"/>
        <v>34.800000000000182</v>
      </c>
      <c r="J126">
        <f t="shared" si="9"/>
        <v>11062.224000000058</v>
      </c>
    </row>
    <row r="127" spans="1:74" x14ac:dyDescent="0.2">
      <c r="A127">
        <v>100</v>
      </c>
      <c r="B127">
        <v>235.48</v>
      </c>
      <c r="C127">
        <v>2368.9</v>
      </c>
      <c r="D127">
        <v>2397.3000000000002</v>
      </c>
      <c r="E127">
        <f t="shared" si="16"/>
        <v>28.400000000000091</v>
      </c>
      <c r="G127" s="1">
        <v>12</v>
      </c>
      <c r="H127">
        <f>INDEX(B$27:$B2140,($M$104+G127))</f>
        <v>318.35000000000002</v>
      </c>
      <c r="I127" s="1">
        <f t="shared" si="18"/>
        <v>26</v>
      </c>
      <c r="J127">
        <f t="shared" si="9"/>
        <v>8277.1</v>
      </c>
    </row>
    <row r="128" spans="1:74" x14ac:dyDescent="0.2">
      <c r="A128">
        <v>101</v>
      </c>
      <c r="B128">
        <v>235.95</v>
      </c>
      <c r="C128">
        <v>2356.1</v>
      </c>
      <c r="D128">
        <v>2389.4</v>
      </c>
      <c r="E128">
        <f t="shared" si="16"/>
        <v>33.300000000000182</v>
      </c>
      <c r="G128" s="1"/>
      <c r="H128">
        <f>B302</f>
        <v>318.35000000000002</v>
      </c>
      <c r="I128" s="1">
        <f>E302</f>
        <v>26</v>
      </c>
    </row>
    <row r="129" spans="1:74" x14ac:dyDescent="0.2">
      <c r="A129">
        <v>102</v>
      </c>
      <c r="B129">
        <v>236.43</v>
      </c>
      <c r="C129">
        <v>2373.1</v>
      </c>
      <c r="D129">
        <v>2405.1</v>
      </c>
      <c r="E129">
        <f t="shared" si="16"/>
        <v>32</v>
      </c>
      <c r="G129" s="1"/>
      <c r="H129">
        <f>B321</f>
        <v>327.3</v>
      </c>
      <c r="I129" s="1">
        <f>E321</f>
        <v>13.599999999999909</v>
      </c>
    </row>
    <row r="130" spans="1:74" x14ac:dyDescent="0.2">
      <c r="A130">
        <v>103</v>
      </c>
      <c r="B130">
        <v>236.9</v>
      </c>
      <c r="C130">
        <v>2390.8000000000002</v>
      </c>
      <c r="D130">
        <v>2423.4</v>
      </c>
      <c r="E130">
        <f t="shared" si="16"/>
        <v>32.599999999999909</v>
      </c>
      <c r="G130" s="1"/>
      <c r="H130">
        <f>B322</f>
        <v>327.77</v>
      </c>
      <c r="I130" s="1">
        <f>E322</f>
        <v>14.300000000000182</v>
      </c>
      <c r="M130" t="s">
        <v>36</v>
      </c>
      <c r="N130" t="s">
        <v>37</v>
      </c>
      <c r="O130" t="s">
        <v>38</v>
      </c>
    </row>
    <row r="131" spans="1:74" x14ac:dyDescent="0.2">
      <c r="A131">
        <v>104</v>
      </c>
      <c r="B131">
        <v>237.38</v>
      </c>
      <c r="C131">
        <v>2361.5</v>
      </c>
      <c r="D131">
        <v>2393.8000000000002</v>
      </c>
      <c r="E131">
        <f t="shared" si="16"/>
        <v>32.300000000000182</v>
      </c>
      <c r="G131" s="1"/>
      <c r="H131">
        <f>B323</f>
        <v>328.24</v>
      </c>
      <c r="I131" s="1">
        <f>E323</f>
        <v>18.399999999999636</v>
      </c>
      <c r="L131">
        <v>334.14800000000002</v>
      </c>
      <c r="M131">
        <f>MATCH(L131,B$27:B$2094,1)</f>
        <v>309</v>
      </c>
      <c r="N131">
        <f>INDEX(B$27:B$2094,M131)</f>
        <v>333.9</v>
      </c>
      <c r="O131">
        <f>INDEX(E$27:E$2094,M131)</f>
        <v>90</v>
      </c>
    </row>
    <row r="132" spans="1:74" x14ac:dyDescent="0.2">
      <c r="A132">
        <v>105</v>
      </c>
      <c r="B132">
        <v>237.85</v>
      </c>
      <c r="C132">
        <v>2371.6</v>
      </c>
      <c r="D132">
        <v>2407.8000000000002</v>
      </c>
      <c r="E132">
        <f t="shared" si="16"/>
        <v>36.200000000000273</v>
      </c>
      <c r="G132" s="1">
        <v>-10</v>
      </c>
      <c r="H132">
        <f>INDEX(B$27:$B2163,($M$131+G132))</f>
        <v>329.19</v>
      </c>
      <c r="I132" s="1">
        <f t="shared" ref="I132:I152" si="20">INDEX(E$27:E$2094,($M$131+G132))</f>
        <v>23.699999999999818</v>
      </c>
      <c r="J132">
        <f>$H132*I132</f>
        <v>7801.8029999999399</v>
      </c>
      <c r="L132" s="1"/>
    </row>
    <row r="133" spans="1:74" x14ac:dyDescent="0.2">
      <c r="A133">
        <v>106</v>
      </c>
      <c r="B133">
        <v>238.33</v>
      </c>
      <c r="C133">
        <v>2370.8000000000002</v>
      </c>
      <c r="D133">
        <v>2408.1</v>
      </c>
      <c r="E133">
        <f t="shared" si="16"/>
        <v>37.299999999999727</v>
      </c>
      <c r="G133" s="1">
        <v>-9</v>
      </c>
      <c r="H133">
        <f>INDEX(B$27:$B2164,($M$131+G133))</f>
        <v>329.66</v>
      </c>
      <c r="I133" s="1">
        <f t="shared" si="20"/>
        <v>12</v>
      </c>
      <c r="J133">
        <f t="shared" ref="J133:J152" si="21">$H133*I133</f>
        <v>3955.92</v>
      </c>
      <c r="L133" s="1">
        <f>MAX(I138:I148)</f>
        <v>181.80000000000018</v>
      </c>
    </row>
    <row r="134" spans="1:74" x14ac:dyDescent="0.2">
      <c r="A134">
        <v>107</v>
      </c>
      <c r="B134">
        <v>238.8</v>
      </c>
      <c r="C134">
        <v>2367.9</v>
      </c>
      <c r="D134">
        <v>2410.4</v>
      </c>
      <c r="E134">
        <f t="shared" si="16"/>
        <v>42.5</v>
      </c>
      <c r="G134" s="1">
        <v>-8</v>
      </c>
      <c r="H134">
        <f>INDEX(B$27:$B2165,($M$131+G134))</f>
        <v>330.13</v>
      </c>
      <c r="I134" s="1">
        <f t="shared" si="20"/>
        <v>17.5</v>
      </c>
      <c r="J134">
        <f t="shared" si="21"/>
        <v>5777.2749999999996</v>
      </c>
    </row>
    <row r="135" spans="1:74" x14ac:dyDescent="0.2">
      <c r="A135">
        <v>108</v>
      </c>
      <c r="B135">
        <v>239.28</v>
      </c>
      <c r="C135">
        <v>2368.8000000000002</v>
      </c>
      <c r="D135">
        <v>2406</v>
      </c>
      <c r="E135">
        <f t="shared" si="16"/>
        <v>37.199999999999818</v>
      </c>
      <c r="G135" s="1">
        <v>-7</v>
      </c>
      <c r="H135">
        <f>INDEX(B$27:$B2166,($M$131+G135))</f>
        <v>330.6</v>
      </c>
      <c r="I135" s="1">
        <f t="shared" si="20"/>
        <v>14.300000000000182</v>
      </c>
      <c r="J135">
        <f t="shared" si="21"/>
        <v>4727.5800000000609</v>
      </c>
      <c r="L135">
        <v>-0.3</v>
      </c>
      <c r="M135">
        <v>-0.28999999999999998</v>
      </c>
      <c r="N135">
        <v>-0.28000000000000003</v>
      </c>
      <c r="O135">
        <v>-0.27</v>
      </c>
      <c r="P135">
        <v>-0.26</v>
      </c>
      <c r="Q135">
        <v>-0.25</v>
      </c>
      <c r="R135">
        <v>-0.24</v>
      </c>
      <c r="S135">
        <v>-0.23</v>
      </c>
      <c r="T135">
        <v>-0.22</v>
      </c>
      <c r="U135">
        <v>-0.21</v>
      </c>
      <c r="V135">
        <v>-0.2</v>
      </c>
      <c r="W135">
        <v>-0.19</v>
      </c>
      <c r="X135">
        <v>-0.18</v>
      </c>
      <c r="Y135">
        <v>-0.17</v>
      </c>
      <c r="Z135">
        <v>-0.16</v>
      </c>
      <c r="AA135">
        <v>-0.15</v>
      </c>
      <c r="AB135">
        <v>-0.14000000000000001</v>
      </c>
      <c r="AC135">
        <v>-0.13</v>
      </c>
      <c r="AD135">
        <v>-0.12</v>
      </c>
      <c r="AE135">
        <v>-0.11</v>
      </c>
      <c r="AF135">
        <v>-0.1</v>
      </c>
      <c r="AG135">
        <v>-0.09</v>
      </c>
      <c r="AH135">
        <v>-0.08</v>
      </c>
      <c r="AI135">
        <v>-7.0000000000000007E-2</v>
      </c>
      <c r="AJ135">
        <v>-0.06</v>
      </c>
      <c r="AK135">
        <v>-0.05</v>
      </c>
      <c r="AL135">
        <v>-0.04</v>
      </c>
      <c r="AM135">
        <v>-0.03</v>
      </c>
      <c r="AN135">
        <v>-0.02</v>
      </c>
      <c r="AO135">
        <v>-0.01</v>
      </c>
      <c r="AP135">
        <v>0</v>
      </c>
      <c r="AQ135">
        <v>0.01</v>
      </c>
      <c r="AR135">
        <v>0.02</v>
      </c>
      <c r="AS135">
        <v>0.03</v>
      </c>
      <c r="AT135">
        <v>0.04</v>
      </c>
      <c r="AU135">
        <v>0.05</v>
      </c>
      <c r="AV135">
        <v>0.06</v>
      </c>
      <c r="AW135">
        <v>7.0000000000000007E-2</v>
      </c>
      <c r="AX135">
        <v>0.08</v>
      </c>
      <c r="AY135">
        <v>0.09</v>
      </c>
      <c r="AZ135">
        <v>0.1</v>
      </c>
      <c r="BA135">
        <v>0.11</v>
      </c>
      <c r="BB135">
        <v>0.12</v>
      </c>
      <c r="BC135">
        <v>0.13</v>
      </c>
      <c r="BD135">
        <v>0.14000000000000001</v>
      </c>
      <c r="BE135">
        <v>0.15</v>
      </c>
      <c r="BF135">
        <v>0.16</v>
      </c>
      <c r="BG135">
        <v>0.17</v>
      </c>
      <c r="BH135">
        <v>0.18</v>
      </c>
      <c r="BI135">
        <v>0.19</v>
      </c>
      <c r="BJ135">
        <v>0.2</v>
      </c>
      <c r="BK135">
        <v>0.21</v>
      </c>
      <c r="BL135">
        <v>0.22</v>
      </c>
      <c r="BM135">
        <v>0.23</v>
      </c>
      <c r="BN135">
        <v>0.24</v>
      </c>
      <c r="BO135">
        <v>0.25</v>
      </c>
      <c r="BP135">
        <v>0.26</v>
      </c>
      <c r="BQ135">
        <v>0.27000000000000102</v>
      </c>
      <c r="BR135">
        <v>0.28000000000000103</v>
      </c>
      <c r="BS135">
        <v>0.29000000000000098</v>
      </c>
      <c r="BT135">
        <v>0.30000000000000099</v>
      </c>
      <c r="BU135">
        <v>0.310000000000001</v>
      </c>
      <c r="BV135">
        <v>0.32000000000000101</v>
      </c>
    </row>
    <row r="136" spans="1:74" x14ac:dyDescent="0.2">
      <c r="A136">
        <v>109</v>
      </c>
      <c r="B136">
        <v>239.75</v>
      </c>
      <c r="C136">
        <v>2351</v>
      </c>
      <c r="D136">
        <v>2396.4</v>
      </c>
      <c r="E136">
        <f t="shared" si="16"/>
        <v>45.400000000000091</v>
      </c>
      <c r="G136" s="1">
        <v>-6</v>
      </c>
      <c r="H136">
        <f>INDEX(B$27:$B2167,($M$131+G136))</f>
        <v>331.07</v>
      </c>
      <c r="I136" s="1">
        <f t="shared" si="20"/>
        <v>16.5</v>
      </c>
      <c r="J136">
        <f t="shared" si="21"/>
        <v>5462.6549999999997</v>
      </c>
      <c r="L136">
        <f>SUMXMY2($I138:$I148,L138:L148)</f>
        <v>44412.898032650133</v>
      </c>
      <c r="M136">
        <f t="shared" ref="M136:BV136" si="22">SUMXMY2($I138:$I148,M138:M148)</f>
        <v>43459.097716282784</v>
      </c>
      <c r="N136">
        <f t="shared" si="22"/>
        <v>42504.79176805004</v>
      </c>
      <c r="O136">
        <f t="shared" si="22"/>
        <v>41550.476016150693</v>
      </c>
      <c r="P136">
        <f t="shared" si="22"/>
        <v>40596.655737648849</v>
      </c>
      <c r="Q136">
        <f t="shared" si="22"/>
        <v>39643.845345151371</v>
      </c>
      <c r="R136">
        <f t="shared" si="22"/>
        <v>38692.568019917504</v>
      </c>
      <c r="S136">
        <f t="shared" si="22"/>
        <v>37743.355290639396</v>
      </c>
      <c r="T136">
        <f t="shared" si="22"/>
        <v>36796.746557856481</v>
      </c>
      <c r="U136">
        <f t="shared" si="22"/>
        <v>35853.288564737013</v>
      </c>
      <c r="V136">
        <f t="shared" si="22"/>
        <v>34913.534815760322</v>
      </c>
      <c r="W136">
        <f t="shared" si="22"/>
        <v>33978.044945465532</v>
      </c>
      <c r="X136">
        <f t="shared" si="22"/>
        <v>33047.384040332123</v>
      </c>
      <c r="Y136">
        <f t="shared" si="22"/>
        <v>32122.121917338623</v>
      </c>
      <c r="Z136">
        <f t="shared" si="22"/>
        <v>31202.832363471902</v>
      </c>
      <c r="AA136">
        <f t="shared" si="22"/>
        <v>30290.092340965319</v>
      </c>
      <c r="AB136">
        <f t="shared" si="22"/>
        <v>29384.481163558798</v>
      </c>
      <c r="AC136">
        <f t="shared" si="22"/>
        <v>28486.579649357456</v>
      </c>
      <c r="AD136">
        <f t="shared" si="22"/>
        <v>27596.969256349337</v>
      </c>
      <c r="AE136">
        <f t="shared" si="22"/>
        <v>26716.231206671371</v>
      </c>
      <c r="AF136">
        <f t="shared" si="22"/>
        <v>25844.945605934274</v>
      </c>
      <c r="AG136">
        <f t="shared" si="22"/>
        <v>24983.690563891174</v>
      </c>
      <c r="AH136">
        <f t="shared" si="22"/>
        <v>24133.041322690759</v>
      </c>
      <c r="AI136">
        <f t="shared" si="22"/>
        <v>23293.569398674135</v>
      </c>
      <c r="AJ136">
        <f t="shared" si="22"/>
        <v>22465.841743573965</v>
      </c>
      <c r="AK136">
        <f t="shared" si="22"/>
        <v>21650.419930443561</v>
      </c>
      <c r="AL136">
        <f t="shared" si="22"/>
        <v>20847.859369306741</v>
      </c>
      <c r="AM136">
        <f t="shared" si="22"/>
        <v>20058.708556967111</v>
      </c>
      <c r="AN136">
        <f t="shared" si="22"/>
        <v>19283.508364874768</v>
      </c>
      <c r="AO136">
        <f t="shared" si="22"/>
        <v>18522.791368224593</v>
      </c>
      <c r="AP136">
        <f t="shared" si="22"/>
        <v>17777.081218944426</v>
      </c>
      <c r="AQ136">
        <f t="shared" si="22"/>
        <v>17046.892064371823</v>
      </c>
      <c r="AR136">
        <f t="shared" si="22"/>
        <v>16332.728012791704</v>
      </c>
      <c r="AS136">
        <f t="shared" si="22"/>
        <v>15635.082646249672</v>
      </c>
      <c r="AT136">
        <f t="shared" si="22"/>
        <v>14954.438580337935</v>
      </c>
      <c r="AU136">
        <f t="shared" si="22"/>
        <v>14291.267069978583</v>
      </c>
      <c r="AV136">
        <f t="shared" si="22"/>
        <v>13646.02765948152</v>
      </c>
      <c r="AW136">
        <f t="shared" si="22"/>
        <v>13019.167874665851</v>
      </c>
      <c r="AX136">
        <f t="shared" si="22"/>
        <v>12411.122954128761</v>
      </c>
      <c r="AY136">
        <f t="shared" si="22"/>
        <v>11822.315616322185</v>
      </c>
      <c r="AZ136">
        <f t="shared" si="22"/>
        <v>11253.155858633547</v>
      </c>
      <c r="BA136">
        <f t="shared" si="22"/>
        <v>10704.040784340137</v>
      </c>
      <c r="BB136">
        <f t="shared" si="22"/>
        <v>10175.35445297039</v>
      </c>
      <c r="BC136">
        <f t="shared" si="22"/>
        <v>9667.4677495400247</v>
      </c>
      <c r="BD136">
        <f t="shared" si="22"/>
        <v>9180.7382679305574</v>
      </c>
      <c r="BE136">
        <f t="shared" si="22"/>
        <v>8715.5102037530396</v>
      </c>
      <c r="BF136">
        <f t="shared" si="22"/>
        <v>8272.1142521131515</v>
      </c>
      <c r="BG136">
        <f t="shared" si="22"/>
        <v>7850.8675059035832</v>
      </c>
      <c r="BH136">
        <f t="shared" si="22"/>
        <v>7452.0733504724512</v>
      </c>
      <c r="BI136">
        <f t="shared" si="22"/>
        <v>7076.0213509597952</v>
      </c>
      <c r="BJ136">
        <f t="shared" si="22"/>
        <v>6722.9871289352004</v>
      </c>
      <c r="BK136">
        <f t="shared" si="22"/>
        <v>6393.2322255174731</v>
      </c>
      <c r="BL136">
        <f t="shared" si="22"/>
        <v>6087.0039486882997</v>
      </c>
      <c r="BM136">
        <f t="shared" si="22"/>
        <v>5804.5352031220873</v>
      </c>
      <c r="BN136">
        <f t="shared" si="22"/>
        <v>5546.0443014485309</v>
      </c>
      <c r="BO136">
        <f t="shared" si="22"/>
        <v>5311.7347565774835</v>
      </c>
      <c r="BP136">
        <f t="shared" si="22"/>
        <v>5101.795055317275</v>
      </c>
      <c r="BQ136">
        <f t="shared" si="22"/>
        <v>4916.3984142150466</v>
      </c>
      <c r="BR136">
        <f t="shared" si="22"/>
        <v>4755.702519181018</v>
      </c>
      <c r="BS136">
        <f t="shared" si="22"/>
        <v>4619.8492510786355</v>
      </c>
      <c r="BT136">
        <f t="shared" si="22"/>
        <v>4508.9644000482303</v>
      </c>
      <c r="BU136">
        <f t="shared" si="22"/>
        <v>4423.1573718475329</v>
      </c>
      <c r="BV136">
        <f t="shared" si="22"/>
        <v>4362.5208899910649</v>
      </c>
    </row>
    <row r="137" spans="1:74" x14ac:dyDescent="0.2">
      <c r="A137">
        <v>110</v>
      </c>
      <c r="B137">
        <v>240.23</v>
      </c>
      <c r="C137">
        <v>2370.1999999999998</v>
      </c>
      <c r="D137">
        <v>2427</v>
      </c>
      <c r="E137">
        <f t="shared" si="16"/>
        <v>56.800000000000182</v>
      </c>
      <c r="G137" s="1">
        <v>-5</v>
      </c>
      <c r="H137">
        <f>INDEX(B$27:$B2168,($M$131+G137))</f>
        <v>331.54</v>
      </c>
      <c r="I137" s="1">
        <f t="shared" si="20"/>
        <v>21.300000000000182</v>
      </c>
      <c r="J137">
        <f t="shared" si="21"/>
        <v>7061.8020000000606</v>
      </c>
    </row>
    <row r="138" spans="1:74" x14ac:dyDescent="0.2">
      <c r="A138">
        <v>111</v>
      </c>
      <c r="B138">
        <v>240.71</v>
      </c>
      <c r="C138">
        <v>2376.5</v>
      </c>
      <c r="D138">
        <v>2429.1999999999998</v>
      </c>
      <c r="E138">
        <f t="shared" si="16"/>
        <v>52.699999999999818</v>
      </c>
      <c r="G138" s="1">
        <v>-4</v>
      </c>
      <c r="H138">
        <f>INDEX(B$27:$B2169,($M$131+G138))</f>
        <v>332.01</v>
      </c>
      <c r="I138" s="1">
        <f t="shared" si="20"/>
        <v>25.200000000000273</v>
      </c>
      <c r="J138">
        <f t="shared" si="21"/>
        <v>8366.652000000091</v>
      </c>
      <c r="L138" s="2">
        <f>$L$133*EXP(Sheet3!$B$1*(($H138-L$135-Sheet2!$N$99)/Sheet3!$A$1)^2 +Sheet3!$C$1*(($H138-L$135-Sheet2!$N$99)/Sheet3!$A$1)^4)</f>
        <v>1.0345556490910827E-3</v>
      </c>
      <c r="M138" s="2">
        <f>$L$133*EXP(Sheet3!$B$1*(($H138-M$135-Sheet2!$N$99)/Sheet3!$A$1)^2 +Sheet3!$C$1*(($H138-M$135-Sheet2!$N$99)/Sheet3!$A$1)^4)</f>
        <v>8.5122651612378093E-4</v>
      </c>
      <c r="N138" s="2">
        <f>$L$133*EXP(Sheet3!$B$1*(($H138-N$135-Sheet2!$N$99)/Sheet3!$A$1)^2 +Sheet3!$C$1*(($H138-N$135-Sheet2!$N$99)/Sheet3!$A$1)^4)</f>
        <v>6.9868066391170938E-4</v>
      </c>
      <c r="O138" s="2">
        <f>$L$133*EXP(Sheet3!$B$1*(($H138-O$135-Sheet2!$N$99)/Sheet3!$A$1)^2 +Sheet3!$C$1*(($H138-O$135-Sheet2!$N$99)/Sheet3!$A$1)^4)</f>
        <v>5.7206435658585487E-4</v>
      </c>
      <c r="P138" s="2">
        <f>$L$133*EXP(Sheet3!$B$1*(($H138-P$135-Sheet2!$N$99)/Sheet3!$A$1)^2 +Sheet3!$C$1*(($H138-P$135-Sheet2!$N$99)/Sheet3!$A$1)^4)</f>
        <v>4.6723339599604569E-4</v>
      </c>
      <c r="Q138" s="2">
        <f>$L$133*EXP(Sheet3!$B$1*(($H138-Q$135-Sheet2!$N$99)/Sheet3!$A$1)^2 +Sheet3!$C$1*(($H138-Q$135-Sheet2!$N$99)/Sheet3!$A$1)^4)</f>
        <v>3.8065879932078016E-4</v>
      </c>
      <c r="R138" s="2">
        <f>$L$133*EXP(Sheet3!$B$1*(($H138-R$135-Sheet2!$N$99)/Sheet3!$A$1)^2 +Sheet3!$C$1*(($H138-R$135-Sheet2!$N$99)/Sheet3!$A$1)^4)</f>
        <v>3.0934351248748855E-4</v>
      </c>
      <c r="S138" s="2">
        <f>$L$133*EXP(Sheet3!$B$1*(($H138-S$135-Sheet2!$N$99)/Sheet3!$A$1)^2 +Sheet3!$C$1*(($H138-S$135-Sheet2!$N$99)/Sheet3!$A$1)^4)</f>
        <v>2.5074909564700175E-4</v>
      </c>
      <c r="T138" s="2">
        <f>$L$133*EXP(Sheet3!$B$1*(($H138-T$135-Sheet2!$N$99)/Sheet3!$A$1)^2 +Sheet3!$C$1*(($H138-T$135-Sheet2!$N$99)/Sheet3!$A$1)^4)</f>
        <v>2.0273138667451071E-4</v>
      </c>
      <c r="U138" s="2">
        <f>$L$133*EXP(Sheet3!$B$1*(($H138-U$135-Sheet2!$N$99)/Sheet3!$A$1)^2 +Sheet3!$C$1*(($H138-U$135-Sheet2!$N$99)/Sheet3!$A$1)^4)</f>
        <v>1.6348421854082461E-4</v>
      </c>
      <c r="V138" s="2">
        <f>$L$133*EXP(Sheet3!$B$1*(($H138-V$135-Sheet2!$N$99)/Sheet3!$A$1)^2 +Sheet3!$C$1*(($H138-V$135-Sheet2!$N$99)/Sheet3!$A$1)^4)</f>
        <v>1.3149033557557582E-4</v>
      </c>
      <c r="W138" s="2">
        <f>$L$133*EXP(Sheet3!$B$1*(($H138-W$135-Sheet2!$N$99)/Sheet3!$A$1)^2 +Sheet3!$C$1*(($H138-W$135-Sheet2!$N$99)/Sheet3!$A$1)^4)</f>
        <v>1.0547872141057229E-4</v>
      </c>
      <c r="X138" s="2">
        <f>$L$133*EXP(Sheet3!$B$1*(($H138-X$135-Sheet2!$N$99)/Sheet3!$A$1)^2 +Sheet3!$C$1*(($H138-X$135-Sheet2!$N$99)/Sheet3!$A$1)^4)</f>
        <v>8.4387617168054174E-5</v>
      </c>
      <c r="Y138" s="2">
        <f>$L$133*EXP(Sheet3!$B$1*(($H138-Y$135-Sheet2!$N$99)/Sheet3!$A$1)^2 +Sheet3!$C$1*(($H138-Y$135-Sheet2!$N$99)/Sheet3!$A$1)^4)</f>
        <v>6.7332571729644461E-5</v>
      </c>
      <c r="Z138" s="2">
        <f>$L$133*EXP(Sheet3!$B$1*(($H138-Z$135-Sheet2!$N$99)/Sheet3!$A$1)^2 +Sheet3!$C$1*(($H138-Z$135-Sheet2!$N$99)/Sheet3!$A$1)^4)</f>
        <v>5.3578926328915844E-5</v>
      </c>
      <c r="AA138" s="2">
        <f>$L$133*EXP(Sheet3!$B$1*(($H138-AA$135-Sheet2!$N$99)/Sheet3!$A$1)^2 +Sheet3!$C$1*(($H138-AA$135-Sheet2!$N$99)/Sheet3!$A$1)^4)</f>
        <v>4.2518192941810141E-5</v>
      </c>
      <c r="AB138" s="2">
        <f>$L$133*EXP(Sheet3!$B$1*(($H138-AB$135-Sheet2!$N$99)/Sheet3!$A$1)^2 +Sheet3!$C$1*(($H138-AB$135-Sheet2!$N$99)/Sheet3!$A$1)^4)</f>
        <v>3.3647839806112542E-5</v>
      </c>
      <c r="AC138" s="2">
        <f>$L$133*EXP(Sheet3!$B$1*(($H138-AC$135-Sheet2!$N$99)/Sheet3!$A$1)^2 +Sheet3!$C$1*(($H138-AC$135-Sheet2!$N$99)/Sheet3!$A$1)^4)</f>
        <v>2.6554047748754441E-5</v>
      </c>
      <c r="AD138" s="2">
        <f>$L$133*EXP(Sheet3!$B$1*(($H138-AD$135-Sheet2!$N$99)/Sheet3!$A$1)^2 +Sheet3!$C$1*(($H138-AD$135-Sheet2!$N$99)/Sheet3!$A$1)^4)</f>
        <v>2.0897047779996729E-5</v>
      </c>
      <c r="AE138" s="2">
        <f>$L$133*EXP(Sheet3!$B$1*(($H138-AE$135-Sheet2!$N$99)/Sheet3!$A$1)^2 +Sheet3!$C$1*(($H138-AE$135-Sheet2!$N$99)/Sheet3!$A$1)^4)</f>
        <v>1.6398693614471842E-5</v>
      </c>
      <c r="AF138" s="2">
        <f>$L$133*EXP(Sheet3!$B$1*(($H138-AF$135-Sheet2!$N$99)/Sheet3!$A$1)^2 +Sheet3!$C$1*(($H138-AF$135-Sheet2!$N$99)/Sheet3!$A$1)^4)</f>
        <v>1.2831962454511597E-5</v>
      </c>
      <c r="AG138" s="2">
        <f>$L$133*EXP(Sheet3!$B$1*(($H138-AG$135-Sheet2!$N$99)/Sheet3!$A$1)^2 +Sheet3!$C$1*(($H138-AG$135-Sheet2!$N$99)/Sheet3!$A$1)^4)</f>
        <v>1.0012113603595454E-5</v>
      </c>
      <c r="AH138" s="2">
        <f>$L$133*EXP(Sheet3!$B$1*(($H138-AH$135-Sheet2!$N$99)/Sheet3!$A$1)^2 +Sheet3!$C$1*(($H138-AH$135-Sheet2!$N$99)/Sheet3!$A$1)^4)</f>
        <v>7.7892673917458922E-6</v>
      </c>
      <c r="AI138" s="2">
        <f>$L$133*EXP(Sheet3!$B$1*(($H138-AI$135-Sheet2!$N$99)/Sheet3!$A$1)^2 +Sheet3!$C$1*(($H138-AI$135-Sheet2!$N$99)/Sheet3!$A$1)^4)</f>
        <v>6.0421966381659374E-6</v>
      </c>
      <c r="AJ138" s="2">
        <f>$L$133*EXP(Sheet3!$B$1*(($H138-AJ$135-Sheet2!$N$99)/Sheet3!$A$1)^2 +Sheet3!$C$1*(($H138-AJ$135-Sheet2!$N$99)/Sheet3!$A$1)^4)</f>
        <v>4.6731496201300918E-6</v>
      </c>
      <c r="AK138" s="2">
        <f>$L$133*EXP(Sheet3!$B$1*(($H138-AK$135-Sheet2!$N$99)/Sheet3!$A$1)^2 +Sheet3!$C$1*(($H138-AK$135-Sheet2!$N$99)/Sheet3!$A$1)^4)</f>
        <v>3.6035474429148043E-6</v>
      </c>
      <c r="AL138" s="2">
        <f>$L$133*EXP(Sheet3!$B$1*(($H138-AL$135-Sheet2!$N$99)/Sheet3!$A$1)^2 +Sheet3!$C$1*(($H138-AL$135-Sheet2!$N$99)/Sheet3!$A$1)^4)</f>
        <v>2.7704200083233708E-6</v>
      </c>
      <c r="AM138" s="2">
        <f>$L$133*EXP(Sheet3!$B$1*(($H138-AM$135-Sheet2!$N$99)/Sheet3!$A$1)^2 +Sheet3!$C$1*(($H138-AM$135-Sheet2!$N$99)/Sheet3!$A$1)^4)</f>
        <v>2.1234636551335568E-6</v>
      </c>
      <c r="AN138" s="2">
        <f>$L$133*EXP(Sheet3!$B$1*(($H138-AN$135-Sheet2!$N$99)/Sheet3!$A$1)^2 +Sheet3!$C$1*(($H138-AN$135-Sheet2!$N$99)/Sheet3!$A$1)^4)</f>
        <v>1.6226201921752966E-6</v>
      </c>
      <c r="AO138" s="2">
        <f>$L$133*EXP(Sheet3!$B$1*(($H138-AO$135-Sheet2!$N$99)/Sheet3!$A$1)^2 +Sheet3!$C$1*(($H138-AO$135-Sheet2!$N$99)/Sheet3!$A$1)^4)</f>
        <v>1.2360916586598956E-6</v>
      </c>
      <c r="AP138" s="2">
        <f>$L$133*EXP(Sheet3!$B$1*(($H138-AP$135-Sheet2!$N$99)/Sheet3!$A$1)^2 +Sheet3!$C$1*(($H138-AP$135-Sheet2!$N$99)/Sheet3!$A$1)^4)</f>
        <v>9.3871791689669141E-7</v>
      </c>
      <c r="AQ138" s="2">
        <f>$L$133*EXP(Sheet3!$B$1*(($H138-AQ$135-Sheet2!$N$99)/Sheet3!$A$1)^2 +Sheet3!$C$1*(($H138-AQ$135-Sheet2!$N$99)/Sheet3!$A$1)^4)</f>
        <v>7.1065529134910183E-7</v>
      </c>
      <c r="AR138" s="2">
        <f>$L$133*EXP(Sheet3!$B$1*(($H138-AR$135-Sheet2!$N$99)/Sheet3!$A$1)^2 +Sheet3!$C$1*(($H138-AR$135-Sheet2!$N$99)/Sheet3!$A$1)^4)</f>
        <v>5.3630408847193029E-7</v>
      </c>
      <c r="AS138" s="2">
        <f>$L$133*EXP(Sheet3!$B$1*(($H138-AS$135-Sheet2!$N$99)/Sheet3!$A$1)^2 +Sheet3!$C$1*(($H138-AS$135-Sheet2!$N$99)/Sheet3!$A$1)^4)</f>
        <v>4.0344112610475714E-7</v>
      </c>
      <c r="AT138" s="2">
        <f>$L$133*EXP(Sheet3!$B$1*(($H138-AT$135-Sheet2!$N$99)/Sheet3!$A$1)^2 +Sheet3!$C$1*(($H138-AT$135-Sheet2!$N$99)/Sheet3!$A$1)^4)</f>
        <v>3.025205207913172E-7</v>
      </c>
      <c r="AU138" s="2">
        <f>$L$133*EXP(Sheet3!$B$1*(($H138-AU$135-Sheet2!$N$99)/Sheet3!$A$1)^2 +Sheet3!$C$1*(($H138-AU$135-Sheet2!$N$99)/Sheet3!$A$1)^4)</f>
        <v>2.2611206586378515E-7</v>
      </c>
      <c r="AV138" s="2">
        <f>$L$133*EXP(Sheet3!$B$1*(($H138-AV$135-Sheet2!$N$99)/Sheet3!$A$1)^2 +Sheet3!$C$1*(($H138-AV$135-Sheet2!$N$99)/Sheet3!$A$1)^4)</f>
        <v>1.6845171032557348E-7</v>
      </c>
      <c r="AW138" s="2">
        <f>$L$133*EXP(Sheet3!$B$1*(($H138-AW$135-Sheet2!$N$99)/Sheet3!$A$1)^2 +Sheet3!$C$1*(($H138-AW$135-Sheet2!$N$99)/Sheet3!$A$1)^4)</f>
        <v>1.2508303473219476E-7</v>
      </c>
      <c r="AX138" s="2">
        <f>$L$133*EXP(Sheet3!$B$1*(($H138-AX$135-Sheet2!$N$99)/Sheet3!$A$1)^2 +Sheet3!$C$1*(($H138-AX$135-Sheet2!$N$99)/Sheet3!$A$1)^4)</f>
        <v>9.2572320175017997E-8</v>
      </c>
      <c r="AY138" s="2">
        <f>$L$133*EXP(Sheet3!$B$1*(($H138-AY$135-Sheet2!$N$99)/Sheet3!$A$1)^2 +Sheet3!$C$1*(($H138-AY$135-Sheet2!$N$99)/Sheet3!$A$1)^4)</f>
        <v>6.8282914129007574E-8</v>
      </c>
      <c r="AZ138" s="2">
        <f>$L$133*EXP(Sheet3!$B$1*(($H138-AZ$135-Sheet2!$N$99)/Sheet3!$A$1)^2 +Sheet3!$C$1*(($H138-AZ$135-Sheet2!$N$99)/Sheet3!$A$1)^4)</f>
        <v>5.0197195900238232E-8</v>
      </c>
      <c r="BA138" s="2">
        <f>$L$133*EXP(Sheet3!$B$1*(($H138-BA$135-Sheet2!$N$99)/Sheet3!$A$1)^2 +Sheet3!$C$1*(($H138-BA$135-Sheet2!$N$99)/Sheet3!$A$1)^4)</f>
        <v>3.6776608681648599E-8</v>
      </c>
      <c r="BB138" s="2">
        <f>$L$133*EXP(Sheet3!$B$1*(($H138-BB$135-Sheet2!$N$99)/Sheet3!$A$1)^2 +Sheet3!$C$1*(($H138-BB$135-Sheet2!$N$99)/Sheet3!$A$1)^4)</f>
        <v>2.6852019795270688E-8</v>
      </c>
      <c r="BC138" s="2">
        <f>$L$133*EXP(Sheet3!$B$1*(($H138-BC$135-Sheet2!$N$99)/Sheet3!$A$1)^2 +Sheet3!$C$1*(($H138-BC$135-Sheet2!$N$99)/Sheet3!$A$1)^4)</f>
        <v>1.9538152374996482E-8</v>
      </c>
      <c r="BD138" s="2">
        <f>$L$133*EXP(Sheet3!$B$1*(($H138-BD$135-Sheet2!$N$99)/Sheet3!$A$1)^2 +Sheet3!$C$1*(($H138-BD$135-Sheet2!$N$99)/Sheet3!$A$1)^4)</f>
        <v>1.4167049851475601E-8</v>
      </c>
      <c r="BE138" s="2">
        <f>$L$133*EXP(Sheet3!$B$1*(($H138-BE$135-Sheet2!$N$99)/Sheet3!$A$1)^2 +Sheet3!$C$1*(($H138-BE$135-Sheet2!$N$99)/Sheet3!$A$1)^4)</f>
        <v>1.0236531764256244E-8</v>
      </c>
      <c r="BF138" s="2">
        <f>$L$133*EXP(Sheet3!$B$1*(($H138-BF$135-Sheet2!$N$99)/Sheet3!$A$1)^2 +Sheet3!$C$1*(($H138-BF$135-Sheet2!$N$99)/Sheet3!$A$1)^4)</f>
        <v>7.3704122322485641E-9</v>
      </c>
      <c r="BG138" s="2">
        <f>$L$133*EXP(Sheet3!$B$1*(($H138-BG$135-Sheet2!$N$99)/Sheet3!$A$1)^2 +Sheet3!$C$1*(($H138-BG$135-Sheet2!$N$99)/Sheet3!$A$1)^4)</f>
        <v>5.2879121216030931E-9</v>
      </c>
      <c r="BH138" s="2">
        <f>$L$133*EXP(Sheet3!$B$1*(($H138-BH$135-Sheet2!$N$99)/Sheet3!$A$1)^2 +Sheet3!$C$1*(($H138-BH$135-Sheet2!$N$99)/Sheet3!$A$1)^4)</f>
        <v>3.7802291087305382E-9</v>
      </c>
      <c r="BI138" s="2">
        <f>$L$133*EXP(Sheet3!$B$1*(($H138-BI$135-Sheet2!$N$99)/Sheet3!$A$1)^2 +Sheet3!$C$1*(($H138-BI$135-Sheet2!$N$99)/Sheet3!$A$1)^4)</f>
        <v>2.6926588792479146E-9</v>
      </c>
      <c r="BJ138" s="2">
        <f>$L$133*EXP(Sheet3!$B$1*(($H138-BJ$135-Sheet2!$N$99)/Sheet3!$A$1)^2 +Sheet3!$C$1*(($H138-BJ$135-Sheet2!$N$99)/Sheet3!$A$1)^4)</f>
        <v>1.9110044824013266E-9</v>
      </c>
      <c r="BK138" s="2">
        <f>$L$133*EXP(Sheet3!$B$1*(($H138-BK$135-Sheet2!$N$99)/Sheet3!$A$1)^2 +Sheet3!$C$1*(($H138-BK$135-Sheet2!$N$99)/Sheet3!$A$1)^4)</f>
        <v>1.3512851393544439E-9</v>
      </c>
      <c r="BL138" s="2">
        <f>$L$133*EXP(Sheet3!$B$1*(($H138-BL$135-Sheet2!$N$99)/Sheet3!$A$1)^2 +Sheet3!$C$1*(($H138-BL$135-Sheet2!$N$99)/Sheet3!$A$1)^4)</f>
        <v>9.5197369120275439E-10</v>
      </c>
      <c r="BM138" s="2">
        <f>$L$133*EXP(Sheet3!$B$1*(($H138-BM$135-Sheet2!$N$99)/Sheet3!$A$1)^2 +Sheet3!$C$1*(($H138-BM$135-Sheet2!$N$99)/Sheet3!$A$1)^4)</f>
        <v>6.6816421729755315E-10</v>
      </c>
      <c r="BN138" s="2">
        <f>$L$133*EXP(Sheet3!$B$1*(($H138-BN$135-Sheet2!$N$99)/Sheet3!$A$1)^2 +Sheet3!$C$1*(($H138-BN$135-Sheet2!$N$99)/Sheet3!$A$1)^4)</f>
        <v>4.6720708676110756E-10</v>
      </c>
      <c r="BO138" s="2">
        <f>$L$133*EXP(Sheet3!$B$1*(($H138-BO$135-Sheet2!$N$99)/Sheet3!$A$1)^2 +Sheet3!$C$1*(($H138-BO$135-Sheet2!$N$99)/Sheet3!$A$1)^4)</f>
        <v>3.2545514098819669E-10</v>
      </c>
      <c r="BP138" s="2">
        <f>$L$133*EXP(Sheet3!$B$1*(($H138-BP$135-Sheet2!$N$99)/Sheet3!$A$1)^2 +Sheet3!$C$1*(($H138-BP$135-Sheet2!$N$99)/Sheet3!$A$1)^4)</f>
        <v>2.2584780349466009E-10</v>
      </c>
      <c r="BQ138" s="2">
        <f>$L$133*EXP(Sheet3!$B$1*(($H138-BQ$135-Sheet2!$N$99)/Sheet3!$A$1)^2 +Sheet3!$C$1*(($H138-BQ$135-Sheet2!$N$99)/Sheet3!$A$1)^4)</f>
        <v>1.5612450988331959E-10</v>
      </c>
      <c r="BR138" s="2">
        <f>$L$133*EXP(Sheet3!$B$1*(($H138-BR$135-Sheet2!$N$99)/Sheet3!$A$1)^2 +Sheet3!$C$1*(($H138-BR$135-Sheet2!$N$99)/Sheet3!$A$1)^4)</f>
        <v>1.0750884492984345E-10</v>
      </c>
      <c r="BS138" s="2">
        <f>$L$133*EXP(Sheet3!$B$1*(($H138-BS$135-Sheet2!$N$99)/Sheet3!$A$1)^2 +Sheet3!$C$1*(($H138-BS$135-Sheet2!$N$99)/Sheet3!$A$1)^4)</f>
        <v>7.3743297106682588E-11</v>
      </c>
      <c r="BT138" s="2">
        <f>$L$133*EXP(Sheet3!$B$1*(($H138-BT$135-Sheet2!$N$99)/Sheet3!$A$1)^2 +Sheet3!$C$1*(($H138-BT$135-Sheet2!$N$99)/Sheet3!$A$1)^4)</f>
        <v>5.0384094580063386E-11</v>
      </c>
      <c r="BU138" s="2">
        <f>$L$133*EXP(Sheet3!$B$1*(($H138-BU$135-Sheet2!$N$99)/Sheet3!$A$1)^2 +Sheet3!$C$1*(($H138-BU$135-Sheet2!$N$99)/Sheet3!$A$1)^4)</f>
        <v>3.4288159151389163E-11</v>
      </c>
      <c r="BV138" s="2">
        <f>$L$133*EXP(Sheet3!$B$1*(($H138-BV$135-Sheet2!$N$99)/Sheet3!$A$1)^2 +Sheet3!$C$1*(($H138-BV$135-Sheet2!$N$99)/Sheet3!$A$1)^4)</f>
        <v>2.3241378508223503E-11</v>
      </c>
    </row>
    <row r="139" spans="1:74" x14ac:dyDescent="0.2">
      <c r="A139">
        <v>112</v>
      </c>
      <c r="B139">
        <v>241.18</v>
      </c>
      <c r="C139">
        <v>2366.6999999999998</v>
      </c>
      <c r="D139">
        <v>2418.3000000000002</v>
      </c>
      <c r="E139">
        <f t="shared" si="16"/>
        <v>51.600000000000364</v>
      </c>
      <c r="G139" s="1">
        <v>-3</v>
      </c>
      <c r="H139">
        <f>INDEX(B$27:$B2170,($M$131+G139))</f>
        <v>332.48</v>
      </c>
      <c r="I139" s="1">
        <f t="shared" si="20"/>
        <v>30.599999999999909</v>
      </c>
      <c r="J139">
        <f t="shared" si="21"/>
        <v>10173.88799999997</v>
      </c>
      <c r="L139" s="2">
        <f>$L$133*EXP(Sheet3!$B$1*(($H139-L$135-Sheet2!$N$99)/Sheet3!$A$1)^2 +Sheet3!$C$1*(($H139-L$135-Sheet2!$N$99)/Sheet3!$A$1)^4)</f>
        <v>0.93279113316747464</v>
      </c>
      <c r="M139" s="2">
        <f>$L$133*EXP(Sheet3!$B$1*(($H139-M$135-Sheet2!$N$99)/Sheet3!$A$1)^2 +Sheet3!$C$1*(($H139-M$135-Sheet2!$N$99)/Sheet3!$A$1)^4)</f>
        <v>0.84101039425378943</v>
      </c>
      <c r="N139" s="2">
        <f>$L$133*EXP(Sheet3!$B$1*(($H139-N$135-Sheet2!$N$99)/Sheet3!$A$1)^2 +Sheet3!$C$1*(($H139-N$135-Sheet2!$N$99)/Sheet3!$A$1)^4)</f>
        <v>0.75710800247473542</v>
      </c>
      <c r="O139" s="2">
        <f>$L$133*EXP(Sheet3!$B$1*(($H139-O$135-Sheet2!$N$99)/Sheet3!$A$1)^2 +Sheet3!$C$1*(($H139-O$135-Sheet2!$N$99)/Sheet3!$A$1)^4)</f>
        <v>0.68052891451639219</v>
      </c>
      <c r="P139" s="2">
        <f>$L$133*EXP(Sheet3!$B$1*(($H139-P$135-Sheet2!$N$99)/Sheet3!$A$1)^2 +Sheet3!$C$1*(($H139-P$135-Sheet2!$N$99)/Sheet3!$A$1)^4)</f>
        <v>0.61074553657993313</v>
      </c>
      <c r="Q139" s="2">
        <f>$L$133*EXP(Sheet3!$B$1*(($H139-Q$135-Sheet2!$N$99)/Sheet3!$A$1)^2 +Sheet3!$C$1*(($H139-Q$135-Sheet2!$N$99)/Sheet3!$A$1)^4)</f>
        <v>0.54725740093965547</v>
      </c>
      <c r="R139" s="2">
        <f>$L$133*EXP(Sheet3!$B$1*(($H139-R$135-Sheet2!$N$99)/Sheet3!$A$1)^2 +Sheet3!$C$1*(($H139-R$135-Sheet2!$N$99)/Sheet3!$A$1)^4)</f>
        <v>0.48959075008605113</v>
      </c>
      <c r="S139" s="2">
        <f>$L$133*EXP(Sheet3!$B$1*(($H139-S$135-Sheet2!$N$99)/Sheet3!$A$1)^2 +Sheet3!$C$1*(($H139-S$135-Sheet2!$N$99)/Sheet3!$A$1)^4)</f>
        <v>0.4372980362975149</v>
      </c>
      <c r="T139" s="2">
        <f>$L$133*EXP(Sheet3!$B$1*(($H139-T$135-Sheet2!$N$99)/Sheet3!$A$1)^2 +Sheet3!$C$1*(($H139-T$135-Sheet2!$N$99)/Sheet3!$A$1)^4)</f>
        <v>0.38995734459941284</v>
      </c>
      <c r="U139" s="2">
        <f>$L$133*EXP(Sheet3!$B$1*(($H139-U$135-Sheet2!$N$99)/Sheet3!$A$1)^2 +Sheet3!$C$1*(($H139-U$135-Sheet2!$N$99)/Sheet3!$A$1)^4)</f>
        <v>0.34717174712028204</v>
      </c>
      <c r="V139" s="2">
        <f>$L$133*EXP(Sheet3!$B$1*(($H139-V$135-Sheet2!$N$99)/Sheet3!$A$1)^2 +Sheet3!$C$1*(($H139-V$135-Sheet2!$N$99)/Sheet3!$A$1)^4)</f>
        <v>0.30856859684191124</v>
      </c>
      <c r="W139" s="2">
        <f>$L$133*EXP(Sheet3!$B$1*(($H139-W$135-Sheet2!$N$99)/Sheet3!$A$1)^2 +Sheet3!$C$1*(($H139-W$135-Sheet2!$N$99)/Sheet3!$A$1)^4)</f>
        <v>0.27379876865806657</v>
      </c>
      <c r="X139" s="2">
        <f>$L$133*EXP(Sheet3!$B$1*(($H139-X$135-Sheet2!$N$99)/Sheet3!$A$1)^2 +Sheet3!$C$1*(($H139-X$135-Sheet2!$N$99)/Sheet3!$A$1)^4)</f>
        <v>0.24253585552956505</v>
      </c>
      <c r="Y139" s="2">
        <f>$L$133*EXP(Sheet3!$B$1*(($H139-Y$135-Sheet2!$N$99)/Sheet3!$A$1)^2 +Sheet3!$C$1*(($H139-Y$135-Sheet2!$N$99)/Sheet3!$A$1)^4)</f>
        <v>0.21447532732469565</v>
      </c>
      <c r="Z139" s="2">
        <f>$L$133*EXP(Sheet3!$B$1*(($H139-Z$135-Sheet2!$N$99)/Sheet3!$A$1)^2 +Sheet3!$C$1*(($H139-Z$135-Sheet2!$N$99)/Sheet3!$A$1)^4)</f>
        <v>0.18933365969918081</v>
      </c>
      <c r="AA139" s="2">
        <f>$L$133*EXP(Sheet3!$B$1*(($H139-AA$135-Sheet2!$N$99)/Sheet3!$A$1)^2 +Sheet3!$C$1*(($H139-AA$135-Sheet2!$N$99)/Sheet3!$A$1)^4)</f>
        <v>0.16684744008284536</v>
      </c>
      <c r="AB139" s="2">
        <f>$L$133*EXP(Sheet3!$B$1*(($H139-AB$135-Sheet2!$N$99)/Sheet3!$A$1)^2 +Sheet3!$C$1*(($H139-AB$135-Sheet2!$N$99)/Sheet3!$A$1)^4)</f>
        <v>0.14677245751616352</v>
      </c>
      <c r="AC139" s="2">
        <f>$L$133*EXP(Sheet3!$B$1*(($H139-AC$135-Sheet2!$N$99)/Sheet3!$A$1)^2 +Sheet3!$C$1*(($H139-AC$135-Sheet2!$N$99)/Sheet3!$A$1)^4)</f>
        <v>0.12888278271751288</v>
      </c>
      <c r="AD139" s="2">
        <f>$L$133*EXP(Sheet3!$B$1*(($H139-AD$135-Sheet2!$N$99)/Sheet3!$A$1)^2 +Sheet3!$C$1*(($H139-AD$135-Sheet2!$N$99)/Sheet3!$A$1)^4)</f>
        <v>0.11296984437745375</v>
      </c>
      <c r="AE139" s="2">
        <f>$L$133*EXP(Sheet3!$B$1*(($H139-AE$135-Sheet2!$N$99)/Sheet3!$A$1)^2 +Sheet3!$C$1*(($H139-AE$135-Sheet2!$N$99)/Sheet3!$A$1)^4)</f>
        <v>9.8841507259198727E-2</v>
      </c>
      <c r="AF139" s="2">
        <f>$L$133*EXP(Sheet3!$B$1*(($H139-AF$135-Sheet2!$N$99)/Sheet3!$A$1)^2 +Sheet3!$C$1*(($H139-AF$135-Sheet2!$N$99)/Sheet3!$A$1)^4)</f>
        <v>8.6321157256241135E-2</v>
      </c>
      <c r="AG139" s="2">
        <f>$L$133*EXP(Sheet3!$B$1*(($H139-AG$135-Sheet2!$N$99)/Sheet3!$A$1)^2 +Sheet3!$C$1*(($H139-AG$135-Sheet2!$N$99)/Sheet3!$A$1)^4)</f>
        <v>7.5246798113243002E-2</v>
      </c>
      <c r="AH139" s="2">
        <f>$L$133*EXP(Sheet3!$B$1*(($H139-AH$135-Sheet2!$N$99)/Sheet3!$A$1)^2 +Sheet3!$C$1*(($H139-AH$135-Sheet2!$N$99)/Sheet3!$A$1)^4)</f>
        <v>6.5470164065200259E-2</v>
      </c>
      <c r="AI139" s="2">
        <f>$L$133*EXP(Sheet3!$B$1*(($H139-AI$135-Sheet2!$N$99)/Sheet3!$A$1)^2 +Sheet3!$C$1*(($H139-AI$135-Sheet2!$N$99)/Sheet3!$A$1)^4)</f>
        <v>5.685585219418153E-2</v>
      </c>
      <c r="AJ139" s="2">
        <f>$L$133*EXP(Sheet3!$B$1*(($H139-AJ$135-Sheet2!$N$99)/Sheet3!$A$1)^2 +Sheet3!$C$1*(($H139-AJ$135-Sheet2!$N$99)/Sheet3!$A$1)^4)</f>
        <v>4.9280477852548313E-2</v>
      </c>
      <c r="AK139" s="2">
        <f>$L$133*EXP(Sheet3!$B$1*(($H139-AK$135-Sheet2!$N$99)/Sheet3!$A$1)^2 +Sheet3!$C$1*(($H139-AK$135-Sheet2!$N$99)/Sheet3!$A$1)^4)</f>
        <v>4.2631856053046709E-2</v>
      </c>
      <c r="AL139" s="2">
        <f>$L$133*EXP(Sheet3!$B$1*(($H139-AL$135-Sheet2!$N$99)/Sheet3!$A$1)^2 +Sheet3!$C$1*(($H139-AL$135-Sheet2!$N$99)/Sheet3!$A$1)^4)</f>
        <v>3.6808211291456151E-2</v>
      </c>
      <c r="AM139" s="2">
        <f>$L$133*EXP(Sheet3!$B$1*(($H139-AM$135-Sheet2!$N$99)/Sheet3!$A$1)^2 +Sheet3!$C$1*(($H139-AM$135-Sheet2!$N$99)/Sheet3!$A$1)^4)</f>
        <v>3.1717417844831911E-2</v>
      </c>
      <c r="AN139" s="2">
        <f>$L$133*EXP(Sheet3!$B$1*(($H139-AN$135-Sheet2!$N$99)/Sheet3!$A$1)^2 +Sheet3!$C$1*(($H139-AN$135-Sheet2!$N$99)/Sheet3!$A$1)^4)</f>
        <v>2.7276272183558593E-2</v>
      </c>
      <c r="AO139" s="2">
        <f>$L$133*EXP(Sheet3!$B$1*(($H139-AO$135-Sheet2!$N$99)/Sheet3!$A$1)^2 +Sheet3!$C$1*(($H139-AO$135-Sheet2!$N$99)/Sheet3!$A$1)^4)</f>
        <v>2.3409798749646292E-2</v>
      </c>
      <c r="AP139" s="2">
        <f>$L$133*EXP(Sheet3!$B$1*(($H139-AP$135-Sheet2!$N$99)/Sheet3!$A$1)^2 +Sheet3!$C$1*(($H139-AP$135-Sheet2!$N$99)/Sheet3!$A$1)^4)</f>
        <v>2.0050589991736513E-2</v>
      </c>
      <c r="AQ139" s="2">
        <f>$L$133*EXP(Sheet3!$B$1*(($H139-AQ$135-Sheet2!$N$99)/Sheet3!$A$1)^2 +Sheet3!$C$1*(($H139-AQ$135-Sheet2!$N$99)/Sheet3!$A$1)^4)</f>
        <v>1.7138181207433871E-2</v>
      </c>
      <c r="AR139" s="2">
        <f>$L$133*EXP(Sheet3!$B$1*(($H139-AR$135-Sheet2!$N$99)/Sheet3!$A$1)^2 +Sheet3!$C$1*(($H139-AR$135-Sheet2!$N$99)/Sheet3!$A$1)^4)</f>
        <v>1.4618460430996912E-2</v>
      </c>
      <c r="AS139" s="2">
        <f>$L$133*EXP(Sheet3!$B$1*(($H139-AS$135-Sheet2!$N$99)/Sheet3!$A$1)^2 +Sheet3!$C$1*(($H139-AS$135-Sheet2!$N$99)/Sheet3!$A$1)^4)</f>
        <v>1.2443113317683359E-2</v>
      </c>
      <c r="AT139" s="2">
        <f>$L$133*EXP(Sheet3!$B$1*(($H139-AT$135-Sheet2!$N$99)/Sheet3!$A$1)^2 +Sheet3!$C$1*(($H139-AT$135-Sheet2!$N$99)/Sheet3!$A$1)^4)</f>
        <v>1.0569102716870922E-2</v>
      </c>
      <c r="AU139" s="2">
        <f>$L$133*EXP(Sheet3!$B$1*(($H139-AU$135-Sheet2!$N$99)/Sheet3!$A$1)^2 +Sheet3!$C$1*(($H139-AU$135-Sheet2!$N$99)/Sheet3!$A$1)^4)</f>
        <v>8.9581823945620951E-3</v>
      </c>
      <c r="AV139" s="2">
        <f>$L$133*EXP(Sheet3!$B$1*(($H139-AV$135-Sheet2!$N$99)/Sheet3!$A$1)^2 +Sheet3!$C$1*(($H139-AV$135-Sheet2!$N$99)/Sheet3!$A$1)^4)</f>
        <v>7.576444161607525E-3</v>
      </c>
      <c r="AW139" s="2">
        <f>$L$133*EXP(Sheet3!$B$1*(($H139-AW$135-Sheet2!$N$99)/Sheet3!$A$1)^2 +Sheet3!$C$1*(($H139-AW$135-Sheet2!$N$99)/Sheet3!$A$1)^4)</f>
        <v>6.3938974874053452E-3</v>
      </c>
      <c r="AX139" s="2">
        <f>$L$133*EXP(Sheet3!$B$1*(($H139-AX$135-Sheet2!$N$99)/Sheet3!$A$1)^2 +Sheet3!$C$1*(($H139-AX$135-Sheet2!$N$99)/Sheet3!$A$1)^4)</f>
        <v>5.3840805279322945E-3</v>
      </c>
      <c r="AY139" s="2">
        <f>$L$133*EXP(Sheet3!$B$1*(($H139-AY$135-Sheet2!$N$99)/Sheet3!$A$1)^2 +Sheet3!$C$1*(($H139-AY$135-Sheet2!$N$99)/Sheet3!$A$1)^4)</f>
        <v>4.5237013721136001E-3</v>
      </c>
      <c r="AZ139" s="2">
        <f>$L$133*EXP(Sheet3!$B$1*(($H139-AZ$135-Sheet2!$N$99)/Sheet3!$A$1)^2 +Sheet3!$C$1*(($H139-AZ$135-Sheet2!$N$99)/Sheet3!$A$1)^4)</f>
        <v>3.7923082096470951E-3</v>
      </c>
      <c r="BA139" s="2">
        <f>$L$133*EXP(Sheet3!$B$1*(($H139-BA$135-Sheet2!$N$99)/Sheet3!$A$1)^2 +Sheet3!$C$1*(($H139-BA$135-Sheet2!$N$99)/Sheet3!$A$1)^4)</f>
        <v>3.1719870455175804E-3</v>
      </c>
      <c r="BB139" s="2">
        <f>$L$133*EXP(Sheet3!$B$1*(($H139-BB$135-Sheet2!$N$99)/Sheet3!$A$1)^2 +Sheet3!$C$1*(($H139-BB$135-Sheet2!$N$99)/Sheet3!$A$1)^4)</f>
        <v>2.6470855298067588E-3</v>
      </c>
      <c r="BC139" s="2">
        <f>$L$133*EXP(Sheet3!$B$1*(($H139-BC$135-Sheet2!$N$99)/Sheet3!$A$1)^2 +Sheet3!$C$1*(($H139-BC$135-Sheet2!$N$99)/Sheet3!$A$1)^4)</f>
        <v>2.2039614347309452E-3</v>
      </c>
      <c r="BD139" s="2">
        <f>$L$133*EXP(Sheet3!$B$1*(($H139-BD$135-Sheet2!$N$99)/Sheet3!$A$1)^2 +Sheet3!$C$1*(($H139-BD$135-Sheet2!$N$99)/Sheet3!$A$1)^4)</f>
        <v>1.8307542918867582E-3</v>
      </c>
      <c r="BE139" s="2">
        <f>$L$133*EXP(Sheet3!$B$1*(($H139-BE$135-Sheet2!$N$99)/Sheet3!$A$1)^2 +Sheet3!$C$1*(($H139-BE$135-Sheet2!$N$99)/Sheet3!$A$1)^4)</f>
        <v>1.517178700211668E-3</v>
      </c>
      <c r="BF139" s="2">
        <f>$L$133*EXP(Sheet3!$B$1*(($H139-BF$135-Sheet2!$N$99)/Sheet3!$A$1)^2 +Sheet3!$C$1*(($H139-BF$135-Sheet2!$N$99)/Sheet3!$A$1)^4)</f>
        <v>1.2543378270245453E-3</v>
      </c>
      <c r="BG139" s="2">
        <f>$L$133*EXP(Sheet3!$B$1*(($H139-BG$135-Sheet2!$N$99)/Sheet3!$A$1)^2 +Sheet3!$C$1*(($H139-BG$135-Sheet2!$N$99)/Sheet3!$A$1)^4)</f>
        <v>1.0345556490910827E-3</v>
      </c>
      <c r="BH139" s="2">
        <f>$L$133*EXP(Sheet3!$B$1*(($H139-BH$135-Sheet2!$N$99)/Sheet3!$A$1)^2 +Sheet3!$C$1*(($H139-BH$135-Sheet2!$N$99)/Sheet3!$A$1)^4)</f>
        <v>8.5122651612378093E-4</v>
      </c>
      <c r="BI139" s="2">
        <f>$L$133*EXP(Sheet3!$B$1*(($H139-BI$135-Sheet2!$N$99)/Sheet3!$A$1)^2 +Sheet3!$C$1*(($H139-BI$135-Sheet2!$N$99)/Sheet3!$A$1)^4)</f>
        <v>6.9868066391249629E-4</v>
      </c>
      <c r="BJ139" s="2">
        <f>$L$133*EXP(Sheet3!$B$1*(($H139-BJ$135-Sheet2!$N$99)/Sheet3!$A$1)^2 +Sheet3!$C$1*(($H139-BJ$135-Sheet2!$N$99)/Sheet3!$A$1)^4)</f>
        <v>5.7206435658650626E-4</v>
      </c>
      <c r="BK139" s="2">
        <f>$L$133*EXP(Sheet3!$B$1*(($H139-BK$135-Sheet2!$N$99)/Sheet3!$A$1)^2 +Sheet3!$C$1*(($H139-BK$135-Sheet2!$N$99)/Sheet3!$A$1)^4)</f>
        <v>4.6723339599658519E-4</v>
      </c>
      <c r="BL139" s="2">
        <f>$L$133*EXP(Sheet3!$B$1*(($H139-BL$135-Sheet2!$N$99)/Sheet3!$A$1)^2 +Sheet3!$C$1*(($H139-BL$135-Sheet2!$N$99)/Sheet3!$A$1)^4)</f>
        <v>3.8065879932078016E-4</v>
      </c>
      <c r="BM139" s="2">
        <f>$L$133*EXP(Sheet3!$B$1*(($H139-BM$135-Sheet2!$N$99)/Sheet3!$A$1)^2 +Sheet3!$C$1*(($H139-BM$135-Sheet2!$N$99)/Sheet3!$A$1)^4)</f>
        <v>3.0934351248748855E-4</v>
      </c>
      <c r="BN139" s="2">
        <f>$L$133*EXP(Sheet3!$B$1*(($H139-BN$135-Sheet2!$N$99)/Sheet3!$A$1)^2 +Sheet3!$C$1*(($H139-BN$135-Sheet2!$N$99)/Sheet3!$A$1)^4)</f>
        <v>2.5074909564700175E-4</v>
      </c>
      <c r="BO139" s="2">
        <f>$L$133*EXP(Sheet3!$B$1*(($H139-BO$135-Sheet2!$N$99)/Sheet3!$A$1)^2 +Sheet3!$C$1*(($H139-BO$135-Sheet2!$N$99)/Sheet3!$A$1)^4)</f>
        <v>2.0273138667451071E-4</v>
      </c>
      <c r="BP139" s="2">
        <f>$L$133*EXP(Sheet3!$B$1*(($H139-BP$135-Sheet2!$N$99)/Sheet3!$A$1)^2 +Sheet3!$C$1*(($H139-BP$135-Sheet2!$N$99)/Sheet3!$A$1)^4)</f>
        <v>1.6348421854102497E-4</v>
      </c>
      <c r="BQ139" s="2">
        <f>$L$133*EXP(Sheet3!$B$1*(($H139-BQ$135-Sheet2!$N$99)/Sheet3!$A$1)^2 +Sheet3!$C$1*(($H139-BQ$135-Sheet2!$N$99)/Sheet3!$A$1)^4)</f>
        <v>1.3149033557573932E-4</v>
      </c>
      <c r="BR139" s="2">
        <f>$L$133*EXP(Sheet3!$B$1*(($H139-BR$135-Sheet2!$N$99)/Sheet3!$A$1)^2 +Sheet3!$C$1*(($H139-BR$135-Sheet2!$N$99)/Sheet3!$A$1)^4)</f>
        <v>1.0547872141070515E-4</v>
      </c>
      <c r="BS139" s="2">
        <f>$L$133*EXP(Sheet3!$B$1*(($H139-BS$135-Sheet2!$N$99)/Sheet3!$A$1)^2 +Sheet3!$C$1*(($H139-BS$135-Sheet2!$N$99)/Sheet3!$A$1)^4)</f>
        <v>8.4387617168054174E-5</v>
      </c>
      <c r="BT139" s="2">
        <f>$L$133*EXP(Sheet3!$B$1*(($H139-BT$135-Sheet2!$N$99)/Sheet3!$A$1)^2 +Sheet3!$C$1*(($H139-BT$135-Sheet2!$N$99)/Sheet3!$A$1)^4)</f>
        <v>6.7332571729644461E-5</v>
      </c>
      <c r="BU139" s="2">
        <f>$L$133*EXP(Sheet3!$B$1*(($H139-BU$135-Sheet2!$N$99)/Sheet3!$A$1)^2 +Sheet3!$C$1*(($H139-BU$135-Sheet2!$N$99)/Sheet3!$A$1)^4)</f>
        <v>5.3578926328915844E-5</v>
      </c>
      <c r="BV139" s="2">
        <f>$L$133*EXP(Sheet3!$B$1*(($H139-BV$135-Sheet2!$N$99)/Sheet3!$A$1)^2 +Sheet3!$C$1*(($H139-BV$135-Sheet2!$N$99)/Sheet3!$A$1)^4)</f>
        <v>4.2518192941866479E-5</v>
      </c>
    </row>
    <row r="140" spans="1:74" x14ac:dyDescent="0.2">
      <c r="A140">
        <v>113</v>
      </c>
      <c r="B140">
        <v>241.66</v>
      </c>
      <c r="C140">
        <v>2367.6999999999998</v>
      </c>
      <c r="D140">
        <v>2416.8000000000002</v>
      </c>
      <c r="E140">
        <f t="shared" si="16"/>
        <v>49.100000000000364</v>
      </c>
      <c r="G140" s="1">
        <v>-2</v>
      </c>
      <c r="H140">
        <f>INDEX(B$27:$B2171,($M$131+G140))</f>
        <v>332.95</v>
      </c>
      <c r="I140" s="1">
        <f t="shared" si="20"/>
        <v>36.899999999999636</v>
      </c>
      <c r="J140">
        <f t="shared" si="21"/>
        <v>12285.854999999878</v>
      </c>
      <c r="L140" s="2">
        <f>$L$133*EXP(Sheet3!$B$1*(($H140-L$135-Sheet2!$N$99)/Sheet3!$A$1)^2 +Sheet3!$C$1*(($H140-L$135-Sheet2!$N$99)/Sheet3!$A$1)^4)</f>
        <v>28.867367137066356</v>
      </c>
      <c r="M140" s="2">
        <f>$L$133*EXP(Sheet3!$B$1*(($H140-M$135-Sheet2!$N$99)/Sheet3!$A$1)^2 +Sheet3!$C$1*(($H140-M$135-Sheet2!$N$99)/Sheet3!$A$1)^4)</f>
        <v>27.495274839316764</v>
      </c>
      <c r="N140" s="2">
        <f>$L$133*EXP(Sheet3!$B$1*(($H140-N$135-Sheet2!$N$99)/Sheet3!$A$1)^2 +Sheet3!$C$1*(($H140-N$135-Sheet2!$N$99)/Sheet3!$A$1)^4)</f>
        <v>26.16555522319786</v>
      </c>
      <c r="O140" s="2">
        <f>$L$133*EXP(Sheet3!$B$1*(($H140-O$135-Sheet2!$N$99)/Sheet3!$A$1)^2 +Sheet3!$C$1*(($H140-O$135-Sheet2!$N$99)/Sheet3!$A$1)^4)</f>
        <v>24.87814876399197</v>
      </c>
      <c r="P140" s="2">
        <f>$L$133*EXP(Sheet3!$B$1*(($H140-P$135-Sheet2!$N$99)/Sheet3!$A$1)^2 +Sheet3!$C$1*(($H140-P$135-Sheet2!$N$99)/Sheet3!$A$1)^4)</f>
        <v>23.63292877447979</v>
      </c>
      <c r="Q140" s="2">
        <f>$L$133*EXP(Sheet3!$B$1*(($H140-Q$135-Sheet2!$N$99)/Sheet3!$A$1)^2 +Sheet3!$C$1*(($H140-Q$135-Sheet2!$N$99)/Sheet3!$A$1)^4)</f>
        <v>22.429703003354724</v>
      </c>
      <c r="R140" s="2">
        <f>$L$133*EXP(Sheet3!$B$1*(($H140-R$135-Sheet2!$N$99)/Sheet3!$A$1)^2 +Sheet3!$C$1*(($H140-R$135-Sheet2!$N$99)/Sheet3!$A$1)^4)</f>
        <v>21.268215407942801</v>
      </c>
      <c r="S140" s="2">
        <f>$L$133*EXP(Sheet3!$B$1*(($H140-S$135-Sheet2!$N$99)/Sheet3!$A$1)^2 +Sheet3!$C$1*(($H140-S$135-Sheet2!$N$99)/Sheet3!$A$1)^4)</f>
        <v>20.148148094300637</v>
      </c>
      <c r="T140" s="2">
        <f>$L$133*EXP(Sheet3!$B$1*(($H140-T$135-Sheet2!$N$99)/Sheet3!$A$1)^2 +Sheet3!$C$1*(($H140-T$135-Sheet2!$N$99)/Sheet3!$A$1)^4)</f>
        <v>19.069123416861718</v>
      </c>
      <c r="U140" s="2">
        <f>$L$133*EXP(Sheet3!$B$1*(($H140-U$135-Sheet2!$N$99)/Sheet3!$A$1)^2 +Sheet3!$C$1*(($H140-U$135-Sheet2!$N$99)/Sheet3!$A$1)^4)</f>
        <v>18.030706228989082</v>
      </c>
      <c r="V140" s="2">
        <f>$L$133*EXP(Sheet3!$B$1*(($H140-V$135-Sheet2!$N$99)/Sheet3!$A$1)^2 +Sheet3!$C$1*(($H140-V$135-Sheet2!$N$99)/Sheet3!$A$1)^4)</f>
        <v>17.032406275061646</v>
      </c>
      <c r="W140" s="2">
        <f>$L$133*EXP(Sheet3!$B$1*(($H140-W$135-Sheet2!$N$99)/Sheet3!$A$1)^2 +Sheet3!$C$1*(($H140-W$135-Sheet2!$N$99)/Sheet3!$A$1)^4)</f>
        <v>16.073680713874541</v>
      </c>
      <c r="X140" s="2">
        <f>$L$133*EXP(Sheet3!$B$1*(($H140-X$135-Sheet2!$N$99)/Sheet3!$A$1)^2 +Sheet3!$C$1*(($H140-X$135-Sheet2!$N$99)/Sheet3!$A$1)^4)</f>
        <v>15.153936762670392</v>
      </c>
      <c r="Y140" s="2">
        <f>$L$133*EXP(Sheet3!$B$1*(($H140-Y$135-Sheet2!$N$99)/Sheet3!$A$1)^2 +Sheet3!$C$1*(($H140-Y$135-Sheet2!$N$99)/Sheet3!$A$1)^4)</f>
        <v>14.272534450301045</v>
      </c>
      <c r="Z140" s="2">
        <f>$L$133*EXP(Sheet3!$B$1*(($H140-Z$135-Sheet2!$N$99)/Sheet3!$A$1)^2 +Sheet3!$C$1*(($H140-Z$135-Sheet2!$N$99)/Sheet3!$A$1)^4)</f>
        <v>13.428789467600049</v>
      </c>
      <c r="AA140" s="2">
        <f>$L$133*EXP(Sheet3!$B$1*(($H140-AA$135-Sheet2!$N$99)/Sheet3!$A$1)^2 +Sheet3!$C$1*(($H140-AA$135-Sheet2!$N$99)/Sheet3!$A$1)^4)</f>
        <v>12.621976102524208</v>
      </c>
      <c r="AB140" s="2">
        <f>$L$133*EXP(Sheet3!$B$1*(($H140-AB$135-Sheet2!$N$99)/Sheet3!$A$1)^2 +Sheet3!$C$1*(($H140-AB$135-Sheet2!$N$99)/Sheet3!$A$1)^4)</f>
        <v>11.851330247260227</v>
      </c>
      <c r="AC140" s="2">
        <f>$L$133*EXP(Sheet3!$B$1*(($H140-AC$135-Sheet2!$N$99)/Sheet3!$A$1)^2 +Sheet3!$C$1*(($H140-AC$135-Sheet2!$N$99)/Sheet3!$A$1)^4)</f>
        <v>11.11605246407402</v>
      </c>
      <c r="AD140" s="2">
        <f>$L$133*EXP(Sheet3!$B$1*(($H140-AD$135-Sheet2!$N$99)/Sheet3!$A$1)^2 +Sheet3!$C$1*(($H140-AD$135-Sheet2!$N$99)/Sheet3!$A$1)^4)</f>
        <v>10.415311096599288</v>
      </c>
      <c r="AE140" s="2">
        <f>$L$133*EXP(Sheet3!$B$1*(($H140-AE$135-Sheet2!$N$99)/Sheet3!$A$1)^2 +Sheet3!$C$1*(($H140-AE$135-Sheet2!$N$99)/Sheet3!$A$1)^4)</f>
        <v>9.7482454129434775</v>
      </c>
      <c r="AF140" s="2">
        <f>$L$133*EXP(Sheet3!$B$1*(($H140-AF$135-Sheet2!$N$99)/Sheet3!$A$1)^2 +Sheet3!$C$1*(($H140-AF$135-Sheet2!$N$99)/Sheet3!$A$1)^4)</f>
        <v>9.1139687670143967</v>
      </c>
      <c r="AG140" s="2">
        <f>$L$133*EXP(Sheet3!$B$1*(($H140-AG$135-Sheet2!$N$99)/Sheet3!$A$1)^2 +Sheet3!$C$1*(($H140-AG$135-Sheet2!$N$99)/Sheet3!$A$1)^4)</f>
        <v>8.5115717644498865</v>
      </c>
      <c r="AH140" s="2">
        <f>$L$133*EXP(Sheet3!$B$1*(($H140-AH$135-Sheet2!$N$99)/Sheet3!$A$1)^2 +Sheet3!$C$1*(($H140-AH$135-Sheet2!$N$99)/Sheet3!$A$1)^4)</f>
        <v>7.9401254196631514</v>
      </c>
      <c r="AI140" s="2">
        <f>$L$133*EXP(Sheet3!$B$1*(($H140-AI$135-Sheet2!$N$99)/Sheet3!$A$1)^2 +Sheet3!$C$1*(($H140-AI$135-Sheet2!$N$99)/Sheet3!$A$1)^4)</f>
        <v>7.3986842906337138</v>
      </c>
      <c r="AJ140" s="2">
        <f>$L$133*EXP(Sheet3!$B$1*(($H140-AJ$135-Sheet2!$N$99)/Sheet3!$A$1)^2 +Sheet3!$C$1*(($H140-AJ$135-Sheet2!$N$99)/Sheet3!$A$1)^4)</f>
        <v>6.8862895784678813</v>
      </c>
      <c r="AK140" s="2">
        <f>$L$133*EXP(Sheet3!$B$1*(($H140-AK$135-Sheet2!$N$99)/Sheet3!$A$1)^2 +Sheet3!$C$1*(($H140-AK$135-Sheet2!$N$99)/Sheet3!$A$1)^4)</f>
        <v>6.4019721789897197</v>
      </c>
      <c r="AL140" s="2">
        <f>$L$133*EXP(Sheet3!$B$1*(($H140-AL$135-Sheet2!$N$99)/Sheet3!$A$1)^2 +Sheet3!$C$1*(($H140-AL$135-Sheet2!$N$99)/Sheet3!$A$1)^4)</f>
        <v>5.9447556741351661</v>
      </c>
      <c r="AM140" s="2">
        <f>$L$133*EXP(Sheet3!$B$1*(($H140-AM$135-Sheet2!$N$99)/Sheet3!$A$1)^2 +Sheet3!$C$1*(($H140-AM$135-Sheet2!$N$99)/Sheet3!$A$1)^4)</f>
        <v>5.5136592514108482</v>
      </c>
      <c r="AN140" s="2">
        <f>$L$133*EXP(Sheet3!$B$1*(($H140-AN$135-Sheet2!$N$99)/Sheet3!$A$1)^2 +Sheet3!$C$1*(($H140-AN$135-Sheet2!$N$99)/Sheet3!$A$1)^4)</f>
        <v>5.1077005402887217</v>
      </c>
      <c r="AO140" s="2">
        <f>$L$133*EXP(Sheet3!$B$1*(($H140-AO$135-Sheet2!$N$99)/Sheet3!$A$1)^2 +Sheet3!$C$1*(($H140-AO$135-Sheet2!$N$99)/Sheet3!$A$1)^4)</f>
        <v>4.725898355014361</v>
      </c>
      <c r="AP140" s="2">
        <f>$L$133*EXP(Sheet3!$B$1*(($H140-AP$135-Sheet2!$N$99)/Sheet3!$A$1)^2 +Sheet3!$C$1*(($H140-AP$135-Sheet2!$N$99)/Sheet3!$A$1)^4)</f>
        <v>4.3672753341122208</v>
      </c>
      <c r="AQ140" s="2">
        <f>$L$133*EXP(Sheet3!$B$1*(($H140-AQ$135-Sheet2!$N$99)/Sheet3!$A$1)^2 +Sheet3!$C$1*(($H140-AQ$135-Sheet2!$N$99)/Sheet3!$A$1)^4)</f>
        <v>4.0308604675621709</v>
      </c>
      <c r="AR140" s="2">
        <f>$L$133*EXP(Sheet3!$B$1*(($H140-AR$135-Sheet2!$N$99)/Sheet3!$A$1)^2 +Sheet3!$C$1*(($H140-AR$135-Sheet2!$N$99)/Sheet3!$A$1)^4)</f>
        <v>3.7156915035006057</v>
      </c>
      <c r="AS140" s="2">
        <f>$L$133*EXP(Sheet3!$B$1*(($H140-AS$135-Sheet2!$N$99)/Sheet3!$A$1)^2 +Sheet3!$C$1*(($H140-AS$135-Sheet2!$N$99)/Sheet3!$A$1)^4)</f>
        <v>3.4208172271519808</v>
      </c>
      <c r="AT140" s="2">
        <f>$L$133*EXP(Sheet3!$B$1*(($H140-AT$135-Sheet2!$N$99)/Sheet3!$A$1)^2 +Sheet3!$C$1*(($H140-AT$135-Sheet2!$N$99)/Sheet3!$A$1)^4)</f>
        <v>3.1452996056031579</v>
      </c>
      <c r="AU140" s="2">
        <f>$L$133*EXP(Sheet3!$B$1*(($H140-AU$135-Sheet2!$N$99)/Sheet3!$A$1)^2 +Sheet3!$C$1*(($H140-AU$135-Sheet2!$N$99)/Sheet3!$A$1)^4)</f>
        <v>2.8882157929767986</v>
      </c>
      <c r="AV140" s="2">
        <f>$L$133*EXP(Sheet3!$B$1*(($H140-AV$135-Sheet2!$N$99)/Sheet3!$A$1)^2 +Sheet3!$C$1*(($H140-AV$135-Sheet2!$N$99)/Sheet3!$A$1)^4)</f>
        <v>2.6486599914807223</v>
      </c>
      <c r="AW140" s="2">
        <f>$L$133*EXP(Sheet3!$B$1*(($H140-AW$135-Sheet2!$N$99)/Sheet3!$A$1)^2 +Sheet3!$C$1*(($H140-AW$135-Sheet2!$N$99)/Sheet3!$A$1)^4)</f>
        <v>2.4257451648293289</v>
      </c>
      <c r="AX140" s="2">
        <f>$L$133*EXP(Sheet3!$B$1*(($H140-AX$135-Sheet2!$N$99)/Sheet3!$A$1)^2 +Sheet3!$C$1*(($H140-AX$135-Sheet2!$N$99)/Sheet3!$A$1)^4)</f>
        <v>2.2186046014461231</v>
      </c>
      <c r="AY140" s="2">
        <f>$L$133*EXP(Sheet3!$B$1*(($H140-AY$135-Sheet2!$N$99)/Sheet3!$A$1)^2 +Sheet3!$C$1*(($H140-AY$135-Sheet2!$N$99)/Sheet3!$A$1)^4)</f>
        <v>2.0263933258531943</v>
      </c>
      <c r="AZ140" s="2">
        <f>$L$133*EXP(Sheet3!$B$1*(($H140-AZ$135-Sheet2!$N$99)/Sheet3!$A$1)^2 +Sheet3!$C$1*(($H140-AZ$135-Sheet2!$N$99)/Sheet3!$A$1)^4)</f>
        <v>1.8482893575920725</v>
      </c>
      <c r="BA140" s="2">
        <f>$L$133*EXP(Sheet3!$B$1*(($H140-BA$135-Sheet2!$N$99)/Sheet3!$A$1)^2 +Sheet3!$C$1*(($H140-BA$135-Sheet2!$N$99)/Sheet3!$A$1)^4)</f>
        <v>1.6834948179591507</v>
      </c>
      <c r="BB140" s="2">
        <f>$L$133*EXP(Sheet3!$B$1*(($H140-BB$135-Sheet2!$N$99)/Sheet3!$A$1)^2 +Sheet3!$C$1*(($H140-BB$135-Sheet2!$N$99)/Sheet3!$A$1)^4)</f>
        <v>1.5312368857205048</v>
      </c>
      <c r="BC140" s="2">
        <f>$L$133*EXP(Sheet3!$B$1*(($H140-BC$135-Sheet2!$N$99)/Sheet3!$A$1)^2 +Sheet3!$C$1*(($H140-BC$135-Sheet2!$N$99)/Sheet3!$A$1)^4)</f>
        <v>1.3907686038734957</v>
      </c>
      <c r="BD140" s="2">
        <f>$L$133*EXP(Sheet3!$B$1*(($H140-BD$135-Sheet2!$N$99)/Sheet3!$A$1)^2 +Sheet3!$C$1*(($H140-BD$135-Sheet2!$N$99)/Sheet3!$A$1)^4)</f>
        <v>1.2613695403129759</v>
      </c>
      <c r="BE140" s="2">
        <f>$L$133*EXP(Sheet3!$B$1*(($H140-BE$135-Sheet2!$N$99)/Sheet3!$A$1)^2 +Sheet3!$C$1*(($H140-BE$135-Sheet2!$N$99)/Sheet3!$A$1)^4)</f>
        <v>1.1423463060597472</v>
      </c>
      <c r="BF140" s="2">
        <f>$L$133*EXP(Sheet3!$B$1*(($H140-BF$135-Sheet2!$N$99)/Sheet3!$A$1)^2 +Sheet3!$C$1*(($H140-BF$135-Sheet2!$N$99)/Sheet3!$A$1)^4)</f>
        <v>1.033032935426246</v>
      </c>
      <c r="BG140" s="2">
        <f>$L$133*EXP(Sheet3!$B$1*(($H140-BG$135-Sheet2!$N$99)/Sheet3!$A$1)^2 +Sheet3!$C$1*(($H140-BG$135-Sheet2!$N$99)/Sheet3!$A$1)^4)</f>
        <v>0.9327911331669313</v>
      </c>
      <c r="BH140" s="2">
        <f>$L$133*EXP(Sheet3!$B$1*(($H140-BH$135-Sheet2!$N$99)/Sheet3!$A$1)^2 +Sheet3!$C$1*(($H140-BH$135-Sheet2!$N$99)/Sheet3!$A$1)^4)</f>
        <v>0.84101039425329194</v>
      </c>
      <c r="BI140" s="2">
        <f>$L$133*EXP(Sheet3!$B$1*(($H140-BI$135-Sheet2!$N$99)/Sheet3!$A$1)^2 +Sheet3!$C$1*(($H140-BI$135-Sheet2!$N$99)/Sheet3!$A$1)^4)</f>
        <v>0.75710800247473542</v>
      </c>
      <c r="BJ140" s="2">
        <f>$L$133*EXP(Sheet3!$B$1*(($H140-BJ$135-Sheet2!$N$99)/Sheet3!$A$1)^2 +Sheet3!$C$1*(($H140-BJ$135-Sheet2!$N$99)/Sheet3!$A$1)^4)</f>
        <v>0.68052891451639219</v>
      </c>
      <c r="BK140" s="2">
        <f>$L$133*EXP(Sheet3!$B$1*(($H140-BK$135-Sheet2!$N$99)/Sheet3!$A$1)^2 +Sheet3!$C$1*(($H140-BK$135-Sheet2!$N$99)/Sheet3!$A$1)^4)</f>
        <v>0.61074553657993313</v>
      </c>
      <c r="BL140" s="2">
        <f>$L$133*EXP(Sheet3!$B$1*(($H140-BL$135-Sheet2!$N$99)/Sheet3!$A$1)^2 +Sheet3!$C$1*(($H140-BL$135-Sheet2!$N$99)/Sheet3!$A$1)^4)</f>
        <v>0.54725740093930986</v>
      </c>
      <c r="BM140" s="2">
        <f>$L$133*EXP(Sheet3!$B$1*(($H140-BM$135-Sheet2!$N$99)/Sheet3!$A$1)^2 +Sheet3!$C$1*(($H140-BM$135-Sheet2!$N$99)/Sheet3!$A$1)^4)</f>
        <v>0.48959075008573799</v>
      </c>
      <c r="BN140" s="2">
        <f>$L$133*EXP(Sheet3!$B$1*(($H140-BN$135-Sheet2!$N$99)/Sheet3!$A$1)^2 +Sheet3!$C$1*(($H140-BN$135-Sheet2!$N$99)/Sheet3!$A$1)^4)</f>
        <v>0.43729803629723141</v>
      </c>
      <c r="BO140" s="2">
        <f>$L$133*EXP(Sheet3!$B$1*(($H140-BO$135-Sheet2!$N$99)/Sheet3!$A$1)^2 +Sheet3!$C$1*(($H140-BO$135-Sheet2!$N$99)/Sheet3!$A$1)^4)</f>
        <v>0.38995734459915582</v>
      </c>
      <c r="BP140" s="2">
        <f>$L$133*EXP(Sheet3!$B$1*(($H140-BP$135-Sheet2!$N$99)/Sheet3!$A$1)^2 +Sheet3!$C$1*(($H140-BP$135-Sheet2!$N$99)/Sheet3!$A$1)^4)</f>
        <v>0.34717174712028204</v>
      </c>
      <c r="BQ140" s="2">
        <f>$L$133*EXP(Sheet3!$B$1*(($H140-BQ$135-Sheet2!$N$99)/Sheet3!$A$1)^2 +Sheet3!$C$1*(($H140-BQ$135-Sheet2!$N$99)/Sheet3!$A$1)^4)</f>
        <v>0.30856859684191124</v>
      </c>
      <c r="BR140" s="2">
        <f>$L$133*EXP(Sheet3!$B$1*(($H140-BR$135-Sheet2!$N$99)/Sheet3!$A$1)^2 +Sheet3!$C$1*(($H140-BR$135-Sheet2!$N$99)/Sheet3!$A$1)^4)</f>
        <v>0.27379876865806657</v>
      </c>
      <c r="BS140" s="2">
        <f>$L$133*EXP(Sheet3!$B$1*(($H140-BS$135-Sheet2!$N$99)/Sheet3!$A$1)^2 +Sheet3!$C$1*(($H140-BS$135-Sheet2!$N$99)/Sheet3!$A$1)^4)</f>
        <v>0.24253585552939746</v>
      </c>
      <c r="BT140" s="2">
        <f>$L$133*EXP(Sheet3!$B$1*(($H140-BT$135-Sheet2!$N$99)/Sheet3!$A$1)^2 +Sheet3!$C$1*(($H140-BT$135-Sheet2!$N$99)/Sheet3!$A$1)^4)</f>
        <v>0.21447532732454475</v>
      </c>
      <c r="BU140" s="2">
        <f>$L$133*EXP(Sheet3!$B$1*(($H140-BU$135-Sheet2!$N$99)/Sheet3!$A$1)^2 +Sheet3!$C$1*(($H140-BU$135-Sheet2!$N$99)/Sheet3!$A$1)^4)</f>
        <v>0.18933365969904598</v>
      </c>
      <c r="BV140" s="2">
        <f>$L$133*EXP(Sheet3!$B$1*(($H140-BV$135-Sheet2!$N$99)/Sheet3!$A$1)^2 +Sheet3!$C$1*(($H140-BV$135-Sheet2!$N$99)/Sheet3!$A$1)^4)</f>
        <v>0.16684744008284536</v>
      </c>
    </row>
    <row r="141" spans="1:74" x14ac:dyDescent="0.2">
      <c r="A141">
        <v>114</v>
      </c>
      <c r="B141">
        <v>242.13</v>
      </c>
      <c r="C141">
        <v>2378.5</v>
      </c>
      <c r="D141">
        <v>2435.3000000000002</v>
      </c>
      <c r="E141">
        <f t="shared" si="16"/>
        <v>56.800000000000182</v>
      </c>
      <c r="G141" s="1">
        <v>-1</v>
      </c>
      <c r="H141">
        <f>INDEX(B$27:$B2172,($M$131+G141))</f>
        <v>333.43</v>
      </c>
      <c r="I141" s="1">
        <f t="shared" si="20"/>
        <v>33.300000000000182</v>
      </c>
      <c r="J141">
        <f t="shared" si="21"/>
        <v>11103.219000000061</v>
      </c>
      <c r="L141" s="2">
        <f>$L$133*EXP(Sheet3!$B$1*(($H141-L$135-Sheet2!$N$99)/Sheet3!$A$1)^2 +Sheet3!$C$1*(($H141-L$135-Sheet2!$N$99)/Sheet3!$A$1)^4)</f>
        <v>128.98213738232846</v>
      </c>
      <c r="M141" s="2">
        <f>$L$133*EXP(Sheet3!$B$1*(($H141-M$135-Sheet2!$N$99)/Sheet3!$A$1)^2 +Sheet3!$C$1*(($H141-M$135-Sheet2!$N$99)/Sheet3!$A$1)^4)</f>
        <v>126.75749645173417</v>
      </c>
      <c r="N141" s="2">
        <f>$L$133*EXP(Sheet3!$B$1*(($H141-N$135-Sheet2!$N$99)/Sheet3!$A$1)^2 +Sheet3!$C$1*(($H141-N$135-Sheet2!$N$99)/Sheet3!$A$1)^4)</f>
        <v>124.51071920514069</v>
      </c>
      <c r="O141" s="2">
        <f>$L$133*EXP(Sheet3!$B$1*(($H141-O$135-Sheet2!$N$99)/Sheet3!$A$1)^2 +Sheet3!$C$1*(($H141-O$135-Sheet2!$N$99)/Sheet3!$A$1)^4)</f>
        <v>122.24372264418405</v>
      </c>
      <c r="P141" s="2">
        <f>$L$133*EXP(Sheet3!$B$1*(($H141-P$135-Sheet2!$N$99)/Sheet3!$A$1)^2 +Sheet3!$C$1*(($H141-P$135-Sheet2!$N$99)/Sheet3!$A$1)^4)</f>
        <v>119.95843940310868</v>
      </c>
      <c r="Q141" s="2">
        <f>$L$133*EXP(Sheet3!$B$1*(($H141-Q$135-Sheet2!$N$99)/Sheet3!$A$1)^2 +Sheet3!$C$1*(($H141-Q$135-Sheet2!$N$99)/Sheet3!$A$1)^4)</f>
        <v>117.65681537788703</v>
      </c>
      <c r="R141" s="2">
        <f>$L$133*EXP(Sheet3!$B$1*(($H141-R$135-Sheet2!$N$99)/Sheet3!$A$1)^2 +Sheet3!$C$1*(($H141-R$135-Sheet2!$N$99)/Sheet3!$A$1)^4)</f>
        <v>115.34080728447604</v>
      </c>
      <c r="S141" s="2">
        <f>$L$133*EXP(Sheet3!$B$1*(($H141-S$135-Sheet2!$N$99)/Sheet3!$A$1)^2 +Sheet3!$C$1*(($H141-S$135-Sheet2!$N$99)/Sheet3!$A$1)^4)</f>
        <v>113.01238014922956</v>
      </c>
      <c r="T141" s="2">
        <f>$L$133*EXP(Sheet3!$B$1*(($H141-T$135-Sheet2!$N$99)/Sheet3!$A$1)^2 +Sheet3!$C$1*(($H141-T$135-Sheet2!$N$99)/Sheet3!$A$1)^4)</f>
        <v>110.67350473481561</v>
      </c>
      <c r="U141" s="2">
        <f>$L$133*EXP(Sheet3!$B$1*(($H141-U$135-Sheet2!$N$99)/Sheet3!$A$1)^2 +Sheet3!$C$1*(($H141-U$135-Sheet2!$N$99)/Sheet3!$A$1)^4)</f>
        <v>108.32615490541302</v>
      </c>
      <c r="V141" s="2">
        <f>$L$133*EXP(Sheet3!$B$1*(($H141-V$135-Sheet2!$N$99)/Sheet3!$A$1)^2 +Sheet3!$C$1*(($H141-V$135-Sheet2!$N$99)/Sheet3!$A$1)^4)</f>
        <v>105.97230493548243</v>
      </c>
      <c r="W141" s="2">
        <f>$L$133*EXP(Sheet3!$B$1*(($H141-W$135-Sheet2!$N$99)/Sheet3!$A$1)^2 +Sheet3!$C$1*(($H141-W$135-Sheet2!$N$99)/Sheet3!$A$1)^4)</f>
        <v>103.61392676655687</v>
      </c>
      <c r="X141" s="2">
        <f>$L$133*EXP(Sheet3!$B$1*(($H141-X$135-Sheet2!$N$99)/Sheet3!$A$1)^2 +Sheet3!$C$1*(($H141-X$135-Sheet2!$N$99)/Sheet3!$A$1)^4)</f>
        <v>101.25298721739266</v>
      </c>
      <c r="Y141" s="2">
        <f>$L$133*EXP(Sheet3!$B$1*(($H141-Y$135-Sheet2!$N$99)/Sheet3!$A$1)^2 +Sheet3!$C$1*(($H141-Y$135-Sheet2!$N$99)/Sheet3!$A$1)^4)</f>
        <v>98.891445152778715</v>
      </c>
      <c r="Z141" s="2">
        <f>$L$133*EXP(Sheet3!$B$1*(($H141-Z$135-Sheet2!$N$99)/Sheet3!$A$1)^2 +Sheet3!$C$1*(($H141-Z$135-Sheet2!$N$99)/Sheet3!$A$1)^4)</f>
        <v>96.531248617000841</v>
      </c>
      <c r="AA141" s="2">
        <f>$L$133*EXP(Sheet3!$B$1*(($H141-AA$135-Sheet2!$N$99)/Sheet3!$A$1)^2 +Sheet3!$C$1*(($H141-AA$135-Sheet2!$N$99)/Sheet3!$A$1)^4)</f>
        <v>94.174331938261076</v>
      </c>
      <c r="AB141" s="2">
        <f>$L$133*EXP(Sheet3!$B$1*(($H141-AB$135-Sheet2!$N$99)/Sheet3!$A$1)^2 +Sheet3!$C$1*(($H141-AB$135-Sheet2!$N$99)/Sheet3!$A$1)^4)</f>
        <v>91.82261281085556</v>
      </c>
      <c r="AC141" s="2">
        <f>$L$133*EXP(Sheet3!$B$1*(($H141-AC$135-Sheet2!$N$99)/Sheet3!$A$1)^2 +Sheet3!$C$1*(($H141-AC$135-Sheet2!$N$99)/Sheet3!$A$1)^4)</f>
        <v>89.477989362016757</v>
      </c>
      <c r="AD141" s="2">
        <f>$L$133*EXP(Sheet3!$B$1*(($H141-AD$135-Sheet2!$N$99)/Sheet3!$A$1)^2 +Sheet3!$C$1*(($H141-AD$135-Sheet2!$N$99)/Sheet3!$A$1)^4)</f>
        <v>87.142337211159798</v>
      </c>
      <c r="AE141" s="2">
        <f>$L$133*EXP(Sheet3!$B$1*(($H141-AE$135-Sheet2!$N$99)/Sheet3!$A$1)^2 +Sheet3!$C$1*(($H141-AE$135-Sheet2!$N$99)/Sheet3!$A$1)^4)</f>
        <v>84.817506529147707</v>
      </c>
      <c r="AF141" s="2">
        <f>$L$133*EXP(Sheet3!$B$1*(($H141-AF$135-Sheet2!$N$99)/Sheet3!$A$1)^2 +Sheet3!$C$1*(($H141-AF$135-Sheet2!$N$99)/Sheet3!$A$1)^4)</f>
        <v>82.505319105793447</v>
      </c>
      <c r="AG141" s="2">
        <f>$L$133*EXP(Sheet3!$B$1*(($H141-AG$135-Sheet2!$N$99)/Sheet3!$A$1)^2 +Sheet3!$C$1*(($H141-AG$135-Sheet2!$N$99)/Sheet3!$A$1)^4)</f>
        <v>80.207565434002404</v>
      </c>
      <c r="AH141" s="2">
        <f>$L$133*EXP(Sheet3!$B$1*(($H141-AH$135-Sheet2!$N$99)/Sheet3!$A$1)^2 +Sheet3!$C$1*(($H141-AH$135-Sheet2!$N$99)/Sheet3!$A$1)^4)</f>
        <v>77.926001819329855</v>
      </c>
      <c r="AI141" s="2">
        <f>$L$133*EXP(Sheet3!$B$1*(($H141-AI$135-Sheet2!$N$99)/Sheet3!$A$1)^2 +Sheet3!$C$1*(($H141-AI$135-Sheet2!$N$99)/Sheet3!$A$1)^4)</f>
        <v>75.66234752368392</v>
      </c>
      <c r="AJ141" s="2">
        <f>$L$133*EXP(Sheet3!$B$1*(($H141-AJ$135-Sheet2!$N$99)/Sheet3!$A$1)^2 +Sheet3!$C$1*(($H141-AJ$135-Sheet2!$N$99)/Sheet3!$A$1)^4)</f>
        <v>73.418281952558843</v>
      </c>
      <c r="AK141" s="2">
        <f>$L$133*EXP(Sheet3!$B$1*(($H141-AK$135-Sheet2!$N$99)/Sheet3!$A$1)^2 +Sheet3!$C$1*(($H141-AK$135-Sheet2!$N$99)/Sheet3!$A$1)^4)</f>
        <v>71.195441894882833</v>
      </c>
      <c r="AL141" s="2">
        <f>$L$133*EXP(Sheet3!$B$1*(($H141-AL$135-Sheet2!$N$99)/Sheet3!$A$1)^2 +Sheet3!$C$1*(($H141-AL$135-Sheet2!$N$99)/Sheet3!$A$1)^4)</f>
        <v>68.995418824957014</v>
      </c>
      <c r="AM141" s="2">
        <f>$L$133*EXP(Sheet3!$B$1*(($H141-AM$135-Sheet2!$N$99)/Sheet3!$A$1)^2 +Sheet3!$C$1*(($H141-AM$135-Sheet2!$N$99)/Sheet3!$A$1)^4)</f>
        <v>66.81975627593026</v>
      </c>
      <c r="AN141" s="2">
        <f>$L$133*EXP(Sheet3!$B$1*(($H141-AN$135-Sheet2!$N$99)/Sheet3!$A$1)^2 +Sheet3!$C$1*(($H141-AN$135-Sheet2!$N$99)/Sheet3!$A$1)^4)</f>
        <v>64.669947294381856</v>
      </c>
      <c r="AO141" s="2">
        <f>$L$133*EXP(Sheet3!$B$1*(($H141-AO$135-Sheet2!$N$99)/Sheet3!$A$1)^2 +Sheet3!$C$1*(($H141-AO$135-Sheet2!$N$99)/Sheet3!$A$1)^4)</f>
        <v>62.547431985303227</v>
      </c>
      <c r="AP141" s="2">
        <f>$L$133*EXP(Sheet3!$B$1*(($H141-AP$135-Sheet2!$N$99)/Sheet3!$A$1)^2 +Sheet3!$C$1*(($H141-AP$135-Sheet2!$N$99)/Sheet3!$A$1)^4)</f>
        <v>60.453595157132497</v>
      </c>
      <c r="AQ141" s="2">
        <f>$L$133*EXP(Sheet3!$B$1*(($H141-AQ$135-Sheet2!$N$99)/Sheet3!$A$1)^2 +Sheet3!$C$1*(($H141-AQ$135-Sheet2!$N$99)/Sheet3!$A$1)^4)</f>
        <v>58.389764075938345</v>
      </c>
      <c r="AR141" s="2">
        <f>$L$133*EXP(Sheet3!$B$1*(($H141-AR$135-Sheet2!$N$99)/Sheet3!$A$1)^2 +Sheet3!$C$1*(($H141-AR$135-Sheet2!$N$99)/Sheet3!$A$1)^4)</f>
        <v>56.357206337935636</v>
      </c>
      <c r="AS141" s="2">
        <f>$L$133*EXP(Sheet3!$B$1*(($H141-AS$135-Sheet2!$N$99)/Sheet3!$A$1)^2 +Sheet3!$C$1*(($H141-AS$135-Sheet2!$N$99)/Sheet3!$A$1)^4)</f>
        <v>54.357127869197541</v>
      </c>
      <c r="AT141" s="2">
        <f>$L$133*EXP(Sheet3!$B$1*(($H141-AT$135-Sheet2!$N$99)/Sheet3!$A$1)^2 +Sheet3!$C$1*(($H141-AT$135-Sheet2!$N$99)/Sheet3!$A$1)^4)</f>
        <v>52.390671061146016</v>
      </c>
      <c r="AU141" s="2">
        <f>$L$133*EXP(Sheet3!$B$1*(($H141-AU$135-Sheet2!$N$99)/Sheet3!$A$1)^2 +Sheet3!$C$1*(($H141-AU$135-Sheet2!$N$99)/Sheet3!$A$1)^4)</f>
        <v>50.458913050140232</v>
      </c>
      <c r="AV141" s="2">
        <f>$L$133*EXP(Sheet3!$B$1*(($H141-AV$135-Sheet2!$N$99)/Sheet3!$A$1)^2 +Sheet3!$C$1*(($H141-AV$135-Sheet2!$N$99)/Sheet3!$A$1)^4)</f>
        <v>48.562864148853578</v>
      </c>
      <c r="AW141" s="2">
        <f>$L$133*EXP(Sheet3!$B$1*(($H141-AW$135-Sheet2!$N$99)/Sheet3!$A$1)^2 +Sheet3!$C$1*(($H141-AW$135-Sheet2!$N$99)/Sheet3!$A$1)^4)</f>
        <v>46.703466437070922</v>
      </c>
      <c r="AX141" s="2">
        <f>$L$133*EXP(Sheet3!$B$1*(($H141-AX$135-Sheet2!$N$99)/Sheet3!$A$1)^2 +Sheet3!$C$1*(($H141-AX$135-Sheet2!$N$99)/Sheet3!$A$1)^4)</f>
        <v>44.881592518642435</v>
      </c>
      <c r="AY141" s="2">
        <f>$L$133*EXP(Sheet3!$B$1*(($H141-AY$135-Sheet2!$N$99)/Sheet3!$A$1)^2 +Sheet3!$C$1*(($H141-AY$135-Sheet2!$N$99)/Sheet3!$A$1)^4)</f>
        <v>43.098044451009521</v>
      </c>
      <c r="AZ141" s="2">
        <f>$L$133*EXP(Sheet3!$B$1*(($H141-AZ$135-Sheet2!$N$99)/Sheet3!$A$1)^2 +Sheet3!$C$1*(($H141-AZ$135-Sheet2!$N$99)/Sheet3!$A$1)^4)</f>
        <v>41.353552853022869</v>
      </c>
      <c r="BA141" s="2">
        <f>$L$133*EXP(Sheet3!$B$1*(($H141-BA$135-Sheet2!$N$99)/Sheet3!$A$1)^2 +Sheet3!$C$1*(($H141-BA$135-Sheet2!$N$99)/Sheet3!$A$1)^4)</f>
        <v>39.64877619619697</v>
      </c>
      <c r="BB141" s="2">
        <f>$L$133*EXP(Sheet3!$B$1*(($H141-BB$135-Sheet2!$N$99)/Sheet3!$A$1)^2 +Sheet3!$C$1*(($H141-BB$135-Sheet2!$N$99)/Sheet3!$A$1)^4)</f>
        <v>37.984300283636372</v>
      </c>
      <c r="BC141" s="2">
        <f>$L$133*EXP(Sheet3!$B$1*(($H141-BC$135-Sheet2!$N$99)/Sheet3!$A$1)^2 +Sheet3!$C$1*(($H141-BC$135-Sheet2!$N$99)/Sheet3!$A$1)^4)</f>
        <v>36.360637920470815</v>
      </c>
      <c r="BD141" s="2">
        <f>$L$133*EXP(Sheet3!$B$1*(($H141-BD$135-Sheet2!$N$99)/Sheet3!$A$1)^2 +Sheet3!$C$1*(($H141-BD$135-Sheet2!$N$99)/Sheet3!$A$1)^4)</f>
        <v>34.778228778504406</v>
      </c>
      <c r="BE141" s="2">
        <f>$L$133*EXP(Sheet3!$B$1*(($H141-BE$135-Sheet2!$N$99)/Sheet3!$A$1)^2 +Sheet3!$C$1*(($H141-BE$135-Sheet2!$N$99)/Sheet3!$A$1)^4)</f>
        <v>33.237439457173913</v>
      </c>
      <c r="BF141" s="2">
        <f>$L$133*EXP(Sheet3!$B$1*(($H141-BF$135-Sheet2!$N$99)/Sheet3!$A$1)^2 +Sheet3!$C$1*(($H141-BF$135-Sheet2!$N$99)/Sheet3!$A$1)^4)</f>
        <v>31.738563741981924</v>
      </c>
      <c r="BG141" s="2">
        <f>$L$133*EXP(Sheet3!$B$1*(($H141-BG$135-Sheet2!$N$99)/Sheet3!$A$1)^2 +Sheet3!$C$1*(($H141-BG$135-Sheet2!$N$99)/Sheet3!$A$1)^4)</f>
        <v>30.28182306076322</v>
      </c>
      <c r="BH141" s="2">
        <f>$L$133*EXP(Sheet3!$B$1*(($H141-BH$135-Sheet2!$N$99)/Sheet3!$A$1)^2 +Sheet3!$C$1*(($H141-BH$135-Sheet2!$N$99)/Sheet3!$A$1)^4)</f>
        <v>28.867367137066356</v>
      </c>
      <c r="BI141" s="2">
        <f>$L$133*EXP(Sheet3!$B$1*(($H141-BI$135-Sheet2!$N$99)/Sheet3!$A$1)^2 +Sheet3!$C$1*(($H141-BI$135-Sheet2!$N$99)/Sheet3!$A$1)^4)</f>
        <v>27.495274839316764</v>
      </c>
      <c r="BJ141" s="2">
        <f>$L$133*EXP(Sheet3!$B$1*(($H141-BJ$135-Sheet2!$N$99)/Sheet3!$A$1)^2 +Sheet3!$C$1*(($H141-BJ$135-Sheet2!$N$99)/Sheet3!$A$1)^4)</f>
        <v>26.165555223205303</v>
      </c>
      <c r="BK141" s="2">
        <f>$L$133*EXP(Sheet3!$B$1*(($H141-BK$135-Sheet2!$N$99)/Sheet3!$A$1)^2 +Sheet3!$C$1*(($H141-BK$135-Sheet2!$N$99)/Sheet3!$A$1)^4)</f>
        <v>24.878148763999185</v>
      </c>
      <c r="BL141" s="2">
        <f>$L$133*EXP(Sheet3!$B$1*(($H141-BL$135-Sheet2!$N$99)/Sheet3!$A$1)^2 +Sheet3!$C$1*(($H141-BL$135-Sheet2!$N$99)/Sheet3!$A$1)^4)</f>
        <v>23.63292877447979</v>
      </c>
      <c r="BM141" s="2">
        <f>$L$133*EXP(Sheet3!$B$1*(($H141-BM$135-Sheet2!$N$99)/Sheet3!$A$1)^2 +Sheet3!$C$1*(($H141-BM$135-Sheet2!$N$99)/Sheet3!$A$1)^4)</f>
        <v>22.429703003354724</v>
      </c>
      <c r="BN141" s="2">
        <f>$L$133*EXP(Sheet3!$B$1*(($H141-BN$135-Sheet2!$N$99)/Sheet3!$A$1)^2 +Sheet3!$C$1*(($H141-BN$135-Sheet2!$N$99)/Sheet3!$A$1)^4)</f>
        <v>21.268215407942801</v>
      </c>
      <c r="BO141" s="2">
        <f>$L$133*EXP(Sheet3!$B$1*(($H141-BO$135-Sheet2!$N$99)/Sheet3!$A$1)^2 +Sheet3!$C$1*(($H141-BO$135-Sheet2!$N$99)/Sheet3!$A$1)^4)</f>
        <v>20.148148094300637</v>
      </c>
      <c r="BP141" s="2">
        <f>$L$133*EXP(Sheet3!$B$1*(($H141-BP$135-Sheet2!$N$99)/Sheet3!$A$1)^2 +Sheet3!$C$1*(($H141-BP$135-Sheet2!$N$99)/Sheet3!$A$1)^4)</f>
        <v>19.069123416861718</v>
      </c>
      <c r="BQ141" s="2">
        <f>$L$133*EXP(Sheet3!$B$1*(($H141-BQ$135-Sheet2!$N$99)/Sheet3!$A$1)^2 +Sheet3!$C$1*(($H141-BQ$135-Sheet2!$N$99)/Sheet3!$A$1)^4)</f>
        <v>18.03070622899487</v>
      </c>
      <c r="BR141" s="2">
        <f>$L$133*EXP(Sheet3!$B$1*(($H141-BR$135-Sheet2!$N$99)/Sheet3!$A$1)^2 +Sheet3!$C$1*(($H141-BR$135-Sheet2!$N$99)/Sheet3!$A$1)^4)</f>
        <v>17.032406275067192</v>
      </c>
      <c r="BS141" s="2">
        <f>$L$133*EXP(Sheet3!$B$1*(($H141-BS$135-Sheet2!$N$99)/Sheet3!$A$1)^2 +Sheet3!$C$1*(($H141-BS$135-Sheet2!$N$99)/Sheet3!$A$1)^4)</f>
        <v>16.073680713874541</v>
      </c>
      <c r="BT141" s="2">
        <f>$L$133*EXP(Sheet3!$B$1*(($H141-BT$135-Sheet2!$N$99)/Sheet3!$A$1)^2 +Sheet3!$C$1*(($H141-BT$135-Sheet2!$N$99)/Sheet3!$A$1)^4)</f>
        <v>15.153936762670392</v>
      </c>
      <c r="BU141" s="2">
        <f>$L$133*EXP(Sheet3!$B$1*(($H141-BU$135-Sheet2!$N$99)/Sheet3!$A$1)^2 +Sheet3!$C$1*(($H141-BU$135-Sheet2!$N$99)/Sheet3!$A$1)^4)</f>
        <v>14.272534450301045</v>
      </c>
      <c r="BV141" s="2">
        <f>$L$133*EXP(Sheet3!$B$1*(($H141-BV$135-Sheet2!$N$99)/Sheet3!$A$1)^2 +Sheet3!$C$1*(($H141-BV$135-Sheet2!$N$99)/Sheet3!$A$1)^4)</f>
        <v>13.428789467600049</v>
      </c>
    </row>
    <row r="142" spans="1:74" x14ac:dyDescent="0.2">
      <c r="A142">
        <v>115</v>
      </c>
      <c r="B142">
        <v>242.61</v>
      </c>
      <c r="C142">
        <v>2380.4</v>
      </c>
      <c r="D142">
        <v>2438.9</v>
      </c>
      <c r="E142">
        <f t="shared" si="16"/>
        <v>58.5</v>
      </c>
      <c r="G142" s="1">
        <v>0</v>
      </c>
      <c r="H142">
        <f>INDEX(B$27:$B2173,($M$131+G142))</f>
        <v>333.9</v>
      </c>
      <c r="I142" s="1">
        <f t="shared" si="20"/>
        <v>90</v>
      </c>
      <c r="J142">
        <f t="shared" si="21"/>
        <v>30050.999999999996</v>
      </c>
      <c r="L142" s="2">
        <f>$L$133*EXP(Sheet3!$B$1*(($H142-L$135-Sheet2!$N$99)/Sheet3!$A$1)^2 +Sheet3!$C$1*(($H142-L$135-Sheet2!$N$99)/Sheet3!$A$1)^4)</f>
        <v>180.87916059772209</v>
      </c>
      <c r="M142" s="2">
        <f>$L$133*EXP(Sheet3!$B$1*(($H142-M$135-Sheet2!$N$99)/Sheet3!$A$1)^2 +Sheet3!$C$1*(($H142-M$135-Sheet2!$N$99)/Sheet3!$A$1)^4)</f>
        <v>181.19889583996462</v>
      </c>
      <c r="N142" s="2">
        <f>$L$133*EXP(Sheet3!$B$1*(($H142-N$135-Sheet2!$N$99)/Sheet3!$A$1)^2 +Sheet3!$C$1*(($H142-N$135-Sheet2!$N$99)/Sheet3!$A$1)^4)</f>
        <v>181.45088645961951</v>
      </c>
      <c r="O142" s="2">
        <f>$L$133*EXP(Sheet3!$B$1*(($H142-O$135-Sheet2!$N$99)/Sheet3!$A$1)^2 +Sheet3!$C$1*(($H142-O$135-Sheet2!$N$99)/Sheet3!$A$1)^4)</f>
        <v>181.63492953521569</v>
      </c>
      <c r="P142" s="2">
        <f>$L$133*EXP(Sheet3!$B$1*(($H142-P$135-Sheet2!$N$99)/Sheet3!$A$1)^2 +Sheet3!$C$1*(($H142-P$135-Sheet2!$N$99)/Sheet3!$A$1)^4)</f>
        <v>181.7508769287362</v>
      </c>
      <c r="Q142" s="2">
        <f>$L$133*EXP(Sheet3!$B$1*(($H142-Q$135-Sheet2!$N$99)/Sheet3!$A$1)^2 +Sheet3!$C$1*(($H142-Q$135-Sheet2!$N$99)/Sheet3!$A$1)^4)</f>
        <v>181.79863534215983</v>
      </c>
      <c r="R142" s="2">
        <f>$L$133*EXP(Sheet3!$B$1*(($H142-R$135-Sheet2!$N$99)/Sheet3!$A$1)^2 +Sheet3!$C$1*(($H142-R$135-Sheet2!$N$99)/Sheet3!$A$1)^4)</f>
        <v>181.77816635284603</v>
      </c>
      <c r="S142" s="2">
        <f>$L$133*EXP(Sheet3!$B$1*(($H142-S$135-Sheet2!$N$99)/Sheet3!$A$1)^2 +Sheet3!$C$1*(($H142-S$135-Sheet2!$N$99)/Sheet3!$A$1)^4)</f>
        <v>181.68948642805518</v>
      </c>
      <c r="T142" s="2">
        <f>$L$133*EXP(Sheet3!$B$1*(($H142-T$135-Sheet2!$N$99)/Sheet3!$A$1)^2 +Sheet3!$C$1*(($H142-T$135-Sheet2!$N$99)/Sheet3!$A$1)^4)</f>
        <v>181.53266691872898</v>
      </c>
      <c r="U142" s="2">
        <f>$L$133*EXP(Sheet3!$B$1*(($H142-U$135-Sheet2!$N$99)/Sheet3!$A$1)^2 +Sheet3!$C$1*(($H142-U$135-Sheet2!$N$99)/Sheet3!$A$1)^4)</f>
        <v>181.30783403247736</v>
      </c>
      <c r="V142" s="2">
        <f>$L$133*EXP(Sheet3!$B$1*(($H142-V$135-Sheet2!$N$99)/Sheet3!$A$1)^2 +Sheet3!$C$1*(($H142-V$135-Sheet2!$N$99)/Sheet3!$A$1)^4)</f>
        <v>181.01516878554921</v>
      </c>
      <c r="W142" s="2">
        <f>$L$133*EXP(Sheet3!$B$1*(($H142-W$135-Sheet2!$N$99)/Sheet3!$A$1)^2 +Sheet3!$C$1*(($H142-W$135-Sheet2!$N$99)/Sheet3!$A$1)^4)</f>
        <v>180.6549069333615</v>
      </c>
      <c r="X142" s="2">
        <f>$L$133*EXP(Sheet3!$B$1*(($H142-X$135-Sheet2!$N$99)/Sheet3!$A$1)^2 +Sheet3!$C$1*(($H142-X$135-Sheet2!$N$99)/Sheet3!$A$1)^4)</f>
        <v>180.2273388790326</v>
      </c>
      <c r="Y142" s="2">
        <f>$L$133*EXP(Sheet3!$B$1*(($H142-Y$135-Sheet2!$N$99)/Sheet3!$A$1)^2 +Sheet3!$C$1*(($H142-Y$135-Sheet2!$N$99)/Sheet3!$A$1)^4)</f>
        <v>179.73280955914956</v>
      </c>
      <c r="Z142" s="2">
        <f>$L$133*EXP(Sheet3!$B$1*(($H142-Z$135-Sheet2!$N$99)/Sheet3!$A$1)^2 +Sheet3!$C$1*(($H142-Z$135-Sheet2!$N$99)/Sheet3!$A$1)^4)</f>
        <v>179.17171830585804</v>
      </c>
      <c r="AA142" s="2">
        <f>$L$133*EXP(Sheet3!$B$1*(($H142-AA$135-Sheet2!$N$99)/Sheet3!$A$1)^2 +Sheet3!$C$1*(($H142-AA$135-Sheet2!$N$99)/Sheet3!$A$1)^4)</f>
        <v>178.54451868418684</v>
      </c>
      <c r="AB142" s="2">
        <f>$L$133*EXP(Sheet3!$B$1*(($H142-AB$135-Sheet2!$N$99)/Sheet3!$A$1)^2 +Sheet3!$C$1*(($H142-AB$135-Sheet2!$N$99)/Sheet3!$A$1)^4)</f>
        <v>177.85171830338842</v>
      </c>
      <c r="AC142" s="2">
        <f>$L$133*EXP(Sheet3!$B$1*(($H142-AC$135-Sheet2!$N$99)/Sheet3!$A$1)^2 +Sheet3!$C$1*(($H142-AC$135-Sheet2!$N$99)/Sheet3!$A$1)^4)</f>
        <v>177.09387860084712</v>
      </c>
      <c r="AD142" s="2">
        <f>$L$133*EXP(Sheet3!$B$1*(($H142-AD$135-Sheet2!$N$99)/Sheet3!$A$1)^2 +Sheet3!$C$1*(($H142-AD$135-Sheet2!$N$99)/Sheet3!$A$1)^4)</f>
        <v>176.27161459708694</v>
      </c>
      <c r="AE142" s="2">
        <f>$L$133*EXP(Sheet3!$B$1*(($H142-AE$135-Sheet2!$N$99)/Sheet3!$A$1)^2 +Sheet3!$C$1*(($H142-AE$135-Sheet2!$N$99)/Sheet3!$A$1)^4)</f>
        <v>175.38559462014908</v>
      </c>
      <c r="AF142" s="2">
        <f>$L$133*EXP(Sheet3!$B$1*(($H142-AF$135-Sheet2!$N$99)/Sheet3!$A$1)^2 +Sheet3!$C$1*(($H142-AF$135-Sheet2!$N$99)/Sheet3!$A$1)^4)</f>
        <v>174.43653999755159</v>
      </c>
      <c r="AG142" s="2">
        <f>$L$133*EXP(Sheet3!$B$1*(($H142-AG$135-Sheet2!$N$99)/Sheet3!$A$1)^2 +Sheet3!$C$1*(($H142-AG$135-Sheet2!$N$99)/Sheet3!$A$1)^4)</f>
        <v>173.42522471389395</v>
      </c>
      <c r="AH142" s="2">
        <f>$L$133*EXP(Sheet3!$B$1*(($H142-AH$135-Sheet2!$N$99)/Sheet3!$A$1)^2 +Sheet3!$C$1*(($H142-AH$135-Sheet2!$N$99)/Sheet3!$A$1)^4)</f>
        <v>172.35247503210186</v>
      </c>
      <c r="AI142" s="2">
        <f>$L$133*EXP(Sheet3!$B$1*(($H142-AI$135-Sheet2!$N$99)/Sheet3!$A$1)^2 +Sheet3!$C$1*(($H142-AI$135-Sheet2!$N$99)/Sheet3!$A$1)^4)</f>
        <v>171.21916907608644</v>
      </c>
      <c r="AJ142" s="2">
        <f>$L$133*EXP(Sheet3!$B$1*(($H142-AJ$135-Sheet2!$N$99)/Sheet3!$A$1)^2 +Sheet3!$C$1*(($H142-AJ$135-Sheet2!$N$99)/Sheet3!$A$1)^4)</f>
        <v>170.02623637270423</v>
      </c>
      <c r="AK142" s="2">
        <f>$L$133*EXP(Sheet3!$B$1*(($H142-AK$135-Sheet2!$N$99)/Sheet3!$A$1)^2 +Sheet3!$C$1*(($H142-AK$135-Sheet2!$N$99)/Sheet3!$A$1)^4)</f>
        <v>168.77465735062859</v>
      </c>
      <c r="AL142" s="2">
        <f>$L$133*EXP(Sheet3!$B$1*(($H142-AL$135-Sheet2!$N$99)/Sheet3!$A$1)^2 +Sheet3!$C$1*(($H142-AL$135-Sheet2!$N$99)/Sheet3!$A$1)^4)</f>
        <v>167.46546279379839</v>
      </c>
      <c r="AM142" s="2">
        <f>$L$133*EXP(Sheet3!$B$1*(($H142-AM$135-Sheet2!$N$99)/Sheet3!$A$1)^2 +Sheet3!$C$1*(($H142-AM$135-Sheet2!$N$99)/Sheet3!$A$1)^4)</f>
        <v>166.09973324701409</v>
      </c>
      <c r="AN142" s="2">
        <f>$L$133*EXP(Sheet3!$B$1*(($H142-AN$135-Sheet2!$N$99)/Sheet3!$A$1)^2 +Sheet3!$C$1*(($H142-AN$135-Sheet2!$N$99)/Sheet3!$A$1)^4)</f>
        <v>164.67859837127574</v>
      </c>
      <c r="AO142" s="2">
        <f>$L$133*EXP(Sheet3!$B$1*(($H142-AO$135-Sheet2!$N$99)/Sheet3!$A$1)^2 +Sheet3!$C$1*(($H142-AO$135-Sheet2!$N$99)/Sheet3!$A$1)^4)</f>
        <v>163.2032362462744</v>
      </c>
      <c r="AP142" s="2">
        <f>$L$133*EXP(Sheet3!$B$1*(($H142-AP$135-Sheet2!$N$99)/Sheet3!$A$1)^2 +Sheet3!$C$1*(($H142-AP$135-Sheet2!$N$99)/Sheet3!$A$1)^4)</f>
        <v>161.67487261771663</v>
      </c>
      <c r="AQ142" s="2">
        <f>$L$133*EXP(Sheet3!$B$1*(($H142-AQ$135-Sheet2!$N$99)/Sheet3!$A$1)^2 +Sheet3!$C$1*(($H142-AQ$135-Sheet2!$N$99)/Sheet3!$A$1)^4)</f>
        <v>160.09478008690354</v>
      </c>
      <c r="AR142" s="2">
        <f>$L$133*EXP(Sheet3!$B$1*(($H142-AR$135-Sheet2!$N$99)/Sheet3!$A$1)^2 +Sheet3!$C$1*(($H142-AR$135-Sheet2!$N$99)/Sheet3!$A$1)^4)</f>
        <v>158.46427724017767</v>
      </c>
      <c r="AS142" s="2">
        <f>$L$133*EXP(Sheet3!$B$1*(($H142-AS$135-Sheet2!$N$99)/Sheet3!$A$1)^2 +Sheet3!$C$1*(($H142-AS$135-Sheet2!$N$99)/Sheet3!$A$1)^4)</f>
        <v>156.78472771584427</v>
      </c>
      <c r="AT142" s="2">
        <f>$L$133*EXP(Sheet3!$B$1*(($H142-AT$135-Sheet2!$N$99)/Sheet3!$A$1)^2 +Sheet3!$C$1*(($H142-AT$135-Sheet2!$N$99)/Sheet3!$A$1)^4)</f>
        <v>155.0575392062382</v>
      </c>
      <c r="AU142" s="2">
        <f>$L$133*EXP(Sheet3!$B$1*(($H142-AU$135-Sheet2!$N$99)/Sheet3!$A$1)^2 +Sheet3!$C$1*(($H142-AU$135-Sheet2!$N$99)/Sheet3!$A$1)^4)</f>
        <v>153.28416239275984</v>
      </c>
      <c r="AV142" s="2">
        <f>$L$133*EXP(Sheet3!$B$1*(($H142-AV$135-Sheet2!$N$99)/Sheet3!$A$1)^2 +Sheet3!$C$1*(($H142-AV$135-Sheet2!$N$99)/Sheet3!$A$1)^4)</f>
        <v>151.46608981160162</v>
      </c>
      <c r="AW142" s="2">
        <f>$L$133*EXP(Sheet3!$B$1*(($H142-AW$135-Sheet2!$N$99)/Sheet3!$A$1)^2 +Sheet3!$C$1*(($H142-AW$135-Sheet2!$N$99)/Sheet3!$A$1)^4)</f>
        <v>149.60485464835219</v>
      </c>
      <c r="AX142" s="2">
        <f>$L$133*EXP(Sheet3!$B$1*(($H142-AX$135-Sheet2!$N$99)/Sheet3!$A$1)^2 +Sheet3!$C$1*(($H142-AX$135-Sheet2!$N$99)/Sheet3!$A$1)^4)</f>
        <v>147.70202945946625</v>
      </c>
      <c r="AY142" s="2">
        <f>$L$133*EXP(Sheet3!$B$1*(($H142-AY$135-Sheet2!$N$99)/Sheet3!$A$1)^2 +Sheet3!$C$1*(($H142-AY$135-Sheet2!$N$99)/Sheet3!$A$1)^4)</f>
        <v>145.75922481895523</v>
      </c>
      <c r="AZ142" s="2">
        <f>$L$133*EXP(Sheet3!$B$1*(($H142-AZ$135-Sheet2!$N$99)/Sheet3!$A$1)^2 +Sheet3!$C$1*(($H142-AZ$135-Sheet2!$N$99)/Sheet3!$A$1)^4)</f>
        <v>143.77808788875711</v>
      </c>
      <c r="BA142" s="2">
        <f>$L$133*EXP(Sheet3!$B$1*(($H142-BA$135-Sheet2!$N$99)/Sheet3!$A$1)^2 +Sheet3!$C$1*(($H142-BA$135-Sheet2!$N$99)/Sheet3!$A$1)^4)</f>
        <v>141.76030091153541</v>
      </c>
      <c r="BB142" s="2">
        <f>$L$133*EXP(Sheet3!$B$1*(($H142-BB$135-Sheet2!$N$99)/Sheet3!$A$1)^2 +Sheet3!$C$1*(($H142-BB$135-Sheet2!$N$99)/Sheet3!$A$1)^4)</f>
        <v>139.70757962464268</v>
      </c>
      <c r="BC142" s="2">
        <f>$L$133*EXP(Sheet3!$B$1*(($H142-BC$135-Sheet2!$N$99)/Sheet3!$A$1)^2 +Sheet3!$C$1*(($H142-BC$135-Sheet2!$N$99)/Sheet3!$A$1)^4)</f>
        <v>137.62167159462072</v>
      </c>
      <c r="BD142" s="2">
        <f>$L$133*EXP(Sheet3!$B$1*(($H142-BD$135-Sheet2!$N$99)/Sheet3!$A$1)^2 +Sheet3!$C$1*(($H142-BD$135-Sheet2!$N$99)/Sheet3!$A$1)^4)</f>
        <v>135.50435447147785</v>
      </c>
      <c r="BE142" s="2">
        <f>$L$133*EXP(Sheet3!$B$1*(($H142-BE$135-Sheet2!$N$99)/Sheet3!$A$1)^2 +Sheet3!$C$1*(($H142-BE$135-Sheet2!$N$99)/Sheet3!$A$1)^4)</f>
        <v>133.35743416249997</v>
      </c>
      <c r="BF142" s="2">
        <f>$L$133*EXP(Sheet3!$B$1*(($H142-BF$135-Sheet2!$N$99)/Sheet3!$A$1)^2 +Sheet3!$C$1*(($H142-BF$135-Sheet2!$N$99)/Sheet3!$A$1)^4)</f>
        <v>131.18274292556154</v>
      </c>
      <c r="BG142" s="2">
        <f>$L$133*EXP(Sheet3!$B$1*(($H142-BG$135-Sheet2!$N$99)/Sheet3!$A$1)^2 +Sheet3!$C$1*(($H142-BG$135-Sheet2!$N$99)/Sheet3!$A$1)^4)</f>
        <v>128.9821373823159</v>
      </c>
      <c r="BH142" s="2">
        <f>$L$133*EXP(Sheet3!$B$1*(($H142-BH$135-Sheet2!$N$99)/Sheet3!$A$1)^2 +Sheet3!$C$1*(($H142-BH$135-Sheet2!$N$99)/Sheet3!$A$1)^4)</f>
        <v>126.75749645172147</v>
      </c>
      <c r="BI142" s="2">
        <f>$L$133*EXP(Sheet3!$B$1*(($H142-BI$135-Sheet2!$N$99)/Sheet3!$A$1)^2 +Sheet3!$C$1*(($H142-BI$135-Sheet2!$N$99)/Sheet3!$A$1)^4)</f>
        <v>124.51071920514069</v>
      </c>
      <c r="BJ142" s="2">
        <f>$L$133*EXP(Sheet3!$B$1*(($H142-BJ$135-Sheet2!$N$99)/Sheet3!$A$1)^2 +Sheet3!$C$1*(($H142-BJ$135-Sheet2!$N$99)/Sheet3!$A$1)^4)</f>
        <v>122.24372264418405</v>
      </c>
      <c r="BK142" s="2">
        <f>$L$133*EXP(Sheet3!$B$1*(($H142-BK$135-Sheet2!$N$99)/Sheet3!$A$1)^2 +Sheet3!$C$1*(($H142-BK$135-Sheet2!$N$99)/Sheet3!$A$1)^4)</f>
        <v>119.95843940310868</v>
      </c>
      <c r="BL142" s="2">
        <f>$L$133*EXP(Sheet3!$B$1*(($H142-BL$135-Sheet2!$N$99)/Sheet3!$A$1)^2 +Sheet3!$C$1*(($H142-BL$135-Sheet2!$N$99)/Sheet3!$A$1)^4)</f>
        <v>117.65681537787388</v>
      </c>
      <c r="BM142" s="2">
        <f>$L$133*EXP(Sheet3!$B$1*(($H142-BM$135-Sheet2!$N$99)/Sheet3!$A$1)^2 +Sheet3!$C$1*(($H142-BM$135-Sheet2!$N$99)/Sheet3!$A$1)^4)</f>
        <v>115.34080728446284</v>
      </c>
      <c r="BN142" s="2">
        <f>$L$133*EXP(Sheet3!$B$1*(($H142-BN$135-Sheet2!$N$99)/Sheet3!$A$1)^2 +Sheet3!$C$1*(($H142-BN$135-Sheet2!$N$99)/Sheet3!$A$1)^4)</f>
        <v>113.01238014921628</v>
      </c>
      <c r="BO142" s="2">
        <f>$L$133*EXP(Sheet3!$B$1*(($H142-BO$135-Sheet2!$N$99)/Sheet3!$A$1)^2 +Sheet3!$C$1*(($H142-BO$135-Sheet2!$N$99)/Sheet3!$A$1)^4)</f>
        <v>110.67350473480226</v>
      </c>
      <c r="BP142" s="2">
        <f>$L$133*EXP(Sheet3!$B$1*(($H142-BP$135-Sheet2!$N$99)/Sheet3!$A$1)^2 +Sheet3!$C$1*(($H142-BP$135-Sheet2!$N$99)/Sheet3!$A$1)^4)</f>
        <v>108.32615490541302</v>
      </c>
      <c r="BQ142" s="2">
        <f>$L$133*EXP(Sheet3!$B$1*(($H142-BQ$135-Sheet2!$N$99)/Sheet3!$A$1)^2 +Sheet3!$C$1*(($H142-BQ$135-Sheet2!$N$99)/Sheet3!$A$1)^4)</f>
        <v>105.97230493548243</v>
      </c>
      <c r="BR142" s="2">
        <f>$L$133*EXP(Sheet3!$B$1*(($H142-BR$135-Sheet2!$N$99)/Sheet3!$A$1)^2 +Sheet3!$C$1*(($H142-BR$135-Sheet2!$N$99)/Sheet3!$A$1)^4)</f>
        <v>103.61392676655687</v>
      </c>
      <c r="BS142" s="2">
        <f>$L$133*EXP(Sheet3!$B$1*(($H142-BS$135-Sheet2!$N$99)/Sheet3!$A$1)^2 +Sheet3!$C$1*(($H142-BS$135-Sheet2!$N$99)/Sheet3!$A$1)^4)</f>
        <v>101.25298721737926</v>
      </c>
      <c r="BT142" s="2">
        <f>$L$133*EXP(Sheet3!$B$1*(($H142-BT$135-Sheet2!$N$99)/Sheet3!$A$1)^2 +Sheet3!$C$1*(($H142-BT$135-Sheet2!$N$99)/Sheet3!$A$1)^4)</f>
        <v>98.8914451527653</v>
      </c>
      <c r="BU142" s="2">
        <f>$L$133*EXP(Sheet3!$B$1*(($H142-BU$135-Sheet2!$N$99)/Sheet3!$A$1)^2 +Sheet3!$C$1*(($H142-BU$135-Sheet2!$N$99)/Sheet3!$A$1)^4)</f>
        <v>96.53124861698744</v>
      </c>
      <c r="BV142" s="2">
        <f>$L$133*EXP(Sheet3!$B$1*(($H142-BV$135-Sheet2!$N$99)/Sheet3!$A$1)^2 +Sheet3!$C$1*(($H142-BV$135-Sheet2!$N$99)/Sheet3!$A$1)^4)</f>
        <v>94.174331938261076</v>
      </c>
    </row>
    <row r="143" spans="1:74" x14ac:dyDescent="0.2">
      <c r="A143">
        <v>116</v>
      </c>
      <c r="B143">
        <v>243.08</v>
      </c>
      <c r="C143">
        <v>2355.8000000000002</v>
      </c>
      <c r="D143">
        <v>2423.3000000000002</v>
      </c>
      <c r="E143">
        <f t="shared" si="16"/>
        <v>67.5</v>
      </c>
      <c r="G143" s="1">
        <v>1</v>
      </c>
      <c r="H143">
        <f>INDEX(B$27:$B2174,($M$131+G143))</f>
        <v>334.37</v>
      </c>
      <c r="I143" s="1">
        <f t="shared" si="20"/>
        <v>181.80000000000018</v>
      </c>
      <c r="J143">
        <f t="shared" si="21"/>
        <v>60788.466000000059</v>
      </c>
      <c r="L143" s="2">
        <f>$L$133*EXP(Sheet3!$B$1*(($H143-L$135-Sheet2!$N$99)/Sheet3!$A$1)^2 +Sheet3!$C$1*(($H143-L$135-Sheet2!$N$99)/Sheet3!$A$1)^4)</f>
        <v>105.02938676493731</v>
      </c>
      <c r="M143" s="2">
        <f>$L$133*EXP(Sheet3!$B$1*(($H143-M$135-Sheet2!$N$99)/Sheet3!$A$1)^2 +Sheet3!$C$1*(($H143-M$135-Sheet2!$N$99)/Sheet3!$A$1)^4)</f>
        <v>107.38528442353939</v>
      </c>
      <c r="N143" s="2">
        <f>$L$133*EXP(Sheet3!$B$1*(($H143-N$135-Sheet2!$N$99)/Sheet3!$A$1)^2 +Sheet3!$C$1*(($H143-N$135-Sheet2!$N$99)/Sheet3!$A$1)^4)</f>
        <v>109.73547115342247</v>
      </c>
      <c r="O143" s="2">
        <f>$L$133*EXP(Sheet3!$B$1*(($H143-O$135-Sheet2!$N$99)/Sheet3!$A$1)^2 +Sheet3!$C$1*(($H143-O$135-Sheet2!$N$99)/Sheet3!$A$1)^4)</f>
        <v>112.07797328136787</v>
      </c>
      <c r="P143" s="2">
        <f>$L$133*EXP(Sheet3!$B$1*(($H143-P$135-Sheet2!$N$99)/Sheet3!$A$1)^2 +Sheet3!$C$1*(($H143-P$135-Sheet2!$N$99)/Sheet3!$A$1)^4)</f>
        <v>114.41081645313416</v>
      </c>
      <c r="Q143" s="2">
        <f>$L$133*EXP(Sheet3!$B$1*(($H143-Q$135-Sheet2!$N$99)/Sheet3!$A$1)^2 +Sheet3!$C$1*(($H143-Q$135-Sheet2!$N$99)/Sheet3!$A$1)^4)</f>
        <v>116.73202834600616</v>
      </c>
      <c r="R143" s="2">
        <f>$L$133*EXP(Sheet3!$B$1*(($H143-R$135-Sheet2!$N$99)/Sheet3!$A$1)^2 +Sheet3!$C$1*(($H143-R$135-Sheet2!$N$99)/Sheet3!$A$1)^4)</f>
        <v>119.03964132672536</v>
      </c>
      <c r="S143" s="2">
        <f>$L$133*EXP(Sheet3!$B$1*(($H143-S$135-Sheet2!$N$99)/Sheet3!$A$1)^2 +Sheet3!$C$1*(($H143-S$135-Sheet2!$N$99)/Sheet3!$A$1)^4)</f>
        <v>121.33169505033405</v>
      </c>
      <c r="T143" s="2">
        <f>$L$133*EXP(Sheet3!$B$1*(($H143-T$135-Sheet2!$N$99)/Sheet3!$A$1)^2 +Sheet3!$C$1*(($H143-T$135-Sheet2!$N$99)/Sheet3!$A$1)^4)</f>
        <v>123.60623899598782</v>
      </c>
      <c r="U143" s="2">
        <f>$L$133*EXP(Sheet3!$B$1*(($H143-U$135-Sheet2!$N$99)/Sheet3!$A$1)^2 +Sheet3!$C$1*(($H143-U$135-Sheet2!$N$99)/Sheet3!$A$1)^4)</f>
        <v>125.86133493621864</v>
      </c>
      <c r="V143" s="2">
        <f>$L$133*EXP(Sheet3!$B$1*(($H143-V$135-Sheet2!$N$99)/Sheet3!$A$1)^2 +Sheet3!$C$1*(($H143-V$135-Sheet2!$N$99)/Sheet3!$A$1)^4)</f>
        <v>128.09505933646111</v>
      </c>
      <c r="W143" s="2">
        <f>$L$133*EXP(Sheet3!$B$1*(($H143-W$135-Sheet2!$N$99)/Sheet3!$A$1)^2 +Sheet3!$C$1*(($H143-W$135-Sheet2!$N$99)/Sheet3!$A$1)^4)</f>
        <v>130.30550568234048</v>
      </c>
      <c r="X143" s="2">
        <f>$L$133*EXP(Sheet3!$B$1*(($H143-X$135-Sheet2!$N$99)/Sheet3!$A$1)^2 +Sheet3!$C$1*(($H143-X$135-Sheet2!$N$99)/Sheet3!$A$1)^4)</f>
        <v>132.49078673217818</v>
      </c>
      <c r="Y143" s="2">
        <f>$L$133*EXP(Sheet3!$B$1*(($H143-Y$135-Sheet2!$N$99)/Sheet3!$A$1)^2 +Sheet3!$C$1*(($H143-Y$135-Sheet2!$N$99)/Sheet3!$A$1)^4)</f>
        <v>134.64903669301577</v>
      </c>
      <c r="Z143" s="2">
        <f>$L$133*EXP(Sheet3!$B$1*(($H143-Z$135-Sheet2!$N$99)/Sheet3!$A$1)^2 +Sheet3!$C$1*(($H143-Z$135-Sheet2!$N$99)/Sheet3!$A$1)^4)</f>
        <v>136.77841331857437</v>
      </c>
      <c r="AA143" s="2">
        <f>$L$133*EXP(Sheet3!$B$1*(($H143-AA$135-Sheet2!$N$99)/Sheet3!$A$1)^2 +Sheet3!$C$1*(($H143-AA$135-Sheet2!$N$99)/Sheet3!$A$1)^4)</f>
        <v>138.87709992803764</v>
      </c>
      <c r="AB143" s="2">
        <f>$L$133*EXP(Sheet3!$B$1*(($H143-AB$135-Sheet2!$N$99)/Sheet3!$A$1)^2 +Sheet3!$C$1*(($H143-AB$135-Sheet2!$N$99)/Sheet3!$A$1)^4)</f>
        <v>140.94330734480937</v>
      </c>
      <c r="AC143" s="2">
        <f>$L$133*EXP(Sheet3!$B$1*(($H143-AC$135-Sheet2!$N$99)/Sheet3!$A$1)^2 +Sheet3!$C$1*(($H143-AC$135-Sheet2!$N$99)/Sheet3!$A$1)^4)</f>
        <v>142.97527575498478</v>
      </c>
      <c r="AD143" s="2">
        <f>$L$133*EXP(Sheet3!$B$1*(($H143-AD$135-Sheet2!$N$99)/Sheet3!$A$1)^2 +Sheet3!$C$1*(($H143-AD$135-Sheet2!$N$99)/Sheet3!$A$1)^4)</f>
        <v>144.9712764851846</v>
      </c>
      <c r="AE143" s="2">
        <f>$L$133*EXP(Sheet3!$B$1*(($H143-AE$135-Sheet2!$N$99)/Sheet3!$A$1)^2 +Sheet3!$C$1*(($H143-AE$135-Sheet2!$N$99)/Sheet3!$A$1)^4)</f>
        <v>146.92961370012262</v>
      </c>
      <c r="AF143" s="2">
        <f>$L$133*EXP(Sheet3!$B$1*(($H143-AF$135-Sheet2!$N$99)/Sheet3!$A$1)^2 +Sheet3!$C$1*(($H143-AF$135-Sheet2!$N$99)/Sheet3!$A$1)^4)</f>
        <v>148.8486260203168</v>
      </c>
      <c r="AG143" s="2">
        <f>$L$133*EXP(Sheet3!$B$1*(($H143-AG$135-Sheet2!$N$99)/Sheet3!$A$1)^2 +Sheet3!$C$1*(($H143-AG$135-Sheet2!$N$99)/Sheet3!$A$1)^4)</f>
        <v>150.72668806071695</v>
      </c>
      <c r="AH143" s="2">
        <f>$L$133*EXP(Sheet3!$B$1*(($H143-AH$135-Sheet2!$N$99)/Sheet3!$A$1)^2 +Sheet3!$C$1*(($H143-AH$135-Sheet2!$N$99)/Sheet3!$A$1)^4)</f>
        <v>152.56221189118585</v>
      </c>
      <c r="AI143" s="2">
        <f>$L$133*EXP(Sheet3!$B$1*(($H143-AI$135-Sheet2!$N$99)/Sheet3!$A$1)^2 +Sheet3!$C$1*(($H143-AI$135-Sheet2!$N$99)/Sheet3!$A$1)^4)</f>
        <v>154.35364842022483</v>
      </c>
      <c r="AJ143" s="2">
        <f>$L$133*EXP(Sheet3!$B$1*(($H143-AJ$135-Sheet2!$N$99)/Sheet3!$A$1)^2 +Sheet3!$C$1*(($H143-AJ$135-Sheet2!$N$99)/Sheet3!$A$1)^4)</f>
        <v>156.09948870317237</v>
      </c>
      <c r="AK143" s="2">
        <f>$L$133*EXP(Sheet3!$B$1*(($H143-AK$135-Sheet2!$N$99)/Sheet3!$A$1)^2 +Sheet3!$C$1*(($H143-AK$135-Sheet2!$N$99)/Sheet3!$A$1)^4)</f>
        <v>157.79826517666865</v>
      </c>
      <c r="AL143" s="2">
        <f>$L$133*EXP(Sheet3!$B$1*(($H143-AL$135-Sheet2!$N$99)/Sheet3!$A$1)^2 +Sheet3!$C$1*(($H143-AL$135-Sheet2!$N$99)/Sheet3!$A$1)^4)</f>
        <v>159.44855282112474</v>
      </c>
      <c r="AM143" s="2">
        <f>$L$133*EXP(Sheet3!$B$1*(($H143-AM$135-Sheet2!$N$99)/Sheet3!$A$1)^2 +Sheet3!$C$1*(($H143-AM$135-Sheet2!$N$99)/Sheet3!$A$1)^4)</f>
        <v>161.04897025317027</v>
      </c>
      <c r="AN143" s="2">
        <f>$L$133*EXP(Sheet3!$B$1*(($H143-AN$135-Sheet2!$N$99)/Sheet3!$A$1)^2 +Sheet3!$C$1*(($H143-AN$135-Sheet2!$N$99)/Sheet3!$A$1)^4)</f>
        <v>162.59818075010983</v>
      </c>
      <c r="AO143" s="2">
        <f>$L$133*EXP(Sheet3!$B$1*(($H143-AO$135-Sheet2!$N$99)/Sheet3!$A$1)^2 +Sheet3!$C$1*(($H143-AO$135-Sheet2!$N$99)/Sheet3!$A$1)^4)</f>
        <v>164.09489320872001</v>
      </c>
      <c r="AP143" s="2">
        <f>$L$133*EXP(Sheet3!$B$1*(($H143-AP$135-Sheet2!$N$99)/Sheet3!$A$1)^2 +Sheet3!$C$1*(($H143-AP$135-Sheet2!$N$99)/Sheet3!$A$1)^4)</f>
        <v>165.53786304049297</v>
      </c>
      <c r="AQ143" s="2">
        <f>$L$133*EXP(Sheet3!$B$1*(($H143-AQ$135-Sheet2!$N$99)/Sheet3!$A$1)^2 +Sheet3!$C$1*(($H143-AQ$135-Sheet2!$N$99)/Sheet3!$A$1)^4)</f>
        <v>166.9258930058256</v>
      </c>
      <c r="AR143" s="2">
        <f>$L$133*EXP(Sheet3!$B$1*(($H143-AR$135-Sheet2!$N$99)/Sheet3!$A$1)^2 +Sheet3!$C$1*(($H143-AR$135-Sheet2!$N$99)/Sheet3!$A$1)^4)</f>
        <v>168.2578339895139</v>
      </c>
      <c r="AS143" s="2">
        <f>$L$133*EXP(Sheet3!$B$1*(($H143-AS$135-Sheet2!$N$99)/Sheet3!$A$1)^2 +Sheet3!$C$1*(($H143-AS$135-Sheet2!$N$99)/Sheet3!$A$1)^4)</f>
        <v>169.53258572001633</v>
      </c>
      <c r="AT143" s="2">
        <f>$L$133*EXP(Sheet3!$B$1*(($H143-AT$135-Sheet2!$N$99)/Sheet3!$A$1)^2 +Sheet3!$C$1*(($H143-AT$135-Sheet2!$N$99)/Sheet3!$A$1)^4)</f>
        <v>170.74909743496394</v>
      </c>
      <c r="AU143" s="2">
        <f>$L$133*EXP(Sheet3!$B$1*(($H143-AU$135-Sheet2!$N$99)/Sheet3!$A$1)^2 +Sheet3!$C$1*(($H143-AU$135-Sheet2!$N$99)/Sheet3!$A$1)^4)</f>
        <v>171.9063684953525</v>
      </c>
      <c r="AV143" s="2">
        <f>$L$133*EXP(Sheet3!$B$1*(($H143-AV$135-Sheet2!$N$99)/Sheet3!$A$1)^2 +Sheet3!$C$1*(($H143-AV$135-Sheet2!$N$99)/Sheet3!$A$1)^4)</f>
        <v>173.00344895098067</v>
      </c>
      <c r="AW143" s="2">
        <f>$L$133*EXP(Sheet3!$B$1*(($H143-AW$135-Sheet2!$N$99)/Sheet3!$A$1)^2 +Sheet3!$C$1*(($H143-AW$135-Sheet2!$N$99)/Sheet3!$A$1)^4)</f>
        <v>174.03944005942935</v>
      </c>
      <c r="AX143" s="2">
        <f>$L$133*EXP(Sheet3!$B$1*(($H143-AX$135-Sheet2!$N$99)/Sheet3!$A$1)^2 +Sheet3!$C$1*(($H143-AX$135-Sheet2!$N$99)/Sheet3!$A$1)^4)</f>
        <v>175.01349476107495</v>
      </c>
      <c r="AY143" s="2">
        <f>$L$133*EXP(Sheet3!$B$1*(($H143-AY$135-Sheet2!$N$99)/Sheet3!$A$1)^2 +Sheet3!$C$1*(($H143-AY$135-Sheet2!$N$99)/Sheet3!$A$1)^4)</f>
        <v>175.92481811242652</v>
      </c>
      <c r="AZ143" s="2">
        <f>$L$133*EXP(Sheet3!$B$1*(($H143-AZ$135-Sheet2!$N$99)/Sheet3!$A$1)^2 +Sheet3!$C$1*(($H143-AZ$135-Sheet2!$N$99)/Sheet3!$A$1)^4)</f>
        <v>176.77266768005805</v>
      </c>
      <c r="BA143" s="2">
        <f>$L$133*EXP(Sheet3!$B$1*(($H143-BA$135-Sheet2!$N$99)/Sheet3!$A$1)^2 +Sheet3!$C$1*(($H143-BA$135-Sheet2!$N$99)/Sheet3!$A$1)^4)</f>
        <v>177.55635389728391</v>
      </c>
      <c r="BB143" s="2">
        <f>$L$133*EXP(Sheet3!$B$1*(($H143-BB$135-Sheet2!$N$99)/Sheet3!$A$1)^2 +Sheet3!$C$1*(($H143-BB$135-Sheet2!$N$99)/Sheet3!$A$1)^4)</f>
        <v>178.27524038573023</v>
      </c>
      <c r="BC143" s="2">
        <f>$L$133*EXP(Sheet3!$B$1*(($H143-BC$135-Sheet2!$N$99)/Sheet3!$A$1)^2 +Sheet3!$C$1*(($H143-BC$135-Sheet2!$N$99)/Sheet3!$A$1)^4)</f>
        <v>178.92874424367869</v>
      </c>
      <c r="BD143" s="2">
        <f>$L$133*EXP(Sheet3!$B$1*(($H143-BD$135-Sheet2!$N$99)/Sheet3!$A$1)^2 +Sheet3!$C$1*(($H143-BD$135-Sheet2!$N$99)/Sheet3!$A$1)^4)</f>
        <v>179.51633630311423</v>
      </c>
      <c r="BE143" s="2">
        <f>$L$133*EXP(Sheet3!$B$1*(($H143-BE$135-Sheet2!$N$99)/Sheet3!$A$1)^2 +Sheet3!$C$1*(($H143-BE$135-Sheet2!$N$99)/Sheet3!$A$1)^4)</f>
        <v>180.03754135717688</v>
      </c>
      <c r="BF143" s="2">
        <f>$L$133*EXP(Sheet3!$B$1*(($H143-BF$135-Sheet2!$N$99)/Sheet3!$A$1)^2 +Sheet3!$C$1*(($H143-BF$135-Sheet2!$N$99)/Sheet3!$A$1)^4)</f>
        <v>180.49193835962134</v>
      </c>
      <c r="BG143" s="2">
        <f>$L$133*EXP(Sheet3!$B$1*(($H143-BG$135-Sheet2!$N$99)/Sheet3!$A$1)^2 +Sheet3!$C$1*(($H143-BG$135-Sheet2!$N$99)/Sheet3!$A$1)^4)</f>
        <v>180.87916059772209</v>
      </c>
      <c r="BH143" s="2">
        <f>$L$133*EXP(Sheet3!$B$1*(($H143-BH$135-Sheet2!$N$99)/Sheet3!$A$1)^2 +Sheet3!$C$1*(($H143-BH$135-Sheet2!$N$99)/Sheet3!$A$1)^4)</f>
        <v>181.19889583996462</v>
      </c>
      <c r="BI143" s="2">
        <f>$L$133*EXP(Sheet3!$B$1*(($H143-BI$135-Sheet2!$N$99)/Sheet3!$A$1)^2 +Sheet3!$C$1*(($H143-BI$135-Sheet2!$N$99)/Sheet3!$A$1)^4)</f>
        <v>181.45088645961829</v>
      </c>
      <c r="BJ143" s="2">
        <f>$L$133*EXP(Sheet3!$B$1*(($H143-BJ$135-Sheet2!$N$99)/Sheet3!$A$1)^2 +Sheet3!$C$1*(($H143-BJ$135-Sheet2!$N$99)/Sheet3!$A$1)^4)</f>
        <v>181.63492953521481</v>
      </c>
      <c r="BK143" s="2">
        <f>$L$133*EXP(Sheet3!$B$1*(($H143-BK$135-Sheet2!$N$99)/Sheet3!$A$1)^2 +Sheet3!$C$1*(($H143-BK$135-Sheet2!$N$99)/Sheet3!$A$1)^4)</f>
        <v>181.75087692873575</v>
      </c>
      <c r="BL143" s="2">
        <f>$L$133*EXP(Sheet3!$B$1*(($H143-BL$135-Sheet2!$N$99)/Sheet3!$A$1)^2 +Sheet3!$C$1*(($H143-BL$135-Sheet2!$N$99)/Sheet3!$A$1)^4)</f>
        <v>181.79863534215983</v>
      </c>
      <c r="BM143" s="2">
        <f>$L$133*EXP(Sheet3!$B$1*(($H143-BM$135-Sheet2!$N$99)/Sheet3!$A$1)^2 +Sheet3!$C$1*(($H143-BM$135-Sheet2!$N$99)/Sheet3!$A$1)^4)</f>
        <v>181.77816635284603</v>
      </c>
      <c r="BN143" s="2">
        <f>$L$133*EXP(Sheet3!$B$1*(($H143-BN$135-Sheet2!$N$99)/Sheet3!$A$1)^2 +Sheet3!$C$1*(($H143-BN$135-Sheet2!$N$99)/Sheet3!$A$1)^4)</f>
        <v>181.68948642805518</v>
      </c>
      <c r="BO143" s="2">
        <f>$L$133*EXP(Sheet3!$B$1*(($H143-BO$135-Sheet2!$N$99)/Sheet3!$A$1)^2 +Sheet3!$C$1*(($H143-BO$135-Sheet2!$N$99)/Sheet3!$A$1)^4)</f>
        <v>181.53266691872898</v>
      </c>
      <c r="BP143" s="2">
        <f>$L$133*EXP(Sheet3!$B$1*(($H143-BP$135-Sheet2!$N$99)/Sheet3!$A$1)^2 +Sheet3!$C$1*(($H143-BP$135-Sheet2!$N$99)/Sheet3!$A$1)^4)</f>
        <v>181.30783403247884</v>
      </c>
      <c r="BQ143" s="2">
        <f>$L$133*EXP(Sheet3!$B$1*(($H143-BQ$135-Sheet2!$N$99)/Sheet3!$A$1)^2 +Sheet3!$C$1*(($H143-BQ$135-Sheet2!$N$99)/Sheet3!$A$1)^4)</f>
        <v>181.01516878555105</v>
      </c>
      <c r="BR143" s="2">
        <f>$L$133*EXP(Sheet3!$B$1*(($H143-BR$135-Sheet2!$N$99)/Sheet3!$A$1)^2 +Sheet3!$C$1*(($H143-BR$135-Sheet2!$N$99)/Sheet3!$A$1)^4)</f>
        <v>180.65490693336375</v>
      </c>
      <c r="BS143" s="2">
        <f>$L$133*EXP(Sheet3!$B$1*(($H143-BS$135-Sheet2!$N$99)/Sheet3!$A$1)^2 +Sheet3!$C$1*(($H143-BS$135-Sheet2!$N$99)/Sheet3!$A$1)^4)</f>
        <v>180.2273388790326</v>
      </c>
      <c r="BT143" s="2">
        <f>$L$133*EXP(Sheet3!$B$1*(($H143-BT$135-Sheet2!$N$99)/Sheet3!$A$1)^2 +Sheet3!$C$1*(($H143-BT$135-Sheet2!$N$99)/Sheet3!$A$1)^4)</f>
        <v>179.73280955914956</v>
      </c>
      <c r="BU143" s="2">
        <f>$L$133*EXP(Sheet3!$B$1*(($H143-BU$135-Sheet2!$N$99)/Sheet3!$A$1)^2 +Sheet3!$C$1*(($H143-BU$135-Sheet2!$N$99)/Sheet3!$A$1)^4)</f>
        <v>179.17171830585804</v>
      </c>
      <c r="BV143" s="2">
        <f>$L$133*EXP(Sheet3!$B$1*(($H143-BV$135-Sheet2!$N$99)/Sheet3!$A$1)^2 +Sheet3!$C$1*(($H143-BV$135-Sheet2!$N$99)/Sheet3!$A$1)^4)</f>
        <v>178.54451868419059</v>
      </c>
    </row>
    <row r="144" spans="1:74" x14ac:dyDescent="0.2">
      <c r="A144">
        <v>117</v>
      </c>
      <c r="B144">
        <v>243.56</v>
      </c>
      <c r="C144">
        <v>2361</v>
      </c>
      <c r="D144">
        <v>2438.9</v>
      </c>
      <c r="E144">
        <f t="shared" si="16"/>
        <v>77.900000000000091</v>
      </c>
      <c r="G144" s="1">
        <v>2</v>
      </c>
      <c r="H144">
        <f>INDEX(B$27:$B2175,($M$131+G144))</f>
        <v>334.84</v>
      </c>
      <c r="I144" s="1">
        <f t="shared" si="20"/>
        <v>145.60000000000036</v>
      </c>
      <c r="J144">
        <f t="shared" si="21"/>
        <v>48752.704000000122</v>
      </c>
      <c r="L144" s="2">
        <f>$L$133*EXP(Sheet3!$B$1*(($H144-L$135-Sheet2!$N$99)/Sheet3!$A$1)^2 +Sheet3!$C$1*(($H144-L$135-Sheet2!$N$99)/Sheet3!$A$1)^4)</f>
        <v>17.62660142843681</v>
      </c>
      <c r="M144" s="2">
        <f>$L$133*EXP(Sheet3!$B$1*(($H144-M$135-Sheet2!$N$99)/Sheet3!$A$1)^2 +Sheet3!$C$1*(($H144-M$135-Sheet2!$N$99)/Sheet3!$A$1)^4)</f>
        <v>18.648909889387365</v>
      </c>
      <c r="N144" s="2">
        <f>$L$133*EXP(Sheet3!$B$1*(($H144-N$135-Sheet2!$N$99)/Sheet3!$A$1)^2 +Sheet3!$C$1*(($H144-N$135-Sheet2!$N$99)/Sheet3!$A$1)^4)</f>
        <v>19.711636212260416</v>
      </c>
      <c r="O144" s="2">
        <f>$L$133*EXP(Sheet3!$B$1*(($H144-O$135-Sheet2!$N$99)/Sheet3!$A$1)^2 +Sheet3!$C$1*(($H144-O$135-Sheet2!$N$99)/Sheet3!$A$1)^4)</f>
        <v>20.815237881914573</v>
      </c>
      <c r="P144" s="2">
        <f>$L$133*EXP(Sheet3!$B$1*(($H144-P$135-Sheet2!$N$99)/Sheet3!$A$1)^2 +Sheet3!$C$1*(($H144-P$135-Sheet2!$N$99)/Sheet3!$A$1)^4)</f>
        <v>21.960115822558144</v>
      </c>
      <c r="Q144" s="2">
        <f>$L$133*EXP(Sheet3!$B$1*(($H144-Q$135-Sheet2!$N$99)/Sheet3!$A$1)^2 +Sheet3!$C$1*(($H144-Q$135-Sheet2!$N$99)/Sheet3!$A$1)^4)</f>
        <v>23.146612089394381</v>
      </c>
      <c r="R144" s="2">
        <f>$L$133*EXP(Sheet3!$B$1*(($H144-R$135-Sheet2!$N$99)/Sheet3!$A$1)^2 +Sheet3!$C$1*(($H144-R$135-Sheet2!$N$99)/Sheet3!$A$1)^4)</f>
        <v>24.37500770753563</v>
      </c>
      <c r="S144" s="2">
        <f>$L$133*EXP(Sheet3!$B$1*(($H144-S$135-Sheet2!$N$99)/Sheet3!$A$1)^2 +Sheet3!$C$1*(($H144-S$135-Sheet2!$N$99)/Sheet3!$A$1)^4)</f>
        <v>25.64552066710095</v>
      </c>
      <c r="T144" s="2">
        <f>$L$133*EXP(Sheet3!$B$1*(($H144-T$135-Sheet2!$N$99)/Sheet3!$A$1)^2 +Sheet3!$C$1*(($H144-T$135-Sheet2!$N$99)/Sheet3!$A$1)^4)</f>
        <v>26.958304082655371</v>
      </c>
      <c r="U144" s="2">
        <f>$L$133*EXP(Sheet3!$B$1*(($H144-U$135-Sheet2!$N$99)/Sheet3!$A$1)^2 +Sheet3!$C$1*(($H144-U$135-Sheet2!$N$99)/Sheet3!$A$1)^4)</f>
        <v>28.313444524315134</v>
      </c>
      <c r="V144" s="2">
        <f>$L$133*EXP(Sheet3!$B$1*(($H144-V$135-Sheet2!$N$99)/Sheet3!$A$1)^2 +Sheet3!$C$1*(($H144-V$135-Sheet2!$N$99)/Sheet3!$A$1)^4)</f>
        <v>29.71096052692203</v>
      </c>
      <c r="W144" s="2">
        <f>$L$133*EXP(Sheet3!$B$1*(($H144-W$135-Sheet2!$N$99)/Sheet3!$A$1)^2 +Sheet3!$C$1*(($H144-W$135-Sheet2!$N$99)/Sheet3!$A$1)^4)</f>
        <v>31.15080128295995</v>
      </c>
      <c r="X144" s="2">
        <f>$L$133*EXP(Sheet3!$B$1*(($H144-X$135-Sheet2!$N$99)/Sheet3!$A$1)^2 +Sheet3!$C$1*(($H144-X$135-Sheet2!$N$99)/Sheet3!$A$1)^4)</f>
        <v>32.632845523707232</v>
      </c>
      <c r="Y144" s="2">
        <f>$L$133*EXP(Sheet3!$B$1*(($H144-Y$135-Sheet2!$N$99)/Sheet3!$A$1)^2 +Sheet3!$C$1*(($H144-Y$135-Sheet2!$N$99)/Sheet3!$A$1)^4)</f>
        <v>34.156900592464893</v>
      </c>
      <c r="Z144" s="2">
        <f>$L$133*EXP(Sheet3!$B$1*(($H144-Z$135-Sheet2!$N$99)/Sheet3!$A$1)^2 +Sheet3!$C$1*(($H144-Z$135-Sheet2!$N$99)/Sheet3!$A$1)^4)</f>
        <v>35.722701712613343</v>
      </c>
      <c r="AA144" s="2">
        <f>$L$133*EXP(Sheet3!$B$1*(($H144-AA$135-Sheet2!$N$99)/Sheet3!$A$1)^2 +Sheet3!$C$1*(($H144-AA$135-Sheet2!$N$99)/Sheet3!$A$1)^4)</f>
        <v>37.329911452387279</v>
      </c>
      <c r="AB144" s="2">
        <f>$L$133*EXP(Sheet3!$B$1*(($H144-AB$135-Sheet2!$N$99)/Sheet3!$A$1)^2 +Sheet3!$C$1*(($H144-AB$135-Sheet2!$N$99)/Sheet3!$A$1)^4)</f>
        <v>38.978119387268173</v>
      </c>
      <c r="AC144" s="2">
        <f>$L$133*EXP(Sheet3!$B$1*(($H144-AC$135-Sheet2!$N$99)/Sheet3!$A$1)^2 +Sheet3!$C$1*(($H144-AC$135-Sheet2!$N$99)/Sheet3!$A$1)^4)</f>
        <v>40.666841960180825</v>
      </c>
      <c r="AD144" s="2">
        <f>$L$133*EXP(Sheet3!$B$1*(($H144-AD$135-Sheet2!$N$99)/Sheet3!$A$1)^2 +Sheet3!$C$1*(($H144-AD$135-Sheet2!$N$99)/Sheet3!$A$1)^4)</f>
        <v>42.395522538475504</v>
      </c>
      <c r="AE144" s="2">
        <f>$L$133*EXP(Sheet3!$B$1*(($H144-AE$135-Sheet2!$N$99)/Sheet3!$A$1)^2 +Sheet3!$C$1*(($H144-AE$135-Sheet2!$N$99)/Sheet3!$A$1)^4)</f>
        <v>44.163531666133544</v>
      </c>
      <c r="AF144" s="2">
        <f>$L$133*EXP(Sheet3!$B$1*(($H144-AF$135-Sheet2!$N$99)/Sheet3!$A$1)^2 +Sheet3!$C$1*(($H144-AF$135-Sheet2!$N$99)/Sheet3!$A$1)^4)</f>
        <v>45.970167508611397</v>
      </c>
      <c r="AG144" s="2">
        <f>$L$133*EXP(Sheet3!$B$1*(($H144-AG$135-Sheet2!$N$99)/Sheet3!$A$1)^2 +Sheet3!$C$1*(($H144-AG$135-Sheet2!$N$99)/Sheet3!$A$1)^4)</f>
        <v>47.814656487013075</v>
      </c>
      <c r="AH144" s="2">
        <f>$L$133*EXP(Sheet3!$B$1*(($H144-AH$135-Sheet2!$N$99)/Sheet3!$A$1)^2 +Sheet3!$C$1*(($H144-AH$135-Sheet2!$N$99)/Sheet3!$A$1)^4)</f>
        <v>49.696154097437166</v>
      </c>
      <c r="AI144" s="2">
        <f>$L$133*EXP(Sheet3!$B$1*(($H144-AI$135-Sheet2!$N$99)/Sheet3!$A$1)^2 +Sheet3!$C$1*(($H144-AI$135-Sheet2!$N$99)/Sheet3!$A$1)^4)</f>
        <v>51.613745910846376</v>
      </c>
      <c r="AJ144" s="2">
        <f>$L$133*EXP(Sheet3!$B$1*(($H144-AJ$135-Sheet2!$N$99)/Sheet3!$A$1)^2 +Sheet3!$C$1*(($H144-AJ$135-Sheet2!$N$99)/Sheet3!$A$1)^4)</f>
        <v>53.566448747765243</v>
      </c>
      <c r="AK144" s="2">
        <f>$L$133*EXP(Sheet3!$B$1*(($H144-AK$135-Sheet2!$N$99)/Sheet3!$A$1)^2 +Sheet3!$C$1*(($H144-AK$135-Sheet2!$N$99)/Sheet3!$A$1)^4)</f>
        <v>55.553212021851586</v>
      </c>
      <c r="AL144" s="2">
        <f>$L$133*EXP(Sheet3!$B$1*(($H144-AL$135-Sheet2!$N$99)/Sheet3!$A$1)^2 +Sheet3!$C$1*(($H144-AL$135-Sheet2!$N$99)/Sheet3!$A$1)^4)</f>
        <v>57.572919245591152</v>
      </c>
      <c r="AM144" s="2">
        <f>$L$133*EXP(Sheet3!$B$1*(($H144-AM$135-Sheet2!$N$99)/Sheet3!$A$1)^2 +Sheet3!$C$1*(($H144-AM$135-Sheet2!$N$99)/Sheet3!$A$1)^4)</f>
        <v>59.624389690924197</v>
      </c>
      <c r="AN144" s="2">
        <f>$L$133*EXP(Sheet3!$B$1*(($H144-AN$135-Sheet2!$N$99)/Sheet3!$A$1)^2 +Sheet3!$C$1*(($H144-AN$135-Sheet2!$N$99)/Sheet3!$A$1)^4)</f>
        <v>61.70638019704981</v>
      </c>
      <c r="AO144" s="2">
        <f>$L$133*EXP(Sheet3!$B$1*(($H144-AO$135-Sheet2!$N$99)/Sheet3!$A$1)^2 +Sheet3!$C$1*(($H144-AO$135-Sheet2!$N$99)/Sheet3!$A$1)^4)</f>
        <v>63.81758711748121</v>
      </c>
      <c r="AP144" s="2">
        <f>$L$133*EXP(Sheet3!$B$1*(($H144-AP$135-Sheet2!$N$99)/Sheet3!$A$1)^2 +Sheet3!$C$1*(($H144-AP$135-Sheet2!$N$99)/Sheet3!$A$1)^4)</f>
        <v>65.956648397655755</v>
      </c>
      <c r="AQ144" s="2">
        <f>$L$133*EXP(Sheet3!$B$1*(($H144-AQ$135-Sheet2!$N$99)/Sheet3!$A$1)^2 +Sheet3!$C$1*(($H144-AQ$135-Sheet2!$N$99)/Sheet3!$A$1)^4)</f>
        <v>68.122145774503565</v>
      </c>
      <c r="AR144" s="2">
        <f>$L$133*EXP(Sheet3!$B$1*(($H144-AR$135-Sheet2!$N$99)/Sheet3!$A$1)^2 +Sheet3!$C$1*(($H144-AR$135-Sheet2!$N$99)/Sheet3!$A$1)^4)</f>
        <v>70.312607088883482</v>
      </c>
      <c r="AS144" s="2">
        <f>$L$133*EXP(Sheet3!$B$1*(($H144-AS$135-Sheet2!$N$99)/Sheet3!$A$1)^2 +Sheet3!$C$1*(($H144-AS$135-Sheet2!$N$99)/Sheet3!$A$1)^4)</f>
        <v>72.526508701678509</v>
      </c>
      <c r="AT144" s="2">
        <f>$L$133*EXP(Sheet3!$B$1*(($H144-AT$135-Sheet2!$N$99)/Sheet3!$A$1)^2 +Sheet3!$C$1*(($H144-AT$135-Sheet2!$N$99)/Sheet3!$A$1)^4)</f>
        <v>74.762278004200581</v>
      </c>
      <c r="AU144" s="2">
        <f>$L$133*EXP(Sheet3!$B$1*(($H144-AU$135-Sheet2!$N$99)/Sheet3!$A$1)^2 +Sheet3!$C$1*(($H144-AU$135-Sheet2!$N$99)/Sheet3!$A$1)^4)</f>
        <v>77.0182960133736</v>
      </c>
      <c r="AV144" s="2">
        <f>$L$133*EXP(Sheet3!$B$1*(($H144-AV$135-Sheet2!$N$99)/Sheet3!$A$1)^2 +Sheet3!$C$1*(($H144-AV$135-Sheet2!$N$99)/Sheet3!$A$1)^4)</f>
        <v>79.292900042390585</v>
      </c>
      <c r="AW144" s="2">
        <f>$L$133*EXP(Sheet3!$B$1*(($H144-AW$135-Sheet2!$N$99)/Sheet3!$A$1)^2 +Sheet3!$C$1*(($H144-AW$135-Sheet2!$N$99)/Sheet3!$A$1)^4)</f>
        <v>81.584386437103532</v>
      </c>
      <c r="AX144" s="2">
        <f>$L$133*EXP(Sheet3!$B$1*(($H144-AX$135-Sheet2!$N$99)/Sheet3!$A$1)^2 +Sheet3!$C$1*(($H144-AX$135-Sheet2!$N$99)/Sheet3!$A$1)^4)</f>
        <v>83.891013368904396</v>
      </c>
      <c r="AY144" s="2">
        <f>$L$133*EXP(Sheet3!$B$1*(($H144-AY$135-Sheet2!$N$99)/Sheet3!$A$1)^2 +Sheet3!$C$1*(($H144-AY$135-Sheet2!$N$99)/Sheet3!$A$1)^4)</f>
        <v>86.211003674688271</v>
      </c>
      <c r="AZ144" s="2">
        <f>$L$133*EXP(Sheet3!$B$1*(($H144-AZ$135-Sheet2!$N$99)/Sheet3!$A$1)^2 +Sheet3!$C$1*(($H144-AZ$135-Sheet2!$N$99)/Sheet3!$A$1)^4)</f>
        <v>88.542547734734171</v>
      </c>
      <c r="BA144" s="2">
        <f>$L$133*EXP(Sheet3!$B$1*(($H144-BA$135-Sheet2!$N$99)/Sheet3!$A$1)^2 +Sheet3!$C$1*(($H144-BA$135-Sheet2!$N$99)/Sheet3!$A$1)^4)</f>
        <v>90.883806379413571</v>
      </c>
      <c r="BB144" s="2">
        <f>$L$133*EXP(Sheet3!$B$1*(($H144-BB$135-Sheet2!$N$99)/Sheet3!$A$1)^2 +Sheet3!$C$1*(($H144-BB$135-Sheet2!$N$99)/Sheet3!$A$1)^4)</f>
        <v>93.232913816133788</v>
      </c>
      <c r="BC144" s="2">
        <f>$L$133*EXP(Sheet3!$B$1*(($H144-BC$135-Sheet2!$N$99)/Sheet3!$A$1)^2 +Sheet3!$C$1*(($H144-BC$135-Sheet2!$N$99)/Sheet3!$A$1)^4)</f>
        <v>95.587980567710488</v>
      </c>
      <c r="BD144" s="2">
        <f>$L$133*EXP(Sheet3!$B$1*(($H144-BD$135-Sheet2!$N$99)/Sheet3!$A$1)^2 +Sheet3!$C$1*(($H144-BD$135-Sheet2!$N$99)/Sheet3!$A$1)^4)</f>
        <v>97.94709641411049</v>
      </c>
      <c r="BE144" s="2">
        <f>$L$133*EXP(Sheet3!$B$1*(($H144-BE$135-Sheet2!$N$99)/Sheet3!$A$1)^2 +Sheet3!$C$1*(($H144-BE$135-Sheet2!$N$99)/Sheet3!$A$1)^4)</f>
        <v>100.30833332953716</v>
      </c>
      <c r="BF144" s="2">
        <f>$L$133*EXP(Sheet3!$B$1*(($H144-BF$135-Sheet2!$N$99)/Sheet3!$A$1)^2 +Sheet3!$C$1*(($H144-BF$135-Sheet2!$N$99)/Sheet3!$A$1)^4)</f>
        <v>102.66974840727411</v>
      </c>
      <c r="BG144" s="2">
        <f>$L$133*EXP(Sheet3!$B$1*(($H144-BG$135-Sheet2!$N$99)/Sheet3!$A$1)^2 +Sheet3!$C$1*(($H144-BG$135-Sheet2!$N$99)/Sheet3!$A$1)^4)</f>
        <v>105.02938676495071</v>
      </c>
      <c r="BH144" s="2">
        <f>$L$133*EXP(Sheet3!$B$1*(($H144-BH$135-Sheet2!$N$99)/Sheet3!$A$1)^2 +Sheet3!$C$1*(($H144-BH$135-Sheet2!$N$99)/Sheet3!$A$1)^4)</f>
        <v>107.38528442355276</v>
      </c>
      <c r="BI144" s="2">
        <f>$L$133*EXP(Sheet3!$B$1*(($H144-BI$135-Sheet2!$N$99)/Sheet3!$A$1)^2 +Sheet3!$C$1*(($H144-BI$135-Sheet2!$N$99)/Sheet3!$A$1)^4)</f>
        <v>109.73547115342247</v>
      </c>
      <c r="BJ144" s="2">
        <f>$L$133*EXP(Sheet3!$B$1*(($H144-BJ$135-Sheet2!$N$99)/Sheet3!$A$1)^2 +Sheet3!$C$1*(($H144-BJ$135-Sheet2!$N$99)/Sheet3!$A$1)^4)</f>
        <v>112.07797328136787</v>
      </c>
      <c r="BK144" s="2">
        <f>$L$133*EXP(Sheet3!$B$1*(($H144-BK$135-Sheet2!$N$99)/Sheet3!$A$1)^2 +Sheet3!$C$1*(($H144-BK$135-Sheet2!$N$99)/Sheet3!$A$1)^4)</f>
        <v>114.41081645313416</v>
      </c>
      <c r="BL144" s="2">
        <f>$L$133*EXP(Sheet3!$B$1*(($H144-BL$135-Sheet2!$N$99)/Sheet3!$A$1)^2 +Sheet3!$C$1*(($H144-BL$135-Sheet2!$N$99)/Sheet3!$A$1)^4)</f>
        <v>116.73202834601931</v>
      </c>
      <c r="BM144" s="2">
        <f>$L$133*EXP(Sheet3!$B$1*(($H144-BM$135-Sheet2!$N$99)/Sheet3!$A$1)^2 +Sheet3!$C$1*(($H144-BM$135-Sheet2!$N$99)/Sheet3!$A$1)^4)</f>
        <v>119.03964132673845</v>
      </c>
      <c r="BN144" s="2">
        <f>$L$133*EXP(Sheet3!$B$1*(($H144-BN$135-Sheet2!$N$99)/Sheet3!$A$1)^2 +Sheet3!$C$1*(($H144-BN$135-Sheet2!$N$99)/Sheet3!$A$1)^4)</f>
        <v>121.33169505034702</v>
      </c>
      <c r="BO144" s="2">
        <f>$L$133*EXP(Sheet3!$B$1*(($H144-BO$135-Sheet2!$N$99)/Sheet3!$A$1)^2 +Sheet3!$C$1*(($H144-BO$135-Sheet2!$N$99)/Sheet3!$A$1)^4)</f>
        <v>123.6062389960007</v>
      </c>
      <c r="BP144" s="2">
        <f>$L$133*EXP(Sheet3!$B$1*(($H144-BP$135-Sheet2!$N$99)/Sheet3!$A$1)^2 +Sheet3!$C$1*(($H144-BP$135-Sheet2!$N$99)/Sheet3!$A$1)^4)</f>
        <v>125.86133493621864</v>
      </c>
      <c r="BQ144" s="2">
        <f>$L$133*EXP(Sheet3!$B$1*(($H144-BQ$135-Sheet2!$N$99)/Sheet3!$A$1)^2 +Sheet3!$C$1*(($H144-BQ$135-Sheet2!$N$99)/Sheet3!$A$1)^4)</f>
        <v>128.09505933646111</v>
      </c>
      <c r="BR144" s="2">
        <f>$L$133*EXP(Sheet3!$B$1*(($H144-BR$135-Sheet2!$N$99)/Sheet3!$A$1)^2 +Sheet3!$C$1*(($H144-BR$135-Sheet2!$N$99)/Sheet3!$A$1)^4)</f>
        <v>130.30550568234048</v>
      </c>
      <c r="BS144" s="2">
        <f>$L$133*EXP(Sheet3!$B$1*(($H144-BS$135-Sheet2!$N$99)/Sheet3!$A$1)^2 +Sheet3!$C$1*(($H144-BS$135-Sheet2!$N$99)/Sheet3!$A$1)^4)</f>
        <v>132.49078673219051</v>
      </c>
      <c r="BT144" s="2">
        <f>$L$133*EXP(Sheet3!$B$1*(($H144-BT$135-Sheet2!$N$99)/Sheet3!$A$1)^2 +Sheet3!$C$1*(($H144-BT$135-Sheet2!$N$99)/Sheet3!$A$1)^4)</f>
        <v>134.64903669302797</v>
      </c>
      <c r="BU144" s="2">
        <f>$L$133*EXP(Sheet3!$B$1*(($H144-BU$135-Sheet2!$N$99)/Sheet3!$A$1)^2 +Sheet3!$C$1*(($H144-BU$135-Sheet2!$N$99)/Sheet3!$A$1)^4)</f>
        <v>136.77841331858636</v>
      </c>
      <c r="BV144" s="2">
        <f>$L$133*EXP(Sheet3!$B$1*(($H144-BV$135-Sheet2!$N$99)/Sheet3!$A$1)^2 +Sheet3!$C$1*(($H144-BV$135-Sheet2!$N$99)/Sheet3!$A$1)^4)</f>
        <v>138.87709992803764</v>
      </c>
    </row>
    <row r="145" spans="1:74" x14ac:dyDescent="0.2">
      <c r="A145">
        <v>118</v>
      </c>
      <c r="B145">
        <v>244.03</v>
      </c>
      <c r="C145">
        <v>2369</v>
      </c>
      <c r="D145">
        <v>2452.3000000000002</v>
      </c>
      <c r="E145">
        <f t="shared" si="16"/>
        <v>83.300000000000182</v>
      </c>
      <c r="G145" s="1">
        <v>3</v>
      </c>
      <c r="H145">
        <f>INDEX(B$27:$B2176,($M$131+G145))</f>
        <v>335.31</v>
      </c>
      <c r="I145" s="1">
        <f t="shared" si="20"/>
        <v>47.199999999999818</v>
      </c>
      <c r="J145">
        <f t="shared" si="21"/>
        <v>15826.63199999994</v>
      </c>
      <c r="L145" s="2">
        <f>$L$133*EXP(Sheet3!$B$1*(($H145-L$135-Sheet2!$N$99)/Sheet3!$A$1)^2 +Sheet3!$C$1*(($H145-L$135-Sheet2!$N$99)/Sheet3!$A$1)^4)</f>
        <v>0.33124866279065907</v>
      </c>
      <c r="M145" s="2">
        <f>$L$133*EXP(Sheet3!$B$1*(($H145-M$135-Sheet2!$N$99)/Sheet3!$A$1)^2 +Sheet3!$C$1*(($H145-M$135-Sheet2!$N$99)/Sheet3!$A$1)^4)</f>
        <v>0.37231789849318209</v>
      </c>
      <c r="N145" s="2">
        <f>$L$133*EXP(Sheet3!$B$1*(($H145-N$135-Sheet2!$N$99)/Sheet3!$A$1)^2 +Sheet3!$C$1*(($H145-N$135-Sheet2!$N$99)/Sheet3!$A$1)^4)</f>
        <v>0.41779029731023454</v>
      </c>
      <c r="O145" s="2">
        <f>$L$133*EXP(Sheet3!$B$1*(($H145-O$135-Sheet2!$N$99)/Sheet3!$A$1)^2 +Sheet3!$C$1*(($H145-O$135-Sheet2!$N$99)/Sheet3!$A$1)^4)</f>
        <v>0.46805298689465408</v>
      </c>
      <c r="P145" s="2">
        <f>$L$133*EXP(Sheet3!$B$1*(($H145-P$135-Sheet2!$N$99)/Sheet3!$A$1)^2 +Sheet3!$C$1*(($H145-P$135-Sheet2!$N$99)/Sheet3!$A$1)^4)</f>
        <v>0.52351780633017075</v>
      </c>
      <c r="Q145" s="2">
        <f>$L$133*EXP(Sheet3!$B$1*(($H145-Q$135-Sheet2!$N$99)/Sheet3!$A$1)^2 +Sheet3!$C$1*(($H145-Q$135-Sheet2!$N$99)/Sheet3!$A$1)^4)</f>
        <v>0.58462197697338025</v>
      </c>
      <c r="R145" s="2">
        <f>$L$133*EXP(Sheet3!$B$1*(($H145-R$135-Sheet2!$N$99)/Sheet3!$A$1)^2 +Sheet3!$C$1*(($H145-R$135-Sheet2!$N$99)/Sheet3!$A$1)^4)</f>
        <v>0.65182870789778169</v>
      </c>
      <c r="S145" s="2">
        <f>$L$133*EXP(Sheet3!$B$1*(($H145-S$135-Sheet2!$N$99)/Sheet3!$A$1)^2 +Sheet3!$C$1*(($H145-S$135-Sheet2!$N$99)/Sheet3!$A$1)^4)</f>
        <v>0.72562772792657593</v>
      </c>
      <c r="T145" s="2">
        <f>$L$133*EXP(Sheet3!$B$1*(($H145-T$135-Sheet2!$N$99)/Sheet3!$A$1)^2 +Sheet3!$C$1*(($H145-T$135-Sheet2!$N$99)/Sheet3!$A$1)^4)</f>
        <v>0.806535736266909</v>
      </c>
      <c r="U145" s="2">
        <f>$L$133*EXP(Sheet3!$B$1*(($H145-U$135-Sheet2!$N$99)/Sheet3!$A$1)^2 +Sheet3!$C$1*(($H145-U$135-Sheet2!$N$99)/Sheet3!$A$1)^4)</f>
        <v>0.89509676384970871</v>
      </c>
      <c r="V145" s="2">
        <f>$L$133*EXP(Sheet3!$B$1*(($H145-V$135-Sheet2!$N$99)/Sheet3!$A$1)^2 +Sheet3!$C$1*(($H145-V$135-Sheet2!$N$99)/Sheet3!$A$1)^4)</f>
        <v>0.99188243763598483</v>
      </c>
      <c r="W145" s="2">
        <f>$L$133*EXP(Sheet3!$B$1*(($H145-W$135-Sheet2!$N$99)/Sheet3!$A$1)^2 +Sheet3!$C$1*(($H145-W$135-Sheet2!$N$99)/Sheet3!$A$1)^4)</f>
        <v>1.097492140392013</v>
      </c>
      <c r="X145" s="2">
        <f>$L$133*EXP(Sheet3!$B$1*(($H145-X$135-Sheet2!$N$99)/Sheet3!$A$1)^2 +Sheet3!$C$1*(($H145-X$135-Sheet2!$N$99)/Sheet3!$A$1)^4)</f>
        <v>1.2125530587203297</v>
      </c>
      <c r="Y145" s="2">
        <f>$L$133*EXP(Sheet3!$B$1*(($H145-Y$135-Sheet2!$N$99)/Sheet3!$A$1)^2 +Sheet3!$C$1*(($H145-Y$135-Sheet2!$N$99)/Sheet3!$A$1)^4)</f>
        <v>1.337720112524253</v>
      </c>
      <c r="Z145" s="2">
        <f>$L$133*EXP(Sheet3!$B$1*(($H145-Z$135-Sheet2!$N$99)/Sheet3!$A$1)^2 +Sheet3!$C$1*(($H145-Z$135-Sheet2!$N$99)/Sheet3!$A$1)^4)</f>
        <v>1.4736757595172305</v>
      </c>
      <c r="AA145" s="2">
        <f>$L$133*EXP(Sheet3!$B$1*(($H145-AA$135-Sheet2!$N$99)/Sheet3!$A$1)^2 +Sheet3!$C$1*(($H145-AA$135-Sheet2!$N$99)/Sheet3!$A$1)^4)</f>
        <v>1.6211296689053409</v>
      </c>
      <c r="AB145" s="2">
        <f>$L$133*EXP(Sheet3!$B$1*(($H145-AB$135-Sheet2!$N$99)/Sheet3!$A$1)^2 +Sheet3!$C$1*(($H145-AB$135-Sheet2!$N$99)/Sheet3!$A$1)^4)</f>
        <v>1.7808182589442083</v>
      </c>
      <c r="AC145" s="2">
        <f>$L$133*EXP(Sheet3!$B$1*(($H145-AC$135-Sheet2!$N$99)/Sheet3!$A$1)^2 +Sheet3!$C$1*(($H145-AC$135-Sheet2!$N$99)/Sheet3!$A$1)^4)</f>
        <v>1.9535040937323009</v>
      </c>
      <c r="AD145" s="2">
        <f>$L$133*EXP(Sheet3!$B$1*(($H145-AD$135-Sheet2!$N$99)/Sheet3!$A$1)^2 +Sheet3!$C$1*(($H145-AD$135-Sheet2!$N$99)/Sheet3!$A$1)^4)</f>
        <v>2.1399751352757503</v>
      </c>
      <c r="AE145" s="2">
        <f>$L$133*EXP(Sheet3!$B$1*(($H145-AE$135-Sheet2!$N$99)/Sheet3!$A$1)^2 +Sheet3!$C$1*(($H145-AE$135-Sheet2!$N$99)/Sheet3!$A$1)^4)</f>
        <v>2.3410438476465574</v>
      </c>
      <c r="AF145" s="2">
        <f>$L$133*EXP(Sheet3!$B$1*(($H145-AF$135-Sheet2!$N$99)/Sheet3!$A$1)^2 +Sheet3!$C$1*(($H145-AF$135-Sheet2!$N$99)/Sheet3!$A$1)^4)</f>
        <v>2.5575461508463699</v>
      </c>
      <c r="AG145" s="2">
        <f>$L$133*EXP(Sheet3!$B$1*(($H145-AG$135-Sheet2!$N$99)/Sheet3!$A$1)^2 +Sheet3!$C$1*(($H145-AG$135-Sheet2!$N$99)/Sheet3!$A$1)^4)</f>
        <v>2.7903402228466789</v>
      </c>
      <c r="AH145" s="2">
        <f>$L$133*EXP(Sheet3!$B$1*(($H145-AH$135-Sheet2!$N$99)/Sheet3!$A$1)^2 +Sheet3!$C$1*(($H145-AH$135-Sheet2!$N$99)/Sheet3!$A$1)^4)</f>
        <v>3.0403051491552917</v>
      </c>
      <c r="AI145" s="2">
        <f>$L$133*EXP(Sheet3!$B$1*(($H145-AI$135-Sheet2!$N$99)/Sheet3!$A$1)^2 +Sheet3!$C$1*(($H145-AI$135-Sheet2!$N$99)/Sheet3!$A$1)^4)</f>
        <v>3.3083394202071696</v>
      </c>
      <c r="AJ145" s="2">
        <f>$L$133*EXP(Sheet3!$B$1*(($H145-AJ$135-Sheet2!$N$99)/Sheet3!$A$1)^2 +Sheet3!$C$1*(($H145-AJ$135-Sheet2!$N$99)/Sheet3!$A$1)^4)</f>
        <v>3.5953592777746022</v>
      </c>
      <c r="AK145" s="2">
        <f>$L$133*EXP(Sheet3!$B$1*(($H145-AK$135-Sheet2!$N$99)/Sheet3!$A$1)^2 +Sheet3!$C$1*(($H145-AK$135-Sheet2!$N$99)/Sheet3!$A$1)^4)</f>
        <v>3.9022969125972007</v>
      </c>
      <c r="AL145" s="2">
        <f>$L$133*EXP(Sheet3!$B$1*(($H145-AL$135-Sheet2!$N$99)/Sheet3!$A$1)^2 +Sheet3!$C$1*(($H145-AL$135-Sheet2!$N$99)/Sheet3!$A$1)^4)</f>
        <v>4.2300985163719389</v>
      </c>
      <c r="AM145" s="2">
        <f>$L$133*EXP(Sheet3!$B$1*(($H145-AM$135-Sheet2!$N$99)/Sheet3!$A$1)^2 +Sheet3!$C$1*(($H145-AM$135-Sheet2!$N$99)/Sheet3!$A$1)^4)</f>
        <v>4.5797221922214328</v>
      </c>
      <c r="AN145" s="2">
        <f>$L$133*EXP(Sheet3!$B$1*(($H145-AN$135-Sheet2!$N$99)/Sheet3!$A$1)^2 +Sheet3!$C$1*(($H145-AN$135-Sheet2!$N$99)/Sheet3!$A$1)^4)</f>
        <v>4.9521357287020216</v>
      </c>
      <c r="AO145" s="2">
        <f>$L$133*EXP(Sheet3!$B$1*(($H145-AO$135-Sheet2!$N$99)/Sheet3!$A$1)^2 +Sheet3!$C$1*(($H145-AO$135-Sheet2!$N$99)/Sheet3!$A$1)^4)</f>
        <v>5.3483142433973878</v>
      </c>
      <c r="AP145" s="2">
        <f>$L$133*EXP(Sheet3!$B$1*(($H145-AP$135-Sheet2!$N$99)/Sheet3!$A$1)^2 +Sheet3!$C$1*(($H145-AP$135-Sheet2!$N$99)/Sheet3!$A$1)^4)</f>
        <v>5.7692377029912816</v>
      </c>
      <c r="AQ145" s="2">
        <f>$L$133*EXP(Sheet3!$B$1*(($H145-AQ$135-Sheet2!$N$99)/Sheet3!$A$1)^2 +Sheet3!$C$1*(($H145-AQ$135-Sheet2!$N$99)/Sheet3!$A$1)^4)</f>
        <v>6.2158883276672787</v>
      </c>
      <c r="AR145" s="2">
        <f>$L$133*EXP(Sheet3!$B$1*(($H145-AR$135-Sheet2!$N$99)/Sheet3!$A$1)^2 +Sheet3!$C$1*(($H145-AR$135-Sheet2!$N$99)/Sheet3!$A$1)^4)</f>
        <v>6.6892478884872997</v>
      </c>
      <c r="AS145" s="2">
        <f>$L$133*EXP(Sheet3!$B$1*(($H145-AS$135-Sheet2!$N$99)/Sheet3!$A$1)^2 +Sheet3!$C$1*(($H145-AS$135-Sheet2!$N$99)/Sheet3!$A$1)^4)</f>
        <v>7.1902949072121043</v>
      </c>
      <c r="AT145" s="2">
        <f>$L$133*EXP(Sheet3!$B$1*(($H145-AT$135-Sheet2!$N$99)/Sheet3!$A$1)^2 +Sheet3!$C$1*(($H145-AT$135-Sheet2!$N$99)/Sheet3!$A$1)^4)</f>
        <v>7.7200017687718274</v>
      </c>
      <c r="AU145" s="2">
        <f>$L$133*EXP(Sheet3!$B$1*(($H145-AU$135-Sheet2!$N$99)/Sheet3!$A$1)^2 +Sheet3!$C$1*(($H145-AU$135-Sheet2!$N$99)/Sheet3!$A$1)^4)</f>
        <v>8.2793317572563225</v>
      </c>
      <c r="AV145" s="2">
        <f>$L$133*EXP(Sheet3!$B$1*(($H145-AV$135-Sheet2!$N$99)/Sheet3!$A$1)^2 +Sheet3!$C$1*(($H145-AV$135-Sheet2!$N$99)/Sheet3!$A$1)^4)</f>
        <v>8.8692360269762904</v>
      </c>
      <c r="AW145" s="2">
        <f>$L$133*EXP(Sheet3!$B$1*(($H145-AW$135-Sheet2!$N$99)/Sheet3!$A$1)^2 +Sheet3!$C$1*(($H145-AW$135-Sheet2!$N$99)/Sheet3!$A$1)^4)</f>
        <v>9.4906505205859908</v>
      </c>
      <c r="AX145" s="2">
        <f>$L$133*EXP(Sheet3!$B$1*(($H145-AX$135-Sheet2!$N$99)/Sheet3!$A$1)^2 +Sheet3!$C$1*(($H145-AX$135-Sheet2!$N$99)/Sheet3!$A$1)^4)</f>
        <v>10.144492846833437</v>
      </c>
      <c r="AY145" s="2">
        <f>$L$133*EXP(Sheet3!$B$1*(($H145-AY$135-Sheet2!$N$99)/Sheet3!$A$1)^2 +Sheet3!$C$1*(($H145-AY$135-Sheet2!$N$99)/Sheet3!$A$1)^4)</f>
        <v>10.831659130831914</v>
      </c>
      <c r="AZ145" s="2">
        <f>$L$133*EXP(Sheet3!$B$1*(($H145-AZ$135-Sheet2!$N$99)/Sheet3!$A$1)^2 +Sheet3!$C$1*(($H145-AZ$135-Sheet2!$N$99)/Sheet3!$A$1)^4)</f>
        <v>11.55302085007936</v>
      </c>
      <c r="BA145" s="2">
        <f>$L$133*EXP(Sheet3!$B$1*(($H145-BA$135-Sheet2!$N$99)/Sheet3!$A$1)^2 +Sheet3!$C$1*(($H145-BA$135-Sheet2!$N$99)/Sheet3!$A$1)^4)</f>
        <v>12.309421669643164</v>
      </c>
      <c r="BB145" s="2">
        <f>$L$133*EXP(Sheet3!$B$1*(($H145-BB$135-Sheet2!$N$99)/Sheet3!$A$1)^2 +Sheet3!$C$1*(($H145-BB$135-Sheet2!$N$99)/Sheet3!$A$1)^4)</f>
        <v>13.101674290151726</v>
      </c>
      <c r="BC145" s="2">
        <f>$L$133*EXP(Sheet3!$B$1*(($H145-BC$135-Sheet2!$N$99)/Sheet3!$A$1)^2 +Sheet3!$C$1*(($H145-BC$135-Sheet2!$N$99)/Sheet3!$A$1)^4)</f>
        <v>13.930557322139665</v>
      </c>
      <c r="BD145" s="2">
        <f>$L$133*EXP(Sheet3!$B$1*(($H145-BD$135-Sheet2!$N$99)/Sheet3!$A$1)^2 +Sheet3!$C$1*(($H145-BD$135-Sheet2!$N$99)/Sheet3!$A$1)^4)</f>
        <v>14.796812200399591</v>
      </c>
      <c r="BE145" s="2">
        <f>$L$133*EXP(Sheet3!$B$1*(($H145-BE$135-Sheet2!$N$99)/Sheet3!$A$1)^2 +Sheet3!$C$1*(($H145-BE$135-Sheet2!$N$99)/Sheet3!$A$1)^4)</f>
        <v>15.701140151784415</v>
      </c>
      <c r="BF145" s="2">
        <f>$L$133*EXP(Sheet3!$B$1*(($H145-BF$135-Sheet2!$N$99)/Sheet3!$A$1)^2 +Sheet3!$C$1*(($H145-BF$135-Sheet2!$N$99)/Sheet3!$A$1)^4)</f>
        <v>16.644199229730212</v>
      </c>
      <c r="BG145" s="2">
        <f>$L$133*EXP(Sheet3!$B$1*(($H145-BG$135-Sheet2!$N$99)/Sheet3!$A$1)^2 +Sheet3!$C$1*(($H145-BG$135-Sheet2!$N$99)/Sheet3!$A$1)^4)</f>
        <v>17.62660142843681</v>
      </c>
      <c r="BH145" s="2">
        <f>$L$133*EXP(Sheet3!$B$1*(($H145-BH$135-Sheet2!$N$99)/Sheet3!$A$1)^2 +Sheet3!$C$1*(($H145-BH$135-Sheet2!$N$99)/Sheet3!$A$1)^4)</f>
        <v>18.648909889387365</v>
      </c>
      <c r="BI145" s="2">
        <f>$L$133*EXP(Sheet3!$B$1*(($H145-BI$135-Sheet2!$N$99)/Sheet3!$A$1)^2 +Sheet3!$C$1*(($H145-BI$135-Sheet2!$N$99)/Sheet3!$A$1)^4)</f>
        <v>19.711636212254255</v>
      </c>
      <c r="BJ145" s="2">
        <f>$L$133*EXP(Sheet3!$B$1*(($H145-BJ$135-Sheet2!$N$99)/Sheet3!$A$1)^2 +Sheet3!$C$1*(($H145-BJ$135-Sheet2!$N$99)/Sheet3!$A$1)^4)</f>
        <v>20.815237881908168</v>
      </c>
      <c r="BK145" s="2">
        <f>$L$133*EXP(Sheet3!$B$1*(($H145-BK$135-Sheet2!$N$99)/Sheet3!$A$1)^2 +Sheet3!$C$1*(($H145-BK$135-Sheet2!$N$99)/Sheet3!$A$1)^4)</f>
        <v>21.960115822551515</v>
      </c>
      <c r="BL145" s="2">
        <f>$L$133*EXP(Sheet3!$B$1*(($H145-BL$135-Sheet2!$N$99)/Sheet3!$A$1)^2 +Sheet3!$C$1*(($H145-BL$135-Sheet2!$N$99)/Sheet3!$A$1)^4)</f>
        <v>23.146612089394381</v>
      </c>
      <c r="BM145" s="2">
        <f>$L$133*EXP(Sheet3!$B$1*(($H145-BM$135-Sheet2!$N$99)/Sheet3!$A$1)^2 +Sheet3!$C$1*(($H145-BM$135-Sheet2!$N$99)/Sheet3!$A$1)^4)</f>
        <v>24.37500770753563</v>
      </c>
      <c r="BN145" s="2">
        <f>$L$133*EXP(Sheet3!$B$1*(($H145-BN$135-Sheet2!$N$99)/Sheet3!$A$1)^2 +Sheet3!$C$1*(($H145-BN$135-Sheet2!$N$99)/Sheet3!$A$1)^4)</f>
        <v>25.64552066710095</v>
      </c>
      <c r="BO145" s="2">
        <f>$L$133*EXP(Sheet3!$B$1*(($H145-BO$135-Sheet2!$N$99)/Sheet3!$A$1)^2 +Sheet3!$C$1*(($H145-BO$135-Sheet2!$N$99)/Sheet3!$A$1)^4)</f>
        <v>26.958304082655371</v>
      </c>
      <c r="BP145" s="2">
        <f>$L$133*EXP(Sheet3!$B$1*(($H145-BP$135-Sheet2!$N$99)/Sheet3!$A$1)^2 +Sheet3!$C$1*(($H145-BP$135-Sheet2!$N$99)/Sheet3!$A$1)^4)</f>
        <v>28.313444524307311</v>
      </c>
      <c r="BQ145" s="2">
        <f>$L$133*EXP(Sheet3!$B$1*(($H145-BQ$135-Sheet2!$N$99)/Sheet3!$A$1)^2 +Sheet3!$C$1*(($H145-BQ$135-Sheet2!$N$99)/Sheet3!$A$1)^4)</f>
        <v>29.710960526913958</v>
      </c>
      <c r="BR145" s="2">
        <f>$L$133*EXP(Sheet3!$B$1*(($H145-BR$135-Sheet2!$N$99)/Sheet3!$A$1)^2 +Sheet3!$C$1*(($H145-BR$135-Sheet2!$N$99)/Sheet3!$A$1)^4)</f>
        <v>31.15080128295163</v>
      </c>
      <c r="BS145" s="2">
        <f>$L$133*EXP(Sheet3!$B$1*(($H145-BS$135-Sheet2!$N$99)/Sheet3!$A$1)^2 +Sheet3!$C$1*(($H145-BS$135-Sheet2!$N$99)/Sheet3!$A$1)^4)</f>
        <v>32.632845523707232</v>
      </c>
      <c r="BT145" s="2">
        <f>$L$133*EXP(Sheet3!$B$1*(($H145-BT$135-Sheet2!$N$99)/Sheet3!$A$1)^2 +Sheet3!$C$1*(($H145-BT$135-Sheet2!$N$99)/Sheet3!$A$1)^4)</f>
        <v>34.156900592464893</v>
      </c>
      <c r="BU145" s="2">
        <f>$L$133*EXP(Sheet3!$B$1*(($H145-BU$135-Sheet2!$N$99)/Sheet3!$A$1)^2 +Sheet3!$C$1*(($H145-BU$135-Sheet2!$N$99)/Sheet3!$A$1)^4)</f>
        <v>35.722701712613343</v>
      </c>
      <c r="BV145" s="2">
        <f>$L$133*EXP(Sheet3!$B$1*(($H145-BV$135-Sheet2!$N$99)/Sheet3!$A$1)^2 +Sheet3!$C$1*(($H145-BV$135-Sheet2!$N$99)/Sheet3!$A$1)^4)</f>
        <v>37.329911452378035</v>
      </c>
    </row>
    <row r="146" spans="1:74" x14ac:dyDescent="0.2">
      <c r="A146">
        <v>119</v>
      </c>
      <c r="B146">
        <v>244.51</v>
      </c>
      <c r="C146">
        <v>2381.5</v>
      </c>
      <c r="D146">
        <v>2470.6</v>
      </c>
      <c r="E146">
        <f t="shared" si="16"/>
        <v>89.099999999999909</v>
      </c>
      <c r="G146" s="1">
        <v>4</v>
      </c>
      <c r="H146">
        <f>INDEX(B$27:$B2177,($M$131+G146))</f>
        <v>335.78</v>
      </c>
      <c r="I146" s="1">
        <f t="shared" si="20"/>
        <v>24</v>
      </c>
      <c r="J146">
        <f t="shared" si="21"/>
        <v>8058.7199999999993</v>
      </c>
      <c r="L146" s="2">
        <f>$L$133*EXP(Sheet3!$B$1*(($H146-L$135-Sheet2!$N$99)/Sheet3!$A$1)^2 +Sheet3!$C$1*(($H146-L$135-Sheet2!$N$99)/Sheet3!$A$1)^4)</f>
        <v>1.498925412239299E-4</v>
      </c>
      <c r="M146" s="2">
        <f>$L$133*EXP(Sheet3!$B$1*(($H146-M$135-Sheet2!$N$99)/Sheet3!$A$1)^2 +Sheet3!$C$1*(($H146-M$135-Sheet2!$N$99)/Sheet3!$A$1)^4)</f>
        <v>1.8607100546779554E-4</v>
      </c>
      <c r="N146" s="2">
        <f>$L$133*EXP(Sheet3!$B$1*(($H146-N$135-Sheet2!$N$99)/Sheet3!$A$1)^2 +Sheet3!$C$1*(($H146-N$135-Sheet2!$N$99)/Sheet3!$A$1)^4)</f>
        <v>2.3038096411826832E-4</v>
      </c>
      <c r="O146" s="2">
        <f>$L$133*EXP(Sheet3!$B$1*(($H146-O$135-Sheet2!$N$99)/Sheet3!$A$1)^2 +Sheet3!$C$1*(($H146-O$135-Sheet2!$N$99)/Sheet3!$A$1)^4)</f>
        <v>2.8450750558204892E-4</v>
      </c>
      <c r="P146" s="2">
        <f>$L$133*EXP(Sheet3!$B$1*(($H146-P$135-Sheet2!$N$99)/Sheet3!$A$1)^2 +Sheet3!$C$1*(($H146-P$135-Sheet2!$N$99)/Sheet3!$A$1)^4)</f>
        <v>3.5045326158317111E-4</v>
      </c>
      <c r="Q146" s="2">
        <f>$L$133*EXP(Sheet3!$B$1*(($H146-Q$135-Sheet2!$N$99)/Sheet3!$A$1)^2 +Sheet3!$C$1*(($H146-Q$135-Sheet2!$N$99)/Sheet3!$A$1)^4)</f>
        <v>4.3059171147027627E-4</v>
      </c>
      <c r="R146" s="2">
        <f>$L$133*EXP(Sheet3!$B$1*(($H146-R$135-Sheet2!$N$99)/Sheet3!$A$1)^2 +Sheet3!$C$1*(($H146-R$135-Sheet2!$N$99)/Sheet3!$A$1)^4)</f>
        <v>5.2772819016657366E-4</v>
      </c>
      <c r="S146" s="2">
        <f>$L$133*EXP(Sheet3!$B$1*(($H146-S$135-Sheet2!$N$99)/Sheet3!$A$1)^2 +Sheet3!$C$1*(($H146-S$135-Sheet2!$N$99)/Sheet3!$A$1)^4)</f>
        <v>6.4516949612078585E-4</v>
      </c>
      <c r="T146" s="2">
        <f>$L$133*EXP(Sheet3!$B$1*(($H146-T$135-Sheet2!$N$99)/Sheet3!$A$1)^2 +Sheet3!$C$1*(($H146-T$135-Sheet2!$N$99)/Sheet3!$A$1)^4)</f>
        <v>7.8680306530482934E-4</v>
      </c>
      <c r="U146" s="2">
        <f>$L$133*EXP(Sheet3!$B$1*(($H146-U$135-Sheet2!$N$99)/Sheet3!$A$1)^2 +Sheet3!$C$1*(($H146-U$135-Sheet2!$N$99)/Sheet3!$A$1)^4)</f>
        <v>9.5718674720149041E-4</v>
      </c>
      <c r="V146" s="2">
        <f>$L$133*EXP(Sheet3!$B$1*(($H146-V$135-Sheet2!$N$99)/Sheet3!$A$1)^2 +Sheet3!$C$1*(($H146-V$135-Sheet2!$N$99)/Sheet3!$A$1)^4)</f>
        <v>1.1616502879227232E-3</v>
      </c>
      <c r="W146" s="2">
        <f>$L$133*EXP(Sheet3!$B$1*(($H146-W$135-Sheet2!$N$99)/Sheet3!$A$1)^2 +Sheet3!$C$1*(($H146-W$135-Sheet2!$N$99)/Sheet3!$A$1)^4)</f>
        <v>1.4064096931069399E-3</v>
      </c>
      <c r="X146" s="2">
        <f>$L$133*EXP(Sheet3!$B$1*(($H146-X$135-Sheet2!$N$99)/Sheet3!$A$1)^2 +Sheet3!$C$1*(($H146-X$135-Sheet2!$N$99)/Sheet3!$A$1)^4)</f>
        <v>1.6986957078308801E-3</v>
      </c>
      <c r="Y146" s="2">
        <f>$L$133*EXP(Sheet3!$B$1*(($H146-Y$135-Sheet2!$N$99)/Sheet3!$A$1)^2 +Sheet3!$C$1*(($H146-Y$135-Sheet2!$N$99)/Sheet3!$A$1)^4)</f>
        <v>2.0468977112935E-3</v>
      </c>
      <c r="Z146" s="2">
        <f>$L$133*EXP(Sheet3!$B$1*(($H146-Z$135-Sheet2!$N$99)/Sheet3!$A$1)^2 +Sheet3!$C$1*(($H146-Z$135-Sheet2!$N$99)/Sheet3!$A$1)^4)</f>
        <v>2.4607243789842542E-3</v>
      </c>
      <c r="AA146" s="2">
        <f>$L$133*EXP(Sheet3!$B$1*(($H146-AA$135-Sheet2!$N$99)/Sheet3!$A$1)^2 +Sheet3!$C$1*(($H146-AA$135-Sheet2!$N$99)/Sheet3!$A$1)^4)</f>
        <v>2.9513825130308572E-3</v>
      </c>
      <c r="AB146" s="2">
        <f>$L$133*EXP(Sheet3!$B$1*(($H146-AB$135-Sheet2!$N$99)/Sheet3!$A$1)^2 +Sheet3!$C$1*(($H146-AB$135-Sheet2!$N$99)/Sheet3!$A$1)^4)</f>
        <v>3.5317754807898836E-3</v>
      </c>
      <c r="AC146" s="2">
        <f>$L$133*EXP(Sheet3!$B$1*(($H146-AC$135-Sheet2!$N$99)/Sheet3!$A$1)^2 +Sheet3!$C$1*(($H146-AC$135-Sheet2!$N$99)/Sheet3!$A$1)^4)</f>
        <v>4.2167227309479792E-3</v>
      </c>
      <c r="AD146" s="2">
        <f>$L$133*EXP(Sheet3!$B$1*(($H146-AD$135-Sheet2!$N$99)/Sheet3!$A$1)^2 +Sheet3!$C$1*(($H146-AD$135-Sheet2!$N$99)/Sheet3!$A$1)^4)</f>
        <v>5.0232018734759961E-3</v>
      </c>
      <c r="AE146" s="2">
        <f>$L$133*EXP(Sheet3!$B$1*(($H146-AE$135-Sheet2!$N$99)/Sheet3!$A$1)^2 +Sheet3!$C$1*(($H146-AE$135-Sheet2!$N$99)/Sheet3!$A$1)^4)</f>
        <v>5.970614813306855E-3</v>
      </c>
      <c r="AF146" s="2">
        <f>$L$133*EXP(Sheet3!$B$1*(($H146-AF$135-Sheet2!$N$99)/Sheet3!$A$1)^2 +Sheet3!$C$1*(($H146-AF$135-Sheet2!$N$99)/Sheet3!$A$1)^4)</f>
        <v>7.0810794154567997E-3</v>
      </c>
      <c r="AG146" s="2">
        <f>$L$133*EXP(Sheet3!$B$1*(($H146-AG$135-Sheet2!$N$99)/Sheet3!$A$1)^2 +Sheet3!$C$1*(($H146-AG$135-Sheet2!$N$99)/Sheet3!$A$1)^4)</f>
        <v>8.3797481499347393E-3</v>
      </c>
      <c r="AH146" s="2">
        <f>$L$133*EXP(Sheet3!$B$1*(($H146-AH$135-Sheet2!$N$99)/Sheet3!$A$1)^2 +Sheet3!$C$1*(($H146-AH$135-Sheet2!$N$99)/Sheet3!$A$1)^4)</f>
        <v>9.8951551162737312E-3</v>
      </c>
      <c r="AI146" s="2">
        <f>$L$133*EXP(Sheet3!$B$1*(($H146-AI$135-Sheet2!$N$99)/Sheet3!$A$1)^2 +Sheet3!$C$1*(($H146-AI$135-Sheet2!$N$99)/Sheet3!$A$1)^4)</f>
        <v>1.1659592778499357E-2</v>
      </c>
      <c r="AJ146" s="2">
        <f>$L$133*EXP(Sheet3!$B$1*(($H146-AJ$135-Sheet2!$N$99)/Sheet3!$A$1)^2 +Sheet3!$C$1*(($H146-AJ$135-Sheet2!$N$99)/Sheet3!$A$1)^4)</f>
        <v>1.3709519649610777E-2</v>
      </c>
      <c r="AK146" s="2">
        <f>$L$133*EXP(Sheet3!$B$1*(($H146-AK$135-Sheet2!$N$99)/Sheet3!$A$1)^2 +Sheet3!$C$1*(($H146-AK$135-Sheet2!$N$99)/Sheet3!$A$1)^4)</f>
        <v>1.6086000049686886E-2</v>
      </c>
      <c r="AL146" s="2">
        <f>$L$133*EXP(Sheet3!$B$1*(($H146-AL$135-Sheet2!$N$99)/Sheet3!$A$1)^2 +Sheet3!$C$1*(($H146-AL$135-Sheet2!$N$99)/Sheet3!$A$1)^4)</f>
        <v>1.883517692136185E-2</v>
      </c>
      <c r="AM146" s="2">
        <f>$L$133*EXP(Sheet3!$B$1*(($H146-AM$135-Sheet2!$N$99)/Sheet3!$A$1)^2 +Sheet3!$C$1*(($H146-AM$135-Sheet2!$N$99)/Sheet3!$A$1)^4)</f>
        <v>2.2008778520205143E-2</v>
      </c>
      <c r="AN146" s="2">
        <f>$L$133*EXP(Sheet3!$B$1*(($H146-AN$135-Sheet2!$N$99)/Sheet3!$A$1)^2 +Sheet3!$C$1*(($H146-AN$135-Sheet2!$N$99)/Sheet3!$A$1)^4)</f>
        <v>2.5664659604255884E-2</v>
      </c>
      <c r="AO146" s="2">
        <f>$L$133*EXP(Sheet3!$B$1*(($H146-AO$135-Sheet2!$N$99)/Sheet3!$A$1)^2 +Sheet3!$C$1*(($H146-AO$135-Sheet2!$N$99)/Sheet3!$A$1)^4)</f>
        <v>2.986737752680518E-2</v>
      </c>
      <c r="AP146" s="2">
        <f>$L$133*EXP(Sheet3!$B$1*(($H146-AP$135-Sheet2!$N$99)/Sheet3!$A$1)^2 +Sheet3!$C$1*(($H146-AP$135-Sheet2!$N$99)/Sheet3!$A$1)^4)</f>
        <v>3.4688803387722927E-2</v>
      </c>
      <c r="AQ146" s="2">
        <f>$L$133*EXP(Sheet3!$B$1*(($H146-AQ$135-Sheet2!$N$99)/Sheet3!$A$1)^2 +Sheet3!$C$1*(($H146-AQ$135-Sheet2!$N$99)/Sheet3!$A$1)^4)</f>
        <v>4.0208768123598089E-2</v>
      </c>
      <c r="AR146" s="2">
        <f>$L$133*EXP(Sheet3!$B$1*(($H146-AR$135-Sheet2!$N$99)/Sheet3!$A$1)^2 +Sheet3!$C$1*(($H146-AR$135-Sheet2!$N$99)/Sheet3!$A$1)^4)</f>
        <v>4.6515743113956079E-2</v>
      </c>
      <c r="AS146" s="2">
        <f>$L$133*EXP(Sheet3!$B$1*(($H146-AS$135-Sheet2!$N$99)/Sheet3!$A$1)^2 +Sheet3!$C$1*(($H146-AS$135-Sheet2!$N$99)/Sheet3!$A$1)^4)</f>
        <v>5.3707554552201643E-2</v>
      </c>
      <c r="AT146" s="2">
        <f>$L$133*EXP(Sheet3!$B$1*(($H146-AT$135-Sheet2!$N$99)/Sheet3!$A$1)^2 +Sheet3!$C$1*(($H146-AT$135-Sheet2!$N$99)/Sheet3!$A$1)^4)</f>
        <v>6.1892130476453464E-2</v>
      </c>
      <c r="AU146" s="2">
        <f>$L$133*EXP(Sheet3!$B$1*(($H146-AU$135-Sheet2!$N$99)/Sheet3!$A$1)^2 +Sheet3!$C$1*(($H146-AU$135-Sheet2!$N$99)/Sheet3!$A$1)^4)</f>
        <v>7.1188278978531486E-2</v>
      </c>
      <c r="AV146" s="2">
        <f>$L$133*EXP(Sheet3!$B$1*(($H146-AV$135-Sheet2!$N$99)/Sheet3!$A$1)^2 +Sheet3!$C$1*(($H146-AV$135-Sheet2!$N$99)/Sheet3!$A$1)^4)</f>
        <v>8.1726495712926298E-2</v>
      </c>
      <c r="AW146" s="2">
        <f>$L$133*EXP(Sheet3!$B$1*(($H146-AW$135-Sheet2!$N$99)/Sheet3!$A$1)^2 +Sheet3!$C$1*(($H146-AW$135-Sheet2!$N$99)/Sheet3!$A$1)^4)</f>
        <v>9.3649798410252186E-2</v>
      </c>
      <c r="AX146" s="2">
        <f>$L$133*EXP(Sheet3!$B$1*(($H146-AX$135-Sheet2!$N$99)/Sheet3!$A$1)^2 +Sheet3!$C$1*(($H146-AX$135-Sheet2!$N$99)/Sheet3!$A$1)^4)</f>
        <v>0.10711458567037775</v>
      </c>
      <c r="AY146" s="2">
        <f>$L$133*EXP(Sheet3!$B$1*(($H146-AY$135-Sheet2!$N$99)/Sheet3!$A$1)^2 +Sheet3!$C$1*(($H146-AY$135-Sheet2!$N$99)/Sheet3!$A$1)^4)</f>
        <v>0.12229151686681862</v>
      </c>
      <c r="AZ146" s="2">
        <f>$L$133*EXP(Sheet3!$B$1*(($H146-AZ$135-Sheet2!$N$99)/Sheet3!$A$1)^2 +Sheet3!$C$1*(($H146-AZ$135-Sheet2!$N$99)/Sheet3!$A$1)^4)</f>
        <v>0.13936640954382412</v>
      </c>
      <c r="BA146" s="2">
        <f>$L$133*EXP(Sheet3!$B$1*(($H146-BA$135-Sheet2!$N$99)/Sheet3!$A$1)^2 +Sheet3!$C$1*(($H146-BA$135-Sheet2!$N$99)/Sheet3!$A$1)^4)</f>
        <v>0.15854115023260659</v>
      </c>
      <c r="BB146" s="2">
        <f>$L$133*EXP(Sheet3!$B$1*(($H146-BB$135-Sheet2!$N$99)/Sheet3!$A$1)^2 +Sheet3!$C$1*(($H146-BB$135-Sheet2!$N$99)/Sheet3!$A$1)^4)</f>
        <v>0.18003461416190325</v>
      </c>
      <c r="BC146" s="2">
        <f>$L$133*EXP(Sheet3!$B$1*(($H146-BC$135-Sheet2!$N$99)/Sheet3!$A$1)^2 +Sheet3!$C$1*(($H146-BC$135-Sheet2!$N$99)/Sheet3!$A$1)^4)</f>
        <v>0.20408358888705982</v>
      </c>
      <c r="BD146" s="2">
        <f>$L$133*EXP(Sheet3!$B$1*(($H146-BD$135-Sheet2!$N$99)/Sheet3!$A$1)^2 +Sheet3!$C$1*(($H146-BD$135-Sheet2!$N$99)/Sheet3!$A$1)^4)</f>
        <v>0.23094369642842219</v>
      </c>
      <c r="BE146" s="2">
        <f>$L$133*EXP(Sheet3!$B$1*(($H146-BE$135-Sheet2!$N$99)/Sheet3!$A$1)^2 +Sheet3!$C$1*(($H146-BE$135-Sheet2!$N$99)/Sheet3!$A$1)^4)</f>
        <v>0.26089030808724012</v>
      </c>
      <c r="BF146" s="2">
        <f>$L$133*EXP(Sheet3!$B$1*(($H146-BF$135-Sheet2!$N$99)/Sheet3!$A$1)^2 +Sheet3!$C$1*(($H146-BF$135-Sheet2!$N$99)/Sheet3!$A$1)^4)</f>
        <v>0.29421944570903857</v>
      </c>
      <c r="BG146" s="2">
        <f>$L$133*EXP(Sheet3!$B$1*(($H146-BG$135-Sheet2!$N$99)/Sheet3!$A$1)^2 +Sheet3!$C$1*(($H146-BG$135-Sheet2!$N$99)/Sheet3!$A$1)^4)</f>
        <v>0.33124866279088089</v>
      </c>
      <c r="BH146" s="2">
        <f>$L$133*EXP(Sheet3!$B$1*(($H146-BH$135-Sheet2!$N$99)/Sheet3!$A$1)^2 +Sheet3!$C$1*(($H146-BH$135-Sheet2!$N$99)/Sheet3!$A$1)^4)</f>
        <v>0.37231789849342817</v>
      </c>
      <c r="BI146" s="2">
        <f>$L$133*EXP(Sheet3!$B$1*(($H146-BI$135-Sheet2!$N$99)/Sheet3!$A$1)^2 +Sheet3!$C$1*(($H146-BI$135-Sheet2!$N$99)/Sheet3!$A$1)^4)</f>
        <v>0.41779029731023454</v>
      </c>
      <c r="BJ146" s="2">
        <f>$L$133*EXP(Sheet3!$B$1*(($H146-BJ$135-Sheet2!$N$99)/Sheet3!$A$1)^2 +Sheet3!$C$1*(($H146-BJ$135-Sheet2!$N$99)/Sheet3!$A$1)^4)</f>
        <v>0.46805298689465408</v>
      </c>
      <c r="BK146" s="2">
        <f>$L$133*EXP(Sheet3!$B$1*(($H146-BK$135-Sheet2!$N$99)/Sheet3!$A$1)^2 +Sheet3!$C$1*(($H146-BK$135-Sheet2!$N$99)/Sheet3!$A$1)^4)</f>
        <v>0.52351780633017075</v>
      </c>
      <c r="BL146" s="2">
        <f>$L$133*EXP(Sheet3!$B$1*(($H146-BL$135-Sheet2!$N$99)/Sheet3!$A$1)^2 +Sheet3!$C$1*(($H146-BL$135-Sheet2!$N$99)/Sheet3!$A$1)^4)</f>
        <v>0.58462197697374485</v>
      </c>
      <c r="BM146" s="2">
        <f>$L$133*EXP(Sheet3!$B$1*(($H146-BM$135-Sheet2!$N$99)/Sheet3!$A$1)^2 +Sheet3!$C$1*(($H146-BM$135-Sheet2!$N$99)/Sheet3!$A$1)^4)</f>
        <v>0.65182870789818115</v>
      </c>
      <c r="BN146" s="2">
        <f>$L$133*EXP(Sheet3!$B$1*(($H146-BN$135-Sheet2!$N$99)/Sheet3!$A$1)^2 +Sheet3!$C$1*(($H146-BN$135-Sheet2!$N$99)/Sheet3!$A$1)^4)</f>
        <v>0.72562772792701424</v>
      </c>
      <c r="BO146" s="2">
        <f>$L$133*EXP(Sheet3!$B$1*(($H146-BO$135-Sheet2!$N$99)/Sheet3!$A$1)^2 +Sheet3!$C$1*(($H146-BO$135-Sheet2!$N$99)/Sheet3!$A$1)^4)</f>
        <v>0.80653573626738961</v>
      </c>
      <c r="BP146" s="2">
        <f>$L$133*EXP(Sheet3!$B$1*(($H146-BP$135-Sheet2!$N$99)/Sheet3!$A$1)^2 +Sheet3!$C$1*(($H146-BP$135-Sheet2!$N$99)/Sheet3!$A$1)^4)</f>
        <v>0.89509676384970871</v>
      </c>
      <c r="BQ146" s="2">
        <f>$L$133*EXP(Sheet3!$B$1*(($H146-BQ$135-Sheet2!$N$99)/Sheet3!$A$1)^2 +Sheet3!$C$1*(($H146-BQ$135-Sheet2!$N$99)/Sheet3!$A$1)^4)</f>
        <v>0.99188243763598483</v>
      </c>
      <c r="BR146" s="2">
        <f>$L$133*EXP(Sheet3!$B$1*(($H146-BR$135-Sheet2!$N$99)/Sheet3!$A$1)^2 +Sheet3!$C$1*(($H146-BR$135-Sheet2!$N$99)/Sheet3!$A$1)^4)</f>
        <v>1.097492140392013</v>
      </c>
      <c r="BS146" s="2">
        <f>$L$133*EXP(Sheet3!$B$1*(($H146-BS$135-Sheet2!$N$99)/Sheet3!$A$1)^2 +Sheet3!$C$1*(($H146-BS$135-Sheet2!$N$99)/Sheet3!$A$1)^4)</f>
        <v>1.2125530587210105</v>
      </c>
      <c r="BT146" s="2">
        <f>$L$133*EXP(Sheet3!$B$1*(($H146-BT$135-Sheet2!$N$99)/Sheet3!$A$1)^2 +Sheet3!$C$1*(($H146-BT$135-Sheet2!$N$99)/Sheet3!$A$1)^4)</f>
        <v>1.3377201125249931</v>
      </c>
      <c r="BU146" s="2">
        <f>$L$133*EXP(Sheet3!$B$1*(($H146-BU$135-Sheet2!$N$99)/Sheet3!$A$1)^2 +Sheet3!$C$1*(($H146-BU$135-Sheet2!$N$99)/Sheet3!$A$1)^4)</f>
        <v>1.4736757595180343</v>
      </c>
      <c r="BV146" s="2">
        <f>$L$133*EXP(Sheet3!$B$1*(($H146-BV$135-Sheet2!$N$99)/Sheet3!$A$1)^2 +Sheet3!$C$1*(($H146-BV$135-Sheet2!$N$99)/Sheet3!$A$1)^4)</f>
        <v>1.6211296689053409</v>
      </c>
    </row>
    <row r="147" spans="1:74" x14ac:dyDescent="0.2">
      <c r="A147">
        <v>120</v>
      </c>
      <c r="B147">
        <v>244.98</v>
      </c>
      <c r="C147">
        <v>2362.6999999999998</v>
      </c>
      <c r="D147">
        <v>2477.8000000000002</v>
      </c>
      <c r="E147">
        <f t="shared" si="16"/>
        <v>115.10000000000036</v>
      </c>
      <c r="G147" s="1">
        <v>5</v>
      </c>
      <c r="H147">
        <f>INDEX(B$27:$B2178,($M$131+G147))</f>
        <v>336.25</v>
      </c>
      <c r="I147" s="1">
        <f t="shared" si="20"/>
        <v>13.400000000000091</v>
      </c>
      <c r="J147">
        <f t="shared" si="21"/>
        <v>4505.7500000000309</v>
      </c>
      <c r="L147" s="2">
        <f>$L$133*EXP(Sheet3!$B$1*(($H147-L$135-Sheet2!$N$99)/Sheet3!$A$1)^2 +Sheet3!$C$1*(($H147-L$135-Sheet2!$N$99)/Sheet3!$A$1)^4)</f>
        <v>1.9493014416573605E-10</v>
      </c>
      <c r="M147" s="2">
        <f>$L$133*EXP(Sheet3!$B$1*(($H147-M$135-Sheet2!$N$99)/Sheet3!$A$1)^2 +Sheet3!$C$1*(($H147-M$135-Sheet2!$N$99)/Sheet3!$A$1)^4)</f>
        <v>2.8133292962132558E-10</v>
      </c>
      <c r="N147" s="2">
        <f>$L$133*EXP(Sheet3!$B$1*(($H147-N$135-Sheet2!$N$99)/Sheet3!$A$1)^2 +Sheet3!$C$1*(($H147-N$135-Sheet2!$N$99)/Sheet3!$A$1)^4)</f>
        <v>4.0448288018446292E-10</v>
      </c>
      <c r="O147" s="2">
        <f>$L$133*EXP(Sheet3!$B$1*(($H147-O$135-Sheet2!$N$99)/Sheet3!$A$1)^2 +Sheet3!$C$1*(($H147-O$135-Sheet2!$N$99)/Sheet3!$A$1)^4)</f>
        <v>5.7933563021996838E-10</v>
      </c>
      <c r="P147" s="2">
        <f>$L$133*EXP(Sheet3!$B$1*(($H147-P$135-Sheet2!$N$99)/Sheet3!$A$1)^2 +Sheet3!$C$1*(($H147-P$135-Sheet2!$N$99)/Sheet3!$A$1)^4)</f>
        <v>8.2665311561813641E-10</v>
      </c>
      <c r="Q147" s="2">
        <f>$L$133*EXP(Sheet3!$B$1*(($H147-Q$135-Sheet2!$N$99)/Sheet3!$A$1)^2 +Sheet3!$C$1*(($H147-Q$135-Sheet2!$N$99)/Sheet3!$A$1)^4)</f>
        <v>1.1751457928810402E-9</v>
      </c>
      <c r="R147" s="2">
        <f>$L$133*EXP(Sheet3!$B$1*(($H147-R$135-Sheet2!$N$99)/Sheet3!$A$1)^2 +Sheet3!$C$1*(($H147-R$135-Sheet2!$N$99)/Sheet3!$A$1)^4)</f>
        <v>1.6643624872177219E-9</v>
      </c>
      <c r="S147" s="2">
        <f>$L$133*EXP(Sheet3!$B$1*(($H147-S$135-Sheet2!$N$99)/Sheet3!$A$1)^2 +Sheet3!$C$1*(($H147-S$135-Sheet2!$N$99)/Sheet3!$A$1)^4)</f>
        <v>2.3485732518579185E-9</v>
      </c>
      <c r="T147" s="2">
        <f>$L$133*EXP(Sheet3!$B$1*(($H147-T$135-Sheet2!$N$99)/Sheet3!$A$1)^2 +Sheet3!$C$1*(($H147-T$135-Sheet2!$N$99)/Sheet3!$A$1)^4)</f>
        <v>3.3019657947600166E-9</v>
      </c>
      <c r="U147" s="2">
        <f>$L$133*EXP(Sheet3!$B$1*(($H147-U$135-Sheet2!$N$99)/Sheet3!$A$1)^2 +Sheet3!$C$1*(($H147-U$135-Sheet2!$N$99)/Sheet3!$A$1)^4)</f>
        <v>4.6255724817350478E-9</v>
      </c>
      <c r="V147" s="2">
        <f>$L$133*EXP(Sheet3!$B$1*(($H147-V$135-Sheet2!$N$99)/Sheet3!$A$1)^2 +Sheet3!$C$1*(($H147-V$135-Sheet2!$N$99)/Sheet3!$A$1)^4)</f>
        <v>6.4564681417744609E-9</v>
      </c>
      <c r="W147" s="2">
        <f>$L$133*EXP(Sheet3!$B$1*(($H147-W$135-Sheet2!$N$99)/Sheet3!$A$1)^2 +Sheet3!$C$1*(($H147-W$135-Sheet2!$N$99)/Sheet3!$A$1)^4)</f>
        <v>8.9799356254174894E-9</v>
      </c>
      <c r="X147" s="2">
        <f>$L$133*EXP(Sheet3!$B$1*(($H147-X$135-Sheet2!$N$99)/Sheet3!$A$1)^2 +Sheet3!$C$1*(($H147-X$135-Sheet2!$N$99)/Sheet3!$A$1)^4)</f>
        <v>1.2445494550026524E-8</v>
      </c>
      <c r="Y147" s="2">
        <f>$L$133*EXP(Sheet3!$B$1*(($H147-Y$135-Sheet2!$N$99)/Sheet3!$A$1)^2 +Sheet3!$C$1*(($H147-Y$135-Sheet2!$N$99)/Sheet3!$A$1)^4)</f>
        <v>1.7187938949932076E-8</v>
      </c>
      <c r="Z147" s="2">
        <f>$L$133*EXP(Sheet3!$B$1*(($H147-Z$135-Sheet2!$N$99)/Sheet3!$A$1)^2 +Sheet3!$C$1*(($H147-Z$135-Sheet2!$N$99)/Sheet3!$A$1)^4)</f>
        <v>2.3654843794608767E-8</v>
      </c>
      <c r="AA147" s="2">
        <f>$L$133*EXP(Sheet3!$B$1*(($H147-AA$135-Sheet2!$N$99)/Sheet3!$A$1)^2 +Sheet3!$C$1*(($H147-AA$135-Sheet2!$N$99)/Sheet3!$A$1)^4)</f>
        <v>3.2442393196485859E-8</v>
      </c>
      <c r="AB147" s="2">
        <f>$L$133*EXP(Sheet3!$B$1*(($H147-AB$135-Sheet2!$N$99)/Sheet3!$A$1)^2 +Sheet3!$C$1*(($H147-AB$135-Sheet2!$N$99)/Sheet3!$A$1)^4)</f>
        <v>4.4341872162047951E-8</v>
      </c>
      <c r="AC147" s="2">
        <f>$L$133*EXP(Sheet3!$B$1*(($H147-AC$135-Sheet2!$N$99)/Sheet3!$A$1)^2 +Sheet3!$C$1*(($H147-AC$135-Sheet2!$N$99)/Sheet3!$A$1)^4)</f>
        <v>6.0399769886459202E-8</v>
      </c>
      <c r="AD147" s="2">
        <f>$L$133*EXP(Sheet3!$B$1*(($H147-AD$135-Sheet2!$N$99)/Sheet3!$A$1)^2 +Sheet3!$C$1*(($H147-AD$135-Sheet2!$N$99)/Sheet3!$A$1)^4)</f>
        <v>8.1995190683928854E-8</v>
      </c>
      <c r="AE147" s="2">
        <f>$L$133*EXP(Sheet3!$B$1*(($H147-AE$135-Sheet2!$N$99)/Sheet3!$A$1)^2 +Sheet3!$C$1*(($H147-AE$135-Sheet2!$N$99)/Sheet3!$A$1)^4)</f>
        <v>1.1093918798950401E-7</v>
      </c>
      <c r="AF147" s="2">
        <f>$L$133*EXP(Sheet3!$B$1*(($H147-AF$135-Sheet2!$N$99)/Sheet3!$A$1)^2 +Sheet3!$C$1*(($H147-AF$135-Sheet2!$N$99)/Sheet3!$A$1)^4)</f>
        <v>1.4960176183730175E-7</v>
      </c>
      <c r="AG147" s="2">
        <f>$L$133*EXP(Sheet3!$B$1*(($H147-AG$135-Sheet2!$N$99)/Sheet3!$A$1)^2 +Sheet3!$C$1*(($H147-AG$135-Sheet2!$N$99)/Sheet3!$A$1)^4)</f>
        <v>2.0107363094110416E-7</v>
      </c>
      <c r="AH147" s="2">
        <f>$L$133*EXP(Sheet3!$B$1*(($H147-AH$135-Sheet2!$N$99)/Sheet3!$A$1)^2 +Sheet3!$C$1*(($H147-AH$135-Sheet2!$N$99)/Sheet3!$A$1)^4)</f>
        <v>2.6937155353147194E-7</v>
      </c>
      <c r="AI147" s="2">
        <f>$L$133*EXP(Sheet3!$B$1*(($H147-AI$135-Sheet2!$N$99)/Sheet3!$A$1)^2 +Sheet3!$C$1*(($H147-AI$135-Sheet2!$N$99)/Sheet3!$A$1)^4)</f>
        <v>3.5969798017690717E-7</v>
      </c>
      <c r="AJ147" s="2">
        <f>$L$133*EXP(Sheet3!$B$1*(($H147-AJ$135-Sheet2!$N$99)/Sheet3!$A$1)^2 +Sheet3!$C$1*(($H147-AJ$135-Sheet2!$N$99)/Sheet3!$A$1)^4)</f>
        <v>4.7876823854503146E-7</v>
      </c>
      <c r="AK147" s="2">
        <f>$L$133*EXP(Sheet3!$B$1*(($H147-AK$135-Sheet2!$N$99)/Sheet3!$A$1)^2 +Sheet3!$C$1*(($H147-AK$135-Sheet2!$N$99)/Sheet3!$A$1)^4)</f>
        <v>6.3522134476991197E-7</v>
      </c>
      <c r="AL147" s="2">
        <f>$L$133*EXP(Sheet3!$B$1*(($H147-AL$135-Sheet2!$N$99)/Sheet3!$A$1)^2 +Sheet3!$C$1*(($H147-AL$135-Sheet2!$N$99)/Sheet3!$A$1)^4)</f>
        <v>8.4013398841798922E-7</v>
      </c>
      <c r="AM147" s="2">
        <f>$L$133*EXP(Sheet3!$B$1*(($H147-AM$135-Sheet2!$N$99)/Sheet3!$A$1)^2 +Sheet3!$C$1*(($H147-AM$135-Sheet2!$N$99)/Sheet3!$A$1)^4)</f>
        <v>1.1076613377481974E-6</v>
      </c>
      <c r="AN147" s="2">
        <f>$L$133*EXP(Sheet3!$B$1*(($H147-AN$135-Sheet2!$N$99)/Sheet3!$A$1)^2 +Sheet3!$C$1*(($H147-AN$135-Sheet2!$N$99)/Sheet3!$A$1)^4)</f>
        <v>1.4558331594332804E-6</v>
      </c>
      <c r="AO147" s="2">
        <f>$L$133*EXP(Sheet3!$B$1*(($H147-AO$135-Sheet2!$N$99)/Sheet3!$A$1)^2 +Sheet3!$C$1*(($H147-AO$135-Sheet2!$N$99)/Sheet3!$A$1)^4)</f>
        <v>1.9075394538181782E-6</v>
      </c>
      <c r="AP147" s="2">
        <f>$L$133*EXP(Sheet3!$B$1*(($H147-AP$135-Sheet2!$N$99)/Sheet3!$A$1)^2 +Sheet3!$C$1*(($H147-AP$135-Sheet2!$N$99)/Sheet3!$A$1)^4)</f>
        <v>2.4917464961811663E-6</v>
      </c>
      <c r="AQ147" s="2">
        <f>$L$133*EXP(Sheet3!$B$1*(($H147-AQ$135-Sheet2!$N$99)/Sheet3!$A$1)^2 +Sheet3!$C$1*(($H147-AQ$135-Sheet2!$N$99)/Sheet3!$A$1)^4)</f>
        <v>3.2449919814597948E-6</v>
      </c>
      <c r="AR147" s="2">
        <f>$L$133*EXP(Sheet3!$B$1*(($H147-AR$135-Sheet2!$N$99)/Sheet3!$A$1)^2 +Sheet3!$C$1*(($H147-AR$135-Sheet2!$N$99)/Sheet3!$A$1)^4)</f>
        <v>4.2132170409794061E-6</v>
      </c>
      <c r="AS147" s="2">
        <f>$L$133*EXP(Sheet3!$B$1*(($H147-AS$135-Sheet2!$N$99)/Sheet3!$A$1)^2 +Sheet3!$C$1*(($H147-AS$135-Sheet2!$N$99)/Sheet3!$A$1)^4)</f>
        <v>5.4540033930755186E-6</v>
      </c>
      <c r="AT147" s="2">
        <f>$L$133*EXP(Sheet3!$B$1*(($H147-AT$135-Sheet2!$N$99)/Sheet3!$A$1)^2 +Sheet3!$C$1*(($H147-AT$135-Sheet2!$N$99)/Sheet3!$A$1)^4)</f>
        <v>7.0392959739495021E-6</v>
      </c>
      <c r="AU147" s="2">
        <f>$L$133*EXP(Sheet3!$B$1*(($H147-AU$135-Sheet2!$N$99)/Sheet3!$A$1)^2 +Sheet3!$C$1*(($H147-AU$135-Sheet2!$N$99)/Sheet3!$A$1)^4)</f>
        <v>9.0587052491897736E-6</v>
      </c>
      <c r="AV147" s="2">
        <f>$L$133*EXP(Sheet3!$B$1*(($H147-AV$135-Sheet2!$N$99)/Sheet3!$A$1)^2 +Sheet3!$C$1*(($H147-AV$135-Sheet2!$N$99)/Sheet3!$A$1)^4)</f>
        <v>1.1623499217410403E-5</v>
      </c>
      <c r="AW147" s="2">
        <f>$L$133*EXP(Sheet3!$B$1*(($H147-AW$135-Sheet2!$N$99)/Sheet3!$A$1)^2 +Sheet3!$C$1*(($H147-AW$135-Sheet2!$N$99)/Sheet3!$A$1)^4)</f>
        <v>1.4871413077948416E-5</v>
      </c>
      <c r="AX147" s="2">
        <f>$L$133*EXP(Sheet3!$B$1*(($H147-AX$135-Sheet2!$N$99)/Sheet3!$A$1)^2 +Sheet3!$C$1*(($H147-AX$135-Sheet2!$N$99)/Sheet3!$A$1)^4)</f>
        <v>1.897242484287486E-5</v>
      </c>
      <c r="AY147" s="2">
        <f>$L$133*EXP(Sheet3!$B$1*(($H147-AY$135-Sheet2!$N$99)/Sheet3!$A$1)^2 +Sheet3!$C$1*(($H147-AY$135-Sheet2!$N$99)/Sheet3!$A$1)^4)</f>
        <v>2.4135668026673798E-5</v>
      </c>
      <c r="AZ147" s="2">
        <f>$L$133*EXP(Sheet3!$B$1*(($H147-AZ$135-Sheet2!$N$99)/Sheet3!$A$1)^2 +Sheet3!$C$1*(($H147-AZ$135-Sheet2!$N$99)/Sheet3!$A$1)^4)</f>
        <v>3.0617678140799369E-5</v>
      </c>
      <c r="BA147" s="2">
        <f>$L$133*EXP(Sheet3!$B$1*(($H147-BA$135-Sheet2!$N$99)/Sheet3!$A$1)^2 +Sheet3!$C$1*(($H147-BA$135-Sheet2!$N$99)/Sheet3!$A$1)^4)</f>
        <v>3.8732198242319493E-5</v>
      </c>
      <c r="BB147" s="2">
        <f>$L$133*EXP(Sheet3!$B$1*(($H147-BB$135-Sheet2!$N$99)/Sheet3!$A$1)^2 +Sheet3!$C$1*(($H147-BB$135-Sheet2!$N$99)/Sheet3!$A$1)^4)</f>
        <v>4.8861800413291675E-5</v>
      </c>
      <c r="BC147" s="2">
        <f>$L$133*EXP(Sheet3!$B$1*(($H147-BC$135-Sheet2!$N$99)/Sheet3!$A$1)^2 +Sheet3!$C$1*(($H147-BC$135-Sheet2!$N$99)/Sheet3!$A$1)^4)</f>
        <v>6.1471614935175651E-5</v>
      </c>
      <c r="BD147" s="2">
        <f>$L$133*EXP(Sheet3!$B$1*(($H147-BD$135-Sheet2!$N$99)/Sheet3!$A$1)^2 +Sheet3!$C$1*(($H147-BD$135-Sheet2!$N$99)/Sheet3!$A$1)^4)</f>
        <v>7.7125497208804257E-5</v>
      </c>
      <c r="BE147" s="2">
        <f>$L$133*EXP(Sheet3!$B$1*(($H147-BE$135-Sheet2!$N$99)/Sheet3!$A$1)^2 +Sheet3!$C$1*(($H147-BE$135-Sheet2!$N$99)/Sheet3!$A$1)^4)</f>
        <v>9.6505004253191547E-5</v>
      </c>
      <c r="BF147" s="2">
        <f>$L$133*EXP(Sheet3!$B$1*(($H147-BF$135-Sheet2!$N$99)/Sheet3!$A$1)^2 +Sheet3!$C$1*(($H147-BF$135-Sheet2!$N$99)/Sheet3!$A$1)^4)</f>
        <v>1.2043159796248154E-4</v>
      </c>
      <c r="BG147" s="2">
        <f>$L$133*EXP(Sheet3!$B$1*(($H147-BG$135-Sheet2!$N$99)/Sheet3!$A$1)^2 +Sheet3!$C$1*(($H147-BG$135-Sheet2!$N$99)/Sheet3!$A$1)^4)</f>
        <v>1.498925412239299E-4</v>
      </c>
      <c r="BH147" s="2">
        <f>$L$133*EXP(Sheet3!$B$1*(($H147-BH$135-Sheet2!$N$99)/Sheet3!$A$1)^2 +Sheet3!$C$1*(($H147-BH$135-Sheet2!$N$99)/Sheet3!$A$1)^4)</f>
        <v>1.8607100546779554E-4</v>
      </c>
      <c r="BI147" s="2">
        <f>$L$133*EXP(Sheet3!$B$1*(($H147-BI$135-Sheet2!$N$99)/Sheet3!$A$1)^2 +Sheet3!$C$1*(($H147-BI$135-Sheet2!$N$99)/Sheet3!$A$1)^4)</f>
        <v>2.3038096411799087E-4</v>
      </c>
      <c r="BJ147" s="2">
        <f>$L$133*EXP(Sheet3!$B$1*(($H147-BJ$135-Sheet2!$N$99)/Sheet3!$A$1)^2 +Sheet3!$C$1*(($H147-BJ$135-Sheet2!$N$99)/Sheet3!$A$1)^4)</f>
        <v>2.8450750558171032E-4</v>
      </c>
      <c r="BK147" s="2">
        <f>$L$133*EXP(Sheet3!$B$1*(($H147-BK$135-Sheet2!$N$99)/Sheet3!$A$1)^2 +Sheet3!$C$1*(($H147-BK$135-Sheet2!$N$99)/Sheet3!$A$1)^4)</f>
        <v>3.5045326158275906E-4</v>
      </c>
      <c r="BL147" s="2">
        <f>$L$133*EXP(Sheet3!$B$1*(($H147-BL$135-Sheet2!$N$99)/Sheet3!$A$1)^2 +Sheet3!$C$1*(($H147-BL$135-Sheet2!$N$99)/Sheet3!$A$1)^4)</f>
        <v>4.3059171147027627E-4</v>
      </c>
      <c r="BM147" s="2">
        <f>$L$133*EXP(Sheet3!$B$1*(($H147-BM$135-Sheet2!$N$99)/Sheet3!$A$1)^2 +Sheet3!$C$1*(($H147-BM$135-Sheet2!$N$99)/Sheet3!$A$1)^4)</f>
        <v>5.2772819016657366E-4</v>
      </c>
      <c r="BN147" s="2">
        <f>$L$133*EXP(Sheet3!$B$1*(($H147-BN$135-Sheet2!$N$99)/Sheet3!$A$1)^2 +Sheet3!$C$1*(($H147-BN$135-Sheet2!$N$99)/Sheet3!$A$1)^4)</f>
        <v>6.4516949612078585E-4</v>
      </c>
      <c r="BO147" s="2">
        <f>$L$133*EXP(Sheet3!$B$1*(($H147-BO$135-Sheet2!$N$99)/Sheet3!$A$1)^2 +Sheet3!$C$1*(($H147-BO$135-Sheet2!$N$99)/Sheet3!$A$1)^4)</f>
        <v>7.8680306530482934E-4</v>
      </c>
      <c r="BP147" s="2">
        <f>$L$133*EXP(Sheet3!$B$1*(($H147-BP$135-Sheet2!$N$99)/Sheet3!$A$1)^2 +Sheet3!$C$1*(($H147-BP$135-Sheet2!$N$99)/Sheet3!$A$1)^4)</f>
        <v>9.5718674720042768E-4</v>
      </c>
      <c r="BQ147" s="2">
        <f>$L$133*EXP(Sheet3!$B$1*(($H147-BQ$135-Sheet2!$N$99)/Sheet3!$A$1)^2 +Sheet3!$C$1*(($H147-BQ$135-Sheet2!$N$99)/Sheet3!$A$1)^4)</f>
        <v>1.1616502879214479E-3</v>
      </c>
      <c r="BR147" s="2">
        <f>$L$133*EXP(Sheet3!$B$1*(($H147-BR$135-Sheet2!$N$99)/Sheet3!$A$1)^2 +Sheet3!$C$1*(($H147-BR$135-Sheet2!$N$99)/Sheet3!$A$1)^4)</f>
        <v>1.4064096931054157E-3</v>
      </c>
      <c r="BS147" s="2">
        <f>$L$133*EXP(Sheet3!$B$1*(($H147-BS$135-Sheet2!$N$99)/Sheet3!$A$1)^2 +Sheet3!$C$1*(($H147-BS$135-Sheet2!$N$99)/Sheet3!$A$1)^4)</f>
        <v>1.6986957078308801E-3</v>
      </c>
      <c r="BT147" s="2">
        <f>$L$133*EXP(Sheet3!$B$1*(($H147-BT$135-Sheet2!$N$99)/Sheet3!$A$1)^2 +Sheet3!$C$1*(($H147-BT$135-Sheet2!$N$99)/Sheet3!$A$1)^4)</f>
        <v>2.0468977112935E-3</v>
      </c>
      <c r="BU147" s="2">
        <f>$L$133*EXP(Sheet3!$B$1*(($H147-BU$135-Sheet2!$N$99)/Sheet3!$A$1)^2 +Sheet3!$C$1*(($H147-BU$135-Sheet2!$N$99)/Sheet3!$A$1)^4)</f>
        <v>2.4607243789842542E-3</v>
      </c>
      <c r="BV147" s="2">
        <f>$L$133*EXP(Sheet3!$B$1*(($H147-BV$135-Sheet2!$N$99)/Sheet3!$A$1)^2 +Sheet3!$C$1*(($H147-BV$135-Sheet2!$N$99)/Sheet3!$A$1)^4)</f>
        <v>2.9513825130278322E-3</v>
      </c>
    </row>
    <row r="148" spans="1:74" x14ac:dyDescent="0.2">
      <c r="A148">
        <v>121</v>
      </c>
      <c r="B148">
        <v>245.46</v>
      </c>
      <c r="C148">
        <v>2375.5</v>
      </c>
      <c r="D148">
        <v>2518.6</v>
      </c>
      <c r="E148">
        <f t="shared" si="16"/>
        <v>143.09999999999991</v>
      </c>
      <c r="G148" s="1">
        <v>6</v>
      </c>
      <c r="H148">
        <f>INDEX(B$27:$B2179,($M$131+G148))</f>
        <v>336.72</v>
      </c>
      <c r="I148" s="1">
        <f t="shared" si="20"/>
        <v>14</v>
      </c>
      <c r="J148">
        <f t="shared" si="21"/>
        <v>4714.08</v>
      </c>
      <c r="L148" s="2">
        <f>$L$133*EXP(Sheet3!$B$1*(($H148-L$135-Sheet2!$N$99)/Sheet3!$A$1)^2 +Sheet3!$C$1*(($H148-L$135-Sheet2!$N$99)/Sheet3!$A$1)^4)</f>
        <v>4.8261858276856474E-20</v>
      </c>
      <c r="M148" s="2">
        <f>$L$133*EXP(Sheet3!$B$1*(($H148-M$135-Sheet2!$N$99)/Sheet3!$A$1)^2 +Sheet3!$C$1*(($H148-M$135-Sheet2!$N$99)/Sheet3!$A$1)^4)</f>
        <v>8.6324180644059333E-20</v>
      </c>
      <c r="N148" s="2">
        <f>$L$133*EXP(Sheet3!$B$1*(($H148-N$135-Sheet2!$N$99)/Sheet3!$A$1)^2 +Sheet3!$C$1*(($H148-N$135-Sheet2!$N$99)/Sheet3!$A$1)^4)</f>
        <v>1.5358611776279638E-19</v>
      </c>
      <c r="O148" s="2">
        <f>$L$133*EXP(Sheet3!$B$1*(($H148-O$135-Sheet2!$N$99)/Sheet3!$A$1)^2 +Sheet3!$C$1*(($H148-O$135-Sheet2!$N$99)/Sheet3!$A$1)^4)</f>
        <v>2.718175560645483E-19</v>
      </c>
      <c r="P148" s="2">
        <f>$L$133*EXP(Sheet3!$B$1*(($H148-P$135-Sheet2!$N$99)/Sheet3!$A$1)^2 +Sheet3!$C$1*(($H148-P$135-Sheet2!$N$99)/Sheet3!$A$1)^4)</f>
        <v>4.785463456112695E-19</v>
      </c>
      <c r="Q148" s="2">
        <f>$L$133*EXP(Sheet3!$B$1*(($H148-Q$135-Sheet2!$N$99)/Sheet3!$A$1)^2 +Sheet3!$C$1*(($H148-Q$135-Sheet2!$N$99)/Sheet3!$A$1)^4)</f>
        <v>8.381202424709074E-19</v>
      </c>
      <c r="R148" s="2">
        <f>$L$133*EXP(Sheet3!$B$1*(($H148-R$135-Sheet2!$N$99)/Sheet3!$A$1)^2 +Sheet3!$C$1*(($H148-R$135-Sheet2!$N$99)/Sheet3!$A$1)^4)</f>
        <v>1.460290612978872E-18</v>
      </c>
      <c r="S148" s="2">
        <f>$L$133*EXP(Sheet3!$B$1*(($H148-S$135-Sheet2!$N$99)/Sheet3!$A$1)^2 +Sheet3!$C$1*(($H148-S$135-Sheet2!$N$99)/Sheet3!$A$1)^4)</f>
        <v>2.5312652374895129E-18</v>
      </c>
      <c r="T148" s="2">
        <f>$L$133*EXP(Sheet3!$B$1*(($H148-T$135-Sheet2!$N$99)/Sheet3!$A$1)^2 +Sheet3!$C$1*(($H148-T$135-Sheet2!$N$99)/Sheet3!$A$1)^4)</f>
        <v>4.3653203695928377E-18</v>
      </c>
      <c r="U148" s="2">
        <f>$L$133*EXP(Sheet3!$B$1*(($H148-U$135-Sheet2!$N$99)/Sheet3!$A$1)^2 +Sheet3!$C$1*(($H148-U$135-Sheet2!$N$99)/Sheet3!$A$1)^4)</f>
        <v>7.490129907164888E-18</v>
      </c>
      <c r="V148" s="2">
        <f>$L$133*EXP(Sheet3!$B$1*(($H148-V$135-Sheet2!$N$99)/Sheet3!$A$1)^2 +Sheet3!$C$1*(($H148-V$135-Sheet2!$N$99)/Sheet3!$A$1)^4)</f>
        <v>1.2787096487276314E-17</v>
      </c>
      <c r="W148" s="2">
        <f>$L$133*EXP(Sheet3!$B$1*(($H148-W$135-Sheet2!$N$99)/Sheet3!$A$1)^2 +Sheet3!$C$1*(($H148-W$135-Sheet2!$N$99)/Sheet3!$A$1)^4)</f>
        <v>2.1720931652501227E-17</v>
      </c>
      <c r="X148" s="2">
        <f>$L$133*EXP(Sheet3!$B$1*(($H148-X$135-Sheet2!$N$99)/Sheet3!$A$1)^2 +Sheet3!$C$1*(($H148-X$135-Sheet2!$N$99)/Sheet3!$A$1)^4)</f>
        <v>3.6713295399669618E-17</v>
      </c>
      <c r="Y148" s="2">
        <f>$L$133*EXP(Sheet3!$B$1*(($H148-Y$135-Sheet2!$N$99)/Sheet3!$A$1)^2 +Sheet3!$C$1*(($H148-Y$135-Sheet2!$N$99)/Sheet3!$A$1)^4)</f>
        <v>6.1747751400837394E-17</v>
      </c>
      <c r="Z148" s="2">
        <f>$L$133*EXP(Sheet3!$B$1*(($H148-Z$135-Sheet2!$N$99)/Sheet3!$A$1)^2 +Sheet3!$C$1*(($H148-Z$135-Sheet2!$N$99)/Sheet3!$A$1)^4)</f>
        <v>1.0334421658196358E-16</v>
      </c>
      <c r="AA148" s="2">
        <f>$L$133*EXP(Sheet3!$B$1*(($H148-AA$135-Sheet2!$N$99)/Sheet3!$A$1)^2 +Sheet3!$C$1*(($H148-AA$135-Sheet2!$N$99)/Sheet3!$A$1)^4)</f>
        <v>1.7212057997376872E-16</v>
      </c>
      <c r="AB148" s="2">
        <f>$L$133*EXP(Sheet3!$B$1*(($H148-AB$135-Sheet2!$N$99)/Sheet3!$A$1)^2 +Sheet3!$C$1*(($H148-AB$135-Sheet2!$N$99)/Sheet3!$A$1)^4)</f>
        <v>2.8528261445994774E-16</v>
      </c>
      <c r="AC148" s="2">
        <f>$L$133*EXP(Sheet3!$B$1*(($H148-AC$135-Sheet2!$N$99)/Sheet3!$A$1)^2 +Sheet3!$C$1*(($H148-AC$135-Sheet2!$N$99)/Sheet3!$A$1)^4)</f>
        <v>4.7057400101541243E-16</v>
      </c>
      <c r="AD148" s="2">
        <f>$L$133*EXP(Sheet3!$B$1*(($H148-AD$135-Sheet2!$N$99)/Sheet3!$A$1)^2 +Sheet3!$C$1*(($H148-AD$135-Sheet2!$N$99)/Sheet3!$A$1)^4)</f>
        <v>7.7251132285957982E-16</v>
      </c>
      <c r="AE148" s="2">
        <f>$L$133*EXP(Sheet3!$B$1*(($H148-AE$135-Sheet2!$N$99)/Sheet3!$A$1)^2 +Sheet3!$C$1*(($H148-AE$135-Sheet2!$N$99)/Sheet3!$A$1)^4)</f>
        <v>1.2621768535011287E-15</v>
      </c>
      <c r="AF148" s="2">
        <f>$L$133*EXP(Sheet3!$B$1*(($H148-AF$135-Sheet2!$N$99)/Sheet3!$A$1)^2 +Sheet3!$C$1*(($H148-AF$135-Sheet2!$N$99)/Sheet3!$A$1)^4)</f>
        <v>2.0525232327173973E-15</v>
      </c>
      <c r="AG148" s="2">
        <f>$L$133*EXP(Sheet3!$B$1*(($H148-AG$135-Sheet2!$N$99)/Sheet3!$A$1)^2 +Sheet3!$C$1*(($H148-AG$135-Sheet2!$N$99)/Sheet3!$A$1)^4)</f>
        <v>3.3221748833512188E-15</v>
      </c>
      <c r="AH148" s="2">
        <f>$L$133*EXP(Sheet3!$B$1*(($H148-AH$135-Sheet2!$N$99)/Sheet3!$A$1)^2 +Sheet3!$C$1*(($H148-AH$135-Sheet2!$N$99)/Sheet3!$A$1)^4)</f>
        <v>5.3522625899303951E-15</v>
      </c>
      <c r="AI148" s="2">
        <f>$L$133*EXP(Sheet3!$B$1*(($H148-AI$135-Sheet2!$N$99)/Sheet3!$A$1)^2 +Sheet3!$C$1*(($H148-AI$135-Sheet2!$N$99)/Sheet3!$A$1)^4)</f>
        <v>8.5831513206516342E-15</v>
      </c>
      <c r="AJ148" s="2">
        <f>$L$133*EXP(Sheet3!$B$1*(($H148-AJ$135-Sheet2!$N$99)/Sheet3!$A$1)^2 +Sheet3!$C$1*(($H148-AJ$135-Sheet2!$N$99)/Sheet3!$A$1)^4)</f>
        <v>1.3701383750239681E-14</v>
      </c>
      <c r="AK148" s="2">
        <f>$L$133*EXP(Sheet3!$B$1*(($H148-AK$135-Sheet2!$N$99)/Sheet3!$A$1)^2 +Sheet3!$C$1*(($H148-AK$135-Sheet2!$N$99)/Sheet3!$A$1)^4)</f>
        <v>2.1772295132127334E-14</v>
      </c>
      <c r="AL148" s="2">
        <f>$L$133*EXP(Sheet3!$B$1*(($H148-AL$135-Sheet2!$N$99)/Sheet3!$A$1)^2 +Sheet3!$C$1*(($H148-AL$135-Sheet2!$N$99)/Sheet3!$A$1)^4)</f>
        <v>3.4441327396509042E-14</v>
      </c>
      <c r="AM148" s="2">
        <f>$L$133*EXP(Sheet3!$B$1*(($H148-AM$135-Sheet2!$N$99)/Sheet3!$A$1)^2 +Sheet3!$C$1*(($H148-AM$135-Sheet2!$N$99)/Sheet3!$A$1)^4)</f>
        <v>5.4238184971744703E-14</v>
      </c>
      <c r="AN148" s="2">
        <f>$L$133*EXP(Sheet3!$B$1*(($H148-AN$135-Sheet2!$N$99)/Sheet3!$A$1)^2 +Sheet3!$C$1*(($H148-AN$135-Sheet2!$N$99)/Sheet3!$A$1)^4)</f>
        <v>8.503420830626764E-14</v>
      </c>
      <c r="AO148" s="2">
        <f>$L$133*EXP(Sheet3!$B$1*(($H148-AO$135-Sheet2!$N$99)/Sheet3!$A$1)^2 +Sheet3!$C$1*(($H148-AO$135-Sheet2!$N$99)/Sheet3!$A$1)^4)</f>
        <v>1.3272693422233767E-13</v>
      </c>
      <c r="AP148" s="2">
        <f>$L$133*EXP(Sheet3!$B$1*(($H148-AP$135-Sheet2!$N$99)/Sheet3!$A$1)^2 +Sheet3!$C$1*(($H148-AP$135-Sheet2!$N$99)/Sheet3!$A$1)^4)</f>
        <v>2.0625993377838718E-13</v>
      </c>
      <c r="AQ148" s="2">
        <f>$L$133*EXP(Sheet3!$B$1*(($H148-AQ$135-Sheet2!$N$99)/Sheet3!$A$1)^2 +Sheet3!$C$1*(($H148-AQ$135-Sheet2!$N$99)/Sheet3!$A$1)^4)</f>
        <v>3.1913512618212178E-13</v>
      </c>
      <c r="AR148" s="2">
        <f>$L$133*EXP(Sheet3!$B$1*(($H148-AR$135-Sheet2!$N$99)/Sheet3!$A$1)^2 +Sheet3!$C$1*(($H148-AR$135-Sheet2!$N$99)/Sheet3!$A$1)^4)</f>
        <v>4.9164510103395893E-13</v>
      </c>
      <c r="AS148" s="2">
        <f>$L$133*EXP(Sheet3!$B$1*(($H148-AS$135-Sheet2!$N$99)/Sheet3!$A$1)^2 +Sheet3!$C$1*(($H148-AS$135-Sheet2!$N$99)/Sheet3!$A$1)^4)</f>
        <v>7.5415322960911673E-13</v>
      </c>
      <c r="AT148" s="2">
        <f>$L$133*EXP(Sheet3!$B$1*(($H148-AT$135-Sheet2!$N$99)/Sheet3!$A$1)^2 +Sheet3!$C$1*(($H148-AT$135-Sheet2!$N$99)/Sheet3!$A$1)^4)</f>
        <v>1.1518915470874193E-12</v>
      </c>
      <c r="AU148" s="2">
        <f>$L$133*EXP(Sheet3!$B$1*(($H148-AU$135-Sheet2!$N$99)/Sheet3!$A$1)^2 +Sheet3!$C$1*(($H148-AU$135-Sheet2!$N$99)/Sheet3!$A$1)^4)</f>
        <v>1.751947135640133E-12</v>
      </c>
      <c r="AV148" s="2">
        <f>$L$133*EXP(Sheet3!$B$1*(($H148-AV$135-Sheet2!$N$99)/Sheet3!$A$1)^2 +Sheet3!$C$1*(($H148-AV$135-Sheet2!$N$99)/Sheet3!$A$1)^4)</f>
        <v>2.6533897921449816E-12</v>
      </c>
      <c r="AW148" s="2">
        <f>$L$133*EXP(Sheet3!$B$1*(($H148-AW$135-Sheet2!$N$99)/Sheet3!$A$1)^2 +Sheet3!$C$1*(($H148-AW$135-Sheet2!$N$99)/Sheet3!$A$1)^4)</f>
        <v>4.0018881811939415E-12</v>
      </c>
      <c r="AX148" s="2">
        <f>$L$133*EXP(Sheet3!$B$1*(($H148-AX$135-Sheet2!$N$99)/Sheet3!$A$1)^2 +Sheet3!$C$1*(($H148-AX$135-Sheet2!$N$99)/Sheet3!$A$1)^4)</f>
        <v>6.010710623397207E-12</v>
      </c>
      <c r="AY148" s="2">
        <f>$L$133*EXP(Sheet3!$B$1*(($H148-AY$135-Sheet2!$N$99)/Sheet3!$A$1)^2 +Sheet3!$C$1*(($H148-AY$135-Sheet2!$N$99)/Sheet3!$A$1)^4)</f>
        <v>8.990767120812586E-12</v>
      </c>
      <c r="AZ148" s="2">
        <f>$L$133*EXP(Sheet3!$B$1*(($H148-AZ$135-Sheet2!$N$99)/Sheet3!$A$1)^2 +Sheet3!$C$1*(($H148-AZ$135-Sheet2!$N$99)/Sheet3!$A$1)^4)</f>
        <v>1.3393397758770336E-11</v>
      </c>
      <c r="BA148" s="2">
        <f>$L$133*EXP(Sheet3!$B$1*(($H148-BA$135-Sheet2!$N$99)/Sheet3!$A$1)^2 +Sheet3!$C$1*(($H148-BA$135-Sheet2!$N$99)/Sheet3!$A$1)^4)</f>
        <v>1.9871051681474057E-11</v>
      </c>
      <c r="BB148" s="2">
        <f>$L$133*EXP(Sheet3!$B$1*(($H148-BB$135-Sheet2!$N$99)/Sheet3!$A$1)^2 +Sheet3!$C$1*(($H148-BB$135-Sheet2!$N$99)/Sheet3!$A$1)^4)</f>
        <v>2.9362966753482331E-11</v>
      </c>
      <c r="BC148" s="2">
        <f>$L$133*EXP(Sheet3!$B$1*(($H148-BC$135-Sheet2!$N$99)/Sheet3!$A$1)^2 +Sheet3!$C$1*(($H148-BC$135-Sheet2!$N$99)/Sheet3!$A$1)^4)</f>
        <v>4.3215633342744458E-11</v>
      </c>
      <c r="BD148" s="2">
        <f>$L$133*EXP(Sheet3!$B$1*(($H148-BD$135-Sheet2!$N$99)/Sheet3!$A$1)^2 +Sheet3!$C$1*(($H148-BD$135-Sheet2!$N$99)/Sheet3!$A$1)^4)</f>
        <v>6.3351444330245164E-11</v>
      </c>
      <c r="BE148" s="2">
        <f>$L$133*EXP(Sheet3!$B$1*(($H148-BE$135-Sheet2!$N$99)/Sheet3!$A$1)^2 +Sheet3!$C$1*(($H148-BE$135-Sheet2!$N$99)/Sheet3!$A$1)^4)</f>
        <v>9.2503809463741503E-11</v>
      </c>
      <c r="BF148" s="2">
        <f>$L$133*EXP(Sheet3!$B$1*(($H148-BF$135-Sheet2!$N$99)/Sheet3!$A$1)^2 +Sheet3!$C$1*(($H148-BF$135-Sheet2!$N$99)/Sheet3!$A$1)^4)</f>
        <v>1.345435526363208E-10</v>
      </c>
      <c r="BG148" s="2">
        <f>$L$133*EXP(Sheet3!$B$1*(($H148-BG$135-Sheet2!$N$99)/Sheet3!$A$1)^2 +Sheet3!$C$1*(($H148-BG$135-Sheet2!$N$99)/Sheet3!$A$1)^4)</f>
        <v>1.9493014416573605E-10</v>
      </c>
      <c r="BH148" s="2">
        <f>$L$133*EXP(Sheet3!$B$1*(($H148-BH$135-Sheet2!$N$99)/Sheet3!$A$1)^2 +Sheet3!$C$1*(($H148-BH$135-Sheet2!$N$99)/Sheet3!$A$1)^4)</f>
        <v>2.8133292962132558E-10</v>
      </c>
      <c r="BI148" s="2">
        <f>$L$133*EXP(Sheet3!$B$1*(($H148-BI$135-Sheet2!$N$99)/Sheet3!$A$1)^2 +Sheet3!$C$1*(($H148-BI$135-Sheet2!$N$99)/Sheet3!$A$1)^4)</f>
        <v>4.0448288018362943E-10</v>
      </c>
      <c r="BJ148" s="2">
        <f>$L$133*EXP(Sheet3!$B$1*(($H148-BJ$135-Sheet2!$N$99)/Sheet3!$A$1)^2 +Sheet3!$C$1*(($H148-BJ$135-Sheet2!$N$99)/Sheet3!$A$1)^4)</f>
        <v>5.7933563021878902E-10</v>
      </c>
      <c r="BK148" s="2">
        <f>$L$133*EXP(Sheet3!$B$1*(($H148-BK$135-Sheet2!$N$99)/Sheet3!$A$1)^2 +Sheet3!$C$1*(($H148-BK$135-Sheet2!$N$99)/Sheet3!$A$1)^4)</f>
        <v>8.266531156164683E-10</v>
      </c>
      <c r="BL148" s="2">
        <f>$L$133*EXP(Sheet3!$B$1*(($H148-BL$135-Sheet2!$N$99)/Sheet3!$A$1)^2 +Sheet3!$C$1*(($H148-BL$135-Sheet2!$N$99)/Sheet3!$A$1)^4)</f>
        <v>1.1751457928810402E-9</v>
      </c>
      <c r="BM148" s="2">
        <f>$L$133*EXP(Sheet3!$B$1*(($H148-BM$135-Sheet2!$N$99)/Sheet3!$A$1)^2 +Sheet3!$C$1*(($H148-BM$135-Sheet2!$N$99)/Sheet3!$A$1)^4)</f>
        <v>1.6643624872177219E-9</v>
      </c>
      <c r="BN148" s="2">
        <f>$L$133*EXP(Sheet3!$B$1*(($H148-BN$135-Sheet2!$N$99)/Sheet3!$A$1)^2 +Sheet3!$C$1*(($H148-BN$135-Sheet2!$N$99)/Sheet3!$A$1)^4)</f>
        <v>2.3485732518579185E-9</v>
      </c>
      <c r="BO148" s="2">
        <f>$L$133*EXP(Sheet3!$B$1*(($H148-BO$135-Sheet2!$N$99)/Sheet3!$A$1)^2 +Sheet3!$C$1*(($H148-BO$135-Sheet2!$N$99)/Sheet3!$A$1)^4)</f>
        <v>3.3019657947600166E-9</v>
      </c>
      <c r="BP148" s="2">
        <f>$L$133*EXP(Sheet3!$B$1*(($H148-BP$135-Sheet2!$N$99)/Sheet3!$A$1)^2 +Sheet3!$C$1*(($H148-BP$135-Sheet2!$N$99)/Sheet3!$A$1)^4)</f>
        <v>4.6255724817262557E-9</v>
      </c>
      <c r="BQ148" s="2">
        <f>$L$133*EXP(Sheet3!$B$1*(($H148-BQ$135-Sheet2!$N$99)/Sheet3!$A$1)^2 +Sheet3!$C$1*(($H148-BQ$135-Sheet2!$N$99)/Sheet3!$A$1)^4)</f>
        <v>6.4564681417622815E-9</v>
      </c>
      <c r="BR148" s="2">
        <f>$L$133*EXP(Sheet3!$B$1*(($H148-BR$135-Sheet2!$N$99)/Sheet3!$A$1)^2 +Sheet3!$C$1*(($H148-BR$135-Sheet2!$N$99)/Sheet3!$A$1)^4)</f>
        <v>8.9799356254008349E-9</v>
      </c>
      <c r="BS148" s="2">
        <f>$L$133*EXP(Sheet3!$B$1*(($H148-BS$135-Sheet2!$N$99)/Sheet3!$A$1)^2 +Sheet3!$C$1*(($H148-BS$135-Sheet2!$N$99)/Sheet3!$A$1)^4)</f>
        <v>1.2445494550026524E-8</v>
      </c>
      <c r="BT148" s="2">
        <f>$L$133*EXP(Sheet3!$B$1*(($H148-BT$135-Sheet2!$N$99)/Sheet3!$A$1)^2 +Sheet3!$C$1*(($H148-BT$135-Sheet2!$N$99)/Sheet3!$A$1)^4)</f>
        <v>1.7187938949932076E-8</v>
      </c>
      <c r="BU148" s="2">
        <f>$L$133*EXP(Sheet3!$B$1*(($H148-BU$135-Sheet2!$N$99)/Sheet3!$A$1)^2 +Sheet3!$C$1*(($H148-BU$135-Sheet2!$N$99)/Sheet3!$A$1)^4)</f>
        <v>2.3654843794608767E-8</v>
      </c>
      <c r="BV148" s="2">
        <f>$L$133*EXP(Sheet3!$B$1*(($H148-BV$135-Sheet2!$N$99)/Sheet3!$A$1)^2 +Sheet3!$C$1*(($H148-BV$135-Sheet2!$N$99)/Sheet3!$A$1)^4)</f>
        <v>3.2442393196427996E-8</v>
      </c>
    </row>
    <row r="149" spans="1:74" x14ac:dyDescent="0.2">
      <c r="A149">
        <v>122</v>
      </c>
      <c r="B149">
        <v>245.93</v>
      </c>
      <c r="C149">
        <v>2907</v>
      </c>
      <c r="D149">
        <v>3057.6</v>
      </c>
      <c r="E149">
        <f t="shared" si="16"/>
        <v>150.59999999999991</v>
      </c>
      <c r="G149" s="1">
        <v>7</v>
      </c>
      <c r="H149">
        <f>INDEX(B$27:$B2180,($M$131+G149))</f>
        <v>337.19</v>
      </c>
      <c r="I149" s="1">
        <f t="shared" si="20"/>
        <v>15.200000000000273</v>
      </c>
      <c r="J149">
        <f t="shared" si="21"/>
        <v>5125.2880000000923</v>
      </c>
    </row>
    <row r="150" spans="1:74" x14ac:dyDescent="0.2">
      <c r="A150">
        <v>123</v>
      </c>
      <c r="B150">
        <v>246.41</v>
      </c>
      <c r="C150">
        <v>2346.8000000000002</v>
      </c>
      <c r="D150">
        <v>2527.5</v>
      </c>
      <c r="E150">
        <f t="shared" si="16"/>
        <v>180.69999999999982</v>
      </c>
      <c r="G150" s="1">
        <v>8</v>
      </c>
      <c r="H150">
        <f>INDEX(B$27:$B2181,($M$131+G150))</f>
        <v>337.66</v>
      </c>
      <c r="I150" s="1">
        <f t="shared" si="20"/>
        <v>17.599999999999909</v>
      </c>
      <c r="J150">
        <f t="shared" si="21"/>
        <v>5942.8159999999698</v>
      </c>
    </row>
    <row r="151" spans="1:74" x14ac:dyDescent="0.2">
      <c r="A151">
        <v>124</v>
      </c>
      <c r="B151">
        <v>246.88</v>
      </c>
      <c r="C151">
        <v>2365</v>
      </c>
      <c r="D151">
        <v>2580.3000000000002</v>
      </c>
      <c r="E151">
        <f t="shared" si="16"/>
        <v>215.30000000000018</v>
      </c>
      <c r="G151" s="1">
        <v>9</v>
      </c>
      <c r="H151">
        <f>INDEX(B$27:$B2182,($M$131+G151))</f>
        <v>338.13</v>
      </c>
      <c r="I151" s="1">
        <f t="shared" si="20"/>
        <v>11.800000000000182</v>
      </c>
      <c r="J151">
        <f t="shared" si="21"/>
        <v>3989.9340000000616</v>
      </c>
    </row>
    <row r="152" spans="1:74" x14ac:dyDescent="0.2">
      <c r="A152">
        <v>125</v>
      </c>
      <c r="B152">
        <v>247.36</v>
      </c>
      <c r="C152">
        <v>2367.9</v>
      </c>
      <c r="D152">
        <v>2621.4</v>
      </c>
      <c r="E152">
        <f t="shared" si="16"/>
        <v>253.5</v>
      </c>
      <c r="G152" s="1">
        <v>10</v>
      </c>
      <c r="H152">
        <f>INDEX(B$27:$B2183,($M$131+G152))</f>
        <v>338.6</v>
      </c>
      <c r="I152" s="1">
        <f t="shared" si="20"/>
        <v>10</v>
      </c>
      <c r="J152">
        <f t="shared" si="21"/>
        <v>3386</v>
      </c>
    </row>
    <row r="153" spans="1:74" x14ac:dyDescent="0.2">
      <c r="A153">
        <v>126</v>
      </c>
      <c r="B153">
        <v>247.83</v>
      </c>
      <c r="C153">
        <v>2366.4</v>
      </c>
      <c r="D153">
        <v>2682.2</v>
      </c>
      <c r="E153">
        <f t="shared" si="16"/>
        <v>315.79999999999973</v>
      </c>
      <c r="G153" s="1"/>
      <c r="H153">
        <f>B345</f>
        <v>338.6</v>
      </c>
      <c r="I153" s="1">
        <f>E345</f>
        <v>10</v>
      </c>
    </row>
    <row r="154" spans="1:74" x14ac:dyDescent="0.2">
      <c r="A154">
        <v>127</v>
      </c>
      <c r="B154">
        <v>248.31</v>
      </c>
      <c r="C154">
        <v>2375.6999999999998</v>
      </c>
      <c r="D154">
        <v>2752.7</v>
      </c>
      <c r="E154">
        <f t="shared" si="16"/>
        <v>377</v>
      </c>
      <c r="G154" s="1"/>
      <c r="H154">
        <f>B346</f>
        <v>339.07</v>
      </c>
      <c r="I154" s="1">
        <f>E346</f>
        <v>13.099999999999909</v>
      </c>
    </row>
    <row r="155" spans="1:74" x14ac:dyDescent="0.2">
      <c r="A155">
        <v>128</v>
      </c>
      <c r="B155">
        <v>248.78</v>
      </c>
      <c r="C155">
        <v>2354</v>
      </c>
      <c r="D155">
        <v>2755.6</v>
      </c>
      <c r="E155">
        <f t="shared" si="16"/>
        <v>401.59999999999991</v>
      </c>
      <c r="G155" s="1"/>
      <c r="H155">
        <f>B385</f>
        <v>357.41</v>
      </c>
      <c r="I155" s="1">
        <f>E385</f>
        <v>28.900000000000091</v>
      </c>
    </row>
    <row r="156" spans="1:74" x14ac:dyDescent="0.2">
      <c r="A156">
        <v>129</v>
      </c>
      <c r="B156">
        <v>249.26</v>
      </c>
      <c r="C156">
        <v>2373</v>
      </c>
      <c r="D156">
        <v>2829.6</v>
      </c>
      <c r="E156">
        <f t="shared" ref="E156:E219" si="23">D156-C156</f>
        <v>456.59999999999991</v>
      </c>
      <c r="G156" s="1"/>
      <c r="H156">
        <f>B386</f>
        <v>357.88</v>
      </c>
      <c r="I156" s="1">
        <f>E386</f>
        <v>47.199999999999818</v>
      </c>
      <c r="L156" t="s">
        <v>22</v>
      </c>
      <c r="M156" t="s">
        <v>36</v>
      </c>
      <c r="N156" t="s">
        <v>37</v>
      </c>
      <c r="O156" t="s">
        <v>38</v>
      </c>
    </row>
    <row r="157" spans="1:74" x14ac:dyDescent="0.2">
      <c r="A157">
        <v>130</v>
      </c>
      <c r="B157">
        <v>249.73</v>
      </c>
      <c r="C157">
        <v>2378.1</v>
      </c>
      <c r="D157">
        <v>2930.8</v>
      </c>
      <c r="E157">
        <f t="shared" si="23"/>
        <v>552.70000000000027</v>
      </c>
      <c r="G157" s="1"/>
      <c r="H157">
        <f>B387</f>
        <v>358.35</v>
      </c>
      <c r="I157" s="1">
        <f>E387</f>
        <v>51.199999999999818</v>
      </c>
      <c r="L157">
        <v>365.14</v>
      </c>
      <c r="M157">
        <f>MATCH(L157,B$27:B$2094,1)</f>
        <v>375</v>
      </c>
      <c r="N157">
        <f>INDEX(B$27:B$2094,M157)</f>
        <v>364.92</v>
      </c>
      <c r="O157">
        <f>INDEX(E$27:E$2094,M157)</f>
        <v>5519.1</v>
      </c>
    </row>
    <row r="158" spans="1:74" x14ac:dyDescent="0.2">
      <c r="A158">
        <v>131</v>
      </c>
      <c r="B158">
        <v>250.21</v>
      </c>
      <c r="C158">
        <v>2375.1</v>
      </c>
      <c r="D158">
        <v>3059.2</v>
      </c>
      <c r="E158">
        <f t="shared" si="23"/>
        <v>684.09999999999991</v>
      </c>
      <c r="G158" s="1"/>
      <c r="H158">
        <f>B388</f>
        <v>358.82</v>
      </c>
      <c r="I158" s="1">
        <f>E388</f>
        <v>59.300000000000182</v>
      </c>
    </row>
    <row r="159" spans="1:74" x14ac:dyDescent="0.2">
      <c r="A159">
        <v>132</v>
      </c>
      <c r="B159">
        <v>250.68</v>
      </c>
      <c r="C159">
        <v>2382.9</v>
      </c>
      <c r="D159">
        <v>3303.1</v>
      </c>
      <c r="E159">
        <f t="shared" si="23"/>
        <v>920.19999999999982</v>
      </c>
      <c r="G159" s="1"/>
      <c r="H159">
        <f>B389</f>
        <v>359.28</v>
      </c>
      <c r="I159" s="1">
        <f>E389</f>
        <v>66.099999999999909</v>
      </c>
    </row>
    <row r="160" spans="1:74" x14ac:dyDescent="0.2">
      <c r="A160">
        <v>133</v>
      </c>
      <c r="B160">
        <v>251.16</v>
      </c>
      <c r="C160">
        <v>2372.6</v>
      </c>
      <c r="D160">
        <v>3895.3</v>
      </c>
      <c r="E160">
        <f t="shared" si="23"/>
        <v>1522.7000000000003</v>
      </c>
      <c r="G160" s="1">
        <v>-10</v>
      </c>
      <c r="H160">
        <f>INDEX(B$27:$B2229,($M$157+G160))</f>
        <v>360.22</v>
      </c>
      <c r="I160" s="1">
        <f t="shared" ref="I160:I180" si="24">INDEX(E$27:E$2094,($M$157+G160))</f>
        <v>79.699999999999818</v>
      </c>
      <c r="J160">
        <f>$H160*I160</f>
        <v>28709.533999999938</v>
      </c>
      <c r="L160" s="1">
        <f>MAX(I160:I180)</f>
        <v>5783.2</v>
      </c>
    </row>
    <row r="161" spans="1:74" x14ac:dyDescent="0.2">
      <c r="A161">
        <v>134</v>
      </c>
      <c r="B161">
        <v>251.63</v>
      </c>
      <c r="C161">
        <v>2387.3000000000002</v>
      </c>
      <c r="D161">
        <v>4893.3999999999996</v>
      </c>
      <c r="E161">
        <f t="shared" si="23"/>
        <v>2506.0999999999995</v>
      </c>
      <c r="G161" s="1">
        <v>-9</v>
      </c>
      <c r="H161">
        <f>INDEX(B$27:$B2230,($M$157+G161))</f>
        <v>360.69</v>
      </c>
      <c r="I161" s="1">
        <f t="shared" si="24"/>
        <v>92.400000000000091</v>
      </c>
      <c r="J161">
        <f t="shared" ref="J161:J180" si="25">$H161*I161</f>
        <v>33327.75600000003</v>
      </c>
    </row>
    <row r="162" spans="1:74" x14ac:dyDescent="0.2">
      <c r="A162">
        <v>135</v>
      </c>
      <c r="B162">
        <v>252.1</v>
      </c>
      <c r="C162">
        <v>2377</v>
      </c>
      <c r="D162">
        <v>6360.6</v>
      </c>
      <c r="E162">
        <f t="shared" si="23"/>
        <v>3983.6000000000004</v>
      </c>
      <c r="G162" s="1">
        <v>-8</v>
      </c>
      <c r="H162">
        <f>INDEX(B$27:$B2231,($M$157+G162))</f>
        <v>361.16</v>
      </c>
      <c r="I162" s="1">
        <f t="shared" si="24"/>
        <v>91.099999999999909</v>
      </c>
      <c r="J162">
        <f t="shared" si="25"/>
        <v>32901.67599999997</v>
      </c>
      <c r="L162">
        <v>-0.3</v>
      </c>
      <c r="M162">
        <v>-0.28999999999999998</v>
      </c>
      <c r="N162">
        <v>-0.28000000000000003</v>
      </c>
      <c r="O162">
        <v>-0.27</v>
      </c>
      <c r="P162">
        <v>-0.26</v>
      </c>
      <c r="Q162">
        <v>-0.25</v>
      </c>
      <c r="R162">
        <v>-0.24</v>
      </c>
      <c r="S162">
        <v>-0.23</v>
      </c>
      <c r="T162">
        <v>-0.22</v>
      </c>
      <c r="U162">
        <v>-0.21</v>
      </c>
      <c r="V162">
        <v>-0.2</v>
      </c>
      <c r="W162">
        <v>-0.19</v>
      </c>
      <c r="X162">
        <v>-0.18</v>
      </c>
      <c r="Y162">
        <v>-0.17</v>
      </c>
      <c r="Z162">
        <v>-0.16</v>
      </c>
      <c r="AA162">
        <v>-0.15</v>
      </c>
      <c r="AB162">
        <v>-0.14000000000000001</v>
      </c>
      <c r="AC162">
        <v>-0.13</v>
      </c>
      <c r="AD162">
        <v>-0.12</v>
      </c>
      <c r="AE162">
        <v>-0.11</v>
      </c>
      <c r="AF162">
        <v>-0.1</v>
      </c>
      <c r="AG162">
        <v>-0.09</v>
      </c>
      <c r="AH162">
        <v>-0.08</v>
      </c>
      <c r="AI162">
        <v>-7.0000000000000007E-2</v>
      </c>
      <c r="AJ162">
        <v>-0.06</v>
      </c>
      <c r="AK162">
        <v>-0.05</v>
      </c>
      <c r="AL162">
        <v>-0.04</v>
      </c>
      <c r="AM162">
        <v>-0.03</v>
      </c>
      <c r="AN162">
        <v>-0.02</v>
      </c>
      <c r="AO162">
        <v>-0.01</v>
      </c>
      <c r="AP162">
        <v>0</v>
      </c>
      <c r="AQ162">
        <v>0.01</v>
      </c>
      <c r="AR162">
        <v>0.02</v>
      </c>
      <c r="AS162">
        <v>0.03</v>
      </c>
      <c r="AT162">
        <v>0.04</v>
      </c>
      <c r="AU162">
        <v>0.05</v>
      </c>
      <c r="AV162">
        <v>0.06</v>
      </c>
      <c r="AW162">
        <v>7.0000000000000007E-2</v>
      </c>
      <c r="AX162">
        <v>0.08</v>
      </c>
      <c r="AY162">
        <v>0.09</v>
      </c>
      <c r="AZ162">
        <v>0.1</v>
      </c>
      <c r="BA162">
        <v>0.11</v>
      </c>
      <c r="BB162">
        <v>0.12</v>
      </c>
      <c r="BC162">
        <v>0.13</v>
      </c>
      <c r="BD162">
        <v>0.14000000000000001</v>
      </c>
      <c r="BE162">
        <v>0.15</v>
      </c>
      <c r="BF162">
        <v>0.16</v>
      </c>
      <c r="BG162">
        <v>0.17</v>
      </c>
      <c r="BH162">
        <v>0.18</v>
      </c>
      <c r="BI162">
        <v>0.19</v>
      </c>
      <c r="BJ162">
        <v>0.2</v>
      </c>
      <c r="BK162">
        <v>0.21</v>
      </c>
      <c r="BL162">
        <v>0.22</v>
      </c>
      <c r="BM162">
        <v>0.23</v>
      </c>
      <c r="BN162">
        <v>0.24</v>
      </c>
      <c r="BO162">
        <v>0.25</v>
      </c>
      <c r="BP162">
        <v>0.26</v>
      </c>
      <c r="BQ162">
        <v>0.27000000000000102</v>
      </c>
      <c r="BR162">
        <v>0.28000000000000103</v>
      </c>
      <c r="BS162">
        <v>0.29000000000000098</v>
      </c>
      <c r="BT162">
        <v>0.30000000000000099</v>
      </c>
      <c r="BU162">
        <v>0.310000000000001</v>
      </c>
      <c r="BV162">
        <v>0.32000000000000101</v>
      </c>
    </row>
    <row r="163" spans="1:74" x14ac:dyDescent="0.2">
      <c r="A163">
        <v>136</v>
      </c>
      <c r="B163">
        <v>252.58</v>
      </c>
      <c r="C163">
        <v>2363.1</v>
      </c>
      <c r="D163">
        <v>14506.9</v>
      </c>
      <c r="E163">
        <f t="shared" si="23"/>
        <v>12143.8</v>
      </c>
      <c r="G163" s="1">
        <v>-7</v>
      </c>
      <c r="H163">
        <f>INDEX(B$27:$B2232,($M$157+G163))</f>
        <v>361.63</v>
      </c>
      <c r="I163" s="1">
        <f t="shared" si="24"/>
        <v>117.30000000000018</v>
      </c>
      <c r="J163">
        <f t="shared" si="25"/>
        <v>42419.199000000066</v>
      </c>
      <c r="L163">
        <f>SUMXMY2($I165:$I176,L165:L176)</f>
        <v>32830728.92494991</v>
      </c>
      <c r="M163">
        <f t="shared" ref="M163:BV163" si="26">SUMXMY2($I165:$I176,M165:M176)</f>
        <v>31857654.679355539</v>
      </c>
      <c r="N163">
        <f t="shared" si="26"/>
        <v>30903908.818610366</v>
      </c>
      <c r="O163">
        <f t="shared" si="26"/>
        <v>29970101.903253458</v>
      </c>
      <c r="P163">
        <f t="shared" si="26"/>
        <v>29056836.434611149</v>
      </c>
      <c r="Q163">
        <f t="shared" si="26"/>
        <v>28164706.485679273</v>
      </c>
      <c r="R163">
        <f t="shared" si="26"/>
        <v>27294297.378841814</v>
      </c>
      <c r="S163">
        <f t="shared" si="26"/>
        <v>26446185.40490853</v>
      </c>
      <c r="T163">
        <f t="shared" si="26"/>
        <v>25620937.577245008</v>
      </c>
      <c r="U163">
        <f t="shared" si="26"/>
        <v>24819111.414230727</v>
      </c>
      <c r="V163">
        <f t="shared" si="26"/>
        <v>24041254.742916308</v>
      </c>
      <c r="W163">
        <f t="shared" si="26"/>
        <v>23287905.516406082</v>
      </c>
      <c r="X163">
        <f t="shared" si="26"/>
        <v>22559591.63755548</v>
      </c>
      <c r="Y163">
        <f t="shared" si="26"/>
        <v>21856830.781467661</v>
      </c>
      <c r="Z163">
        <f t="shared" si="26"/>
        <v>21180130.20957879</v>
      </c>
      <c r="AA163">
        <f t="shared" si="26"/>
        <v>20529986.568437446</v>
      </c>
      <c r="AB163">
        <f t="shared" si="26"/>
        <v>19906885.666808251</v>
      </c>
      <c r="AC163">
        <f t="shared" si="26"/>
        <v>19311302.225275215</v>
      </c>
      <c r="AD163">
        <f t="shared" si="26"/>
        <v>18743699.593389392</v>
      </c>
      <c r="AE163">
        <f t="shared" si="26"/>
        <v>18204529.430120464</v>
      </c>
      <c r="AF163">
        <f t="shared" si="26"/>
        <v>17694231.344380531</v>
      </c>
      <c r="AG163">
        <f t="shared" si="26"/>
        <v>17213232.493361294</v>
      </c>
      <c r="AH163">
        <f t="shared" si="26"/>
        <v>16761947.137500178</v>
      </c>
      <c r="AI163">
        <f t="shared" si="26"/>
        <v>16340776.15191704</v>
      </c>
      <c r="AJ163">
        <f t="shared" si="26"/>
        <v>15950106.495352643</v>
      </c>
      <c r="AK163">
        <f t="shared" si="26"/>
        <v>15590310.63862776</v>
      </c>
      <c r="AL163">
        <f t="shared" si="26"/>
        <v>15261745.955753958</v>
      </c>
      <c r="AM163">
        <f t="shared" si="26"/>
        <v>14964754.081810057</v>
      </c>
      <c r="AN163">
        <f t="shared" si="26"/>
        <v>14699660.242647721</v>
      </c>
      <c r="AO163">
        <f t="shared" si="26"/>
        <v>14466772.562303387</v>
      </c>
      <c r="AP163">
        <f t="shared" si="26"/>
        <v>14266381.35479985</v>
      </c>
      <c r="AQ163">
        <f t="shared" si="26"/>
        <v>14098758.407590069</v>
      </c>
      <c r="AR163">
        <f t="shared" si="26"/>
        <v>13964156.264433965</v>
      </c>
      <c r="AS163">
        <f t="shared" si="26"/>
        <v>13862807.515849812</v>
      </c>
      <c r="AT163">
        <f t="shared" si="26"/>
        <v>13794924.10550038</v>
      </c>
      <c r="AU163">
        <f t="shared" si="26"/>
        <v>13760696.660944343</v>
      </c>
      <c r="AV163">
        <f t="shared" si="26"/>
        <v>13760293.857092366</v>
      </c>
      <c r="AW163">
        <f t="shared" si="26"/>
        <v>13793861.820485163</v>
      </c>
      <c r="AX163">
        <f t="shared" si="26"/>
        <v>13861523.582116162</v>
      </c>
      <c r="AY163">
        <f t="shared" si="26"/>
        <v>13963378.586007804</v>
      </c>
      <c r="AZ163">
        <f t="shared" si="26"/>
        <v>14099502.260096056</v>
      </c>
      <c r="BA163">
        <f t="shared" si="26"/>
        <v>14269945.655198772</v>
      </c>
      <c r="BB163">
        <f t="shared" si="26"/>
        <v>14474735.15698215</v>
      </c>
      <c r="BC163">
        <f t="shared" si="26"/>
        <v>14713872.274842652</v>
      </c>
      <c r="BD163">
        <f t="shared" si="26"/>
        <v>14987333.510606129</v>
      </c>
      <c r="BE163">
        <f t="shared" si="26"/>
        <v>15295070.308833437</v>
      </c>
      <c r="BF163">
        <f t="shared" si="26"/>
        <v>15637009.089398369</v>
      </c>
      <c r="BG163">
        <f t="shared" si="26"/>
        <v>16013051.361842604</v>
      </c>
      <c r="BH163">
        <f t="shared" si="26"/>
        <v>16423073.919916173</v>
      </c>
      <c r="BI163">
        <f t="shared" si="26"/>
        <v>16866929.113531213</v>
      </c>
      <c r="BJ163">
        <f t="shared" si="26"/>
        <v>17344445.194360059</v>
      </c>
      <c r="BK163">
        <f t="shared" si="26"/>
        <v>17855426.730271779</v>
      </c>
      <c r="BL163">
        <f t="shared" si="26"/>
        <v>18399655.082904235</v>
      </c>
      <c r="BM163">
        <f t="shared" si="26"/>
        <v>18976888.941834476</v>
      </c>
      <c r="BN163">
        <f t="shared" si="26"/>
        <v>19586864.908180635</v>
      </c>
      <c r="BO163">
        <f t="shared" si="26"/>
        <v>20229298.119795054</v>
      </c>
      <c r="BP163">
        <f t="shared" si="26"/>
        <v>20903882.909889802</v>
      </c>
      <c r="BQ163">
        <f t="shared" si="26"/>
        <v>21610293.490592882</v>
      </c>
      <c r="BR163">
        <f t="shared" si="26"/>
        <v>22348184.652829595</v>
      </c>
      <c r="BS163">
        <f t="shared" si="26"/>
        <v>23117192.473953415</v>
      </c>
      <c r="BT163">
        <f t="shared" si="26"/>
        <v>23916935.024703935</v>
      </c>
      <c r="BU163">
        <f t="shared" si="26"/>
        <v>24747013.067497596</v>
      </c>
      <c r="BV163">
        <f t="shared" si="26"/>
        <v>25607010.738383889</v>
      </c>
    </row>
    <row r="164" spans="1:74" x14ac:dyDescent="0.2">
      <c r="A164">
        <v>137</v>
      </c>
      <c r="B164">
        <v>253.05</v>
      </c>
      <c r="C164">
        <v>2379.5</v>
      </c>
      <c r="D164">
        <v>37438.6</v>
      </c>
      <c r="E164">
        <f t="shared" si="23"/>
        <v>35059.1</v>
      </c>
      <c r="G164" s="1">
        <v>-6</v>
      </c>
      <c r="H164">
        <f>INDEX(B$27:$B2233,($M$157+G164))</f>
        <v>362.1</v>
      </c>
      <c r="I164" s="1">
        <f t="shared" si="24"/>
        <v>159.90000000000009</v>
      </c>
      <c r="J164">
        <f t="shared" si="25"/>
        <v>57899.790000000037</v>
      </c>
    </row>
    <row r="165" spans="1:74" x14ac:dyDescent="0.2">
      <c r="A165">
        <v>138</v>
      </c>
      <c r="B165">
        <v>253.53</v>
      </c>
      <c r="C165">
        <v>2371</v>
      </c>
      <c r="D165">
        <v>53550.7</v>
      </c>
      <c r="E165">
        <f t="shared" si="23"/>
        <v>51179.7</v>
      </c>
      <c r="G165" s="1">
        <v>-5</v>
      </c>
      <c r="H165">
        <f>INDEX(B$27:$B2234,($M$157+G165))</f>
        <v>362.57</v>
      </c>
      <c r="I165" s="1">
        <f t="shared" si="24"/>
        <v>280</v>
      </c>
      <c r="J165">
        <f t="shared" si="25"/>
        <v>101519.59999999999</v>
      </c>
      <c r="L165" s="2">
        <f>$L$160*(Sheet2!$O$122*EXP(Sheet3!$B$1*(($H165-L$162-Sheet2!$N$122)/Sheet3!$A$1)^2+Sheet3!$C$1*(($H165-L$162-Sheet2!$N$122)/Sheet3!$A$1)^4)+ Sheet2!$O$123*EXP(Sheet3!$B$1*(($H165-L$162-Sheet2!$N$123)/Sheet3!$A$1)^2+Sheet3!$C$1*(($H165-L$162-Sheet2!$N$123)/Sheet3!$A$1)^4)+                Sheet2!$O$124*EXP(Sheet3!$B$1*(($H165-L$162-Sheet2!$N$124)/Sheet3!$A$1)^2+Sheet3!$C$1*(($H165-L$162-Sheet2!$N$124)/Sheet3!$A$1)^4))/3100</f>
        <v>3.1232824727194749E-5</v>
      </c>
      <c r="M165" s="2">
        <f>$L$160*(Sheet2!$O$122*EXP(Sheet3!$B$1*(($H165-M$162-Sheet2!$N$122)/Sheet3!$A$1)^2+Sheet3!$C$1*(($H165-M$162-Sheet2!$N$122)/Sheet3!$A$1)^4)+ Sheet2!$O$123*EXP(Sheet3!$B$1*(($H165-M$162-Sheet2!$N$123)/Sheet3!$A$1)^2+Sheet3!$C$1*(($H165-M$162-Sheet2!$N$123)/Sheet3!$A$1)^4)+                Sheet2!$O$124*EXP(Sheet3!$B$1*(($H165-M$162-Sheet2!$N$124)/Sheet3!$A$1)^2+Sheet3!$C$1*(($H165-M$162-Sheet2!$N$124)/Sheet3!$A$1)^4))/3100</f>
        <v>2.3585149456468071E-5</v>
      </c>
      <c r="N165" s="2">
        <f>$L$160*(Sheet2!$O$122*EXP(Sheet3!$B$1*(($H165-N$162-Sheet2!$N$122)/Sheet3!$A$1)^2+Sheet3!$C$1*(($H165-N$162-Sheet2!$N$122)/Sheet3!$A$1)^4)+ Sheet2!$O$123*EXP(Sheet3!$B$1*(($H165-N$162-Sheet2!$N$123)/Sheet3!$A$1)^2+Sheet3!$C$1*(($H165-N$162-Sheet2!$N$123)/Sheet3!$A$1)^4)+                Sheet2!$O$124*EXP(Sheet3!$B$1*(($H165-N$162-Sheet2!$N$124)/Sheet3!$A$1)^2+Sheet3!$C$1*(($H165-N$162-Sheet2!$N$124)/Sheet3!$A$1)^4))/3100</f>
        <v>1.7753550000918149E-5</v>
      </c>
      <c r="O165" s="2">
        <f>$L$160*(Sheet2!$O$122*EXP(Sheet3!$B$1*(($H165-O$162-Sheet2!$N$122)/Sheet3!$A$1)^2+Sheet3!$C$1*(($H165-O$162-Sheet2!$N$122)/Sheet3!$A$1)^4)+ Sheet2!$O$123*EXP(Sheet3!$B$1*(($H165-O$162-Sheet2!$N$123)/Sheet3!$A$1)^2+Sheet3!$C$1*(($H165-O$162-Sheet2!$N$123)/Sheet3!$A$1)^4)+                Sheet2!$O$124*EXP(Sheet3!$B$1*(($H165-O$162-Sheet2!$N$124)/Sheet3!$A$1)^2+Sheet3!$C$1*(($H165-O$162-Sheet2!$N$124)/Sheet3!$A$1)^4))/3100</f>
        <v>1.3321087038278791E-5</v>
      </c>
      <c r="P165" s="2">
        <f>$L$160*(Sheet2!$O$122*EXP(Sheet3!$B$1*(($H165-P$162-Sheet2!$N$122)/Sheet3!$A$1)^2+Sheet3!$C$1*(($H165-P$162-Sheet2!$N$122)/Sheet3!$A$1)^4)+ Sheet2!$O$123*EXP(Sheet3!$B$1*(($H165-P$162-Sheet2!$N$123)/Sheet3!$A$1)^2+Sheet3!$C$1*(($H165-P$162-Sheet2!$N$123)/Sheet3!$A$1)^4)+                Sheet2!$O$124*EXP(Sheet3!$B$1*(($H165-P$162-Sheet2!$N$124)/Sheet3!$A$1)^2+Sheet3!$C$1*(($H165-P$162-Sheet2!$N$124)/Sheet3!$A$1)^4))/3100</f>
        <v>9.9630115142725331E-6</v>
      </c>
      <c r="Q165" s="2">
        <f>$L$160*(Sheet2!$O$122*EXP(Sheet3!$B$1*(($H165-Q$162-Sheet2!$N$122)/Sheet3!$A$1)^2+Sheet3!$C$1*(($H165-Q$162-Sheet2!$N$122)/Sheet3!$A$1)^4)+ Sheet2!$O$123*EXP(Sheet3!$B$1*(($H165-Q$162-Sheet2!$N$123)/Sheet3!$A$1)^2+Sheet3!$C$1*(($H165-Q$162-Sheet2!$N$123)/Sheet3!$A$1)^4)+                Sheet2!$O$124*EXP(Sheet3!$B$1*(($H165-Q$162-Sheet2!$N$124)/Sheet3!$A$1)^2+Sheet3!$C$1*(($H165-Q$162-Sheet2!$N$124)/Sheet3!$A$1)^4))/3100</f>
        <v>7.4272266785688794E-6</v>
      </c>
      <c r="R165" s="2">
        <f>$L$160*(Sheet2!$O$122*EXP(Sheet3!$B$1*(($H165-R$162-Sheet2!$N$122)/Sheet3!$A$1)^2+Sheet3!$C$1*(($H165-R$162-Sheet2!$N$122)/Sheet3!$A$1)^4)+ Sheet2!$O$123*EXP(Sheet3!$B$1*(($H165-R$162-Sheet2!$N$123)/Sheet3!$A$1)^2+Sheet3!$C$1*(($H165-R$162-Sheet2!$N$123)/Sheet3!$A$1)^4)+                Sheet2!$O$124*EXP(Sheet3!$B$1*(($H165-R$162-Sheet2!$N$124)/Sheet3!$A$1)^2+Sheet3!$C$1*(($H165-R$162-Sheet2!$N$124)/Sheet3!$A$1)^4))/3100</f>
        <v>5.5186941442948388E-6</v>
      </c>
      <c r="S165" s="2">
        <f>$L$160*(Sheet2!$O$122*EXP(Sheet3!$B$1*(($H165-S$162-Sheet2!$N$122)/Sheet3!$A$1)^2+Sheet3!$C$1*(($H165-S$162-Sheet2!$N$122)/Sheet3!$A$1)^4)+ Sheet2!$O$123*EXP(Sheet3!$B$1*(($H165-S$162-Sheet2!$N$123)/Sheet3!$A$1)^2+Sheet3!$C$1*(($H165-S$162-Sheet2!$N$123)/Sheet3!$A$1)^4)+                Sheet2!$O$124*EXP(Sheet3!$B$1*(($H165-S$162-Sheet2!$N$124)/Sheet3!$A$1)^2+Sheet3!$C$1*(($H165-S$162-Sheet2!$N$124)/Sheet3!$A$1)^4))/3100</f>
        <v>4.0870320133015039E-6</v>
      </c>
      <c r="T165" s="2">
        <f>$L$160*(Sheet2!$O$122*EXP(Sheet3!$B$1*(($H165-T$162-Sheet2!$N$122)/Sheet3!$A$1)^2+Sheet3!$C$1*(($H165-T$162-Sheet2!$N$122)/Sheet3!$A$1)^4)+ Sheet2!$O$123*EXP(Sheet3!$B$1*(($H165-T$162-Sheet2!$N$123)/Sheet3!$A$1)^2+Sheet3!$C$1*(($H165-T$162-Sheet2!$N$123)/Sheet3!$A$1)^4)+                Sheet2!$O$124*EXP(Sheet3!$B$1*(($H165-T$162-Sheet2!$N$124)/Sheet3!$A$1)^2+Sheet3!$C$1*(($H165-T$162-Sheet2!$N$124)/Sheet3!$A$1)^4))/3100</f>
        <v>3.0166868921209404E-6</v>
      </c>
      <c r="U165" s="2">
        <f>$L$160*(Sheet2!$O$122*EXP(Sheet3!$B$1*(($H165-U$162-Sheet2!$N$122)/Sheet3!$A$1)^2+Sheet3!$C$1*(($H165-U$162-Sheet2!$N$122)/Sheet3!$A$1)^4)+ Sheet2!$O$123*EXP(Sheet3!$B$1*(($H165-U$162-Sheet2!$N$123)/Sheet3!$A$1)^2+Sheet3!$C$1*(($H165-U$162-Sheet2!$N$123)/Sheet3!$A$1)^4)+                Sheet2!$O$124*EXP(Sheet3!$B$1*(($H165-U$162-Sheet2!$N$124)/Sheet3!$A$1)^2+Sheet3!$C$1*(($H165-U$162-Sheet2!$N$124)/Sheet3!$A$1)^4))/3100</f>
        <v>2.2191736048580611E-6</v>
      </c>
      <c r="V165" s="2">
        <f>$L$160*(Sheet2!$O$122*EXP(Sheet3!$B$1*(($H165-V$162-Sheet2!$N$122)/Sheet3!$A$1)^2+Sheet3!$C$1*(($H165-V$162-Sheet2!$N$122)/Sheet3!$A$1)^4)+ Sheet2!$O$123*EXP(Sheet3!$B$1*(($H165-V$162-Sheet2!$N$123)/Sheet3!$A$1)^2+Sheet3!$C$1*(($H165-V$162-Sheet2!$N$123)/Sheet3!$A$1)^4)+                Sheet2!$O$124*EXP(Sheet3!$B$1*(($H165-V$162-Sheet2!$N$124)/Sheet3!$A$1)^2+Sheet3!$C$1*(($H165-V$162-Sheet2!$N$124)/Sheet3!$A$1)^4))/3100</f>
        <v>1.6269697404302809E-6</v>
      </c>
      <c r="W165" s="2">
        <f>$L$160*(Sheet2!$O$122*EXP(Sheet3!$B$1*(($H165-W$162-Sheet2!$N$122)/Sheet3!$A$1)^2+Sheet3!$C$1*(($H165-W$162-Sheet2!$N$122)/Sheet3!$A$1)^4)+ Sheet2!$O$123*EXP(Sheet3!$B$1*(($H165-W$162-Sheet2!$N$123)/Sheet3!$A$1)^2+Sheet3!$C$1*(($H165-W$162-Sheet2!$N$123)/Sheet3!$A$1)^4)+                Sheet2!$O$124*EXP(Sheet3!$B$1*(($H165-W$162-Sheet2!$N$124)/Sheet3!$A$1)^2+Sheet3!$C$1*(($H165-W$162-Sheet2!$N$124)/Sheet3!$A$1)^4))/3100</f>
        <v>1.1887296261194008E-6</v>
      </c>
      <c r="X165" s="2">
        <f>$L$160*(Sheet2!$O$122*EXP(Sheet3!$B$1*(($H165-X$162-Sheet2!$N$122)/Sheet3!$A$1)^2+Sheet3!$C$1*(($H165-X$162-Sheet2!$N$122)/Sheet3!$A$1)^4)+ Sheet2!$O$123*EXP(Sheet3!$B$1*(($H165-X$162-Sheet2!$N$123)/Sheet3!$A$1)^2+Sheet3!$C$1*(($H165-X$162-Sheet2!$N$123)/Sheet3!$A$1)^4)+                Sheet2!$O$124*EXP(Sheet3!$B$1*(($H165-X$162-Sheet2!$N$124)/Sheet3!$A$1)^2+Sheet3!$C$1*(($H165-X$162-Sheet2!$N$124)/Sheet3!$A$1)^4))/3100</f>
        <v>8.6554632400730113E-7</v>
      </c>
      <c r="Y165" s="2">
        <f>$L$160*(Sheet2!$O$122*EXP(Sheet3!$B$1*(($H165-Y$162-Sheet2!$N$122)/Sheet3!$A$1)^2+Sheet3!$C$1*(($H165-Y$162-Sheet2!$N$122)/Sheet3!$A$1)^4)+ Sheet2!$O$123*EXP(Sheet3!$B$1*(($H165-Y$162-Sheet2!$N$123)/Sheet3!$A$1)^2+Sheet3!$C$1*(($H165-Y$162-Sheet2!$N$123)/Sheet3!$A$1)^4)+                Sheet2!$O$124*EXP(Sheet3!$B$1*(($H165-Y$162-Sheet2!$N$124)/Sheet3!$A$1)^2+Sheet3!$C$1*(($H165-Y$162-Sheet2!$N$124)/Sheet3!$A$1)^4))/3100</f>
        <v>6.2804291099294282E-7</v>
      </c>
      <c r="Z165" s="2">
        <f>$L$160*(Sheet2!$O$122*EXP(Sheet3!$B$1*(($H165-Z$162-Sheet2!$N$122)/Sheet3!$A$1)^2+Sheet3!$C$1*(($H165-Z$162-Sheet2!$N$122)/Sheet3!$A$1)^4)+ Sheet2!$O$123*EXP(Sheet3!$B$1*(($H165-Z$162-Sheet2!$N$123)/Sheet3!$A$1)^2+Sheet3!$C$1*(($H165-Z$162-Sheet2!$N$123)/Sheet3!$A$1)^4)+                Sheet2!$O$124*EXP(Sheet3!$B$1*(($H165-Z$162-Sheet2!$N$124)/Sheet3!$A$1)^2+Sheet3!$C$1*(($H165-Z$162-Sheet2!$N$124)/Sheet3!$A$1)^4))/3100</f>
        <v>4.5411745170931096E-7</v>
      </c>
      <c r="AA165" s="2">
        <f>$L$160*(Sheet2!$O$122*EXP(Sheet3!$B$1*(($H165-AA$162-Sheet2!$N$122)/Sheet3!$A$1)^2+Sheet3!$C$1*(($H165-AA$162-Sheet2!$N$122)/Sheet3!$A$1)^4)+ Sheet2!$O$123*EXP(Sheet3!$B$1*(($H165-AA$162-Sheet2!$N$123)/Sheet3!$A$1)^2+Sheet3!$C$1*(($H165-AA$162-Sheet2!$N$123)/Sheet3!$A$1)^4)+                Sheet2!$O$124*EXP(Sheet3!$B$1*(($H165-AA$162-Sheet2!$N$124)/Sheet3!$A$1)^2+Sheet3!$C$1*(($H165-AA$162-Sheet2!$N$124)/Sheet3!$A$1)^4))/3100</f>
        <v>3.2720127496318904E-7</v>
      </c>
      <c r="AB165" s="2">
        <f>$L$160*(Sheet2!$O$122*EXP(Sheet3!$B$1*(($H165-AB$162-Sheet2!$N$122)/Sheet3!$A$1)^2+Sheet3!$C$1*(($H165-AB$162-Sheet2!$N$122)/Sheet3!$A$1)^4)+ Sheet2!$O$123*EXP(Sheet3!$B$1*(($H165-AB$162-Sheet2!$N$123)/Sheet3!$A$1)^2+Sheet3!$C$1*(($H165-AB$162-Sheet2!$N$123)/Sheet3!$A$1)^4)+                Sheet2!$O$124*EXP(Sheet3!$B$1*(($H165-AB$162-Sheet2!$N$124)/Sheet3!$A$1)^2+Sheet3!$C$1*(($H165-AB$162-Sheet2!$N$124)/Sheet3!$A$1)^4))/3100</f>
        <v>2.3491875966154977E-7</v>
      </c>
      <c r="AC165" s="2">
        <f>$L$160*(Sheet2!$O$122*EXP(Sheet3!$B$1*(($H165-AC$162-Sheet2!$N$122)/Sheet3!$A$1)^2+Sheet3!$C$1*(($H165-AC$162-Sheet2!$N$122)/Sheet3!$A$1)^4)+ Sheet2!$O$123*EXP(Sheet3!$B$1*(($H165-AC$162-Sheet2!$N$123)/Sheet3!$A$1)^2+Sheet3!$C$1*(($H165-AC$162-Sheet2!$N$123)/Sheet3!$A$1)^4)+                Sheet2!$O$124*EXP(Sheet3!$B$1*(($H165-AC$162-Sheet2!$N$124)/Sheet3!$A$1)^2+Sheet3!$C$1*(($H165-AC$162-Sheet2!$N$124)/Sheet3!$A$1)^4))/3100</f>
        <v>1.6805996599184341E-7</v>
      </c>
      <c r="AD165" s="2">
        <f>$L$160*(Sheet2!$O$122*EXP(Sheet3!$B$1*(($H165-AD$162-Sheet2!$N$122)/Sheet3!$A$1)^2+Sheet3!$C$1*(($H165-AD$162-Sheet2!$N$122)/Sheet3!$A$1)^4)+ Sheet2!$O$123*EXP(Sheet3!$B$1*(($H165-AD$162-Sheet2!$N$123)/Sheet3!$A$1)^2+Sheet3!$C$1*(($H165-AD$162-Sheet2!$N$123)/Sheet3!$A$1)^4)+                Sheet2!$O$124*EXP(Sheet3!$B$1*(($H165-AD$162-Sheet2!$N$124)/Sheet3!$A$1)^2+Sheet3!$C$1*(($H165-AD$162-Sheet2!$N$124)/Sheet3!$A$1)^4))/3100</f>
        <v>1.1979607659558818E-7</v>
      </c>
      <c r="AE165" s="2">
        <f>$L$160*(Sheet2!$O$122*EXP(Sheet3!$B$1*(($H165-AE$162-Sheet2!$N$122)/Sheet3!$A$1)^2+Sheet3!$C$1*(($H165-AE$162-Sheet2!$N$122)/Sheet3!$A$1)^4)+ Sheet2!$O$123*EXP(Sheet3!$B$1*(($H165-AE$162-Sheet2!$N$123)/Sheet3!$A$1)^2+Sheet3!$C$1*(($H165-AE$162-Sheet2!$N$123)/Sheet3!$A$1)^4)+                Sheet2!$O$124*EXP(Sheet3!$B$1*(($H165-AE$162-Sheet2!$N$124)/Sheet3!$A$1)^2+Sheet3!$C$1*(($H165-AE$162-Sheet2!$N$124)/Sheet3!$A$1)^4))/3100</f>
        <v>8.5082552113789345E-8</v>
      </c>
      <c r="AF165" s="2">
        <f>$L$160*(Sheet2!$O$122*EXP(Sheet3!$B$1*(($H165-AF$162-Sheet2!$N$122)/Sheet3!$A$1)^2+Sheet3!$C$1*(($H165-AF$162-Sheet2!$N$122)/Sheet3!$A$1)^4)+ Sheet2!$O$123*EXP(Sheet3!$B$1*(($H165-AF$162-Sheet2!$N$123)/Sheet3!$A$1)^2+Sheet3!$C$1*(($H165-AF$162-Sheet2!$N$123)/Sheet3!$A$1)^4)+                Sheet2!$O$124*EXP(Sheet3!$B$1*(($H165-AF$162-Sheet2!$N$124)/Sheet3!$A$1)^2+Sheet3!$C$1*(($H165-AF$162-Sheet2!$N$124)/Sheet3!$A$1)^4))/3100</f>
        <v>6.0206835117978099E-8</v>
      </c>
      <c r="AG165" s="2">
        <f>$L$160*(Sheet2!$O$122*EXP(Sheet3!$B$1*(($H165-AG$162-Sheet2!$N$122)/Sheet3!$A$1)^2+Sheet3!$C$1*(($H165-AG$162-Sheet2!$N$122)/Sheet3!$A$1)^4)+ Sheet2!$O$123*EXP(Sheet3!$B$1*(($H165-AG$162-Sheet2!$N$123)/Sheet3!$A$1)^2+Sheet3!$C$1*(($H165-AG$162-Sheet2!$N$123)/Sheet3!$A$1)^4)+                Sheet2!$O$124*EXP(Sheet3!$B$1*(($H165-AG$162-Sheet2!$N$124)/Sheet3!$A$1)^2+Sheet3!$C$1*(($H165-AG$162-Sheet2!$N$124)/Sheet3!$A$1)^4))/3100</f>
        <v>4.2446921535110557E-8</v>
      </c>
      <c r="AH165" s="2">
        <f>$L$160*(Sheet2!$O$122*EXP(Sheet3!$B$1*(($H165-AH$162-Sheet2!$N$122)/Sheet3!$A$1)^2+Sheet3!$C$1*(($H165-AH$162-Sheet2!$N$122)/Sheet3!$A$1)^4)+ Sheet2!$O$123*EXP(Sheet3!$B$1*(($H165-AH$162-Sheet2!$N$123)/Sheet3!$A$1)^2+Sheet3!$C$1*(($H165-AH$162-Sheet2!$N$123)/Sheet3!$A$1)^4)+                Sheet2!$O$124*EXP(Sheet3!$B$1*(($H165-AH$162-Sheet2!$N$124)/Sheet3!$A$1)^2+Sheet3!$C$1*(($H165-AH$162-Sheet2!$N$124)/Sheet3!$A$1)^4))/3100</f>
        <v>2.9814627687126722E-8</v>
      </c>
      <c r="AI165" s="2">
        <f>$L$160*(Sheet2!$O$122*EXP(Sheet3!$B$1*(($H165-AI$162-Sheet2!$N$122)/Sheet3!$A$1)^2+Sheet3!$C$1*(($H165-AI$162-Sheet2!$N$122)/Sheet3!$A$1)^4)+ Sheet2!$O$123*EXP(Sheet3!$B$1*(($H165-AI$162-Sheet2!$N$123)/Sheet3!$A$1)^2+Sheet3!$C$1*(($H165-AI$162-Sheet2!$N$123)/Sheet3!$A$1)^4)+                Sheet2!$O$124*EXP(Sheet3!$B$1*(($H165-AI$162-Sheet2!$N$124)/Sheet3!$A$1)^2+Sheet3!$C$1*(($H165-AI$162-Sheet2!$N$124)/Sheet3!$A$1)^4))/3100</f>
        <v>2.0863300012439174E-8</v>
      </c>
      <c r="AJ165" s="2">
        <f>$L$160*(Sheet2!$O$122*EXP(Sheet3!$B$1*(($H165-AJ$162-Sheet2!$N$122)/Sheet3!$A$1)^2+Sheet3!$C$1*(($H165-AJ$162-Sheet2!$N$122)/Sheet3!$A$1)^4)+ Sheet2!$O$123*EXP(Sheet3!$B$1*(($H165-AJ$162-Sheet2!$N$123)/Sheet3!$A$1)^2+Sheet3!$C$1*(($H165-AJ$162-Sheet2!$N$123)/Sheet3!$A$1)^4)+                Sheet2!$O$124*EXP(Sheet3!$B$1*(($H165-AJ$162-Sheet2!$N$124)/Sheet3!$A$1)^2+Sheet3!$C$1*(($H165-AJ$162-Sheet2!$N$124)/Sheet3!$A$1)^4))/3100</f>
        <v>1.4544359932623254E-8</v>
      </c>
      <c r="AK165" s="2">
        <f>$L$160*(Sheet2!$O$122*EXP(Sheet3!$B$1*(($H165-AK$162-Sheet2!$N$122)/Sheet3!$A$1)^2+Sheet3!$C$1*(($H165-AK$162-Sheet2!$N$122)/Sheet3!$A$1)^4)+ Sheet2!$O$123*EXP(Sheet3!$B$1*(($H165-AK$162-Sheet2!$N$123)/Sheet3!$A$1)^2+Sheet3!$C$1*(($H165-AK$162-Sheet2!$N$123)/Sheet3!$A$1)^4)+                Sheet2!$O$124*EXP(Sheet3!$B$1*(($H165-AK$162-Sheet2!$N$124)/Sheet3!$A$1)^2+Sheet3!$C$1*(($H165-AK$162-Sheet2!$N$124)/Sheet3!$A$1)^4))/3100</f>
        <v>1.010070636125376E-8</v>
      </c>
      <c r="AL165" s="2">
        <f>$L$160*(Sheet2!$O$122*EXP(Sheet3!$B$1*(($H165-AL$162-Sheet2!$N$122)/Sheet3!$A$1)^2+Sheet3!$C$1*(($H165-AL$162-Sheet2!$N$122)/Sheet3!$A$1)^4)+ Sheet2!$O$123*EXP(Sheet3!$B$1*(($H165-AL$162-Sheet2!$N$123)/Sheet3!$A$1)^2+Sheet3!$C$1*(($H165-AL$162-Sheet2!$N$123)/Sheet3!$A$1)^4)+                Sheet2!$O$124*EXP(Sheet3!$B$1*(($H165-AL$162-Sheet2!$N$124)/Sheet3!$A$1)^2+Sheet3!$C$1*(($H165-AL$162-Sheet2!$N$124)/Sheet3!$A$1)^4))/3100</f>
        <v>6.9878226152507637E-9</v>
      </c>
      <c r="AM165" s="2">
        <f>$L$160*(Sheet2!$O$122*EXP(Sheet3!$B$1*(($H165-AM$162-Sheet2!$N$122)/Sheet3!$A$1)^2+Sheet3!$C$1*(($H165-AM$162-Sheet2!$N$122)/Sheet3!$A$1)^4)+ Sheet2!$O$123*EXP(Sheet3!$B$1*(($H165-AM$162-Sheet2!$N$123)/Sheet3!$A$1)^2+Sheet3!$C$1*(($H165-AM$162-Sheet2!$N$123)/Sheet3!$A$1)^4)+                Sheet2!$O$124*EXP(Sheet3!$B$1*(($H165-AM$162-Sheet2!$N$124)/Sheet3!$A$1)^2+Sheet3!$C$1*(($H165-AM$162-Sheet2!$N$124)/Sheet3!$A$1)^4))/3100</f>
        <v>4.8156222387686536E-9</v>
      </c>
      <c r="AN165" s="2">
        <f>$L$160*(Sheet2!$O$122*EXP(Sheet3!$B$1*(($H165-AN$162-Sheet2!$N$122)/Sheet3!$A$1)^2+Sheet3!$C$1*(($H165-AN$162-Sheet2!$N$122)/Sheet3!$A$1)^4)+ Sheet2!$O$123*EXP(Sheet3!$B$1*(($H165-AN$162-Sheet2!$N$123)/Sheet3!$A$1)^2+Sheet3!$C$1*(($H165-AN$162-Sheet2!$N$123)/Sheet3!$A$1)^4)+                Sheet2!$O$124*EXP(Sheet3!$B$1*(($H165-AN$162-Sheet2!$N$124)/Sheet3!$A$1)^2+Sheet3!$C$1*(($H165-AN$162-Sheet2!$N$124)/Sheet3!$A$1)^4))/3100</f>
        <v>3.3057555159205184E-9</v>
      </c>
      <c r="AO165" s="2">
        <f>$L$160*(Sheet2!$O$122*EXP(Sheet3!$B$1*(($H165-AO$162-Sheet2!$N$122)/Sheet3!$A$1)^2+Sheet3!$C$1*(($H165-AO$162-Sheet2!$N$122)/Sheet3!$A$1)^4)+ Sheet2!$O$123*EXP(Sheet3!$B$1*(($H165-AO$162-Sheet2!$N$123)/Sheet3!$A$1)^2+Sheet3!$C$1*(($H165-AO$162-Sheet2!$N$123)/Sheet3!$A$1)^4)+                Sheet2!$O$124*EXP(Sheet3!$B$1*(($H165-AO$162-Sheet2!$N$124)/Sheet3!$A$1)^2+Sheet3!$C$1*(($H165-AO$162-Sheet2!$N$124)/Sheet3!$A$1)^4))/3100</f>
        <v>2.2603940026369206E-9</v>
      </c>
      <c r="AP165" s="2">
        <f>$L$160*(Sheet2!$O$122*EXP(Sheet3!$B$1*(($H165-AP$162-Sheet2!$N$122)/Sheet3!$A$1)^2+Sheet3!$C$1*(($H165-AP$162-Sheet2!$N$122)/Sheet3!$A$1)^4)+ Sheet2!$O$123*EXP(Sheet3!$B$1*(($H165-AP$162-Sheet2!$N$123)/Sheet3!$A$1)^2+Sheet3!$C$1*(($H165-AP$162-Sheet2!$N$123)/Sheet3!$A$1)^4)+                Sheet2!$O$124*EXP(Sheet3!$B$1*(($H165-AP$162-Sheet2!$N$124)/Sheet3!$A$1)^2+Sheet3!$C$1*(($H165-AP$162-Sheet2!$N$124)/Sheet3!$A$1)^4))/3100</f>
        <v>1.5395008000703858E-9</v>
      </c>
      <c r="AQ165" s="2">
        <f>$L$160*(Sheet2!$O$122*EXP(Sheet3!$B$1*(($H165-AQ$162-Sheet2!$N$122)/Sheet3!$A$1)^2+Sheet3!$C$1*(($H165-AQ$162-Sheet2!$N$122)/Sheet3!$A$1)^4)+ Sheet2!$O$123*EXP(Sheet3!$B$1*(($H165-AQ$162-Sheet2!$N$123)/Sheet3!$A$1)^2+Sheet3!$C$1*(($H165-AQ$162-Sheet2!$N$123)/Sheet3!$A$1)^4)+                Sheet2!$O$124*EXP(Sheet3!$B$1*(($H165-AQ$162-Sheet2!$N$124)/Sheet3!$A$1)^2+Sheet3!$C$1*(($H165-AQ$162-Sheet2!$N$124)/Sheet3!$A$1)^4))/3100</f>
        <v>1.0443480471916046E-9</v>
      </c>
      <c r="AR165" s="2">
        <f>$L$160*(Sheet2!$O$122*EXP(Sheet3!$B$1*(($H165-AR$162-Sheet2!$N$122)/Sheet3!$A$1)^2+Sheet3!$C$1*(($H165-AR$162-Sheet2!$N$122)/Sheet3!$A$1)^4)+ Sheet2!$O$123*EXP(Sheet3!$B$1*(($H165-AR$162-Sheet2!$N$123)/Sheet3!$A$1)^2+Sheet3!$C$1*(($H165-AR$162-Sheet2!$N$123)/Sheet3!$A$1)^4)+                Sheet2!$O$124*EXP(Sheet3!$B$1*(($H165-AR$162-Sheet2!$N$124)/Sheet3!$A$1)^2+Sheet3!$C$1*(($H165-AR$162-Sheet2!$N$124)/Sheet3!$A$1)^4))/3100</f>
        <v>7.0561421942993885E-10</v>
      </c>
      <c r="AS165" s="2">
        <f>$L$160*(Sheet2!$O$122*EXP(Sheet3!$B$1*(($H165-AS$162-Sheet2!$N$122)/Sheet3!$A$1)^2+Sheet3!$C$1*(($H165-AS$162-Sheet2!$N$122)/Sheet3!$A$1)^4)+ Sheet2!$O$123*EXP(Sheet3!$B$1*(($H165-AS$162-Sheet2!$N$123)/Sheet3!$A$1)^2+Sheet3!$C$1*(($H165-AS$162-Sheet2!$N$123)/Sheet3!$A$1)^4)+                Sheet2!$O$124*EXP(Sheet3!$B$1*(($H165-AS$162-Sheet2!$N$124)/Sheet3!$A$1)^2+Sheet3!$C$1*(($H165-AS$162-Sheet2!$N$124)/Sheet3!$A$1)^4))/3100</f>
        <v>4.7482460894342337E-10</v>
      </c>
      <c r="AT165" s="2">
        <f>$L$160*(Sheet2!$O$122*EXP(Sheet3!$B$1*(($H165-AT$162-Sheet2!$N$122)/Sheet3!$A$1)^2+Sheet3!$C$1*(($H165-AT$162-Sheet2!$N$122)/Sheet3!$A$1)^4)+ Sheet2!$O$123*EXP(Sheet3!$B$1*(($H165-AT$162-Sheet2!$N$123)/Sheet3!$A$1)^2+Sheet3!$C$1*(($H165-AT$162-Sheet2!$N$123)/Sheet3!$A$1)^4)+                Sheet2!$O$124*EXP(Sheet3!$B$1*(($H165-AT$162-Sheet2!$N$124)/Sheet3!$A$1)^2+Sheet3!$C$1*(($H165-AT$162-Sheet2!$N$124)/Sheet3!$A$1)^4))/3100</f>
        <v>3.182218508062704E-10</v>
      </c>
      <c r="AU165" s="2">
        <f>$L$160*(Sheet2!$O$122*EXP(Sheet3!$B$1*(($H165-AU$162-Sheet2!$N$122)/Sheet3!$A$1)^2+Sheet3!$C$1*(($H165-AU$162-Sheet2!$N$122)/Sheet3!$A$1)^4)+ Sheet2!$O$123*EXP(Sheet3!$B$1*(($H165-AU$162-Sheet2!$N$123)/Sheet3!$A$1)^2+Sheet3!$C$1*(($H165-AU$162-Sheet2!$N$123)/Sheet3!$A$1)^4)+                Sheet2!$O$124*EXP(Sheet3!$B$1*(($H165-AU$162-Sheet2!$N$124)/Sheet3!$A$1)^2+Sheet3!$C$1*(($H165-AU$162-Sheet2!$N$124)/Sheet3!$A$1)^4))/3100</f>
        <v>2.1239518086330211E-10</v>
      </c>
      <c r="AV165" s="2">
        <f>$L$160*(Sheet2!$O$122*EXP(Sheet3!$B$1*(($H165-AV$162-Sheet2!$N$122)/Sheet3!$A$1)^2+Sheet3!$C$1*(($H165-AV$162-Sheet2!$N$122)/Sheet3!$A$1)^4)+ Sheet2!$O$123*EXP(Sheet3!$B$1*(($H165-AV$162-Sheet2!$N$123)/Sheet3!$A$1)^2+Sheet3!$C$1*(($H165-AV$162-Sheet2!$N$123)/Sheet3!$A$1)^4)+                Sheet2!$O$124*EXP(Sheet3!$B$1*(($H165-AV$162-Sheet2!$N$124)/Sheet3!$A$1)^2+Sheet3!$C$1*(($H165-AV$162-Sheet2!$N$124)/Sheet3!$A$1)^4))/3100</f>
        <v>1.411770657127714E-10</v>
      </c>
      <c r="AW165" s="2">
        <f>$L$160*(Sheet2!$O$122*EXP(Sheet3!$B$1*(($H165-AW$162-Sheet2!$N$122)/Sheet3!$A$1)^2+Sheet3!$C$1*(($H165-AW$162-Sheet2!$N$122)/Sheet3!$A$1)^4)+ Sheet2!$O$123*EXP(Sheet3!$B$1*(($H165-AW$162-Sheet2!$N$123)/Sheet3!$A$1)^2+Sheet3!$C$1*(($H165-AW$162-Sheet2!$N$123)/Sheet3!$A$1)^4)+                Sheet2!$O$124*EXP(Sheet3!$B$1*(($H165-AW$162-Sheet2!$N$124)/Sheet3!$A$1)^2+Sheet3!$C$1*(($H165-AW$162-Sheet2!$N$124)/Sheet3!$A$1)^4))/3100</f>
        <v>9.3449153193730553E-11</v>
      </c>
      <c r="AX165" s="2">
        <f>$L$160*(Sheet2!$O$122*EXP(Sheet3!$B$1*(($H165-AX$162-Sheet2!$N$122)/Sheet3!$A$1)^2+Sheet3!$C$1*(($H165-AX$162-Sheet2!$N$122)/Sheet3!$A$1)^4)+ Sheet2!$O$123*EXP(Sheet3!$B$1*(($H165-AX$162-Sheet2!$N$123)/Sheet3!$A$1)^2+Sheet3!$C$1*(($H165-AX$162-Sheet2!$N$123)/Sheet3!$A$1)^4)+                Sheet2!$O$124*EXP(Sheet3!$B$1*(($H165-AX$162-Sheet2!$N$124)/Sheet3!$A$1)^2+Sheet3!$C$1*(($H165-AX$162-Sheet2!$N$124)/Sheet3!$A$1)^4))/3100</f>
        <v>6.1597794047020596E-11</v>
      </c>
      <c r="AY165" s="2">
        <f>$L$160*(Sheet2!$O$122*EXP(Sheet3!$B$1*(($H165-AY$162-Sheet2!$N$122)/Sheet3!$A$1)^2+Sheet3!$C$1*(($H165-AY$162-Sheet2!$N$122)/Sheet3!$A$1)^4)+ Sheet2!$O$123*EXP(Sheet3!$B$1*(($H165-AY$162-Sheet2!$N$123)/Sheet3!$A$1)^2+Sheet3!$C$1*(($H165-AY$162-Sheet2!$N$123)/Sheet3!$A$1)^4)+                Sheet2!$O$124*EXP(Sheet3!$B$1*(($H165-AY$162-Sheet2!$N$124)/Sheet3!$A$1)^2+Sheet3!$C$1*(($H165-AY$162-Sheet2!$N$124)/Sheet3!$A$1)^4))/3100</f>
        <v>4.0431542386037955E-11</v>
      </c>
      <c r="AZ165" s="2">
        <f>$L$160*(Sheet2!$O$122*EXP(Sheet3!$B$1*(($H165-AZ$162-Sheet2!$N$122)/Sheet3!$A$1)^2+Sheet3!$C$1*(($H165-AZ$162-Sheet2!$N$122)/Sheet3!$A$1)^4)+ Sheet2!$O$123*EXP(Sheet3!$B$1*(($H165-AZ$162-Sheet2!$N$123)/Sheet3!$A$1)^2+Sheet3!$C$1*(($H165-AZ$162-Sheet2!$N$123)/Sheet3!$A$1)^4)+                Sheet2!$O$124*EXP(Sheet3!$B$1*(($H165-AZ$162-Sheet2!$N$124)/Sheet3!$A$1)^2+Sheet3!$C$1*(($H165-AZ$162-Sheet2!$N$124)/Sheet3!$A$1)^4))/3100</f>
        <v>2.6425764352685395E-11</v>
      </c>
      <c r="BA165" s="2">
        <f>$L$160*(Sheet2!$O$122*EXP(Sheet3!$B$1*(($H165-BA$162-Sheet2!$N$122)/Sheet3!$A$1)^2+Sheet3!$C$1*(($H165-BA$162-Sheet2!$N$122)/Sheet3!$A$1)^4)+ Sheet2!$O$123*EXP(Sheet3!$B$1*(($H165-BA$162-Sheet2!$N$123)/Sheet3!$A$1)^2+Sheet3!$C$1*(($H165-BA$162-Sheet2!$N$123)/Sheet3!$A$1)^4)+                Sheet2!$O$124*EXP(Sheet3!$B$1*(($H165-BA$162-Sheet2!$N$124)/Sheet3!$A$1)^2+Sheet3!$C$1*(($H165-BA$162-Sheet2!$N$124)/Sheet3!$A$1)^4))/3100</f>
        <v>1.7197827625122815E-11</v>
      </c>
      <c r="BB165" s="2">
        <f>$L$160*(Sheet2!$O$122*EXP(Sheet3!$B$1*(($H165-BB$162-Sheet2!$N$122)/Sheet3!$A$1)^2+Sheet3!$C$1*(($H165-BB$162-Sheet2!$N$122)/Sheet3!$A$1)^4)+ Sheet2!$O$123*EXP(Sheet3!$B$1*(($H165-BB$162-Sheet2!$N$123)/Sheet3!$A$1)^2+Sheet3!$C$1*(($H165-BB$162-Sheet2!$N$123)/Sheet3!$A$1)^4)+                Sheet2!$O$124*EXP(Sheet3!$B$1*(($H165-BB$162-Sheet2!$N$124)/Sheet3!$A$1)^2+Sheet3!$C$1*(($H165-BB$162-Sheet2!$N$124)/Sheet3!$A$1)^4))/3100</f>
        <v>1.1144101115320201E-11</v>
      </c>
      <c r="BC165" s="2">
        <f>$L$160*(Sheet2!$O$122*EXP(Sheet3!$B$1*(($H165-BC$162-Sheet2!$N$122)/Sheet3!$A$1)^2+Sheet3!$C$1*(($H165-BC$162-Sheet2!$N$122)/Sheet3!$A$1)^4)+ Sheet2!$O$123*EXP(Sheet3!$B$1*(($H165-BC$162-Sheet2!$N$123)/Sheet3!$A$1)^2+Sheet3!$C$1*(($H165-BC$162-Sheet2!$N$123)/Sheet3!$A$1)^4)+                Sheet2!$O$124*EXP(Sheet3!$B$1*(($H165-BC$162-Sheet2!$N$124)/Sheet3!$A$1)^2+Sheet3!$C$1*(($H165-BC$162-Sheet2!$N$124)/Sheet3!$A$1)^4))/3100</f>
        <v>7.1899934708729529E-12</v>
      </c>
      <c r="BD165" s="2">
        <f>$L$160*(Sheet2!$O$122*EXP(Sheet3!$B$1*(($H165-BD$162-Sheet2!$N$122)/Sheet3!$A$1)^2+Sheet3!$C$1*(($H165-BD$162-Sheet2!$N$122)/Sheet3!$A$1)^4)+ Sheet2!$O$123*EXP(Sheet3!$B$1*(($H165-BD$162-Sheet2!$N$123)/Sheet3!$A$1)^2+Sheet3!$C$1*(($H165-BD$162-Sheet2!$N$123)/Sheet3!$A$1)^4)+                Sheet2!$O$124*EXP(Sheet3!$B$1*(($H165-BD$162-Sheet2!$N$124)/Sheet3!$A$1)^2+Sheet3!$C$1*(($H165-BD$162-Sheet2!$N$124)/Sheet3!$A$1)^4))/3100</f>
        <v>4.6186013326649477E-12</v>
      </c>
      <c r="BE165" s="2">
        <f>$L$160*(Sheet2!$O$122*EXP(Sheet3!$B$1*(($H165-BE$162-Sheet2!$N$122)/Sheet3!$A$1)^2+Sheet3!$C$1*(($H165-BE$162-Sheet2!$N$122)/Sheet3!$A$1)^4)+ Sheet2!$O$123*EXP(Sheet3!$B$1*(($H165-BE$162-Sheet2!$N$123)/Sheet3!$A$1)^2+Sheet3!$C$1*(($H165-BE$162-Sheet2!$N$123)/Sheet3!$A$1)^4)+                Sheet2!$O$124*EXP(Sheet3!$B$1*(($H165-BE$162-Sheet2!$N$124)/Sheet3!$A$1)^2+Sheet3!$C$1*(($H165-BE$162-Sheet2!$N$124)/Sheet3!$A$1)^4))/3100</f>
        <v>2.9537753504885318E-12</v>
      </c>
      <c r="BF165" s="2">
        <f>$L$160*(Sheet2!$O$122*EXP(Sheet3!$B$1*(($H165-BF$162-Sheet2!$N$122)/Sheet3!$A$1)^2+Sheet3!$C$1*(($H165-BF$162-Sheet2!$N$122)/Sheet3!$A$1)^4)+ Sheet2!$O$123*EXP(Sheet3!$B$1*(($H165-BF$162-Sheet2!$N$123)/Sheet3!$A$1)^2+Sheet3!$C$1*(($H165-BF$162-Sheet2!$N$123)/Sheet3!$A$1)^4)+                Sheet2!$O$124*EXP(Sheet3!$B$1*(($H165-BF$162-Sheet2!$N$124)/Sheet3!$A$1)^2+Sheet3!$C$1*(($H165-BF$162-Sheet2!$N$124)/Sheet3!$A$1)^4))/3100</f>
        <v>1.8806842010333627E-12</v>
      </c>
      <c r="BG165" s="2">
        <f>$L$160*(Sheet2!$O$122*EXP(Sheet3!$B$1*(($H165-BG$162-Sheet2!$N$122)/Sheet3!$A$1)^2+Sheet3!$C$1*(($H165-BG$162-Sheet2!$N$122)/Sheet3!$A$1)^4)+ Sheet2!$O$123*EXP(Sheet3!$B$1*(($H165-BG$162-Sheet2!$N$123)/Sheet3!$A$1)^2+Sheet3!$C$1*(($H165-BG$162-Sheet2!$N$123)/Sheet3!$A$1)^4)+                Sheet2!$O$124*EXP(Sheet3!$B$1*(($H165-BG$162-Sheet2!$N$124)/Sheet3!$A$1)^2+Sheet3!$C$1*(($H165-BG$162-Sheet2!$N$124)/Sheet3!$A$1)^4))/3100</f>
        <v>1.192098361190979E-12</v>
      </c>
      <c r="BH165" s="2">
        <f>$L$160*(Sheet2!$O$122*EXP(Sheet3!$B$1*(($H165-BH$162-Sheet2!$N$122)/Sheet3!$A$1)^2+Sheet3!$C$1*(($H165-BH$162-Sheet2!$N$122)/Sheet3!$A$1)^4)+ Sheet2!$O$123*EXP(Sheet3!$B$1*(($H165-BH$162-Sheet2!$N$123)/Sheet3!$A$1)^2+Sheet3!$C$1*(($H165-BH$162-Sheet2!$N$123)/Sheet3!$A$1)^4)+                Sheet2!$O$124*EXP(Sheet3!$B$1*(($H165-BH$162-Sheet2!$N$124)/Sheet3!$A$1)^2+Sheet3!$C$1*(($H165-BH$162-Sheet2!$N$124)/Sheet3!$A$1)^4))/3100</f>
        <v>7.5223307545824077E-13</v>
      </c>
      <c r="BI165" s="2">
        <f>$L$160*(Sheet2!$O$122*EXP(Sheet3!$B$1*(($H165-BI$162-Sheet2!$N$122)/Sheet3!$A$1)^2+Sheet3!$C$1*(($H165-BI$162-Sheet2!$N$122)/Sheet3!$A$1)^4)+ Sheet2!$O$123*EXP(Sheet3!$B$1*(($H165-BI$162-Sheet2!$N$123)/Sheet3!$A$1)^2+Sheet3!$C$1*(($H165-BI$162-Sheet2!$N$123)/Sheet3!$A$1)^4)+                Sheet2!$O$124*EXP(Sheet3!$B$1*(($H165-BI$162-Sheet2!$N$124)/Sheet3!$A$1)^2+Sheet3!$C$1*(($H165-BI$162-Sheet2!$N$124)/Sheet3!$A$1)^4))/3100</f>
        <v>4.7252321053410544E-13</v>
      </c>
      <c r="BJ165" s="2">
        <f>$L$160*(Sheet2!$O$122*EXP(Sheet3!$B$1*(($H165-BJ$162-Sheet2!$N$122)/Sheet3!$A$1)^2+Sheet3!$C$1*(($H165-BJ$162-Sheet2!$N$122)/Sheet3!$A$1)^4)+ Sheet2!$O$123*EXP(Sheet3!$B$1*(($H165-BJ$162-Sheet2!$N$123)/Sheet3!$A$1)^2+Sheet3!$C$1*(($H165-BJ$162-Sheet2!$N$123)/Sheet3!$A$1)^4)+                Sheet2!$O$124*EXP(Sheet3!$B$1*(($H165-BJ$162-Sheet2!$N$124)/Sheet3!$A$1)^2+Sheet3!$C$1*(($H165-BJ$162-Sheet2!$N$124)/Sheet3!$A$1)^4))/3100</f>
        <v>2.9546801036560105E-13</v>
      </c>
      <c r="BK165" s="2">
        <f>$L$160*(Sheet2!$O$122*EXP(Sheet3!$B$1*(($H165-BK$162-Sheet2!$N$122)/Sheet3!$A$1)^2+Sheet3!$C$1*(($H165-BK$162-Sheet2!$N$122)/Sheet3!$A$1)^4)+ Sheet2!$O$123*EXP(Sheet3!$B$1*(($H165-BK$162-Sheet2!$N$123)/Sheet3!$A$1)^2+Sheet3!$C$1*(($H165-BK$162-Sheet2!$N$123)/Sheet3!$A$1)^4)+                Sheet2!$O$124*EXP(Sheet3!$B$1*(($H165-BK$162-Sheet2!$N$124)/Sheet3!$A$1)^2+Sheet3!$C$1*(($H165-BK$162-Sheet2!$N$124)/Sheet3!$A$1)^4))/3100</f>
        <v>1.8390797064784503E-13</v>
      </c>
      <c r="BL165" s="2">
        <f>$L$160*(Sheet2!$O$122*EXP(Sheet3!$B$1*(($H165-BL$162-Sheet2!$N$122)/Sheet3!$A$1)^2+Sheet3!$C$1*(($H165-BL$162-Sheet2!$N$122)/Sheet3!$A$1)^4)+ Sheet2!$O$123*EXP(Sheet3!$B$1*(($H165-BL$162-Sheet2!$N$123)/Sheet3!$A$1)^2+Sheet3!$C$1*(($H165-BL$162-Sheet2!$N$123)/Sheet3!$A$1)^4)+                Sheet2!$O$124*EXP(Sheet3!$B$1*(($H165-BL$162-Sheet2!$N$124)/Sheet3!$A$1)^2+Sheet3!$C$1*(($H165-BL$162-Sheet2!$N$124)/Sheet3!$A$1)^4))/3100</f>
        <v>1.1394086417781567E-13</v>
      </c>
      <c r="BM165" s="2">
        <f>$L$160*(Sheet2!$O$122*EXP(Sheet3!$B$1*(($H165-BM$162-Sheet2!$N$122)/Sheet3!$A$1)^2+Sheet3!$C$1*(($H165-BM$162-Sheet2!$N$122)/Sheet3!$A$1)^4)+ Sheet2!$O$123*EXP(Sheet3!$B$1*(($H165-BM$162-Sheet2!$N$123)/Sheet3!$A$1)^2+Sheet3!$C$1*(($H165-BM$162-Sheet2!$N$123)/Sheet3!$A$1)^4)+                Sheet2!$O$124*EXP(Sheet3!$B$1*(($H165-BM$162-Sheet2!$N$124)/Sheet3!$A$1)^2+Sheet3!$C$1*(($H165-BM$162-Sheet2!$N$124)/Sheet3!$A$1)^4))/3100</f>
        <v>7.0264085063281082E-14</v>
      </c>
      <c r="BN165" s="2">
        <f>$L$160*(Sheet2!$O$122*EXP(Sheet3!$B$1*(($H165-BN$162-Sheet2!$N$122)/Sheet3!$A$1)^2+Sheet3!$C$1*(($H165-BN$162-Sheet2!$N$122)/Sheet3!$A$1)^4)+ Sheet2!$O$123*EXP(Sheet3!$B$1*(($H165-BN$162-Sheet2!$N$123)/Sheet3!$A$1)^2+Sheet3!$C$1*(($H165-BN$162-Sheet2!$N$123)/Sheet3!$A$1)^4)+                Sheet2!$O$124*EXP(Sheet3!$B$1*(($H165-BN$162-Sheet2!$N$124)/Sheet3!$A$1)^2+Sheet3!$C$1*(($H165-BN$162-Sheet2!$N$124)/Sheet3!$A$1)^4))/3100</f>
        <v>4.312689748296106E-14</v>
      </c>
      <c r="BO165" s="2">
        <f>$L$160*(Sheet2!$O$122*EXP(Sheet3!$B$1*(($H165-BO$162-Sheet2!$N$122)/Sheet3!$A$1)^2+Sheet3!$C$1*(($H165-BO$162-Sheet2!$N$122)/Sheet3!$A$1)^4)+ Sheet2!$O$123*EXP(Sheet3!$B$1*(($H165-BO$162-Sheet2!$N$123)/Sheet3!$A$1)^2+Sheet3!$C$1*(($H165-BO$162-Sheet2!$N$123)/Sheet3!$A$1)^4)+                Sheet2!$O$124*EXP(Sheet3!$B$1*(($H165-BO$162-Sheet2!$N$124)/Sheet3!$A$1)^2+Sheet3!$C$1*(($H165-BO$162-Sheet2!$N$124)/Sheet3!$A$1)^4))/3100</f>
        <v>2.6345711043863303E-14</v>
      </c>
      <c r="BP165" s="2">
        <f>$L$160*(Sheet2!$O$122*EXP(Sheet3!$B$1*(($H165-BP$162-Sheet2!$N$122)/Sheet3!$A$1)^2+Sheet3!$C$1*(($H165-BP$162-Sheet2!$N$122)/Sheet3!$A$1)^4)+ Sheet2!$O$123*EXP(Sheet3!$B$1*(($H165-BP$162-Sheet2!$N$123)/Sheet3!$A$1)^2+Sheet3!$C$1*(($H165-BP$162-Sheet2!$N$123)/Sheet3!$A$1)^4)+                Sheet2!$O$124*EXP(Sheet3!$B$1*(($H165-BP$162-Sheet2!$N$124)/Sheet3!$A$1)^2+Sheet3!$C$1*(($H165-BP$162-Sheet2!$N$124)/Sheet3!$A$1)^4))/3100</f>
        <v>1.6017857247744189E-14</v>
      </c>
      <c r="BQ165" s="2">
        <f>$L$160*(Sheet2!$O$122*EXP(Sheet3!$B$1*(($H165-BQ$162-Sheet2!$N$122)/Sheet3!$A$1)^2+Sheet3!$C$1*(($H165-BQ$162-Sheet2!$N$122)/Sheet3!$A$1)^4)+ Sheet2!$O$123*EXP(Sheet3!$B$1*(($H165-BQ$162-Sheet2!$N$123)/Sheet3!$A$1)^2+Sheet3!$C$1*(($H165-BQ$162-Sheet2!$N$123)/Sheet3!$A$1)^4)+                Sheet2!$O$124*EXP(Sheet3!$B$1*(($H165-BQ$162-Sheet2!$N$124)/Sheet3!$A$1)^2+Sheet3!$C$1*(($H165-BQ$162-Sheet2!$N$124)/Sheet3!$A$1)^4))/3100</f>
        <v>9.6920924482507195E-15</v>
      </c>
      <c r="BR165" s="2">
        <f>$L$160*(Sheet2!$O$122*EXP(Sheet3!$B$1*(($H165-BR$162-Sheet2!$N$122)/Sheet3!$A$1)^2+Sheet3!$C$1*(($H165-BR$162-Sheet2!$N$122)/Sheet3!$A$1)^4)+ Sheet2!$O$123*EXP(Sheet3!$B$1*(($H165-BR$162-Sheet2!$N$123)/Sheet3!$A$1)^2+Sheet3!$C$1*(($H165-BR$162-Sheet2!$N$123)/Sheet3!$A$1)^4)+                Sheet2!$O$124*EXP(Sheet3!$B$1*(($H165-BR$162-Sheet2!$N$124)/Sheet3!$A$1)^2+Sheet3!$C$1*(($H165-BR$162-Sheet2!$N$124)/Sheet3!$A$1)^4))/3100</f>
        <v>5.8362663937194882E-15</v>
      </c>
      <c r="BS165" s="2">
        <f>$L$160*(Sheet2!$O$122*EXP(Sheet3!$B$1*(($H165-BS$162-Sheet2!$N$122)/Sheet3!$A$1)^2+Sheet3!$C$1*(($H165-BS$162-Sheet2!$N$122)/Sheet3!$A$1)^4)+ Sheet2!$O$123*EXP(Sheet3!$B$1*(($H165-BS$162-Sheet2!$N$123)/Sheet3!$A$1)^2+Sheet3!$C$1*(($H165-BS$162-Sheet2!$N$123)/Sheet3!$A$1)^4)+                Sheet2!$O$124*EXP(Sheet3!$B$1*(($H165-BS$162-Sheet2!$N$124)/Sheet3!$A$1)^2+Sheet3!$C$1*(($H165-BS$162-Sheet2!$N$124)/Sheet3!$A$1)^4))/3100</f>
        <v>3.4973801291596356E-15</v>
      </c>
      <c r="BT165" s="2">
        <f>$L$160*(Sheet2!$O$122*EXP(Sheet3!$B$1*(($H165-BT$162-Sheet2!$N$122)/Sheet3!$A$1)^2+Sheet3!$C$1*(($H165-BT$162-Sheet2!$N$122)/Sheet3!$A$1)^4)+ Sheet2!$O$123*EXP(Sheet3!$B$1*(($H165-BT$162-Sheet2!$N$123)/Sheet3!$A$1)^2+Sheet3!$C$1*(($H165-BT$162-Sheet2!$N$123)/Sheet3!$A$1)^4)+                Sheet2!$O$124*EXP(Sheet3!$B$1*(($H165-BT$162-Sheet2!$N$124)/Sheet3!$A$1)^2+Sheet3!$C$1*(($H165-BT$162-Sheet2!$N$124)/Sheet3!$A$1)^4))/3100</f>
        <v>2.0855779786333575E-15</v>
      </c>
      <c r="BU165" s="2">
        <f>$L$160*(Sheet2!$O$122*EXP(Sheet3!$B$1*(($H165-BU$162-Sheet2!$N$122)/Sheet3!$A$1)^2+Sheet3!$C$1*(($H165-BU$162-Sheet2!$N$122)/Sheet3!$A$1)^4)+ Sheet2!$O$123*EXP(Sheet3!$B$1*(($H165-BU$162-Sheet2!$N$123)/Sheet3!$A$1)^2+Sheet3!$C$1*(($H165-BU$162-Sheet2!$N$123)/Sheet3!$A$1)^4)+                Sheet2!$O$124*EXP(Sheet3!$B$1*(($H165-BU$162-Sheet2!$N$124)/Sheet3!$A$1)^2+Sheet3!$C$1*(($H165-BU$162-Sheet2!$N$124)/Sheet3!$A$1)^4))/3100</f>
        <v>1.2375750003815783E-15</v>
      </c>
      <c r="BV165" s="2">
        <f>$L$160*(Sheet2!$O$122*EXP(Sheet3!$B$1*(($H165-BV$162-Sheet2!$N$122)/Sheet3!$A$1)^2+Sheet3!$C$1*(($H165-BV$162-Sheet2!$N$122)/Sheet3!$A$1)^4)+ Sheet2!$O$123*EXP(Sheet3!$B$1*(($H165-BV$162-Sheet2!$N$123)/Sheet3!$A$1)^2+Sheet3!$C$1*(($H165-BV$162-Sheet2!$N$123)/Sheet3!$A$1)^4)+                Sheet2!$O$124*EXP(Sheet3!$B$1*(($H165-BV$162-Sheet2!$N$124)/Sheet3!$A$1)^2+Sheet3!$C$1*(($H165-BV$162-Sheet2!$N$124)/Sheet3!$A$1)^4))/3100</f>
        <v>7.3074139466731671E-16</v>
      </c>
    </row>
    <row r="166" spans="1:74" x14ac:dyDescent="0.2">
      <c r="A166">
        <v>139</v>
      </c>
      <c r="B166">
        <v>254</v>
      </c>
      <c r="C166">
        <v>2368.8000000000002</v>
      </c>
      <c r="D166">
        <v>53197.2</v>
      </c>
      <c r="E166">
        <f t="shared" si="23"/>
        <v>50828.399999999994</v>
      </c>
      <c r="G166" s="1">
        <v>-4</v>
      </c>
      <c r="H166">
        <f>INDEX(B$27:$B2235,($M$157+G166))</f>
        <v>363.04</v>
      </c>
      <c r="I166" s="1">
        <f t="shared" si="24"/>
        <v>592.5</v>
      </c>
      <c r="J166">
        <f t="shared" si="25"/>
        <v>215101.2</v>
      </c>
      <c r="L166" s="2">
        <f>$L$160*(Sheet2!$O$122*EXP(Sheet3!$B$1*(($H166-L$162-Sheet2!$N$122)/Sheet3!$A$1)^2+Sheet3!$C$1*(($H166-L$162-Sheet2!$N$122)/Sheet3!$A$1)^4)+ Sheet2!$O$123*EXP(Sheet3!$B$1*(($H166-L$162-Sheet2!$N$123)/Sheet3!$A$1)^2+Sheet3!$C$1*(($H166-L$162-Sheet2!$N$123)/Sheet3!$A$1)^4)+                Sheet2!$O$124*EXP(Sheet3!$B$1*(($H166-L$162-Sheet2!$N$124)/Sheet3!$A$1)^2+Sheet3!$C$1*(($H166-L$162-Sheet2!$N$124)/Sheet3!$A$1)^4))/3100</f>
        <v>0.73508957431429511</v>
      </c>
      <c r="M166" s="2">
        <f>$L$160*(Sheet2!$O$122*EXP(Sheet3!$B$1*(($H166-M$162-Sheet2!$N$122)/Sheet3!$A$1)^2+Sheet3!$C$1*(($H166-M$162-Sheet2!$N$122)/Sheet3!$A$1)^4)+ Sheet2!$O$123*EXP(Sheet3!$B$1*(($H166-M$162-Sheet2!$N$123)/Sheet3!$A$1)^2+Sheet3!$C$1*(($H166-M$162-Sheet2!$N$123)/Sheet3!$A$1)^4)+                Sheet2!$O$124*EXP(Sheet3!$B$1*(($H166-M$162-Sheet2!$N$124)/Sheet3!$A$1)^2+Sheet3!$C$1*(($H166-M$162-Sheet2!$N$124)/Sheet3!$A$1)^4))/3100</f>
        <v>0.62727444231744645</v>
      </c>
      <c r="N166" s="2">
        <f>$L$160*(Sheet2!$O$122*EXP(Sheet3!$B$1*(($H166-N$162-Sheet2!$N$122)/Sheet3!$A$1)^2+Sheet3!$C$1*(($H166-N$162-Sheet2!$N$122)/Sheet3!$A$1)^4)+ Sheet2!$O$123*EXP(Sheet3!$B$1*(($H166-N$162-Sheet2!$N$123)/Sheet3!$A$1)^2+Sheet3!$C$1*(($H166-N$162-Sheet2!$N$123)/Sheet3!$A$1)^4)+                Sheet2!$O$124*EXP(Sheet3!$B$1*(($H166-N$162-Sheet2!$N$124)/Sheet3!$A$1)^2+Sheet3!$C$1*(($H166-N$162-Sheet2!$N$124)/Sheet3!$A$1)^4))/3100</f>
        <v>0.53415493911278289</v>
      </c>
      <c r="O166" s="2">
        <f>$L$160*(Sheet2!$O$122*EXP(Sheet3!$B$1*(($H166-O$162-Sheet2!$N$122)/Sheet3!$A$1)^2+Sheet3!$C$1*(($H166-O$162-Sheet2!$N$122)/Sheet3!$A$1)^4)+ Sheet2!$O$123*EXP(Sheet3!$B$1*(($H166-O$162-Sheet2!$N$123)/Sheet3!$A$1)^2+Sheet3!$C$1*(($H166-O$162-Sheet2!$N$123)/Sheet3!$A$1)^4)+                Sheet2!$O$124*EXP(Sheet3!$B$1*(($H166-O$162-Sheet2!$N$124)/Sheet3!$A$1)^2+Sheet3!$C$1*(($H166-O$162-Sheet2!$N$124)/Sheet3!$A$1)^4))/3100</f>
        <v>0.45390019055051228</v>
      </c>
      <c r="P166" s="2">
        <f>$L$160*(Sheet2!$O$122*EXP(Sheet3!$B$1*(($H166-P$162-Sheet2!$N$122)/Sheet3!$A$1)^2+Sheet3!$C$1*(($H166-P$162-Sheet2!$N$122)/Sheet3!$A$1)^4)+ Sheet2!$O$123*EXP(Sheet3!$B$1*(($H166-P$162-Sheet2!$N$123)/Sheet3!$A$1)^2+Sheet3!$C$1*(($H166-P$162-Sheet2!$N$123)/Sheet3!$A$1)^4)+                Sheet2!$O$124*EXP(Sheet3!$B$1*(($H166-P$162-Sheet2!$N$124)/Sheet3!$A$1)^2+Sheet3!$C$1*(($H166-P$162-Sheet2!$N$124)/Sheet3!$A$1)^4))/3100</f>
        <v>0.38488237695766619</v>
      </c>
      <c r="Q166" s="2">
        <f>$L$160*(Sheet2!$O$122*EXP(Sheet3!$B$1*(($H166-Q$162-Sheet2!$N$122)/Sheet3!$A$1)^2+Sheet3!$C$1*(($H166-Q$162-Sheet2!$N$122)/Sheet3!$A$1)^4)+ Sheet2!$O$123*EXP(Sheet3!$B$1*(($H166-Q$162-Sheet2!$N$123)/Sheet3!$A$1)^2+Sheet3!$C$1*(($H166-Q$162-Sheet2!$N$123)/Sheet3!$A$1)^4)+                Sheet2!$O$124*EXP(Sheet3!$B$1*(($H166-Q$162-Sheet2!$N$124)/Sheet3!$A$1)^2+Sheet3!$C$1*(($H166-Q$162-Sheet2!$N$124)/Sheet3!$A$1)^4))/3100</f>
        <v>0.32565763352663357</v>
      </c>
      <c r="R166" s="2">
        <f>$L$160*(Sheet2!$O$122*EXP(Sheet3!$B$1*(($H166-R$162-Sheet2!$N$122)/Sheet3!$A$1)^2+Sheet3!$C$1*(($H166-R$162-Sheet2!$N$122)/Sheet3!$A$1)^4)+ Sheet2!$O$123*EXP(Sheet3!$B$1*(($H166-R$162-Sheet2!$N$123)/Sheet3!$A$1)^2+Sheet3!$C$1*(($H166-R$162-Sheet2!$N$123)/Sheet3!$A$1)^4)+                Sheet2!$O$124*EXP(Sheet3!$B$1*(($H166-R$162-Sheet2!$N$124)/Sheet3!$A$1)^2+Sheet3!$C$1*(($H166-R$162-Sheet2!$N$124)/Sheet3!$A$1)^4))/3100</f>
        <v>0.27494830971571621</v>
      </c>
      <c r="S166" s="2">
        <f>$L$160*(Sheet2!$O$122*EXP(Sheet3!$B$1*(($H166-S$162-Sheet2!$N$122)/Sheet3!$A$1)^2+Sheet3!$C$1*(($H166-S$162-Sheet2!$N$122)/Sheet3!$A$1)^4)+ Sheet2!$O$123*EXP(Sheet3!$B$1*(($H166-S$162-Sheet2!$N$123)/Sheet3!$A$1)^2+Sheet3!$C$1*(($H166-S$162-Sheet2!$N$123)/Sheet3!$A$1)^4)+                Sheet2!$O$124*EXP(Sheet3!$B$1*(($H166-S$162-Sheet2!$N$124)/Sheet3!$A$1)^2+Sheet3!$C$1*(($H166-S$162-Sheet2!$N$124)/Sheet3!$A$1)^4))/3100</f>
        <v>0.23162654417624462</v>
      </c>
      <c r="T166" s="2">
        <f>$L$160*(Sheet2!$O$122*EXP(Sheet3!$B$1*(($H166-T$162-Sheet2!$N$122)/Sheet3!$A$1)^2+Sheet3!$C$1*(($H166-T$162-Sheet2!$N$122)/Sheet3!$A$1)^4)+ Sheet2!$O$123*EXP(Sheet3!$B$1*(($H166-T$162-Sheet2!$N$123)/Sheet3!$A$1)^2+Sheet3!$C$1*(($H166-T$162-Sheet2!$N$123)/Sheet3!$A$1)^4)+                Sheet2!$O$124*EXP(Sheet3!$B$1*(($H166-T$162-Sheet2!$N$124)/Sheet3!$A$1)^2+Sheet3!$C$1*(($H166-T$162-Sheet2!$N$124)/Sheet3!$A$1)^4))/3100</f>
        <v>0.19469910633649415</v>
      </c>
      <c r="U166" s="2">
        <f>$L$160*(Sheet2!$O$122*EXP(Sheet3!$B$1*(($H166-U$162-Sheet2!$N$122)/Sheet3!$A$1)^2+Sheet3!$C$1*(($H166-U$162-Sheet2!$N$122)/Sheet3!$A$1)^4)+ Sheet2!$O$123*EXP(Sheet3!$B$1*(($H166-U$162-Sheet2!$N$123)/Sheet3!$A$1)^2+Sheet3!$C$1*(($H166-U$162-Sheet2!$N$123)/Sheet3!$A$1)^4)+                Sheet2!$O$124*EXP(Sheet3!$B$1*(($H166-U$162-Sheet2!$N$124)/Sheet3!$A$1)^2+Sheet3!$C$1*(($H166-U$162-Sheet2!$N$124)/Sheet3!$A$1)^4))/3100</f>
        <v>0.16329345140760992</v>
      </c>
      <c r="V166" s="2">
        <f>$L$160*(Sheet2!$O$122*EXP(Sheet3!$B$1*(($H166-V$162-Sheet2!$N$122)/Sheet3!$A$1)^2+Sheet3!$C$1*(($H166-V$162-Sheet2!$N$122)/Sheet3!$A$1)^4)+ Sheet2!$O$123*EXP(Sheet3!$B$1*(($H166-V$162-Sheet2!$N$123)/Sheet3!$A$1)^2+Sheet3!$C$1*(($H166-V$162-Sheet2!$N$123)/Sheet3!$A$1)^4)+                Sheet2!$O$124*EXP(Sheet3!$B$1*(($H166-V$162-Sheet2!$N$124)/Sheet3!$A$1)^2+Sheet3!$C$1*(($H166-V$162-Sheet2!$N$124)/Sheet3!$A$1)^4))/3100</f>
        <v>0.13664493217224374</v>
      </c>
      <c r="W166" s="2">
        <f>$L$160*(Sheet2!$O$122*EXP(Sheet3!$B$1*(($H166-W$162-Sheet2!$N$122)/Sheet3!$A$1)^2+Sheet3!$C$1*(($H166-W$162-Sheet2!$N$122)/Sheet3!$A$1)^4)+ Sheet2!$O$123*EXP(Sheet3!$B$1*(($H166-W$162-Sheet2!$N$123)/Sheet3!$A$1)^2+Sheet3!$C$1*(($H166-W$162-Sheet2!$N$123)/Sheet3!$A$1)^4)+                Sheet2!$O$124*EXP(Sheet3!$B$1*(($H166-W$162-Sheet2!$N$124)/Sheet3!$A$1)^2+Sheet3!$C$1*(($H166-W$162-Sheet2!$N$124)/Sheet3!$A$1)^4))/3100</f>
        <v>0.11408510840554113</v>
      </c>
      <c r="X166" s="2">
        <f>$L$160*(Sheet2!$O$122*EXP(Sheet3!$B$1*(($H166-X$162-Sheet2!$N$122)/Sheet3!$A$1)^2+Sheet3!$C$1*(($H166-X$162-Sheet2!$N$122)/Sheet3!$A$1)^4)+ Sheet2!$O$123*EXP(Sheet3!$B$1*(($H166-X$162-Sheet2!$N$123)/Sheet3!$A$1)^2+Sheet3!$C$1*(($H166-X$162-Sheet2!$N$123)/Sheet3!$A$1)^4)+                Sheet2!$O$124*EXP(Sheet3!$B$1*(($H166-X$162-Sheet2!$N$124)/Sheet3!$A$1)^2+Sheet3!$C$1*(($H166-X$162-Sheet2!$N$124)/Sheet3!$A$1)^4))/3100</f>
        <v>9.5031093108155662E-2</v>
      </c>
      <c r="Y166" s="2">
        <f>$L$160*(Sheet2!$O$122*EXP(Sheet3!$B$1*(($H166-Y$162-Sheet2!$N$122)/Sheet3!$A$1)^2+Sheet3!$C$1*(($H166-Y$162-Sheet2!$N$122)/Sheet3!$A$1)^4)+ Sheet2!$O$123*EXP(Sheet3!$B$1*(($H166-Y$162-Sheet2!$N$123)/Sheet3!$A$1)^2+Sheet3!$C$1*(($H166-Y$162-Sheet2!$N$123)/Sheet3!$A$1)^4)+                Sheet2!$O$124*EXP(Sheet3!$B$1*(($H166-Y$162-Sheet2!$N$124)/Sheet3!$A$1)^2+Sheet3!$C$1*(($H166-Y$162-Sheet2!$N$124)/Sheet3!$A$1)^4))/3100</f>
        <v>7.8975873809409403E-2</v>
      </c>
      <c r="Z166" s="2">
        <f>$L$160*(Sheet2!$O$122*EXP(Sheet3!$B$1*(($H166-Z$162-Sheet2!$N$122)/Sheet3!$A$1)^2+Sheet3!$C$1*(($H166-Z$162-Sheet2!$N$122)/Sheet3!$A$1)^4)+ Sheet2!$O$123*EXP(Sheet3!$B$1*(($H166-Z$162-Sheet2!$N$123)/Sheet3!$A$1)^2+Sheet3!$C$1*(($H166-Z$162-Sheet2!$N$123)/Sheet3!$A$1)^4)+                Sheet2!$O$124*EXP(Sheet3!$B$1*(($H166-Z$162-Sheet2!$N$124)/Sheet3!$A$1)^2+Sheet3!$C$1*(($H166-Z$162-Sheet2!$N$124)/Sheet3!$A$1)^4))/3100</f>
        <v>6.5479546975307321E-2</v>
      </c>
      <c r="AA166" s="2">
        <f>$L$160*(Sheet2!$O$122*EXP(Sheet3!$B$1*(($H166-AA$162-Sheet2!$N$122)/Sheet3!$A$1)^2+Sheet3!$C$1*(($H166-AA$162-Sheet2!$N$122)/Sheet3!$A$1)^4)+ Sheet2!$O$123*EXP(Sheet3!$B$1*(($H166-AA$162-Sheet2!$N$123)/Sheet3!$A$1)^2+Sheet3!$C$1*(($H166-AA$162-Sheet2!$N$123)/Sheet3!$A$1)^4)+                Sheet2!$O$124*EXP(Sheet3!$B$1*(($H166-AA$162-Sheet2!$N$124)/Sheet3!$A$1)^2+Sheet3!$C$1*(($H166-AA$162-Sheet2!$N$124)/Sheet3!$A$1)^4))/3100</f>
        <v>5.4161403941485026E-2</v>
      </c>
      <c r="AB166" s="2">
        <f>$L$160*(Sheet2!$O$122*EXP(Sheet3!$B$1*(($H166-AB$162-Sheet2!$N$122)/Sheet3!$A$1)^2+Sheet3!$C$1*(($H166-AB$162-Sheet2!$N$122)/Sheet3!$A$1)^4)+ Sheet2!$O$123*EXP(Sheet3!$B$1*(($H166-AB$162-Sheet2!$N$123)/Sheet3!$A$1)^2+Sheet3!$C$1*(($H166-AB$162-Sheet2!$N$123)/Sheet3!$A$1)^4)+                Sheet2!$O$124*EXP(Sheet3!$B$1*(($H166-AB$162-Sheet2!$N$124)/Sheet3!$A$1)^2+Sheet3!$C$1*(($H166-AB$162-Sheet2!$N$124)/Sheet3!$A$1)^4))/3100</f>
        <v>4.4692807718738528E-2</v>
      </c>
      <c r="AC166" s="2">
        <f>$L$160*(Sheet2!$O$122*EXP(Sheet3!$B$1*(($H166-AC$162-Sheet2!$N$122)/Sheet3!$A$1)^2+Sheet3!$C$1*(($H166-AC$162-Sheet2!$N$122)/Sheet3!$A$1)^4)+ Sheet2!$O$123*EXP(Sheet3!$B$1*(($H166-AC$162-Sheet2!$N$123)/Sheet3!$A$1)^2+Sheet3!$C$1*(($H166-AC$162-Sheet2!$N$123)/Sheet3!$A$1)^4)+                Sheet2!$O$124*EXP(Sheet3!$B$1*(($H166-AC$162-Sheet2!$N$124)/Sheet3!$A$1)^2+Sheet3!$C$1*(($H166-AC$162-Sheet2!$N$124)/Sheet3!$A$1)^4))/3100</f>
        <v>3.6790801411959638E-2</v>
      </c>
      <c r="AD166" s="2">
        <f>$L$160*(Sheet2!$O$122*EXP(Sheet3!$B$1*(($H166-AD$162-Sheet2!$N$122)/Sheet3!$A$1)^2+Sheet3!$C$1*(($H166-AD$162-Sheet2!$N$122)/Sheet3!$A$1)^4)+ Sheet2!$O$123*EXP(Sheet3!$B$1*(($H166-AD$162-Sheet2!$N$123)/Sheet3!$A$1)^2+Sheet3!$C$1*(($H166-AD$162-Sheet2!$N$123)/Sheet3!$A$1)^4)+                Sheet2!$O$124*EXP(Sheet3!$B$1*(($H166-AD$162-Sheet2!$N$124)/Sheet3!$A$1)^2+Sheet3!$C$1*(($H166-AD$162-Sheet2!$N$124)/Sheet3!$A$1)^4))/3100</f>
        <v>3.0212390786943207E-2</v>
      </c>
      <c r="AE166" s="2">
        <f>$L$160*(Sheet2!$O$122*EXP(Sheet3!$B$1*(($H166-AE$162-Sheet2!$N$122)/Sheet3!$A$1)^2+Sheet3!$C$1*(($H166-AE$162-Sheet2!$N$122)/Sheet3!$A$1)^4)+ Sheet2!$O$123*EXP(Sheet3!$B$1*(($H166-AE$162-Sheet2!$N$123)/Sheet3!$A$1)^2+Sheet3!$C$1*(($H166-AE$162-Sheet2!$N$123)/Sheet3!$A$1)^4)+                Sheet2!$O$124*EXP(Sheet3!$B$1*(($H166-AE$162-Sheet2!$N$124)/Sheet3!$A$1)^2+Sheet3!$C$1*(($H166-AE$162-Sheet2!$N$124)/Sheet3!$A$1)^4))/3100</f>
        <v>2.4749445637950042E-2</v>
      </c>
      <c r="AF166" s="2">
        <f>$L$160*(Sheet2!$O$122*EXP(Sheet3!$B$1*(($H166-AF$162-Sheet2!$N$122)/Sheet3!$A$1)^2+Sheet3!$C$1*(($H166-AF$162-Sheet2!$N$122)/Sheet3!$A$1)^4)+ Sheet2!$O$123*EXP(Sheet3!$B$1*(($H166-AF$162-Sheet2!$N$123)/Sheet3!$A$1)^2+Sheet3!$C$1*(($H166-AF$162-Sheet2!$N$123)/Sheet3!$A$1)^4)+                Sheet2!$O$124*EXP(Sheet3!$B$1*(($H166-AF$162-Sheet2!$N$124)/Sheet3!$A$1)^2+Sheet3!$C$1*(($H166-AF$162-Sheet2!$N$124)/Sheet3!$A$1)^4))/3100</f>
        <v>2.0224166996163698E-2</v>
      </c>
      <c r="AG166" s="2">
        <f>$L$160*(Sheet2!$O$122*EXP(Sheet3!$B$1*(($H166-AG$162-Sheet2!$N$122)/Sheet3!$A$1)^2+Sheet3!$C$1*(($H166-AG$162-Sheet2!$N$122)/Sheet3!$A$1)^4)+ Sheet2!$O$123*EXP(Sheet3!$B$1*(($H166-AG$162-Sheet2!$N$123)/Sheet3!$A$1)^2+Sheet3!$C$1*(($H166-AG$162-Sheet2!$N$123)/Sheet3!$A$1)^4)+                Sheet2!$O$124*EXP(Sheet3!$B$1*(($H166-AG$162-Sheet2!$N$124)/Sheet3!$A$1)^2+Sheet3!$C$1*(($H166-AG$162-Sheet2!$N$124)/Sheet3!$A$1)^4))/3100</f>
        <v>1.6485069809708416E-2</v>
      </c>
      <c r="AH166" s="2">
        <f>$L$160*(Sheet2!$O$122*EXP(Sheet3!$B$1*(($H166-AH$162-Sheet2!$N$122)/Sheet3!$A$1)^2+Sheet3!$C$1*(($H166-AH$162-Sheet2!$N$122)/Sheet3!$A$1)^4)+ Sheet2!$O$123*EXP(Sheet3!$B$1*(($H166-AH$162-Sheet2!$N$123)/Sheet3!$A$1)^2+Sheet3!$C$1*(($H166-AH$162-Sheet2!$N$123)/Sheet3!$A$1)^4)+                Sheet2!$O$124*EXP(Sheet3!$B$1*(($H166-AH$162-Sheet2!$N$124)/Sheet3!$A$1)^2+Sheet3!$C$1*(($H166-AH$162-Sheet2!$N$124)/Sheet3!$A$1)^4))/3100</f>
        <v>1.3403433466856922E-2</v>
      </c>
      <c r="AI166" s="2">
        <f>$L$160*(Sheet2!$O$122*EXP(Sheet3!$B$1*(($H166-AI$162-Sheet2!$N$122)/Sheet3!$A$1)^2+Sheet3!$C$1*(($H166-AI$162-Sheet2!$N$122)/Sheet3!$A$1)^4)+ Sheet2!$O$123*EXP(Sheet3!$B$1*(($H166-AI$162-Sheet2!$N$123)/Sheet3!$A$1)^2+Sheet3!$C$1*(($H166-AI$162-Sheet2!$N$123)/Sheet3!$A$1)^4)+                Sheet2!$O$124*EXP(Sheet3!$B$1*(($H166-AI$162-Sheet2!$N$124)/Sheet3!$A$1)^2+Sheet3!$C$1*(($H166-AI$162-Sheet2!$N$124)/Sheet3!$A$1)^4))/3100</f>
        <v>1.087017537347801E-2</v>
      </c>
      <c r="AJ166" s="2">
        <f>$L$160*(Sheet2!$O$122*EXP(Sheet3!$B$1*(($H166-AJ$162-Sheet2!$N$122)/Sheet3!$A$1)^2+Sheet3!$C$1*(($H166-AJ$162-Sheet2!$N$122)/Sheet3!$A$1)^4)+ Sheet2!$O$123*EXP(Sheet3!$B$1*(($H166-AJ$162-Sheet2!$N$123)/Sheet3!$A$1)^2+Sheet3!$C$1*(($H166-AJ$162-Sheet2!$N$123)/Sheet3!$A$1)^4)+                Sheet2!$O$124*EXP(Sheet3!$B$1*(($H166-AJ$162-Sheet2!$N$124)/Sheet3!$A$1)^2+Sheet3!$C$1*(($H166-AJ$162-Sheet2!$N$124)/Sheet3!$A$1)^4))/3100</f>
        <v>8.7931056898248039E-3</v>
      </c>
      <c r="AK166" s="2">
        <f>$L$160*(Sheet2!$O$122*EXP(Sheet3!$B$1*(($H166-AK$162-Sheet2!$N$122)/Sheet3!$A$1)^2+Sheet3!$C$1*(($H166-AK$162-Sheet2!$N$122)/Sheet3!$A$1)^4)+ Sheet2!$O$123*EXP(Sheet3!$B$1*(($H166-AK$162-Sheet2!$N$123)/Sheet3!$A$1)^2+Sheet3!$C$1*(($H166-AK$162-Sheet2!$N$123)/Sheet3!$A$1)^4)+                Sheet2!$O$124*EXP(Sheet3!$B$1*(($H166-AK$162-Sheet2!$N$124)/Sheet3!$A$1)^2+Sheet3!$C$1*(($H166-AK$162-Sheet2!$N$124)/Sheet3!$A$1)^4))/3100</f>
        <v>7.094524237294334E-3</v>
      </c>
      <c r="AL166" s="2">
        <f>$L$160*(Sheet2!$O$122*EXP(Sheet3!$B$1*(($H166-AL$162-Sheet2!$N$122)/Sheet3!$A$1)^2+Sheet3!$C$1*(($H166-AL$162-Sheet2!$N$122)/Sheet3!$A$1)^4)+ Sheet2!$O$123*EXP(Sheet3!$B$1*(($H166-AL$162-Sheet2!$N$123)/Sheet3!$A$1)^2+Sheet3!$C$1*(($H166-AL$162-Sheet2!$N$123)/Sheet3!$A$1)^4)+                Sheet2!$O$124*EXP(Sheet3!$B$1*(($H166-AL$162-Sheet2!$N$124)/Sheet3!$A$1)^2+Sheet3!$C$1*(($H166-AL$162-Sheet2!$N$124)/Sheet3!$A$1)^4))/3100</f>
        <v>5.7091234700082155E-3</v>
      </c>
      <c r="AM166" s="2">
        <f>$L$160*(Sheet2!$O$122*EXP(Sheet3!$B$1*(($H166-AM$162-Sheet2!$N$122)/Sheet3!$A$1)^2+Sheet3!$C$1*(($H166-AM$162-Sheet2!$N$122)/Sheet3!$A$1)^4)+ Sheet2!$O$123*EXP(Sheet3!$B$1*(($H166-AM$162-Sheet2!$N$123)/Sheet3!$A$1)^2+Sheet3!$C$1*(($H166-AM$162-Sheet2!$N$123)/Sheet3!$A$1)^4)+                Sheet2!$O$124*EXP(Sheet3!$B$1*(($H166-AM$162-Sheet2!$N$124)/Sheet3!$A$1)^2+Sheet3!$C$1*(($H166-AM$162-Sheet2!$N$124)/Sheet3!$A$1)^4))/3100</f>
        <v>4.5821642366549384E-3</v>
      </c>
      <c r="AN166" s="2">
        <f>$L$160*(Sheet2!$O$122*EXP(Sheet3!$B$1*(($H166-AN$162-Sheet2!$N$122)/Sheet3!$A$1)^2+Sheet3!$C$1*(($H166-AN$162-Sheet2!$N$122)/Sheet3!$A$1)^4)+ Sheet2!$O$123*EXP(Sheet3!$B$1*(($H166-AN$162-Sheet2!$N$123)/Sheet3!$A$1)^2+Sheet3!$C$1*(($H166-AN$162-Sheet2!$N$123)/Sheet3!$A$1)^4)+                Sheet2!$O$124*EXP(Sheet3!$B$1*(($H166-AN$162-Sheet2!$N$124)/Sheet3!$A$1)^2+Sheet3!$C$1*(($H166-AN$162-Sheet2!$N$124)/Sheet3!$A$1)^4))/3100</f>
        <v>3.6678938101384361E-3</v>
      </c>
      <c r="AO166" s="2">
        <f>$L$160*(Sheet2!$O$122*EXP(Sheet3!$B$1*(($H166-AO$162-Sheet2!$N$122)/Sheet3!$A$1)^2+Sheet3!$C$1*(($H166-AO$162-Sheet2!$N$122)/Sheet3!$A$1)^4)+ Sheet2!$O$123*EXP(Sheet3!$B$1*(($H166-AO$162-Sheet2!$N$123)/Sheet3!$A$1)^2+Sheet3!$C$1*(($H166-AO$162-Sheet2!$N$123)/Sheet3!$A$1)^4)+                Sheet2!$O$124*EXP(Sheet3!$B$1*(($H166-AO$162-Sheet2!$N$124)/Sheet3!$A$1)^2+Sheet3!$C$1*(($H166-AO$162-Sheet2!$N$124)/Sheet3!$A$1)^4))/3100</f>
        <v>2.9281783146372273E-3</v>
      </c>
      <c r="AP166" s="2">
        <f>$L$160*(Sheet2!$O$122*EXP(Sheet3!$B$1*(($H166-AP$162-Sheet2!$N$122)/Sheet3!$A$1)^2+Sheet3!$C$1*(($H166-AP$162-Sheet2!$N$122)/Sheet3!$A$1)^4)+ Sheet2!$O$123*EXP(Sheet3!$B$1*(($H166-AP$162-Sheet2!$N$123)/Sheet3!$A$1)^2+Sheet3!$C$1*(($H166-AP$162-Sheet2!$N$123)/Sheet3!$A$1)^4)+                Sheet2!$O$124*EXP(Sheet3!$B$1*(($H166-AP$162-Sheet2!$N$124)/Sheet3!$A$1)^2+Sheet3!$C$1*(($H166-AP$162-Sheet2!$N$124)/Sheet3!$A$1)^4))/3100</f>
        <v>2.3313242153688136E-3</v>
      </c>
      <c r="AQ166" s="2">
        <f>$L$160*(Sheet2!$O$122*EXP(Sheet3!$B$1*(($H166-AQ$162-Sheet2!$N$122)/Sheet3!$A$1)^2+Sheet3!$C$1*(($H166-AQ$162-Sheet2!$N$122)/Sheet3!$A$1)^4)+ Sheet2!$O$123*EXP(Sheet3!$B$1*(($H166-AQ$162-Sheet2!$N$123)/Sheet3!$A$1)^2+Sheet3!$C$1*(($H166-AQ$162-Sheet2!$N$123)/Sheet3!$A$1)^4)+                Sheet2!$O$124*EXP(Sheet3!$B$1*(($H166-AQ$162-Sheet2!$N$124)/Sheet3!$A$1)^2+Sheet3!$C$1*(($H166-AQ$162-Sheet2!$N$124)/Sheet3!$A$1)^4))/3100</f>
        <v>1.8510659419763145E-3</v>
      </c>
      <c r="AR166" s="2">
        <f>$L$160*(Sheet2!$O$122*EXP(Sheet3!$B$1*(($H166-AR$162-Sheet2!$N$122)/Sheet3!$A$1)^2+Sheet3!$C$1*(($H166-AR$162-Sheet2!$N$122)/Sheet3!$A$1)^4)+ Sheet2!$O$123*EXP(Sheet3!$B$1*(($H166-AR$162-Sheet2!$N$123)/Sheet3!$A$1)^2+Sheet3!$C$1*(($H166-AR$162-Sheet2!$N$123)/Sheet3!$A$1)^4)+                Sheet2!$O$124*EXP(Sheet3!$B$1*(($H166-AR$162-Sheet2!$N$124)/Sheet3!$A$1)^2+Sheet3!$C$1*(($H166-AR$162-Sheet2!$N$124)/Sheet3!$A$1)^4))/3100</f>
        <v>1.4656989835331075E-3</v>
      </c>
      <c r="AS166" s="2">
        <f>$L$160*(Sheet2!$O$122*EXP(Sheet3!$B$1*(($H166-AS$162-Sheet2!$N$122)/Sheet3!$A$1)^2+Sheet3!$C$1*(($H166-AS$162-Sheet2!$N$122)/Sheet3!$A$1)^4)+ Sheet2!$O$123*EXP(Sheet3!$B$1*(($H166-AS$162-Sheet2!$N$123)/Sheet3!$A$1)^2+Sheet3!$C$1*(($H166-AS$162-Sheet2!$N$123)/Sheet3!$A$1)^4)+                Sheet2!$O$124*EXP(Sheet3!$B$1*(($H166-AS$162-Sheet2!$N$124)/Sheet3!$A$1)^2+Sheet3!$C$1*(($H166-AS$162-Sheet2!$N$124)/Sheet3!$A$1)^4))/3100</f>
        <v>1.1573399151043376E-3</v>
      </c>
      <c r="AT166" s="2">
        <f>$L$160*(Sheet2!$O$122*EXP(Sheet3!$B$1*(($H166-AT$162-Sheet2!$N$122)/Sheet3!$A$1)^2+Sheet3!$C$1*(($H166-AT$162-Sheet2!$N$122)/Sheet3!$A$1)^4)+ Sheet2!$O$123*EXP(Sheet3!$B$1*(($H166-AT$162-Sheet2!$N$123)/Sheet3!$A$1)^2+Sheet3!$C$1*(($H166-AT$162-Sheet2!$N$123)/Sheet3!$A$1)^4)+                Sheet2!$O$124*EXP(Sheet3!$B$1*(($H166-AT$162-Sheet2!$N$124)/Sheet3!$A$1)^2+Sheet3!$C$1*(($H166-AT$162-Sheet2!$N$124)/Sheet3!$A$1)^4))/3100</f>
        <v>9.1129678970421762E-4</v>
      </c>
      <c r="AU166" s="2">
        <f>$L$160*(Sheet2!$O$122*EXP(Sheet3!$B$1*(($H166-AU$162-Sheet2!$N$122)/Sheet3!$A$1)^2+Sheet3!$C$1*(($H166-AU$162-Sheet2!$N$122)/Sheet3!$A$1)^4)+ Sheet2!$O$123*EXP(Sheet3!$B$1*(($H166-AU$162-Sheet2!$N$123)/Sheet3!$A$1)^2+Sheet3!$C$1*(($H166-AU$162-Sheet2!$N$123)/Sheet3!$A$1)^4)+                Sheet2!$O$124*EXP(Sheet3!$B$1*(($H166-AU$162-Sheet2!$N$124)/Sheet3!$A$1)^2+Sheet3!$C$1*(($H166-AU$162-Sheet2!$N$124)/Sheet3!$A$1)^4))/3100</f>
        <v>7.1553515465814588E-4</v>
      </c>
      <c r="AV166" s="2">
        <f>$L$160*(Sheet2!$O$122*EXP(Sheet3!$B$1*(($H166-AV$162-Sheet2!$N$122)/Sheet3!$A$1)^2+Sheet3!$C$1*(($H166-AV$162-Sheet2!$N$122)/Sheet3!$A$1)^4)+ Sheet2!$O$123*EXP(Sheet3!$B$1*(($H166-AV$162-Sheet2!$N$123)/Sheet3!$A$1)^2+Sheet3!$C$1*(($H166-AV$162-Sheet2!$N$123)/Sheet3!$A$1)^4)+                Sheet2!$O$124*EXP(Sheet3!$B$1*(($H166-AV$162-Sheet2!$N$124)/Sheet3!$A$1)^2+Sheet3!$C$1*(($H166-AV$162-Sheet2!$N$124)/Sheet3!$A$1)^4))/3100</f>
        <v>5.6022662930294172E-4</v>
      </c>
      <c r="AW166" s="2">
        <f>$L$160*(Sheet2!$O$122*EXP(Sheet3!$B$1*(($H166-AW$162-Sheet2!$N$122)/Sheet3!$A$1)^2+Sheet3!$C$1*(($H166-AW$162-Sheet2!$N$122)/Sheet3!$A$1)^4)+ Sheet2!$O$123*EXP(Sheet3!$B$1*(($H166-AW$162-Sheet2!$N$123)/Sheet3!$A$1)^2+Sheet3!$C$1*(($H166-AW$162-Sheet2!$N$123)/Sheet3!$A$1)^4)+                Sheet2!$O$124*EXP(Sheet3!$B$1*(($H166-AW$162-Sheet2!$N$124)/Sheet3!$A$1)^2+Sheet3!$C$1*(($H166-AW$162-Sheet2!$N$124)/Sheet3!$A$1)^4))/3100</f>
        <v>4.3736851508176499E-4</v>
      </c>
      <c r="AX166" s="2">
        <f>$L$160*(Sheet2!$O$122*EXP(Sheet3!$B$1*(($H166-AX$162-Sheet2!$N$122)/Sheet3!$A$1)^2+Sheet3!$C$1*(($H166-AX$162-Sheet2!$N$122)/Sheet3!$A$1)^4)+ Sheet2!$O$123*EXP(Sheet3!$B$1*(($H166-AX$162-Sheet2!$N$123)/Sheet3!$A$1)^2+Sheet3!$C$1*(($H166-AX$162-Sheet2!$N$123)/Sheet3!$A$1)^4)+                Sheet2!$O$124*EXP(Sheet3!$B$1*(($H166-AX$162-Sheet2!$N$124)/Sheet3!$A$1)^2+Sheet3!$C$1*(($H166-AX$162-Sheet2!$N$124)/Sheet3!$A$1)^4))/3100</f>
        <v>3.4046430405779387E-4</v>
      </c>
      <c r="AY166" s="2">
        <f>$L$160*(Sheet2!$O$122*EXP(Sheet3!$B$1*(($H166-AY$162-Sheet2!$N$122)/Sheet3!$A$1)^2+Sheet3!$C$1*(($H166-AY$162-Sheet2!$N$122)/Sheet3!$A$1)^4)+ Sheet2!$O$123*EXP(Sheet3!$B$1*(($H166-AY$162-Sheet2!$N$123)/Sheet3!$A$1)^2+Sheet3!$C$1*(($H166-AY$162-Sheet2!$N$123)/Sheet3!$A$1)^4)+                Sheet2!$O$124*EXP(Sheet3!$B$1*(($H166-AY$162-Sheet2!$N$124)/Sheet3!$A$1)^2+Sheet3!$C$1*(($H166-AY$162-Sheet2!$N$124)/Sheet3!$A$1)^4))/3100</f>
        <v>2.6425621385381062E-4</v>
      </c>
      <c r="AZ166" s="2">
        <f>$L$160*(Sheet2!$O$122*EXP(Sheet3!$B$1*(($H166-AZ$162-Sheet2!$N$122)/Sheet3!$A$1)^2+Sheet3!$C$1*(($H166-AZ$162-Sheet2!$N$122)/Sheet3!$A$1)^4)+ Sheet2!$O$123*EXP(Sheet3!$B$1*(($H166-AZ$162-Sheet2!$N$123)/Sheet3!$A$1)^2+Sheet3!$C$1*(($H166-AZ$162-Sheet2!$N$123)/Sheet3!$A$1)^4)+                Sheet2!$O$124*EXP(Sheet3!$B$1*(($H166-AZ$162-Sheet2!$N$124)/Sheet3!$A$1)^2+Sheet3!$C$1*(($H166-AZ$162-Sheet2!$N$124)/Sheet3!$A$1)^4))/3100</f>
        <v>2.0450201279567935E-4</v>
      </c>
      <c r="BA166" s="2">
        <f>$L$160*(Sheet2!$O$122*EXP(Sheet3!$B$1*(($H166-BA$162-Sheet2!$N$122)/Sheet3!$A$1)^2+Sheet3!$C$1*(($H166-BA$162-Sheet2!$N$122)/Sheet3!$A$1)^4)+ Sheet2!$O$123*EXP(Sheet3!$B$1*(($H166-BA$162-Sheet2!$N$123)/Sheet3!$A$1)^2+Sheet3!$C$1*(($H166-BA$162-Sheet2!$N$123)/Sheet3!$A$1)^4)+                Sheet2!$O$124*EXP(Sheet3!$B$1*(($H166-BA$162-Sheet2!$N$124)/Sheet3!$A$1)^2+Sheet3!$C$1*(($H166-BA$162-Sheet2!$N$124)/Sheet3!$A$1)^4))/3100</f>
        <v>1.577894161905952E-4</v>
      </c>
      <c r="BB166" s="2">
        <f>$L$160*(Sheet2!$O$122*EXP(Sheet3!$B$1*(($H166-BB$162-Sheet2!$N$122)/Sheet3!$A$1)^2+Sheet3!$C$1*(($H166-BB$162-Sheet2!$N$122)/Sheet3!$A$1)^4)+ Sheet2!$O$123*EXP(Sheet3!$B$1*(($H166-BB$162-Sheet2!$N$123)/Sheet3!$A$1)^2+Sheet3!$C$1*(($H166-BB$162-Sheet2!$N$123)/Sheet3!$A$1)^4)+                Sheet2!$O$124*EXP(Sheet3!$B$1*(($H166-BB$162-Sheet2!$N$124)/Sheet3!$A$1)^2+Sheet3!$C$1*(($H166-BB$162-Sheet2!$N$124)/Sheet3!$A$1)^4))/3100</f>
        <v>1.2138224113897444E-4</v>
      </c>
      <c r="BC166" s="2">
        <f>$L$160*(Sheet2!$O$122*EXP(Sheet3!$B$1*(($H166-BC$162-Sheet2!$N$122)/Sheet3!$A$1)^2+Sheet3!$C$1*(($H166-BC$162-Sheet2!$N$122)/Sheet3!$A$1)^4)+ Sheet2!$O$123*EXP(Sheet3!$B$1*(($H166-BC$162-Sheet2!$N$123)/Sheet3!$A$1)^2+Sheet3!$C$1*(($H166-BC$162-Sheet2!$N$123)/Sheet3!$A$1)^4)+                Sheet2!$O$124*EXP(Sheet3!$B$1*(($H166-BC$162-Sheet2!$N$124)/Sheet3!$A$1)^2+Sheet3!$C$1*(($H166-BC$162-Sheet2!$N$124)/Sheet3!$A$1)^4))/3100</f>
        <v>9.3093311271695822E-5</v>
      </c>
      <c r="BD166" s="2">
        <f>$L$160*(Sheet2!$O$122*EXP(Sheet3!$B$1*(($H166-BD$162-Sheet2!$N$122)/Sheet3!$A$1)^2+Sheet3!$C$1*(($H166-BD$162-Sheet2!$N$122)/Sheet3!$A$1)^4)+ Sheet2!$O$123*EXP(Sheet3!$B$1*(($H166-BD$162-Sheet2!$N$123)/Sheet3!$A$1)^2+Sheet3!$C$1*(($H166-BD$162-Sheet2!$N$123)/Sheet3!$A$1)^4)+                Sheet2!$O$124*EXP(Sheet3!$B$1*(($H166-BD$162-Sheet2!$N$124)/Sheet3!$A$1)^2+Sheet3!$C$1*(($H166-BD$162-Sheet2!$N$124)/Sheet3!$A$1)^4))/3100</f>
        <v>7.1179812515194412E-5</v>
      </c>
      <c r="BE166" s="2">
        <f>$L$160*(Sheet2!$O$122*EXP(Sheet3!$B$1*(($H166-BE$162-Sheet2!$N$122)/Sheet3!$A$1)^2+Sheet3!$C$1*(($H166-BE$162-Sheet2!$N$122)/Sheet3!$A$1)^4)+ Sheet2!$O$123*EXP(Sheet3!$B$1*(($H166-BE$162-Sheet2!$N$123)/Sheet3!$A$1)^2+Sheet3!$C$1*(($H166-BE$162-Sheet2!$N$123)/Sheet3!$A$1)^4)+                Sheet2!$O$124*EXP(Sheet3!$B$1*(($H166-BE$162-Sheet2!$N$124)/Sheet3!$A$1)^2+Sheet3!$C$1*(($H166-BE$162-Sheet2!$N$124)/Sheet3!$A$1)^4))/3100</f>
        <v>5.425742460388852E-5</v>
      </c>
      <c r="BF166" s="2">
        <f>$L$160*(Sheet2!$O$122*EXP(Sheet3!$B$1*(($H166-BF$162-Sheet2!$N$122)/Sheet3!$A$1)^2+Sheet3!$C$1*(($H166-BF$162-Sheet2!$N$122)/Sheet3!$A$1)^4)+ Sheet2!$O$123*EXP(Sheet3!$B$1*(($H166-BF$162-Sheet2!$N$123)/Sheet3!$A$1)^2+Sheet3!$C$1*(($H166-BF$162-Sheet2!$N$123)/Sheet3!$A$1)^4)+                Sheet2!$O$124*EXP(Sheet3!$B$1*(($H166-BF$162-Sheet2!$N$124)/Sheet3!$A$1)^2+Sheet3!$C$1*(($H166-BF$162-Sheet2!$N$124)/Sheet3!$A$1)^4))/3100</f>
        <v>4.1230098492931357E-5</v>
      </c>
      <c r="BG166" s="2">
        <f>$L$160*(Sheet2!$O$122*EXP(Sheet3!$B$1*(($H166-BG$162-Sheet2!$N$122)/Sheet3!$A$1)^2+Sheet3!$C$1*(($H166-BG$162-Sheet2!$N$122)/Sheet3!$A$1)^4)+ Sheet2!$O$123*EXP(Sheet3!$B$1*(($H166-BG$162-Sheet2!$N$123)/Sheet3!$A$1)^2+Sheet3!$C$1*(($H166-BG$162-Sheet2!$N$123)/Sheet3!$A$1)^4)+                Sheet2!$O$124*EXP(Sheet3!$B$1*(($H166-BG$162-Sheet2!$N$124)/Sheet3!$A$1)^2+Sheet3!$C$1*(($H166-BG$162-Sheet2!$N$124)/Sheet3!$A$1)^4))/3100</f>
        <v>3.1232824727194749E-5</v>
      </c>
      <c r="BH166" s="2">
        <f>$L$160*(Sheet2!$O$122*EXP(Sheet3!$B$1*(($H166-BH$162-Sheet2!$N$122)/Sheet3!$A$1)^2+Sheet3!$C$1*(($H166-BH$162-Sheet2!$N$122)/Sheet3!$A$1)^4)+ Sheet2!$O$123*EXP(Sheet3!$B$1*(($H166-BH$162-Sheet2!$N$123)/Sheet3!$A$1)^2+Sheet3!$C$1*(($H166-BH$162-Sheet2!$N$123)/Sheet3!$A$1)^4)+                Sheet2!$O$124*EXP(Sheet3!$B$1*(($H166-BH$162-Sheet2!$N$124)/Sheet3!$A$1)^2+Sheet3!$C$1*(($H166-BH$162-Sheet2!$N$124)/Sheet3!$A$1)^4))/3100</f>
        <v>2.3585149456468071E-5</v>
      </c>
      <c r="BI166" s="2">
        <f>$L$160*(Sheet2!$O$122*EXP(Sheet3!$B$1*(($H166-BI$162-Sheet2!$N$122)/Sheet3!$A$1)^2+Sheet3!$C$1*(($H166-BI$162-Sheet2!$N$122)/Sheet3!$A$1)^4)+ Sheet2!$O$123*EXP(Sheet3!$B$1*(($H166-BI$162-Sheet2!$N$123)/Sheet3!$A$1)^2+Sheet3!$C$1*(($H166-BI$162-Sheet2!$N$123)/Sheet3!$A$1)^4)+                Sheet2!$O$124*EXP(Sheet3!$B$1*(($H166-BI$162-Sheet2!$N$124)/Sheet3!$A$1)^2+Sheet3!$C$1*(($H166-BI$162-Sheet2!$N$124)/Sheet3!$A$1)^4))/3100</f>
        <v>1.7753550000946975E-5</v>
      </c>
      <c r="BJ166" s="2">
        <f>$L$160*(Sheet2!$O$122*EXP(Sheet3!$B$1*(($H166-BJ$162-Sheet2!$N$122)/Sheet3!$A$1)^2+Sheet3!$C$1*(($H166-BJ$162-Sheet2!$N$122)/Sheet3!$A$1)^4)+ Sheet2!$O$123*EXP(Sheet3!$B$1*(($H166-BJ$162-Sheet2!$N$123)/Sheet3!$A$1)^2+Sheet3!$C$1*(($H166-BJ$162-Sheet2!$N$123)/Sheet3!$A$1)^4)+                Sheet2!$O$124*EXP(Sheet3!$B$1*(($H166-BJ$162-Sheet2!$N$124)/Sheet3!$A$1)^2+Sheet3!$C$1*(($H166-BJ$162-Sheet2!$N$124)/Sheet3!$A$1)^4))/3100</f>
        <v>1.3321087038300749E-5</v>
      </c>
      <c r="BK166" s="2">
        <f>$L$160*(Sheet2!$O$122*EXP(Sheet3!$B$1*(($H166-BK$162-Sheet2!$N$122)/Sheet3!$A$1)^2+Sheet3!$C$1*(($H166-BK$162-Sheet2!$N$122)/Sheet3!$A$1)^4)+ Sheet2!$O$123*EXP(Sheet3!$B$1*(($H166-BK$162-Sheet2!$N$123)/Sheet3!$A$1)^2+Sheet3!$C$1*(($H166-BK$162-Sheet2!$N$123)/Sheet3!$A$1)^4)+                Sheet2!$O$124*EXP(Sheet3!$B$1*(($H166-BK$162-Sheet2!$N$124)/Sheet3!$A$1)^2+Sheet3!$C$1*(($H166-BK$162-Sheet2!$N$124)/Sheet3!$A$1)^4))/3100</f>
        <v>9.9630115142890638E-6</v>
      </c>
      <c r="BL166" s="2">
        <f>$L$160*(Sheet2!$O$122*EXP(Sheet3!$B$1*(($H166-BL$162-Sheet2!$N$122)/Sheet3!$A$1)^2+Sheet3!$C$1*(($H166-BL$162-Sheet2!$N$122)/Sheet3!$A$1)^4)+ Sheet2!$O$123*EXP(Sheet3!$B$1*(($H166-BL$162-Sheet2!$N$123)/Sheet3!$A$1)^2+Sheet3!$C$1*(($H166-BL$162-Sheet2!$N$123)/Sheet3!$A$1)^4)+                Sheet2!$O$124*EXP(Sheet3!$B$1*(($H166-BL$162-Sheet2!$N$124)/Sheet3!$A$1)^2+Sheet3!$C$1*(($H166-BL$162-Sheet2!$N$124)/Sheet3!$A$1)^4))/3100</f>
        <v>7.4272266785688794E-6</v>
      </c>
      <c r="BM166" s="2">
        <f>$L$160*(Sheet2!$O$122*EXP(Sheet3!$B$1*(($H166-BM$162-Sheet2!$N$122)/Sheet3!$A$1)^2+Sheet3!$C$1*(($H166-BM$162-Sheet2!$N$122)/Sheet3!$A$1)^4)+ Sheet2!$O$123*EXP(Sheet3!$B$1*(($H166-BM$162-Sheet2!$N$123)/Sheet3!$A$1)^2+Sheet3!$C$1*(($H166-BM$162-Sheet2!$N$123)/Sheet3!$A$1)^4)+                Sheet2!$O$124*EXP(Sheet3!$B$1*(($H166-BM$162-Sheet2!$N$124)/Sheet3!$A$1)^2+Sheet3!$C$1*(($H166-BM$162-Sheet2!$N$124)/Sheet3!$A$1)^4))/3100</f>
        <v>5.5186941442948388E-6</v>
      </c>
      <c r="BN166" s="2">
        <f>$L$160*(Sheet2!$O$122*EXP(Sheet3!$B$1*(($H166-BN$162-Sheet2!$N$122)/Sheet3!$A$1)^2+Sheet3!$C$1*(($H166-BN$162-Sheet2!$N$122)/Sheet3!$A$1)^4)+ Sheet2!$O$123*EXP(Sheet3!$B$1*(($H166-BN$162-Sheet2!$N$123)/Sheet3!$A$1)^2+Sheet3!$C$1*(($H166-BN$162-Sheet2!$N$123)/Sheet3!$A$1)^4)+                Sheet2!$O$124*EXP(Sheet3!$B$1*(($H166-BN$162-Sheet2!$N$124)/Sheet3!$A$1)^2+Sheet3!$C$1*(($H166-BN$162-Sheet2!$N$124)/Sheet3!$A$1)^4))/3100</f>
        <v>4.0870320133015039E-6</v>
      </c>
      <c r="BO166" s="2">
        <f>$L$160*(Sheet2!$O$122*EXP(Sheet3!$B$1*(($H166-BO$162-Sheet2!$N$122)/Sheet3!$A$1)^2+Sheet3!$C$1*(($H166-BO$162-Sheet2!$N$122)/Sheet3!$A$1)^4)+ Sheet2!$O$123*EXP(Sheet3!$B$1*(($H166-BO$162-Sheet2!$N$123)/Sheet3!$A$1)^2+Sheet3!$C$1*(($H166-BO$162-Sheet2!$N$123)/Sheet3!$A$1)^4)+                Sheet2!$O$124*EXP(Sheet3!$B$1*(($H166-BO$162-Sheet2!$N$124)/Sheet3!$A$1)^2+Sheet3!$C$1*(($H166-BO$162-Sheet2!$N$124)/Sheet3!$A$1)^4))/3100</f>
        <v>3.0166868921209404E-6</v>
      </c>
      <c r="BP166" s="2">
        <f>$L$160*(Sheet2!$O$122*EXP(Sheet3!$B$1*(($H166-BP$162-Sheet2!$N$122)/Sheet3!$A$1)^2+Sheet3!$C$1*(($H166-BP$162-Sheet2!$N$122)/Sheet3!$A$1)^4)+ Sheet2!$O$123*EXP(Sheet3!$B$1*(($H166-BP$162-Sheet2!$N$123)/Sheet3!$A$1)^2+Sheet3!$C$1*(($H166-BP$162-Sheet2!$N$123)/Sheet3!$A$1)^4)+                Sheet2!$O$124*EXP(Sheet3!$B$1*(($H166-BP$162-Sheet2!$N$124)/Sheet3!$A$1)^2+Sheet3!$C$1*(($H166-BP$162-Sheet2!$N$124)/Sheet3!$A$1)^4))/3100</f>
        <v>2.2191736048619321E-6</v>
      </c>
      <c r="BQ166" s="2">
        <f>$L$160*(Sheet2!$O$122*EXP(Sheet3!$B$1*(($H166-BQ$162-Sheet2!$N$122)/Sheet3!$A$1)^2+Sheet3!$C$1*(($H166-BQ$162-Sheet2!$N$122)/Sheet3!$A$1)^4)+ Sheet2!$O$123*EXP(Sheet3!$B$1*(($H166-BQ$162-Sheet2!$N$123)/Sheet3!$A$1)^2+Sheet3!$C$1*(($H166-BQ$162-Sheet2!$N$123)/Sheet3!$A$1)^4)+                Sheet2!$O$124*EXP(Sheet3!$B$1*(($H166-BQ$162-Sheet2!$N$124)/Sheet3!$A$1)^2+Sheet3!$C$1*(($H166-BQ$162-Sheet2!$N$124)/Sheet3!$A$1)^4))/3100</f>
        <v>1.6269697404331536E-6</v>
      </c>
      <c r="BR166" s="2">
        <f>$L$160*(Sheet2!$O$122*EXP(Sheet3!$B$1*(($H166-BR$162-Sheet2!$N$122)/Sheet3!$A$1)^2+Sheet3!$C$1*(($H166-BR$162-Sheet2!$N$122)/Sheet3!$A$1)^4)+ Sheet2!$O$123*EXP(Sheet3!$B$1*(($H166-BR$162-Sheet2!$N$123)/Sheet3!$A$1)^2+Sheet3!$C$1*(($H166-BR$162-Sheet2!$N$123)/Sheet3!$A$1)^4)+                Sheet2!$O$124*EXP(Sheet3!$B$1*(($H166-BR$162-Sheet2!$N$124)/Sheet3!$A$1)^2+Sheet3!$C$1*(($H166-BR$162-Sheet2!$N$124)/Sheet3!$A$1)^4))/3100</f>
        <v>1.1887296261215289E-6</v>
      </c>
      <c r="BS166" s="2">
        <f>$L$160*(Sheet2!$O$122*EXP(Sheet3!$B$1*(($H166-BS$162-Sheet2!$N$122)/Sheet3!$A$1)^2+Sheet3!$C$1*(($H166-BS$162-Sheet2!$N$122)/Sheet3!$A$1)^4)+ Sheet2!$O$123*EXP(Sheet3!$B$1*(($H166-BS$162-Sheet2!$N$123)/Sheet3!$A$1)^2+Sheet3!$C$1*(($H166-BS$162-Sheet2!$N$123)/Sheet3!$A$1)^4)+                Sheet2!$O$124*EXP(Sheet3!$B$1*(($H166-BS$162-Sheet2!$N$124)/Sheet3!$A$1)^2+Sheet3!$C$1*(($H166-BS$162-Sheet2!$N$124)/Sheet3!$A$1)^4))/3100</f>
        <v>8.6554632400730113E-7</v>
      </c>
      <c r="BT166" s="2">
        <f>$L$160*(Sheet2!$O$122*EXP(Sheet3!$B$1*(($H166-BT$162-Sheet2!$N$122)/Sheet3!$A$1)^2+Sheet3!$C$1*(($H166-BT$162-Sheet2!$N$122)/Sheet3!$A$1)^4)+ Sheet2!$O$123*EXP(Sheet3!$B$1*(($H166-BT$162-Sheet2!$N$123)/Sheet3!$A$1)^2+Sheet3!$C$1*(($H166-BT$162-Sheet2!$N$123)/Sheet3!$A$1)^4)+                Sheet2!$O$124*EXP(Sheet3!$B$1*(($H166-BT$162-Sheet2!$N$124)/Sheet3!$A$1)^2+Sheet3!$C$1*(($H166-BT$162-Sheet2!$N$124)/Sheet3!$A$1)^4))/3100</f>
        <v>6.2804291099294282E-7</v>
      </c>
      <c r="BU166" s="2">
        <f>$L$160*(Sheet2!$O$122*EXP(Sheet3!$B$1*(($H166-BU$162-Sheet2!$N$122)/Sheet3!$A$1)^2+Sheet3!$C$1*(($H166-BU$162-Sheet2!$N$122)/Sheet3!$A$1)^4)+ Sheet2!$O$123*EXP(Sheet3!$B$1*(($H166-BU$162-Sheet2!$N$123)/Sheet3!$A$1)^2+Sheet3!$C$1*(($H166-BU$162-Sheet2!$N$123)/Sheet3!$A$1)^4)+                Sheet2!$O$124*EXP(Sheet3!$B$1*(($H166-BU$162-Sheet2!$N$124)/Sheet3!$A$1)^2+Sheet3!$C$1*(($H166-BU$162-Sheet2!$N$124)/Sheet3!$A$1)^4))/3100</f>
        <v>4.5411745170931096E-7</v>
      </c>
      <c r="BV166" s="2">
        <f>$L$160*(Sheet2!$O$122*EXP(Sheet3!$B$1*(($H166-BV$162-Sheet2!$N$122)/Sheet3!$A$1)^2+Sheet3!$C$1*(($H166-BV$162-Sheet2!$N$122)/Sheet3!$A$1)^4)+ Sheet2!$O$123*EXP(Sheet3!$B$1*(($H166-BV$162-Sheet2!$N$123)/Sheet3!$A$1)^2+Sheet3!$C$1*(($H166-BV$162-Sheet2!$N$123)/Sheet3!$A$1)^4)+                Sheet2!$O$124*EXP(Sheet3!$B$1*(($H166-BV$162-Sheet2!$N$124)/Sheet3!$A$1)^2+Sheet3!$C$1*(($H166-BV$162-Sheet2!$N$124)/Sheet3!$A$1)^4))/3100</f>
        <v>3.2720127496380283E-7</v>
      </c>
    </row>
    <row r="167" spans="1:74" x14ac:dyDescent="0.2">
      <c r="A167">
        <v>140</v>
      </c>
      <c r="B167">
        <v>254.48</v>
      </c>
      <c r="C167">
        <v>2371.3000000000002</v>
      </c>
      <c r="D167">
        <v>15383.2</v>
      </c>
      <c r="E167">
        <f t="shared" si="23"/>
        <v>13011.900000000001</v>
      </c>
      <c r="G167" s="1">
        <v>-3</v>
      </c>
      <c r="H167">
        <f>INDEX(B$27:$B2236,($M$157+G167))</f>
        <v>363.51</v>
      </c>
      <c r="I167" s="1">
        <f t="shared" si="24"/>
        <v>1006.5999999999999</v>
      </c>
      <c r="J167">
        <f t="shared" si="25"/>
        <v>365909.16599999997</v>
      </c>
      <c r="L167" s="2">
        <f>$L$160*(Sheet2!$O$122*EXP(Sheet3!$B$1*(($H167-L$162-Sheet2!$N$122)/Sheet3!$A$1)^2+Sheet3!$C$1*(($H167-L$162-Sheet2!$N$122)/Sheet3!$A$1)^4)+ Sheet2!$O$123*EXP(Sheet3!$B$1*(($H167-L$162-Sheet2!$N$123)/Sheet3!$A$1)^2+Sheet3!$C$1*(($H167-L$162-Sheet2!$N$123)/Sheet3!$A$1)^4)+                Sheet2!$O$124*EXP(Sheet3!$B$1*(($H167-L$162-Sheet2!$N$124)/Sheet3!$A$1)^2+Sheet3!$C$1*(($H167-L$162-Sheet2!$N$124)/Sheet3!$A$1)^4))/3100</f>
        <v>170.38432057681297</v>
      </c>
      <c r="M167" s="2">
        <f>$L$160*(Sheet2!$O$122*EXP(Sheet3!$B$1*(($H167-M$162-Sheet2!$N$122)/Sheet3!$A$1)^2+Sheet3!$C$1*(($H167-M$162-Sheet2!$N$122)/Sheet3!$A$1)^4)+ Sheet2!$O$123*EXP(Sheet3!$B$1*(($H167-M$162-Sheet2!$N$123)/Sheet3!$A$1)^2+Sheet3!$C$1*(($H167-M$162-Sheet2!$N$123)/Sheet3!$A$1)^4)+                Sheet2!$O$124*EXP(Sheet3!$B$1*(($H167-M$162-Sheet2!$N$124)/Sheet3!$A$1)^2+Sheet3!$C$1*(($H167-M$162-Sheet2!$N$124)/Sheet3!$A$1)^4))/3100</f>
        <v>157.09216777548559</v>
      </c>
      <c r="N167" s="2">
        <f>$L$160*(Sheet2!$O$122*EXP(Sheet3!$B$1*(($H167-N$162-Sheet2!$N$122)/Sheet3!$A$1)^2+Sheet3!$C$1*(($H167-N$162-Sheet2!$N$122)/Sheet3!$A$1)^4)+ Sheet2!$O$123*EXP(Sheet3!$B$1*(($H167-N$162-Sheet2!$N$123)/Sheet3!$A$1)^2+Sheet3!$C$1*(($H167-N$162-Sheet2!$N$123)/Sheet3!$A$1)^4)+                Sheet2!$O$124*EXP(Sheet3!$B$1*(($H167-N$162-Sheet2!$N$124)/Sheet3!$A$1)^2+Sheet3!$C$1*(($H167-N$162-Sheet2!$N$124)/Sheet3!$A$1)^4))/3100</f>
        <v>144.65410619145101</v>
      </c>
      <c r="O167" s="2">
        <f>$L$160*(Sheet2!$O$122*EXP(Sheet3!$B$1*(($H167-O$162-Sheet2!$N$122)/Sheet3!$A$1)^2+Sheet3!$C$1*(($H167-O$162-Sheet2!$N$122)/Sheet3!$A$1)^4)+ Sheet2!$O$123*EXP(Sheet3!$B$1*(($H167-O$162-Sheet2!$N$123)/Sheet3!$A$1)^2+Sheet3!$C$1*(($H167-O$162-Sheet2!$N$123)/Sheet3!$A$1)^4)+                Sheet2!$O$124*EXP(Sheet3!$B$1*(($H167-O$162-Sheet2!$N$124)/Sheet3!$A$1)^2+Sheet3!$C$1*(($H167-O$162-Sheet2!$N$124)/Sheet3!$A$1)^4))/3100</f>
        <v>133.03068846055277</v>
      </c>
      <c r="P167" s="2">
        <f>$L$160*(Sheet2!$O$122*EXP(Sheet3!$B$1*(($H167-P$162-Sheet2!$N$122)/Sheet3!$A$1)^2+Sheet3!$C$1*(($H167-P$162-Sheet2!$N$122)/Sheet3!$A$1)^4)+ Sheet2!$O$123*EXP(Sheet3!$B$1*(($H167-P$162-Sheet2!$N$123)/Sheet3!$A$1)^2+Sheet3!$C$1*(($H167-P$162-Sheet2!$N$123)/Sheet3!$A$1)^4)+                Sheet2!$O$124*EXP(Sheet3!$B$1*(($H167-P$162-Sheet2!$N$124)/Sheet3!$A$1)^2+Sheet3!$C$1*(($H167-P$162-Sheet2!$N$124)/Sheet3!$A$1)^4))/3100</f>
        <v>122.18312052448195</v>
      </c>
      <c r="Q167" s="2">
        <f>$L$160*(Sheet2!$O$122*EXP(Sheet3!$B$1*(($H167-Q$162-Sheet2!$N$122)/Sheet3!$A$1)^2+Sheet3!$C$1*(($H167-Q$162-Sheet2!$N$122)/Sheet3!$A$1)^4)+ Sheet2!$O$123*EXP(Sheet3!$B$1*(($H167-Q$162-Sheet2!$N$123)/Sheet3!$A$1)^2+Sheet3!$C$1*(($H167-Q$162-Sheet2!$N$123)/Sheet3!$A$1)^4)+                Sheet2!$O$124*EXP(Sheet3!$B$1*(($H167-Q$162-Sheet2!$N$124)/Sheet3!$A$1)^2+Sheet3!$C$1*(($H167-Q$162-Sheet2!$N$124)/Sheet3!$A$1)^4))/3100</f>
        <v>112.07333659868019</v>
      </c>
      <c r="R167" s="2">
        <f>$L$160*(Sheet2!$O$122*EXP(Sheet3!$B$1*(($H167-R$162-Sheet2!$N$122)/Sheet3!$A$1)^2+Sheet3!$C$1*(($H167-R$162-Sheet2!$N$122)/Sheet3!$A$1)^4)+ Sheet2!$O$123*EXP(Sheet3!$B$1*(($H167-R$162-Sheet2!$N$123)/Sheet3!$A$1)^2+Sheet3!$C$1*(($H167-R$162-Sheet2!$N$123)/Sheet3!$A$1)^4)+                Sheet2!$O$124*EXP(Sheet3!$B$1*(($H167-R$162-Sheet2!$N$124)/Sheet3!$A$1)^2+Sheet3!$C$1*(($H167-R$162-Sheet2!$N$124)/Sheet3!$A$1)^4))/3100</f>
        <v>102.6640682830831</v>
      </c>
      <c r="S167" s="2">
        <f>$L$160*(Sheet2!$O$122*EXP(Sheet3!$B$1*(($H167-S$162-Sheet2!$N$122)/Sheet3!$A$1)^2+Sheet3!$C$1*(($H167-S$162-Sheet2!$N$122)/Sheet3!$A$1)^4)+ Sheet2!$O$123*EXP(Sheet3!$B$1*(($H167-S$162-Sheet2!$N$123)/Sheet3!$A$1)^2+Sheet3!$C$1*(($H167-S$162-Sheet2!$N$123)/Sheet3!$A$1)^4)+                Sheet2!$O$124*EXP(Sheet3!$B$1*(($H167-S$162-Sheet2!$N$124)/Sheet3!$A$1)^2+Sheet3!$C$1*(($H167-S$162-Sheet2!$N$124)/Sheet3!$A$1)^4))/3100</f>
        <v>93.91890769360198</v>
      </c>
      <c r="T167" s="2">
        <f>$L$160*(Sheet2!$O$122*EXP(Sheet3!$B$1*(($H167-T$162-Sheet2!$N$122)/Sheet3!$A$1)^2+Sheet3!$C$1*(($H167-T$162-Sheet2!$N$122)/Sheet3!$A$1)^4)+ Sheet2!$O$123*EXP(Sheet3!$B$1*(($H167-T$162-Sheet2!$N$123)/Sheet3!$A$1)^2+Sheet3!$C$1*(($H167-T$162-Sheet2!$N$123)/Sheet3!$A$1)^4)+                Sheet2!$O$124*EXP(Sheet3!$B$1*(($H167-T$162-Sheet2!$N$124)/Sheet3!$A$1)^2+Sheet3!$C$1*(($H167-T$162-Sheet2!$N$124)/Sheet3!$A$1)^4))/3100</f>
        <v>85.802364530801725</v>
      </c>
      <c r="U167" s="2">
        <f>$L$160*(Sheet2!$O$122*EXP(Sheet3!$B$1*(($H167-U$162-Sheet2!$N$122)/Sheet3!$A$1)^2+Sheet3!$C$1*(($H167-U$162-Sheet2!$N$122)/Sheet3!$A$1)^4)+ Sheet2!$O$123*EXP(Sheet3!$B$1*(($H167-U$162-Sheet2!$N$123)/Sheet3!$A$1)^2+Sheet3!$C$1*(($H167-U$162-Sheet2!$N$123)/Sheet3!$A$1)^4)+                Sheet2!$O$124*EXP(Sheet3!$B$1*(($H167-U$162-Sheet2!$N$124)/Sheet3!$A$1)^2+Sheet3!$C$1*(($H167-U$162-Sheet2!$N$124)/Sheet3!$A$1)^4))/3100</f>
        <v>78.279917041055441</v>
      </c>
      <c r="V167" s="2">
        <f>$L$160*(Sheet2!$O$122*EXP(Sheet3!$B$1*(($H167-V$162-Sheet2!$N$122)/Sheet3!$A$1)^2+Sheet3!$C$1*(($H167-V$162-Sheet2!$N$122)/Sheet3!$A$1)^4)+ Sheet2!$O$123*EXP(Sheet3!$B$1*(($H167-V$162-Sheet2!$N$123)/Sheet3!$A$1)^2+Sheet3!$C$1*(($H167-V$162-Sheet2!$N$123)/Sheet3!$A$1)^4)+                Sheet2!$O$124*EXP(Sheet3!$B$1*(($H167-V$162-Sheet2!$N$124)/Sheet3!$A$1)^2+Sheet3!$C$1*(($H167-V$162-Sheet2!$N$124)/Sheet3!$A$1)^4))/3100</f>
        <v>71.318056863943767</v>
      </c>
      <c r="W167" s="2">
        <f>$L$160*(Sheet2!$O$122*EXP(Sheet3!$B$1*(($H167-W$162-Sheet2!$N$122)/Sheet3!$A$1)^2+Sheet3!$C$1*(($H167-W$162-Sheet2!$N$122)/Sheet3!$A$1)^4)+ Sheet2!$O$123*EXP(Sheet3!$B$1*(($H167-W$162-Sheet2!$N$123)/Sheet3!$A$1)^2+Sheet3!$C$1*(($H167-W$162-Sheet2!$N$123)/Sheet3!$A$1)^4)+                Sheet2!$O$124*EXP(Sheet3!$B$1*(($H167-W$162-Sheet2!$N$124)/Sheet3!$A$1)^2+Sheet3!$C$1*(($H167-W$162-Sheet2!$N$124)/Sheet3!$A$1)^4))/3100</f>
        <v>64.884327796037581</v>
      </c>
      <c r="X167" s="2">
        <f>$L$160*(Sheet2!$O$122*EXP(Sheet3!$B$1*(($H167-X$162-Sheet2!$N$122)/Sheet3!$A$1)^2+Sheet3!$C$1*(($H167-X$162-Sheet2!$N$122)/Sheet3!$A$1)^4)+ Sheet2!$O$123*EXP(Sheet3!$B$1*(($H167-X$162-Sheet2!$N$123)/Sheet3!$A$1)^2+Sheet3!$C$1*(($H167-X$162-Sheet2!$N$123)/Sheet3!$A$1)^4)+                Sheet2!$O$124*EXP(Sheet3!$B$1*(($H167-X$162-Sheet2!$N$124)/Sheet3!$A$1)^2+Sheet3!$C$1*(($H167-X$162-Sheet2!$N$124)/Sheet3!$A$1)^4))/3100</f>
        <v>58.947358538718007</v>
      </c>
      <c r="Y167" s="2">
        <f>$L$160*(Sheet2!$O$122*EXP(Sheet3!$B$1*(($H167-Y$162-Sheet2!$N$122)/Sheet3!$A$1)^2+Sheet3!$C$1*(($H167-Y$162-Sheet2!$N$122)/Sheet3!$A$1)^4)+ Sheet2!$O$123*EXP(Sheet3!$B$1*(($H167-Y$162-Sheet2!$N$123)/Sheet3!$A$1)^2+Sheet3!$C$1*(($H167-Y$162-Sheet2!$N$123)/Sheet3!$A$1)^4)+                Sheet2!$O$124*EXP(Sheet3!$B$1*(($H167-Y$162-Sheet2!$N$124)/Sheet3!$A$1)^2+Sheet3!$C$1*(($H167-Y$162-Sheet2!$N$124)/Sheet3!$A$1)^4))/3100</f>
        <v>53.476889530673503</v>
      </c>
      <c r="Z167" s="2">
        <f>$L$160*(Sheet2!$O$122*EXP(Sheet3!$B$1*(($H167-Z$162-Sheet2!$N$122)/Sheet3!$A$1)^2+Sheet3!$C$1*(($H167-Z$162-Sheet2!$N$122)/Sheet3!$A$1)^4)+ Sheet2!$O$123*EXP(Sheet3!$B$1*(($H167-Z$162-Sheet2!$N$123)/Sheet3!$A$1)^2+Sheet3!$C$1*(($H167-Z$162-Sheet2!$N$123)/Sheet3!$A$1)^4)+                Sheet2!$O$124*EXP(Sheet3!$B$1*(($H167-Z$162-Sheet2!$N$124)/Sheet3!$A$1)^2+Sheet3!$C$1*(($H167-Z$162-Sheet2!$N$124)/Sheet3!$A$1)^4))/3100</f>
        <v>48.443793999318899</v>
      </c>
      <c r="AA167" s="2">
        <f>$L$160*(Sheet2!$O$122*EXP(Sheet3!$B$1*(($H167-AA$162-Sheet2!$N$122)/Sheet3!$A$1)^2+Sheet3!$C$1*(($H167-AA$162-Sheet2!$N$122)/Sheet3!$A$1)^4)+ Sheet2!$O$123*EXP(Sheet3!$B$1*(($H167-AA$162-Sheet2!$N$123)/Sheet3!$A$1)^2+Sheet3!$C$1*(($H167-AA$162-Sheet2!$N$123)/Sheet3!$A$1)^4)+                Sheet2!$O$124*EXP(Sheet3!$B$1*(($H167-AA$162-Sheet2!$N$124)/Sheet3!$A$1)^2+Sheet3!$C$1*(($H167-AA$162-Sheet2!$N$124)/Sheet3!$A$1)^4))/3100</f>
        <v>43.820093395693583</v>
      </c>
      <c r="AB167" s="2">
        <f>$L$160*(Sheet2!$O$122*EXP(Sheet3!$B$1*(($H167-AB$162-Sheet2!$N$122)/Sheet3!$A$1)^2+Sheet3!$C$1*(($H167-AB$162-Sheet2!$N$122)/Sheet3!$A$1)^4)+ Sheet2!$O$123*EXP(Sheet3!$B$1*(($H167-AB$162-Sheet2!$N$123)/Sheet3!$A$1)^2+Sheet3!$C$1*(($H167-AB$162-Sheet2!$N$123)/Sheet3!$A$1)^4)+                Sheet2!$O$124*EXP(Sheet3!$B$1*(($H167-AB$162-Sheet2!$N$124)/Sheet3!$A$1)^2+Sheet3!$C$1*(($H167-AB$162-Sheet2!$N$124)/Sheet3!$A$1)^4))/3100</f>
        <v>39.578967405996963</v>
      </c>
      <c r="AC167" s="2">
        <f>$L$160*(Sheet2!$O$122*EXP(Sheet3!$B$1*(($H167-AC$162-Sheet2!$N$122)/Sheet3!$A$1)^2+Sheet3!$C$1*(($H167-AC$162-Sheet2!$N$122)/Sheet3!$A$1)^4)+ Sheet2!$O$123*EXP(Sheet3!$B$1*(($H167-AC$162-Sheet2!$N$123)/Sheet3!$A$1)^2+Sheet3!$C$1*(($H167-AC$162-Sheet2!$N$123)/Sheet3!$A$1)^4)+                Sheet2!$O$124*EXP(Sheet3!$B$1*(($H167-AC$162-Sheet2!$N$124)/Sheet3!$A$1)^2+Sheet3!$C$1*(($H167-AC$162-Sheet2!$N$124)/Sheet3!$A$1)^4))/3100</f>
        <v>35.694758758299152</v>
      </c>
      <c r="AD167" s="2">
        <f>$L$160*(Sheet2!$O$122*EXP(Sheet3!$B$1*(($H167-AD$162-Sheet2!$N$122)/Sheet3!$A$1)^2+Sheet3!$C$1*(($H167-AD$162-Sheet2!$N$122)/Sheet3!$A$1)^4)+ Sheet2!$O$123*EXP(Sheet3!$B$1*(($H167-AD$162-Sheet2!$N$123)/Sheet3!$A$1)^2+Sheet3!$C$1*(($H167-AD$162-Sheet2!$N$123)/Sheet3!$A$1)^4)+                Sheet2!$O$124*EXP(Sheet3!$B$1*(($H167-AD$162-Sheet2!$N$124)/Sheet3!$A$1)^2+Sheet3!$C$1*(($H167-AD$162-Sheet2!$N$124)/Sheet3!$A$1)^4))/3100</f>
        <v>32.142973067181984</v>
      </c>
      <c r="AE167" s="2">
        <f>$L$160*(Sheet2!$O$122*EXP(Sheet3!$B$1*(($H167-AE$162-Sheet2!$N$122)/Sheet3!$A$1)^2+Sheet3!$C$1*(($H167-AE$162-Sheet2!$N$122)/Sheet3!$A$1)^4)+ Sheet2!$O$123*EXP(Sheet3!$B$1*(($H167-AE$162-Sheet2!$N$123)/Sheet3!$A$1)^2+Sheet3!$C$1*(($H167-AE$162-Sheet2!$N$123)/Sheet3!$A$1)^4)+                Sheet2!$O$124*EXP(Sheet3!$B$1*(($H167-AE$162-Sheet2!$N$124)/Sheet3!$A$1)^2+Sheet3!$C$1*(($H167-AE$162-Sheet2!$N$124)/Sheet3!$A$1)^4))/3100</f>
        <v>28.900273978695985</v>
      </c>
      <c r="AF167" s="2">
        <f>$L$160*(Sheet2!$O$122*EXP(Sheet3!$B$1*(($H167-AF$162-Sheet2!$N$122)/Sheet3!$A$1)^2+Sheet3!$C$1*(($H167-AF$162-Sheet2!$N$122)/Sheet3!$A$1)^4)+ Sheet2!$O$123*EXP(Sheet3!$B$1*(($H167-AF$162-Sheet2!$N$123)/Sheet3!$A$1)^2+Sheet3!$C$1*(($H167-AF$162-Sheet2!$N$123)/Sheet3!$A$1)^4)+                Sheet2!$O$124*EXP(Sheet3!$B$1*(($H167-AF$162-Sheet2!$N$124)/Sheet3!$A$1)^2+Sheet3!$C$1*(($H167-AF$162-Sheet2!$N$124)/Sheet3!$A$1)^4))/3100</f>
        <v>25.944473896295865</v>
      </c>
      <c r="AG167" s="2">
        <f>$L$160*(Sheet2!$O$122*EXP(Sheet3!$B$1*(($H167-AG$162-Sheet2!$N$122)/Sheet3!$A$1)^2+Sheet3!$C$1*(($H167-AG$162-Sheet2!$N$122)/Sheet3!$A$1)^4)+ Sheet2!$O$123*EXP(Sheet3!$B$1*(($H167-AG$162-Sheet2!$N$123)/Sheet3!$A$1)^2+Sheet3!$C$1*(($H167-AG$162-Sheet2!$N$123)/Sheet3!$A$1)^4)+                Sheet2!$O$124*EXP(Sheet3!$B$1*(($H167-AG$162-Sheet2!$N$124)/Sheet3!$A$1)^2+Sheet3!$C$1*(($H167-AG$162-Sheet2!$N$124)/Sheet3!$A$1)^4))/3100</f>
        <v>23.254520583019058</v>
      </c>
      <c r="AH167" s="2">
        <f>$L$160*(Sheet2!$O$122*EXP(Sheet3!$B$1*(($H167-AH$162-Sheet2!$N$122)/Sheet3!$A$1)^2+Sheet3!$C$1*(($H167-AH$162-Sheet2!$N$122)/Sheet3!$A$1)^4)+ Sheet2!$O$123*EXP(Sheet3!$B$1*(($H167-AH$162-Sheet2!$N$123)/Sheet3!$A$1)^2+Sheet3!$C$1*(($H167-AH$162-Sheet2!$N$123)/Sheet3!$A$1)^4)+                Sheet2!$O$124*EXP(Sheet3!$B$1*(($H167-AH$162-Sheet2!$N$124)/Sheet3!$A$1)^2+Sheet3!$C$1*(($H167-AH$162-Sheet2!$N$124)/Sheet3!$A$1)^4))/3100</f>
        <v>20.81047994717802</v>
      </c>
      <c r="AI167" s="2">
        <f>$L$160*(Sheet2!$O$122*EXP(Sheet3!$B$1*(($H167-AI$162-Sheet2!$N$122)/Sheet3!$A$1)^2+Sheet3!$C$1*(($H167-AI$162-Sheet2!$N$122)/Sheet3!$A$1)^4)+ Sheet2!$O$123*EXP(Sheet3!$B$1*(($H167-AI$162-Sheet2!$N$123)/Sheet3!$A$1)^2+Sheet3!$C$1*(($H167-AI$162-Sheet2!$N$123)/Sheet3!$A$1)^4)+                Sheet2!$O$124*EXP(Sheet3!$B$1*(($H167-AI$162-Sheet2!$N$124)/Sheet3!$A$1)^2+Sheet3!$C$1*(($H167-AI$162-Sheet2!$N$124)/Sheet3!$A$1)^4))/3100</f>
        <v>18.593515327457638</v>
      </c>
      <c r="AJ167" s="2">
        <f>$L$160*(Sheet2!$O$122*EXP(Sheet3!$B$1*(($H167-AJ$162-Sheet2!$N$122)/Sheet3!$A$1)^2+Sheet3!$C$1*(($H167-AJ$162-Sheet2!$N$122)/Sheet3!$A$1)^4)+ Sheet2!$O$123*EXP(Sheet3!$B$1*(($H167-AJ$162-Sheet2!$N$123)/Sheet3!$A$1)^2+Sheet3!$C$1*(($H167-AJ$162-Sheet2!$N$123)/Sheet3!$A$1)^4)+                Sheet2!$O$124*EXP(Sheet3!$B$1*(($H167-AJ$162-Sheet2!$N$124)/Sheet3!$A$1)^2+Sheet3!$C$1*(($H167-AJ$162-Sheet2!$N$124)/Sheet3!$A$1)^4))/3100</f>
        <v>16.585863599882128</v>
      </c>
      <c r="AK167" s="2">
        <f>$L$160*(Sheet2!$O$122*EXP(Sheet3!$B$1*(($H167-AK$162-Sheet2!$N$122)/Sheet3!$A$1)^2+Sheet3!$C$1*(($H167-AK$162-Sheet2!$N$122)/Sheet3!$A$1)^4)+ Sheet2!$O$123*EXP(Sheet3!$B$1*(($H167-AK$162-Sheet2!$N$123)/Sheet3!$A$1)^2+Sheet3!$C$1*(($H167-AK$162-Sheet2!$N$123)/Sheet3!$A$1)^4)+                Sheet2!$O$124*EXP(Sheet3!$B$1*(($H167-AK$162-Sheet2!$N$124)/Sheet3!$A$1)^2+Sheet3!$C$1*(($H167-AK$162-Sheet2!$N$124)/Sheet3!$A$1)^4))/3100</f>
        <v>14.770808431779763</v>
      </c>
      <c r="AL167" s="2">
        <f>$L$160*(Sheet2!$O$122*EXP(Sheet3!$B$1*(($H167-AL$162-Sheet2!$N$122)/Sheet3!$A$1)^2+Sheet3!$C$1*(($H167-AL$162-Sheet2!$N$122)/Sheet3!$A$1)^4)+ Sheet2!$O$123*EXP(Sheet3!$B$1*(($H167-AL$162-Sheet2!$N$123)/Sheet3!$A$1)^2+Sheet3!$C$1*(($H167-AL$162-Sheet2!$N$123)/Sheet3!$A$1)^4)+                Sheet2!$O$124*EXP(Sheet3!$B$1*(($H167-AL$162-Sheet2!$N$124)/Sheet3!$A$1)^2+Sheet3!$C$1*(($H167-AL$162-Sheet2!$N$124)/Sheet3!$A$1)^4))/3100</f>
        <v>13.132651008660677</v>
      </c>
      <c r="AM167" s="2">
        <f>$L$160*(Sheet2!$O$122*EXP(Sheet3!$B$1*(($H167-AM$162-Sheet2!$N$122)/Sheet3!$A$1)^2+Sheet3!$C$1*(($H167-AM$162-Sheet2!$N$122)/Sheet3!$A$1)^4)+ Sheet2!$O$123*EXP(Sheet3!$B$1*(($H167-AM$162-Sheet2!$N$123)/Sheet3!$A$1)^2+Sheet3!$C$1*(($H167-AM$162-Sheet2!$N$123)/Sheet3!$A$1)^4)+                Sheet2!$O$124*EXP(Sheet3!$B$1*(($H167-AM$162-Sheet2!$N$124)/Sheet3!$A$1)^2+Sheet3!$C$1*(($H167-AM$162-Sheet2!$N$124)/Sheet3!$A$1)^4))/3100</f>
        <v>11.656678557640614</v>
      </c>
      <c r="AN167" s="2">
        <f>$L$160*(Sheet2!$O$122*EXP(Sheet3!$B$1*(($H167-AN$162-Sheet2!$N$122)/Sheet3!$A$1)^2+Sheet3!$C$1*(($H167-AN$162-Sheet2!$N$122)/Sheet3!$A$1)^4)+ Sheet2!$O$123*EXP(Sheet3!$B$1*(($H167-AN$162-Sheet2!$N$123)/Sheet3!$A$1)^2+Sheet3!$C$1*(($H167-AN$162-Sheet2!$N$123)/Sheet3!$A$1)^4)+                Sheet2!$O$124*EXP(Sheet3!$B$1*(($H167-AN$162-Sheet2!$N$124)/Sheet3!$A$1)^2+Sheet3!$C$1*(($H167-AN$162-Sheet2!$N$124)/Sheet3!$A$1)^4))/3100</f>
        <v>10.329130986467272</v>
      </c>
      <c r="AO167" s="2">
        <f>$L$160*(Sheet2!$O$122*EXP(Sheet3!$B$1*(($H167-AO$162-Sheet2!$N$122)/Sheet3!$A$1)^2+Sheet3!$C$1*(($H167-AO$162-Sheet2!$N$122)/Sheet3!$A$1)^4)+ Sheet2!$O$123*EXP(Sheet3!$B$1*(($H167-AO$162-Sheet2!$N$123)/Sheet3!$A$1)^2+Sheet3!$C$1*(($H167-AO$162-Sheet2!$N$123)/Sheet3!$A$1)^4)+                Sheet2!$O$124*EXP(Sheet3!$B$1*(($H167-AO$162-Sheet2!$N$124)/Sheet3!$A$1)^2+Sheet3!$C$1*(($H167-AO$162-Sheet2!$N$124)/Sheet3!$A$1)^4))/3100</f>
        <v>9.1371659500691553</v>
      </c>
      <c r="AP167" s="2">
        <f>$L$160*(Sheet2!$O$122*EXP(Sheet3!$B$1*(($H167-AP$162-Sheet2!$N$122)/Sheet3!$A$1)^2+Sheet3!$C$1*(($H167-AP$162-Sheet2!$N$122)/Sheet3!$A$1)^4)+ Sheet2!$O$123*EXP(Sheet3!$B$1*(($H167-AP$162-Sheet2!$N$123)/Sheet3!$A$1)^2+Sheet3!$C$1*(($H167-AP$162-Sheet2!$N$123)/Sheet3!$A$1)^4)+                Sheet2!$O$124*EXP(Sheet3!$B$1*(($H167-AP$162-Sheet2!$N$124)/Sheet3!$A$1)^2+Sheet3!$C$1*(($H167-AP$162-Sheet2!$N$124)/Sheet3!$A$1)^4))/3100</f>
        <v>8.0688226477339882</v>
      </c>
      <c r="AQ167" s="2">
        <f>$L$160*(Sheet2!$O$122*EXP(Sheet3!$B$1*(($H167-AQ$162-Sheet2!$N$122)/Sheet3!$A$1)^2+Sheet3!$C$1*(($H167-AQ$162-Sheet2!$N$122)/Sheet3!$A$1)^4)+ Sheet2!$O$123*EXP(Sheet3!$B$1*(($H167-AQ$162-Sheet2!$N$123)/Sheet3!$A$1)^2+Sheet3!$C$1*(($H167-AQ$162-Sheet2!$N$123)/Sheet3!$A$1)^4)+                Sheet2!$O$124*EXP(Sheet3!$B$1*(($H167-AQ$162-Sheet2!$N$124)/Sheet3!$A$1)^2+Sheet3!$C$1*(($H167-AQ$162-Sheet2!$N$124)/Sheet3!$A$1)^4))/3100</f>
        <v>7.112984642687457</v>
      </c>
      <c r="AR167" s="2">
        <f>$L$160*(Sheet2!$O$122*EXP(Sheet3!$B$1*(($H167-AR$162-Sheet2!$N$122)/Sheet3!$A$1)^2+Sheet3!$C$1*(($H167-AR$162-Sheet2!$N$122)/Sheet3!$A$1)^4)+ Sheet2!$O$123*EXP(Sheet3!$B$1*(($H167-AR$162-Sheet2!$N$123)/Sheet3!$A$1)^2+Sheet3!$C$1*(($H167-AR$162-Sheet2!$N$123)/Sheet3!$A$1)^4)+                Sheet2!$O$124*EXP(Sheet3!$B$1*(($H167-AR$162-Sheet2!$N$124)/Sheet3!$A$1)^2+Sheet3!$C$1*(($H167-AR$162-Sheet2!$N$124)/Sheet3!$A$1)^4))/3100</f>
        <v>6.25934198325149</v>
      </c>
      <c r="AS167" s="2">
        <f>$L$160*(Sheet2!$O$122*EXP(Sheet3!$B$1*(($H167-AS$162-Sheet2!$N$122)/Sheet3!$A$1)^2+Sheet3!$C$1*(($H167-AS$162-Sheet2!$N$122)/Sheet3!$A$1)^4)+ Sheet2!$O$123*EXP(Sheet3!$B$1*(($H167-AS$162-Sheet2!$N$123)/Sheet3!$A$1)^2+Sheet3!$C$1*(($H167-AS$162-Sheet2!$N$123)/Sheet3!$A$1)^4)+                Sheet2!$O$124*EXP(Sheet3!$B$1*(($H167-AS$162-Sheet2!$N$124)/Sheet3!$A$1)^2+Sheet3!$C$1*(($H167-AS$162-Sheet2!$N$124)/Sheet3!$A$1)^4))/3100</f>
        <v>5.4983528904180226</v>
      </c>
      <c r="AT167" s="2">
        <f>$L$160*(Sheet2!$O$122*EXP(Sheet3!$B$1*(($H167-AT$162-Sheet2!$N$122)/Sheet3!$A$1)^2+Sheet3!$C$1*(($H167-AT$162-Sheet2!$N$122)/Sheet3!$A$1)^4)+ Sheet2!$O$123*EXP(Sheet3!$B$1*(($H167-AT$162-Sheet2!$N$123)/Sheet3!$A$1)^2+Sheet3!$C$1*(($H167-AT$162-Sheet2!$N$123)/Sheet3!$A$1)^4)+                Sheet2!$O$124*EXP(Sheet3!$B$1*(($H167-AT$162-Sheet2!$N$124)/Sheet3!$A$1)^2+Sheet3!$C$1*(($H167-AT$162-Sheet2!$N$124)/Sheet3!$A$1)^4))/3100</f>
        <v>4.821205261111646</v>
      </c>
      <c r="AU167" s="2">
        <f>$L$160*(Sheet2!$O$122*EXP(Sheet3!$B$1*(($H167-AU$162-Sheet2!$N$122)/Sheet3!$A$1)^2+Sheet3!$C$1*(($H167-AU$162-Sheet2!$N$122)/Sheet3!$A$1)^4)+ Sheet2!$O$123*EXP(Sheet3!$B$1*(($H167-AU$162-Sheet2!$N$123)/Sheet3!$A$1)^2+Sheet3!$C$1*(($H167-AU$162-Sheet2!$N$123)/Sheet3!$A$1)^4)+                Sheet2!$O$124*EXP(Sheet3!$B$1*(($H167-AU$162-Sheet2!$N$124)/Sheet3!$A$1)^2+Sheet3!$C$1*(($H167-AU$162-Sheet2!$N$124)/Sheet3!$A$1)^4))/3100</f>
        <v>4.2197782198128442</v>
      </c>
      <c r="AV167" s="2">
        <f>$L$160*(Sheet2!$O$122*EXP(Sheet3!$B$1*(($H167-AV$162-Sheet2!$N$122)/Sheet3!$A$1)^2+Sheet3!$C$1*(($H167-AV$162-Sheet2!$N$122)/Sheet3!$A$1)^4)+ Sheet2!$O$123*EXP(Sheet3!$B$1*(($H167-AV$162-Sheet2!$N$123)/Sheet3!$A$1)^2+Sheet3!$C$1*(($H167-AV$162-Sheet2!$N$123)/Sheet3!$A$1)^4)+                Sheet2!$O$124*EXP(Sheet3!$B$1*(($H167-AV$162-Sheet2!$N$124)/Sheet3!$A$1)^2+Sheet3!$C$1*(($H167-AV$162-Sheet2!$N$124)/Sheet3!$A$1)^4))/3100</f>
        <v>3.6866039336754337</v>
      </c>
      <c r="AW167" s="2">
        <f>$L$160*(Sheet2!$O$122*EXP(Sheet3!$B$1*(($H167-AW$162-Sheet2!$N$122)/Sheet3!$A$1)^2+Sheet3!$C$1*(($H167-AW$162-Sheet2!$N$122)/Sheet3!$A$1)^4)+ Sheet2!$O$123*EXP(Sheet3!$B$1*(($H167-AW$162-Sheet2!$N$123)/Sheet3!$A$1)^2+Sheet3!$C$1*(($H167-AW$162-Sheet2!$N$123)/Sheet3!$A$1)^4)+                Sheet2!$O$124*EXP(Sheet3!$B$1*(($H167-AW$162-Sheet2!$N$124)/Sheet3!$A$1)^2+Sheet3!$C$1*(($H167-AW$162-Sheet2!$N$124)/Sheet3!$A$1)^4))/3100</f>
        <v>3.2148298883375754</v>
      </c>
      <c r="AX167" s="2">
        <f>$L$160*(Sheet2!$O$122*EXP(Sheet3!$B$1*(($H167-AX$162-Sheet2!$N$122)/Sheet3!$A$1)^2+Sheet3!$C$1*(($H167-AX$162-Sheet2!$N$122)/Sheet3!$A$1)^4)+ Sheet2!$O$123*EXP(Sheet3!$B$1*(($H167-AX$162-Sheet2!$N$123)/Sheet3!$A$1)^2+Sheet3!$C$1*(($H167-AX$162-Sheet2!$N$123)/Sheet3!$A$1)^4)+                Sheet2!$O$124*EXP(Sheet3!$B$1*(($H167-AX$162-Sheet2!$N$124)/Sheet3!$A$1)^2+Sheet3!$C$1*(($H167-AX$162-Sheet2!$N$124)/Sheet3!$A$1)^4))/3100</f>
        <v>2.7981818030312331</v>
      </c>
      <c r="AY167" s="2">
        <f>$L$160*(Sheet2!$O$122*EXP(Sheet3!$B$1*(($H167-AY$162-Sheet2!$N$122)/Sheet3!$A$1)^2+Sheet3!$C$1*(($H167-AY$162-Sheet2!$N$122)/Sheet3!$A$1)^4)+ Sheet2!$O$123*EXP(Sheet3!$B$1*(($H167-AY$162-Sheet2!$N$123)/Sheet3!$A$1)^2+Sheet3!$C$1*(($H167-AY$162-Sheet2!$N$123)/Sheet3!$A$1)^4)+                Sheet2!$O$124*EXP(Sheet3!$B$1*(($H167-AY$162-Sheet2!$N$124)/Sheet3!$A$1)^2+Sheet3!$C$1*(($H167-AY$162-Sheet2!$N$124)/Sheet3!$A$1)^4))/3100</f>
        <v>2.4309273450374653</v>
      </c>
      <c r="AZ167" s="2">
        <f>$L$160*(Sheet2!$O$122*EXP(Sheet3!$B$1*(($H167-AZ$162-Sheet2!$N$122)/Sheet3!$A$1)^2+Sheet3!$C$1*(($H167-AZ$162-Sheet2!$N$122)/Sheet3!$A$1)^4)+ Sheet2!$O$123*EXP(Sheet3!$B$1*(($H167-AZ$162-Sheet2!$N$123)/Sheet3!$A$1)^2+Sheet3!$C$1*(($H167-AZ$162-Sheet2!$N$123)/Sheet3!$A$1)^4)+                Sheet2!$O$124*EXP(Sheet3!$B$1*(($H167-AZ$162-Sheet2!$N$124)/Sheet3!$A$1)^2+Sheet3!$C$1*(($H167-AZ$162-Sheet2!$N$124)/Sheet3!$A$1)^4))/3100</f>
        <v>2.1078407848813652</v>
      </c>
      <c r="BA167" s="2">
        <f>$L$160*(Sheet2!$O$122*EXP(Sheet3!$B$1*(($H167-BA$162-Sheet2!$N$122)/Sheet3!$A$1)^2+Sheet3!$C$1*(($H167-BA$162-Sheet2!$N$122)/Sheet3!$A$1)^4)+ Sheet2!$O$123*EXP(Sheet3!$B$1*(($H167-BA$162-Sheet2!$N$123)/Sheet3!$A$1)^2+Sheet3!$C$1*(($H167-BA$162-Sheet2!$N$123)/Sheet3!$A$1)^4)+                Sheet2!$O$124*EXP(Sheet3!$B$1*(($H167-BA$162-Sheet2!$N$124)/Sheet3!$A$1)^2+Sheet3!$C$1*(($H167-BA$162-Sheet2!$N$124)/Sheet3!$A$1)^4))/3100</f>
        <v>1.8241687152553829</v>
      </c>
      <c r="BB167" s="2">
        <f>$L$160*(Sheet2!$O$122*EXP(Sheet3!$B$1*(($H167-BB$162-Sheet2!$N$122)/Sheet3!$A$1)^2+Sheet3!$C$1*(($H167-BB$162-Sheet2!$N$122)/Sheet3!$A$1)^4)+ Sheet2!$O$123*EXP(Sheet3!$B$1*(($H167-BB$162-Sheet2!$N$123)/Sheet3!$A$1)^2+Sheet3!$C$1*(($H167-BB$162-Sheet2!$N$123)/Sheet3!$A$1)^4)+                Sheet2!$O$124*EXP(Sheet3!$B$1*(($H167-BB$162-Sheet2!$N$124)/Sheet3!$A$1)^2+Sheet3!$C$1*(($H167-BB$162-Sheet2!$N$124)/Sheet3!$A$1)^4))/3100</f>
        <v>1.575596938574449</v>
      </c>
      <c r="BC167" s="2">
        <f>$L$160*(Sheet2!$O$122*EXP(Sheet3!$B$1*(($H167-BC$162-Sheet2!$N$122)/Sheet3!$A$1)^2+Sheet3!$C$1*(($H167-BC$162-Sheet2!$N$122)/Sheet3!$A$1)^4)+ Sheet2!$O$123*EXP(Sheet3!$B$1*(($H167-BC$162-Sheet2!$N$123)/Sheet3!$A$1)^2+Sheet3!$C$1*(($H167-BC$162-Sheet2!$N$123)/Sheet3!$A$1)^4)+                Sheet2!$O$124*EXP(Sheet3!$B$1*(($H167-BC$162-Sheet2!$N$124)/Sheet3!$A$1)^2+Sheet3!$C$1*(($H167-BC$162-Sheet2!$N$124)/Sheet3!$A$1)^4))/3100</f>
        <v>1.3582186106106351</v>
      </c>
      <c r="BD167" s="2">
        <f>$L$160*(Sheet2!$O$122*EXP(Sheet3!$B$1*(($H167-BD$162-Sheet2!$N$122)/Sheet3!$A$1)^2+Sheet3!$C$1*(($H167-BD$162-Sheet2!$N$122)/Sheet3!$A$1)^4)+ Sheet2!$O$123*EXP(Sheet3!$B$1*(($H167-BD$162-Sheet2!$N$123)/Sheet3!$A$1)^2+Sheet3!$C$1*(($H167-BD$162-Sheet2!$N$123)/Sheet3!$A$1)^4)+                Sheet2!$O$124*EXP(Sheet3!$B$1*(($H167-BD$162-Sheet2!$N$124)/Sheet3!$A$1)^2+Sheet3!$C$1*(($H167-BD$162-Sheet2!$N$124)/Sheet3!$A$1)^4))/3100</f>
        <v>1.1685037107388134</v>
      </c>
      <c r="BE167" s="2">
        <f>$L$160*(Sheet2!$O$122*EXP(Sheet3!$B$1*(($H167-BE$162-Sheet2!$N$122)/Sheet3!$A$1)^2+Sheet3!$C$1*(($H167-BE$162-Sheet2!$N$122)/Sheet3!$A$1)^4)+ Sheet2!$O$123*EXP(Sheet3!$B$1*(($H167-BE$162-Sheet2!$N$123)/Sheet3!$A$1)^2+Sheet3!$C$1*(($H167-BE$162-Sheet2!$N$123)/Sheet3!$A$1)^4)+                Sheet2!$O$124*EXP(Sheet3!$B$1*(($H167-BE$162-Sheet2!$N$124)/Sheet3!$A$1)^2+Sheet3!$C$1*(($H167-BE$162-Sheet2!$N$124)/Sheet3!$A$1)^4))/3100</f>
        <v>1.0032698933006599</v>
      </c>
      <c r="BF167" s="2">
        <f>$L$160*(Sheet2!$O$122*EXP(Sheet3!$B$1*(($H167-BF$162-Sheet2!$N$122)/Sheet3!$A$1)^2+Sheet3!$C$1*(($H167-BF$162-Sheet2!$N$122)/Sheet3!$A$1)^4)+ Sheet2!$O$123*EXP(Sheet3!$B$1*(($H167-BF$162-Sheet2!$N$123)/Sheet3!$A$1)^2+Sheet3!$C$1*(($H167-BF$162-Sheet2!$N$123)/Sheet3!$A$1)^4)+                Sheet2!$O$124*EXP(Sheet3!$B$1*(($H167-BF$162-Sheet2!$N$124)/Sheet3!$A$1)^2+Sheet3!$C$1*(($H167-BF$162-Sheet2!$N$124)/Sheet3!$A$1)^4))/3100</f>
        <v>0.85965475940761094</v>
      </c>
      <c r="BG167" s="2">
        <f>$L$160*(Sheet2!$O$122*EXP(Sheet3!$B$1*(($H167-BG$162-Sheet2!$N$122)/Sheet3!$A$1)^2+Sheet3!$C$1*(($H167-BG$162-Sheet2!$N$122)/Sheet3!$A$1)^4)+ Sheet2!$O$123*EXP(Sheet3!$B$1*(($H167-BG$162-Sheet2!$N$123)/Sheet3!$A$1)^2+Sheet3!$C$1*(($H167-BG$162-Sheet2!$N$123)/Sheet3!$A$1)^4)+                Sheet2!$O$124*EXP(Sheet3!$B$1*(($H167-BG$162-Sheet2!$N$124)/Sheet3!$A$1)^2+Sheet3!$C$1*(($H167-BG$162-Sheet2!$N$124)/Sheet3!$A$1)^4))/3100</f>
        <v>0.73508957431363842</v>
      </c>
      <c r="BH167" s="2">
        <f>$L$160*(Sheet2!$O$122*EXP(Sheet3!$B$1*(($H167-BH$162-Sheet2!$N$122)/Sheet3!$A$1)^2+Sheet3!$C$1*(($H167-BH$162-Sheet2!$N$122)/Sheet3!$A$1)^4)+ Sheet2!$O$123*EXP(Sheet3!$B$1*(($H167-BH$162-Sheet2!$N$123)/Sheet3!$A$1)^2+Sheet3!$C$1*(($H167-BH$162-Sheet2!$N$123)/Sheet3!$A$1)^4)+                Sheet2!$O$124*EXP(Sheet3!$B$1*(($H167-BH$162-Sheet2!$N$124)/Sheet3!$A$1)^2+Sheet3!$C$1*(($H167-BH$162-Sheet2!$N$124)/Sheet3!$A$1)^4))/3100</f>
        <v>0.62727444231687812</v>
      </c>
      <c r="BI167" s="2">
        <f>$L$160*(Sheet2!$O$122*EXP(Sheet3!$B$1*(($H167-BI$162-Sheet2!$N$122)/Sheet3!$A$1)^2+Sheet3!$C$1*(($H167-BI$162-Sheet2!$N$122)/Sheet3!$A$1)^4)+ Sheet2!$O$123*EXP(Sheet3!$B$1*(($H167-BI$162-Sheet2!$N$123)/Sheet3!$A$1)^2+Sheet3!$C$1*(($H167-BI$162-Sheet2!$N$123)/Sheet3!$A$1)^4)+                Sheet2!$O$124*EXP(Sheet3!$B$1*(($H167-BI$162-Sheet2!$N$124)/Sheet3!$A$1)^2+Sheet3!$C$1*(($H167-BI$162-Sheet2!$N$124)/Sheet3!$A$1)^4))/3100</f>
        <v>0.53415493911278289</v>
      </c>
      <c r="BJ167" s="2">
        <f>$L$160*(Sheet2!$O$122*EXP(Sheet3!$B$1*(($H167-BJ$162-Sheet2!$N$122)/Sheet3!$A$1)^2+Sheet3!$C$1*(($H167-BJ$162-Sheet2!$N$122)/Sheet3!$A$1)^4)+ Sheet2!$O$123*EXP(Sheet3!$B$1*(($H167-BJ$162-Sheet2!$N$123)/Sheet3!$A$1)^2+Sheet3!$C$1*(($H167-BJ$162-Sheet2!$N$123)/Sheet3!$A$1)^4)+                Sheet2!$O$124*EXP(Sheet3!$B$1*(($H167-BJ$162-Sheet2!$N$124)/Sheet3!$A$1)^2+Sheet3!$C$1*(($H167-BJ$162-Sheet2!$N$124)/Sheet3!$A$1)^4))/3100</f>
        <v>0.45390019055051228</v>
      </c>
      <c r="BK167" s="2">
        <f>$L$160*(Sheet2!$O$122*EXP(Sheet3!$B$1*(($H167-BK$162-Sheet2!$N$122)/Sheet3!$A$1)^2+Sheet3!$C$1*(($H167-BK$162-Sheet2!$N$122)/Sheet3!$A$1)^4)+ Sheet2!$O$123*EXP(Sheet3!$B$1*(($H167-BK$162-Sheet2!$N$123)/Sheet3!$A$1)^2+Sheet3!$C$1*(($H167-BK$162-Sheet2!$N$123)/Sheet3!$A$1)^4)+                Sheet2!$O$124*EXP(Sheet3!$B$1*(($H167-BK$162-Sheet2!$N$124)/Sheet3!$A$1)^2+Sheet3!$C$1*(($H167-BK$162-Sheet2!$N$124)/Sheet3!$A$1)^4))/3100</f>
        <v>0.38488237695766619</v>
      </c>
      <c r="BL167" s="2">
        <f>$L$160*(Sheet2!$O$122*EXP(Sheet3!$B$1*(($H167-BL$162-Sheet2!$N$122)/Sheet3!$A$1)^2+Sheet3!$C$1*(($H167-BL$162-Sheet2!$N$122)/Sheet3!$A$1)^4)+ Sheet2!$O$123*EXP(Sheet3!$B$1*(($H167-BL$162-Sheet2!$N$123)/Sheet3!$A$1)^2+Sheet3!$C$1*(($H167-BL$162-Sheet2!$N$123)/Sheet3!$A$1)^4)+                Sheet2!$O$124*EXP(Sheet3!$B$1*(($H167-BL$162-Sheet2!$N$124)/Sheet3!$A$1)^2+Sheet3!$C$1*(($H167-BL$162-Sheet2!$N$124)/Sheet3!$A$1)^4))/3100</f>
        <v>0.32565763352632238</v>
      </c>
      <c r="BM167" s="2">
        <f>$L$160*(Sheet2!$O$122*EXP(Sheet3!$B$1*(($H167-BM$162-Sheet2!$N$122)/Sheet3!$A$1)^2+Sheet3!$C$1*(($H167-BM$162-Sheet2!$N$122)/Sheet3!$A$1)^4)+ Sheet2!$O$123*EXP(Sheet3!$B$1*(($H167-BM$162-Sheet2!$N$123)/Sheet3!$A$1)^2+Sheet3!$C$1*(($H167-BM$162-Sheet2!$N$123)/Sheet3!$A$1)^4)+                Sheet2!$O$124*EXP(Sheet3!$B$1*(($H167-BM$162-Sheet2!$N$124)/Sheet3!$A$1)^2+Sheet3!$C$1*(($H167-BM$162-Sheet2!$N$124)/Sheet3!$A$1)^4))/3100</f>
        <v>0.27494830971544909</v>
      </c>
      <c r="BN167" s="2">
        <f>$L$160*(Sheet2!$O$122*EXP(Sheet3!$B$1*(($H167-BN$162-Sheet2!$N$122)/Sheet3!$A$1)^2+Sheet3!$C$1*(($H167-BN$162-Sheet2!$N$122)/Sheet3!$A$1)^4)+ Sheet2!$O$123*EXP(Sheet3!$B$1*(($H167-BN$162-Sheet2!$N$123)/Sheet3!$A$1)^2+Sheet3!$C$1*(($H167-BN$162-Sheet2!$N$123)/Sheet3!$A$1)^4)+                Sheet2!$O$124*EXP(Sheet3!$B$1*(($H167-BN$162-Sheet2!$N$124)/Sheet3!$A$1)^2+Sheet3!$C$1*(($H167-BN$162-Sheet2!$N$124)/Sheet3!$A$1)^4))/3100</f>
        <v>0.23162654417601666</v>
      </c>
      <c r="BO167" s="2">
        <f>$L$160*(Sheet2!$O$122*EXP(Sheet3!$B$1*(($H167-BO$162-Sheet2!$N$122)/Sheet3!$A$1)^2+Sheet3!$C$1*(($H167-BO$162-Sheet2!$N$122)/Sheet3!$A$1)^4)+ Sheet2!$O$123*EXP(Sheet3!$B$1*(($H167-BO$162-Sheet2!$N$123)/Sheet3!$A$1)^2+Sheet3!$C$1*(($H167-BO$162-Sheet2!$N$123)/Sheet3!$A$1)^4)+                Sheet2!$O$124*EXP(Sheet3!$B$1*(($H167-BO$162-Sheet2!$N$124)/Sheet3!$A$1)^2+Sheet3!$C$1*(($H167-BO$162-Sheet2!$N$124)/Sheet3!$A$1)^4))/3100</f>
        <v>0.1946991063363005</v>
      </c>
      <c r="BP167" s="2">
        <f>$L$160*(Sheet2!$O$122*EXP(Sheet3!$B$1*(($H167-BP$162-Sheet2!$N$122)/Sheet3!$A$1)^2+Sheet3!$C$1*(($H167-BP$162-Sheet2!$N$122)/Sheet3!$A$1)^4)+ Sheet2!$O$123*EXP(Sheet3!$B$1*(($H167-BP$162-Sheet2!$N$123)/Sheet3!$A$1)^2+Sheet3!$C$1*(($H167-BP$162-Sheet2!$N$123)/Sheet3!$A$1)^4)+                Sheet2!$O$124*EXP(Sheet3!$B$1*(($H167-BP$162-Sheet2!$N$124)/Sheet3!$A$1)^2+Sheet3!$C$1*(($H167-BP$162-Sheet2!$N$124)/Sheet3!$A$1)^4))/3100</f>
        <v>0.16329345140760992</v>
      </c>
      <c r="BQ167" s="2">
        <f>$L$160*(Sheet2!$O$122*EXP(Sheet3!$B$1*(($H167-BQ$162-Sheet2!$N$122)/Sheet3!$A$1)^2+Sheet3!$C$1*(($H167-BQ$162-Sheet2!$N$122)/Sheet3!$A$1)^4)+ Sheet2!$O$123*EXP(Sheet3!$B$1*(($H167-BQ$162-Sheet2!$N$123)/Sheet3!$A$1)^2+Sheet3!$C$1*(($H167-BQ$162-Sheet2!$N$123)/Sheet3!$A$1)^4)+                Sheet2!$O$124*EXP(Sheet3!$B$1*(($H167-BQ$162-Sheet2!$N$124)/Sheet3!$A$1)^2+Sheet3!$C$1*(($H167-BQ$162-Sheet2!$N$124)/Sheet3!$A$1)^4))/3100</f>
        <v>0.13664493217224374</v>
      </c>
      <c r="BR167" s="2">
        <f>$L$160*(Sheet2!$O$122*EXP(Sheet3!$B$1*(($H167-BR$162-Sheet2!$N$122)/Sheet3!$A$1)^2+Sheet3!$C$1*(($H167-BR$162-Sheet2!$N$122)/Sheet3!$A$1)^4)+ Sheet2!$O$123*EXP(Sheet3!$B$1*(($H167-BR$162-Sheet2!$N$123)/Sheet3!$A$1)^2+Sheet3!$C$1*(($H167-BR$162-Sheet2!$N$123)/Sheet3!$A$1)^4)+                Sheet2!$O$124*EXP(Sheet3!$B$1*(($H167-BR$162-Sheet2!$N$124)/Sheet3!$A$1)^2+Sheet3!$C$1*(($H167-BR$162-Sheet2!$N$124)/Sheet3!$A$1)^4))/3100</f>
        <v>0.11408510840554113</v>
      </c>
      <c r="BS167" s="2">
        <f>$L$160*(Sheet2!$O$122*EXP(Sheet3!$B$1*(($H167-BS$162-Sheet2!$N$122)/Sheet3!$A$1)^2+Sheet3!$C$1*(($H167-BS$162-Sheet2!$N$122)/Sheet3!$A$1)^4)+ Sheet2!$O$123*EXP(Sheet3!$B$1*(($H167-BS$162-Sheet2!$N$123)/Sheet3!$A$1)^2+Sheet3!$C$1*(($H167-BS$162-Sheet2!$N$123)/Sheet3!$A$1)^4)+                Sheet2!$O$124*EXP(Sheet3!$B$1*(($H167-BS$162-Sheet2!$N$124)/Sheet3!$A$1)^2+Sheet3!$C$1*(($H167-BS$162-Sheet2!$N$124)/Sheet3!$A$1)^4))/3100</f>
        <v>9.5031093108056228E-2</v>
      </c>
      <c r="BT167" s="2">
        <f>$L$160*(Sheet2!$O$122*EXP(Sheet3!$B$1*(($H167-BT$162-Sheet2!$N$122)/Sheet3!$A$1)^2+Sheet3!$C$1*(($H167-BT$162-Sheet2!$N$122)/Sheet3!$A$1)^4)+ Sheet2!$O$123*EXP(Sheet3!$B$1*(($H167-BT$162-Sheet2!$N$123)/Sheet3!$A$1)^2+Sheet3!$C$1*(($H167-BT$162-Sheet2!$N$123)/Sheet3!$A$1)^4)+                Sheet2!$O$124*EXP(Sheet3!$B$1*(($H167-BT$162-Sheet2!$N$124)/Sheet3!$A$1)^2+Sheet3!$C$1*(($H167-BT$162-Sheet2!$N$124)/Sheet3!$A$1)^4))/3100</f>
        <v>7.8975873809326066E-2</v>
      </c>
      <c r="BU167" s="2">
        <f>$L$160*(Sheet2!$O$122*EXP(Sheet3!$B$1*(($H167-BU$162-Sheet2!$N$122)/Sheet3!$A$1)^2+Sheet3!$C$1*(($H167-BU$162-Sheet2!$N$122)/Sheet3!$A$1)^4)+ Sheet2!$O$123*EXP(Sheet3!$B$1*(($H167-BU$162-Sheet2!$N$123)/Sheet3!$A$1)^2+Sheet3!$C$1*(($H167-BU$162-Sheet2!$N$123)/Sheet3!$A$1)^4)+                Sheet2!$O$124*EXP(Sheet3!$B$1*(($H167-BU$162-Sheet2!$N$124)/Sheet3!$A$1)^2+Sheet3!$C$1*(($H167-BU$162-Sheet2!$N$124)/Sheet3!$A$1)^4))/3100</f>
        <v>6.5479546975237279E-2</v>
      </c>
      <c r="BV167" s="2">
        <f>$L$160*(Sheet2!$O$122*EXP(Sheet3!$B$1*(($H167-BV$162-Sheet2!$N$122)/Sheet3!$A$1)^2+Sheet3!$C$1*(($H167-BV$162-Sheet2!$N$122)/Sheet3!$A$1)^4)+ Sheet2!$O$123*EXP(Sheet3!$B$1*(($H167-BV$162-Sheet2!$N$123)/Sheet3!$A$1)^2+Sheet3!$C$1*(($H167-BV$162-Sheet2!$N$123)/Sheet3!$A$1)^4)+                Sheet2!$O$124*EXP(Sheet3!$B$1*(($H167-BV$162-Sheet2!$N$124)/Sheet3!$A$1)^2+Sheet3!$C$1*(($H167-BV$162-Sheet2!$N$124)/Sheet3!$A$1)^4))/3100</f>
        <v>5.4161403941485026E-2</v>
      </c>
    </row>
    <row r="168" spans="1:74" x14ac:dyDescent="0.2">
      <c r="A168">
        <v>141</v>
      </c>
      <c r="B168">
        <v>254.95</v>
      </c>
      <c r="C168">
        <v>2373.6</v>
      </c>
      <c r="D168">
        <v>4822.8</v>
      </c>
      <c r="E168">
        <f t="shared" si="23"/>
        <v>2449.2000000000003</v>
      </c>
      <c r="G168" s="1">
        <v>-2</v>
      </c>
      <c r="H168">
        <f>INDEX(B$27:$B2237,($M$157+G168))</f>
        <v>363.98</v>
      </c>
      <c r="I168" s="1">
        <f t="shared" si="24"/>
        <v>1428.5</v>
      </c>
      <c r="J168">
        <f t="shared" si="25"/>
        <v>519945.43000000005</v>
      </c>
      <c r="L168" s="2">
        <f>$L$160*(Sheet2!$O$122*EXP(Sheet3!$B$1*(($H168-L$162-Sheet2!$N$122)/Sheet3!$A$1)^2+Sheet3!$C$1*(($H168-L$162-Sheet2!$N$122)/Sheet3!$A$1)^4)+ Sheet2!$O$123*EXP(Sheet3!$B$1*(($H168-L$162-Sheet2!$N$123)/Sheet3!$A$1)^2+Sheet3!$C$1*(($H168-L$162-Sheet2!$N$123)/Sheet3!$A$1)^4)+                Sheet2!$O$124*EXP(Sheet3!$B$1*(($H168-L$162-Sheet2!$N$124)/Sheet3!$A$1)^2+Sheet3!$C$1*(($H168-L$162-Sheet2!$N$124)/Sheet3!$A$1)^4))/3100</f>
        <v>2390.9887021212389</v>
      </c>
      <c r="M168" s="2">
        <f>$L$160*(Sheet2!$O$122*EXP(Sheet3!$B$1*(($H168-M$162-Sheet2!$N$122)/Sheet3!$A$1)^2+Sheet3!$C$1*(($H168-M$162-Sheet2!$N$122)/Sheet3!$A$1)^4)+ Sheet2!$O$123*EXP(Sheet3!$B$1*(($H168-M$162-Sheet2!$N$123)/Sheet3!$A$1)^2+Sheet3!$C$1*(($H168-M$162-Sheet2!$N$123)/Sheet3!$A$1)^4)+                Sheet2!$O$124*EXP(Sheet3!$B$1*(($H168-M$162-Sheet2!$N$124)/Sheet3!$A$1)^2+Sheet3!$C$1*(($H168-M$162-Sheet2!$N$124)/Sheet3!$A$1)^4))/3100</f>
        <v>2305.1029797557921</v>
      </c>
      <c r="N168" s="2">
        <f>$L$160*(Sheet2!$O$122*EXP(Sheet3!$B$1*(($H168-N$162-Sheet2!$N$122)/Sheet3!$A$1)^2+Sheet3!$C$1*(($H168-N$162-Sheet2!$N$122)/Sheet3!$A$1)^4)+ Sheet2!$O$123*EXP(Sheet3!$B$1*(($H168-N$162-Sheet2!$N$123)/Sheet3!$A$1)^2+Sheet3!$C$1*(($H168-N$162-Sheet2!$N$123)/Sheet3!$A$1)^4)+                Sheet2!$O$124*EXP(Sheet3!$B$1*(($H168-N$162-Sheet2!$N$124)/Sheet3!$A$1)^2+Sheet3!$C$1*(($H168-N$162-Sheet2!$N$124)/Sheet3!$A$1)^4))/3100</f>
        <v>2220.7643781867309</v>
      </c>
      <c r="O168" s="2">
        <f>$L$160*(Sheet2!$O$122*EXP(Sheet3!$B$1*(($H168-O$162-Sheet2!$N$122)/Sheet3!$A$1)^2+Sheet3!$C$1*(($H168-O$162-Sheet2!$N$122)/Sheet3!$A$1)^4)+ Sheet2!$O$123*EXP(Sheet3!$B$1*(($H168-O$162-Sheet2!$N$123)/Sheet3!$A$1)^2+Sheet3!$C$1*(($H168-O$162-Sheet2!$N$123)/Sheet3!$A$1)^4)+                Sheet2!$O$124*EXP(Sheet3!$B$1*(($H168-O$162-Sheet2!$N$124)/Sheet3!$A$1)^2+Sheet3!$C$1*(($H168-O$162-Sheet2!$N$124)/Sheet3!$A$1)^4))/3100</f>
        <v>2138.0109479578227</v>
      </c>
      <c r="P168" s="2">
        <f>$L$160*(Sheet2!$O$122*EXP(Sheet3!$B$1*(($H168-P$162-Sheet2!$N$122)/Sheet3!$A$1)^2+Sheet3!$C$1*(($H168-P$162-Sheet2!$N$122)/Sheet3!$A$1)^4)+ Sheet2!$O$123*EXP(Sheet3!$B$1*(($H168-P$162-Sheet2!$N$123)/Sheet3!$A$1)^2+Sheet3!$C$1*(($H168-P$162-Sheet2!$N$123)/Sheet3!$A$1)^4)+                Sheet2!$O$124*EXP(Sheet3!$B$1*(($H168-P$162-Sheet2!$N$124)/Sheet3!$A$1)^2+Sheet3!$C$1*(($H168-P$162-Sheet2!$N$124)/Sheet3!$A$1)^4))/3100</f>
        <v>2056.8780859271124</v>
      </c>
      <c r="Q168" s="2">
        <f>$L$160*(Sheet2!$O$122*EXP(Sheet3!$B$1*(($H168-Q$162-Sheet2!$N$122)/Sheet3!$A$1)^2+Sheet3!$C$1*(($H168-Q$162-Sheet2!$N$122)/Sheet3!$A$1)^4)+ Sheet2!$O$123*EXP(Sheet3!$B$1*(($H168-Q$162-Sheet2!$N$123)/Sheet3!$A$1)^2+Sheet3!$C$1*(($H168-Q$162-Sheet2!$N$123)/Sheet3!$A$1)^4)+                Sheet2!$O$124*EXP(Sheet3!$B$1*(($H168-Q$162-Sheet2!$N$124)/Sheet3!$A$1)^2+Sheet3!$C$1*(($H168-Q$162-Sheet2!$N$124)/Sheet3!$A$1)^4))/3100</f>
        <v>1977.3984901057577</v>
      </c>
      <c r="R168" s="2">
        <f>$L$160*(Sheet2!$O$122*EXP(Sheet3!$B$1*(($H168-R$162-Sheet2!$N$122)/Sheet3!$A$1)^2+Sheet3!$C$1*(($H168-R$162-Sheet2!$N$122)/Sheet3!$A$1)^4)+ Sheet2!$O$123*EXP(Sheet3!$B$1*(($H168-R$162-Sheet2!$N$123)/Sheet3!$A$1)^2+Sheet3!$C$1*(($H168-R$162-Sheet2!$N$123)/Sheet3!$A$1)^4)+                Sheet2!$O$124*EXP(Sheet3!$B$1*(($H168-R$162-Sheet2!$N$124)/Sheet3!$A$1)^2+Sheet3!$C$1*(($H168-R$162-Sheet2!$N$124)/Sheet3!$A$1)^4))/3100</f>
        <v>1899.6021202234353</v>
      </c>
      <c r="S168" s="2">
        <f>$L$160*(Sheet2!$O$122*EXP(Sheet3!$B$1*(($H168-S$162-Sheet2!$N$122)/Sheet3!$A$1)^2+Sheet3!$C$1*(($H168-S$162-Sheet2!$N$122)/Sheet3!$A$1)^4)+ Sheet2!$O$123*EXP(Sheet3!$B$1*(($H168-S$162-Sheet2!$N$123)/Sheet3!$A$1)^2+Sheet3!$C$1*(($H168-S$162-Sheet2!$N$123)/Sheet3!$A$1)^4)+                Sheet2!$O$124*EXP(Sheet3!$B$1*(($H168-S$162-Sheet2!$N$124)/Sheet3!$A$1)^2+Sheet3!$C$1*(($H168-S$162-Sheet2!$N$124)/Sheet3!$A$1)^4))/3100</f>
        <v>1823.5161642685475</v>
      </c>
      <c r="T168" s="2">
        <f>$L$160*(Sheet2!$O$122*EXP(Sheet3!$B$1*(($H168-T$162-Sheet2!$N$122)/Sheet3!$A$1)^2+Sheet3!$C$1*(($H168-T$162-Sheet2!$N$122)/Sheet3!$A$1)^4)+ Sheet2!$O$123*EXP(Sheet3!$B$1*(($H168-T$162-Sheet2!$N$123)/Sheet3!$A$1)^2+Sheet3!$C$1*(($H168-T$162-Sheet2!$N$123)/Sheet3!$A$1)^4)+                Sheet2!$O$124*EXP(Sheet3!$B$1*(($H168-T$162-Sheet2!$N$124)/Sheet3!$A$1)^2+Sheet3!$C$1*(($H168-T$162-Sheet2!$N$124)/Sheet3!$A$1)^4))/3100</f>
        <v>1749.1650112308273</v>
      </c>
      <c r="U168" s="2">
        <f>$L$160*(Sheet2!$O$122*EXP(Sheet3!$B$1*(($H168-U$162-Sheet2!$N$122)/Sheet3!$A$1)^2+Sheet3!$C$1*(($H168-U$162-Sheet2!$N$122)/Sheet3!$A$1)^4)+ Sheet2!$O$123*EXP(Sheet3!$B$1*(($H168-U$162-Sheet2!$N$123)/Sheet3!$A$1)^2+Sheet3!$C$1*(($H168-U$162-Sheet2!$N$123)/Sheet3!$A$1)^4)+                Sheet2!$O$124*EXP(Sheet3!$B$1*(($H168-U$162-Sheet2!$N$124)/Sheet3!$A$1)^2+Sheet3!$C$1*(($H168-U$162-Sheet2!$N$124)/Sheet3!$A$1)^4))/3100</f>
        <v>1676.5702302545722</v>
      </c>
      <c r="V168" s="2">
        <f>$L$160*(Sheet2!$O$122*EXP(Sheet3!$B$1*(($H168-V$162-Sheet2!$N$122)/Sheet3!$A$1)^2+Sheet3!$C$1*(($H168-V$162-Sheet2!$N$122)/Sheet3!$A$1)^4)+ Sheet2!$O$123*EXP(Sheet3!$B$1*(($H168-V$162-Sheet2!$N$123)/Sheet3!$A$1)^2+Sheet3!$C$1*(($H168-V$162-Sheet2!$N$123)/Sheet3!$A$1)^4)+                Sheet2!$O$124*EXP(Sheet3!$B$1*(($H168-V$162-Sheet2!$N$124)/Sheet3!$A$1)^2+Sheet3!$C$1*(($H168-V$162-Sheet2!$N$124)/Sheet3!$A$1)^4))/3100</f>
        <v>1605.7505563920806</v>
      </c>
      <c r="W168" s="2">
        <f>$L$160*(Sheet2!$O$122*EXP(Sheet3!$B$1*(($H168-W$162-Sheet2!$N$122)/Sheet3!$A$1)^2+Sheet3!$C$1*(($H168-W$162-Sheet2!$N$122)/Sheet3!$A$1)^4)+ Sheet2!$O$123*EXP(Sheet3!$B$1*(($H168-W$162-Sheet2!$N$123)/Sheet3!$A$1)^2+Sheet3!$C$1*(($H168-W$162-Sheet2!$N$123)/Sheet3!$A$1)^4)+                Sheet2!$O$124*EXP(Sheet3!$B$1*(($H168-W$162-Sheet2!$N$124)/Sheet3!$A$1)^2+Sheet3!$C$1*(($H168-W$162-Sheet2!$N$124)/Sheet3!$A$1)^4))/3100</f>
        <v>1536.7218831147488</v>
      </c>
      <c r="X168" s="2">
        <f>$L$160*(Sheet2!$O$122*EXP(Sheet3!$B$1*(($H168-X$162-Sheet2!$N$122)/Sheet3!$A$1)^2+Sheet3!$C$1*(($H168-X$162-Sheet2!$N$122)/Sheet3!$A$1)^4)+ Sheet2!$O$123*EXP(Sheet3!$B$1*(($H168-X$162-Sheet2!$N$123)/Sheet3!$A$1)^2+Sheet3!$C$1*(($H168-X$162-Sheet2!$N$123)/Sheet3!$A$1)^4)+                Sheet2!$O$124*EXP(Sheet3!$B$1*(($H168-X$162-Sheet2!$N$124)/Sheet3!$A$1)^2+Sheet3!$C$1*(($H168-X$162-Sheet2!$N$124)/Sheet3!$A$1)^4))/3100</f>
        <v>1469.4972617282488</v>
      </c>
      <c r="Y168" s="2">
        <f>$L$160*(Sheet2!$O$122*EXP(Sheet3!$B$1*(($H168-Y$162-Sheet2!$N$122)/Sheet3!$A$1)^2+Sheet3!$C$1*(($H168-Y$162-Sheet2!$N$122)/Sheet3!$A$1)^4)+ Sheet2!$O$123*EXP(Sheet3!$B$1*(($H168-Y$162-Sheet2!$N$123)/Sheet3!$A$1)^2+Sheet3!$C$1*(($H168-Y$162-Sheet2!$N$123)/Sheet3!$A$1)^4)+                Sheet2!$O$124*EXP(Sheet3!$B$1*(($H168-Y$162-Sheet2!$N$124)/Sheet3!$A$1)^2+Sheet3!$C$1*(($H168-Y$162-Sheet2!$N$124)/Sheet3!$A$1)^4))/3100</f>
        <v>1404.0869077964849</v>
      </c>
      <c r="Z168" s="2">
        <f>$L$160*(Sheet2!$O$122*EXP(Sheet3!$B$1*(($H168-Z$162-Sheet2!$N$122)/Sheet3!$A$1)^2+Sheet3!$C$1*(($H168-Z$162-Sheet2!$N$122)/Sheet3!$A$1)^4)+ Sheet2!$O$123*EXP(Sheet3!$B$1*(($H168-Z$162-Sheet2!$N$123)/Sheet3!$A$1)^2+Sheet3!$C$1*(($H168-Z$162-Sheet2!$N$123)/Sheet3!$A$1)^4)+                Sheet2!$O$124*EXP(Sheet3!$B$1*(($H168-Z$162-Sheet2!$N$124)/Sheet3!$A$1)^2+Sheet3!$C$1*(($H168-Z$162-Sheet2!$N$124)/Sheet3!$A$1)^4))/3100</f>
        <v>1340.4982146588156</v>
      </c>
      <c r="AA168" s="2">
        <f>$L$160*(Sheet2!$O$122*EXP(Sheet3!$B$1*(($H168-AA$162-Sheet2!$N$122)/Sheet3!$A$1)^2+Sheet3!$C$1*(($H168-AA$162-Sheet2!$N$122)/Sheet3!$A$1)^4)+ Sheet2!$O$123*EXP(Sheet3!$B$1*(($H168-AA$162-Sheet2!$N$123)/Sheet3!$A$1)^2+Sheet3!$C$1*(($H168-AA$162-Sheet2!$N$123)/Sheet3!$A$1)^4)+                Sheet2!$O$124*EXP(Sheet3!$B$1*(($H168-AA$162-Sheet2!$N$124)/Sheet3!$A$1)^2+Sheet3!$C$1*(($H168-AA$162-Sheet2!$N$124)/Sheet3!$A$1)^4))/3100</f>
        <v>1278.7357740912792</v>
      </c>
      <c r="AB168" s="2">
        <f>$L$160*(Sheet2!$O$122*EXP(Sheet3!$B$1*(($H168-AB$162-Sheet2!$N$122)/Sheet3!$A$1)^2+Sheet3!$C$1*(($H168-AB$162-Sheet2!$N$122)/Sheet3!$A$1)^4)+ Sheet2!$O$123*EXP(Sheet3!$B$1*(($H168-AB$162-Sheet2!$N$123)/Sheet3!$A$1)^2+Sheet3!$C$1*(($H168-AB$162-Sheet2!$N$123)/Sheet3!$A$1)^4)+                Sheet2!$O$124*EXP(Sheet3!$B$1*(($H168-AB$162-Sheet2!$N$124)/Sheet3!$A$1)^2+Sheet3!$C$1*(($H168-AB$162-Sheet2!$N$124)/Sheet3!$A$1)^4))/3100</f>
        <v>1218.8014041336146</v>
      </c>
      <c r="AC168" s="2">
        <f>$L$160*(Sheet2!$O$122*EXP(Sheet3!$B$1*(($H168-AC$162-Sheet2!$N$122)/Sheet3!$A$1)^2+Sheet3!$C$1*(($H168-AC$162-Sheet2!$N$122)/Sheet3!$A$1)^4)+ Sheet2!$O$123*EXP(Sheet3!$B$1*(($H168-AC$162-Sheet2!$N$123)/Sheet3!$A$1)^2+Sheet3!$C$1*(($H168-AC$162-Sheet2!$N$123)/Sheet3!$A$1)^4)+                Sheet2!$O$124*EXP(Sheet3!$B$1*(($H168-AC$162-Sheet2!$N$124)/Sheet3!$A$1)^2+Sheet3!$C$1*(($H168-AC$162-Sheet2!$N$124)/Sheet3!$A$1)^4))/3100</f>
        <v>1160.6941840635213</v>
      </c>
      <c r="AD168" s="2">
        <f>$L$160*(Sheet2!$O$122*EXP(Sheet3!$B$1*(($H168-AD$162-Sheet2!$N$122)/Sheet3!$A$1)^2+Sheet3!$C$1*(($H168-AD$162-Sheet2!$N$122)/Sheet3!$A$1)^4)+ Sheet2!$O$123*EXP(Sheet3!$B$1*(($H168-AD$162-Sheet2!$N$123)/Sheet3!$A$1)^2+Sheet3!$C$1*(($H168-AD$162-Sheet2!$N$123)/Sheet3!$A$1)^4)+                Sheet2!$O$124*EXP(Sheet3!$B$1*(($H168-AD$162-Sheet2!$N$124)/Sheet3!$A$1)^2+Sheet3!$C$1*(($H168-AD$162-Sheet2!$N$124)/Sheet3!$A$1)^4))/3100</f>
        <v>1104.4104964779674</v>
      </c>
      <c r="AE168" s="2">
        <f>$L$160*(Sheet2!$O$122*EXP(Sheet3!$B$1*(($H168-AE$162-Sheet2!$N$122)/Sheet3!$A$1)^2+Sheet3!$C$1*(($H168-AE$162-Sheet2!$N$122)/Sheet3!$A$1)^4)+ Sheet2!$O$123*EXP(Sheet3!$B$1*(($H168-AE$162-Sheet2!$N$123)/Sheet3!$A$1)^2+Sheet3!$C$1*(($H168-AE$162-Sheet2!$N$123)/Sheet3!$A$1)^4)+                Sheet2!$O$124*EXP(Sheet3!$B$1*(($H168-AE$162-Sheet2!$N$124)/Sheet3!$A$1)^2+Sheet3!$C$1*(($H168-AE$162-Sheet2!$N$124)/Sheet3!$A$1)^4))/3100</f>
        <v>1049.944076394328</v>
      </c>
      <c r="AF168" s="2">
        <f>$L$160*(Sheet2!$O$122*EXP(Sheet3!$B$1*(($H168-AF$162-Sheet2!$N$122)/Sheet3!$A$1)^2+Sheet3!$C$1*(($H168-AF$162-Sheet2!$N$122)/Sheet3!$A$1)^4)+ Sheet2!$O$123*EXP(Sheet3!$B$1*(($H168-AF$162-Sheet2!$N$123)/Sheet3!$A$1)^2+Sheet3!$C$1*(($H168-AF$162-Sheet2!$N$123)/Sheet3!$A$1)^4)+                Sheet2!$O$124*EXP(Sheet3!$B$1*(($H168-AF$162-Sheet2!$N$124)/Sheet3!$A$1)^2+Sheet3!$C$1*(($H168-AF$162-Sheet2!$N$124)/Sheet3!$A$1)^4))/3100</f>
        <v>997.28606725643078</v>
      </c>
      <c r="AG168" s="2">
        <f>$L$160*(Sheet2!$O$122*EXP(Sheet3!$B$1*(($H168-AG$162-Sheet2!$N$122)/Sheet3!$A$1)^2+Sheet3!$C$1*(($H168-AG$162-Sheet2!$N$122)/Sheet3!$A$1)^4)+ Sheet2!$O$123*EXP(Sheet3!$B$1*(($H168-AG$162-Sheet2!$N$123)/Sheet3!$A$1)^2+Sheet3!$C$1*(($H168-AG$162-Sheet2!$N$123)/Sheet3!$A$1)^4)+                Sheet2!$O$124*EXP(Sheet3!$B$1*(($H168-AG$162-Sheet2!$N$124)/Sheet3!$A$1)^2+Sheet3!$C$1*(($H168-AG$162-Sheet2!$N$124)/Sheet3!$A$1)^4))/3100</f>
        <v>946.42508369244126</v>
      </c>
      <c r="AH168" s="2">
        <f>$L$160*(Sheet2!$O$122*EXP(Sheet3!$B$1*(($H168-AH$162-Sheet2!$N$122)/Sheet3!$A$1)^2+Sheet3!$C$1*(($H168-AH$162-Sheet2!$N$122)/Sheet3!$A$1)^4)+ Sheet2!$O$123*EXP(Sheet3!$B$1*(($H168-AH$162-Sheet2!$N$123)/Sheet3!$A$1)^2+Sheet3!$C$1*(($H168-AH$162-Sheet2!$N$123)/Sheet3!$A$1)^4)+                Sheet2!$O$124*EXP(Sheet3!$B$1*(($H168-AH$162-Sheet2!$N$124)/Sheet3!$A$1)^2+Sheet3!$C$1*(($H168-AH$162-Sheet2!$N$124)/Sheet3!$A$1)^4))/3100</f>
        <v>897.34728083851928</v>
      </c>
      <c r="AI168" s="2">
        <f>$L$160*(Sheet2!$O$122*EXP(Sheet3!$B$1*(($H168-AI$162-Sheet2!$N$122)/Sheet3!$A$1)^2+Sheet3!$C$1*(($H168-AI$162-Sheet2!$N$122)/Sheet3!$A$1)^4)+ Sheet2!$O$123*EXP(Sheet3!$B$1*(($H168-AI$162-Sheet2!$N$123)/Sheet3!$A$1)^2+Sheet3!$C$1*(($H168-AI$162-Sheet2!$N$123)/Sheet3!$A$1)^4)+                Sheet2!$O$124*EXP(Sheet3!$B$1*(($H168-AI$162-Sheet2!$N$124)/Sheet3!$A$1)^2+Sheet3!$C$1*(($H168-AI$162-Sheet2!$N$124)/Sheet3!$A$1)^4))/3100</f>
        <v>850.0364300011621</v>
      </c>
      <c r="AJ168" s="2">
        <f>$L$160*(Sheet2!$O$122*EXP(Sheet3!$B$1*(($H168-AJ$162-Sheet2!$N$122)/Sheet3!$A$1)^2+Sheet3!$C$1*(($H168-AJ$162-Sheet2!$N$122)/Sheet3!$A$1)^4)+ Sheet2!$O$123*EXP(Sheet3!$B$1*(($H168-AJ$162-Sheet2!$N$123)/Sheet3!$A$1)^2+Sheet3!$C$1*(($H168-AJ$162-Sheet2!$N$123)/Sheet3!$A$1)^4)+                Sheet2!$O$124*EXP(Sheet3!$B$1*(($H168-AJ$162-Sheet2!$N$124)/Sheet3!$A$1)^2+Sheet3!$C$1*(($H168-AJ$162-Sheet2!$N$124)/Sheet3!$A$1)^4))/3100</f>
        <v>804.47400040679452</v>
      </c>
      <c r="AK168" s="2">
        <f>$L$160*(Sheet2!$O$122*EXP(Sheet3!$B$1*(($H168-AK$162-Sheet2!$N$122)/Sheet3!$A$1)^2+Sheet3!$C$1*(($H168-AK$162-Sheet2!$N$122)/Sheet3!$A$1)^4)+ Sheet2!$O$123*EXP(Sheet3!$B$1*(($H168-AK$162-Sheet2!$N$123)/Sheet3!$A$1)^2+Sheet3!$C$1*(($H168-AK$162-Sheet2!$N$123)/Sheet3!$A$1)^4)+                Sheet2!$O$124*EXP(Sheet3!$B$1*(($H168-AK$162-Sheet2!$N$124)/Sheet3!$A$1)^2+Sheet3!$C$1*(($H168-AK$162-Sheet2!$N$124)/Sheet3!$A$1)^4))/3100</f>
        <v>760.6392467435229</v>
      </c>
      <c r="AL168" s="2">
        <f>$L$160*(Sheet2!$O$122*EXP(Sheet3!$B$1*(($H168-AL$162-Sheet2!$N$122)/Sheet3!$A$1)^2+Sheet3!$C$1*(($H168-AL$162-Sheet2!$N$122)/Sheet3!$A$1)^4)+ Sheet2!$O$123*EXP(Sheet3!$B$1*(($H168-AL$162-Sheet2!$N$123)/Sheet3!$A$1)^2+Sheet3!$C$1*(($H168-AL$162-Sheet2!$N$123)/Sheet3!$A$1)^4)+                Sheet2!$O$124*EXP(Sheet3!$B$1*(($H168-AL$162-Sheet2!$N$124)/Sheet3!$A$1)^2+Sheet3!$C$1*(($H168-AL$162-Sheet2!$N$124)/Sheet3!$A$1)^4))/3100</f>
        <v>718.50930217370251</v>
      </c>
      <c r="AM168" s="2">
        <f>$L$160*(Sheet2!$O$122*EXP(Sheet3!$B$1*(($H168-AM$162-Sheet2!$N$122)/Sheet3!$A$1)^2+Sheet3!$C$1*(($H168-AM$162-Sheet2!$N$122)/Sheet3!$A$1)^4)+ Sheet2!$O$123*EXP(Sheet3!$B$1*(($H168-AM$162-Sheet2!$N$123)/Sheet3!$A$1)^2+Sheet3!$C$1*(($H168-AM$162-Sheet2!$N$123)/Sheet3!$A$1)^4)+                Sheet2!$O$124*EXP(Sheet3!$B$1*(($H168-AM$162-Sheet2!$N$124)/Sheet3!$A$1)^2+Sheet3!$C$1*(($H168-AM$162-Sheet2!$N$124)/Sheet3!$A$1)^4))/3100</f>
        <v>678.05927646280793</v>
      </c>
      <c r="AN168" s="2">
        <f>$L$160*(Sheet2!$O$122*EXP(Sheet3!$B$1*(($H168-AN$162-Sheet2!$N$122)/Sheet3!$A$1)^2+Sheet3!$C$1*(($H168-AN$162-Sheet2!$N$122)/Sheet3!$A$1)^4)+ Sheet2!$O$123*EXP(Sheet3!$B$1*(($H168-AN$162-Sheet2!$N$123)/Sheet3!$A$1)^2+Sheet3!$C$1*(($H168-AN$162-Sheet2!$N$123)/Sheet3!$A$1)^4)+                Sheet2!$O$124*EXP(Sheet3!$B$1*(($H168-AN$162-Sheet2!$N$124)/Sheet3!$A$1)^2+Sheet3!$C$1*(($H168-AN$162-Sheet2!$N$124)/Sheet3!$A$1)^4))/3100</f>
        <v>639.26235884281346</v>
      </c>
      <c r="AO168" s="2">
        <f>$L$160*(Sheet2!$O$122*EXP(Sheet3!$B$1*(($H168-AO$162-Sheet2!$N$122)/Sheet3!$A$1)^2+Sheet3!$C$1*(($H168-AO$162-Sheet2!$N$122)/Sheet3!$A$1)^4)+ Sheet2!$O$123*EXP(Sheet3!$B$1*(($H168-AO$162-Sheet2!$N$123)/Sheet3!$A$1)^2+Sheet3!$C$1*(($H168-AO$162-Sheet2!$N$123)/Sheet3!$A$1)^4)+                Sheet2!$O$124*EXP(Sheet3!$B$1*(($H168-AO$162-Sheet2!$N$124)/Sheet3!$A$1)^2+Sheet3!$C$1*(($H168-AO$162-Sheet2!$N$124)/Sheet3!$A$1)^4))/3100</f>
        <v>602.08992519633819</v>
      </c>
      <c r="AP168" s="2">
        <f>$L$160*(Sheet2!$O$122*EXP(Sheet3!$B$1*(($H168-AP$162-Sheet2!$N$122)/Sheet3!$A$1)^2+Sheet3!$C$1*(($H168-AP$162-Sheet2!$N$122)/Sheet3!$A$1)^4)+ Sheet2!$O$123*EXP(Sheet3!$B$1*(($H168-AP$162-Sheet2!$N$123)/Sheet3!$A$1)^2+Sheet3!$C$1*(($H168-AP$162-Sheet2!$N$123)/Sheet3!$A$1)^4)+                Sheet2!$O$124*EXP(Sheet3!$B$1*(($H168-AP$162-Sheet2!$N$124)/Sheet3!$A$1)^2+Sheet3!$C$1*(($H168-AP$162-Sheet2!$N$124)/Sheet3!$A$1)^4))/3100</f>
        <v>566.51164913093749</v>
      </c>
      <c r="AQ168" s="2">
        <f>$L$160*(Sheet2!$O$122*EXP(Sheet3!$B$1*(($H168-AQ$162-Sheet2!$N$122)/Sheet3!$A$1)^2+Sheet3!$C$1*(($H168-AQ$162-Sheet2!$N$122)/Sheet3!$A$1)^4)+ Sheet2!$O$123*EXP(Sheet3!$B$1*(($H168-AQ$162-Sheet2!$N$123)/Sheet3!$A$1)^2+Sheet3!$C$1*(($H168-AQ$162-Sheet2!$N$123)/Sheet3!$A$1)^4)+                Sheet2!$O$124*EXP(Sheet3!$B$1*(($H168-AQ$162-Sheet2!$N$124)/Sheet3!$A$1)^2+Sheet3!$C$1*(($H168-AQ$162-Sheet2!$N$124)/Sheet3!$A$1)^4))/3100</f>
        <v>532.49561648247618</v>
      </c>
      <c r="AR168" s="2">
        <f>$L$160*(Sheet2!$O$122*EXP(Sheet3!$B$1*(($H168-AR$162-Sheet2!$N$122)/Sheet3!$A$1)^2+Sheet3!$C$1*(($H168-AR$162-Sheet2!$N$122)/Sheet3!$A$1)^4)+ Sheet2!$O$123*EXP(Sheet3!$B$1*(($H168-AR$162-Sheet2!$N$123)/Sheet3!$A$1)^2+Sheet3!$C$1*(($H168-AR$162-Sheet2!$N$123)/Sheet3!$A$1)^4)+                Sheet2!$O$124*EXP(Sheet3!$B$1*(($H168-AR$162-Sheet2!$N$124)/Sheet3!$A$1)^2+Sheet3!$C$1*(($H168-AR$162-Sheet2!$N$124)/Sheet3!$A$1)^4))/3100</f>
        <v>500.00844277170512</v>
      </c>
      <c r="AS168" s="2">
        <f>$L$160*(Sheet2!$O$122*EXP(Sheet3!$B$1*(($H168-AS$162-Sheet2!$N$122)/Sheet3!$A$1)^2+Sheet3!$C$1*(($H168-AS$162-Sheet2!$N$122)/Sheet3!$A$1)^4)+ Sheet2!$O$123*EXP(Sheet3!$B$1*(($H168-AS$162-Sheet2!$N$123)/Sheet3!$A$1)^2+Sheet3!$C$1*(($H168-AS$162-Sheet2!$N$123)/Sheet3!$A$1)^4)+                Sheet2!$O$124*EXP(Sheet3!$B$1*(($H168-AS$162-Sheet2!$N$124)/Sheet3!$A$1)^2+Sheet3!$C$1*(($H168-AS$162-Sheet2!$N$124)/Sheet3!$A$1)^4))/3100</f>
        <v>469.01539311981475</v>
      </c>
      <c r="AT168" s="2">
        <f>$L$160*(Sheet2!$O$122*EXP(Sheet3!$B$1*(($H168-AT$162-Sheet2!$N$122)/Sheet3!$A$1)^2+Sheet3!$C$1*(($H168-AT$162-Sheet2!$N$122)/Sheet3!$A$1)^4)+ Sheet2!$O$123*EXP(Sheet3!$B$1*(($H168-AT$162-Sheet2!$N$123)/Sheet3!$A$1)^2+Sheet3!$C$1*(($H168-AT$162-Sheet2!$N$123)/Sheet3!$A$1)^4)+                Sheet2!$O$124*EXP(Sheet3!$B$1*(($H168-AT$162-Sheet2!$N$124)/Sheet3!$A$1)^2+Sheet3!$C$1*(($H168-AT$162-Sheet2!$N$124)/Sheet3!$A$1)^4))/3100</f>
        <v>439.48050411518801</v>
      </c>
      <c r="AU168" s="2">
        <f>$L$160*(Sheet2!$O$122*EXP(Sheet3!$B$1*(($H168-AU$162-Sheet2!$N$122)/Sheet3!$A$1)^2+Sheet3!$C$1*(($H168-AU$162-Sheet2!$N$122)/Sheet3!$A$1)^4)+ Sheet2!$O$123*EXP(Sheet3!$B$1*(($H168-AU$162-Sheet2!$N$123)/Sheet3!$A$1)^2+Sheet3!$C$1*(($H168-AU$162-Sheet2!$N$123)/Sheet3!$A$1)^4)+                Sheet2!$O$124*EXP(Sheet3!$B$1*(($H168-AU$162-Sheet2!$N$124)/Sheet3!$A$1)^2+Sheet3!$C$1*(($H168-AU$162-Sheet2!$N$124)/Sheet3!$A$1)^4))/3100</f>
        <v>411.36670711436926</v>
      </c>
      <c r="AV168" s="2">
        <f>$L$160*(Sheet2!$O$122*EXP(Sheet3!$B$1*(($H168-AV$162-Sheet2!$N$122)/Sheet3!$A$1)^2+Sheet3!$C$1*(($H168-AV$162-Sheet2!$N$122)/Sheet3!$A$1)^4)+ Sheet2!$O$123*EXP(Sheet3!$B$1*(($H168-AV$162-Sheet2!$N$123)/Sheet3!$A$1)^2+Sheet3!$C$1*(($H168-AV$162-Sheet2!$N$123)/Sheet3!$A$1)^4)+                Sheet2!$O$124*EXP(Sheet3!$B$1*(($H168-AV$162-Sheet2!$N$124)/Sheet3!$A$1)^2+Sheet3!$C$1*(($H168-AV$162-Sheet2!$N$124)/Sheet3!$A$1)^4))/3100</f>
        <v>384.63595244981536</v>
      </c>
      <c r="AW168" s="2">
        <f>$L$160*(Sheet2!$O$122*EXP(Sheet3!$B$1*(($H168-AW$162-Sheet2!$N$122)/Sheet3!$A$1)^2+Sheet3!$C$1*(($H168-AW$162-Sheet2!$N$122)/Sheet3!$A$1)^4)+ Sheet2!$O$123*EXP(Sheet3!$B$1*(($H168-AW$162-Sheet2!$N$123)/Sheet3!$A$1)^2+Sheet3!$C$1*(($H168-AW$162-Sheet2!$N$123)/Sheet3!$A$1)^4)+                Sheet2!$O$124*EXP(Sheet3!$B$1*(($H168-AW$162-Sheet2!$N$124)/Sheet3!$A$1)^2+Sheet3!$C$1*(($H168-AW$162-Sheet2!$N$124)/Sheet3!$A$1)^4))/3100</f>
        <v>359.24933401936107</v>
      </c>
      <c r="AX168" s="2">
        <f>$L$160*(Sheet2!$O$122*EXP(Sheet3!$B$1*(($H168-AX$162-Sheet2!$N$122)/Sheet3!$A$1)^2+Sheet3!$C$1*(($H168-AX$162-Sheet2!$N$122)/Sheet3!$A$1)^4)+ Sheet2!$O$123*EXP(Sheet3!$B$1*(($H168-AX$162-Sheet2!$N$123)/Sheet3!$A$1)^2+Sheet3!$C$1*(($H168-AX$162-Sheet2!$N$123)/Sheet3!$A$1)^4)+                Sheet2!$O$124*EXP(Sheet3!$B$1*(($H168-AX$162-Sheet2!$N$124)/Sheet3!$A$1)^2+Sheet3!$C$1*(($H168-AX$162-Sheet2!$N$124)/Sheet3!$A$1)^4))/3100</f>
        <v>335.16721372649545</v>
      </c>
      <c r="AY168" s="2">
        <f>$L$160*(Sheet2!$O$122*EXP(Sheet3!$B$1*(($H168-AY$162-Sheet2!$N$122)/Sheet3!$A$1)^2+Sheet3!$C$1*(($H168-AY$162-Sheet2!$N$122)/Sheet3!$A$1)^4)+ Sheet2!$O$123*EXP(Sheet3!$B$1*(($H168-AY$162-Sheet2!$N$123)/Sheet3!$A$1)^2+Sheet3!$C$1*(($H168-AY$162-Sheet2!$N$123)/Sheet3!$A$1)^4)+                Sheet2!$O$124*EXP(Sheet3!$B$1*(($H168-AY$162-Sheet2!$N$124)/Sheet3!$A$1)^2+Sheet3!$C$1*(($H168-AY$162-Sheet2!$N$124)/Sheet3!$A$1)^4))/3100</f>
        <v>312.34934524773604</v>
      </c>
      <c r="AZ168" s="2">
        <f>$L$160*(Sheet2!$O$122*EXP(Sheet3!$B$1*(($H168-AZ$162-Sheet2!$N$122)/Sheet3!$A$1)^2+Sheet3!$C$1*(($H168-AZ$162-Sheet2!$N$122)/Sheet3!$A$1)^4)+ Sheet2!$O$123*EXP(Sheet3!$B$1*(($H168-AZ$162-Sheet2!$N$123)/Sheet3!$A$1)^2+Sheet3!$C$1*(($H168-AZ$162-Sheet2!$N$123)/Sheet3!$A$1)^4)+                Sheet2!$O$124*EXP(Sheet3!$B$1*(($H168-AZ$162-Sheet2!$N$124)/Sheet3!$A$1)^2+Sheet3!$C$1*(($H168-AZ$162-Sheet2!$N$124)/Sheet3!$A$1)^4))/3100</f>
        <v>290.75499660927414</v>
      </c>
      <c r="BA168" s="2">
        <f>$L$160*(Sheet2!$O$122*EXP(Sheet3!$B$1*(($H168-BA$162-Sheet2!$N$122)/Sheet3!$A$1)^2+Sheet3!$C$1*(($H168-BA$162-Sheet2!$N$122)/Sheet3!$A$1)^4)+ Sheet2!$O$123*EXP(Sheet3!$B$1*(($H168-BA$162-Sheet2!$N$123)/Sheet3!$A$1)^2+Sheet3!$C$1*(($H168-BA$162-Sheet2!$N$123)/Sheet3!$A$1)^4)+                Sheet2!$O$124*EXP(Sheet3!$B$1*(($H168-BA$162-Sheet2!$N$124)/Sheet3!$A$1)^2+Sheet3!$C$1*(($H168-BA$162-Sheet2!$N$124)/Sheet3!$A$1)^4))/3100</f>
        <v>270.34307106679637</v>
      </c>
      <c r="BB168" s="2">
        <f>$L$160*(Sheet2!$O$122*EXP(Sheet3!$B$1*(($H168-BB$162-Sheet2!$N$122)/Sheet3!$A$1)^2+Sheet3!$C$1*(($H168-BB$162-Sheet2!$N$122)/Sheet3!$A$1)^4)+ Sheet2!$O$123*EXP(Sheet3!$B$1*(($H168-BB$162-Sheet2!$N$123)/Sheet3!$A$1)^2+Sheet3!$C$1*(($H168-BB$162-Sheet2!$N$123)/Sheet3!$A$1)^4)+                Sheet2!$O$124*EXP(Sheet3!$B$1*(($H168-BB$162-Sheet2!$N$124)/Sheet3!$A$1)^2+Sheet3!$C$1*(($H168-BB$162-Sheet2!$N$124)/Sheet3!$A$1)^4))/3100</f>
        <v>251.07222579402423</v>
      </c>
      <c r="BC168" s="2">
        <f>$L$160*(Sheet2!$O$122*EXP(Sheet3!$B$1*(($H168-BC$162-Sheet2!$N$122)/Sheet3!$A$1)^2+Sheet3!$C$1*(($H168-BC$162-Sheet2!$N$122)/Sheet3!$A$1)^4)+ Sheet2!$O$123*EXP(Sheet3!$B$1*(($H168-BC$162-Sheet2!$N$123)/Sheet3!$A$1)^2+Sheet3!$C$1*(($H168-BC$162-Sheet2!$N$123)/Sheet3!$A$1)^4)+                Sheet2!$O$124*EXP(Sheet3!$B$1*(($H168-BC$162-Sheet2!$N$124)/Sheet3!$A$1)^2+Sheet3!$C$1*(($H168-BC$162-Sheet2!$N$124)/Sheet3!$A$1)^4))/3100</f>
        <v>232.90098790730042</v>
      </c>
      <c r="BD168" s="2">
        <f>$L$160*(Sheet2!$O$122*EXP(Sheet3!$B$1*(($H168-BD$162-Sheet2!$N$122)/Sheet3!$A$1)^2+Sheet3!$C$1*(($H168-BD$162-Sheet2!$N$122)/Sheet3!$A$1)^4)+ Sheet2!$O$123*EXP(Sheet3!$B$1*(($H168-BD$162-Sheet2!$N$123)/Sheet3!$A$1)^2+Sheet3!$C$1*(($H168-BD$162-Sheet2!$N$123)/Sheet3!$A$1)^4)+                Sheet2!$O$124*EXP(Sheet3!$B$1*(($H168-BD$162-Sheet2!$N$124)/Sheet3!$A$1)^2+Sheet3!$C$1*(($H168-BD$162-Sheet2!$N$124)/Sheet3!$A$1)^4))/3100</f>
        <v>215.78786736996628</v>
      </c>
      <c r="BE168" s="2">
        <f>$L$160*(Sheet2!$O$122*EXP(Sheet3!$B$1*(($H168-BE$162-Sheet2!$N$122)/Sheet3!$A$1)^2+Sheet3!$C$1*(($H168-BE$162-Sheet2!$N$122)/Sheet3!$A$1)^4)+ Sheet2!$O$123*EXP(Sheet3!$B$1*(($H168-BE$162-Sheet2!$N$123)/Sheet3!$A$1)^2+Sheet3!$C$1*(($H168-BE$162-Sheet2!$N$123)/Sheet3!$A$1)^4)+                Sheet2!$O$124*EXP(Sheet3!$B$1*(($H168-BE$162-Sheet2!$N$124)/Sheet3!$A$1)^2+Sheet3!$C$1*(($H168-BE$162-Sheet2!$N$124)/Sheet3!$A$1)^4))/3100</f>
        <v>199.69146634662192</v>
      </c>
      <c r="BF168" s="2">
        <f>$L$160*(Sheet2!$O$122*EXP(Sheet3!$B$1*(($H168-BF$162-Sheet2!$N$122)/Sheet3!$A$1)^2+Sheet3!$C$1*(($H168-BF$162-Sheet2!$N$122)/Sheet3!$A$1)^4)+ Sheet2!$O$123*EXP(Sheet3!$B$1*(($H168-BF$162-Sheet2!$N$123)/Sheet3!$A$1)^2+Sheet3!$C$1*(($H168-BF$162-Sheet2!$N$123)/Sheet3!$A$1)^4)+                Sheet2!$O$124*EXP(Sheet3!$B$1*(($H168-BF$162-Sheet2!$N$124)/Sheet3!$A$1)^2+Sheet3!$C$1*(($H168-BF$162-Sheet2!$N$124)/Sheet3!$A$1)^4))/3100</f>
        <v>184.57058460296994</v>
      </c>
      <c r="BG168" s="2">
        <f>$L$160*(Sheet2!$O$122*EXP(Sheet3!$B$1*(($H168-BG$162-Sheet2!$N$122)/Sheet3!$A$1)^2+Sheet3!$C$1*(($H168-BG$162-Sheet2!$N$122)/Sheet3!$A$1)^4)+ Sheet2!$O$123*EXP(Sheet3!$B$1*(($H168-BG$162-Sheet2!$N$123)/Sheet3!$A$1)^2+Sheet3!$C$1*(($H168-BG$162-Sheet2!$N$123)/Sheet3!$A$1)^4)+                Sheet2!$O$124*EXP(Sheet3!$B$1*(($H168-BG$162-Sheet2!$N$124)/Sheet3!$A$1)^2+Sheet3!$C$1*(($H168-BG$162-Sheet2!$N$124)/Sheet3!$A$1)^4))/3100</f>
        <v>170.38432057681297</v>
      </c>
      <c r="BH168" s="2">
        <f>$L$160*(Sheet2!$O$122*EXP(Sheet3!$B$1*(($H168-BH$162-Sheet2!$N$122)/Sheet3!$A$1)^2+Sheet3!$C$1*(($H168-BH$162-Sheet2!$N$122)/Sheet3!$A$1)^4)+ Sheet2!$O$123*EXP(Sheet3!$B$1*(($H168-BH$162-Sheet2!$N$123)/Sheet3!$A$1)^2+Sheet3!$C$1*(($H168-BH$162-Sheet2!$N$123)/Sheet3!$A$1)^4)+                Sheet2!$O$124*EXP(Sheet3!$B$1*(($H168-BH$162-Sheet2!$N$124)/Sheet3!$A$1)^2+Sheet3!$C$1*(($H168-BH$162-Sheet2!$N$124)/Sheet3!$A$1)^4))/3100</f>
        <v>157.09216777548559</v>
      </c>
      <c r="BI168" s="2">
        <f>$L$160*(Sheet2!$O$122*EXP(Sheet3!$B$1*(($H168-BI$162-Sheet2!$N$122)/Sheet3!$A$1)^2+Sheet3!$C$1*(($H168-BI$162-Sheet2!$N$122)/Sheet3!$A$1)^4)+ Sheet2!$O$123*EXP(Sheet3!$B$1*(($H168-BI$162-Sheet2!$N$123)/Sheet3!$A$1)^2+Sheet3!$C$1*(($H168-BI$162-Sheet2!$N$123)/Sheet3!$A$1)^4)+                Sheet2!$O$124*EXP(Sheet3!$B$1*(($H168-BI$162-Sheet2!$N$124)/Sheet3!$A$1)^2+Sheet3!$C$1*(($H168-BI$162-Sheet2!$N$124)/Sheet3!$A$1)^4))/3100</f>
        <v>144.65410619151928</v>
      </c>
      <c r="BJ168" s="2">
        <f>$L$160*(Sheet2!$O$122*EXP(Sheet3!$B$1*(($H168-BJ$162-Sheet2!$N$122)/Sheet3!$A$1)^2+Sheet3!$C$1*(($H168-BJ$162-Sheet2!$N$122)/Sheet3!$A$1)^4)+ Sheet2!$O$123*EXP(Sheet3!$B$1*(($H168-BJ$162-Sheet2!$N$123)/Sheet3!$A$1)^2+Sheet3!$C$1*(($H168-BJ$162-Sheet2!$N$123)/Sheet3!$A$1)^4)+                Sheet2!$O$124*EXP(Sheet3!$B$1*(($H168-BJ$162-Sheet2!$N$124)/Sheet3!$A$1)^2+Sheet3!$C$1*(($H168-BJ$162-Sheet2!$N$124)/Sheet3!$A$1)^4))/3100</f>
        <v>133.03068846061652</v>
      </c>
      <c r="BK168" s="2">
        <f>$L$160*(Sheet2!$O$122*EXP(Sheet3!$B$1*(($H168-BK$162-Sheet2!$N$122)/Sheet3!$A$1)^2+Sheet3!$C$1*(($H168-BK$162-Sheet2!$N$122)/Sheet3!$A$1)^4)+ Sheet2!$O$123*EXP(Sheet3!$B$1*(($H168-BK$162-Sheet2!$N$123)/Sheet3!$A$1)^2+Sheet3!$C$1*(($H168-BK$162-Sheet2!$N$123)/Sheet3!$A$1)^4)+                Sheet2!$O$124*EXP(Sheet3!$B$1*(($H168-BK$162-Sheet2!$N$124)/Sheet3!$A$1)^2+Sheet3!$C$1*(($H168-BK$162-Sheet2!$N$124)/Sheet3!$A$1)^4))/3100</f>
        <v>122.18312052454148</v>
      </c>
      <c r="BL168" s="2">
        <f>$L$160*(Sheet2!$O$122*EXP(Sheet3!$B$1*(($H168-BL$162-Sheet2!$N$122)/Sheet3!$A$1)^2+Sheet3!$C$1*(($H168-BL$162-Sheet2!$N$122)/Sheet3!$A$1)^4)+ Sheet2!$O$123*EXP(Sheet3!$B$1*(($H168-BL$162-Sheet2!$N$123)/Sheet3!$A$1)^2+Sheet3!$C$1*(($H168-BL$162-Sheet2!$N$123)/Sheet3!$A$1)^4)+                Sheet2!$O$124*EXP(Sheet3!$B$1*(($H168-BL$162-Sheet2!$N$124)/Sheet3!$A$1)^2+Sheet3!$C$1*(($H168-BL$162-Sheet2!$N$124)/Sheet3!$A$1)^4))/3100</f>
        <v>112.07333659868019</v>
      </c>
      <c r="BM168" s="2">
        <f>$L$160*(Sheet2!$O$122*EXP(Sheet3!$B$1*(($H168-BM$162-Sheet2!$N$122)/Sheet3!$A$1)^2+Sheet3!$C$1*(($H168-BM$162-Sheet2!$N$122)/Sheet3!$A$1)^4)+ Sheet2!$O$123*EXP(Sheet3!$B$1*(($H168-BM$162-Sheet2!$N$123)/Sheet3!$A$1)^2+Sheet3!$C$1*(($H168-BM$162-Sheet2!$N$123)/Sheet3!$A$1)^4)+                Sheet2!$O$124*EXP(Sheet3!$B$1*(($H168-BM$162-Sheet2!$N$124)/Sheet3!$A$1)^2+Sheet3!$C$1*(($H168-BM$162-Sheet2!$N$124)/Sheet3!$A$1)^4))/3100</f>
        <v>102.6640682830831</v>
      </c>
      <c r="BN168" s="2">
        <f>$L$160*(Sheet2!$O$122*EXP(Sheet3!$B$1*(($H168-BN$162-Sheet2!$N$122)/Sheet3!$A$1)^2+Sheet3!$C$1*(($H168-BN$162-Sheet2!$N$122)/Sheet3!$A$1)^4)+ Sheet2!$O$123*EXP(Sheet3!$B$1*(($H168-BN$162-Sheet2!$N$123)/Sheet3!$A$1)^2+Sheet3!$C$1*(($H168-BN$162-Sheet2!$N$123)/Sheet3!$A$1)^4)+                Sheet2!$O$124*EXP(Sheet3!$B$1*(($H168-BN$162-Sheet2!$N$124)/Sheet3!$A$1)^2+Sheet3!$C$1*(($H168-BN$162-Sheet2!$N$124)/Sheet3!$A$1)^4))/3100</f>
        <v>93.91890769360198</v>
      </c>
      <c r="BO168" s="2">
        <f>$L$160*(Sheet2!$O$122*EXP(Sheet3!$B$1*(($H168-BO$162-Sheet2!$N$122)/Sheet3!$A$1)^2+Sheet3!$C$1*(($H168-BO$162-Sheet2!$N$122)/Sheet3!$A$1)^4)+ Sheet2!$O$123*EXP(Sheet3!$B$1*(($H168-BO$162-Sheet2!$N$123)/Sheet3!$A$1)^2+Sheet3!$C$1*(($H168-BO$162-Sheet2!$N$123)/Sheet3!$A$1)^4)+                Sheet2!$O$124*EXP(Sheet3!$B$1*(($H168-BO$162-Sheet2!$N$124)/Sheet3!$A$1)^2+Sheet3!$C$1*(($H168-BO$162-Sheet2!$N$124)/Sheet3!$A$1)^4))/3100</f>
        <v>85.802364530801725</v>
      </c>
      <c r="BP168" s="2">
        <f>$L$160*(Sheet2!$O$122*EXP(Sheet3!$B$1*(($H168-BP$162-Sheet2!$N$122)/Sheet3!$A$1)^2+Sheet3!$C$1*(($H168-BP$162-Sheet2!$N$122)/Sheet3!$A$1)^4)+ Sheet2!$O$123*EXP(Sheet3!$B$1*(($H168-BP$162-Sheet2!$N$123)/Sheet3!$A$1)^2+Sheet3!$C$1*(($H168-BP$162-Sheet2!$N$123)/Sheet3!$A$1)^4)+                Sheet2!$O$124*EXP(Sheet3!$B$1*(($H168-BP$162-Sheet2!$N$124)/Sheet3!$A$1)^2+Sheet3!$C$1*(($H168-BP$162-Sheet2!$N$124)/Sheet3!$A$1)^4))/3100</f>
        <v>78.279917041096482</v>
      </c>
      <c r="BQ168" s="2">
        <f>$L$160*(Sheet2!$O$122*EXP(Sheet3!$B$1*(($H168-BQ$162-Sheet2!$N$122)/Sheet3!$A$1)^2+Sheet3!$C$1*(($H168-BQ$162-Sheet2!$N$122)/Sheet3!$A$1)^4)+ Sheet2!$O$123*EXP(Sheet3!$B$1*(($H168-BQ$162-Sheet2!$N$123)/Sheet3!$A$1)^2+Sheet3!$C$1*(($H168-BQ$162-Sheet2!$N$123)/Sheet3!$A$1)^4)+                Sheet2!$O$124*EXP(Sheet3!$B$1*(($H168-BQ$162-Sheet2!$N$124)/Sheet3!$A$1)^2+Sheet3!$C$1*(($H168-BQ$162-Sheet2!$N$124)/Sheet3!$A$1)^4))/3100</f>
        <v>71.318056863981738</v>
      </c>
      <c r="BR168" s="2">
        <f>$L$160*(Sheet2!$O$122*EXP(Sheet3!$B$1*(($H168-BR$162-Sheet2!$N$122)/Sheet3!$A$1)^2+Sheet3!$C$1*(($H168-BR$162-Sheet2!$N$122)/Sheet3!$A$1)^4)+ Sheet2!$O$123*EXP(Sheet3!$B$1*(($H168-BR$162-Sheet2!$N$123)/Sheet3!$A$1)^2+Sheet3!$C$1*(($H168-BR$162-Sheet2!$N$123)/Sheet3!$A$1)^4)+                Sheet2!$O$124*EXP(Sheet3!$B$1*(($H168-BR$162-Sheet2!$N$124)/Sheet3!$A$1)^2+Sheet3!$C$1*(($H168-BR$162-Sheet2!$N$124)/Sheet3!$A$1)^4))/3100</f>
        <v>64.884327796072697</v>
      </c>
      <c r="BS168" s="2">
        <f>$L$160*(Sheet2!$O$122*EXP(Sheet3!$B$1*(($H168-BS$162-Sheet2!$N$122)/Sheet3!$A$1)^2+Sheet3!$C$1*(($H168-BS$162-Sheet2!$N$122)/Sheet3!$A$1)^4)+ Sheet2!$O$123*EXP(Sheet3!$B$1*(($H168-BS$162-Sheet2!$N$123)/Sheet3!$A$1)^2+Sheet3!$C$1*(($H168-BS$162-Sheet2!$N$123)/Sheet3!$A$1)^4)+                Sheet2!$O$124*EXP(Sheet3!$B$1*(($H168-BS$162-Sheet2!$N$124)/Sheet3!$A$1)^2+Sheet3!$C$1*(($H168-BS$162-Sheet2!$N$124)/Sheet3!$A$1)^4))/3100</f>
        <v>58.947358538718007</v>
      </c>
      <c r="BT168" s="2">
        <f>$L$160*(Sheet2!$O$122*EXP(Sheet3!$B$1*(($H168-BT$162-Sheet2!$N$122)/Sheet3!$A$1)^2+Sheet3!$C$1*(($H168-BT$162-Sheet2!$N$122)/Sheet3!$A$1)^4)+ Sheet2!$O$123*EXP(Sheet3!$B$1*(($H168-BT$162-Sheet2!$N$123)/Sheet3!$A$1)^2+Sheet3!$C$1*(($H168-BT$162-Sheet2!$N$123)/Sheet3!$A$1)^4)+                Sheet2!$O$124*EXP(Sheet3!$B$1*(($H168-BT$162-Sheet2!$N$124)/Sheet3!$A$1)^2+Sheet3!$C$1*(($H168-BT$162-Sheet2!$N$124)/Sheet3!$A$1)^4))/3100</f>
        <v>53.476889530673503</v>
      </c>
      <c r="BU168" s="2">
        <f>$L$160*(Sheet2!$O$122*EXP(Sheet3!$B$1*(($H168-BU$162-Sheet2!$N$122)/Sheet3!$A$1)^2+Sheet3!$C$1*(($H168-BU$162-Sheet2!$N$122)/Sheet3!$A$1)^4)+ Sheet2!$O$123*EXP(Sheet3!$B$1*(($H168-BU$162-Sheet2!$N$123)/Sheet3!$A$1)^2+Sheet3!$C$1*(($H168-BU$162-Sheet2!$N$123)/Sheet3!$A$1)^4)+                Sheet2!$O$124*EXP(Sheet3!$B$1*(($H168-BU$162-Sheet2!$N$124)/Sheet3!$A$1)^2+Sheet3!$C$1*(($H168-BU$162-Sheet2!$N$124)/Sheet3!$A$1)^4))/3100</f>
        <v>48.443793999318899</v>
      </c>
      <c r="BV168" s="2">
        <f>$L$160*(Sheet2!$O$122*EXP(Sheet3!$B$1*(($H168-BV$162-Sheet2!$N$122)/Sheet3!$A$1)^2+Sheet3!$C$1*(($H168-BV$162-Sheet2!$N$122)/Sheet3!$A$1)^4)+ Sheet2!$O$123*EXP(Sheet3!$B$1*(($H168-BV$162-Sheet2!$N$123)/Sheet3!$A$1)^2+Sheet3!$C$1*(($H168-BV$162-Sheet2!$N$123)/Sheet3!$A$1)^4)+                Sheet2!$O$124*EXP(Sheet3!$B$1*(($H168-BV$162-Sheet2!$N$124)/Sheet3!$A$1)^2+Sheet3!$C$1*(($H168-BV$162-Sheet2!$N$124)/Sheet3!$A$1)^4))/3100</f>
        <v>43.820093395718857</v>
      </c>
    </row>
    <row r="169" spans="1:74" x14ac:dyDescent="0.2">
      <c r="A169">
        <v>142</v>
      </c>
      <c r="B169">
        <v>255.43</v>
      </c>
      <c r="C169">
        <v>2378.6</v>
      </c>
      <c r="D169">
        <v>3323.5</v>
      </c>
      <c r="E169">
        <f t="shared" si="23"/>
        <v>944.90000000000009</v>
      </c>
      <c r="G169" s="1">
        <v>-1</v>
      </c>
      <c r="H169">
        <f>INDEX(B$27:$B2238,($M$157+G169))</f>
        <v>364.45</v>
      </c>
      <c r="I169" s="1">
        <f t="shared" si="24"/>
        <v>2492.4</v>
      </c>
      <c r="J169">
        <f t="shared" si="25"/>
        <v>908355.18</v>
      </c>
      <c r="L169" s="2">
        <f>$L$160*(Sheet2!$O$122*EXP(Sheet3!$B$1*(($H169-L$162-Sheet2!$N$122)/Sheet3!$A$1)^2+Sheet3!$C$1*(($H169-L$162-Sheet2!$N$122)/Sheet3!$A$1)^4)+ Sheet2!$O$123*EXP(Sheet3!$B$1*(($H169-L$162-Sheet2!$N$123)/Sheet3!$A$1)^2+Sheet3!$C$1*(($H169-L$162-Sheet2!$N$123)/Sheet3!$A$1)^4)+                Sheet2!$O$124*EXP(Sheet3!$B$1*(($H169-L$162-Sheet2!$N$124)/Sheet3!$A$1)^2+Sheet3!$C$1*(($H169-L$162-Sheet2!$N$124)/Sheet3!$A$1)^4))/3100</f>
        <v>7039.7217249600144</v>
      </c>
      <c r="M169" s="2">
        <f>$L$160*(Sheet2!$O$122*EXP(Sheet3!$B$1*(($H169-M$162-Sheet2!$N$122)/Sheet3!$A$1)^2+Sheet3!$C$1*(($H169-M$162-Sheet2!$N$122)/Sheet3!$A$1)^4)+ Sheet2!$O$123*EXP(Sheet3!$B$1*(($H169-M$162-Sheet2!$N$123)/Sheet3!$A$1)^2+Sheet3!$C$1*(($H169-M$162-Sheet2!$N$123)/Sheet3!$A$1)^4)+                Sheet2!$O$124*EXP(Sheet3!$B$1*(($H169-M$162-Sheet2!$N$124)/Sheet3!$A$1)^2+Sheet3!$C$1*(($H169-M$162-Sheet2!$N$124)/Sheet3!$A$1)^4))/3100</f>
        <v>6954.7797107612387</v>
      </c>
      <c r="N169" s="2">
        <f>$L$160*(Sheet2!$O$122*EXP(Sheet3!$B$1*(($H169-N$162-Sheet2!$N$122)/Sheet3!$A$1)^2+Sheet3!$C$1*(($H169-N$162-Sheet2!$N$122)/Sheet3!$A$1)^4)+ Sheet2!$O$123*EXP(Sheet3!$B$1*(($H169-N$162-Sheet2!$N$123)/Sheet3!$A$1)^2+Sheet3!$C$1*(($H169-N$162-Sheet2!$N$123)/Sheet3!$A$1)^4)+                Sheet2!$O$124*EXP(Sheet3!$B$1*(($H169-N$162-Sheet2!$N$124)/Sheet3!$A$1)^2+Sheet3!$C$1*(($H169-N$162-Sheet2!$N$124)/Sheet3!$A$1)^4))/3100</f>
        <v>6868.1072871775723</v>
      </c>
      <c r="O169" s="2">
        <f>$L$160*(Sheet2!$O$122*EXP(Sheet3!$B$1*(($H169-O$162-Sheet2!$N$122)/Sheet3!$A$1)^2+Sheet3!$C$1*(($H169-O$162-Sheet2!$N$122)/Sheet3!$A$1)^4)+ Sheet2!$O$123*EXP(Sheet3!$B$1*(($H169-O$162-Sheet2!$N$123)/Sheet3!$A$1)^2+Sheet3!$C$1*(($H169-O$162-Sheet2!$N$123)/Sheet3!$A$1)^4)+                Sheet2!$O$124*EXP(Sheet3!$B$1*(($H169-O$162-Sheet2!$N$124)/Sheet3!$A$1)^2+Sheet3!$C$1*(($H169-O$162-Sheet2!$N$124)/Sheet3!$A$1)^4))/3100</f>
        <v>6779.7722476803619</v>
      </c>
      <c r="P169" s="2">
        <f>$L$160*(Sheet2!$O$122*EXP(Sheet3!$B$1*(($H169-P$162-Sheet2!$N$122)/Sheet3!$A$1)^2+Sheet3!$C$1*(($H169-P$162-Sheet2!$N$122)/Sheet3!$A$1)^4)+ Sheet2!$O$123*EXP(Sheet3!$B$1*(($H169-P$162-Sheet2!$N$123)/Sheet3!$A$1)^2+Sheet3!$C$1*(($H169-P$162-Sheet2!$N$123)/Sheet3!$A$1)^4)+                Sheet2!$O$124*EXP(Sheet3!$B$1*(($H169-P$162-Sheet2!$N$124)/Sheet3!$A$1)^2+Sheet3!$C$1*(($H169-P$162-Sheet2!$N$124)/Sheet3!$A$1)^4))/3100</f>
        <v>6689.8436828331623</v>
      </c>
      <c r="Q169" s="2">
        <f>$L$160*(Sheet2!$O$122*EXP(Sheet3!$B$1*(($H169-Q$162-Sheet2!$N$122)/Sheet3!$A$1)^2+Sheet3!$C$1*(($H169-Q$162-Sheet2!$N$122)/Sheet3!$A$1)^4)+ Sheet2!$O$123*EXP(Sheet3!$B$1*(($H169-Q$162-Sheet2!$N$123)/Sheet3!$A$1)^2+Sheet3!$C$1*(($H169-Q$162-Sheet2!$N$123)/Sheet3!$A$1)^4)+                Sheet2!$O$124*EXP(Sheet3!$B$1*(($H169-Q$162-Sheet2!$N$124)/Sheet3!$A$1)^2+Sheet3!$C$1*(($H169-Q$162-Sheet2!$N$124)/Sheet3!$A$1)^4))/3100</f>
        <v>6598.3919153899833</v>
      </c>
      <c r="R169" s="2">
        <f>$L$160*(Sheet2!$O$122*EXP(Sheet3!$B$1*(($H169-R$162-Sheet2!$N$122)/Sheet3!$A$1)^2+Sheet3!$C$1*(($H169-R$162-Sheet2!$N$122)/Sheet3!$A$1)^4)+ Sheet2!$O$123*EXP(Sheet3!$B$1*(($H169-R$162-Sheet2!$N$123)/Sheet3!$A$1)^2+Sheet3!$C$1*(($H169-R$162-Sheet2!$N$123)/Sheet3!$A$1)^4)+                Sheet2!$O$124*EXP(Sheet3!$B$1*(($H169-R$162-Sheet2!$N$124)/Sheet3!$A$1)^2+Sheet3!$C$1*(($H169-R$162-Sheet2!$N$124)/Sheet3!$A$1)^4))/3100</f>
        <v>6505.488433783773</v>
      </c>
      <c r="S169" s="2">
        <f>$L$160*(Sheet2!$O$122*EXP(Sheet3!$B$1*(($H169-S$162-Sheet2!$N$122)/Sheet3!$A$1)^2+Sheet3!$C$1*(($H169-S$162-Sheet2!$N$122)/Sheet3!$A$1)^4)+ Sheet2!$O$123*EXP(Sheet3!$B$1*(($H169-S$162-Sheet2!$N$123)/Sheet3!$A$1)^2+Sheet3!$C$1*(($H169-S$162-Sheet2!$N$123)/Sheet3!$A$1)^4)+                Sheet2!$O$124*EXP(Sheet3!$B$1*(($H169-S$162-Sheet2!$N$124)/Sheet3!$A$1)^2+Sheet3!$C$1*(($H169-S$162-Sheet2!$N$124)/Sheet3!$A$1)^4))/3100</f>
        <v>6411.2058239949711</v>
      </c>
      <c r="T169" s="2">
        <f>$L$160*(Sheet2!$O$122*EXP(Sheet3!$B$1*(($H169-T$162-Sheet2!$N$122)/Sheet3!$A$1)^2+Sheet3!$C$1*(($H169-T$162-Sheet2!$N$122)/Sheet3!$A$1)^4)+ Sheet2!$O$123*EXP(Sheet3!$B$1*(($H169-T$162-Sheet2!$N$123)/Sheet3!$A$1)^2+Sheet3!$C$1*(($H169-T$162-Sheet2!$N$123)/Sheet3!$A$1)^4)+                Sheet2!$O$124*EXP(Sheet3!$B$1*(($H169-T$162-Sheet2!$N$124)/Sheet3!$A$1)^2+Sheet3!$C$1*(($H169-T$162-Sheet2!$N$124)/Sheet3!$A$1)^4))/3100</f>
        <v>6315.6176997873654</v>
      </c>
      <c r="U169" s="2">
        <f>$L$160*(Sheet2!$O$122*EXP(Sheet3!$B$1*(($H169-U$162-Sheet2!$N$122)/Sheet3!$A$1)^2+Sheet3!$C$1*(($H169-U$162-Sheet2!$N$122)/Sheet3!$A$1)^4)+ Sheet2!$O$123*EXP(Sheet3!$B$1*(($H169-U$162-Sheet2!$N$123)/Sheet3!$A$1)^2+Sheet3!$C$1*(($H169-U$162-Sheet2!$N$123)/Sheet3!$A$1)^4)+                Sheet2!$O$124*EXP(Sheet3!$B$1*(($H169-U$162-Sheet2!$N$124)/Sheet3!$A$1)^2+Sheet3!$C$1*(($H169-U$162-Sheet2!$N$124)/Sheet3!$A$1)^4))/3100</f>
        <v>6218.7986312999647</v>
      </c>
      <c r="V169" s="2">
        <f>$L$160*(Sheet2!$O$122*EXP(Sheet3!$B$1*(($H169-V$162-Sheet2!$N$122)/Sheet3!$A$1)^2+Sheet3!$C$1*(($H169-V$162-Sheet2!$N$122)/Sheet3!$A$1)^4)+ Sheet2!$O$123*EXP(Sheet3!$B$1*(($H169-V$162-Sheet2!$N$123)/Sheet3!$A$1)^2+Sheet3!$C$1*(($H169-V$162-Sheet2!$N$123)/Sheet3!$A$1)^4)+                Sheet2!$O$124*EXP(Sheet3!$B$1*(($H169-V$162-Sheet2!$N$124)/Sheet3!$A$1)^2+Sheet3!$C$1*(($H169-V$162-Sheet2!$N$124)/Sheet3!$A$1)^4))/3100</f>
        <v>6120.8240719895457</v>
      </c>
      <c r="W169" s="2">
        <f>$L$160*(Sheet2!$O$122*EXP(Sheet3!$B$1*(($H169-W$162-Sheet2!$N$122)/Sheet3!$A$1)^2+Sheet3!$C$1*(($H169-W$162-Sheet2!$N$122)/Sheet3!$A$1)^4)+ Sheet2!$O$123*EXP(Sheet3!$B$1*(($H169-W$162-Sheet2!$N$123)/Sheet3!$A$1)^2+Sheet3!$C$1*(($H169-W$162-Sheet2!$N$123)/Sheet3!$A$1)^4)+                Sheet2!$O$124*EXP(Sheet3!$B$1*(($H169-W$162-Sheet2!$N$124)/Sheet3!$A$1)^2+Sheet3!$C$1*(($H169-W$162-Sheet2!$N$124)/Sheet3!$A$1)^4))/3100</f>
        <v>6021.7702839095982</v>
      </c>
      <c r="X169" s="2">
        <f>$L$160*(Sheet2!$O$122*EXP(Sheet3!$B$1*(($H169-X$162-Sheet2!$N$122)/Sheet3!$A$1)^2+Sheet3!$C$1*(($H169-X$162-Sheet2!$N$122)/Sheet3!$A$1)^4)+ Sheet2!$O$123*EXP(Sheet3!$B$1*(($H169-X$162-Sheet2!$N$123)/Sheet3!$A$1)^2+Sheet3!$C$1*(($H169-X$162-Sheet2!$N$123)/Sheet3!$A$1)^4)+                Sheet2!$O$124*EXP(Sheet3!$B$1*(($H169-X$162-Sheet2!$N$124)/Sheet3!$A$1)^2+Sheet3!$C$1*(($H169-X$162-Sheet2!$N$124)/Sheet3!$A$1)^4))/3100</f>
        <v>5921.7142613340875</v>
      </c>
      <c r="Y169" s="2">
        <f>$L$160*(Sheet2!$O$122*EXP(Sheet3!$B$1*(($H169-Y$162-Sheet2!$N$122)/Sheet3!$A$1)^2+Sheet3!$C$1*(($H169-Y$162-Sheet2!$N$122)/Sheet3!$A$1)^4)+ Sheet2!$O$123*EXP(Sheet3!$B$1*(($H169-Y$162-Sheet2!$N$123)/Sheet3!$A$1)^2+Sheet3!$C$1*(($H169-Y$162-Sheet2!$N$123)/Sheet3!$A$1)^4)+                Sheet2!$O$124*EXP(Sheet3!$B$1*(($H169-Y$162-Sheet2!$N$124)/Sheet3!$A$1)^2+Sheet3!$C$1*(($H169-Y$162-Sheet2!$N$124)/Sheet3!$A$1)^4))/3100</f>
        <v>5820.7336527190682</v>
      </c>
      <c r="Z169" s="2">
        <f>$L$160*(Sheet2!$O$122*EXP(Sheet3!$B$1*(($H169-Z$162-Sheet2!$N$122)/Sheet3!$A$1)^2+Sheet3!$C$1*(($H169-Z$162-Sheet2!$N$122)/Sheet3!$A$1)^4)+ Sheet2!$O$123*EXP(Sheet3!$B$1*(($H169-Z$162-Sheet2!$N$123)/Sheet3!$A$1)^2+Sheet3!$C$1*(($H169-Z$162-Sheet2!$N$123)/Sheet3!$A$1)^4)+                Sheet2!$O$124*EXP(Sheet3!$B$1*(($H169-Z$162-Sheet2!$N$124)/Sheet3!$A$1)^2+Sheet3!$C$1*(($H169-Z$162-Sheet2!$N$124)/Sheet3!$A$1)^4))/3100</f>
        <v>5718.9066810114919</v>
      </c>
      <c r="AA169" s="2">
        <f>$L$160*(Sheet2!$O$122*EXP(Sheet3!$B$1*(($H169-AA$162-Sheet2!$N$122)/Sheet3!$A$1)^2+Sheet3!$C$1*(($H169-AA$162-Sheet2!$N$122)/Sheet3!$A$1)^4)+ Sheet2!$O$123*EXP(Sheet3!$B$1*(($H169-AA$162-Sheet2!$N$123)/Sheet3!$A$1)^2+Sheet3!$C$1*(($H169-AA$162-Sheet2!$N$123)/Sheet3!$A$1)^4)+                Sheet2!$O$124*EXP(Sheet3!$B$1*(($H169-AA$162-Sheet2!$N$124)/Sheet3!$A$1)^2+Sheet3!$C$1*(($H169-AA$162-Sheet2!$N$124)/Sheet3!$A$1)^4))/3100</f>
        <v>5616.3120623153072</v>
      </c>
      <c r="AB169" s="2">
        <f>$L$160*(Sheet2!$O$122*EXP(Sheet3!$B$1*(($H169-AB$162-Sheet2!$N$122)/Sheet3!$A$1)^2+Sheet3!$C$1*(($H169-AB$162-Sheet2!$N$122)/Sheet3!$A$1)^4)+ Sheet2!$O$123*EXP(Sheet3!$B$1*(($H169-AB$162-Sheet2!$N$123)/Sheet3!$A$1)^2+Sheet3!$C$1*(($H169-AB$162-Sheet2!$N$123)/Sheet3!$A$1)^4)+                Sheet2!$O$124*EXP(Sheet3!$B$1*(($H169-AB$162-Sheet2!$N$124)/Sheet3!$A$1)^2+Sheet3!$C$1*(($H169-AB$162-Sheet2!$N$124)/Sheet3!$A$1)^4))/3100</f>
        <v>5513.0289229357195</v>
      </c>
      <c r="AC169" s="2">
        <f>$L$160*(Sheet2!$O$122*EXP(Sheet3!$B$1*(($H169-AC$162-Sheet2!$N$122)/Sheet3!$A$1)^2+Sheet3!$C$1*(($H169-AC$162-Sheet2!$N$122)/Sheet3!$A$1)^4)+ Sheet2!$O$123*EXP(Sheet3!$B$1*(($H169-AC$162-Sheet2!$N$123)/Sheet3!$A$1)^2+Sheet3!$C$1*(($H169-AC$162-Sheet2!$N$123)/Sheet3!$A$1)^4)+                Sheet2!$O$124*EXP(Sheet3!$B$1*(($H169-AC$162-Sheet2!$N$124)/Sheet3!$A$1)^2+Sheet3!$C$1*(($H169-AC$162-Sheet2!$N$124)/Sheet3!$A$1)^4))/3100</f>
        <v>5409.136714816761</v>
      </c>
      <c r="AD169" s="2">
        <f>$L$160*(Sheet2!$O$122*EXP(Sheet3!$B$1*(($H169-AD$162-Sheet2!$N$122)/Sheet3!$A$1)^2+Sheet3!$C$1*(($H169-AD$162-Sheet2!$N$122)/Sheet3!$A$1)^4)+ Sheet2!$O$123*EXP(Sheet3!$B$1*(($H169-AD$162-Sheet2!$N$123)/Sheet3!$A$1)^2+Sheet3!$C$1*(($H169-AD$162-Sheet2!$N$123)/Sheet3!$A$1)^4)+                Sheet2!$O$124*EXP(Sheet3!$B$1*(($H169-AD$162-Sheet2!$N$124)/Sheet3!$A$1)^2+Sheet3!$C$1*(($H169-AD$162-Sheet2!$N$124)/Sheet3!$A$1)^4))/3100</f>
        <v>5304.7151294151809</v>
      </c>
      <c r="AE169" s="2">
        <f>$L$160*(Sheet2!$O$122*EXP(Sheet3!$B$1*(($H169-AE$162-Sheet2!$N$122)/Sheet3!$A$1)^2+Sheet3!$C$1*(($H169-AE$162-Sheet2!$N$122)/Sheet3!$A$1)^4)+ Sheet2!$O$123*EXP(Sheet3!$B$1*(($H169-AE$162-Sheet2!$N$123)/Sheet3!$A$1)^2+Sheet3!$C$1*(($H169-AE$162-Sheet2!$N$123)/Sheet3!$A$1)^4)+                Sheet2!$O$124*EXP(Sheet3!$B$1*(($H169-AE$162-Sheet2!$N$124)/Sheet3!$A$1)^2+Sheet3!$C$1*(($H169-AE$162-Sheet2!$N$124)/Sheet3!$A$1)^4))/3100</f>
        <v>5199.8440100412299</v>
      </c>
      <c r="AF169" s="2">
        <f>$L$160*(Sheet2!$O$122*EXP(Sheet3!$B$1*(($H169-AF$162-Sheet2!$N$122)/Sheet3!$A$1)^2+Sheet3!$C$1*(($H169-AF$162-Sheet2!$N$122)/Sheet3!$A$1)^4)+ Sheet2!$O$123*EXP(Sheet3!$B$1*(($H169-AF$162-Sheet2!$N$123)/Sheet3!$A$1)^2+Sheet3!$C$1*(($H169-AF$162-Sheet2!$N$123)/Sheet3!$A$1)^4)+                Sheet2!$O$124*EXP(Sheet3!$B$1*(($H169-AF$162-Sheet2!$N$124)/Sheet3!$A$1)^2+Sheet3!$C$1*(($H169-AF$162-Sheet2!$N$124)/Sheet3!$A$1)^4))/3100</f>
        <v>5094.6032627177692</v>
      </c>
      <c r="AG169" s="2">
        <f>$L$160*(Sheet2!$O$122*EXP(Sheet3!$B$1*(($H169-AG$162-Sheet2!$N$122)/Sheet3!$A$1)^2+Sheet3!$C$1*(($H169-AG$162-Sheet2!$N$122)/Sheet3!$A$1)^4)+ Sheet2!$O$123*EXP(Sheet3!$B$1*(($H169-AG$162-Sheet2!$N$123)/Sheet3!$A$1)^2+Sheet3!$C$1*(($H169-AG$162-Sheet2!$N$123)/Sheet3!$A$1)^4)+                Sheet2!$O$124*EXP(Sheet3!$B$1*(($H169-AG$162-Sheet2!$N$124)/Sheet3!$A$1)^2+Sheet3!$C$1*(($H169-AG$162-Sheet2!$N$124)/Sheet3!$A$1)^4))/3100</f>
        <v>4989.072765613816</v>
      </c>
      <c r="AH169" s="2">
        <f>$L$160*(Sheet2!$O$122*EXP(Sheet3!$B$1*(($H169-AH$162-Sheet2!$N$122)/Sheet3!$A$1)^2+Sheet3!$C$1*(($H169-AH$162-Sheet2!$N$122)/Sheet3!$A$1)^4)+ Sheet2!$O$123*EXP(Sheet3!$B$1*(($H169-AH$162-Sheet2!$N$123)/Sheet3!$A$1)^2+Sheet3!$C$1*(($H169-AH$162-Sheet2!$N$123)/Sheet3!$A$1)^4)+                Sheet2!$O$124*EXP(Sheet3!$B$1*(($H169-AH$162-Sheet2!$N$124)/Sheet3!$A$1)^2+Sheet3!$C$1*(($H169-AH$162-Sheet2!$N$124)/Sheet3!$A$1)^4))/3100</f>
        <v>4883.3322771232188</v>
      </c>
      <c r="AI169" s="2">
        <f>$L$160*(Sheet2!$O$122*EXP(Sheet3!$B$1*(($H169-AI$162-Sheet2!$N$122)/Sheet3!$A$1)^2+Sheet3!$C$1*(($H169-AI$162-Sheet2!$N$122)/Sheet3!$A$1)^4)+ Sheet2!$O$123*EXP(Sheet3!$B$1*(($H169-AI$162-Sheet2!$N$123)/Sheet3!$A$1)^2+Sheet3!$C$1*(($H169-AI$162-Sheet2!$N$123)/Sheet3!$A$1)^4)+                Sheet2!$O$124*EXP(Sheet3!$B$1*(($H169-AI$162-Sheet2!$N$124)/Sheet3!$A$1)^2+Sheet3!$C$1*(($H169-AI$162-Sheet2!$N$124)/Sheet3!$A$1)^4))/3100</f>
        <v>4777.4613426570804</v>
      </c>
      <c r="AJ169" s="2">
        <f>$L$160*(Sheet2!$O$122*EXP(Sheet3!$B$1*(($H169-AJ$162-Sheet2!$N$122)/Sheet3!$A$1)^2+Sheet3!$C$1*(($H169-AJ$162-Sheet2!$N$122)/Sheet3!$A$1)^4)+ Sheet2!$O$123*EXP(Sheet3!$B$1*(($H169-AJ$162-Sheet2!$N$123)/Sheet3!$A$1)^2+Sheet3!$C$1*(($H169-AJ$162-Sheet2!$N$123)/Sheet3!$A$1)^4)+                Sheet2!$O$124*EXP(Sheet3!$B$1*(($H169-AJ$162-Sheet2!$N$124)/Sheet3!$A$1)^2+Sheet3!$C$1*(($H169-AJ$162-Sheet2!$N$124)/Sheet3!$A$1)^4))/3100</f>
        <v>4671.5392002504759</v>
      </c>
      <c r="AK169" s="2">
        <f>$L$160*(Sheet2!$O$122*EXP(Sheet3!$B$1*(($H169-AK$162-Sheet2!$N$122)/Sheet3!$A$1)^2+Sheet3!$C$1*(($H169-AK$162-Sheet2!$N$122)/Sheet3!$A$1)^4)+ Sheet2!$O$123*EXP(Sheet3!$B$1*(($H169-AK$162-Sheet2!$N$123)/Sheet3!$A$1)^2+Sheet3!$C$1*(($H169-AK$162-Sheet2!$N$123)/Sheet3!$A$1)^4)+                Sheet2!$O$124*EXP(Sheet3!$B$1*(($H169-AK$162-Sheet2!$N$124)/Sheet3!$A$1)^2+Sheet3!$C$1*(($H169-AK$162-Sheet2!$N$124)/Sheet3!$A$1)^4))/3100</f>
        <v>4565.6446850745015</v>
      </c>
      <c r="AL169" s="2">
        <f>$L$160*(Sheet2!$O$122*EXP(Sheet3!$B$1*(($H169-AL$162-Sheet2!$N$122)/Sheet3!$A$1)^2+Sheet3!$C$1*(($H169-AL$162-Sheet2!$N$122)/Sheet3!$A$1)^4)+ Sheet2!$O$123*EXP(Sheet3!$B$1*(($H169-AL$162-Sheet2!$N$123)/Sheet3!$A$1)^2+Sheet3!$C$1*(($H169-AL$162-Sheet2!$N$123)/Sheet3!$A$1)^4)+                Sheet2!$O$124*EXP(Sheet3!$B$1*(($H169-AL$162-Sheet2!$N$124)/Sheet3!$A$1)^2+Sheet3!$C$1*(($H169-AL$162-Sheet2!$N$124)/Sheet3!$A$1)^4))/3100</f>
        <v>4459.8561329692129</v>
      </c>
      <c r="AM169" s="2">
        <f>$L$160*(Sheet2!$O$122*EXP(Sheet3!$B$1*(($H169-AM$162-Sheet2!$N$122)/Sheet3!$A$1)^2+Sheet3!$C$1*(($H169-AM$162-Sheet2!$N$122)/Sheet3!$A$1)^4)+ Sheet2!$O$123*EXP(Sheet3!$B$1*(($H169-AM$162-Sheet2!$N$123)/Sheet3!$A$1)^2+Sheet3!$C$1*(($H169-AM$162-Sheet2!$N$123)/Sheet3!$A$1)^4)+                Sheet2!$O$124*EXP(Sheet3!$B$1*(($H169-AM$162-Sheet2!$N$124)/Sheet3!$A$1)^2+Sheet3!$C$1*(($H169-AM$162-Sheet2!$N$124)/Sheet3!$A$1)^4))/3100</f>
        <v>4354.2512831204594</v>
      </c>
      <c r="AN169" s="2">
        <f>$L$160*(Sheet2!$O$122*EXP(Sheet3!$B$1*(($H169-AN$162-Sheet2!$N$122)/Sheet3!$A$1)^2+Sheet3!$C$1*(($H169-AN$162-Sheet2!$N$122)/Sheet3!$A$1)^4)+ Sheet2!$O$123*EXP(Sheet3!$B$1*(($H169-AN$162-Sheet2!$N$123)/Sheet3!$A$1)^2+Sheet3!$C$1*(($H169-AN$162-Sheet2!$N$123)/Sheet3!$A$1)^4)+                Sheet2!$O$124*EXP(Sheet3!$B$1*(($H169-AN$162-Sheet2!$N$124)/Sheet3!$A$1)^2+Sheet3!$C$1*(($H169-AN$162-Sheet2!$N$124)/Sheet3!$A$1)^4))/3100</f>
        <v>4248.9071800210422</v>
      </c>
      <c r="AO169" s="2">
        <f>$L$160*(Sheet2!$O$122*EXP(Sheet3!$B$1*(($H169-AO$162-Sheet2!$N$122)/Sheet3!$A$1)^2+Sheet3!$C$1*(($H169-AO$162-Sheet2!$N$122)/Sheet3!$A$1)^4)+ Sheet2!$O$123*EXP(Sheet3!$B$1*(($H169-AO$162-Sheet2!$N$123)/Sheet3!$A$1)^2+Sheet3!$C$1*(($H169-AO$162-Sheet2!$N$123)/Sheet3!$A$1)^4)+                Sheet2!$O$124*EXP(Sheet3!$B$1*(($H169-AO$162-Sheet2!$N$124)/Sheet3!$A$1)^2+Sheet3!$C$1*(($H169-AO$162-Sheet2!$N$124)/Sheet3!$A$1)^4))/3100</f>
        <v>4143.9000748568396</v>
      </c>
      <c r="AP169" s="2">
        <f>$L$160*(Sheet2!$O$122*EXP(Sheet3!$B$1*(($H169-AP$162-Sheet2!$N$122)/Sheet3!$A$1)^2+Sheet3!$C$1*(($H169-AP$162-Sheet2!$N$122)/Sheet3!$A$1)^4)+ Sheet2!$O$123*EXP(Sheet3!$B$1*(($H169-AP$162-Sheet2!$N$123)/Sheet3!$A$1)^2+Sheet3!$C$1*(($H169-AP$162-Sheet2!$N$123)/Sheet3!$A$1)^4)+                Sheet2!$O$124*EXP(Sheet3!$B$1*(($H169-AP$162-Sheet2!$N$124)/Sheet3!$A$1)^2+Sheet3!$C$1*(($H169-AP$162-Sheet2!$N$124)/Sheet3!$A$1)^4))/3100</f>
        <v>4039.3053264925829</v>
      </c>
      <c r="AQ169" s="2">
        <f>$L$160*(Sheet2!$O$122*EXP(Sheet3!$B$1*(($H169-AQ$162-Sheet2!$N$122)/Sheet3!$A$1)^2+Sheet3!$C$1*(($H169-AQ$162-Sheet2!$N$122)/Sheet3!$A$1)^4)+ Sheet2!$O$123*EXP(Sheet3!$B$1*(($H169-AQ$162-Sheet2!$N$123)/Sheet3!$A$1)^2+Sheet3!$C$1*(($H169-AQ$162-Sheet2!$N$123)/Sheet3!$A$1)^4)+                Sheet2!$O$124*EXP(Sheet3!$B$1*(($H169-AQ$162-Sheet2!$N$124)/Sheet3!$A$1)^2+Sheet3!$C$1*(($H169-AQ$162-Sheet2!$N$124)/Sheet3!$A$1)^4))/3100</f>
        <v>3935.1973022239672</v>
      </c>
      <c r="AR169" s="2">
        <f>$L$160*(Sheet2!$O$122*EXP(Sheet3!$B$1*(($H169-AR$162-Sheet2!$N$122)/Sheet3!$A$1)^2+Sheet3!$C$1*(($H169-AR$162-Sheet2!$N$122)/Sheet3!$A$1)^4)+ Sheet2!$O$123*EXP(Sheet3!$B$1*(($H169-AR$162-Sheet2!$N$123)/Sheet3!$A$1)^2+Sheet3!$C$1*(($H169-AR$162-Sheet2!$N$123)/Sheet3!$A$1)^4)+                Sheet2!$O$124*EXP(Sheet3!$B$1*(($H169-AR$162-Sheet2!$N$124)/Sheet3!$A$1)^2+Sheet3!$C$1*(($H169-AR$162-Sheet2!$N$124)/Sheet3!$A$1)^4))/3100</f>
        <v>3831.6492784885659</v>
      </c>
      <c r="AS169" s="2">
        <f>$L$160*(Sheet2!$O$122*EXP(Sheet3!$B$1*(($H169-AS$162-Sheet2!$N$122)/Sheet3!$A$1)^2+Sheet3!$C$1*(($H169-AS$162-Sheet2!$N$122)/Sheet3!$A$1)^4)+ Sheet2!$O$123*EXP(Sheet3!$B$1*(($H169-AS$162-Sheet2!$N$123)/Sheet3!$A$1)^2+Sheet3!$C$1*(($H169-AS$162-Sheet2!$N$123)/Sheet3!$A$1)^4)+                Sheet2!$O$124*EXP(Sheet3!$B$1*(($H169-AS$162-Sheet2!$N$124)/Sheet3!$A$1)^2+Sheet3!$C$1*(($H169-AS$162-Sheet2!$N$124)/Sheet3!$A$1)^4))/3100</f>
        <v>3728.7333417366617</v>
      </c>
      <c r="AT169" s="2">
        <f>$L$160*(Sheet2!$O$122*EXP(Sheet3!$B$1*(($H169-AT$162-Sheet2!$N$122)/Sheet3!$A$1)^2+Sheet3!$C$1*(($H169-AT$162-Sheet2!$N$122)/Sheet3!$A$1)^4)+ Sheet2!$O$123*EXP(Sheet3!$B$1*(($H169-AT$162-Sheet2!$N$123)/Sheet3!$A$1)^2+Sheet3!$C$1*(($H169-AT$162-Sheet2!$N$123)/Sheet3!$A$1)^4)+                Sheet2!$O$124*EXP(Sheet3!$B$1*(($H169-AT$162-Sheet2!$N$124)/Sheet3!$A$1)^2+Sheet3!$C$1*(($H169-AT$162-Sheet2!$N$124)/Sheet3!$A$1)^4))/3100</f>
        <v>3626.5202896759315</v>
      </c>
      <c r="AU169" s="2">
        <f>$L$160*(Sheet2!$O$122*EXP(Sheet3!$B$1*(($H169-AU$162-Sheet2!$N$122)/Sheet3!$A$1)^2+Sheet3!$C$1*(($H169-AU$162-Sheet2!$N$122)/Sheet3!$A$1)^4)+ Sheet2!$O$123*EXP(Sheet3!$B$1*(($H169-AU$162-Sheet2!$N$123)/Sheet3!$A$1)^2+Sheet3!$C$1*(($H169-AU$162-Sheet2!$N$123)/Sheet3!$A$1)^4)+                Sheet2!$O$124*EXP(Sheet3!$B$1*(($H169-AU$162-Sheet2!$N$124)/Sheet3!$A$1)^2+Sheet3!$C$1*(($H169-AU$162-Sheet2!$N$124)/Sheet3!$A$1)^4))/3100</f>
        <v>3525.0795331204222</v>
      </c>
      <c r="AV169" s="2">
        <f>$L$160*(Sheet2!$O$122*EXP(Sheet3!$B$1*(($H169-AV$162-Sheet2!$N$122)/Sheet3!$A$1)^2+Sheet3!$C$1*(($H169-AV$162-Sheet2!$N$122)/Sheet3!$A$1)^4)+ Sheet2!$O$123*EXP(Sheet3!$B$1*(($H169-AV$162-Sheet2!$N$123)/Sheet3!$A$1)^2+Sheet3!$C$1*(($H169-AV$162-Sheet2!$N$123)/Sheet3!$A$1)^4)+                Sheet2!$O$124*EXP(Sheet3!$B$1*(($H169-AV$162-Sheet2!$N$124)/Sheet3!$A$1)^2+Sheet3!$C$1*(($H169-AV$162-Sheet2!$N$124)/Sheet3!$A$1)^4))/3100</f>
        <v>3424.4789986740034</v>
      </c>
      <c r="AW169" s="2">
        <f>$L$160*(Sheet2!$O$122*EXP(Sheet3!$B$1*(($H169-AW$162-Sheet2!$N$122)/Sheet3!$A$1)^2+Sheet3!$C$1*(($H169-AW$162-Sheet2!$N$122)/Sheet3!$A$1)^4)+ Sheet2!$O$123*EXP(Sheet3!$B$1*(($H169-AW$162-Sheet2!$N$123)/Sheet3!$A$1)^2+Sheet3!$C$1*(($H169-AW$162-Sheet2!$N$123)/Sheet3!$A$1)^4)+                Sheet2!$O$124*EXP(Sheet3!$B$1*(($H169-AW$162-Sheet2!$N$124)/Sheet3!$A$1)^2+Sheet3!$C$1*(($H169-AW$162-Sheet2!$N$124)/Sheet3!$A$1)^4))/3100</f>
        <v>3324.7850325103159</v>
      </c>
      <c r="AX169" s="2">
        <f>$L$160*(Sheet2!$O$122*EXP(Sheet3!$B$1*(($H169-AX$162-Sheet2!$N$122)/Sheet3!$A$1)^2+Sheet3!$C$1*(($H169-AX$162-Sheet2!$N$122)/Sheet3!$A$1)^4)+ Sheet2!$O$123*EXP(Sheet3!$B$1*(($H169-AX$162-Sheet2!$N$123)/Sheet3!$A$1)^2+Sheet3!$C$1*(($H169-AX$162-Sheet2!$N$123)/Sheet3!$A$1)^4)+                Sheet2!$O$124*EXP(Sheet3!$B$1*(($H169-AX$162-Sheet2!$N$124)/Sheet3!$A$1)^2+Sheet3!$C$1*(($H169-AX$162-Sheet2!$N$124)/Sheet3!$A$1)^4))/3100</f>
        <v>3226.0623055015812</v>
      </c>
      <c r="AY169" s="2">
        <f>$L$160*(Sheet2!$O$122*EXP(Sheet3!$B$1*(($H169-AY$162-Sheet2!$N$122)/Sheet3!$A$1)^2+Sheet3!$C$1*(($H169-AY$162-Sheet2!$N$122)/Sheet3!$A$1)^4)+ Sheet2!$O$123*EXP(Sheet3!$B$1*(($H169-AY$162-Sheet2!$N$123)/Sheet3!$A$1)^2+Sheet3!$C$1*(($H169-AY$162-Sheet2!$N$123)/Sheet3!$A$1)^4)+                Sheet2!$O$124*EXP(Sheet3!$B$1*(($H169-AY$162-Sheet2!$N$124)/Sheet3!$A$1)^2+Sheet3!$C$1*(($H169-AY$162-Sheet2!$N$124)/Sheet3!$A$1)^4))/3100</f>
        <v>3128.3737199708976</v>
      </c>
      <c r="AZ169" s="2">
        <f>$L$160*(Sheet2!$O$122*EXP(Sheet3!$B$1*(($H169-AZ$162-Sheet2!$N$122)/Sheet3!$A$1)^2+Sheet3!$C$1*(($H169-AZ$162-Sheet2!$N$122)/Sheet3!$A$1)^4)+ Sheet2!$O$123*EXP(Sheet3!$B$1*(($H169-AZ$162-Sheet2!$N$123)/Sheet3!$A$1)^2+Sheet3!$C$1*(($H169-AZ$162-Sheet2!$N$123)/Sheet3!$A$1)^4)+                Sheet2!$O$124*EXP(Sheet3!$B$1*(($H169-AZ$162-Sheet2!$N$124)/Sheet3!$A$1)^2+Sheet3!$C$1*(($H169-AZ$162-Sheet2!$N$124)/Sheet3!$A$1)^4))/3100</f>
        <v>3031.7803183469891</v>
      </c>
      <c r="BA169" s="2">
        <f>$L$160*(Sheet2!$O$122*EXP(Sheet3!$B$1*(($H169-BA$162-Sheet2!$N$122)/Sheet3!$A$1)^2+Sheet3!$C$1*(($H169-BA$162-Sheet2!$N$122)/Sheet3!$A$1)^4)+ Sheet2!$O$123*EXP(Sheet3!$B$1*(($H169-BA$162-Sheet2!$N$123)/Sheet3!$A$1)^2+Sheet3!$C$1*(($H169-BA$162-Sheet2!$N$123)/Sheet3!$A$1)^4)+                Sheet2!$O$124*EXP(Sheet3!$B$1*(($H169-BA$162-Sheet2!$N$124)/Sheet3!$A$1)^2+Sheet3!$C$1*(($H169-BA$162-Sheet2!$N$124)/Sheet3!$A$1)^4))/3100</f>
        <v>2936.3411940128681</v>
      </c>
      <c r="BB169" s="2">
        <f>$L$160*(Sheet2!$O$122*EXP(Sheet3!$B$1*(($H169-BB$162-Sheet2!$N$122)/Sheet3!$A$1)^2+Sheet3!$C$1*(($H169-BB$162-Sheet2!$N$122)/Sheet3!$A$1)^4)+ Sheet2!$O$123*EXP(Sheet3!$B$1*(($H169-BB$162-Sheet2!$N$123)/Sheet3!$A$1)^2+Sheet3!$C$1*(($H169-BB$162-Sheet2!$N$123)/Sheet3!$A$1)^4)+                Sheet2!$O$124*EXP(Sheet3!$B$1*(($H169-BB$162-Sheet2!$N$124)/Sheet3!$A$1)^2+Sheet3!$C$1*(($H169-BB$162-Sheet2!$N$124)/Sheet3!$A$1)^4))/3100</f>
        <v>2842.1134046350785</v>
      </c>
      <c r="BC169" s="2">
        <f>$L$160*(Sheet2!$O$122*EXP(Sheet3!$B$1*(($H169-BC$162-Sheet2!$N$122)/Sheet3!$A$1)^2+Sheet3!$C$1*(($H169-BC$162-Sheet2!$N$122)/Sheet3!$A$1)^4)+ Sheet2!$O$123*EXP(Sheet3!$B$1*(($H169-BC$162-Sheet2!$N$123)/Sheet3!$A$1)^2+Sheet3!$C$1*(($H169-BC$162-Sheet2!$N$123)/Sheet3!$A$1)^4)+                Sheet2!$O$124*EXP(Sheet3!$B$1*(($H169-BC$162-Sheet2!$N$124)/Sheet3!$A$1)^2+Sheet3!$C$1*(($H169-BC$162-Sheet2!$N$124)/Sheet3!$A$1)^4))/3100</f>
        <v>2749.1518882849928</v>
      </c>
      <c r="BD169" s="2">
        <f>$L$160*(Sheet2!$O$122*EXP(Sheet3!$B$1*(($H169-BD$162-Sheet2!$N$122)/Sheet3!$A$1)^2+Sheet3!$C$1*(($H169-BD$162-Sheet2!$N$122)/Sheet3!$A$1)^4)+ Sheet2!$O$123*EXP(Sheet3!$B$1*(($H169-BD$162-Sheet2!$N$123)/Sheet3!$A$1)^2+Sheet3!$C$1*(($H169-BD$162-Sheet2!$N$123)/Sheet3!$A$1)^4)+                Sheet2!$O$124*EXP(Sheet3!$B$1*(($H169-BD$162-Sheet2!$N$124)/Sheet3!$A$1)^2+Sheet3!$C$1*(($H169-BD$162-Sheet2!$N$124)/Sheet3!$A$1)^4))/3100</f>
        <v>2657.5093826484481</v>
      </c>
      <c r="BE169" s="2">
        <f>$L$160*(Sheet2!$O$122*EXP(Sheet3!$B$1*(($H169-BE$162-Sheet2!$N$122)/Sheet3!$A$1)^2+Sheet3!$C$1*(($H169-BE$162-Sheet2!$N$122)/Sheet3!$A$1)^4)+ Sheet2!$O$123*EXP(Sheet3!$B$1*(($H169-BE$162-Sheet2!$N$123)/Sheet3!$A$1)^2+Sheet3!$C$1*(($H169-BE$162-Sheet2!$N$123)/Sheet3!$A$1)^4)+                Sheet2!$O$124*EXP(Sheet3!$B$1*(($H169-BE$162-Sheet2!$N$124)/Sheet3!$A$1)^2+Sheet3!$C$1*(($H169-BE$162-Sheet2!$N$124)/Sheet3!$A$1)^4))/3100</f>
        <v>2567.2363476341034</v>
      </c>
      <c r="BF169" s="2">
        <f>$L$160*(Sheet2!$O$122*EXP(Sheet3!$B$1*(($H169-BF$162-Sheet2!$N$122)/Sheet3!$A$1)^2+Sheet3!$C$1*(($H169-BF$162-Sheet2!$N$122)/Sheet3!$A$1)^4)+ Sheet2!$O$123*EXP(Sheet3!$B$1*(($H169-BF$162-Sheet2!$N$123)/Sheet3!$A$1)^2+Sheet3!$C$1*(($H169-BF$162-Sheet2!$N$123)/Sheet3!$A$1)^4)+                Sheet2!$O$124*EXP(Sheet3!$B$1*(($H169-BF$162-Sheet2!$N$124)/Sheet3!$A$1)^2+Sheet3!$C$1*(($H169-BF$162-Sheet2!$N$124)/Sheet3!$A$1)^4))/3100</f>
        <v>2478.3808916874709</v>
      </c>
      <c r="BG169" s="2">
        <f>$L$160*(Sheet2!$O$122*EXP(Sheet3!$B$1*(($H169-BG$162-Sheet2!$N$122)/Sheet3!$A$1)^2+Sheet3!$C$1*(($H169-BG$162-Sheet2!$N$122)/Sheet3!$A$1)^4)+ Sheet2!$O$123*EXP(Sheet3!$B$1*(($H169-BG$162-Sheet2!$N$123)/Sheet3!$A$1)^2+Sheet3!$C$1*(($H169-BG$162-Sheet2!$N$123)/Sheet3!$A$1)^4)+                Sheet2!$O$124*EXP(Sheet3!$B$1*(($H169-BG$162-Sheet2!$N$124)/Sheet3!$A$1)^2+Sheet3!$C$1*(($H169-BG$162-Sheet2!$N$124)/Sheet3!$A$1)^4))/3100</f>
        <v>2390.9887021207478</v>
      </c>
      <c r="BH169" s="2">
        <f>$L$160*(Sheet2!$O$122*EXP(Sheet3!$B$1*(($H169-BH$162-Sheet2!$N$122)/Sheet3!$A$1)^2+Sheet3!$C$1*(($H169-BH$162-Sheet2!$N$122)/Sheet3!$A$1)^4)+ Sheet2!$O$123*EXP(Sheet3!$B$1*(($H169-BH$162-Sheet2!$N$123)/Sheet3!$A$1)^2+Sheet3!$C$1*(($H169-BH$162-Sheet2!$N$123)/Sheet3!$A$1)^4)+                Sheet2!$O$124*EXP(Sheet3!$B$1*(($H169-BH$162-Sheet2!$N$124)/Sheet3!$A$1)^2+Sheet3!$C$1*(($H169-BH$162-Sheet2!$N$124)/Sheet3!$A$1)^4))/3100</f>
        <v>2305.1029797553101</v>
      </c>
      <c r="BI169" s="2">
        <f>$L$160*(Sheet2!$O$122*EXP(Sheet3!$B$1*(($H169-BI$162-Sheet2!$N$122)/Sheet3!$A$1)^2+Sheet3!$C$1*(($H169-BI$162-Sheet2!$N$122)/Sheet3!$A$1)^4)+ Sheet2!$O$123*EXP(Sheet3!$B$1*(($H169-BI$162-Sheet2!$N$123)/Sheet3!$A$1)^2+Sheet3!$C$1*(($H169-BI$162-Sheet2!$N$123)/Sheet3!$A$1)^4)+                Sheet2!$O$124*EXP(Sheet3!$B$1*(($H169-BI$162-Sheet2!$N$124)/Sheet3!$A$1)^2+Sheet3!$C$1*(($H169-BI$162-Sheet2!$N$124)/Sheet3!$A$1)^4))/3100</f>
        <v>2220.7643781867309</v>
      </c>
      <c r="BJ169" s="2">
        <f>$L$160*(Sheet2!$O$122*EXP(Sheet3!$B$1*(($H169-BJ$162-Sheet2!$N$122)/Sheet3!$A$1)^2+Sheet3!$C$1*(($H169-BJ$162-Sheet2!$N$122)/Sheet3!$A$1)^4)+ Sheet2!$O$123*EXP(Sheet3!$B$1*(($H169-BJ$162-Sheet2!$N$123)/Sheet3!$A$1)^2+Sheet3!$C$1*(($H169-BJ$162-Sheet2!$N$123)/Sheet3!$A$1)^4)+                Sheet2!$O$124*EXP(Sheet3!$B$1*(($H169-BJ$162-Sheet2!$N$124)/Sheet3!$A$1)^2+Sheet3!$C$1*(($H169-BJ$162-Sheet2!$N$124)/Sheet3!$A$1)^4))/3100</f>
        <v>2138.0109479578227</v>
      </c>
      <c r="BK169" s="2">
        <f>$L$160*(Sheet2!$O$122*EXP(Sheet3!$B$1*(($H169-BK$162-Sheet2!$N$122)/Sheet3!$A$1)^2+Sheet3!$C$1*(($H169-BK$162-Sheet2!$N$122)/Sheet3!$A$1)^4)+ Sheet2!$O$123*EXP(Sheet3!$B$1*(($H169-BK$162-Sheet2!$N$123)/Sheet3!$A$1)^2+Sheet3!$C$1*(($H169-BK$162-Sheet2!$N$123)/Sheet3!$A$1)^4)+                Sheet2!$O$124*EXP(Sheet3!$B$1*(($H169-BK$162-Sheet2!$N$124)/Sheet3!$A$1)^2+Sheet3!$C$1*(($H169-BK$162-Sheet2!$N$124)/Sheet3!$A$1)^4))/3100</f>
        <v>2056.8780859271124</v>
      </c>
      <c r="BL169" s="2">
        <f>$L$160*(Sheet2!$O$122*EXP(Sheet3!$B$1*(($H169-BL$162-Sheet2!$N$122)/Sheet3!$A$1)^2+Sheet3!$C$1*(($H169-BL$162-Sheet2!$N$122)/Sheet3!$A$1)^4)+ Sheet2!$O$123*EXP(Sheet3!$B$1*(($H169-BL$162-Sheet2!$N$123)/Sheet3!$A$1)^2+Sheet3!$C$1*(($H169-BL$162-Sheet2!$N$123)/Sheet3!$A$1)^4)+                Sheet2!$O$124*EXP(Sheet3!$B$1*(($H169-BL$162-Sheet2!$N$124)/Sheet3!$A$1)^2+Sheet3!$C$1*(($H169-BL$162-Sheet2!$N$124)/Sheet3!$A$1)^4))/3100</f>
        <v>1977.3984901053107</v>
      </c>
      <c r="BM169" s="2">
        <f>$L$160*(Sheet2!$O$122*EXP(Sheet3!$B$1*(($H169-BM$162-Sheet2!$N$122)/Sheet3!$A$1)^2+Sheet3!$C$1*(($H169-BM$162-Sheet2!$N$122)/Sheet3!$A$1)^4)+ Sheet2!$O$123*EXP(Sheet3!$B$1*(($H169-BM$162-Sheet2!$N$123)/Sheet3!$A$1)^2+Sheet3!$C$1*(($H169-BM$162-Sheet2!$N$123)/Sheet3!$A$1)^4)+                Sheet2!$O$124*EXP(Sheet3!$B$1*(($H169-BM$162-Sheet2!$N$124)/Sheet3!$A$1)^2+Sheet3!$C$1*(($H169-BM$162-Sheet2!$N$124)/Sheet3!$A$1)^4))/3100</f>
        <v>1899.6021202229977</v>
      </c>
      <c r="BN169" s="2">
        <f>$L$160*(Sheet2!$O$122*EXP(Sheet3!$B$1*(($H169-BN$162-Sheet2!$N$122)/Sheet3!$A$1)^2+Sheet3!$C$1*(($H169-BN$162-Sheet2!$N$122)/Sheet3!$A$1)^4)+ Sheet2!$O$123*EXP(Sheet3!$B$1*(($H169-BN$162-Sheet2!$N$123)/Sheet3!$A$1)^2+Sheet3!$C$1*(($H169-BN$162-Sheet2!$N$123)/Sheet3!$A$1)^4)+                Sheet2!$O$124*EXP(Sheet3!$B$1*(($H169-BN$162-Sheet2!$N$124)/Sheet3!$A$1)^2+Sheet3!$C$1*(($H169-BN$162-Sheet2!$N$124)/Sheet3!$A$1)^4))/3100</f>
        <v>1823.5161642681192</v>
      </c>
      <c r="BO169" s="2">
        <f>$L$160*(Sheet2!$O$122*EXP(Sheet3!$B$1*(($H169-BO$162-Sheet2!$N$122)/Sheet3!$A$1)^2+Sheet3!$C$1*(($H169-BO$162-Sheet2!$N$122)/Sheet3!$A$1)^4)+ Sheet2!$O$123*EXP(Sheet3!$B$1*(($H169-BO$162-Sheet2!$N$123)/Sheet3!$A$1)^2+Sheet3!$C$1*(($H169-BO$162-Sheet2!$N$123)/Sheet3!$A$1)^4)+                Sheet2!$O$124*EXP(Sheet3!$B$1*(($H169-BO$162-Sheet2!$N$124)/Sheet3!$A$1)^2+Sheet3!$C$1*(($H169-BO$162-Sheet2!$N$124)/Sheet3!$A$1)^4))/3100</f>
        <v>1749.1650112304092</v>
      </c>
      <c r="BP169" s="2">
        <f>$L$160*(Sheet2!$O$122*EXP(Sheet3!$B$1*(($H169-BP$162-Sheet2!$N$122)/Sheet3!$A$1)^2+Sheet3!$C$1*(($H169-BP$162-Sheet2!$N$122)/Sheet3!$A$1)^4)+ Sheet2!$O$123*EXP(Sheet3!$B$1*(($H169-BP$162-Sheet2!$N$123)/Sheet3!$A$1)^2+Sheet3!$C$1*(($H169-BP$162-Sheet2!$N$123)/Sheet3!$A$1)^4)+                Sheet2!$O$124*EXP(Sheet3!$B$1*(($H169-BP$162-Sheet2!$N$124)/Sheet3!$A$1)^2+Sheet3!$C$1*(($H169-BP$162-Sheet2!$N$124)/Sheet3!$A$1)^4))/3100</f>
        <v>1676.5702302545722</v>
      </c>
      <c r="BQ169" s="2">
        <f>$L$160*(Sheet2!$O$122*EXP(Sheet3!$B$1*(($H169-BQ$162-Sheet2!$N$122)/Sheet3!$A$1)^2+Sheet3!$C$1*(($H169-BQ$162-Sheet2!$N$122)/Sheet3!$A$1)^4)+ Sheet2!$O$123*EXP(Sheet3!$B$1*(($H169-BQ$162-Sheet2!$N$123)/Sheet3!$A$1)^2+Sheet3!$C$1*(($H169-BQ$162-Sheet2!$N$123)/Sheet3!$A$1)^4)+                Sheet2!$O$124*EXP(Sheet3!$B$1*(($H169-BQ$162-Sheet2!$N$124)/Sheet3!$A$1)^2+Sheet3!$C$1*(($H169-BQ$162-Sheet2!$N$124)/Sheet3!$A$1)^4))/3100</f>
        <v>1605.7505563920806</v>
      </c>
      <c r="BR169" s="2">
        <f>$L$160*(Sheet2!$O$122*EXP(Sheet3!$B$1*(($H169-BR$162-Sheet2!$N$122)/Sheet3!$A$1)^2+Sheet3!$C$1*(($H169-BR$162-Sheet2!$N$122)/Sheet3!$A$1)^4)+ Sheet2!$O$123*EXP(Sheet3!$B$1*(($H169-BR$162-Sheet2!$N$123)/Sheet3!$A$1)^2+Sheet3!$C$1*(($H169-BR$162-Sheet2!$N$123)/Sheet3!$A$1)^4)+                Sheet2!$O$124*EXP(Sheet3!$B$1*(($H169-BR$162-Sheet2!$N$124)/Sheet3!$A$1)^2+Sheet3!$C$1*(($H169-BR$162-Sheet2!$N$124)/Sheet3!$A$1)^4))/3100</f>
        <v>1536.7218831147488</v>
      </c>
      <c r="BS169" s="2">
        <f>$L$160*(Sheet2!$O$122*EXP(Sheet3!$B$1*(($H169-BS$162-Sheet2!$N$122)/Sheet3!$A$1)^2+Sheet3!$C$1*(($H169-BS$162-Sheet2!$N$122)/Sheet3!$A$1)^4)+ Sheet2!$O$123*EXP(Sheet3!$B$1*(($H169-BS$162-Sheet2!$N$123)/Sheet3!$A$1)^2+Sheet3!$C$1*(($H169-BS$162-Sheet2!$N$123)/Sheet3!$A$1)^4)+                Sheet2!$O$124*EXP(Sheet3!$B$1*(($H169-BS$162-Sheet2!$N$124)/Sheet3!$A$1)^2+Sheet3!$C$1*(($H169-BS$162-Sheet2!$N$124)/Sheet3!$A$1)^4))/3100</f>
        <v>1469.4972617278711</v>
      </c>
      <c r="BT169" s="2">
        <f>$L$160*(Sheet2!$O$122*EXP(Sheet3!$B$1*(($H169-BT$162-Sheet2!$N$122)/Sheet3!$A$1)^2+Sheet3!$C$1*(($H169-BT$162-Sheet2!$N$122)/Sheet3!$A$1)^4)+ Sheet2!$O$123*EXP(Sheet3!$B$1*(($H169-BT$162-Sheet2!$N$123)/Sheet3!$A$1)^2+Sheet3!$C$1*(($H169-BT$162-Sheet2!$N$123)/Sheet3!$A$1)^4)+                Sheet2!$O$124*EXP(Sheet3!$B$1*(($H169-BT$162-Sheet2!$N$124)/Sheet3!$A$1)^2+Sheet3!$C$1*(($H169-BT$162-Sheet2!$N$124)/Sheet3!$A$1)^4))/3100</f>
        <v>1404.0869077961177</v>
      </c>
      <c r="BU169" s="2">
        <f>$L$160*(Sheet2!$O$122*EXP(Sheet3!$B$1*(($H169-BU$162-Sheet2!$N$122)/Sheet3!$A$1)^2+Sheet3!$C$1*(($H169-BU$162-Sheet2!$N$122)/Sheet3!$A$1)^4)+ Sheet2!$O$123*EXP(Sheet3!$B$1*(($H169-BU$162-Sheet2!$N$123)/Sheet3!$A$1)^2+Sheet3!$C$1*(($H169-BU$162-Sheet2!$N$123)/Sheet3!$A$1)^4)+                Sheet2!$O$124*EXP(Sheet3!$B$1*(($H169-BU$162-Sheet2!$N$124)/Sheet3!$A$1)^2+Sheet3!$C$1*(($H169-BU$162-Sheet2!$N$124)/Sheet3!$A$1)^4))/3100</f>
        <v>1340.4982146584589</v>
      </c>
      <c r="BV169" s="2">
        <f>$L$160*(Sheet2!$O$122*EXP(Sheet3!$B$1*(($H169-BV$162-Sheet2!$N$122)/Sheet3!$A$1)^2+Sheet3!$C$1*(($H169-BV$162-Sheet2!$N$122)/Sheet3!$A$1)^4)+ Sheet2!$O$123*EXP(Sheet3!$B$1*(($H169-BV$162-Sheet2!$N$123)/Sheet3!$A$1)^2+Sheet3!$C$1*(($H169-BV$162-Sheet2!$N$123)/Sheet3!$A$1)^4)+                Sheet2!$O$124*EXP(Sheet3!$B$1*(($H169-BV$162-Sheet2!$N$124)/Sheet3!$A$1)^2+Sheet3!$C$1*(($H169-BV$162-Sheet2!$N$124)/Sheet3!$A$1)^4))/3100</f>
        <v>1278.7357740912792</v>
      </c>
    </row>
    <row r="170" spans="1:74" x14ac:dyDescent="0.2">
      <c r="A170">
        <v>143</v>
      </c>
      <c r="B170">
        <v>255.9</v>
      </c>
      <c r="C170">
        <v>2364.8000000000002</v>
      </c>
      <c r="D170">
        <v>2970.6</v>
      </c>
      <c r="E170">
        <f t="shared" si="23"/>
        <v>605.79999999999973</v>
      </c>
      <c r="G170" s="1">
        <v>0</v>
      </c>
      <c r="H170">
        <f>INDEX(B$27:$B2239,($M$157+G170))</f>
        <v>364.92</v>
      </c>
      <c r="I170" s="1">
        <f t="shared" si="24"/>
        <v>5519.1</v>
      </c>
      <c r="J170">
        <f t="shared" si="25"/>
        <v>2014029.9720000003</v>
      </c>
      <c r="L170" s="2">
        <f>$L$160*(Sheet2!$O$122*EXP(Sheet3!$B$1*(($H170-L$162-Sheet2!$N$122)/Sheet3!$A$1)^2+Sheet3!$C$1*(($H170-L$162-Sheet2!$N$122)/Sheet3!$A$1)^4)+ Sheet2!$O$123*EXP(Sheet3!$B$1*(($H170-L$162-Sheet2!$N$123)/Sheet3!$A$1)^2+Sheet3!$C$1*(($H170-L$162-Sheet2!$N$123)/Sheet3!$A$1)^4)+                Sheet2!$O$124*EXP(Sheet3!$B$1*(($H170-L$162-Sheet2!$N$124)/Sheet3!$A$1)^2+Sheet3!$C$1*(($H170-L$162-Sheet2!$N$124)/Sheet3!$A$1)^4))/3100</f>
        <v>8250.1760823858076</v>
      </c>
      <c r="M170" s="2">
        <f>$L$160*(Sheet2!$O$122*EXP(Sheet3!$B$1*(($H170-M$162-Sheet2!$N$122)/Sheet3!$A$1)^2+Sheet3!$C$1*(($H170-M$162-Sheet2!$N$122)/Sheet3!$A$1)^4)+ Sheet2!$O$123*EXP(Sheet3!$B$1*(($H170-M$162-Sheet2!$N$123)/Sheet3!$A$1)^2+Sheet3!$C$1*(($H170-M$162-Sheet2!$N$123)/Sheet3!$A$1)^4)+                Sheet2!$O$124*EXP(Sheet3!$B$1*(($H170-M$162-Sheet2!$N$124)/Sheet3!$A$1)^2+Sheet3!$C$1*(($H170-M$162-Sheet2!$N$124)/Sheet3!$A$1)^4))/3100</f>
        <v>8287.9185180789318</v>
      </c>
      <c r="N170" s="2">
        <f>$L$160*(Sheet2!$O$122*EXP(Sheet3!$B$1*(($H170-N$162-Sheet2!$N$122)/Sheet3!$A$1)^2+Sheet3!$C$1*(($H170-N$162-Sheet2!$N$122)/Sheet3!$A$1)^4)+ Sheet2!$O$123*EXP(Sheet3!$B$1*(($H170-N$162-Sheet2!$N$123)/Sheet3!$A$1)^2+Sheet3!$C$1*(($H170-N$162-Sheet2!$N$123)/Sheet3!$A$1)^4)+                Sheet2!$O$124*EXP(Sheet3!$B$1*(($H170-N$162-Sheet2!$N$124)/Sheet3!$A$1)^2+Sheet3!$C$1*(($H170-N$162-Sheet2!$N$124)/Sheet3!$A$1)^4))/3100</f>
        <v>8323.0323575398561</v>
      </c>
      <c r="O170" s="2">
        <f>$L$160*(Sheet2!$O$122*EXP(Sheet3!$B$1*(($H170-O$162-Sheet2!$N$122)/Sheet3!$A$1)^2+Sheet3!$C$1*(($H170-O$162-Sheet2!$N$122)/Sheet3!$A$1)^4)+ Sheet2!$O$123*EXP(Sheet3!$B$1*(($H170-O$162-Sheet2!$N$123)/Sheet3!$A$1)^2+Sheet3!$C$1*(($H170-O$162-Sheet2!$N$123)/Sheet3!$A$1)^4)+                Sheet2!$O$124*EXP(Sheet3!$B$1*(($H170-O$162-Sheet2!$N$124)/Sheet3!$A$1)^2+Sheet3!$C$1*(($H170-O$162-Sheet2!$N$124)/Sheet3!$A$1)^4))/3100</f>
        <v>8355.4817005366494</v>
      </c>
      <c r="P170" s="2">
        <f>$L$160*(Sheet2!$O$122*EXP(Sheet3!$B$1*(($H170-P$162-Sheet2!$N$122)/Sheet3!$A$1)^2+Sheet3!$C$1*(($H170-P$162-Sheet2!$N$122)/Sheet3!$A$1)^4)+ Sheet2!$O$123*EXP(Sheet3!$B$1*(($H170-P$162-Sheet2!$N$123)/Sheet3!$A$1)^2+Sheet3!$C$1*(($H170-P$162-Sheet2!$N$123)/Sheet3!$A$1)^4)+                Sheet2!$O$124*EXP(Sheet3!$B$1*(($H170-P$162-Sheet2!$N$124)/Sheet3!$A$1)^2+Sheet3!$C$1*(($H170-P$162-Sheet2!$N$124)/Sheet3!$A$1)^4))/3100</f>
        <v>8385.2330215815618</v>
      </c>
      <c r="Q170" s="2">
        <f>$L$160*(Sheet2!$O$122*EXP(Sheet3!$B$1*(($H170-Q$162-Sheet2!$N$122)/Sheet3!$A$1)^2+Sheet3!$C$1*(($H170-Q$162-Sheet2!$N$122)/Sheet3!$A$1)^4)+ Sheet2!$O$123*EXP(Sheet3!$B$1*(($H170-Q$162-Sheet2!$N$123)/Sheet3!$A$1)^2+Sheet3!$C$1*(($H170-Q$162-Sheet2!$N$123)/Sheet3!$A$1)^4)+                Sheet2!$O$124*EXP(Sheet3!$B$1*(($H170-Q$162-Sheet2!$N$124)/Sheet3!$A$1)^2+Sheet3!$C$1*(($H170-Q$162-Sheet2!$N$124)/Sheet3!$A$1)^4))/3100</f>
        <v>8412.2551981999914</v>
      </c>
      <c r="R170" s="2">
        <f>$L$160*(Sheet2!$O$122*EXP(Sheet3!$B$1*(($H170-R$162-Sheet2!$N$122)/Sheet3!$A$1)^2+Sheet3!$C$1*(($H170-R$162-Sheet2!$N$122)/Sheet3!$A$1)^4)+ Sheet2!$O$123*EXP(Sheet3!$B$1*(($H170-R$162-Sheet2!$N$123)/Sheet3!$A$1)^2+Sheet3!$C$1*(($H170-R$162-Sheet2!$N$123)/Sheet3!$A$1)^4)+                Sheet2!$O$124*EXP(Sheet3!$B$1*(($H170-R$162-Sheet2!$N$124)/Sheet3!$A$1)^2+Sheet3!$C$1*(($H170-R$162-Sheet2!$N$124)/Sheet3!$A$1)^4))/3100</f>
        <v>8436.5195364254996</v>
      </c>
      <c r="S170" s="2">
        <f>$L$160*(Sheet2!$O$122*EXP(Sheet3!$B$1*(($H170-S$162-Sheet2!$N$122)/Sheet3!$A$1)^2+Sheet3!$C$1*(($H170-S$162-Sheet2!$N$122)/Sheet3!$A$1)^4)+ Sheet2!$O$123*EXP(Sheet3!$B$1*(($H170-S$162-Sheet2!$N$123)/Sheet3!$A$1)^2+Sheet3!$C$1*(($H170-S$162-Sheet2!$N$123)/Sheet3!$A$1)^4)+                Sheet2!$O$124*EXP(Sheet3!$B$1*(($H170-S$162-Sheet2!$N$124)/Sheet3!$A$1)^2+Sheet3!$C$1*(($H170-S$162-Sheet2!$N$124)/Sheet3!$A$1)^4))/3100</f>
        <v>8457.9997935460779</v>
      </c>
      <c r="T170" s="2">
        <f>$L$160*(Sheet2!$O$122*EXP(Sheet3!$B$1*(($H170-T$162-Sheet2!$N$122)/Sheet3!$A$1)^2+Sheet3!$C$1*(($H170-T$162-Sheet2!$N$122)/Sheet3!$A$1)^4)+ Sheet2!$O$123*EXP(Sheet3!$B$1*(($H170-T$162-Sheet2!$N$123)/Sheet3!$A$1)^2+Sheet3!$C$1*(($H170-T$162-Sheet2!$N$123)/Sheet3!$A$1)^4)+                Sheet2!$O$124*EXP(Sheet3!$B$1*(($H170-T$162-Sheet2!$N$124)/Sheet3!$A$1)^2+Sheet3!$C$1*(($H170-T$162-Sheet2!$N$124)/Sheet3!$A$1)^4))/3100</f>
        <v>8476.6721981303053</v>
      </c>
      <c r="U170" s="2">
        <f>$L$160*(Sheet2!$O$122*EXP(Sheet3!$B$1*(($H170-U$162-Sheet2!$N$122)/Sheet3!$A$1)^2+Sheet3!$C$1*(($H170-U$162-Sheet2!$N$122)/Sheet3!$A$1)^4)+ Sheet2!$O$123*EXP(Sheet3!$B$1*(($H170-U$162-Sheet2!$N$123)/Sheet3!$A$1)^2+Sheet3!$C$1*(($H170-U$162-Sheet2!$N$123)/Sheet3!$A$1)^4)+                Sheet2!$O$124*EXP(Sheet3!$B$1*(($H170-U$162-Sheet2!$N$124)/Sheet3!$A$1)^2+Sheet3!$C$1*(($H170-U$162-Sheet2!$N$124)/Sheet3!$A$1)^4))/3100</f>
        <v>8492.5154673636098</v>
      </c>
      <c r="V170" s="2">
        <f>$L$160*(Sheet2!$O$122*EXP(Sheet3!$B$1*(($H170-V$162-Sheet2!$N$122)/Sheet3!$A$1)^2+Sheet3!$C$1*(($H170-V$162-Sheet2!$N$122)/Sheet3!$A$1)^4)+ Sheet2!$O$123*EXP(Sheet3!$B$1*(($H170-V$162-Sheet2!$N$123)/Sheet3!$A$1)^2+Sheet3!$C$1*(($H170-V$162-Sheet2!$N$123)/Sheet3!$A$1)^4)+                Sheet2!$O$124*EXP(Sheet3!$B$1*(($H170-V$162-Sheet2!$N$124)/Sheet3!$A$1)^2+Sheet3!$C$1*(($H170-V$162-Sheet2!$N$124)/Sheet3!$A$1)^4))/3100</f>
        <v>8505.5108217261295</v>
      </c>
      <c r="W170" s="2">
        <f>$L$160*(Sheet2!$O$122*EXP(Sheet3!$B$1*(($H170-W$162-Sheet2!$N$122)/Sheet3!$A$1)^2+Sheet3!$C$1*(($H170-W$162-Sheet2!$N$122)/Sheet3!$A$1)^4)+ Sheet2!$O$123*EXP(Sheet3!$B$1*(($H170-W$162-Sheet2!$N$123)/Sheet3!$A$1)^2+Sheet3!$C$1*(($H170-W$162-Sheet2!$N$123)/Sheet3!$A$1)^4)+                Sheet2!$O$124*EXP(Sheet3!$B$1*(($H170-W$162-Sheet2!$N$124)/Sheet3!$A$1)^2+Sheet3!$C$1*(($H170-W$162-Sheet2!$N$124)/Sheet3!$A$1)^4))/3100</f>
        <v>8515.6419970471452</v>
      </c>
      <c r="X170" s="2">
        <f>$L$160*(Sheet2!$O$122*EXP(Sheet3!$B$1*(($H170-X$162-Sheet2!$N$122)/Sheet3!$A$1)^2+Sheet3!$C$1*(($H170-X$162-Sheet2!$N$122)/Sheet3!$A$1)^4)+ Sheet2!$O$123*EXP(Sheet3!$B$1*(($H170-X$162-Sheet2!$N$123)/Sheet3!$A$1)^2+Sheet3!$C$1*(($H170-X$162-Sheet2!$N$123)/Sheet3!$A$1)^4)+                Sheet2!$O$124*EXP(Sheet3!$B$1*(($H170-X$162-Sheet2!$N$124)/Sheet3!$A$1)^2+Sheet3!$C$1*(($H170-X$162-Sheet2!$N$124)/Sheet3!$A$1)^4))/3100</f>
        <v>8522.8952539696056</v>
      </c>
      <c r="Y170" s="2">
        <f>$L$160*(Sheet2!$O$122*EXP(Sheet3!$B$1*(($H170-Y$162-Sheet2!$N$122)/Sheet3!$A$1)^2+Sheet3!$C$1*(($H170-Y$162-Sheet2!$N$122)/Sheet3!$A$1)^4)+ Sheet2!$O$123*EXP(Sheet3!$B$1*(($H170-Y$162-Sheet2!$N$123)/Sheet3!$A$1)^2+Sheet3!$C$1*(($H170-Y$162-Sheet2!$N$123)/Sheet3!$A$1)^4)+                Sheet2!$O$124*EXP(Sheet3!$B$1*(($H170-Y$162-Sheet2!$N$124)/Sheet3!$A$1)^2+Sheet3!$C$1*(($H170-Y$162-Sheet2!$N$124)/Sheet3!$A$1)^4))/3100</f>
        <v>8527.2593848630186</v>
      </c>
      <c r="Z170" s="2">
        <f>$L$160*(Sheet2!$O$122*EXP(Sheet3!$B$1*(($H170-Z$162-Sheet2!$N$122)/Sheet3!$A$1)^2+Sheet3!$C$1*(($H170-Z$162-Sheet2!$N$122)/Sheet3!$A$1)^4)+ Sheet2!$O$123*EXP(Sheet3!$B$1*(($H170-Z$162-Sheet2!$N$123)/Sheet3!$A$1)^2+Sheet3!$C$1*(($H170-Z$162-Sheet2!$N$123)/Sheet3!$A$1)^4)+                Sheet2!$O$124*EXP(Sheet3!$B$1*(($H170-Z$162-Sheet2!$N$124)/Sheet3!$A$1)^2+Sheet3!$C$1*(($H170-Z$162-Sheet2!$N$124)/Sheet3!$A$1)^4))/3100</f>
        <v>8528.7257182226022</v>
      </c>
      <c r="AA170" s="2">
        <f>$L$160*(Sheet2!$O$122*EXP(Sheet3!$B$1*(($H170-AA$162-Sheet2!$N$122)/Sheet3!$A$1)^2+Sheet3!$C$1*(($H170-AA$162-Sheet2!$N$122)/Sheet3!$A$1)^4)+ Sheet2!$O$123*EXP(Sheet3!$B$1*(($H170-AA$162-Sheet2!$N$123)/Sheet3!$A$1)^2+Sheet3!$C$1*(($H170-AA$162-Sheet2!$N$123)/Sheet3!$A$1)^4)+                Sheet2!$O$124*EXP(Sheet3!$B$1*(($H170-AA$162-Sheet2!$N$124)/Sheet3!$A$1)^2+Sheet3!$C$1*(($H170-AA$162-Sheet2!$N$124)/Sheet3!$A$1)^4))/3100</f>
        <v>8527.2881205945396</v>
      </c>
      <c r="AB170" s="2">
        <f>$L$160*(Sheet2!$O$122*EXP(Sheet3!$B$1*(($H170-AB$162-Sheet2!$N$122)/Sheet3!$A$1)^2+Sheet3!$C$1*(($H170-AB$162-Sheet2!$N$122)/Sheet3!$A$1)^4)+ Sheet2!$O$123*EXP(Sheet3!$B$1*(($H170-AB$162-Sheet2!$N$123)/Sheet3!$A$1)^2+Sheet3!$C$1*(($H170-AB$162-Sheet2!$N$123)/Sheet3!$A$1)^4)+                Sheet2!$O$124*EXP(Sheet3!$B$1*(($H170-AB$162-Sheet2!$N$124)/Sheet3!$A$1)^2+Sheet3!$C$1*(($H170-AB$162-Sheet2!$N$124)/Sheet3!$A$1)^4))/3100</f>
        <v>8522.9429960685648</v>
      </c>
      <c r="AC170" s="2">
        <f>$L$160*(Sheet2!$O$122*EXP(Sheet3!$B$1*(($H170-AC$162-Sheet2!$N$122)/Sheet3!$A$1)^2+Sheet3!$C$1*(($H170-AC$162-Sheet2!$N$122)/Sheet3!$A$1)^4)+ Sheet2!$O$123*EXP(Sheet3!$B$1*(($H170-AC$162-Sheet2!$N$123)/Sheet3!$A$1)^2+Sheet3!$C$1*(($H170-AC$162-Sheet2!$N$123)/Sheet3!$A$1)^4)+                Sheet2!$O$124*EXP(Sheet3!$B$1*(($H170-AC$162-Sheet2!$N$124)/Sheet3!$A$1)^2+Sheet3!$C$1*(($H170-AC$162-Sheet2!$N$124)/Sheet3!$A$1)^4))/3100</f>
        <v>8515.6892833800521</v>
      </c>
      <c r="AD170" s="2">
        <f>$L$160*(Sheet2!$O$122*EXP(Sheet3!$B$1*(($H170-AD$162-Sheet2!$N$122)/Sheet3!$A$1)^2+Sheet3!$C$1*(($H170-AD$162-Sheet2!$N$122)/Sheet3!$A$1)^4)+ Sheet2!$O$123*EXP(Sheet3!$B$1*(($H170-AD$162-Sheet2!$N$123)/Sheet3!$A$1)^2+Sheet3!$C$1*(($H170-AD$162-Sheet2!$N$123)/Sheet3!$A$1)^4)+                Sheet2!$O$124*EXP(Sheet3!$B$1*(($H170-AD$162-Sheet2!$N$124)/Sheet3!$A$1)^2+Sheet3!$C$1*(($H170-AD$162-Sheet2!$N$124)/Sheet3!$A$1)^4))/3100</f>
        <v>8505.5284506650787</v>
      </c>
      <c r="AE170" s="2">
        <f>$L$160*(Sheet2!$O$122*EXP(Sheet3!$B$1*(($H170-AE$162-Sheet2!$N$122)/Sheet3!$A$1)^2+Sheet3!$C$1*(($H170-AE$162-Sheet2!$N$122)/Sheet3!$A$1)^4)+ Sheet2!$O$123*EXP(Sheet3!$B$1*(($H170-AE$162-Sheet2!$N$123)/Sheet3!$A$1)^2+Sheet3!$C$1*(($H170-AE$162-Sheet2!$N$123)/Sheet3!$A$1)^4)+                Sheet2!$O$124*EXP(Sheet3!$B$1*(($H170-AE$162-Sheet2!$N$124)/Sheet3!$A$1)^2+Sheet3!$C$1*(($H170-AE$162-Sheet2!$N$124)/Sheet3!$A$1)^4))/3100</f>
        <v>8492.4644879126645</v>
      </c>
      <c r="AF170" s="2">
        <f>$L$160*(Sheet2!$O$122*EXP(Sheet3!$B$1*(($H170-AF$162-Sheet2!$N$122)/Sheet3!$A$1)^2+Sheet3!$C$1*(($H170-AF$162-Sheet2!$N$122)/Sheet3!$A$1)^4)+ Sheet2!$O$123*EXP(Sheet3!$B$1*(($H170-AF$162-Sheet2!$N$123)/Sheet3!$A$1)^2+Sheet3!$C$1*(($H170-AF$162-Sheet2!$N$123)/Sheet3!$A$1)^4)+                Sheet2!$O$124*EXP(Sheet3!$B$1*(($H170-AF$162-Sheet2!$N$124)/Sheet3!$A$1)^2+Sheet3!$C$1*(($H170-AF$162-Sheet2!$N$124)/Sheet3!$A$1)^4))/3100</f>
        <v>8476.5038971591657</v>
      </c>
      <c r="AG170" s="2">
        <f>$L$160*(Sheet2!$O$122*EXP(Sheet3!$B$1*(($H170-AG$162-Sheet2!$N$122)/Sheet3!$A$1)^2+Sheet3!$C$1*(($H170-AG$162-Sheet2!$N$122)/Sheet3!$A$1)^4)+ Sheet2!$O$123*EXP(Sheet3!$B$1*(($H170-AG$162-Sheet2!$N$123)/Sheet3!$A$1)^2+Sheet3!$C$1*(($H170-AG$162-Sheet2!$N$123)/Sheet3!$A$1)^4)+                Sheet2!$O$124*EXP(Sheet3!$B$1*(($H170-AG$162-Sheet2!$N$124)/Sheet3!$A$1)^2+Sheet3!$C$1*(($H170-AG$162-Sheet2!$N$124)/Sheet3!$A$1)^4))/3100</f>
        <v>8457.6556804702032</v>
      </c>
      <c r="AH170" s="2">
        <f>$L$160*(Sheet2!$O$122*EXP(Sheet3!$B$1*(($H170-AH$162-Sheet2!$N$122)/Sheet3!$A$1)^2+Sheet3!$C$1*(($H170-AH$162-Sheet2!$N$122)/Sheet3!$A$1)^4)+ Sheet2!$O$123*EXP(Sheet3!$B$1*(($H170-AH$162-Sheet2!$N$123)/Sheet3!$A$1)^2+Sheet3!$C$1*(($H170-AH$162-Sheet2!$N$123)/Sheet3!$A$1)^4)+                Sheet2!$O$124*EXP(Sheet3!$B$1*(($H170-AH$162-Sheet2!$N$124)/Sheet3!$A$1)^2+Sheet3!$C$1*(($H170-AH$162-Sheet2!$N$124)/Sheet3!$A$1)^4))/3100</f>
        <v>8435.9313257566882</v>
      </c>
      <c r="AI170" s="2">
        <f>$L$160*(Sheet2!$O$122*EXP(Sheet3!$B$1*(($H170-AI$162-Sheet2!$N$122)/Sheet3!$A$1)^2+Sheet3!$C$1*(($H170-AI$162-Sheet2!$N$122)/Sheet3!$A$1)^4)+ Sheet2!$O$123*EXP(Sheet3!$B$1*(($H170-AI$162-Sheet2!$N$123)/Sheet3!$A$1)^2+Sheet3!$C$1*(($H170-AI$162-Sheet2!$N$123)/Sheet3!$A$1)^4)+                Sheet2!$O$124*EXP(Sheet3!$B$1*(($H170-AI$162-Sheet2!$N$124)/Sheet3!$A$1)^2+Sheet3!$C$1*(($H170-AI$162-Sheet2!$N$124)/Sheet3!$A$1)^4))/3100</f>
        <v>8411.3447904692257</v>
      </c>
      <c r="AJ170" s="2">
        <f>$L$160*(Sheet2!$O$122*EXP(Sheet3!$B$1*(($H170-AJ$162-Sheet2!$N$122)/Sheet3!$A$1)^2+Sheet3!$C$1*(($H170-AJ$162-Sheet2!$N$122)/Sheet3!$A$1)^4)+ Sheet2!$O$123*EXP(Sheet3!$B$1*(($H170-AJ$162-Sheet2!$N$123)/Sheet3!$A$1)^2+Sheet3!$C$1*(($H170-AJ$162-Sheet2!$N$123)/Sheet3!$A$1)^4)+                Sheet2!$O$124*EXP(Sheet3!$B$1*(($H170-AJ$162-Sheet2!$N$124)/Sheet3!$A$1)^2+Sheet3!$C$1*(($H170-AJ$162-Sheet2!$N$124)/Sheet3!$A$1)^4))/3100</f>
        <v>8383.9124832189354</v>
      </c>
      <c r="AK170" s="2">
        <f>$L$160*(Sheet2!$O$122*EXP(Sheet3!$B$1*(($H170-AK$162-Sheet2!$N$122)/Sheet3!$A$1)^2+Sheet3!$C$1*(($H170-AK$162-Sheet2!$N$122)/Sheet3!$A$1)^4)+ Sheet2!$O$123*EXP(Sheet3!$B$1*(($H170-AK$162-Sheet2!$N$123)/Sheet3!$A$1)^2+Sheet3!$C$1*(($H170-AK$162-Sheet2!$N$123)/Sheet3!$A$1)^4)+                Sheet2!$O$124*EXP(Sheet3!$B$1*(($H170-AK$162-Sheet2!$N$124)/Sheet3!$A$1)^2+Sheet3!$C$1*(($H170-AK$162-Sheet2!$N$124)/Sheet3!$A$1)^4))/3100</f>
        <v>8353.6532433686516</v>
      </c>
      <c r="AL170" s="2">
        <f>$L$160*(Sheet2!$O$122*EXP(Sheet3!$B$1*(($H170-AL$162-Sheet2!$N$122)/Sheet3!$A$1)^2+Sheet3!$C$1*(($H170-AL$162-Sheet2!$N$122)/Sheet3!$A$1)^4)+ Sheet2!$O$123*EXP(Sheet3!$B$1*(($H170-AL$162-Sheet2!$N$123)/Sheet3!$A$1)^2+Sheet3!$C$1*(($H170-AL$162-Sheet2!$N$123)/Sheet3!$A$1)^4)+                Sheet2!$O$124*EXP(Sheet3!$B$1*(($H170-AL$162-Sheet2!$N$124)/Sheet3!$A$1)^2+Sheet3!$C$1*(($H170-AL$162-Sheet2!$N$124)/Sheet3!$A$1)^4))/3100</f>
        <v>8320.5883186400388</v>
      </c>
      <c r="AM170" s="2">
        <f>$L$160*(Sheet2!$O$122*EXP(Sheet3!$B$1*(($H170-AM$162-Sheet2!$N$122)/Sheet3!$A$1)^2+Sheet3!$C$1*(($H170-AM$162-Sheet2!$N$122)/Sheet3!$A$1)^4)+ Sheet2!$O$123*EXP(Sheet3!$B$1*(($H170-AM$162-Sheet2!$N$123)/Sheet3!$A$1)^2+Sheet3!$C$1*(($H170-AM$162-Sheet2!$N$123)/Sheet3!$A$1)^4)+                Sheet2!$O$124*EXP(Sheet3!$B$1*(($H170-AM$162-Sheet2!$N$124)/Sheet3!$A$1)^2+Sheet3!$C$1*(($H170-AM$162-Sheet2!$N$124)/Sheet3!$A$1)^4))/3100</f>
        <v>8284.7413407804434</v>
      </c>
      <c r="AN170" s="2">
        <f>$L$160*(Sheet2!$O$122*EXP(Sheet3!$B$1*(($H170-AN$162-Sheet2!$N$122)/Sheet3!$A$1)^2+Sheet3!$C$1*(($H170-AN$162-Sheet2!$N$122)/Sheet3!$A$1)^4)+ Sheet2!$O$123*EXP(Sheet3!$B$1*(($H170-AN$162-Sheet2!$N$123)/Sheet3!$A$1)^2+Sheet3!$C$1*(($H170-AN$162-Sheet2!$N$123)/Sheet3!$A$1)^4)+                Sheet2!$O$124*EXP(Sheet3!$B$1*(($H170-AN$162-Sheet2!$N$124)/Sheet3!$A$1)^2+Sheet3!$C$1*(($H170-AN$162-Sheet2!$N$124)/Sheet3!$A$1)^4))/3100</f>
        <v>8246.1382993337666</v>
      </c>
      <c r="AO170" s="2">
        <f>$L$160*(Sheet2!$O$122*EXP(Sheet3!$B$1*(($H170-AO$162-Sheet2!$N$122)/Sheet3!$A$1)^2+Sheet3!$C$1*(($H170-AO$162-Sheet2!$N$122)/Sheet3!$A$1)^4)+ Sheet2!$O$123*EXP(Sheet3!$B$1*(($H170-AO$162-Sheet2!$N$123)/Sheet3!$A$1)^2+Sheet3!$C$1*(($H170-AO$162-Sheet2!$N$123)/Sheet3!$A$1)^4)+                Sheet2!$O$124*EXP(Sheet3!$B$1*(($H170-AO$162-Sheet2!$N$124)/Sheet3!$A$1)^2+Sheet3!$C$1*(($H170-AO$162-Sheet2!$N$124)/Sheet3!$A$1)^4))/3100</f>
        <v>8204.8075135538948</v>
      </c>
      <c r="AP170" s="2">
        <f>$L$160*(Sheet2!$O$122*EXP(Sheet3!$B$1*(($H170-AP$162-Sheet2!$N$122)/Sheet3!$A$1)^2+Sheet3!$C$1*(($H170-AP$162-Sheet2!$N$122)/Sheet3!$A$1)^4)+ Sheet2!$O$123*EXP(Sheet3!$B$1*(($H170-AP$162-Sheet2!$N$123)/Sheet3!$A$1)^2+Sheet3!$C$1*(($H170-AP$162-Sheet2!$N$123)/Sheet3!$A$1)^4)+                Sheet2!$O$124*EXP(Sheet3!$B$1*(($H170-AP$162-Sheet2!$N$124)/Sheet3!$A$1)^2+Sheet3!$C$1*(($H170-AP$162-Sheet2!$N$124)/Sheet3!$A$1)^4))/3100</f>
        <v>8160.7796025049201</v>
      </c>
      <c r="AQ170" s="2">
        <f>$L$160*(Sheet2!$O$122*EXP(Sheet3!$B$1*(($H170-AQ$162-Sheet2!$N$122)/Sheet3!$A$1)^2+Sheet3!$C$1*(($H170-AQ$162-Sheet2!$N$122)/Sheet3!$A$1)^4)+ Sheet2!$O$123*EXP(Sheet3!$B$1*(($H170-AQ$162-Sheet2!$N$123)/Sheet3!$A$1)^2+Sheet3!$C$1*(($H170-AQ$162-Sheet2!$N$123)/Sheet3!$A$1)^4)+                Sheet2!$O$124*EXP(Sheet3!$B$1*(($H170-AQ$162-Sheet2!$N$124)/Sheet3!$A$1)^2+Sheet3!$C$1*(($H170-AQ$162-Sheet2!$N$124)/Sheet3!$A$1)^4))/3100</f>
        <v>8114.0874533833694</v>
      </c>
      <c r="AR170" s="2">
        <f>$L$160*(Sheet2!$O$122*EXP(Sheet3!$B$1*(($H170-AR$162-Sheet2!$N$122)/Sheet3!$A$1)^2+Sheet3!$C$1*(($H170-AR$162-Sheet2!$N$122)/Sheet3!$A$1)^4)+ Sheet2!$O$123*EXP(Sheet3!$B$1*(($H170-AR$162-Sheet2!$N$123)/Sheet3!$A$1)^2+Sheet3!$C$1*(($H170-AR$162-Sheet2!$N$123)/Sheet3!$A$1)^4)+                Sheet2!$O$124*EXP(Sheet3!$B$1*(($H170-AR$162-Sheet2!$N$124)/Sheet3!$A$1)^2+Sheet3!$C$1*(($H170-AR$162-Sheet2!$N$124)/Sheet3!$A$1)^4))/3100</f>
        <v>8064.7661880998048</v>
      </c>
      <c r="AS170" s="2">
        <f>$L$160*(Sheet2!$O$122*EXP(Sheet3!$B$1*(($H170-AS$162-Sheet2!$N$122)/Sheet3!$A$1)^2+Sheet3!$C$1*(($H170-AS$162-Sheet2!$N$122)/Sheet3!$A$1)^4)+ Sheet2!$O$123*EXP(Sheet3!$B$1*(($H170-AS$162-Sheet2!$N$123)/Sheet3!$A$1)^2+Sheet3!$C$1*(($H170-AS$162-Sheet2!$N$123)/Sheet3!$A$1)^4)+                Sheet2!$O$124*EXP(Sheet3!$B$1*(($H170-AS$162-Sheet2!$N$124)/Sheet3!$A$1)^2+Sheet3!$C$1*(($H170-AS$162-Sheet2!$N$124)/Sheet3!$A$1)^4))/3100</f>
        <v>8012.8531281535697</v>
      </c>
      <c r="AT170" s="2">
        <f>$L$160*(Sheet2!$O$122*EXP(Sheet3!$B$1*(($H170-AT$162-Sheet2!$N$122)/Sheet3!$A$1)^2+Sheet3!$C$1*(($H170-AT$162-Sheet2!$N$122)/Sheet3!$A$1)^4)+ Sheet2!$O$123*EXP(Sheet3!$B$1*(($H170-AT$162-Sheet2!$N$123)/Sheet3!$A$1)^2+Sheet3!$C$1*(($H170-AT$162-Sheet2!$N$123)/Sheet3!$A$1)^4)+                Sheet2!$O$124*EXP(Sheet3!$B$1*(($H170-AT$162-Sheet2!$N$124)/Sheet3!$A$1)^2+Sheet3!$C$1*(($H170-AT$162-Sheet2!$N$124)/Sheet3!$A$1)^4))/3100</f>
        <v>7958.3877578317588</v>
      </c>
      <c r="AU170" s="2">
        <f>$L$160*(Sheet2!$O$122*EXP(Sheet3!$B$1*(($H170-AU$162-Sheet2!$N$122)/Sheet3!$A$1)^2+Sheet3!$C$1*(($H170-AU$162-Sheet2!$N$122)/Sheet3!$A$1)^4)+ Sheet2!$O$123*EXP(Sheet3!$B$1*(($H170-AU$162-Sheet2!$N$123)/Sheet3!$A$1)^2+Sheet3!$C$1*(($H170-AU$162-Sheet2!$N$123)/Sheet3!$A$1)^4)+                Sheet2!$O$124*EXP(Sheet3!$B$1*(($H170-AU$162-Sheet2!$N$124)/Sheet3!$A$1)^2+Sheet3!$C$1*(($H170-AU$162-Sheet2!$N$124)/Sheet3!$A$1)^4))/3100</f>
        <v>7901.4116857630479</v>
      </c>
      <c r="AV170" s="2">
        <f>$L$160*(Sheet2!$O$122*EXP(Sheet3!$B$1*(($H170-AV$162-Sheet2!$N$122)/Sheet3!$A$1)^2+Sheet3!$C$1*(($H170-AV$162-Sheet2!$N$122)/Sheet3!$A$1)^4)+ Sheet2!$O$123*EXP(Sheet3!$B$1*(($H170-AV$162-Sheet2!$N$123)/Sheet3!$A$1)^2+Sheet3!$C$1*(($H170-AV$162-Sheet2!$N$123)/Sheet3!$A$1)^4)+                Sheet2!$O$124*EXP(Sheet3!$B$1*(($H170-AV$162-Sheet2!$N$124)/Sheet3!$A$1)^2+Sheet3!$C$1*(($H170-AV$162-Sheet2!$N$124)/Sheet3!$A$1)^4))/3100</f>
        <v>7841.968604847706</v>
      </c>
      <c r="AW170" s="2">
        <f>$L$160*(Sheet2!$O$122*EXP(Sheet3!$B$1*(($H170-AW$162-Sheet2!$N$122)/Sheet3!$A$1)^2+Sheet3!$C$1*(($H170-AW$162-Sheet2!$N$122)/Sheet3!$A$1)^4)+ Sheet2!$O$123*EXP(Sheet3!$B$1*(($H170-AW$162-Sheet2!$N$123)/Sheet3!$A$1)^2+Sheet3!$C$1*(($H170-AW$162-Sheet2!$N$123)/Sheet3!$A$1)^4)+                Sheet2!$O$124*EXP(Sheet3!$B$1*(($H170-AW$162-Sheet2!$N$124)/Sheet3!$A$1)^2+Sheet3!$C$1*(($H170-AW$162-Sheet2!$N$124)/Sheet3!$A$1)^4))/3100</f>
        <v>7780.1042505928763</v>
      </c>
      <c r="AX170" s="2">
        <f>$L$160*(Sheet2!$O$122*EXP(Sheet3!$B$1*(($H170-AX$162-Sheet2!$N$122)/Sheet3!$A$1)^2+Sheet3!$C$1*(($H170-AX$162-Sheet2!$N$122)/Sheet3!$A$1)^4)+ Sheet2!$O$123*EXP(Sheet3!$B$1*(($H170-AX$162-Sheet2!$N$123)/Sheet3!$A$1)^2+Sheet3!$C$1*(($H170-AX$162-Sheet2!$N$123)/Sheet3!$A$1)^4)+                Sheet2!$O$124*EXP(Sheet3!$B$1*(($H170-AX$162-Sheet2!$N$124)/Sheet3!$A$1)^2+Sheet3!$C$1*(($H170-AX$162-Sheet2!$N$124)/Sheet3!$A$1)^4))/3100</f>
        <v>7715.8663578685209</v>
      </c>
      <c r="AY170" s="2">
        <f>$L$160*(Sheet2!$O$122*EXP(Sheet3!$B$1*(($H170-AY$162-Sheet2!$N$122)/Sheet3!$A$1)^2+Sheet3!$C$1*(($H170-AY$162-Sheet2!$N$122)/Sheet3!$A$1)^4)+ Sheet2!$O$123*EXP(Sheet3!$B$1*(($H170-AY$162-Sheet2!$N$123)/Sheet3!$A$1)^2+Sheet3!$C$1*(($H170-AY$162-Sheet2!$N$123)/Sheet3!$A$1)^4)+                Sheet2!$O$124*EXP(Sheet3!$B$1*(($H170-AY$162-Sheet2!$N$124)/Sheet3!$A$1)^2+Sheet3!$C$1*(($H170-AY$162-Sheet2!$N$124)/Sheet3!$A$1)^4))/3100</f>
        <v>7649.3046161025513</v>
      </c>
      <c r="AZ170" s="2">
        <f>$L$160*(Sheet2!$O$122*EXP(Sheet3!$B$1*(($H170-AZ$162-Sheet2!$N$122)/Sheet3!$A$1)^2+Sheet3!$C$1*(($H170-AZ$162-Sheet2!$N$122)/Sheet3!$A$1)^4)+ Sheet2!$O$123*EXP(Sheet3!$B$1*(($H170-AZ$162-Sheet2!$N$123)/Sheet3!$A$1)^2+Sheet3!$C$1*(($H170-AZ$162-Sheet2!$N$123)/Sheet3!$A$1)^4)+                Sheet2!$O$124*EXP(Sheet3!$B$1*(($H170-AZ$162-Sheet2!$N$124)/Sheet3!$A$1)^2+Sheet3!$C$1*(($H170-AZ$162-Sheet2!$N$124)/Sheet3!$A$1)^4))/3100</f>
        <v>7580.4706229281255</v>
      </c>
      <c r="BA170" s="2">
        <f>$L$160*(Sheet2!$O$122*EXP(Sheet3!$B$1*(($H170-BA$162-Sheet2!$N$122)/Sheet3!$A$1)^2+Sheet3!$C$1*(($H170-BA$162-Sheet2!$N$122)/Sheet3!$A$1)^4)+ Sheet2!$O$123*EXP(Sheet3!$B$1*(($H170-BA$162-Sheet2!$N$123)/Sheet3!$A$1)^2+Sheet3!$C$1*(($H170-BA$162-Sheet2!$N$123)/Sheet3!$A$1)^4)+                Sheet2!$O$124*EXP(Sheet3!$B$1*(($H170-BA$162-Sheet2!$N$124)/Sheet3!$A$1)^2+Sheet3!$C$1*(($H170-BA$162-Sheet2!$N$124)/Sheet3!$A$1)^4))/3100</f>
        <v>7509.4178362958646</v>
      </c>
      <c r="BB170" s="2">
        <f>$L$160*(Sheet2!$O$122*EXP(Sheet3!$B$1*(($H170-BB$162-Sheet2!$N$122)/Sheet3!$A$1)^2+Sheet3!$C$1*(($H170-BB$162-Sheet2!$N$122)/Sheet3!$A$1)^4)+ Sheet2!$O$123*EXP(Sheet3!$B$1*(($H170-BB$162-Sheet2!$N$123)/Sheet3!$A$1)^2+Sheet3!$C$1*(($H170-BB$162-Sheet2!$N$123)/Sheet3!$A$1)^4)+                Sheet2!$O$124*EXP(Sheet3!$B$1*(($H170-BB$162-Sheet2!$N$124)/Sheet3!$A$1)^2+Sheet3!$C$1*(($H170-BB$162-Sheet2!$N$124)/Sheet3!$A$1)^4))/3100</f>
        <v>7436.2015250523655</v>
      </c>
      <c r="BC170" s="2">
        <f>$L$160*(Sheet2!$O$122*EXP(Sheet3!$B$1*(($H170-BC$162-Sheet2!$N$122)/Sheet3!$A$1)^2+Sheet3!$C$1*(($H170-BC$162-Sheet2!$N$122)/Sheet3!$A$1)^4)+ Sheet2!$O$123*EXP(Sheet3!$B$1*(($H170-BC$162-Sheet2!$N$123)/Sheet3!$A$1)^2+Sheet3!$C$1*(($H170-BC$162-Sheet2!$N$123)/Sheet3!$A$1)^4)+                Sheet2!$O$124*EXP(Sheet3!$B$1*(($H170-BC$162-Sheet2!$N$124)/Sheet3!$A$1)^2+Sheet3!$C$1*(($H170-BC$162-Sheet2!$N$124)/Sheet3!$A$1)^4))/3100</f>
        <v>7360.8787179970859</v>
      </c>
      <c r="BD170" s="2">
        <f>$L$160*(Sheet2!$O$122*EXP(Sheet3!$B$1*(($H170-BD$162-Sheet2!$N$122)/Sheet3!$A$1)^2+Sheet3!$C$1*(($H170-BD$162-Sheet2!$N$122)/Sheet3!$A$1)^4)+ Sheet2!$O$123*EXP(Sheet3!$B$1*(($H170-BD$162-Sheet2!$N$123)/Sheet3!$A$1)^2+Sheet3!$C$1*(($H170-BD$162-Sheet2!$N$123)/Sheet3!$A$1)^4)+                Sheet2!$O$124*EXP(Sheet3!$B$1*(($H170-BD$162-Sheet2!$N$124)/Sheet3!$A$1)^2+Sheet3!$C$1*(($H170-BD$162-Sheet2!$N$124)/Sheet3!$A$1)^4))/3100</f>
        <v>7283.5081514129615</v>
      </c>
      <c r="BE170" s="2">
        <f>$L$160*(Sheet2!$O$122*EXP(Sheet3!$B$1*(($H170-BE$162-Sheet2!$N$122)/Sheet3!$A$1)^2+Sheet3!$C$1*(($H170-BE$162-Sheet2!$N$122)/Sheet3!$A$1)^4)+ Sheet2!$O$123*EXP(Sheet3!$B$1*(($H170-BE$162-Sheet2!$N$123)/Sheet3!$A$1)^2+Sheet3!$C$1*(($H170-BE$162-Sheet2!$N$123)/Sheet3!$A$1)^4)+                Sheet2!$O$124*EXP(Sheet3!$B$1*(($H170-BE$162-Sheet2!$N$124)/Sheet3!$A$1)^2+Sheet3!$C$1*(($H170-BE$162-Sheet2!$N$124)/Sheet3!$A$1)^4))/3100</f>
        <v>7204.1502150715587</v>
      </c>
      <c r="BF170" s="2">
        <f>$L$160*(Sheet2!$O$122*EXP(Sheet3!$B$1*(($H170-BF$162-Sheet2!$N$122)/Sheet3!$A$1)^2+Sheet3!$C$1*(($H170-BF$162-Sheet2!$N$122)/Sheet3!$A$1)^4)+ Sheet2!$O$123*EXP(Sheet3!$B$1*(($H170-BF$162-Sheet2!$N$123)/Sheet3!$A$1)^2+Sheet3!$C$1*(($H170-BF$162-Sheet2!$N$123)/Sheet3!$A$1)^4)+                Sheet2!$O$124*EXP(Sheet3!$B$1*(($H170-BF$162-Sheet2!$N$124)/Sheet3!$A$1)^2+Sheet3!$C$1*(($H170-BF$162-Sheet2!$N$124)/Sheet3!$A$1)^4))/3100</f>
        <v>7122.8668967077283</v>
      </c>
      <c r="BG170" s="2">
        <f>$L$160*(Sheet2!$O$122*EXP(Sheet3!$B$1*(($H170-BG$162-Sheet2!$N$122)/Sheet3!$A$1)^2+Sheet3!$C$1*(($H170-BG$162-Sheet2!$N$122)/Sheet3!$A$1)^4)+ Sheet2!$O$123*EXP(Sheet3!$B$1*(($H170-BG$162-Sheet2!$N$123)/Sheet3!$A$1)^2+Sheet3!$C$1*(($H170-BG$162-Sheet2!$N$123)/Sheet3!$A$1)^4)+                Sheet2!$O$124*EXP(Sheet3!$B$1*(($H170-BG$162-Sheet2!$N$124)/Sheet3!$A$1)^2+Sheet3!$C$1*(($H170-BG$162-Sheet2!$N$124)/Sheet3!$A$1)^4))/3100</f>
        <v>7039.7217249600144</v>
      </c>
      <c r="BH170" s="2">
        <f>$L$160*(Sheet2!$O$122*EXP(Sheet3!$B$1*(($H170-BH$162-Sheet2!$N$122)/Sheet3!$A$1)^2+Sheet3!$C$1*(($H170-BH$162-Sheet2!$N$122)/Sheet3!$A$1)^4)+ Sheet2!$O$123*EXP(Sheet3!$B$1*(($H170-BH$162-Sheet2!$N$123)/Sheet3!$A$1)^2+Sheet3!$C$1*(($H170-BH$162-Sheet2!$N$123)/Sheet3!$A$1)^4)+                Sheet2!$O$124*EXP(Sheet3!$B$1*(($H170-BH$162-Sheet2!$N$124)/Sheet3!$A$1)^2+Sheet3!$C$1*(($H170-BH$162-Sheet2!$N$124)/Sheet3!$A$1)^4))/3100</f>
        <v>6954.7797107612387</v>
      </c>
      <c r="BI170" s="2">
        <f>$L$160*(Sheet2!$O$122*EXP(Sheet3!$B$1*(($H170-BI$162-Sheet2!$N$122)/Sheet3!$A$1)^2+Sheet3!$C$1*(($H170-BI$162-Sheet2!$N$122)/Sheet3!$A$1)^4)+ Sheet2!$O$123*EXP(Sheet3!$B$1*(($H170-BI$162-Sheet2!$N$123)/Sheet3!$A$1)^2+Sheet3!$C$1*(($H170-BI$162-Sheet2!$N$123)/Sheet3!$A$1)^4)+                Sheet2!$O$124*EXP(Sheet3!$B$1*(($H170-BI$162-Sheet2!$N$124)/Sheet3!$A$1)^2+Sheet3!$C$1*(($H170-BI$162-Sheet2!$N$124)/Sheet3!$A$1)^4))/3100</f>
        <v>6868.1072871780707</v>
      </c>
      <c r="BJ170" s="2">
        <f>$L$160*(Sheet2!$O$122*EXP(Sheet3!$B$1*(($H170-BJ$162-Sheet2!$N$122)/Sheet3!$A$1)^2+Sheet3!$C$1*(($H170-BJ$162-Sheet2!$N$122)/Sheet3!$A$1)^4)+ Sheet2!$O$123*EXP(Sheet3!$B$1*(($H170-BJ$162-Sheet2!$N$123)/Sheet3!$A$1)^2+Sheet3!$C$1*(($H170-BJ$162-Sheet2!$N$123)/Sheet3!$A$1)^4)+                Sheet2!$O$124*EXP(Sheet3!$B$1*(($H170-BJ$162-Sheet2!$N$124)/Sheet3!$A$1)^2+Sheet3!$C$1*(($H170-BJ$162-Sheet2!$N$124)/Sheet3!$A$1)^4))/3100</f>
        <v>6779.7722476808676</v>
      </c>
      <c r="BK170" s="2">
        <f>$L$160*(Sheet2!$O$122*EXP(Sheet3!$B$1*(($H170-BK$162-Sheet2!$N$122)/Sheet3!$A$1)^2+Sheet3!$C$1*(($H170-BK$162-Sheet2!$N$122)/Sheet3!$A$1)^4)+ Sheet2!$O$123*EXP(Sheet3!$B$1*(($H170-BK$162-Sheet2!$N$123)/Sheet3!$A$1)^2+Sheet3!$C$1*(($H170-BK$162-Sheet2!$N$123)/Sheet3!$A$1)^4)+                Sheet2!$O$124*EXP(Sheet3!$B$1*(($H170-BK$162-Sheet2!$N$124)/Sheet3!$A$1)^2+Sheet3!$C$1*(($H170-BK$162-Sheet2!$N$124)/Sheet3!$A$1)^4))/3100</f>
        <v>6689.8436828336789</v>
      </c>
      <c r="BL170" s="2">
        <f>$L$160*(Sheet2!$O$122*EXP(Sheet3!$B$1*(($H170-BL$162-Sheet2!$N$122)/Sheet3!$A$1)^2+Sheet3!$C$1*(($H170-BL$162-Sheet2!$N$122)/Sheet3!$A$1)^4)+ Sheet2!$O$123*EXP(Sheet3!$B$1*(($H170-BL$162-Sheet2!$N$123)/Sheet3!$A$1)^2+Sheet3!$C$1*(($H170-BL$162-Sheet2!$N$123)/Sheet3!$A$1)^4)+                Sheet2!$O$124*EXP(Sheet3!$B$1*(($H170-BL$162-Sheet2!$N$124)/Sheet3!$A$1)^2+Sheet3!$C$1*(($H170-BL$162-Sheet2!$N$124)/Sheet3!$A$1)^4))/3100</f>
        <v>6598.3919153899833</v>
      </c>
      <c r="BM170" s="2">
        <f>$L$160*(Sheet2!$O$122*EXP(Sheet3!$B$1*(($H170-BM$162-Sheet2!$N$122)/Sheet3!$A$1)^2+Sheet3!$C$1*(($H170-BM$162-Sheet2!$N$122)/Sheet3!$A$1)^4)+ Sheet2!$O$123*EXP(Sheet3!$B$1*(($H170-BM$162-Sheet2!$N$123)/Sheet3!$A$1)^2+Sheet3!$C$1*(($H170-BM$162-Sheet2!$N$123)/Sheet3!$A$1)^4)+                Sheet2!$O$124*EXP(Sheet3!$B$1*(($H170-BM$162-Sheet2!$N$124)/Sheet3!$A$1)^2+Sheet3!$C$1*(($H170-BM$162-Sheet2!$N$124)/Sheet3!$A$1)^4))/3100</f>
        <v>6505.488433783773</v>
      </c>
      <c r="BN170" s="2">
        <f>$L$160*(Sheet2!$O$122*EXP(Sheet3!$B$1*(($H170-BN$162-Sheet2!$N$122)/Sheet3!$A$1)^2+Sheet3!$C$1*(($H170-BN$162-Sheet2!$N$122)/Sheet3!$A$1)^4)+ Sheet2!$O$123*EXP(Sheet3!$B$1*(($H170-BN$162-Sheet2!$N$123)/Sheet3!$A$1)^2+Sheet3!$C$1*(($H170-BN$162-Sheet2!$N$123)/Sheet3!$A$1)^4)+                Sheet2!$O$124*EXP(Sheet3!$B$1*(($H170-BN$162-Sheet2!$N$124)/Sheet3!$A$1)^2+Sheet3!$C$1*(($H170-BN$162-Sheet2!$N$124)/Sheet3!$A$1)^4))/3100</f>
        <v>6411.2058239949711</v>
      </c>
      <c r="BO170" s="2">
        <f>$L$160*(Sheet2!$O$122*EXP(Sheet3!$B$1*(($H170-BO$162-Sheet2!$N$122)/Sheet3!$A$1)^2+Sheet3!$C$1*(($H170-BO$162-Sheet2!$N$122)/Sheet3!$A$1)^4)+ Sheet2!$O$123*EXP(Sheet3!$B$1*(($H170-BO$162-Sheet2!$N$123)/Sheet3!$A$1)^2+Sheet3!$C$1*(($H170-BO$162-Sheet2!$N$123)/Sheet3!$A$1)^4)+                Sheet2!$O$124*EXP(Sheet3!$B$1*(($H170-BO$162-Sheet2!$N$124)/Sheet3!$A$1)^2+Sheet3!$C$1*(($H170-BO$162-Sheet2!$N$124)/Sheet3!$A$1)^4))/3100</f>
        <v>6315.6176997873654</v>
      </c>
      <c r="BP170" s="2">
        <f>$L$160*(Sheet2!$O$122*EXP(Sheet3!$B$1*(($H170-BP$162-Sheet2!$N$122)/Sheet3!$A$1)^2+Sheet3!$C$1*(($H170-BP$162-Sheet2!$N$122)/Sheet3!$A$1)^4)+ Sheet2!$O$123*EXP(Sheet3!$B$1*(($H170-BP$162-Sheet2!$N$123)/Sheet3!$A$1)^2+Sheet3!$C$1*(($H170-BP$162-Sheet2!$N$123)/Sheet3!$A$1)^4)+                Sheet2!$O$124*EXP(Sheet3!$B$1*(($H170-BP$162-Sheet2!$N$124)/Sheet3!$A$1)^2+Sheet3!$C$1*(($H170-BP$162-Sheet2!$N$124)/Sheet3!$A$1)^4))/3100</f>
        <v>6218.7986313005204</v>
      </c>
      <c r="BQ170" s="2">
        <f>$L$160*(Sheet2!$O$122*EXP(Sheet3!$B$1*(($H170-BQ$162-Sheet2!$N$122)/Sheet3!$A$1)^2+Sheet3!$C$1*(($H170-BQ$162-Sheet2!$N$122)/Sheet3!$A$1)^4)+ Sheet2!$O$123*EXP(Sheet3!$B$1*(($H170-BQ$162-Sheet2!$N$123)/Sheet3!$A$1)^2+Sheet3!$C$1*(($H170-BQ$162-Sheet2!$N$123)/Sheet3!$A$1)^4)+                Sheet2!$O$124*EXP(Sheet3!$B$1*(($H170-BQ$162-Sheet2!$N$124)/Sheet3!$A$1)^2+Sheet3!$C$1*(($H170-BQ$162-Sheet2!$N$124)/Sheet3!$A$1)^4))/3100</f>
        <v>6120.824071990105</v>
      </c>
      <c r="BR170" s="2">
        <f>$L$160*(Sheet2!$O$122*EXP(Sheet3!$B$1*(($H170-BR$162-Sheet2!$N$122)/Sheet3!$A$1)^2+Sheet3!$C$1*(($H170-BR$162-Sheet2!$N$122)/Sheet3!$A$1)^4)+ Sheet2!$O$123*EXP(Sheet3!$B$1*(($H170-BR$162-Sheet2!$N$123)/Sheet3!$A$1)^2+Sheet3!$C$1*(($H170-BR$162-Sheet2!$N$123)/Sheet3!$A$1)^4)+                Sheet2!$O$124*EXP(Sheet3!$B$1*(($H170-BR$162-Sheet2!$N$124)/Sheet3!$A$1)^2+Sheet3!$C$1*(($H170-BR$162-Sheet2!$N$124)/Sheet3!$A$1)^4))/3100</f>
        <v>6021.7702839101657</v>
      </c>
      <c r="BS170" s="2">
        <f>$L$160*(Sheet2!$O$122*EXP(Sheet3!$B$1*(($H170-BS$162-Sheet2!$N$122)/Sheet3!$A$1)^2+Sheet3!$C$1*(($H170-BS$162-Sheet2!$N$122)/Sheet3!$A$1)^4)+ Sheet2!$O$123*EXP(Sheet3!$B$1*(($H170-BS$162-Sheet2!$N$123)/Sheet3!$A$1)^2+Sheet3!$C$1*(($H170-BS$162-Sheet2!$N$123)/Sheet3!$A$1)^4)+                Sheet2!$O$124*EXP(Sheet3!$B$1*(($H170-BS$162-Sheet2!$N$124)/Sheet3!$A$1)^2+Sheet3!$C$1*(($H170-BS$162-Sheet2!$N$124)/Sheet3!$A$1)^4))/3100</f>
        <v>5921.7142613340875</v>
      </c>
      <c r="BT170" s="2">
        <f>$L$160*(Sheet2!$O$122*EXP(Sheet3!$B$1*(($H170-BT$162-Sheet2!$N$122)/Sheet3!$A$1)^2+Sheet3!$C$1*(($H170-BT$162-Sheet2!$N$122)/Sheet3!$A$1)^4)+ Sheet2!$O$123*EXP(Sheet3!$B$1*(($H170-BT$162-Sheet2!$N$123)/Sheet3!$A$1)^2+Sheet3!$C$1*(($H170-BT$162-Sheet2!$N$123)/Sheet3!$A$1)^4)+                Sheet2!$O$124*EXP(Sheet3!$B$1*(($H170-BT$162-Sheet2!$N$124)/Sheet3!$A$1)^2+Sheet3!$C$1*(($H170-BT$162-Sheet2!$N$124)/Sheet3!$A$1)^4))/3100</f>
        <v>5820.7336527190682</v>
      </c>
      <c r="BU170" s="2">
        <f>$L$160*(Sheet2!$O$122*EXP(Sheet3!$B$1*(($H170-BU$162-Sheet2!$N$122)/Sheet3!$A$1)^2+Sheet3!$C$1*(($H170-BU$162-Sheet2!$N$122)/Sheet3!$A$1)^4)+ Sheet2!$O$123*EXP(Sheet3!$B$1*(($H170-BU$162-Sheet2!$N$123)/Sheet3!$A$1)^2+Sheet3!$C$1*(($H170-BU$162-Sheet2!$N$123)/Sheet3!$A$1)^4)+                Sheet2!$O$124*EXP(Sheet3!$B$1*(($H170-BU$162-Sheet2!$N$124)/Sheet3!$A$1)^2+Sheet3!$C$1*(($H170-BU$162-Sheet2!$N$124)/Sheet3!$A$1)^4))/3100</f>
        <v>5718.9066810114919</v>
      </c>
      <c r="BV170" s="2">
        <f>$L$160*(Sheet2!$O$122*EXP(Sheet3!$B$1*(($H170-BV$162-Sheet2!$N$122)/Sheet3!$A$1)^2+Sheet3!$C$1*(($H170-BV$162-Sheet2!$N$122)/Sheet3!$A$1)^4)+ Sheet2!$O$123*EXP(Sheet3!$B$1*(($H170-BV$162-Sheet2!$N$123)/Sheet3!$A$1)^2+Sheet3!$C$1*(($H170-BV$162-Sheet2!$N$123)/Sheet3!$A$1)^4)+                Sheet2!$O$124*EXP(Sheet3!$B$1*(($H170-BV$162-Sheet2!$N$124)/Sheet3!$A$1)^2+Sheet3!$C$1*(($H170-BV$162-Sheet2!$N$124)/Sheet3!$A$1)^4))/3100</f>
        <v>5616.3120623158929</v>
      </c>
    </row>
    <row r="171" spans="1:74" x14ac:dyDescent="0.2">
      <c r="A171">
        <v>144</v>
      </c>
      <c r="B171">
        <v>256.38</v>
      </c>
      <c r="C171">
        <v>2372.5</v>
      </c>
      <c r="D171">
        <v>2839</v>
      </c>
      <c r="E171">
        <f t="shared" si="23"/>
        <v>466.5</v>
      </c>
      <c r="G171" s="1">
        <v>1</v>
      </c>
      <c r="H171">
        <f>INDEX(B$27:$B2240,($M$157+G171))</f>
        <v>365.39</v>
      </c>
      <c r="I171" s="1">
        <f t="shared" si="24"/>
        <v>5783.2</v>
      </c>
      <c r="J171">
        <f t="shared" si="25"/>
        <v>2113123.4479999999</v>
      </c>
      <c r="L171" s="2">
        <f>$L$160*(Sheet2!$O$122*EXP(Sheet3!$B$1*(($H171-L$162-Sheet2!$N$122)/Sheet3!$A$1)^2+Sheet3!$C$1*(($H171-L$162-Sheet2!$N$122)/Sheet3!$A$1)^4)+ Sheet2!$O$123*EXP(Sheet3!$B$1*(($H171-L$162-Sheet2!$N$123)/Sheet3!$A$1)^2+Sheet3!$C$1*(($H171-L$162-Sheet2!$N$123)/Sheet3!$A$1)^4)+                Sheet2!$O$124*EXP(Sheet3!$B$1*(($H171-L$162-Sheet2!$N$124)/Sheet3!$A$1)^2+Sheet3!$C$1*(($H171-L$162-Sheet2!$N$124)/Sheet3!$A$1)^4))/3100</f>
        <v>4595.3629798270003</v>
      </c>
      <c r="M171" s="2">
        <f>$L$160*(Sheet2!$O$122*EXP(Sheet3!$B$1*(($H171-M$162-Sheet2!$N$122)/Sheet3!$A$1)^2+Sheet3!$C$1*(($H171-M$162-Sheet2!$N$122)/Sheet3!$A$1)^4)+ Sheet2!$O$123*EXP(Sheet3!$B$1*(($H171-M$162-Sheet2!$N$123)/Sheet3!$A$1)^2+Sheet3!$C$1*(($H171-M$162-Sheet2!$N$123)/Sheet3!$A$1)^4)+                Sheet2!$O$124*EXP(Sheet3!$B$1*(($H171-M$162-Sheet2!$N$124)/Sheet3!$A$1)^2+Sheet3!$C$1*(($H171-M$162-Sheet2!$N$124)/Sheet3!$A$1)^4))/3100</f>
        <v>4685.531610033423</v>
      </c>
      <c r="N171" s="2">
        <f>$L$160*(Sheet2!$O$122*EXP(Sheet3!$B$1*(($H171-N$162-Sheet2!$N$122)/Sheet3!$A$1)^2+Sheet3!$C$1*(($H171-N$162-Sheet2!$N$122)/Sheet3!$A$1)^4)+ Sheet2!$O$123*EXP(Sheet3!$B$1*(($H171-N$162-Sheet2!$N$123)/Sheet3!$A$1)^2+Sheet3!$C$1*(($H171-N$162-Sheet2!$N$123)/Sheet3!$A$1)^4)+                Sheet2!$O$124*EXP(Sheet3!$B$1*(($H171-N$162-Sheet2!$N$124)/Sheet3!$A$1)^2+Sheet3!$C$1*(($H171-N$162-Sheet2!$N$124)/Sheet3!$A$1)^4))/3100</f>
        <v>4776.2779445944061</v>
      </c>
      <c r="O171" s="2">
        <f>$L$160*(Sheet2!$O$122*EXP(Sheet3!$B$1*(($H171-O$162-Sheet2!$N$122)/Sheet3!$A$1)^2+Sheet3!$C$1*(($H171-O$162-Sheet2!$N$122)/Sheet3!$A$1)^4)+ Sheet2!$O$123*EXP(Sheet3!$B$1*(($H171-O$162-Sheet2!$N$123)/Sheet3!$A$1)^2+Sheet3!$C$1*(($H171-O$162-Sheet2!$N$123)/Sheet3!$A$1)^4)+                Sheet2!$O$124*EXP(Sheet3!$B$1*(($H171-O$162-Sheet2!$N$124)/Sheet3!$A$1)^2+Sheet3!$C$1*(($H171-O$162-Sheet2!$N$124)/Sheet3!$A$1)^4))/3100</f>
        <v>4867.5356353309171</v>
      </c>
      <c r="P171" s="2">
        <f>$L$160*(Sheet2!$O$122*EXP(Sheet3!$B$1*(($H171-P$162-Sheet2!$N$122)/Sheet3!$A$1)^2+Sheet3!$C$1*(($H171-P$162-Sheet2!$N$122)/Sheet3!$A$1)^4)+ Sheet2!$O$123*EXP(Sheet3!$B$1*(($H171-P$162-Sheet2!$N$123)/Sheet3!$A$1)^2+Sheet3!$C$1*(($H171-P$162-Sheet2!$N$123)/Sheet3!$A$1)^4)+                Sheet2!$O$124*EXP(Sheet3!$B$1*(($H171-P$162-Sheet2!$N$124)/Sheet3!$A$1)^2+Sheet3!$C$1*(($H171-P$162-Sheet2!$N$124)/Sheet3!$A$1)^4))/3100</f>
        <v>4959.236650788911</v>
      </c>
      <c r="Q171" s="2">
        <f>$L$160*(Sheet2!$O$122*EXP(Sheet3!$B$1*(($H171-Q$162-Sheet2!$N$122)/Sheet3!$A$1)^2+Sheet3!$C$1*(($H171-Q$162-Sheet2!$N$122)/Sheet3!$A$1)^4)+ Sheet2!$O$123*EXP(Sheet3!$B$1*(($H171-Q$162-Sheet2!$N$123)/Sheet3!$A$1)^2+Sheet3!$C$1*(($H171-Q$162-Sheet2!$N$123)/Sheet3!$A$1)^4)+                Sheet2!$O$124*EXP(Sheet3!$B$1*(($H171-Q$162-Sheet2!$N$124)/Sheet3!$A$1)^2+Sheet3!$C$1*(($H171-Q$162-Sheet2!$N$124)/Sheet3!$A$1)^4))/3100</f>
        <v>5051.3113800776709</v>
      </c>
      <c r="R171" s="2">
        <f>$L$160*(Sheet2!$O$122*EXP(Sheet3!$B$1*(($H171-R$162-Sheet2!$N$122)/Sheet3!$A$1)^2+Sheet3!$C$1*(($H171-R$162-Sheet2!$N$122)/Sheet3!$A$1)^4)+ Sheet2!$O$123*EXP(Sheet3!$B$1*(($H171-R$162-Sheet2!$N$123)/Sheet3!$A$1)^2+Sheet3!$C$1*(($H171-R$162-Sheet2!$N$123)/Sheet3!$A$1)^4)+                Sheet2!$O$124*EXP(Sheet3!$B$1*(($H171-R$162-Sheet2!$N$124)/Sheet3!$A$1)^2+Sheet3!$C$1*(($H171-R$162-Sheet2!$N$124)/Sheet3!$A$1)^4))/3100</f>
        <v>5143.6887392046674</v>
      </c>
      <c r="S171" s="2">
        <f>$L$160*(Sheet2!$O$122*EXP(Sheet3!$B$1*(($H171-S$162-Sheet2!$N$122)/Sheet3!$A$1)^2+Sheet3!$C$1*(($H171-S$162-Sheet2!$N$122)/Sheet3!$A$1)^4)+ Sheet2!$O$123*EXP(Sheet3!$B$1*(($H171-S$162-Sheet2!$N$123)/Sheet3!$A$1)^2+Sheet3!$C$1*(($H171-S$162-Sheet2!$N$123)/Sheet3!$A$1)^4)+                Sheet2!$O$124*EXP(Sheet3!$B$1*(($H171-S$162-Sheet2!$N$124)/Sheet3!$A$1)^2+Sheet3!$C$1*(($H171-S$162-Sheet2!$N$124)/Sheet3!$A$1)^4))/3100</f>
        <v>5236.2962795818466</v>
      </c>
      <c r="T171" s="2">
        <f>$L$160*(Sheet2!$O$122*EXP(Sheet3!$B$1*(($H171-T$162-Sheet2!$N$122)/Sheet3!$A$1)^2+Sheet3!$C$1*(($H171-T$162-Sheet2!$N$122)/Sheet3!$A$1)^4)+ Sheet2!$O$123*EXP(Sheet3!$B$1*(($H171-T$162-Sheet2!$N$123)/Sheet3!$A$1)^2+Sheet3!$C$1*(($H171-T$162-Sheet2!$N$123)/Sheet3!$A$1)^4)+                Sheet2!$O$124*EXP(Sheet3!$B$1*(($H171-T$162-Sheet2!$N$124)/Sheet3!$A$1)^2+Sheet3!$C$1*(($H171-T$162-Sheet2!$N$124)/Sheet3!$A$1)^4))/3100</f>
        <v>5329.060298386592</v>
      </c>
      <c r="U171" s="2">
        <f>$L$160*(Sheet2!$O$122*EXP(Sheet3!$B$1*(($H171-U$162-Sheet2!$N$122)/Sheet3!$A$1)^2+Sheet3!$C$1*(($H171-U$162-Sheet2!$N$122)/Sheet3!$A$1)^4)+ Sheet2!$O$123*EXP(Sheet3!$B$1*(($H171-U$162-Sheet2!$N$123)/Sheet3!$A$1)^2+Sheet3!$C$1*(($H171-U$162-Sheet2!$N$123)/Sheet3!$A$1)^4)+                Sheet2!$O$124*EXP(Sheet3!$B$1*(($H171-U$162-Sheet2!$N$124)/Sheet3!$A$1)^2+Sheet3!$C$1*(($H171-U$162-Sheet2!$N$124)/Sheet3!$A$1)^4))/3100</f>
        <v>5421.9059504665411</v>
      </c>
      <c r="V171" s="2">
        <f>$L$160*(Sheet2!$O$122*EXP(Sheet3!$B$1*(($H171-V$162-Sheet2!$N$122)/Sheet3!$A$1)^2+Sheet3!$C$1*(($H171-V$162-Sheet2!$N$122)/Sheet3!$A$1)^4)+ Sheet2!$O$123*EXP(Sheet3!$B$1*(($H171-V$162-Sheet2!$N$123)/Sheet3!$A$1)^2+Sheet3!$C$1*(($H171-V$162-Sheet2!$N$123)/Sheet3!$A$1)^4)+                Sheet2!$O$124*EXP(Sheet3!$B$1*(($H171-V$162-Sheet2!$N$124)/Sheet3!$A$1)^2+Sheet3!$C$1*(($H171-V$162-Sheet2!$N$124)/Sheet3!$A$1)^4))/3100</f>
        <v>5514.7573614808953</v>
      </c>
      <c r="W171" s="2">
        <f>$L$160*(Sheet2!$O$122*EXP(Sheet3!$B$1*(($H171-W$162-Sheet2!$N$122)/Sheet3!$A$1)^2+Sheet3!$C$1*(($H171-W$162-Sheet2!$N$122)/Sheet3!$A$1)^4)+ Sheet2!$O$123*EXP(Sheet3!$B$1*(($H171-W$162-Sheet2!$N$123)/Sheet3!$A$1)^2+Sheet3!$C$1*(($H171-W$162-Sheet2!$N$123)/Sheet3!$A$1)^4)+                Sheet2!$O$124*EXP(Sheet3!$B$1*(($H171-W$162-Sheet2!$N$124)/Sheet3!$A$1)^2+Sheet3!$C$1*(($H171-W$162-Sheet2!$N$124)/Sheet3!$A$1)^4))/3100</f>
        <v>5607.5377419902225</v>
      </c>
      <c r="X171" s="2">
        <f>$L$160*(Sheet2!$O$122*EXP(Sheet3!$B$1*(($H171-X$162-Sheet2!$N$122)/Sheet3!$A$1)^2+Sheet3!$C$1*(($H171-X$162-Sheet2!$N$122)/Sheet3!$A$1)^4)+ Sheet2!$O$123*EXP(Sheet3!$B$1*(($H171-X$162-Sheet2!$N$123)/Sheet3!$A$1)^2+Sheet3!$C$1*(($H171-X$162-Sheet2!$N$123)/Sheet3!$A$1)^4)+                Sheet2!$O$124*EXP(Sheet3!$B$1*(($H171-X$162-Sheet2!$N$124)/Sheet3!$A$1)^2+Sheet3!$C$1*(($H171-X$162-Sheet2!$N$124)/Sheet3!$A$1)^4))/3100</f>
        <v>5700.1695021973319</v>
      </c>
      <c r="Y171" s="2">
        <f>$L$160*(Sheet2!$O$122*EXP(Sheet3!$B$1*(($H171-Y$162-Sheet2!$N$122)/Sheet3!$A$1)^2+Sheet3!$C$1*(($H171-Y$162-Sheet2!$N$122)/Sheet3!$A$1)^4)+ Sheet2!$O$123*EXP(Sheet3!$B$1*(($H171-Y$162-Sheet2!$N$123)/Sheet3!$A$1)^2+Sheet3!$C$1*(($H171-Y$162-Sheet2!$N$123)/Sheet3!$A$1)^4)+                Sheet2!$O$124*EXP(Sheet3!$B$1*(($H171-Y$162-Sheet2!$N$124)/Sheet3!$A$1)^2+Sheet3!$C$1*(($H171-Y$162-Sheet2!$N$124)/Sheet3!$A$1)^4))/3100</f>
        <v>5792.5743670703951</v>
      </c>
      <c r="Z171" s="2">
        <f>$L$160*(Sheet2!$O$122*EXP(Sheet3!$B$1*(($H171-Z$162-Sheet2!$N$122)/Sheet3!$A$1)^2+Sheet3!$C$1*(($H171-Z$162-Sheet2!$N$122)/Sheet3!$A$1)^4)+ Sheet2!$O$123*EXP(Sheet3!$B$1*(($H171-Z$162-Sheet2!$N$123)/Sheet3!$A$1)^2+Sheet3!$C$1*(($H171-Z$162-Sheet2!$N$123)/Sheet3!$A$1)^4)+                Sheet2!$O$124*EXP(Sheet3!$B$1*(($H171-Z$162-Sheet2!$N$124)/Sheet3!$A$1)^2+Sheet3!$C$1*(($H171-Z$162-Sheet2!$N$124)/Sheet3!$A$1)^4))/3100</f>
        <v>5884.6734915789766</v>
      </c>
      <c r="AA171" s="2">
        <f>$L$160*(Sheet2!$O$122*EXP(Sheet3!$B$1*(($H171-AA$162-Sheet2!$N$122)/Sheet3!$A$1)^2+Sheet3!$C$1*(($H171-AA$162-Sheet2!$N$122)/Sheet3!$A$1)^4)+ Sheet2!$O$123*EXP(Sheet3!$B$1*(($H171-AA$162-Sheet2!$N$123)/Sheet3!$A$1)^2+Sheet3!$C$1*(($H171-AA$162-Sheet2!$N$123)/Sheet3!$A$1)^4)+                Sheet2!$O$124*EXP(Sheet3!$B$1*(($H171-AA$162-Sheet2!$N$124)/Sheet3!$A$1)^2+Sheet3!$C$1*(($H171-AA$162-Sheet2!$N$124)/Sheet3!$A$1)^4))/3100</f>
        <v>5976.3875757892265</v>
      </c>
      <c r="AB171" s="2">
        <f>$L$160*(Sheet2!$O$122*EXP(Sheet3!$B$1*(($H171-AB$162-Sheet2!$N$122)/Sheet3!$A$1)^2+Sheet3!$C$1*(($H171-AB$162-Sheet2!$N$122)/Sheet3!$A$1)^4)+ Sheet2!$O$123*EXP(Sheet3!$B$1*(($H171-AB$162-Sheet2!$N$123)/Sheet3!$A$1)^2+Sheet3!$C$1*(($H171-AB$162-Sheet2!$N$123)/Sheet3!$A$1)^4)+                Sheet2!$O$124*EXP(Sheet3!$B$1*(($H171-AB$162-Sheet2!$N$124)/Sheet3!$A$1)^2+Sheet3!$C$1*(($H171-AB$162-Sheet2!$N$124)/Sheet3!$A$1)^4))/3100</f>
        <v>6067.6369795720138</v>
      </c>
      <c r="AC171" s="2">
        <f>$L$160*(Sheet2!$O$122*EXP(Sheet3!$B$1*(($H171-AC$162-Sheet2!$N$122)/Sheet3!$A$1)^2+Sheet3!$C$1*(($H171-AC$162-Sheet2!$N$122)/Sheet3!$A$1)^4)+ Sheet2!$O$123*EXP(Sheet3!$B$1*(($H171-AC$162-Sheet2!$N$123)/Sheet3!$A$1)^2+Sheet3!$C$1*(($H171-AC$162-Sheet2!$N$123)/Sheet3!$A$1)^4)+                Sheet2!$O$124*EXP(Sheet3!$B$1*(($H171-AC$162-Sheet2!$N$124)/Sheet3!$A$1)^2+Sheet3!$C$1*(($H171-AC$162-Sheet2!$N$124)/Sheet3!$A$1)^4))/3100</f>
        <v>6158.3418367009044</v>
      </c>
      <c r="AD171" s="2">
        <f>$L$160*(Sheet2!$O$122*EXP(Sheet3!$B$1*(($H171-AD$162-Sheet2!$N$122)/Sheet3!$A$1)^2+Sheet3!$C$1*(($H171-AD$162-Sheet2!$N$122)/Sheet3!$A$1)^4)+ Sheet2!$O$123*EXP(Sheet3!$B$1*(($H171-AD$162-Sheet2!$N$123)/Sheet3!$A$1)^2+Sheet3!$C$1*(($H171-AD$162-Sheet2!$N$123)/Sheet3!$A$1)^4)+                Sheet2!$O$124*EXP(Sheet3!$B$1*(($H171-AD$162-Sheet2!$N$124)/Sheet3!$A$1)^2+Sheet3!$C$1*(($H171-AD$162-Sheet2!$N$124)/Sheet3!$A$1)^4))/3100</f>
        <v>6248.4221681109684</v>
      </c>
      <c r="AE171" s="2">
        <f>$L$160*(Sheet2!$O$122*EXP(Sheet3!$B$1*(($H171-AE$162-Sheet2!$N$122)/Sheet3!$A$1)^2+Sheet3!$C$1*(($H171-AE$162-Sheet2!$N$122)/Sheet3!$A$1)^4)+ Sheet2!$O$123*EXP(Sheet3!$B$1*(($H171-AE$162-Sheet2!$N$123)/Sheet3!$A$1)^2+Sheet3!$C$1*(($H171-AE$162-Sheet2!$N$123)/Sheet3!$A$1)^4)+                Sheet2!$O$124*EXP(Sheet3!$B$1*(($H171-AE$162-Sheet2!$N$124)/Sheet3!$A$1)^2+Sheet3!$C$1*(($H171-AE$162-Sheet2!$N$124)/Sheet3!$A$1)^4))/3100</f>
        <v>6337.7979941202366</v>
      </c>
      <c r="AF171" s="2">
        <f>$L$160*(Sheet2!$O$122*EXP(Sheet3!$B$1*(($H171-AF$162-Sheet2!$N$122)/Sheet3!$A$1)^2+Sheet3!$C$1*(($H171-AF$162-Sheet2!$N$122)/Sheet3!$A$1)^4)+ Sheet2!$O$123*EXP(Sheet3!$B$1*(($H171-AF$162-Sheet2!$N$123)/Sheet3!$A$1)^2+Sheet3!$C$1*(($H171-AF$162-Sheet2!$N$123)/Sheet3!$A$1)^4)+                Sheet2!$O$124*EXP(Sheet3!$B$1*(($H171-AF$162-Sheet2!$N$124)/Sheet3!$A$1)^2+Sheet3!$C$1*(($H171-AF$162-Sheet2!$N$124)/Sheet3!$A$1)^4))/3100</f>
        <v>6426.3894454172605</v>
      </c>
      <c r="AG171" s="2">
        <f>$L$160*(Sheet2!$O$122*EXP(Sheet3!$B$1*(($H171-AG$162-Sheet2!$N$122)/Sheet3!$A$1)^2+Sheet3!$C$1*(($H171-AG$162-Sheet2!$N$122)/Sheet3!$A$1)^4)+ Sheet2!$O$123*EXP(Sheet3!$B$1*(($H171-AG$162-Sheet2!$N$123)/Sheet3!$A$1)^2+Sheet3!$C$1*(($H171-AG$162-Sheet2!$N$123)/Sheet3!$A$1)^4)+                Sheet2!$O$124*EXP(Sheet3!$B$1*(($H171-AG$162-Sheet2!$N$124)/Sheet3!$A$1)^2+Sheet3!$C$1*(($H171-AG$162-Sheet2!$N$124)/Sheet3!$A$1)^4))/3100</f>
        <v>6514.1168726349397</v>
      </c>
      <c r="AH171" s="2">
        <f>$L$160*(Sheet2!$O$122*EXP(Sheet3!$B$1*(($H171-AH$162-Sheet2!$N$122)/Sheet3!$A$1)^2+Sheet3!$C$1*(($H171-AH$162-Sheet2!$N$122)/Sheet3!$A$1)^4)+ Sheet2!$O$123*EXP(Sheet3!$B$1*(($H171-AH$162-Sheet2!$N$123)/Sheet3!$A$1)^2+Sheet3!$C$1*(($H171-AH$162-Sheet2!$N$123)/Sheet3!$A$1)^4)+                Sheet2!$O$124*EXP(Sheet3!$B$1*(($H171-AH$162-Sheet2!$N$124)/Sheet3!$A$1)^2+Sheet3!$C$1*(($H171-AH$162-Sheet2!$N$124)/Sheet3!$A$1)^4))/3100</f>
        <v>6600.9009543392458</v>
      </c>
      <c r="AI171" s="2">
        <f>$L$160*(Sheet2!$O$122*EXP(Sheet3!$B$1*(($H171-AI$162-Sheet2!$N$122)/Sheet3!$A$1)^2+Sheet3!$C$1*(($H171-AI$162-Sheet2!$N$122)/Sheet3!$A$1)^4)+ Sheet2!$O$123*EXP(Sheet3!$B$1*(($H171-AI$162-Sheet2!$N$123)/Sheet3!$A$1)^2+Sheet3!$C$1*(($H171-AI$162-Sheet2!$N$123)/Sheet3!$A$1)^4)+                Sheet2!$O$124*EXP(Sheet3!$B$1*(($H171-AI$162-Sheet2!$N$124)/Sheet3!$A$1)^2+Sheet3!$C$1*(($H171-AI$162-Sheet2!$N$124)/Sheet3!$A$1)^4))/3100</f>
        <v>6686.6628032842591</v>
      </c>
      <c r="AJ171" s="2">
        <f>$L$160*(Sheet2!$O$122*EXP(Sheet3!$B$1*(($H171-AJ$162-Sheet2!$N$122)/Sheet3!$A$1)^2+Sheet3!$C$1*(($H171-AJ$162-Sheet2!$N$122)/Sheet3!$A$1)^4)+ Sheet2!$O$123*EXP(Sheet3!$B$1*(($H171-AJ$162-Sheet2!$N$123)/Sheet3!$A$1)^2+Sheet3!$C$1*(($H171-AJ$162-Sheet2!$N$123)/Sheet3!$A$1)^4)+                Sheet2!$O$124*EXP(Sheet3!$B$1*(($H171-AJ$162-Sheet2!$N$124)/Sheet3!$A$1)^2+Sheet3!$C$1*(($H171-AJ$162-Sheet2!$N$124)/Sheet3!$A$1)^4))/3100</f>
        <v>6771.3240707793911</v>
      </c>
      <c r="AK171" s="2">
        <f>$L$160*(Sheet2!$O$122*EXP(Sheet3!$B$1*(($H171-AK$162-Sheet2!$N$122)/Sheet3!$A$1)^2+Sheet3!$C$1*(($H171-AK$162-Sheet2!$N$122)/Sheet3!$A$1)^4)+ Sheet2!$O$123*EXP(Sheet3!$B$1*(($H171-AK$162-Sheet2!$N$123)/Sheet3!$A$1)^2+Sheet3!$C$1*(($H171-AK$162-Sheet2!$N$123)/Sheet3!$A$1)^4)+                Sheet2!$O$124*EXP(Sheet3!$B$1*(($H171-AK$162-Sheet2!$N$124)/Sheet3!$A$1)^2+Sheet3!$C$1*(($H171-AK$162-Sheet2!$N$124)/Sheet3!$A$1)^4))/3100</f>
        <v>6854.8070490439841</v>
      </c>
      <c r="AL171" s="2">
        <f>$L$160*(Sheet2!$O$122*EXP(Sheet3!$B$1*(($H171-AL$162-Sheet2!$N$122)/Sheet3!$A$1)^2+Sheet3!$C$1*(($H171-AL$162-Sheet2!$N$122)/Sheet3!$A$1)^4)+ Sheet2!$O$123*EXP(Sheet3!$B$1*(($H171-AL$162-Sheet2!$N$123)/Sheet3!$A$1)^2+Sheet3!$C$1*(($H171-AL$162-Sheet2!$N$123)/Sheet3!$A$1)^4)+                Sheet2!$O$124*EXP(Sheet3!$B$1*(($H171-AL$162-Sheet2!$N$124)/Sheet3!$A$1)^2+Sheet3!$C$1*(($H171-AL$162-Sheet2!$N$124)/Sheet3!$A$1)^4))/3100</f>
        <v>6937.0347714252302</v>
      </c>
      <c r="AM171" s="2">
        <f>$L$160*(Sheet2!$O$122*EXP(Sheet3!$B$1*(($H171-AM$162-Sheet2!$N$122)/Sheet3!$A$1)^2+Sheet3!$C$1*(($H171-AM$162-Sheet2!$N$122)/Sheet3!$A$1)^4)+ Sheet2!$O$123*EXP(Sheet3!$B$1*(($H171-AM$162-Sheet2!$N$123)/Sheet3!$A$1)^2+Sheet3!$C$1*(($H171-AM$162-Sheet2!$N$123)/Sheet3!$A$1)^4)+                Sheet2!$O$124*EXP(Sheet3!$B$1*(($H171-AM$162-Sheet2!$N$124)/Sheet3!$A$1)^2+Sheet3!$C$1*(($H171-AM$162-Sheet2!$N$124)/Sheet3!$A$1)^4))/3100</f>
        <v>7017.9311103703139</v>
      </c>
      <c r="AN171" s="2">
        <f>$L$160*(Sheet2!$O$122*EXP(Sheet3!$B$1*(($H171-AN$162-Sheet2!$N$122)/Sheet3!$A$1)^2+Sheet3!$C$1*(($H171-AN$162-Sheet2!$N$122)/Sheet3!$A$1)^4)+ Sheet2!$O$123*EXP(Sheet3!$B$1*(($H171-AN$162-Sheet2!$N$123)/Sheet3!$A$1)^2+Sheet3!$C$1*(($H171-AN$162-Sheet2!$N$123)/Sheet3!$A$1)^4)+                Sheet2!$O$124*EXP(Sheet3!$B$1*(($H171-AN$162-Sheet2!$N$124)/Sheet3!$A$1)^2+Sheet3!$C$1*(($H171-AN$162-Sheet2!$N$124)/Sheet3!$A$1)^4))/3100</f>
        <v>7097.4208730504088</v>
      </c>
      <c r="AO171" s="2">
        <f>$L$160*(Sheet2!$O$122*EXP(Sheet3!$B$1*(($H171-AO$162-Sheet2!$N$122)/Sheet3!$A$1)^2+Sheet3!$C$1*(($H171-AO$162-Sheet2!$N$122)/Sheet3!$A$1)^4)+ Sheet2!$O$123*EXP(Sheet3!$B$1*(($H171-AO$162-Sheet2!$N$123)/Sheet3!$A$1)^2+Sheet3!$C$1*(($H171-AO$162-Sheet2!$N$123)/Sheet3!$A$1)^4)+                Sheet2!$O$124*EXP(Sheet3!$B$1*(($H171-AO$162-Sheet2!$N$124)/Sheet3!$A$1)^2+Sheet3!$C$1*(($H171-AO$162-Sheet2!$N$124)/Sheet3!$A$1)^4))/3100</f>
        <v>7175.429894553853</v>
      </c>
      <c r="AP171" s="2">
        <f>$L$160*(Sheet2!$O$122*EXP(Sheet3!$B$1*(($H171-AP$162-Sheet2!$N$122)/Sheet3!$A$1)^2+Sheet3!$C$1*(($H171-AP$162-Sheet2!$N$122)/Sheet3!$A$1)^4)+ Sheet2!$O$123*EXP(Sheet3!$B$1*(($H171-AP$162-Sheet2!$N$123)/Sheet3!$A$1)^2+Sheet3!$C$1*(($H171-AP$162-Sheet2!$N$123)/Sheet3!$A$1)^4)+                Sheet2!$O$124*EXP(Sheet3!$B$1*(($H171-AP$162-Sheet2!$N$124)/Sheet3!$A$1)^2+Sheet3!$C$1*(($H171-AP$162-Sheet2!$N$124)/Sheet3!$A$1)^4))/3100</f>
        <v>7251.8851285592355</v>
      </c>
      <c r="AQ171" s="2">
        <f>$L$160*(Sheet2!$O$122*EXP(Sheet3!$B$1*(($H171-AQ$162-Sheet2!$N$122)/Sheet3!$A$1)^2+Sheet3!$C$1*(($H171-AQ$162-Sheet2!$N$122)/Sheet3!$A$1)^4)+ Sheet2!$O$123*EXP(Sheet3!$B$1*(($H171-AQ$162-Sheet2!$N$123)/Sheet3!$A$1)^2+Sheet3!$C$1*(($H171-AQ$162-Sheet2!$N$123)/Sheet3!$A$1)^4)+                Sheet2!$O$124*EXP(Sheet3!$B$1*(($H171-AQ$162-Sheet2!$N$124)/Sheet3!$A$1)^2+Sheet3!$C$1*(($H171-AQ$162-Sheet2!$N$124)/Sheet3!$A$1)^4))/3100</f>
        <v>7326.7147354242497</v>
      </c>
      <c r="AR171" s="2">
        <f>$L$160*(Sheet2!$O$122*EXP(Sheet3!$B$1*(($H171-AR$162-Sheet2!$N$122)/Sheet3!$A$1)^2+Sheet3!$C$1*(($H171-AR$162-Sheet2!$N$122)/Sheet3!$A$1)^4)+ Sheet2!$O$123*EXP(Sheet3!$B$1*(($H171-AR$162-Sheet2!$N$123)/Sheet3!$A$1)^2+Sheet3!$C$1*(($H171-AR$162-Sheet2!$N$123)/Sheet3!$A$1)^4)+                Sheet2!$O$124*EXP(Sheet3!$B$1*(($H171-AR$162-Sheet2!$N$124)/Sheet3!$A$1)^2+Sheet3!$C$1*(($H171-AR$162-Sheet2!$N$124)/Sheet3!$A$1)^4))/3100</f>
        <v>7399.8481676249294</v>
      </c>
      <c r="AS171" s="2">
        <f>$L$160*(Sheet2!$O$122*EXP(Sheet3!$B$1*(($H171-AS$162-Sheet2!$N$122)/Sheet3!$A$1)^2+Sheet3!$C$1*(($H171-AS$162-Sheet2!$N$122)/Sheet3!$A$1)^4)+ Sheet2!$O$123*EXP(Sheet3!$B$1*(($H171-AS$162-Sheet2!$N$123)/Sheet3!$A$1)^2+Sheet3!$C$1*(($H171-AS$162-Sheet2!$N$123)/Sheet3!$A$1)^4)+                Sheet2!$O$124*EXP(Sheet3!$B$1*(($H171-AS$162-Sheet2!$N$124)/Sheet3!$A$1)^2+Sheet3!$C$1*(($H171-AS$162-Sheet2!$N$124)/Sheet3!$A$1)^4))/3100</f>
        <v>7471.2162524911782</v>
      </c>
      <c r="AT171" s="2">
        <f>$L$160*(Sheet2!$O$122*EXP(Sheet3!$B$1*(($H171-AT$162-Sheet2!$N$122)/Sheet3!$A$1)^2+Sheet3!$C$1*(($H171-AT$162-Sheet2!$N$122)/Sheet3!$A$1)^4)+ Sheet2!$O$123*EXP(Sheet3!$B$1*(($H171-AT$162-Sheet2!$N$123)/Sheet3!$A$1)^2+Sheet3!$C$1*(($H171-AT$162-Sheet2!$N$123)/Sheet3!$A$1)^4)+                Sheet2!$O$124*EXP(Sheet3!$B$1*(($H171-AT$162-Sheet2!$N$124)/Sheet3!$A$1)^2+Sheet3!$C$1*(($H171-AT$162-Sheet2!$N$124)/Sheet3!$A$1)^4))/3100</f>
        <v>7540.7512721917074</v>
      </c>
      <c r="AU171" s="2">
        <f>$L$160*(Sheet2!$O$122*EXP(Sheet3!$B$1*(($H171-AU$162-Sheet2!$N$122)/Sheet3!$A$1)^2+Sheet3!$C$1*(($H171-AU$162-Sheet2!$N$122)/Sheet3!$A$1)^4)+ Sheet2!$O$123*EXP(Sheet3!$B$1*(($H171-AU$162-Sheet2!$N$123)/Sheet3!$A$1)^2+Sheet3!$C$1*(($H171-AU$162-Sheet2!$N$123)/Sheet3!$A$1)^4)+                Sheet2!$O$124*EXP(Sheet3!$B$1*(($H171-AU$162-Sheet2!$N$124)/Sheet3!$A$1)^2+Sheet3!$C$1*(($H171-AU$162-Sheet2!$N$124)/Sheet3!$A$1)^4))/3100</f>
        <v>7608.3870409258379</v>
      </c>
      <c r="AV171" s="2">
        <f>$L$160*(Sheet2!$O$122*EXP(Sheet3!$B$1*(($H171-AV$162-Sheet2!$N$122)/Sheet3!$A$1)^2+Sheet3!$C$1*(($H171-AV$162-Sheet2!$N$122)/Sheet3!$A$1)^4)+ Sheet2!$O$123*EXP(Sheet3!$B$1*(($H171-AV$162-Sheet2!$N$123)/Sheet3!$A$1)^2+Sheet3!$C$1*(($H171-AV$162-Sheet2!$N$123)/Sheet3!$A$1)^4)+                Sheet2!$O$124*EXP(Sheet3!$B$1*(($H171-AV$162-Sheet2!$N$124)/Sheet3!$A$1)^2+Sheet3!$C$1*(($H171-AV$162-Sheet2!$N$124)/Sheet3!$A$1)^4))/3100</f>
        <v>7674.058979294221</v>
      </c>
      <c r="AW171" s="2">
        <f>$L$160*(Sheet2!$O$122*EXP(Sheet3!$B$1*(($H171-AW$162-Sheet2!$N$122)/Sheet3!$A$1)^2+Sheet3!$C$1*(($H171-AW$162-Sheet2!$N$122)/Sheet3!$A$1)^4)+ Sheet2!$O$123*EXP(Sheet3!$B$1*(($H171-AW$162-Sheet2!$N$123)/Sheet3!$A$1)^2+Sheet3!$C$1*(($H171-AW$162-Sheet2!$N$123)/Sheet3!$A$1)^4)+                Sheet2!$O$124*EXP(Sheet3!$B$1*(($H171-AW$162-Sheet2!$N$124)/Sheet3!$A$1)^2+Sheet3!$C$1*(($H171-AW$162-Sheet2!$N$124)/Sheet3!$A$1)^4))/3100</f>
        <v>7737.7041858126868</v>
      </c>
      <c r="AX171" s="2">
        <f>$L$160*(Sheet2!$O$122*EXP(Sheet3!$B$1*(($H171-AX$162-Sheet2!$N$122)/Sheet3!$A$1)^2+Sheet3!$C$1*(($H171-AX$162-Sheet2!$N$122)/Sheet3!$A$1)^4)+ Sheet2!$O$123*EXP(Sheet3!$B$1*(($H171-AX$162-Sheet2!$N$123)/Sheet3!$A$1)^2+Sheet3!$C$1*(($H171-AX$162-Sheet2!$N$123)/Sheet3!$A$1)^4)+                Sheet2!$O$124*EXP(Sheet3!$B$1*(($H171-AX$162-Sheet2!$N$124)/Sheet3!$A$1)^2+Sheet3!$C$1*(($H171-AX$162-Sheet2!$N$124)/Sheet3!$A$1)^4))/3100</f>
        <v>7799.2615055528322</v>
      </c>
      <c r="AY171" s="2">
        <f>$L$160*(Sheet2!$O$122*EXP(Sheet3!$B$1*(($H171-AY$162-Sheet2!$N$122)/Sheet3!$A$1)^2+Sheet3!$C$1*(($H171-AY$162-Sheet2!$N$122)/Sheet3!$A$1)^4)+ Sheet2!$O$123*EXP(Sheet3!$B$1*(($H171-AY$162-Sheet2!$N$123)/Sheet3!$A$1)^2+Sheet3!$C$1*(($H171-AY$162-Sheet2!$N$123)/Sheet3!$A$1)^4)+                Sheet2!$O$124*EXP(Sheet3!$B$1*(($H171-AY$162-Sheet2!$N$124)/Sheet3!$A$1)^2+Sheet3!$C$1*(($H171-AY$162-Sheet2!$N$124)/Sheet3!$A$1)^4))/3100</f>
        <v>7858.6715958895929</v>
      </c>
      <c r="AZ171" s="2">
        <f>$L$160*(Sheet2!$O$122*EXP(Sheet3!$B$1*(($H171-AZ$162-Sheet2!$N$122)/Sheet3!$A$1)^2+Sheet3!$C$1*(($H171-AZ$162-Sheet2!$N$122)/Sheet3!$A$1)^4)+ Sheet2!$O$123*EXP(Sheet3!$B$1*(($H171-AZ$162-Sheet2!$N$123)/Sheet3!$A$1)^2+Sheet3!$C$1*(($H171-AZ$162-Sheet2!$N$123)/Sheet3!$A$1)^4)+                Sheet2!$O$124*EXP(Sheet3!$B$1*(($H171-AZ$162-Sheet2!$N$124)/Sheet3!$A$1)^2+Sheet3!$C$1*(($H171-AZ$162-Sheet2!$N$124)/Sheet3!$A$1)^4))/3100</f>
        <v>7915.8769893439339</v>
      </c>
      <c r="BA171" s="2">
        <f>$L$160*(Sheet2!$O$122*EXP(Sheet3!$B$1*(($H171-BA$162-Sheet2!$N$122)/Sheet3!$A$1)^2+Sheet3!$C$1*(($H171-BA$162-Sheet2!$N$122)/Sheet3!$A$1)^4)+ Sheet2!$O$123*EXP(Sheet3!$B$1*(($H171-BA$162-Sheet2!$N$123)/Sheet3!$A$1)^2+Sheet3!$C$1*(($H171-BA$162-Sheet2!$N$123)/Sheet3!$A$1)^4)+                Sheet2!$O$124*EXP(Sheet3!$B$1*(($H171-BA$162-Sheet2!$N$124)/Sheet3!$A$1)^2+Sheet3!$C$1*(($H171-BA$162-Sheet2!$N$124)/Sheet3!$A$1)^4))/3100</f>
        <v>7970.8221535103212</v>
      </c>
      <c r="BB171" s="2">
        <f>$L$160*(Sheet2!$O$122*EXP(Sheet3!$B$1*(($H171-BB$162-Sheet2!$N$122)/Sheet3!$A$1)^2+Sheet3!$C$1*(($H171-BB$162-Sheet2!$N$122)/Sheet3!$A$1)^4)+ Sheet2!$O$123*EXP(Sheet3!$B$1*(($H171-BB$162-Sheet2!$N$123)/Sheet3!$A$1)^2+Sheet3!$C$1*(($H171-BB$162-Sheet2!$N$123)/Sheet3!$A$1)^4)+                Sheet2!$O$124*EXP(Sheet3!$B$1*(($H171-BB$162-Sheet2!$N$124)/Sheet3!$A$1)^2+Sheet3!$C$1*(($H171-BB$162-Sheet2!$N$124)/Sheet3!$A$1)^4))/3100</f>
        <v>8023.4535480694331</v>
      </c>
      <c r="BC171" s="2">
        <f>$L$160*(Sheet2!$O$122*EXP(Sheet3!$B$1*(($H171-BC$162-Sheet2!$N$122)/Sheet3!$A$1)^2+Sheet3!$C$1*(($H171-BC$162-Sheet2!$N$122)/Sheet3!$A$1)^4)+ Sheet2!$O$123*EXP(Sheet3!$B$1*(($H171-BC$162-Sheet2!$N$123)/Sheet3!$A$1)^2+Sheet3!$C$1*(($H171-BC$162-Sheet2!$N$123)/Sheet3!$A$1)^4)+                Sheet2!$O$124*EXP(Sheet3!$B$1*(($H171-BC$162-Sheet2!$N$124)/Sheet3!$A$1)^2+Sheet3!$C$1*(($H171-BC$162-Sheet2!$N$124)/Sheet3!$A$1)^4))/3100</f>
        <v>8073.7196788787924</v>
      </c>
      <c r="BD171" s="2">
        <f>$L$160*(Sheet2!$O$122*EXP(Sheet3!$B$1*(($H171-BD$162-Sheet2!$N$122)/Sheet3!$A$1)^2+Sheet3!$C$1*(($H171-BD$162-Sheet2!$N$122)/Sheet3!$A$1)^4)+ Sheet2!$O$123*EXP(Sheet3!$B$1*(($H171-BD$162-Sheet2!$N$123)/Sheet3!$A$1)^2+Sheet3!$C$1*(($H171-BD$162-Sheet2!$N$123)/Sheet3!$A$1)^4)+                Sheet2!$O$124*EXP(Sheet3!$B$1*(($H171-BD$162-Sheet2!$N$124)/Sheet3!$A$1)^2+Sheet3!$C$1*(($H171-BD$162-Sheet2!$N$124)/Sheet3!$A$1)^4))/3100</f>
        <v>8121.5711491488391</v>
      </c>
      <c r="BE171" s="2">
        <f>$L$160*(Sheet2!$O$122*EXP(Sheet3!$B$1*(($H171-BE$162-Sheet2!$N$122)/Sheet3!$A$1)^2+Sheet3!$C$1*(($H171-BE$162-Sheet2!$N$122)/Sheet3!$A$1)^4)+ Sheet2!$O$123*EXP(Sheet3!$B$1*(($H171-BE$162-Sheet2!$N$123)/Sheet3!$A$1)^2+Sheet3!$C$1*(($H171-BE$162-Sheet2!$N$123)/Sheet3!$A$1)^4)+                Sheet2!$O$124*EXP(Sheet3!$B$1*(($H171-BE$162-Sheet2!$N$124)/Sheet3!$A$1)^2+Sheet3!$C$1*(($H171-BE$162-Sheet2!$N$124)/Sheet3!$A$1)^4))/3100</f>
        <v>8166.9607077080454</v>
      </c>
      <c r="BF171" s="2">
        <f>$L$160*(Sheet2!$O$122*EXP(Sheet3!$B$1*(($H171-BF$162-Sheet2!$N$122)/Sheet3!$A$1)^2+Sheet3!$C$1*(($H171-BF$162-Sheet2!$N$122)/Sheet3!$A$1)^4)+ Sheet2!$O$123*EXP(Sheet3!$B$1*(($H171-BF$162-Sheet2!$N$123)/Sheet3!$A$1)^2+Sheet3!$C$1*(($H171-BF$162-Sheet2!$N$123)/Sheet3!$A$1)^4)+                Sheet2!$O$124*EXP(Sheet3!$B$1*(($H171-BF$162-Sheet2!$N$124)/Sheet3!$A$1)^2+Sheet3!$C$1*(($H171-BF$162-Sheet2!$N$124)/Sheet3!$A$1)^4))/3100</f>
        <v>8209.8432943662701</v>
      </c>
      <c r="BG171" s="2">
        <f>$L$160*(Sheet2!$O$122*EXP(Sheet3!$B$1*(($H171-BG$162-Sheet2!$N$122)/Sheet3!$A$1)^2+Sheet3!$C$1*(($H171-BG$162-Sheet2!$N$122)/Sheet3!$A$1)^4)+ Sheet2!$O$123*EXP(Sheet3!$B$1*(($H171-BG$162-Sheet2!$N$123)/Sheet3!$A$1)^2+Sheet3!$C$1*(($H171-BG$162-Sheet2!$N$123)/Sheet3!$A$1)^4)+                Sheet2!$O$124*EXP(Sheet3!$B$1*(($H171-BG$162-Sheet2!$N$124)/Sheet3!$A$1)^2+Sheet3!$C$1*(($H171-BG$162-Sheet2!$N$124)/Sheet3!$A$1)^4))/3100</f>
        <v>8250.1760823860313</v>
      </c>
      <c r="BH171" s="2">
        <f>$L$160*(Sheet2!$O$122*EXP(Sheet3!$B$1*(($H171-BH$162-Sheet2!$N$122)/Sheet3!$A$1)^2+Sheet3!$C$1*(($H171-BH$162-Sheet2!$N$122)/Sheet3!$A$1)^4)+ Sheet2!$O$123*EXP(Sheet3!$B$1*(($H171-BH$162-Sheet2!$N$123)/Sheet3!$A$1)^2+Sheet3!$C$1*(($H171-BH$162-Sheet2!$N$123)/Sheet3!$A$1)^4)+                Sheet2!$O$124*EXP(Sheet3!$B$1*(($H171-BH$162-Sheet2!$N$124)/Sheet3!$A$1)^2+Sheet3!$C$1*(($H171-BH$162-Sheet2!$N$124)/Sheet3!$A$1)^4))/3100</f>
        <v>8287.9185180791374</v>
      </c>
      <c r="BI171" s="2">
        <f>$L$160*(Sheet2!$O$122*EXP(Sheet3!$B$1*(($H171-BI$162-Sheet2!$N$122)/Sheet3!$A$1)^2+Sheet3!$C$1*(($H171-BI$162-Sheet2!$N$122)/Sheet3!$A$1)^4)+ Sheet2!$O$123*EXP(Sheet3!$B$1*(($H171-BI$162-Sheet2!$N$123)/Sheet3!$A$1)^2+Sheet3!$C$1*(($H171-BI$162-Sheet2!$N$123)/Sheet3!$A$1)^4)+                Sheet2!$O$124*EXP(Sheet3!$B$1*(($H171-BI$162-Sheet2!$N$124)/Sheet3!$A$1)^2+Sheet3!$C$1*(($H171-BI$162-Sheet2!$N$124)/Sheet3!$A$1)^4))/3100</f>
        <v>8323.0323575398561</v>
      </c>
      <c r="BJ171" s="2">
        <f>$L$160*(Sheet2!$O$122*EXP(Sheet3!$B$1*(($H171-BJ$162-Sheet2!$N$122)/Sheet3!$A$1)^2+Sheet3!$C$1*(($H171-BJ$162-Sheet2!$N$122)/Sheet3!$A$1)^4)+ Sheet2!$O$123*EXP(Sheet3!$B$1*(($H171-BJ$162-Sheet2!$N$123)/Sheet3!$A$1)^2+Sheet3!$C$1*(($H171-BJ$162-Sheet2!$N$123)/Sheet3!$A$1)^4)+                Sheet2!$O$124*EXP(Sheet3!$B$1*(($H171-BJ$162-Sheet2!$N$124)/Sheet3!$A$1)^2+Sheet3!$C$1*(($H171-BJ$162-Sheet2!$N$124)/Sheet3!$A$1)^4))/3100</f>
        <v>8355.4817005366494</v>
      </c>
      <c r="BK171" s="2">
        <f>$L$160*(Sheet2!$O$122*EXP(Sheet3!$B$1*(($H171-BK$162-Sheet2!$N$122)/Sheet3!$A$1)^2+Sheet3!$C$1*(($H171-BK$162-Sheet2!$N$122)/Sheet3!$A$1)^4)+ Sheet2!$O$123*EXP(Sheet3!$B$1*(($H171-BK$162-Sheet2!$N$123)/Sheet3!$A$1)^2+Sheet3!$C$1*(($H171-BK$162-Sheet2!$N$123)/Sheet3!$A$1)^4)+                Sheet2!$O$124*EXP(Sheet3!$B$1*(($H171-BK$162-Sheet2!$N$124)/Sheet3!$A$1)^2+Sheet3!$C$1*(($H171-BK$162-Sheet2!$N$124)/Sheet3!$A$1)^4))/3100</f>
        <v>8385.2330215815618</v>
      </c>
      <c r="BL171" s="2">
        <f>$L$160*(Sheet2!$O$122*EXP(Sheet3!$B$1*(($H171-BL$162-Sheet2!$N$122)/Sheet3!$A$1)^2+Sheet3!$C$1*(($H171-BL$162-Sheet2!$N$122)/Sheet3!$A$1)^4)+ Sheet2!$O$123*EXP(Sheet3!$B$1*(($H171-BL$162-Sheet2!$N$123)/Sheet3!$A$1)^2+Sheet3!$C$1*(($H171-BL$162-Sheet2!$N$123)/Sheet3!$A$1)^4)+                Sheet2!$O$124*EXP(Sheet3!$B$1*(($H171-BL$162-Sheet2!$N$124)/Sheet3!$A$1)^2+Sheet3!$C$1*(($H171-BL$162-Sheet2!$N$124)/Sheet3!$A$1)^4))/3100</f>
        <v>8412.2551982001369</v>
      </c>
      <c r="BM171" s="2">
        <f>$L$160*(Sheet2!$O$122*EXP(Sheet3!$B$1*(($H171-BM$162-Sheet2!$N$122)/Sheet3!$A$1)^2+Sheet3!$C$1*(($H171-BM$162-Sheet2!$N$122)/Sheet3!$A$1)^4)+ Sheet2!$O$123*EXP(Sheet3!$B$1*(($H171-BM$162-Sheet2!$N$123)/Sheet3!$A$1)^2+Sheet3!$C$1*(($H171-BM$162-Sheet2!$N$123)/Sheet3!$A$1)^4)+                Sheet2!$O$124*EXP(Sheet3!$B$1*(($H171-BM$162-Sheet2!$N$124)/Sheet3!$A$1)^2+Sheet3!$C$1*(($H171-BM$162-Sheet2!$N$124)/Sheet3!$A$1)^4))/3100</f>
        <v>8436.5195364256288</v>
      </c>
      <c r="BN171" s="2">
        <f>$L$160*(Sheet2!$O$122*EXP(Sheet3!$B$1*(($H171-BN$162-Sheet2!$N$122)/Sheet3!$A$1)^2+Sheet3!$C$1*(($H171-BN$162-Sheet2!$N$122)/Sheet3!$A$1)^4)+ Sheet2!$O$123*EXP(Sheet3!$B$1*(($H171-BN$162-Sheet2!$N$123)/Sheet3!$A$1)^2+Sheet3!$C$1*(($H171-BN$162-Sheet2!$N$123)/Sheet3!$A$1)^4)+                Sheet2!$O$124*EXP(Sheet3!$B$1*(($H171-BN$162-Sheet2!$N$124)/Sheet3!$A$1)^2+Sheet3!$C$1*(($H171-BN$162-Sheet2!$N$124)/Sheet3!$A$1)^4))/3100</f>
        <v>8457.9997935461943</v>
      </c>
      <c r="BO171" s="2">
        <f>$L$160*(Sheet2!$O$122*EXP(Sheet3!$B$1*(($H171-BO$162-Sheet2!$N$122)/Sheet3!$A$1)^2+Sheet3!$C$1*(($H171-BO$162-Sheet2!$N$122)/Sheet3!$A$1)^4)+ Sheet2!$O$123*EXP(Sheet3!$B$1*(($H171-BO$162-Sheet2!$N$123)/Sheet3!$A$1)^2+Sheet3!$C$1*(($H171-BO$162-Sheet2!$N$123)/Sheet3!$A$1)^4)+                Sheet2!$O$124*EXP(Sheet3!$B$1*(($H171-BO$162-Sheet2!$N$124)/Sheet3!$A$1)^2+Sheet3!$C$1*(($H171-BO$162-Sheet2!$N$124)/Sheet3!$A$1)^4))/3100</f>
        <v>8476.6721981304036</v>
      </c>
      <c r="BP171" s="2">
        <f>$L$160*(Sheet2!$O$122*EXP(Sheet3!$B$1*(($H171-BP$162-Sheet2!$N$122)/Sheet3!$A$1)^2+Sheet3!$C$1*(($H171-BP$162-Sheet2!$N$122)/Sheet3!$A$1)^4)+ Sheet2!$O$123*EXP(Sheet3!$B$1*(($H171-BP$162-Sheet2!$N$123)/Sheet3!$A$1)^2+Sheet3!$C$1*(($H171-BP$162-Sheet2!$N$123)/Sheet3!$A$1)^4)+                Sheet2!$O$124*EXP(Sheet3!$B$1*(($H171-BP$162-Sheet2!$N$124)/Sheet3!$A$1)^2+Sheet3!$C$1*(($H171-BP$162-Sheet2!$N$124)/Sheet3!$A$1)^4))/3100</f>
        <v>8492.5154673636098</v>
      </c>
      <c r="BQ171" s="2">
        <f>$L$160*(Sheet2!$O$122*EXP(Sheet3!$B$1*(($H171-BQ$162-Sheet2!$N$122)/Sheet3!$A$1)^2+Sheet3!$C$1*(($H171-BQ$162-Sheet2!$N$122)/Sheet3!$A$1)^4)+ Sheet2!$O$123*EXP(Sheet3!$B$1*(($H171-BQ$162-Sheet2!$N$123)/Sheet3!$A$1)^2+Sheet3!$C$1*(($H171-BQ$162-Sheet2!$N$123)/Sheet3!$A$1)^4)+                Sheet2!$O$124*EXP(Sheet3!$B$1*(($H171-BQ$162-Sheet2!$N$124)/Sheet3!$A$1)^2+Sheet3!$C$1*(($H171-BQ$162-Sheet2!$N$124)/Sheet3!$A$1)^4))/3100</f>
        <v>8505.5108217261295</v>
      </c>
      <c r="BR171" s="2">
        <f>$L$160*(Sheet2!$O$122*EXP(Sheet3!$B$1*(($H171-BR$162-Sheet2!$N$122)/Sheet3!$A$1)^2+Sheet3!$C$1*(($H171-BR$162-Sheet2!$N$122)/Sheet3!$A$1)^4)+ Sheet2!$O$123*EXP(Sheet3!$B$1*(($H171-BR$162-Sheet2!$N$123)/Sheet3!$A$1)^2+Sheet3!$C$1*(($H171-BR$162-Sheet2!$N$123)/Sheet3!$A$1)^4)+                Sheet2!$O$124*EXP(Sheet3!$B$1*(($H171-BR$162-Sheet2!$N$124)/Sheet3!$A$1)^2+Sheet3!$C$1*(($H171-BR$162-Sheet2!$N$124)/Sheet3!$A$1)^4))/3100</f>
        <v>8515.6419970471452</v>
      </c>
      <c r="BS171" s="2">
        <f>$L$160*(Sheet2!$O$122*EXP(Sheet3!$B$1*(($H171-BS$162-Sheet2!$N$122)/Sheet3!$A$1)^2+Sheet3!$C$1*(($H171-BS$162-Sheet2!$N$122)/Sheet3!$A$1)^4)+ Sheet2!$O$123*EXP(Sheet3!$B$1*(($H171-BS$162-Sheet2!$N$123)/Sheet3!$A$1)^2+Sheet3!$C$1*(($H171-BS$162-Sheet2!$N$123)/Sheet3!$A$1)^4)+                Sheet2!$O$124*EXP(Sheet3!$B$1*(($H171-BS$162-Sheet2!$N$124)/Sheet3!$A$1)^2+Sheet3!$C$1*(($H171-BS$162-Sheet2!$N$124)/Sheet3!$A$1)^4))/3100</f>
        <v>8522.8952539696365</v>
      </c>
      <c r="BT171" s="2">
        <f>$L$160*(Sheet2!$O$122*EXP(Sheet3!$B$1*(($H171-BT$162-Sheet2!$N$122)/Sheet3!$A$1)^2+Sheet3!$C$1*(($H171-BT$162-Sheet2!$N$122)/Sheet3!$A$1)^4)+ Sheet2!$O$123*EXP(Sheet3!$B$1*(($H171-BT$162-Sheet2!$N$123)/Sheet3!$A$1)^2+Sheet3!$C$1*(($H171-BT$162-Sheet2!$N$123)/Sheet3!$A$1)^4)+                Sheet2!$O$124*EXP(Sheet3!$B$1*(($H171-BT$162-Sheet2!$N$124)/Sheet3!$A$1)^2+Sheet3!$C$1*(($H171-BT$162-Sheet2!$N$124)/Sheet3!$A$1)^4))/3100</f>
        <v>8527.2593848630349</v>
      </c>
      <c r="BU171" s="2">
        <f>$L$160*(Sheet2!$O$122*EXP(Sheet3!$B$1*(($H171-BU$162-Sheet2!$N$122)/Sheet3!$A$1)^2+Sheet3!$C$1*(($H171-BU$162-Sheet2!$N$122)/Sheet3!$A$1)^4)+ Sheet2!$O$123*EXP(Sheet3!$B$1*(($H171-BU$162-Sheet2!$N$123)/Sheet3!$A$1)^2+Sheet3!$C$1*(($H171-BU$162-Sheet2!$N$123)/Sheet3!$A$1)^4)+                Sheet2!$O$124*EXP(Sheet3!$B$1*(($H171-BU$162-Sheet2!$N$124)/Sheet3!$A$1)^2+Sheet3!$C$1*(($H171-BU$162-Sheet2!$N$124)/Sheet3!$A$1)^4))/3100</f>
        <v>8528.7257182226058</v>
      </c>
      <c r="BV171" s="2">
        <f>$L$160*(Sheet2!$O$122*EXP(Sheet3!$B$1*(($H171-BV$162-Sheet2!$N$122)/Sheet3!$A$1)^2+Sheet3!$C$1*(($H171-BV$162-Sheet2!$N$122)/Sheet3!$A$1)^4)+ Sheet2!$O$123*EXP(Sheet3!$B$1*(($H171-BV$162-Sheet2!$N$123)/Sheet3!$A$1)^2+Sheet3!$C$1*(($H171-BV$162-Sheet2!$N$123)/Sheet3!$A$1)^4)+                Sheet2!$O$124*EXP(Sheet3!$B$1*(($H171-BV$162-Sheet2!$N$124)/Sheet3!$A$1)^2+Sheet3!$C$1*(($H171-BV$162-Sheet2!$N$124)/Sheet3!$A$1)^4))/3100</f>
        <v>8527.2881205945396</v>
      </c>
    </row>
    <row r="172" spans="1:74" x14ac:dyDescent="0.2">
      <c r="A172">
        <v>145</v>
      </c>
      <c r="B172">
        <v>256.85000000000002</v>
      </c>
      <c r="C172">
        <v>2374.6</v>
      </c>
      <c r="D172">
        <v>2747.9</v>
      </c>
      <c r="E172">
        <f t="shared" si="23"/>
        <v>373.30000000000018</v>
      </c>
      <c r="G172" s="1">
        <v>2</v>
      </c>
      <c r="H172">
        <f>INDEX(B$27:$B2241,($M$157+G172))</f>
        <v>365.86</v>
      </c>
      <c r="I172" s="1">
        <f t="shared" si="24"/>
        <v>2491.6999999999998</v>
      </c>
      <c r="J172">
        <f t="shared" si="25"/>
        <v>911613.36199999996</v>
      </c>
      <c r="L172" s="2">
        <f>$L$160*(Sheet2!$O$122*EXP(Sheet3!$B$1*(($H172-L$162-Sheet2!$N$122)/Sheet3!$A$1)^2+Sheet3!$C$1*(($H172-L$162-Sheet2!$N$122)/Sheet3!$A$1)^4)+ Sheet2!$O$123*EXP(Sheet3!$B$1*(($H172-L$162-Sheet2!$N$123)/Sheet3!$A$1)^2+Sheet3!$C$1*(($H172-L$162-Sheet2!$N$123)/Sheet3!$A$1)^4)+                Sheet2!$O$124*EXP(Sheet3!$B$1*(($H172-L$162-Sheet2!$N$124)/Sheet3!$A$1)^2+Sheet3!$C$1*(($H172-L$162-Sheet2!$N$124)/Sheet3!$A$1)^4))/3100</f>
        <v>1694.4158352825796</v>
      </c>
      <c r="M172" s="2">
        <f>$L$160*(Sheet2!$O$122*EXP(Sheet3!$B$1*(($H172-M$162-Sheet2!$N$122)/Sheet3!$A$1)^2+Sheet3!$C$1*(($H172-M$162-Sheet2!$N$122)/Sheet3!$A$1)^4)+ Sheet2!$O$123*EXP(Sheet3!$B$1*(($H172-M$162-Sheet2!$N$123)/Sheet3!$A$1)^2+Sheet3!$C$1*(($H172-M$162-Sheet2!$N$123)/Sheet3!$A$1)^4)+                Sheet2!$O$124*EXP(Sheet3!$B$1*(($H172-M$162-Sheet2!$N$124)/Sheet3!$A$1)^2+Sheet3!$C$1*(($H172-M$162-Sheet2!$N$124)/Sheet3!$A$1)^4))/3100</f>
        <v>1726.1470373098075</v>
      </c>
      <c r="N172" s="2">
        <f>$L$160*(Sheet2!$O$122*EXP(Sheet3!$B$1*(($H172-N$162-Sheet2!$N$122)/Sheet3!$A$1)^2+Sheet3!$C$1*(($H172-N$162-Sheet2!$N$122)/Sheet3!$A$1)^4)+ Sheet2!$O$123*EXP(Sheet3!$B$1*(($H172-N$162-Sheet2!$N$123)/Sheet3!$A$1)^2+Sheet3!$C$1*(($H172-N$162-Sheet2!$N$123)/Sheet3!$A$1)^4)+                Sheet2!$O$124*EXP(Sheet3!$B$1*(($H172-N$162-Sheet2!$N$124)/Sheet3!$A$1)^2+Sheet3!$C$1*(($H172-N$162-Sheet2!$N$124)/Sheet3!$A$1)^4))/3100</f>
        <v>1758.9279040479928</v>
      </c>
      <c r="O172" s="2">
        <f>$L$160*(Sheet2!$O$122*EXP(Sheet3!$B$1*(($H172-O$162-Sheet2!$N$122)/Sheet3!$A$1)^2+Sheet3!$C$1*(($H172-O$162-Sheet2!$N$122)/Sheet3!$A$1)^4)+ Sheet2!$O$123*EXP(Sheet3!$B$1*(($H172-O$162-Sheet2!$N$123)/Sheet3!$A$1)^2+Sheet3!$C$1*(($H172-O$162-Sheet2!$N$123)/Sheet3!$A$1)^4)+                Sheet2!$O$124*EXP(Sheet3!$B$1*(($H172-O$162-Sheet2!$N$124)/Sheet3!$A$1)^2+Sheet3!$C$1*(($H172-O$162-Sheet2!$N$124)/Sheet3!$A$1)^4))/3100</f>
        <v>1792.7912752883637</v>
      </c>
      <c r="P172" s="2">
        <f>$L$160*(Sheet2!$O$122*EXP(Sheet3!$B$1*(($H172-P$162-Sheet2!$N$122)/Sheet3!$A$1)^2+Sheet3!$C$1*(($H172-P$162-Sheet2!$N$122)/Sheet3!$A$1)^4)+ Sheet2!$O$123*EXP(Sheet3!$B$1*(($H172-P$162-Sheet2!$N$123)/Sheet3!$A$1)^2+Sheet3!$C$1*(($H172-P$162-Sheet2!$N$123)/Sheet3!$A$1)^4)+                Sheet2!$O$124*EXP(Sheet3!$B$1*(($H172-P$162-Sheet2!$N$124)/Sheet3!$A$1)^2+Sheet3!$C$1*(($H172-P$162-Sheet2!$N$124)/Sheet3!$A$1)^4))/3100</f>
        <v>1827.7694263271444</v>
      </c>
      <c r="Q172" s="2">
        <f>$L$160*(Sheet2!$O$122*EXP(Sheet3!$B$1*(($H172-Q$162-Sheet2!$N$122)/Sheet3!$A$1)^2+Sheet3!$C$1*(($H172-Q$162-Sheet2!$N$122)/Sheet3!$A$1)^4)+ Sheet2!$O$123*EXP(Sheet3!$B$1*(($H172-Q$162-Sheet2!$N$123)/Sheet3!$A$1)^2+Sheet3!$C$1*(($H172-Q$162-Sheet2!$N$123)/Sheet3!$A$1)^4)+                Sheet2!$O$124*EXP(Sheet3!$B$1*(($H172-Q$162-Sheet2!$N$124)/Sheet3!$A$1)^2+Sheet3!$C$1*(($H172-Q$162-Sheet2!$N$124)/Sheet3!$A$1)^4))/3100</f>
        <v>1863.8939580937877</v>
      </c>
      <c r="R172" s="2">
        <f>$L$160*(Sheet2!$O$122*EXP(Sheet3!$B$1*(($H172-R$162-Sheet2!$N$122)/Sheet3!$A$1)^2+Sheet3!$C$1*(($H172-R$162-Sheet2!$N$122)/Sheet3!$A$1)^4)+ Sheet2!$O$123*EXP(Sheet3!$B$1*(($H172-R$162-Sheet2!$N$123)/Sheet3!$A$1)^2+Sheet3!$C$1*(($H172-R$162-Sheet2!$N$123)/Sheet3!$A$1)^4)+                Sheet2!$O$124*EXP(Sheet3!$B$1*(($H172-R$162-Sheet2!$N$124)/Sheet3!$A$1)^2+Sheet3!$C$1*(($H172-R$162-Sheet2!$N$124)/Sheet3!$A$1)^4))/3100</f>
        <v>1901.1956857008472</v>
      </c>
      <c r="S172" s="2">
        <f>$L$160*(Sheet2!$O$122*EXP(Sheet3!$B$1*(($H172-S$162-Sheet2!$N$122)/Sheet3!$A$1)^2+Sheet3!$C$1*(($H172-S$162-Sheet2!$N$122)/Sheet3!$A$1)^4)+ Sheet2!$O$123*EXP(Sheet3!$B$1*(($H172-S$162-Sheet2!$N$123)/Sheet3!$A$1)^2+Sheet3!$C$1*(($H172-S$162-Sheet2!$N$123)/Sheet3!$A$1)^4)+                Sheet2!$O$124*EXP(Sheet3!$B$1*(($H172-S$162-Sheet2!$N$124)/Sheet3!$A$1)^2+Sheet3!$C$1*(($H172-S$162-Sheet2!$N$124)/Sheet3!$A$1)^4))/3100</f>
        <v>1939.7045258631208</v>
      </c>
      <c r="T172" s="2">
        <f>$L$160*(Sheet2!$O$122*EXP(Sheet3!$B$1*(($H172-T$162-Sheet2!$N$122)/Sheet3!$A$1)^2+Sheet3!$C$1*(($H172-T$162-Sheet2!$N$122)/Sheet3!$A$1)^4)+ Sheet2!$O$123*EXP(Sheet3!$B$1*(($H172-T$162-Sheet2!$N$123)/Sheet3!$A$1)^2+Sheet3!$C$1*(($H172-T$162-Sheet2!$N$123)/Sheet3!$A$1)^4)+                Sheet2!$O$124*EXP(Sheet3!$B$1*(($H172-T$162-Sheet2!$N$124)/Sheet3!$A$1)^2+Sheet3!$C$1*(($H172-T$162-Sheet2!$N$124)/Sheet3!$A$1)^4))/3100</f>
        <v>1979.4493836494262</v>
      </c>
      <c r="U172" s="2">
        <f>$L$160*(Sheet2!$O$122*EXP(Sheet3!$B$1*(($H172-U$162-Sheet2!$N$122)/Sheet3!$A$1)^2+Sheet3!$C$1*(($H172-U$162-Sheet2!$N$122)/Sheet3!$A$1)^4)+ Sheet2!$O$123*EXP(Sheet3!$B$1*(($H172-U$162-Sheet2!$N$123)/Sheet3!$A$1)^2+Sheet3!$C$1*(($H172-U$162-Sheet2!$N$123)/Sheet3!$A$1)^4)+                Sheet2!$O$124*EXP(Sheet3!$B$1*(($H172-U$162-Sheet2!$N$124)/Sheet3!$A$1)^2+Sheet3!$C$1*(($H172-U$162-Sheet2!$N$124)/Sheet3!$A$1)^4))/3100</f>
        <v>2020.4580390417404</v>
      </c>
      <c r="V172" s="2">
        <f>$L$160*(Sheet2!$O$122*EXP(Sheet3!$B$1*(($H172-V$162-Sheet2!$N$122)/Sheet3!$A$1)^2+Sheet3!$C$1*(($H172-V$162-Sheet2!$N$122)/Sheet3!$A$1)^4)+ Sheet2!$O$123*EXP(Sheet3!$B$1*(($H172-V$162-Sheet2!$N$123)/Sheet3!$A$1)^2+Sheet3!$C$1*(($H172-V$162-Sheet2!$N$123)/Sheet3!$A$1)^4)+                Sheet2!$O$124*EXP(Sheet3!$B$1*(($H172-V$162-Sheet2!$N$124)/Sheet3!$A$1)^2+Sheet3!$C$1*(($H172-V$162-Sheet2!$N$124)/Sheet3!$A$1)^4))/3100</f>
        <v>2062.7570337829193</v>
      </c>
      <c r="W172" s="2">
        <f>$L$160*(Sheet2!$O$122*EXP(Sheet3!$B$1*(($H172-W$162-Sheet2!$N$122)/Sheet3!$A$1)^2+Sheet3!$C$1*(($H172-W$162-Sheet2!$N$122)/Sheet3!$A$1)^4)+ Sheet2!$O$123*EXP(Sheet3!$B$1*(($H172-W$162-Sheet2!$N$123)/Sheet3!$A$1)^2+Sheet3!$C$1*(($H172-W$162-Sheet2!$N$123)/Sheet3!$A$1)^4)+                Sheet2!$O$124*EXP(Sheet3!$B$1*(($H172-W$162-Sheet2!$N$124)/Sheet3!$A$1)^2+Sheet3!$C$1*(($H172-W$162-Sheet2!$N$124)/Sheet3!$A$1)^4))/3100</f>
        <v>2106.371559003986</v>
      </c>
      <c r="X172" s="2">
        <f>$L$160*(Sheet2!$O$122*EXP(Sheet3!$B$1*(($H172-X$162-Sheet2!$N$122)/Sheet3!$A$1)^2+Sheet3!$C$1*(($H172-X$162-Sheet2!$N$122)/Sheet3!$A$1)^4)+ Sheet2!$O$123*EXP(Sheet3!$B$1*(($H172-X$162-Sheet2!$N$123)/Sheet3!$A$1)^2+Sheet3!$C$1*(($H172-X$162-Sheet2!$N$123)/Sheet3!$A$1)^4)+                Sheet2!$O$124*EXP(Sheet3!$B$1*(($H172-X$162-Sheet2!$N$124)/Sheet3!$A$1)^2+Sheet3!$C$1*(($H172-X$162-Sheet2!$N$124)/Sheet3!$A$1)^4))/3100</f>
        <v>2151.3253441154388</v>
      </c>
      <c r="Y172" s="2">
        <f>$L$160*(Sheet2!$O$122*EXP(Sheet3!$B$1*(($H172-Y$162-Sheet2!$N$122)/Sheet3!$A$1)^2+Sheet3!$C$1*(($H172-Y$162-Sheet2!$N$122)/Sheet3!$A$1)^4)+ Sheet2!$O$123*EXP(Sheet3!$B$1*(($H172-Y$162-Sheet2!$N$123)/Sheet3!$A$1)^2+Sheet3!$C$1*(($H172-Y$162-Sheet2!$N$123)/Sheet3!$A$1)^4)+                Sheet2!$O$124*EXP(Sheet3!$B$1*(($H172-Y$162-Sheet2!$N$124)/Sheet3!$A$1)^2+Sheet3!$C$1*(($H172-Y$162-Sheet2!$N$124)/Sheet3!$A$1)^4))/3100</f>
        <v>2197.6405474534349</v>
      </c>
      <c r="Z172" s="2">
        <f>$L$160*(Sheet2!$O$122*EXP(Sheet3!$B$1*(($H172-Z$162-Sheet2!$N$122)/Sheet3!$A$1)^2+Sheet3!$C$1*(($H172-Z$162-Sheet2!$N$122)/Sheet3!$A$1)^4)+ Sheet2!$O$123*EXP(Sheet3!$B$1*(($H172-Z$162-Sheet2!$N$123)/Sheet3!$A$1)^2+Sheet3!$C$1*(($H172-Z$162-Sheet2!$N$123)/Sheet3!$A$1)^4)+                Sheet2!$O$124*EXP(Sheet3!$B$1*(($H172-Z$162-Sheet2!$N$124)/Sheet3!$A$1)^2+Sheet3!$C$1*(($H172-Z$162-Sheet2!$N$124)/Sheet3!$A$1)^4))/3100</f>
        <v>2245.3376491619856</v>
      </c>
      <c r="AA172" s="2">
        <f>$L$160*(Sheet2!$O$122*EXP(Sheet3!$B$1*(($H172-AA$162-Sheet2!$N$122)/Sheet3!$A$1)^2+Sheet3!$C$1*(($H172-AA$162-Sheet2!$N$122)/Sheet3!$A$1)^4)+ Sheet2!$O$123*EXP(Sheet3!$B$1*(($H172-AA$162-Sheet2!$N$123)/Sheet3!$A$1)^2+Sheet3!$C$1*(($H172-AA$162-Sheet2!$N$123)/Sheet3!$A$1)^4)+                Sheet2!$O$124*EXP(Sheet3!$B$1*(($H172-AA$162-Sheet2!$N$124)/Sheet3!$A$1)^2+Sheet3!$C$1*(($H172-AA$162-Sheet2!$N$124)/Sheet3!$A$1)^4))/3100</f>
        <v>2294.4353467861006</v>
      </c>
      <c r="AB172" s="2">
        <f>$L$160*(Sheet2!$O$122*EXP(Sheet3!$B$1*(($H172-AB$162-Sheet2!$N$122)/Sheet3!$A$1)^2+Sheet3!$C$1*(($H172-AB$162-Sheet2!$N$122)/Sheet3!$A$1)^4)+ Sheet2!$O$123*EXP(Sheet3!$B$1*(($H172-AB$162-Sheet2!$N$123)/Sheet3!$A$1)^2+Sheet3!$C$1*(($H172-AB$162-Sheet2!$N$123)/Sheet3!$A$1)^4)+                Sheet2!$O$124*EXP(Sheet3!$B$1*(($H172-AB$162-Sheet2!$N$124)/Sheet3!$A$1)^2+Sheet3!$C$1*(($H172-AB$162-Sheet2!$N$124)/Sheet3!$A$1)^4))/3100</f>
        <v>2344.9504540374573</v>
      </c>
      <c r="AC172" s="2">
        <f>$L$160*(Sheet2!$O$122*EXP(Sheet3!$B$1*(($H172-AC$162-Sheet2!$N$122)/Sheet3!$A$1)^2+Sheet3!$C$1*(($H172-AC$162-Sheet2!$N$122)/Sheet3!$A$1)^4)+ Sheet2!$O$123*EXP(Sheet3!$B$1*(($H172-AC$162-Sheet2!$N$123)/Sheet3!$A$1)^2+Sheet3!$C$1*(($H172-AC$162-Sheet2!$N$123)/Sheet3!$A$1)^4)+                Sheet2!$O$124*EXP(Sheet3!$B$1*(($H172-AC$162-Sheet2!$N$124)/Sheet3!$A$1)^2+Sheet3!$C$1*(($H172-AC$162-Sheet2!$N$124)/Sheet3!$A$1)^4))/3100</f>
        <v>2396.8978031859961</v>
      </c>
      <c r="AD172" s="2">
        <f>$L$160*(Sheet2!$O$122*EXP(Sheet3!$B$1*(($H172-AD$162-Sheet2!$N$122)/Sheet3!$A$1)^2+Sheet3!$C$1*(($H172-AD$162-Sheet2!$N$122)/Sheet3!$A$1)^4)+ Sheet2!$O$123*EXP(Sheet3!$B$1*(($H172-AD$162-Sheet2!$N$123)/Sheet3!$A$1)^2+Sheet3!$C$1*(($H172-AD$162-Sheet2!$N$123)/Sheet3!$A$1)^4)+                Sheet2!$O$124*EXP(Sheet3!$B$1*(($H172-AD$162-Sheet2!$N$124)/Sheet3!$A$1)^2+Sheet3!$C$1*(($H172-AD$162-Sheet2!$N$124)/Sheet3!$A$1)^4))/3100</f>
        <v>2450.2901515041326</v>
      </c>
      <c r="AE172" s="2">
        <f>$L$160*(Sheet2!$O$122*EXP(Sheet3!$B$1*(($H172-AE$162-Sheet2!$N$122)/Sheet3!$A$1)^2+Sheet3!$C$1*(($H172-AE$162-Sheet2!$N$122)/Sheet3!$A$1)^4)+ Sheet2!$O$123*EXP(Sheet3!$B$1*(($H172-AE$162-Sheet2!$N$123)/Sheet3!$A$1)^2+Sheet3!$C$1*(($H172-AE$162-Sheet2!$N$123)/Sheet3!$A$1)^4)+                Sheet2!$O$124*EXP(Sheet3!$B$1*(($H172-AE$162-Sheet2!$N$124)/Sheet3!$A$1)^2+Sheet3!$C$1*(($H172-AE$162-Sheet2!$N$124)/Sheet3!$A$1)^4))/3100</f>
        <v>2505.1380921804998</v>
      </c>
      <c r="AF172" s="2">
        <f>$L$160*(Sheet2!$O$122*EXP(Sheet3!$B$1*(($H172-AF$162-Sheet2!$N$122)/Sheet3!$A$1)^2+Sheet3!$C$1*(($H172-AF$162-Sheet2!$N$122)/Sheet3!$A$1)^4)+ Sheet2!$O$123*EXP(Sheet3!$B$1*(($H172-AF$162-Sheet2!$N$123)/Sheet3!$A$1)^2+Sheet3!$C$1*(($H172-AF$162-Sheet2!$N$123)/Sheet3!$A$1)^4)+                Sheet2!$O$124*EXP(Sheet3!$B$1*(($H172-AF$162-Sheet2!$N$124)/Sheet3!$A$1)^2+Sheet3!$C$1*(($H172-AF$162-Sheet2!$N$124)/Sheet3!$A$1)^4))/3100</f>
        <v>2561.4499700922961</v>
      </c>
      <c r="AG172" s="2">
        <f>$L$160*(Sheet2!$O$122*EXP(Sheet3!$B$1*(($H172-AG$162-Sheet2!$N$122)/Sheet3!$A$1)^2+Sheet3!$C$1*(($H172-AG$162-Sheet2!$N$122)/Sheet3!$A$1)^4)+ Sheet2!$O$123*EXP(Sheet3!$B$1*(($H172-AG$162-Sheet2!$N$123)/Sheet3!$A$1)^2+Sheet3!$C$1*(($H172-AG$162-Sheet2!$N$123)/Sheet3!$A$1)^4)+                Sheet2!$O$124*EXP(Sheet3!$B$1*(($H172-AG$162-Sheet2!$N$124)/Sheet3!$A$1)^2+Sheet3!$C$1*(($H172-AG$162-Sheet2!$N$124)/Sheet3!$A$1)^4))/3100</f>
        <v>2619.2318028033742</v>
      </c>
      <c r="AH172" s="2">
        <f>$L$160*(Sheet2!$O$122*EXP(Sheet3!$B$1*(($H172-AH$162-Sheet2!$N$122)/Sheet3!$A$1)^2+Sheet3!$C$1*(($H172-AH$162-Sheet2!$N$122)/Sheet3!$A$1)^4)+ Sheet2!$O$123*EXP(Sheet3!$B$1*(($H172-AH$162-Sheet2!$N$123)/Sheet3!$A$1)^2+Sheet3!$C$1*(($H172-AH$162-Sheet2!$N$123)/Sheet3!$A$1)^4)+                Sheet2!$O$124*EXP(Sheet3!$B$1*(($H172-AH$162-Sheet2!$N$124)/Sheet3!$A$1)^2+Sheet3!$C$1*(($H172-AH$162-Sheet2!$N$124)/Sheet3!$A$1)^4))/3100</f>
        <v>2678.4872071263158</v>
      </c>
      <c r="AI172" s="2">
        <f>$L$160*(Sheet2!$O$122*EXP(Sheet3!$B$1*(($H172-AI$162-Sheet2!$N$122)/Sheet3!$A$1)^2+Sheet3!$C$1*(($H172-AI$162-Sheet2!$N$122)/Sheet3!$A$1)^4)+ Sheet2!$O$123*EXP(Sheet3!$B$1*(($H172-AI$162-Sheet2!$N$123)/Sheet3!$A$1)^2+Sheet3!$C$1*(($H172-AI$162-Sheet2!$N$123)/Sheet3!$A$1)^4)+                Sheet2!$O$124*EXP(Sheet3!$B$1*(($H172-AI$162-Sheet2!$N$124)/Sheet3!$A$1)^2+Sheet3!$C$1*(($H172-AI$162-Sheet2!$N$124)/Sheet3!$A$1)^4))/3100</f>
        <v>2739.2173315656487</v>
      </c>
      <c r="AJ172" s="2">
        <f>$L$160*(Sheet2!$O$122*EXP(Sheet3!$B$1*(($H172-AJ$162-Sheet2!$N$122)/Sheet3!$A$1)^2+Sheet3!$C$1*(($H172-AJ$162-Sheet2!$N$122)/Sheet3!$A$1)^4)+ Sheet2!$O$123*EXP(Sheet3!$B$1*(($H172-AJ$162-Sheet2!$N$123)/Sheet3!$A$1)^2+Sheet3!$C$1*(($H172-AJ$162-Sheet2!$N$123)/Sheet3!$A$1)^4)+                Sheet2!$O$124*EXP(Sheet3!$B$1*(($H172-AJ$162-Sheet2!$N$124)/Sheet3!$A$1)^2+Sheet3!$C$1*(($H172-AJ$162-Sheet2!$N$124)/Sheet3!$A$1)^4))/3100</f>
        <v>2801.4207949182041</v>
      </c>
      <c r="AK172" s="2">
        <f>$L$160*(Sheet2!$O$122*EXP(Sheet3!$B$1*(($H172-AK$162-Sheet2!$N$122)/Sheet3!$A$1)^2+Sheet3!$C$1*(($H172-AK$162-Sheet2!$N$122)/Sheet3!$A$1)^4)+ Sheet2!$O$123*EXP(Sheet3!$B$1*(($H172-AK$162-Sheet2!$N$123)/Sheet3!$A$1)^2+Sheet3!$C$1*(($H172-AK$162-Sheet2!$N$123)/Sheet3!$A$1)^4)+                Sheet2!$O$124*EXP(Sheet3!$B$1*(($H172-AK$162-Sheet2!$N$124)/Sheet3!$A$1)^2+Sheet3!$C$1*(($H172-AK$162-Sheet2!$N$124)/Sheet3!$A$1)^4))/3100</f>
        <v>2865.0936312872304</v>
      </c>
      <c r="AL172" s="2">
        <f>$L$160*(Sheet2!$O$122*EXP(Sheet3!$B$1*(($H172-AL$162-Sheet2!$N$122)/Sheet3!$A$1)^2+Sheet3!$C$1*(($H172-AL$162-Sheet2!$N$122)/Sheet3!$A$1)^4)+ Sheet2!$O$123*EXP(Sheet3!$B$1*(($H172-AL$162-Sheet2!$N$123)/Sheet3!$A$1)^2+Sheet3!$C$1*(($H172-AL$162-Sheet2!$N$123)/Sheet3!$A$1)^4)+                Sheet2!$O$124*EXP(Sheet3!$B$1*(($H172-AL$162-Sheet2!$N$124)/Sheet3!$A$1)^2+Sheet3!$C$1*(($H172-AL$162-Sheet2!$N$124)/Sheet3!$A$1)^4))/3100</f>
        <v>2930.2292417280178</v>
      </c>
      <c r="AM172" s="2">
        <f>$L$160*(Sheet2!$O$122*EXP(Sheet3!$B$1*(($H172-AM$162-Sheet2!$N$122)/Sheet3!$A$1)^2+Sheet3!$C$1*(($H172-AM$162-Sheet2!$N$122)/Sheet3!$A$1)^4)+ Sheet2!$O$123*EXP(Sheet3!$B$1*(($H172-AM$162-Sheet2!$N$123)/Sheet3!$A$1)^2+Sheet3!$C$1*(($H172-AM$162-Sheet2!$N$123)/Sheet3!$A$1)^4)+                Sheet2!$O$124*EXP(Sheet3!$B$1*(($H172-AM$162-Sheet2!$N$124)/Sheet3!$A$1)^2+Sheet3!$C$1*(($H172-AM$162-Sheet2!$N$124)/Sheet3!$A$1)^4))/3100</f>
        <v>2996.8183527127503</v>
      </c>
      <c r="AN172" s="2">
        <f>$L$160*(Sheet2!$O$122*EXP(Sheet3!$B$1*(($H172-AN$162-Sheet2!$N$122)/Sheet3!$A$1)^2+Sheet3!$C$1*(($H172-AN$162-Sheet2!$N$122)/Sheet3!$A$1)^4)+ Sheet2!$O$123*EXP(Sheet3!$B$1*(($H172-AN$162-Sheet2!$N$123)/Sheet3!$A$1)^2+Sheet3!$C$1*(($H172-AN$162-Sheet2!$N$123)/Sheet3!$A$1)^4)+                Sheet2!$O$124*EXP(Sheet3!$B$1*(($H172-AN$162-Sheet2!$N$124)/Sheet3!$A$1)^2+Sheet3!$C$1*(($H172-AN$162-Sheet2!$N$124)/Sheet3!$A$1)^4))/3100</f>
        <v>3064.8489815660168</v>
      </c>
      <c r="AO172" s="2">
        <f>$L$160*(Sheet2!$O$122*EXP(Sheet3!$B$1*(($H172-AO$162-Sheet2!$N$122)/Sheet3!$A$1)^2+Sheet3!$C$1*(($H172-AO$162-Sheet2!$N$122)/Sheet3!$A$1)^4)+ Sheet2!$O$123*EXP(Sheet3!$B$1*(($H172-AO$162-Sheet2!$N$123)/Sheet3!$A$1)^2+Sheet3!$C$1*(($H172-AO$162-Sheet2!$N$123)/Sheet3!$A$1)^4)+                Sheet2!$O$124*EXP(Sheet3!$B$1*(($H172-AO$162-Sheet2!$N$124)/Sheet3!$A$1)^2+Sheet3!$C$1*(($H172-AO$162-Sheet2!$N$124)/Sheet3!$A$1)^4))/3100</f>
        <v>3134.3064089968298</v>
      </c>
      <c r="AP172" s="2">
        <f>$L$160*(Sheet2!$O$122*EXP(Sheet3!$B$1*(($H172-AP$162-Sheet2!$N$122)/Sheet3!$A$1)^2+Sheet3!$C$1*(($H172-AP$162-Sheet2!$N$122)/Sheet3!$A$1)^4)+ Sheet2!$O$123*EXP(Sheet3!$B$1*(($H172-AP$162-Sheet2!$N$123)/Sheet3!$A$1)^2+Sheet3!$C$1*(($H172-AP$162-Sheet2!$N$123)/Sheet3!$A$1)^4)+                Sheet2!$O$124*EXP(Sheet3!$B$1*(($H172-AP$162-Sheet2!$N$124)/Sheet3!$A$1)^2+Sheet3!$C$1*(($H172-AP$162-Sheet2!$N$124)/Sheet3!$A$1)^4))/3100</f>
        <v>3205.173158806178</v>
      </c>
      <c r="AQ172" s="2">
        <f>$L$160*(Sheet2!$O$122*EXP(Sheet3!$B$1*(($H172-AQ$162-Sheet2!$N$122)/Sheet3!$A$1)^2+Sheet3!$C$1*(($H172-AQ$162-Sheet2!$N$122)/Sheet3!$A$1)^4)+ Sheet2!$O$123*EXP(Sheet3!$B$1*(($H172-AQ$162-Sheet2!$N$123)/Sheet3!$A$1)^2+Sheet3!$C$1*(($H172-AQ$162-Sheet2!$N$123)/Sheet3!$A$1)^4)+                Sheet2!$O$124*EXP(Sheet3!$B$1*(($H172-AQ$162-Sheet2!$N$124)/Sheet3!$A$1)^2+Sheet3!$C$1*(($H172-AQ$162-Sheet2!$N$124)/Sheet3!$A$1)^4))/3100</f>
        <v>3277.4289848289518</v>
      </c>
      <c r="AR172" s="2">
        <f>$L$160*(Sheet2!$O$122*EXP(Sheet3!$B$1*(($H172-AR$162-Sheet2!$N$122)/Sheet3!$A$1)^2+Sheet3!$C$1*(($H172-AR$162-Sheet2!$N$122)/Sheet3!$A$1)^4)+ Sheet2!$O$123*EXP(Sheet3!$B$1*(($H172-AR$162-Sheet2!$N$123)/Sheet3!$A$1)^2+Sheet3!$C$1*(($H172-AR$162-Sheet2!$N$123)/Sheet3!$A$1)^4)+                Sheet2!$O$124*EXP(Sheet3!$B$1*(($H172-AR$162-Sheet2!$N$124)/Sheet3!$A$1)^2+Sheet3!$C$1*(($H172-AR$162-Sheet2!$N$124)/Sheet3!$A$1)^4))/3100</f>
        <v>3351.0508651282325</v>
      </c>
      <c r="AS172" s="2">
        <f>$L$160*(Sheet2!$O$122*EXP(Sheet3!$B$1*(($H172-AS$162-Sheet2!$N$122)/Sheet3!$A$1)^2+Sheet3!$C$1*(($H172-AS$162-Sheet2!$N$122)/Sheet3!$A$1)^4)+ Sheet2!$O$123*EXP(Sheet3!$B$1*(($H172-AS$162-Sheet2!$N$123)/Sheet3!$A$1)^2+Sheet3!$C$1*(($H172-AS$162-Sheet2!$N$123)/Sheet3!$A$1)^4)+                Sheet2!$O$124*EXP(Sheet3!$B$1*(($H172-AS$162-Sheet2!$N$124)/Sheet3!$A$1)^2+Sheet3!$C$1*(($H172-AS$162-Sheet2!$N$124)/Sheet3!$A$1)^4))/3100</f>
        <v>3426.0130034302824</v>
      </c>
      <c r="AT172" s="2">
        <f>$L$160*(Sheet2!$O$122*EXP(Sheet3!$B$1*(($H172-AT$162-Sheet2!$N$122)/Sheet3!$A$1)^2+Sheet3!$C$1*(($H172-AT$162-Sheet2!$N$122)/Sheet3!$A$1)^4)+ Sheet2!$O$123*EXP(Sheet3!$B$1*(($H172-AT$162-Sheet2!$N$123)/Sheet3!$A$1)^2+Sheet3!$C$1*(($H172-AT$162-Sheet2!$N$123)/Sheet3!$A$1)^4)+                Sheet2!$O$124*EXP(Sheet3!$B$1*(($H172-AT$162-Sheet2!$N$124)/Sheet3!$A$1)^2+Sheet3!$C$1*(($H172-AT$162-Sheet2!$N$124)/Sheet3!$A$1)^4))/3100</f>
        <v>3502.2868377571822</v>
      </c>
      <c r="AU172" s="2">
        <f>$L$160*(Sheet2!$O$122*EXP(Sheet3!$B$1*(($H172-AU$162-Sheet2!$N$122)/Sheet3!$A$1)^2+Sheet3!$C$1*(($H172-AU$162-Sheet2!$N$122)/Sheet3!$A$1)^4)+ Sheet2!$O$123*EXP(Sheet3!$B$1*(($H172-AU$162-Sheet2!$N$123)/Sheet3!$A$1)^2+Sheet3!$C$1*(($H172-AU$162-Sheet2!$N$123)/Sheet3!$A$1)^4)+                Sheet2!$O$124*EXP(Sheet3!$B$1*(($H172-AU$162-Sheet2!$N$124)/Sheet3!$A$1)^2+Sheet3!$C$1*(($H172-AU$162-Sheet2!$N$124)/Sheet3!$A$1)^4))/3100</f>
        <v>3579.8410561806527</v>
      </c>
      <c r="AV172" s="2">
        <f>$L$160*(Sheet2!$O$122*EXP(Sheet3!$B$1*(($H172-AV$162-Sheet2!$N$122)/Sheet3!$A$1)^2+Sheet3!$C$1*(($H172-AV$162-Sheet2!$N$122)/Sheet3!$A$1)^4)+ Sheet2!$O$123*EXP(Sheet3!$B$1*(($H172-AV$162-Sheet2!$N$123)/Sheet3!$A$1)^2+Sheet3!$C$1*(($H172-AV$162-Sheet2!$N$123)/Sheet3!$A$1)^4)+                Sheet2!$O$124*EXP(Sheet3!$B$1*(($H172-AV$162-Sheet2!$N$124)/Sheet3!$A$1)^2+Sheet3!$C$1*(($H172-AV$162-Sheet2!$N$124)/Sheet3!$A$1)^4))/3100</f>
        <v>3658.6416196005653</v>
      </c>
      <c r="AW172" s="2">
        <f>$L$160*(Sheet2!$O$122*EXP(Sheet3!$B$1*(($H172-AW$162-Sheet2!$N$122)/Sheet3!$A$1)^2+Sheet3!$C$1*(($H172-AW$162-Sheet2!$N$122)/Sheet3!$A$1)^4)+ Sheet2!$O$123*EXP(Sheet3!$B$1*(($H172-AW$162-Sheet2!$N$123)/Sheet3!$A$1)^2+Sheet3!$C$1*(($H172-AW$162-Sheet2!$N$123)/Sheet3!$A$1)^4)+                Sheet2!$O$124*EXP(Sheet3!$B$1*(($H172-AW$162-Sheet2!$N$124)/Sheet3!$A$1)^2+Sheet3!$C$1*(($H172-AW$162-Sheet2!$N$124)/Sheet3!$A$1)^4))/3100</f>
        <v>3738.6517914086967</v>
      </c>
      <c r="AX172" s="2">
        <f>$L$160*(Sheet2!$O$122*EXP(Sheet3!$B$1*(($H172-AX$162-Sheet2!$N$122)/Sheet3!$A$1)^2+Sheet3!$C$1*(($H172-AX$162-Sheet2!$N$122)/Sheet3!$A$1)^4)+ Sheet2!$O$123*EXP(Sheet3!$B$1*(($H172-AX$162-Sheet2!$N$123)/Sheet3!$A$1)^2+Sheet3!$C$1*(($H172-AX$162-Sheet2!$N$123)/Sheet3!$A$1)^4)+                Sheet2!$O$124*EXP(Sheet3!$B$1*(($H172-AX$162-Sheet2!$N$124)/Sheet3!$A$1)^2+Sheet3!$C$1*(($H172-AX$162-Sheet2!$N$124)/Sheet3!$A$1)^4))/3100</f>
        <v>3819.8321738872023</v>
      </c>
      <c r="AY172" s="2">
        <f>$L$160*(Sheet2!$O$122*EXP(Sheet3!$B$1*(($H172-AY$162-Sheet2!$N$122)/Sheet3!$A$1)^2+Sheet3!$C$1*(($H172-AY$162-Sheet2!$N$122)/Sheet3!$A$1)^4)+ Sheet2!$O$123*EXP(Sheet3!$B$1*(($H172-AY$162-Sheet2!$N$123)/Sheet3!$A$1)^2+Sheet3!$C$1*(($H172-AY$162-Sheet2!$N$123)/Sheet3!$A$1)^4)+                Sheet2!$O$124*EXP(Sheet3!$B$1*(($H172-AY$162-Sheet2!$N$124)/Sheet3!$A$1)^2+Sheet3!$C$1*(($H172-AY$162-Sheet2!$N$124)/Sheet3!$A$1)^4))/3100</f>
        <v>3902.1407511576285</v>
      </c>
      <c r="AZ172" s="2">
        <f>$L$160*(Sheet2!$O$122*EXP(Sheet3!$B$1*(($H172-AZ$162-Sheet2!$N$122)/Sheet3!$A$1)^2+Sheet3!$C$1*(($H172-AZ$162-Sheet2!$N$122)/Sheet3!$A$1)^4)+ Sheet2!$O$123*EXP(Sheet3!$B$1*(($H172-AZ$162-Sheet2!$N$123)/Sheet3!$A$1)^2+Sheet3!$C$1*(($H172-AZ$162-Sheet2!$N$123)/Sheet3!$A$1)^4)+                Sheet2!$O$124*EXP(Sheet3!$B$1*(($H172-AZ$162-Sheet2!$N$124)/Sheet3!$A$1)^2+Sheet3!$C$1*(($H172-AZ$162-Sheet2!$N$124)/Sheet3!$A$1)^4))/3100</f>
        <v>3985.5329384769598</v>
      </c>
      <c r="BA172" s="2">
        <f>$L$160*(Sheet2!$O$122*EXP(Sheet3!$B$1*(($H172-BA$162-Sheet2!$N$122)/Sheet3!$A$1)^2+Sheet3!$C$1*(($H172-BA$162-Sheet2!$N$122)/Sheet3!$A$1)^4)+ Sheet2!$O$123*EXP(Sheet3!$B$1*(($H172-BA$162-Sheet2!$N$123)/Sheet3!$A$1)^2+Sheet3!$C$1*(($H172-BA$162-Sheet2!$N$123)/Sheet3!$A$1)^4)+                Sheet2!$O$124*EXP(Sheet3!$B$1*(($H172-BA$162-Sheet2!$N$124)/Sheet3!$A$1)^2+Sheet3!$C$1*(($H172-BA$162-Sheet2!$N$124)/Sheet3!$A$1)^4))/3100</f>
        <v>4069.9616376524382</v>
      </c>
      <c r="BB172" s="2">
        <f>$L$160*(Sheet2!$O$122*EXP(Sheet3!$B$1*(($H172-BB$162-Sheet2!$N$122)/Sheet3!$A$1)^2+Sheet3!$C$1*(($H172-BB$162-Sheet2!$N$122)/Sheet3!$A$1)^4)+ Sheet2!$O$123*EXP(Sheet3!$B$1*(($H172-BB$162-Sheet2!$N$123)/Sheet3!$A$1)^2+Sheet3!$C$1*(($H172-BB$162-Sheet2!$N$123)/Sheet3!$A$1)^4)+                Sheet2!$O$124*EXP(Sheet3!$B$1*(($H172-BB$162-Sheet2!$N$124)/Sheet3!$A$1)^2+Sheet3!$C$1*(($H172-BB$162-Sheet2!$N$124)/Sheet3!$A$1)^4))/3100</f>
        <v>4155.3772983378476</v>
      </c>
      <c r="BC172" s="2">
        <f>$L$160*(Sheet2!$O$122*EXP(Sheet3!$B$1*(($H172-BC$162-Sheet2!$N$122)/Sheet3!$A$1)^2+Sheet3!$C$1*(($H172-BC$162-Sheet2!$N$122)/Sheet3!$A$1)^4)+ Sheet2!$O$123*EXP(Sheet3!$B$1*(($H172-BC$162-Sheet2!$N$123)/Sheet3!$A$1)^2+Sheet3!$C$1*(($H172-BC$162-Sheet2!$N$123)/Sheet3!$A$1)^4)+                Sheet2!$O$124*EXP(Sheet3!$B$1*(($H172-BC$162-Sheet2!$N$124)/Sheet3!$A$1)^2+Sheet3!$C$1*(($H172-BC$162-Sheet2!$N$124)/Sheet3!$A$1)^4))/3100</f>
        <v>4241.7279849402057</v>
      </c>
      <c r="BD172" s="2">
        <f>$L$160*(Sheet2!$O$122*EXP(Sheet3!$B$1*(($H172-BD$162-Sheet2!$N$122)/Sheet3!$A$1)^2+Sheet3!$C$1*(($H172-BD$162-Sheet2!$N$122)/Sheet3!$A$1)^4)+ Sheet2!$O$123*EXP(Sheet3!$B$1*(($H172-BD$162-Sheet2!$N$123)/Sheet3!$A$1)^2+Sheet3!$C$1*(($H172-BD$162-Sheet2!$N$123)/Sheet3!$A$1)^4)+                Sheet2!$O$124*EXP(Sheet3!$B$1*(($H172-BD$162-Sheet2!$N$124)/Sheet3!$A$1)^2+Sheet3!$C$1*(($H172-BD$162-Sheet2!$N$124)/Sheet3!$A$1)^4))/3100</f>
        <v>4328.9594488673329</v>
      </c>
      <c r="BE172" s="2">
        <f>$L$160*(Sheet2!$O$122*EXP(Sheet3!$B$1*(($H172-BE$162-Sheet2!$N$122)/Sheet3!$A$1)^2+Sheet3!$C$1*(($H172-BE$162-Sheet2!$N$122)/Sheet3!$A$1)^4)+ Sheet2!$O$123*EXP(Sheet3!$B$1*(($H172-BE$162-Sheet2!$N$123)/Sheet3!$A$1)^2+Sheet3!$C$1*(($H172-BE$162-Sheet2!$N$123)/Sheet3!$A$1)^4)+                Sheet2!$O$124*EXP(Sheet3!$B$1*(($H172-BE$162-Sheet2!$N$124)/Sheet3!$A$1)^2+Sheet3!$C$1*(($H172-BE$162-Sheet2!$N$124)/Sheet3!$A$1)^4))/3100</f>
        <v>4417.0152058237127</v>
      </c>
      <c r="BF172" s="2">
        <f>$L$160*(Sheet2!$O$122*EXP(Sheet3!$B$1*(($H172-BF$162-Sheet2!$N$122)/Sheet3!$A$1)^2+Sheet3!$C$1*(($H172-BF$162-Sheet2!$N$122)/Sheet3!$A$1)^4)+ Sheet2!$O$123*EXP(Sheet3!$B$1*(($H172-BF$162-Sheet2!$N$123)/Sheet3!$A$1)^2+Sheet3!$C$1*(($H172-BF$162-Sheet2!$N$123)/Sheet3!$A$1)^4)+                Sheet2!$O$124*EXP(Sheet3!$B$1*(($H172-BF$162-Sheet2!$N$124)/Sheet3!$A$1)^2+Sheet3!$C$1*(($H172-BF$162-Sheet2!$N$124)/Sheet3!$A$1)^4))/3100</f>
        <v>4505.8366178548213</v>
      </c>
      <c r="BG172" s="2">
        <f>$L$160*(Sheet2!$O$122*EXP(Sheet3!$B$1*(($H172-BG$162-Sheet2!$N$122)/Sheet3!$A$1)^2+Sheet3!$C$1*(($H172-BG$162-Sheet2!$N$122)/Sheet3!$A$1)^4)+ Sheet2!$O$123*EXP(Sheet3!$B$1*(($H172-BG$162-Sheet2!$N$123)/Sheet3!$A$1)^2+Sheet3!$C$1*(($H172-BG$162-Sheet2!$N$123)/Sheet3!$A$1)^4)+                Sheet2!$O$124*EXP(Sheet3!$B$1*(($H172-BG$162-Sheet2!$N$124)/Sheet3!$A$1)^2+Sheet3!$C$1*(($H172-BG$162-Sheet2!$N$124)/Sheet3!$A$1)^4))/3100</f>
        <v>4595.3629798270003</v>
      </c>
      <c r="BH172" s="2">
        <f>$L$160*(Sheet2!$O$122*EXP(Sheet3!$B$1*(($H172-BH$162-Sheet2!$N$122)/Sheet3!$A$1)^2+Sheet3!$C$1*(($H172-BH$162-Sheet2!$N$122)/Sheet3!$A$1)^4)+ Sheet2!$O$123*EXP(Sheet3!$B$1*(($H172-BH$162-Sheet2!$N$123)/Sheet3!$A$1)^2+Sheet3!$C$1*(($H172-BH$162-Sheet2!$N$123)/Sheet3!$A$1)^4)+                Sheet2!$O$124*EXP(Sheet3!$B$1*(($H172-BH$162-Sheet2!$N$124)/Sheet3!$A$1)^2+Sheet3!$C$1*(($H172-BH$162-Sheet2!$N$124)/Sheet3!$A$1)^4))/3100</f>
        <v>4685.531610033423</v>
      </c>
      <c r="BI172" s="2">
        <f>$L$160*(Sheet2!$O$122*EXP(Sheet3!$B$1*(($H172-BI$162-Sheet2!$N$122)/Sheet3!$A$1)^2+Sheet3!$C$1*(($H172-BI$162-Sheet2!$N$122)/Sheet3!$A$1)^4)+ Sheet2!$O$123*EXP(Sheet3!$B$1*(($H172-BI$162-Sheet2!$N$123)/Sheet3!$A$1)^2+Sheet3!$C$1*(($H172-BI$162-Sheet2!$N$123)/Sheet3!$A$1)^4)+                Sheet2!$O$124*EXP(Sheet3!$B$1*(($H172-BI$162-Sheet2!$N$124)/Sheet3!$A$1)^2+Sheet3!$C$1*(($H172-BI$162-Sheet2!$N$124)/Sheet3!$A$1)^4))/3100</f>
        <v>4776.2779445938877</v>
      </c>
      <c r="BJ172" s="2">
        <f>$L$160*(Sheet2!$O$122*EXP(Sheet3!$B$1*(($H172-BJ$162-Sheet2!$N$122)/Sheet3!$A$1)^2+Sheet3!$C$1*(($H172-BJ$162-Sheet2!$N$122)/Sheet3!$A$1)^4)+ Sheet2!$O$123*EXP(Sheet3!$B$1*(($H172-BJ$162-Sheet2!$N$123)/Sheet3!$A$1)^2+Sheet3!$C$1*(($H172-BJ$162-Sheet2!$N$123)/Sheet3!$A$1)^4)+                Sheet2!$O$124*EXP(Sheet3!$B$1*(($H172-BJ$162-Sheet2!$N$124)/Sheet3!$A$1)^2+Sheet3!$C$1*(($H172-BJ$162-Sheet2!$N$124)/Sheet3!$A$1)^4))/3100</f>
        <v>4867.5356353303969</v>
      </c>
      <c r="BK172" s="2">
        <f>$L$160*(Sheet2!$O$122*EXP(Sheet3!$B$1*(($H172-BK$162-Sheet2!$N$122)/Sheet3!$A$1)^2+Sheet3!$C$1*(($H172-BK$162-Sheet2!$N$122)/Sheet3!$A$1)^4)+ Sheet2!$O$123*EXP(Sheet3!$B$1*(($H172-BK$162-Sheet2!$N$123)/Sheet3!$A$1)^2+Sheet3!$C$1*(($H172-BK$162-Sheet2!$N$123)/Sheet3!$A$1)^4)+                Sheet2!$O$124*EXP(Sheet3!$B$1*(($H172-BK$162-Sheet2!$N$124)/Sheet3!$A$1)^2+Sheet3!$C$1*(($H172-BK$162-Sheet2!$N$124)/Sheet3!$A$1)^4))/3100</f>
        <v>4959.2366507883889</v>
      </c>
      <c r="BL172" s="2">
        <f>$L$160*(Sheet2!$O$122*EXP(Sheet3!$B$1*(($H172-BL$162-Sheet2!$N$122)/Sheet3!$A$1)^2+Sheet3!$C$1*(($H172-BL$162-Sheet2!$N$122)/Sheet3!$A$1)^4)+ Sheet2!$O$123*EXP(Sheet3!$B$1*(($H172-BL$162-Sheet2!$N$123)/Sheet3!$A$1)^2+Sheet3!$C$1*(($H172-BL$162-Sheet2!$N$123)/Sheet3!$A$1)^4)+                Sheet2!$O$124*EXP(Sheet3!$B$1*(($H172-BL$162-Sheet2!$N$124)/Sheet3!$A$1)^2+Sheet3!$C$1*(($H172-BL$162-Sheet2!$N$124)/Sheet3!$A$1)^4))/3100</f>
        <v>5051.3113800776709</v>
      </c>
      <c r="BM172" s="2">
        <f>$L$160*(Sheet2!$O$122*EXP(Sheet3!$B$1*(($H172-BM$162-Sheet2!$N$122)/Sheet3!$A$1)^2+Sheet3!$C$1*(($H172-BM$162-Sheet2!$N$122)/Sheet3!$A$1)^4)+ Sheet2!$O$123*EXP(Sheet3!$B$1*(($H172-BM$162-Sheet2!$N$123)/Sheet3!$A$1)^2+Sheet3!$C$1*(($H172-BM$162-Sheet2!$N$123)/Sheet3!$A$1)^4)+                Sheet2!$O$124*EXP(Sheet3!$B$1*(($H172-BM$162-Sheet2!$N$124)/Sheet3!$A$1)^2+Sheet3!$C$1*(($H172-BM$162-Sheet2!$N$124)/Sheet3!$A$1)^4))/3100</f>
        <v>5143.6887392046674</v>
      </c>
      <c r="BN172" s="2">
        <f>$L$160*(Sheet2!$O$122*EXP(Sheet3!$B$1*(($H172-BN$162-Sheet2!$N$122)/Sheet3!$A$1)^2+Sheet3!$C$1*(($H172-BN$162-Sheet2!$N$122)/Sheet3!$A$1)^4)+ Sheet2!$O$123*EXP(Sheet3!$B$1*(($H172-BN$162-Sheet2!$N$123)/Sheet3!$A$1)^2+Sheet3!$C$1*(($H172-BN$162-Sheet2!$N$123)/Sheet3!$A$1)^4)+                Sheet2!$O$124*EXP(Sheet3!$B$1*(($H172-BN$162-Sheet2!$N$124)/Sheet3!$A$1)^2+Sheet3!$C$1*(($H172-BN$162-Sheet2!$N$124)/Sheet3!$A$1)^4))/3100</f>
        <v>5236.2962795818466</v>
      </c>
      <c r="BO172" s="2">
        <f>$L$160*(Sheet2!$O$122*EXP(Sheet3!$B$1*(($H172-BO$162-Sheet2!$N$122)/Sheet3!$A$1)^2+Sheet3!$C$1*(($H172-BO$162-Sheet2!$N$122)/Sheet3!$A$1)^4)+ Sheet2!$O$123*EXP(Sheet3!$B$1*(($H172-BO$162-Sheet2!$N$123)/Sheet3!$A$1)^2+Sheet3!$C$1*(($H172-BO$162-Sheet2!$N$123)/Sheet3!$A$1)^4)+                Sheet2!$O$124*EXP(Sheet3!$B$1*(($H172-BO$162-Sheet2!$N$124)/Sheet3!$A$1)^2+Sheet3!$C$1*(($H172-BO$162-Sheet2!$N$124)/Sheet3!$A$1)^4))/3100</f>
        <v>5329.060298386592</v>
      </c>
      <c r="BP172" s="2">
        <f>$L$160*(Sheet2!$O$122*EXP(Sheet3!$B$1*(($H172-BP$162-Sheet2!$N$122)/Sheet3!$A$1)^2+Sheet3!$C$1*(($H172-BP$162-Sheet2!$N$122)/Sheet3!$A$1)^4)+ Sheet2!$O$123*EXP(Sheet3!$B$1*(($H172-BP$162-Sheet2!$N$123)/Sheet3!$A$1)^2+Sheet3!$C$1*(($H172-BP$162-Sheet2!$N$123)/Sheet3!$A$1)^4)+                Sheet2!$O$124*EXP(Sheet3!$B$1*(($H172-BP$162-Sheet2!$N$124)/Sheet3!$A$1)^2+Sheet3!$C$1*(($H172-BP$162-Sheet2!$N$124)/Sheet3!$A$1)^4))/3100</f>
        <v>5421.9059504660108</v>
      </c>
      <c r="BQ172" s="2">
        <f>$L$160*(Sheet2!$O$122*EXP(Sheet3!$B$1*(($H172-BQ$162-Sheet2!$N$122)/Sheet3!$A$1)^2+Sheet3!$C$1*(($H172-BQ$162-Sheet2!$N$122)/Sheet3!$A$1)^4)+ Sheet2!$O$123*EXP(Sheet3!$B$1*(($H172-BQ$162-Sheet2!$N$123)/Sheet3!$A$1)^2+Sheet3!$C$1*(($H172-BQ$162-Sheet2!$N$123)/Sheet3!$A$1)^4)+                Sheet2!$O$124*EXP(Sheet3!$B$1*(($H172-BQ$162-Sheet2!$N$124)/Sheet3!$A$1)^2+Sheet3!$C$1*(($H172-BQ$162-Sheet2!$N$124)/Sheet3!$A$1)^4))/3100</f>
        <v>5514.7573614803678</v>
      </c>
      <c r="BR172" s="2">
        <f>$L$160*(Sheet2!$O$122*EXP(Sheet3!$B$1*(($H172-BR$162-Sheet2!$N$122)/Sheet3!$A$1)^2+Sheet3!$C$1*(($H172-BR$162-Sheet2!$N$122)/Sheet3!$A$1)^4)+ Sheet2!$O$123*EXP(Sheet3!$B$1*(($H172-BR$162-Sheet2!$N$123)/Sheet3!$A$1)^2+Sheet3!$C$1*(($H172-BR$162-Sheet2!$N$123)/Sheet3!$A$1)^4)+                Sheet2!$O$124*EXP(Sheet3!$B$1*(($H172-BR$162-Sheet2!$N$124)/Sheet3!$A$1)^2+Sheet3!$C$1*(($H172-BR$162-Sheet2!$N$124)/Sheet3!$A$1)^4))/3100</f>
        <v>5607.537741989694</v>
      </c>
      <c r="BS172" s="2">
        <f>$L$160*(Sheet2!$O$122*EXP(Sheet3!$B$1*(($H172-BS$162-Sheet2!$N$122)/Sheet3!$A$1)^2+Sheet3!$C$1*(($H172-BS$162-Sheet2!$N$122)/Sheet3!$A$1)^4)+ Sheet2!$O$123*EXP(Sheet3!$B$1*(($H172-BS$162-Sheet2!$N$123)/Sheet3!$A$1)^2+Sheet3!$C$1*(($H172-BS$162-Sheet2!$N$123)/Sheet3!$A$1)^4)+                Sheet2!$O$124*EXP(Sheet3!$B$1*(($H172-BS$162-Sheet2!$N$124)/Sheet3!$A$1)^2+Sheet3!$C$1*(($H172-BS$162-Sheet2!$N$124)/Sheet3!$A$1)^4))/3100</f>
        <v>5700.1695021973319</v>
      </c>
      <c r="BT172" s="2">
        <f>$L$160*(Sheet2!$O$122*EXP(Sheet3!$B$1*(($H172-BT$162-Sheet2!$N$122)/Sheet3!$A$1)^2+Sheet3!$C$1*(($H172-BT$162-Sheet2!$N$122)/Sheet3!$A$1)^4)+ Sheet2!$O$123*EXP(Sheet3!$B$1*(($H172-BT$162-Sheet2!$N$123)/Sheet3!$A$1)^2+Sheet3!$C$1*(($H172-BT$162-Sheet2!$N$123)/Sheet3!$A$1)^4)+                Sheet2!$O$124*EXP(Sheet3!$B$1*(($H172-BT$162-Sheet2!$N$124)/Sheet3!$A$1)^2+Sheet3!$C$1*(($H172-BT$162-Sheet2!$N$124)/Sheet3!$A$1)^4))/3100</f>
        <v>5792.5743670703951</v>
      </c>
      <c r="BU172" s="2">
        <f>$L$160*(Sheet2!$O$122*EXP(Sheet3!$B$1*(($H172-BU$162-Sheet2!$N$122)/Sheet3!$A$1)^2+Sheet3!$C$1*(($H172-BU$162-Sheet2!$N$122)/Sheet3!$A$1)^4)+ Sheet2!$O$123*EXP(Sheet3!$B$1*(($H172-BU$162-Sheet2!$N$123)/Sheet3!$A$1)^2+Sheet3!$C$1*(($H172-BU$162-Sheet2!$N$123)/Sheet3!$A$1)^4)+                Sheet2!$O$124*EXP(Sheet3!$B$1*(($H172-BU$162-Sheet2!$N$124)/Sheet3!$A$1)^2+Sheet3!$C$1*(($H172-BU$162-Sheet2!$N$124)/Sheet3!$A$1)^4))/3100</f>
        <v>5884.6734915789766</v>
      </c>
      <c r="BV172" s="2">
        <f>$L$160*(Sheet2!$O$122*EXP(Sheet3!$B$1*(($H172-BV$162-Sheet2!$N$122)/Sheet3!$A$1)^2+Sheet3!$C$1*(($H172-BV$162-Sheet2!$N$122)/Sheet3!$A$1)^4)+ Sheet2!$O$123*EXP(Sheet3!$B$1*(($H172-BV$162-Sheet2!$N$123)/Sheet3!$A$1)^2+Sheet3!$C$1*(($H172-BV$162-Sheet2!$N$123)/Sheet3!$A$1)^4)+                Sheet2!$O$124*EXP(Sheet3!$B$1*(($H172-BV$162-Sheet2!$N$124)/Sheet3!$A$1)^2+Sheet3!$C$1*(($H172-BV$162-Sheet2!$N$124)/Sheet3!$A$1)^4))/3100</f>
        <v>5976.3875757887072</v>
      </c>
    </row>
    <row r="173" spans="1:74" x14ac:dyDescent="0.2">
      <c r="A173">
        <v>146</v>
      </c>
      <c r="B173">
        <v>257.33</v>
      </c>
      <c r="C173">
        <v>2374</v>
      </c>
      <c r="D173">
        <v>2701</v>
      </c>
      <c r="E173">
        <f t="shared" si="23"/>
        <v>327</v>
      </c>
      <c r="G173" s="1">
        <v>3</v>
      </c>
      <c r="H173">
        <f>INDEX(B$27:$B2242,($M$157+G173))</f>
        <v>366.32</v>
      </c>
      <c r="I173" s="1">
        <f t="shared" si="24"/>
        <v>1358.8000000000002</v>
      </c>
      <c r="J173">
        <f t="shared" si="25"/>
        <v>497755.61600000004</v>
      </c>
      <c r="L173" s="2">
        <f>$L$160*(Sheet2!$O$122*EXP(Sheet3!$B$1*(($H173-L$162-Sheet2!$N$122)/Sheet3!$A$1)^2+Sheet3!$C$1*(($H173-L$162-Sheet2!$N$122)/Sheet3!$A$1)^4)+ Sheet2!$O$123*EXP(Sheet3!$B$1*(($H173-L$162-Sheet2!$N$123)/Sheet3!$A$1)^2+Sheet3!$C$1*(($H173-L$162-Sheet2!$N$123)/Sheet3!$A$1)^4)+                Sheet2!$O$124*EXP(Sheet3!$B$1*(($H173-L$162-Sheet2!$N$124)/Sheet3!$A$1)^2+Sheet3!$C$1*(($H173-L$162-Sheet2!$N$124)/Sheet3!$A$1)^4))/3100</f>
        <v>849.47539994320175</v>
      </c>
      <c r="M173" s="2">
        <f>$L$160*(Sheet2!$O$122*EXP(Sheet3!$B$1*(($H173-M$162-Sheet2!$N$122)/Sheet3!$A$1)^2+Sheet3!$C$1*(($H173-M$162-Sheet2!$N$122)/Sheet3!$A$1)^4)+ Sheet2!$O$123*EXP(Sheet3!$B$1*(($H173-M$162-Sheet2!$N$123)/Sheet3!$A$1)^2+Sheet3!$C$1*(($H173-M$162-Sheet2!$N$123)/Sheet3!$A$1)^4)+                Sheet2!$O$124*EXP(Sheet3!$B$1*(($H173-M$162-Sheet2!$N$124)/Sheet3!$A$1)^2+Sheet3!$C$1*(($H173-M$162-Sheet2!$N$124)/Sheet3!$A$1)^4))/3100</f>
        <v>862.76991962710008</v>
      </c>
      <c r="N173" s="2">
        <f>$L$160*(Sheet2!$O$122*EXP(Sheet3!$B$1*(($H173-N$162-Sheet2!$N$122)/Sheet3!$A$1)^2+Sheet3!$C$1*(($H173-N$162-Sheet2!$N$122)/Sheet3!$A$1)^4)+ Sheet2!$O$123*EXP(Sheet3!$B$1*(($H173-N$162-Sheet2!$N$123)/Sheet3!$A$1)^2+Sheet3!$C$1*(($H173-N$162-Sheet2!$N$123)/Sheet3!$A$1)^4)+                Sheet2!$O$124*EXP(Sheet3!$B$1*(($H173-N$162-Sheet2!$N$124)/Sheet3!$A$1)^2+Sheet3!$C$1*(($H173-N$162-Sheet2!$N$124)/Sheet3!$A$1)^4))/3100</f>
        <v>876.09268224437153</v>
      </c>
      <c r="O173" s="2">
        <f>$L$160*(Sheet2!$O$122*EXP(Sheet3!$B$1*(($H173-O$162-Sheet2!$N$122)/Sheet3!$A$1)^2+Sheet3!$C$1*(($H173-O$162-Sheet2!$N$122)/Sheet3!$A$1)^4)+ Sheet2!$O$123*EXP(Sheet3!$B$1*(($H173-O$162-Sheet2!$N$123)/Sheet3!$A$1)^2+Sheet3!$C$1*(($H173-O$162-Sheet2!$N$123)/Sheet3!$A$1)^4)+                Sheet2!$O$124*EXP(Sheet3!$B$1*(($H173-O$162-Sheet2!$N$124)/Sheet3!$A$1)^2+Sheet3!$C$1*(($H173-O$162-Sheet2!$N$124)/Sheet3!$A$1)^4))/3100</f>
        <v>889.44904553747199</v>
      </c>
      <c r="P173" s="2">
        <f>$L$160*(Sheet2!$O$122*EXP(Sheet3!$B$1*(($H173-P$162-Sheet2!$N$122)/Sheet3!$A$1)^2+Sheet3!$C$1*(($H173-P$162-Sheet2!$N$122)/Sheet3!$A$1)^4)+ Sheet2!$O$123*EXP(Sheet3!$B$1*(($H173-P$162-Sheet2!$N$123)/Sheet3!$A$1)^2+Sheet3!$C$1*(($H173-P$162-Sheet2!$N$123)/Sheet3!$A$1)^4)+                Sheet2!$O$124*EXP(Sheet3!$B$1*(($H173-P$162-Sheet2!$N$124)/Sheet3!$A$1)^2+Sheet3!$C$1*(($H173-P$162-Sheet2!$N$124)/Sheet3!$A$1)^4))/3100</f>
        <v>902.84499743025799</v>
      </c>
      <c r="Q173" s="2">
        <f>$L$160*(Sheet2!$O$122*EXP(Sheet3!$B$1*(($H173-Q$162-Sheet2!$N$122)/Sheet3!$A$1)^2+Sheet3!$C$1*(($H173-Q$162-Sheet2!$N$122)/Sheet3!$A$1)^4)+ Sheet2!$O$123*EXP(Sheet3!$B$1*(($H173-Q$162-Sheet2!$N$123)/Sheet3!$A$1)^2+Sheet3!$C$1*(($H173-Q$162-Sheet2!$N$123)/Sheet3!$A$1)^4)+                Sheet2!$O$124*EXP(Sheet3!$B$1*(($H173-Q$162-Sheet2!$N$124)/Sheet3!$A$1)^2+Sheet3!$C$1*(($H173-Q$162-Sheet2!$N$124)/Sheet3!$A$1)^4))/3100</f>
        <v>916.28717287677216</v>
      </c>
      <c r="R173" s="2">
        <f>$L$160*(Sheet2!$O$122*EXP(Sheet3!$B$1*(($H173-R$162-Sheet2!$N$122)/Sheet3!$A$1)^2+Sheet3!$C$1*(($H173-R$162-Sheet2!$N$122)/Sheet3!$A$1)^4)+ Sheet2!$O$123*EXP(Sheet3!$B$1*(($H173-R$162-Sheet2!$N$123)/Sheet3!$A$1)^2+Sheet3!$C$1*(($H173-R$162-Sheet2!$N$123)/Sheet3!$A$1)^4)+                Sheet2!$O$124*EXP(Sheet3!$B$1*(($H173-R$162-Sheet2!$N$124)/Sheet3!$A$1)^2+Sheet3!$C$1*(($H173-R$162-Sheet2!$N$124)/Sheet3!$A$1)^4))/3100</f>
        <v>929.78287102605395</v>
      </c>
      <c r="S173" s="2">
        <f>$L$160*(Sheet2!$O$122*EXP(Sheet3!$B$1*(($H173-S$162-Sheet2!$N$122)/Sheet3!$A$1)^2+Sheet3!$C$1*(($H173-S$162-Sheet2!$N$122)/Sheet3!$A$1)^4)+ Sheet2!$O$123*EXP(Sheet3!$B$1*(($H173-S$162-Sheet2!$N$123)/Sheet3!$A$1)^2+Sheet3!$C$1*(($H173-S$162-Sheet2!$N$123)/Sheet3!$A$1)^4)+                Sheet2!$O$124*EXP(Sheet3!$B$1*(($H173-S$162-Sheet2!$N$124)/Sheet3!$A$1)^2+Sheet3!$C$1*(($H173-S$162-Sheet2!$N$124)/Sheet3!$A$1)^4))/3100</f>
        <v>943.34007266851643</v>
      </c>
      <c r="T173" s="2">
        <f>$L$160*(Sheet2!$O$122*EXP(Sheet3!$B$1*(($H173-T$162-Sheet2!$N$122)/Sheet3!$A$1)^2+Sheet3!$C$1*(($H173-T$162-Sheet2!$N$122)/Sheet3!$A$1)^4)+ Sheet2!$O$123*EXP(Sheet3!$B$1*(($H173-T$162-Sheet2!$N$123)/Sheet3!$A$1)^2+Sheet3!$C$1*(($H173-T$162-Sheet2!$N$123)/Sheet3!$A$1)^4)+                Sheet2!$O$124*EXP(Sheet3!$B$1*(($H173-T$162-Sheet2!$N$124)/Sheet3!$A$1)^2+Sheet3!$C$1*(($H173-T$162-Sheet2!$N$124)/Sheet3!$A$1)^4))/3100</f>
        <v>956.96745791347462</v>
      </c>
      <c r="U173" s="2">
        <f>$L$160*(Sheet2!$O$122*EXP(Sheet3!$B$1*(($H173-U$162-Sheet2!$N$122)/Sheet3!$A$1)^2+Sheet3!$C$1*(($H173-U$162-Sheet2!$N$122)/Sheet3!$A$1)^4)+ Sheet2!$O$123*EXP(Sheet3!$B$1*(($H173-U$162-Sheet2!$N$123)/Sheet3!$A$1)^2+Sheet3!$C$1*(($H173-U$162-Sheet2!$N$123)/Sheet3!$A$1)^4)+                Sheet2!$O$124*EXP(Sheet3!$B$1*(($H173-U$162-Sheet2!$N$124)/Sheet3!$A$1)^2+Sheet3!$C$1*(($H173-U$162-Sheet2!$N$124)/Sheet3!$A$1)^4))/3100</f>
        <v>970.67442403012694</v>
      </c>
      <c r="V173" s="2">
        <f>$L$160*(Sheet2!$O$122*EXP(Sheet3!$B$1*(($H173-V$162-Sheet2!$N$122)/Sheet3!$A$1)^2+Sheet3!$C$1*(($H173-V$162-Sheet2!$N$122)/Sheet3!$A$1)^4)+ Sheet2!$O$123*EXP(Sheet3!$B$1*(($H173-V$162-Sheet2!$N$123)/Sheet3!$A$1)^2+Sheet3!$C$1*(($H173-V$162-Sheet2!$N$123)/Sheet3!$A$1)^4)+                Sheet2!$O$124*EXP(Sheet3!$B$1*(($H173-V$162-Sheet2!$N$124)/Sheet3!$A$1)^2+Sheet3!$C$1*(($H173-V$162-Sheet2!$N$124)/Sheet3!$A$1)^4))/3100</f>
        <v>984.47110336593857</v>
      </c>
      <c r="W173" s="2">
        <f>$L$160*(Sheet2!$O$122*EXP(Sheet3!$B$1*(($H173-W$162-Sheet2!$N$122)/Sheet3!$A$1)^2+Sheet3!$C$1*(($H173-W$162-Sheet2!$N$122)/Sheet3!$A$1)^4)+ Sheet2!$O$123*EXP(Sheet3!$B$1*(($H173-W$162-Sheet2!$N$123)/Sheet3!$A$1)^2+Sheet3!$C$1*(($H173-W$162-Sheet2!$N$123)/Sheet3!$A$1)^4)+                Sheet2!$O$124*EXP(Sheet3!$B$1*(($H173-W$162-Sheet2!$N$124)/Sheet3!$A$1)^2+Sheet3!$C$1*(($H173-W$162-Sheet2!$N$124)/Sheet3!$A$1)^4))/3100</f>
        <v>998.36838123982477</v>
      </c>
      <c r="X173" s="2">
        <f>$L$160*(Sheet2!$O$122*EXP(Sheet3!$B$1*(($H173-X$162-Sheet2!$N$122)/Sheet3!$A$1)^2+Sheet3!$C$1*(($H173-X$162-Sheet2!$N$122)/Sheet3!$A$1)^4)+ Sheet2!$O$123*EXP(Sheet3!$B$1*(($H173-X$162-Sheet2!$N$123)/Sheet3!$A$1)^2+Sheet3!$C$1*(($H173-X$162-Sheet2!$N$123)/Sheet3!$A$1)^4)+                Sheet2!$O$124*EXP(Sheet3!$B$1*(($H173-X$162-Sheet2!$N$124)/Sheet3!$A$1)^2+Sheet3!$C$1*(($H173-X$162-Sheet2!$N$124)/Sheet3!$A$1)^4))/3100</f>
        <v>1012.3779136865043</v>
      </c>
      <c r="Y173" s="2">
        <f>$L$160*(Sheet2!$O$122*EXP(Sheet3!$B$1*(($H173-Y$162-Sheet2!$N$122)/Sheet3!$A$1)^2+Sheet3!$C$1*(($H173-Y$162-Sheet2!$N$122)/Sheet3!$A$1)^4)+ Sheet2!$O$123*EXP(Sheet3!$B$1*(($H173-Y$162-Sheet2!$N$123)/Sheet3!$A$1)^2+Sheet3!$C$1*(($H173-Y$162-Sheet2!$N$123)/Sheet3!$A$1)^4)+                Sheet2!$O$124*EXP(Sheet3!$B$1*(($H173-Y$162-Sheet2!$N$124)/Sheet3!$A$1)^2+Sheet3!$C$1*(($H173-Y$162-Sheet2!$N$124)/Sheet3!$A$1)^4))/3100</f>
        <v>1026.512144912926</v>
      </c>
      <c r="Z173" s="2">
        <f>$L$160*(Sheet2!$O$122*EXP(Sheet3!$B$1*(($H173-Z$162-Sheet2!$N$122)/Sheet3!$A$1)^2+Sheet3!$C$1*(($H173-Z$162-Sheet2!$N$122)/Sheet3!$A$1)^4)+ Sheet2!$O$123*EXP(Sheet3!$B$1*(($H173-Z$162-Sheet2!$N$123)/Sheet3!$A$1)^2+Sheet3!$C$1*(($H173-Z$162-Sheet2!$N$123)/Sheet3!$A$1)^4)+                Sheet2!$O$124*EXP(Sheet3!$B$1*(($H173-Z$162-Sheet2!$N$124)/Sheet3!$A$1)^2+Sheet3!$C$1*(($H173-Z$162-Sheet2!$N$124)/Sheet3!$A$1)^4))/3100</f>
        <v>1040.7843243081952</v>
      </c>
      <c r="AA173" s="2">
        <f>$L$160*(Sheet2!$O$122*EXP(Sheet3!$B$1*(($H173-AA$162-Sheet2!$N$122)/Sheet3!$A$1)^2+Sheet3!$C$1*(($H173-AA$162-Sheet2!$N$122)/Sheet3!$A$1)^4)+ Sheet2!$O$123*EXP(Sheet3!$B$1*(($H173-AA$162-Sheet2!$N$123)/Sheet3!$A$1)^2+Sheet3!$C$1*(($H173-AA$162-Sheet2!$N$123)/Sheet3!$A$1)^4)+                Sheet2!$O$124*EXP(Sheet3!$B$1*(($H173-AA$162-Sheet2!$N$124)/Sheet3!$A$1)^2+Sheet3!$C$1*(($H173-AA$162-Sheet2!$N$124)/Sheet3!$A$1)^4))/3100</f>
        <v>1055.2085228318272</v>
      </c>
      <c r="AB173" s="2">
        <f>$L$160*(Sheet2!$O$122*EXP(Sheet3!$B$1*(($H173-AB$162-Sheet2!$N$122)/Sheet3!$A$1)^2+Sheet3!$C$1*(($H173-AB$162-Sheet2!$N$122)/Sheet3!$A$1)^4)+ Sheet2!$O$123*EXP(Sheet3!$B$1*(($H173-AB$162-Sheet2!$N$123)/Sheet3!$A$1)^2+Sheet3!$C$1*(($H173-AB$162-Sheet2!$N$123)/Sheet3!$A$1)^4)+                Sheet2!$O$124*EXP(Sheet3!$B$1*(($H173-AB$162-Sheet2!$N$124)/Sheet3!$A$1)^2+Sheet3!$C$1*(($H173-AB$162-Sheet2!$N$124)/Sheet3!$A$1)^4))/3100</f>
        <v>1069.7996485881274</v>
      </c>
      <c r="AC173" s="2">
        <f>$L$160*(Sheet2!$O$122*EXP(Sheet3!$B$1*(($H173-AC$162-Sheet2!$N$122)/Sheet3!$A$1)^2+Sheet3!$C$1*(($H173-AC$162-Sheet2!$N$122)/Sheet3!$A$1)^4)+ Sheet2!$O$123*EXP(Sheet3!$B$1*(($H173-AC$162-Sheet2!$N$123)/Sheet3!$A$1)^2+Sheet3!$C$1*(($H173-AC$162-Sheet2!$N$123)/Sheet3!$A$1)^4)+                Sheet2!$O$124*EXP(Sheet3!$B$1*(($H173-AC$162-Sheet2!$N$124)/Sheet3!$A$1)^2+Sheet3!$C$1*(($H173-AC$162-Sheet2!$N$124)/Sheet3!$A$1)^4))/3100</f>
        <v>1084.5734613809698</v>
      </c>
      <c r="AD173" s="2">
        <f>$L$160*(Sheet2!$O$122*EXP(Sheet3!$B$1*(($H173-AD$162-Sheet2!$N$122)/Sheet3!$A$1)^2+Sheet3!$C$1*(($H173-AD$162-Sheet2!$N$122)/Sheet3!$A$1)^4)+ Sheet2!$O$123*EXP(Sheet3!$B$1*(($H173-AD$162-Sheet2!$N$123)/Sheet3!$A$1)^2+Sheet3!$C$1*(($H173-AD$162-Sheet2!$N$123)/Sheet3!$A$1)^4)+                Sheet2!$O$124*EXP(Sheet3!$B$1*(($H173-AD$162-Sheet2!$N$124)/Sheet3!$A$1)^2+Sheet3!$C$1*(($H173-AD$162-Sheet2!$N$124)/Sheet3!$A$1)^4))/3100</f>
        <v>1099.5465860264771</v>
      </c>
      <c r="AE173" s="2">
        <f>$L$160*(Sheet2!$O$122*EXP(Sheet3!$B$1*(($H173-AE$162-Sheet2!$N$122)/Sheet3!$A$1)^2+Sheet3!$C$1*(($H173-AE$162-Sheet2!$N$122)/Sheet3!$A$1)^4)+ Sheet2!$O$123*EXP(Sheet3!$B$1*(($H173-AE$162-Sheet2!$N$123)/Sheet3!$A$1)^2+Sheet3!$C$1*(($H173-AE$162-Sheet2!$N$123)/Sheet3!$A$1)^4)+                Sheet2!$O$124*EXP(Sheet3!$B$1*(($H173-AE$162-Sheet2!$N$124)/Sheet3!$A$1)^2+Sheet3!$C$1*(($H173-AE$162-Sheet2!$N$124)/Sheet3!$A$1)^4))/3100</f>
        <v>1114.7365241916727</v>
      </c>
      <c r="AF173" s="2">
        <f>$L$160*(Sheet2!$O$122*EXP(Sheet3!$B$1*(($H173-AF$162-Sheet2!$N$122)/Sheet3!$A$1)^2+Sheet3!$C$1*(($H173-AF$162-Sheet2!$N$122)/Sheet3!$A$1)^4)+ Sheet2!$O$123*EXP(Sheet3!$B$1*(($H173-AF$162-Sheet2!$N$123)/Sheet3!$A$1)^2+Sheet3!$C$1*(($H173-AF$162-Sheet2!$N$123)/Sheet3!$A$1)^4)+                Sheet2!$O$124*EXP(Sheet3!$B$1*(($H173-AF$162-Sheet2!$N$124)/Sheet3!$A$1)^2+Sheet3!$C$1*(($H173-AF$162-Sheet2!$N$124)/Sheet3!$A$1)^4))/3100</f>
        <v>1130.161664514997</v>
      </c>
      <c r="AG173" s="2">
        <f>$L$160*(Sheet2!$O$122*EXP(Sheet3!$B$1*(($H173-AG$162-Sheet2!$N$122)/Sheet3!$A$1)^2+Sheet3!$C$1*(($H173-AG$162-Sheet2!$N$122)/Sheet3!$A$1)^4)+ Sheet2!$O$123*EXP(Sheet3!$B$1*(($H173-AG$162-Sheet2!$N$123)/Sheet3!$A$1)^2+Sheet3!$C$1*(($H173-AG$162-Sheet2!$N$123)/Sheet3!$A$1)^4)+                Sheet2!$O$124*EXP(Sheet3!$B$1*(($H173-AG$162-Sheet2!$N$124)/Sheet3!$A$1)^2+Sheet3!$C$1*(($H173-AG$162-Sheet2!$N$124)/Sheet3!$A$1)^4))/3100</f>
        <v>1145.8412907568063</v>
      </c>
      <c r="AH173" s="2">
        <f>$L$160*(Sheet2!$O$122*EXP(Sheet3!$B$1*(($H173-AH$162-Sheet2!$N$122)/Sheet3!$A$1)^2+Sheet3!$C$1*(($H173-AH$162-Sheet2!$N$122)/Sheet3!$A$1)^4)+ Sheet2!$O$123*EXP(Sheet3!$B$1*(($H173-AH$162-Sheet2!$N$123)/Sheet3!$A$1)^2+Sheet3!$C$1*(($H173-AH$162-Sheet2!$N$123)/Sheet3!$A$1)^4)+                Sheet2!$O$124*EXP(Sheet3!$B$1*(($H173-AH$162-Sheet2!$N$124)/Sheet3!$A$1)^2+Sheet3!$C$1*(($H173-AH$162-Sheet2!$N$124)/Sheet3!$A$1)^4))/3100</f>
        <v>1161.7955877210738</v>
      </c>
      <c r="AI173" s="2">
        <f>$L$160*(Sheet2!$O$122*EXP(Sheet3!$B$1*(($H173-AI$162-Sheet2!$N$122)/Sheet3!$A$1)^2+Sheet3!$C$1*(($H173-AI$162-Sheet2!$N$122)/Sheet3!$A$1)^4)+ Sheet2!$O$123*EXP(Sheet3!$B$1*(($H173-AI$162-Sheet2!$N$123)/Sheet3!$A$1)^2+Sheet3!$C$1*(($H173-AI$162-Sheet2!$N$123)/Sheet3!$A$1)^4)+                Sheet2!$O$124*EXP(Sheet3!$B$1*(($H173-AI$162-Sheet2!$N$124)/Sheet3!$A$1)^2+Sheet3!$C$1*(($H173-AI$162-Sheet2!$N$124)/Sheet3!$A$1)^4))/3100</f>
        <v>1178.0456446875969</v>
      </c>
      <c r="AJ173" s="2">
        <f>$L$160*(Sheet2!$O$122*EXP(Sheet3!$B$1*(($H173-AJ$162-Sheet2!$N$122)/Sheet3!$A$1)^2+Sheet3!$C$1*(($H173-AJ$162-Sheet2!$N$122)/Sheet3!$A$1)^4)+ Sheet2!$O$123*EXP(Sheet3!$B$1*(($H173-AJ$162-Sheet2!$N$123)/Sheet3!$A$1)^2+Sheet3!$C$1*(($H173-AJ$162-Sheet2!$N$123)/Sheet3!$A$1)^4)+                Sheet2!$O$124*EXP(Sheet3!$B$1*(($H173-AJ$162-Sheet2!$N$124)/Sheet3!$A$1)^2+Sheet3!$C$1*(($H173-AJ$162-Sheet2!$N$124)/Sheet3!$A$1)^4))/3100</f>
        <v>1194.6134560896594</v>
      </c>
      <c r="AK173" s="2">
        <f>$L$160*(Sheet2!$O$122*EXP(Sheet3!$B$1*(($H173-AK$162-Sheet2!$N$122)/Sheet3!$A$1)^2+Sheet3!$C$1*(($H173-AK$162-Sheet2!$N$122)/Sheet3!$A$1)^4)+ Sheet2!$O$123*EXP(Sheet3!$B$1*(($H173-AK$162-Sheet2!$N$123)/Sheet3!$A$1)^2+Sheet3!$C$1*(($H173-AK$162-Sheet2!$N$123)/Sheet3!$A$1)^4)+                Sheet2!$O$124*EXP(Sheet3!$B$1*(($H173-AK$162-Sheet2!$N$124)/Sheet3!$A$1)^2+Sheet3!$C$1*(($H173-AK$162-Sheet2!$N$124)/Sheet3!$A$1)^4))/3100</f>
        <v>1211.5219191766541</v>
      </c>
      <c r="AL173" s="2">
        <f>$L$160*(Sheet2!$O$122*EXP(Sheet3!$B$1*(($H173-AL$162-Sheet2!$N$122)/Sheet3!$A$1)^2+Sheet3!$C$1*(($H173-AL$162-Sheet2!$N$122)/Sheet3!$A$1)^4)+ Sheet2!$O$123*EXP(Sheet3!$B$1*(($H173-AL$162-Sheet2!$N$123)/Sheet3!$A$1)^2+Sheet3!$C$1*(($H173-AL$162-Sheet2!$N$123)/Sheet3!$A$1)^4)+                Sheet2!$O$124*EXP(Sheet3!$B$1*(($H173-AL$162-Sheet2!$N$124)/Sheet3!$A$1)^2+Sheet3!$C$1*(($H173-AL$162-Sheet2!$N$124)/Sheet3!$A$1)^4))/3100</f>
        <v>1228.7948284035031</v>
      </c>
      <c r="AM173" s="2">
        <f>$L$160*(Sheet2!$O$122*EXP(Sheet3!$B$1*(($H173-AM$162-Sheet2!$N$122)/Sheet3!$A$1)^2+Sheet3!$C$1*(($H173-AM$162-Sheet2!$N$122)/Sheet3!$A$1)^4)+ Sheet2!$O$123*EXP(Sheet3!$B$1*(($H173-AM$162-Sheet2!$N$123)/Sheet3!$A$1)^2+Sheet3!$C$1*(($H173-AM$162-Sheet2!$N$123)/Sheet3!$A$1)^4)+                Sheet2!$O$124*EXP(Sheet3!$B$1*(($H173-AM$162-Sheet2!$N$124)/Sheet3!$A$1)^2+Sheet3!$C$1*(($H173-AM$162-Sheet2!$N$124)/Sheet3!$A$1)^4))/3100</f>
        <v>1246.4568662964723</v>
      </c>
      <c r="AN173" s="2">
        <f>$L$160*(Sheet2!$O$122*EXP(Sheet3!$B$1*(($H173-AN$162-Sheet2!$N$122)/Sheet3!$A$1)^2+Sheet3!$C$1*(($H173-AN$162-Sheet2!$N$122)/Sheet3!$A$1)^4)+ Sheet2!$O$123*EXP(Sheet3!$B$1*(($H173-AN$162-Sheet2!$N$123)/Sheet3!$A$1)^2+Sheet3!$C$1*(($H173-AN$162-Sheet2!$N$123)/Sheet3!$A$1)^4)+                Sheet2!$O$124*EXP(Sheet3!$B$1*(($H173-AN$162-Sheet2!$N$124)/Sheet3!$A$1)^2+Sheet3!$C$1*(($H173-AN$162-Sheet2!$N$124)/Sheet3!$A$1)^4))/3100</f>
        <v>1264.5335905540687</v>
      </c>
      <c r="AO173" s="2">
        <f>$L$160*(Sheet2!$O$122*EXP(Sheet3!$B$1*(($H173-AO$162-Sheet2!$N$122)/Sheet3!$A$1)^2+Sheet3!$C$1*(($H173-AO$162-Sheet2!$N$122)/Sheet3!$A$1)^4)+ Sheet2!$O$123*EXP(Sheet3!$B$1*(($H173-AO$162-Sheet2!$N$123)/Sheet3!$A$1)^2+Sheet3!$C$1*(($H173-AO$162-Sheet2!$N$123)/Sheet3!$A$1)^4)+                Sheet2!$O$124*EXP(Sheet3!$B$1*(($H173-AO$162-Sheet2!$N$124)/Sheet3!$A$1)^2+Sheet3!$C$1*(($H173-AO$162-Sheet2!$N$124)/Sheet3!$A$1)^4))/3100</f>
        <v>1283.0514171565549</v>
      </c>
      <c r="AP173" s="2">
        <f>$L$160*(Sheet2!$O$122*EXP(Sheet3!$B$1*(($H173-AP$162-Sheet2!$N$122)/Sheet3!$A$1)^2+Sheet3!$C$1*(($H173-AP$162-Sheet2!$N$122)/Sheet3!$A$1)^4)+ Sheet2!$O$123*EXP(Sheet3!$B$1*(($H173-AP$162-Sheet2!$N$123)/Sheet3!$A$1)^2+Sheet3!$C$1*(($H173-AP$162-Sheet2!$N$123)/Sheet3!$A$1)^4)+                Sheet2!$O$124*EXP(Sheet3!$B$1*(($H173-AP$162-Sheet2!$N$124)/Sheet3!$A$1)^2+Sheet3!$C$1*(($H173-AP$162-Sheet2!$N$124)/Sheet3!$A$1)^4))/3100</f>
        <v>1302.0375992696554</v>
      </c>
      <c r="AQ173" s="2">
        <f>$L$160*(Sheet2!$O$122*EXP(Sheet3!$B$1*(($H173-AQ$162-Sheet2!$N$122)/Sheet3!$A$1)^2+Sheet3!$C$1*(($H173-AQ$162-Sheet2!$N$122)/Sheet3!$A$1)^4)+ Sheet2!$O$123*EXP(Sheet3!$B$1*(($H173-AQ$162-Sheet2!$N$123)/Sheet3!$A$1)^2+Sheet3!$C$1*(($H173-AQ$162-Sheet2!$N$123)/Sheet3!$A$1)^4)+                Sheet2!$O$124*EXP(Sheet3!$B$1*(($H173-AQ$162-Sheet2!$N$124)/Sheet3!$A$1)^2+Sheet3!$C$1*(($H173-AQ$162-Sheet2!$N$124)/Sheet3!$A$1)^4))/3100</f>
        <v>1321.5202017498266</v>
      </c>
      <c r="AR173" s="2">
        <f>$L$160*(Sheet2!$O$122*EXP(Sheet3!$B$1*(($H173-AR$162-Sheet2!$N$122)/Sheet3!$A$1)^2+Sheet3!$C$1*(($H173-AR$162-Sheet2!$N$122)/Sheet3!$A$1)^4)+ Sheet2!$O$123*EXP(Sheet3!$B$1*(($H173-AR$162-Sheet2!$N$123)/Sheet3!$A$1)^2+Sheet3!$C$1*(($H173-AR$162-Sheet2!$N$123)/Sheet3!$A$1)^4)+                Sheet2!$O$124*EXP(Sheet3!$B$1*(($H173-AR$162-Sheet2!$N$124)/Sheet3!$A$1)^2+Sheet3!$C$1*(($H173-AR$162-Sheet2!$N$124)/Sheet3!$A$1)^4))/3100</f>
        <v>1341.5280710772799</v>
      </c>
      <c r="AS173" s="2">
        <f>$L$160*(Sheet2!$O$122*EXP(Sheet3!$B$1*(($H173-AS$162-Sheet2!$N$122)/Sheet3!$A$1)^2+Sheet3!$C$1*(($H173-AS$162-Sheet2!$N$122)/Sheet3!$A$1)^4)+ Sheet2!$O$123*EXP(Sheet3!$B$1*(($H173-AS$162-Sheet2!$N$123)/Sheet3!$A$1)^2+Sheet3!$C$1*(($H173-AS$162-Sheet2!$N$123)/Sheet3!$A$1)^4)+                Sheet2!$O$124*EXP(Sheet3!$B$1*(($H173-AS$162-Sheet2!$N$124)/Sheet3!$A$1)^2+Sheet3!$C$1*(($H173-AS$162-Sheet2!$N$124)/Sheet3!$A$1)^4))/3100</f>
        <v>1362.0908005670863</v>
      </c>
      <c r="AT173" s="2">
        <f>$L$160*(Sheet2!$O$122*EXP(Sheet3!$B$1*(($H173-AT$162-Sheet2!$N$122)/Sheet3!$A$1)^2+Sheet3!$C$1*(($H173-AT$162-Sheet2!$N$122)/Sheet3!$A$1)^4)+ Sheet2!$O$123*EXP(Sheet3!$B$1*(($H173-AT$162-Sheet2!$N$123)/Sheet3!$A$1)^2+Sheet3!$C$1*(($H173-AT$162-Sheet2!$N$123)/Sheet3!$A$1)^4)+                Sheet2!$O$124*EXP(Sheet3!$B$1*(($H173-AT$162-Sheet2!$N$124)/Sheet3!$A$1)^2+Sheet3!$C$1*(($H173-AT$162-Sheet2!$N$124)/Sheet3!$A$1)^4))/3100</f>
        <v>1383.2386907344535</v>
      </c>
      <c r="AU173" s="2">
        <f>$L$160*(Sheet2!$O$122*EXP(Sheet3!$B$1*(($H173-AU$162-Sheet2!$N$122)/Sheet3!$A$1)^2+Sheet3!$C$1*(($H173-AU$162-Sheet2!$N$122)/Sheet3!$A$1)^4)+ Sheet2!$O$123*EXP(Sheet3!$B$1*(($H173-AU$162-Sheet2!$N$123)/Sheet3!$A$1)^2+Sheet3!$C$1*(($H173-AU$162-Sheet2!$N$123)/Sheet3!$A$1)^4)+                Sheet2!$O$124*EXP(Sheet3!$B$1*(($H173-AU$162-Sheet2!$N$124)/Sheet3!$A$1)^2+Sheet3!$C$1*(($H173-AU$162-Sheet2!$N$124)/Sheet3!$A$1)^4))/3100</f>
        <v>1405.0027047173048</v>
      </c>
      <c r="AV173" s="2">
        <f>$L$160*(Sheet2!$O$122*EXP(Sheet3!$B$1*(($H173-AV$162-Sheet2!$N$122)/Sheet3!$A$1)^2+Sheet3!$C$1*(($H173-AV$162-Sheet2!$N$122)/Sheet3!$A$1)^4)+ Sheet2!$O$123*EXP(Sheet3!$B$1*(($H173-AV$162-Sheet2!$N$123)/Sheet3!$A$1)^2+Sheet3!$C$1*(($H173-AV$162-Sheet2!$N$123)/Sheet3!$A$1)^4)+                Sheet2!$O$124*EXP(Sheet3!$B$1*(($H173-AV$162-Sheet2!$N$124)/Sheet3!$A$1)^2+Sheet3!$C$1*(($H173-AV$162-Sheet2!$N$124)/Sheet3!$A$1)^4))/3100</f>
        <v>1427.4144186916385</v>
      </c>
      <c r="AW173" s="2">
        <f>$L$160*(Sheet2!$O$122*EXP(Sheet3!$B$1*(($H173-AW$162-Sheet2!$N$122)/Sheet3!$A$1)^2+Sheet3!$C$1*(($H173-AW$162-Sheet2!$N$122)/Sheet3!$A$1)^4)+ Sheet2!$O$123*EXP(Sheet3!$B$1*(($H173-AW$162-Sheet2!$N$123)/Sheet3!$A$1)^2+Sheet3!$C$1*(($H173-AW$162-Sheet2!$N$123)/Sheet3!$A$1)^4)+                Sheet2!$O$124*EXP(Sheet3!$B$1*(($H173-AW$162-Sheet2!$N$124)/Sheet3!$A$1)^2+Sheet3!$C$1*(($H173-AW$162-Sheet2!$N$124)/Sheet3!$A$1)^4))/3100</f>
        <v>1450.5059672423649</v>
      </c>
      <c r="AX173" s="2">
        <f>$L$160*(Sheet2!$O$122*EXP(Sheet3!$B$1*(($H173-AX$162-Sheet2!$N$122)/Sheet3!$A$1)^2+Sheet3!$C$1*(($H173-AX$162-Sheet2!$N$122)/Sheet3!$A$1)^4)+ Sheet2!$O$123*EXP(Sheet3!$B$1*(($H173-AX$162-Sheet2!$N$123)/Sheet3!$A$1)^2+Sheet3!$C$1*(($H173-AX$162-Sheet2!$N$123)/Sheet3!$A$1)^4)+                Sheet2!$O$124*EXP(Sheet3!$B$1*(($H173-AX$162-Sheet2!$N$124)/Sheet3!$A$1)^2+Sheet3!$C$1*(($H173-AX$162-Sheet2!$N$124)/Sheet3!$A$1)^4))/3100</f>
        <v>1474.3099836893855</v>
      </c>
      <c r="AY173" s="2">
        <f>$L$160*(Sheet2!$O$122*EXP(Sheet3!$B$1*(($H173-AY$162-Sheet2!$N$122)/Sheet3!$A$1)^2+Sheet3!$C$1*(($H173-AY$162-Sheet2!$N$122)/Sheet3!$A$1)^4)+ Sheet2!$O$123*EXP(Sheet3!$B$1*(($H173-AY$162-Sheet2!$N$123)/Sheet3!$A$1)^2+Sheet3!$C$1*(($H173-AY$162-Sheet2!$N$123)/Sheet3!$A$1)^4)+                Sheet2!$O$124*EXP(Sheet3!$B$1*(($H173-AY$162-Sheet2!$N$124)/Sheet3!$A$1)^2+Sheet3!$C$1*(($H173-AY$162-Sheet2!$N$124)/Sheet3!$A$1)^4))/3100</f>
        <v>1498.8595354000943</v>
      </c>
      <c r="AZ173" s="2">
        <f>$L$160*(Sheet2!$O$122*EXP(Sheet3!$B$1*(($H173-AZ$162-Sheet2!$N$122)/Sheet3!$A$1)^2+Sheet3!$C$1*(($H173-AZ$162-Sheet2!$N$122)/Sheet3!$A$1)^4)+ Sheet2!$O$123*EXP(Sheet3!$B$1*(($H173-AZ$162-Sheet2!$N$123)/Sheet3!$A$1)^2+Sheet3!$C$1*(($H173-AZ$162-Sheet2!$N$123)/Sheet3!$A$1)^4)+                Sheet2!$O$124*EXP(Sheet3!$B$1*(($H173-AZ$162-Sheet2!$N$124)/Sheet3!$A$1)^2+Sheet3!$C$1*(($H173-AZ$162-Sheet2!$N$124)/Sheet3!$A$1)^4))/3100</f>
        <v>1524.1880541552321</v>
      </c>
      <c r="BA173" s="2">
        <f>$L$160*(Sheet2!$O$122*EXP(Sheet3!$B$1*(($H173-BA$162-Sheet2!$N$122)/Sheet3!$A$1)^2+Sheet3!$C$1*(($H173-BA$162-Sheet2!$N$122)/Sheet3!$A$1)^4)+ Sheet2!$O$123*EXP(Sheet3!$B$1*(($H173-BA$162-Sheet2!$N$123)/Sheet3!$A$1)^2+Sheet3!$C$1*(($H173-BA$162-Sheet2!$N$123)/Sheet3!$A$1)^4)+                Sheet2!$O$124*EXP(Sheet3!$B$1*(($H173-BA$162-Sheet2!$N$124)/Sheet3!$A$1)^2+Sheet3!$C$1*(($H173-BA$162-Sheet2!$N$124)/Sheet3!$A$1)^4))/3100</f>
        <v>1550.3292616690965</v>
      </c>
      <c r="BB173" s="2">
        <f>$L$160*(Sheet2!$O$122*EXP(Sheet3!$B$1*(($H173-BB$162-Sheet2!$N$122)/Sheet3!$A$1)^2+Sheet3!$C$1*(($H173-BB$162-Sheet2!$N$122)/Sheet3!$A$1)^4)+ Sheet2!$O$123*EXP(Sheet3!$B$1*(($H173-BB$162-Sheet2!$N$123)/Sheet3!$A$1)^2+Sheet3!$C$1*(($H173-BB$162-Sheet2!$N$123)/Sheet3!$A$1)^4)+                Sheet2!$O$124*EXP(Sheet3!$B$1*(($H173-BB$162-Sheet2!$N$124)/Sheet3!$A$1)^2+Sheet3!$C$1*(($H173-BB$162-Sheet2!$N$124)/Sheet3!$A$1)^4))/3100</f>
        <v>1577.3170904035576</v>
      </c>
      <c r="BC173" s="2">
        <f>$L$160*(Sheet2!$O$122*EXP(Sheet3!$B$1*(($H173-BC$162-Sheet2!$N$122)/Sheet3!$A$1)^2+Sheet3!$C$1*(($H173-BC$162-Sheet2!$N$122)/Sheet3!$A$1)^4)+ Sheet2!$O$123*EXP(Sheet3!$B$1*(($H173-BC$162-Sheet2!$N$123)/Sheet3!$A$1)^2+Sheet3!$C$1*(($H173-BC$162-Sheet2!$N$123)/Sheet3!$A$1)^4)+                Sheet2!$O$124*EXP(Sheet3!$B$1*(($H173-BC$162-Sheet2!$N$124)/Sheet3!$A$1)^2+Sheet3!$C$1*(($H173-BC$162-Sheet2!$N$124)/Sheet3!$A$1)^4))/3100</f>
        <v>1605.1855998455078</v>
      </c>
      <c r="BD173" s="2">
        <f>$L$160*(Sheet2!$O$122*EXP(Sheet3!$B$1*(($H173-BD$162-Sheet2!$N$122)/Sheet3!$A$1)^2+Sheet3!$C$1*(($H173-BD$162-Sheet2!$N$122)/Sheet3!$A$1)^4)+ Sheet2!$O$123*EXP(Sheet3!$B$1*(($H173-BD$162-Sheet2!$N$123)/Sheet3!$A$1)^2+Sheet3!$C$1*(($H173-BD$162-Sheet2!$N$123)/Sheet3!$A$1)^4)+                Sheet2!$O$124*EXP(Sheet3!$B$1*(($H173-BD$162-Sheet2!$N$124)/Sheet3!$A$1)^2+Sheet3!$C$1*(($H173-BD$162-Sheet2!$N$124)/Sheet3!$A$1)^4))/3100</f>
        <v>1633.9688884571419</v>
      </c>
      <c r="BE173" s="2">
        <f>$L$160*(Sheet2!$O$122*EXP(Sheet3!$B$1*(($H173-BE$162-Sheet2!$N$122)/Sheet3!$A$1)^2+Sheet3!$C$1*(($H173-BE$162-Sheet2!$N$122)/Sheet3!$A$1)^4)+ Sheet2!$O$123*EXP(Sheet3!$B$1*(($H173-BE$162-Sheet2!$N$123)/Sheet3!$A$1)^2+Sheet3!$C$1*(($H173-BE$162-Sheet2!$N$123)/Sheet3!$A$1)^4)+                Sheet2!$O$124*EXP(Sheet3!$B$1*(($H173-BE$162-Sheet2!$N$124)/Sheet3!$A$1)^2+Sheet3!$C$1*(($H173-BE$162-Sheet2!$N$124)/Sheet3!$A$1)^4))/3100</f>
        <v>1663.7010015393842</v>
      </c>
      <c r="BF173" s="2">
        <f>$L$160*(Sheet2!$O$122*EXP(Sheet3!$B$1*(($H173-BF$162-Sheet2!$N$122)/Sheet3!$A$1)^2+Sheet3!$C$1*(($H173-BF$162-Sheet2!$N$122)/Sheet3!$A$1)^4)+ Sheet2!$O$123*EXP(Sheet3!$B$1*(($H173-BF$162-Sheet2!$N$123)/Sheet3!$A$1)^2+Sheet3!$C$1*(($H173-BF$162-Sheet2!$N$123)/Sheet3!$A$1)^4)+                Sheet2!$O$124*EXP(Sheet3!$B$1*(($H173-BF$162-Sheet2!$N$124)/Sheet3!$A$1)^2+Sheet3!$C$1*(($H173-BF$162-Sheet2!$N$124)/Sheet3!$A$1)^4))/3100</f>
        <v>1694.4158352827576</v>
      </c>
      <c r="BG173" s="2">
        <f>$L$160*(Sheet2!$O$122*EXP(Sheet3!$B$1*(($H173-BG$162-Sheet2!$N$122)/Sheet3!$A$1)^2+Sheet3!$C$1*(($H173-BG$162-Sheet2!$N$122)/Sheet3!$A$1)^4)+ Sheet2!$O$123*EXP(Sheet3!$B$1*(($H173-BG$162-Sheet2!$N$123)/Sheet3!$A$1)^2+Sheet3!$C$1*(($H173-BG$162-Sheet2!$N$123)/Sheet3!$A$1)^4)+                Sheet2!$O$124*EXP(Sheet3!$B$1*(($H173-BG$162-Sheet2!$N$124)/Sheet3!$A$1)^2+Sheet3!$C$1*(($H173-BG$162-Sheet2!$N$124)/Sheet3!$A$1)^4))/3100</f>
        <v>1726.147037309991</v>
      </c>
      <c r="BH173" s="2">
        <f>$L$160*(Sheet2!$O$122*EXP(Sheet3!$B$1*(($H173-BH$162-Sheet2!$N$122)/Sheet3!$A$1)^2+Sheet3!$C$1*(($H173-BH$162-Sheet2!$N$122)/Sheet3!$A$1)^4)+ Sheet2!$O$123*EXP(Sheet3!$B$1*(($H173-BH$162-Sheet2!$N$123)/Sheet3!$A$1)^2+Sheet3!$C$1*(($H173-BH$162-Sheet2!$N$123)/Sheet3!$A$1)^4)+                Sheet2!$O$124*EXP(Sheet3!$B$1*(($H173-BH$162-Sheet2!$N$124)/Sheet3!$A$1)^2+Sheet3!$C$1*(($H173-BH$162-Sheet2!$N$124)/Sheet3!$A$1)^4))/3100</f>
        <v>1758.9279040479928</v>
      </c>
      <c r="BI173" s="2">
        <f>$L$160*(Sheet2!$O$122*EXP(Sheet3!$B$1*(($H173-BI$162-Sheet2!$N$122)/Sheet3!$A$1)^2+Sheet3!$C$1*(($H173-BI$162-Sheet2!$N$122)/Sheet3!$A$1)^4)+ Sheet2!$O$123*EXP(Sheet3!$B$1*(($H173-BI$162-Sheet2!$N$123)/Sheet3!$A$1)^2+Sheet3!$C$1*(($H173-BI$162-Sheet2!$N$123)/Sheet3!$A$1)^4)+                Sheet2!$O$124*EXP(Sheet3!$B$1*(($H173-BI$162-Sheet2!$N$124)/Sheet3!$A$1)^2+Sheet3!$C$1*(($H173-BI$162-Sheet2!$N$124)/Sheet3!$A$1)^4))/3100</f>
        <v>1792.7912752883637</v>
      </c>
      <c r="BJ173" s="2">
        <f>$L$160*(Sheet2!$O$122*EXP(Sheet3!$B$1*(($H173-BJ$162-Sheet2!$N$122)/Sheet3!$A$1)^2+Sheet3!$C$1*(($H173-BJ$162-Sheet2!$N$122)/Sheet3!$A$1)^4)+ Sheet2!$O$123*EXP(Sheet3!$B$1*(($H173-BJ$162-Sheet2!$N$123)/Sheet3!$A$1)^2+Sheet3!$C$1*(($H173-BJ$162-Sheet2!$N$123)/Sheet3!$A$1)^4)+                Sheet2!$O$124*EXP(Sheet3!$B$1*(($H173-BJ$162-Sheet2!$N$124)/Sheet3!$A$1)^2+Sheet3!$C$1*(($H173-BJ$162-Sheet2!$N$124)/Sheet3!$A$1)^4))/3100</f>
        <v>1827.7694263271444</v>
      </c>
      <c r="BK173" s="2">
        <f>$L$160*(Sheet2!$O$122*EXP(Sheet3!$B$1*(($H173-BK$162-Sheet2!$N$122)/Sheet3!$A$1)^2+Sheet3!$C$1*(($H173-BK$162-Sheet2!$N$122)/Sheet3!$A$1)^4)+ Sheet2!$O$123*EXP(Sheet3!$B$1*(($H173-BK$162-Sheet2!$N$123)/Sheet3!$A$1)^2+Sheet3!$C$1*(($H173-BK$162-Sheet2!$N$123)/Sheet3!$A$1)^4)+                Sheet2!$O$124*EXP(Sheet3!$B$1*(($H173-BK$162-Sheet2!$N$124)/Sheet3!$A$1)^2+Sheet3!$C$1*(($H173-BK$162-Sheet2!$N$124)/Sheet3!$A$1)^4))/3100</f>
        <v>1863.8939580937877</v>
      </c>
      <c r="BL173" s="2">
        <f>$L$160*(Sheet2!$O$122*EXP(Sheet3!$B$1*(($H173-BL$162-Sheet2!$N$122)/Sheet3!$A$1)^2+Sheet3!$C$1*(($H173-BL$162-Sheet2!$N$122)/Sheet3!$A$1)^4)+ Sheet2!$O$123*EXP(Sheet3!$B$1*(($H173-BL$162-Sheet2!$N$123)/Sheet3!$A$1)^2+Sheet3!$C$1*(($H173-BL$162-Sheet2!$N$123)/Sheet3!$A$1)^4)+                Sheet2!$O$124*EXP(Sheet3!$B$1*(($H173-BL$162-Sheet2!$N$124)/Sheet3!$A$1)^2+Sheet3!$C$1*(($H173-BL$162-Sheet2!$N$124)/Sheet3!$A$1)^4))/3100</f>
        <v>1901.1956857010625</v>
      </c>
      <c r="BM173" s="2">
        <f>$L$160*(Sheet2!$O$122*EXP(Sheet3!$B$1*(($H173-BM$162-Sheet2!$N$122)/Sheet3!$A$1)^2+Sheet3!$C$1*(($H173-BM$162-Sheet2!$N$122)/Sheet3!$A$1)^4)+ Sheet2!$O$123*EXP(Sheet3!$B$1*(($H173-BM$162-Sheet2!$N$123)/Sheet3!$A$1)^2+Sheet3!$C$1*(($H173-BM$162-Sheet2!$N$123)/Sheet3!$A$1)^4)+                Sheet2!$O$124*EXP(Sheet3!$B$1*(($H173-BM$162-Sheet2!$N$124)/Sheet3!$A$1)^2+Sheet3!$C$1*(($H173-BM$162-Sheet2!$N$124)/Sheet3!$A$1)^4))/3100</f>
        <v>1939.7045258633432</v>
      </c>
      <c r="BN173" s="2">
        <f>$L$160*(Sheet2!$O$122*EXP(Sheet3!$B$1*(($H173-BN$162-Sheet2!$N$122)/Sheet3!$A$1)^2+Sheet3!$C$1*(($H173-BN$162-Sheet2!$N$122)/Sheet3!$A$1)^4)+ Sheet2!$O$123*EXP(Sheet3!$B$1*(($H173-BN$162-Sheet2!$N$123)/Sheet3!$A$1)^2+Sheet3!$C$1*(($H173-BN$162-Sheet2!$N$123)/Sheet3!$A$1)^4)+                Sheet2!$O$124*EXP(Sheet3!$B$1*(($H173-BN$162-Sheet2!$N$124)/Sheet3!$A$1)^2+Sheet3!$C$1*(($H173-BN$162-Sheet2!$N$124)/Sheet3!$A$1)^4))/3100</f>
        <v>1979.4493836496556</v>
      </c>
      <c r="BO173" s="2">
        <f>$L$160*(Sheet2!$O$122*EXP(Sheet3!$B$1*(($H173-BO$162-Sheet2!$N$122)/Sheet3!$A$1)^2+Sheet3!$C$1*(($H173-BO$162-Sheet2!$N$122)/Sheet3!$A$1)^4)+ Sheet2!$O$123*EXP(Sheet3!$B$1*(($H173-BO$162-Sheet2!$N$123)/Sheet3!$A$1)^2+Sheet3!$C$1*(($H173-BO$162-Sheet2!$N$123)/Sheet3!$A$1)^4)+                Sheet2!$O$124*EXP(Sheet3!$B$1*(($H173-BO$162-Sheet2!$N$124)/Sheet3!$A$1)^2+Sheet3!$C$1*(($H173-BO$162-Sheet2!$N$124)/Sheet3!$A$1)^4))/3100</f>
        <v>2020.4580390417404</v>
      </c>
      <c r="BP173" s="2">
        <f>$L$160*(Sheet2!$O$122*EXP(Sheet3!$B$1*(($H173-BP$162-Sheet2!$N$122)/Sheet3!$A$1)^2+Sheet3!$C$1*(($H173-BP$162-Sheet2!$N$122)/Sheet3!$A$1)^4)+ Sheet2!$O$123*EXP(Sheet3!$B$1*(($H173-BP$162-Sheet2!$N$123)/Sheet3!$A$1)^2+Sheet3!$C$1*(($H173-BP$162-Sheet2!$N$123)/Sheet3!$A$1)^4)+                Sheet2!$O$124*EXP(Sheet3!$B$1*(($H173-BP$162-Sheet2!$N$124)/Sheet3!$A$1)^2+Sheet3!$C$1*(($H173-BP$162-Sheet2!$N$124)/Sheet3!$A$1)^4))/3100</f>
        <v>2062.7570337829193</v>
      </c>
      <c r="BQ173" s="2">
        <f>$L$160*(Sheet2!$O$122*EXP(Sheet3!$B$1*(($H173-BQ$162-Sheet2!$N$122)/Sheet3!$A$1)^2+Sheet3!$C$1*(($H173-BQ$162-Sheet2!$N$122)/Sheet3!$A$1)^4)+ Sheet2!$O$123*EXP(Sheet3!$B$1*(($H173-BQ$162-Sheet2!$N$123)/Sheet3!$A$1)^2+Sheet3!$C$1*(($H173-BQ$162-Sheet2!$N$123)/Sheet3!$A$1)^4)+                Sheet2!$O$124*EXP(Sheet3!$B$1*(($H173-BQ$162-Sheet2!$N$124)/Sheet3!$A$1)^2+Sheet3!$C$1*(($H173-BQ$162-Sheet2!$N$124)/Sheet3!$A$1)^4))/3100</f>
        <v>2106.371559003986</v>
      </c>
      <c r="BR173" s="2">
        <f>$L$160*(Sheet2!$O$122*EXP(Sheet3!$B$1*(($H173-BR$162-Sheet2!$N$122)/Sheet3!$A$1)^2+Sheet3!$C$1*(($H173-BR$162-Sheet2!$N$122)/Sheet3!$A$1)^4)+ Sheet2!$O$123*EXP(Sheet3!$B$1*(($H173-BR$162-Sheet2!$N$123)/Sheet3!$A$1)^2+Sheet3!$C$1*(($H173-BR$162-Sheet2!$N$123)/Sheet3!$A$1)^4)+                Sheet2!$O$124*EXP(Sheet3!$B$1*(($H173-BR$162-Sheet2!$N$124)/Sheet3!$A$1)^2+Sheet3!$C$1*(($H173-BR$162-Sheet2!$N$124)/Sheet3!$A$1)^4))/3100</f>
        <v>2151.3253441154388</v>
      </c>
      <c r="BS173" s="2">
        <f>$L$160*(Sheet2!$O$122*EXP(Sheet3!$B$1*(($H173-BS$162-Sheet2!$N$122)/Sheet3!$A$1)^2+Sheet3!$C$1*(($H173-BS$162-Sheet2!$N$122)/Sheet3!$A$1)^4)+ Sheet2!$O$123*EXP(Sheet3!$B$1*(($H173-BS$162-Sheet2!$N$123)/Sheet3!$A$1)^2+Sheet3!$C$1*(($H173-BS$162-Sheet2!$N$123)/Sheet3!$A$1)^4)+                Sheet2!$O$124*EXP(Sheet3!$B$1*(($H173-BS$162-Sheet2!$N$124)/Sheet3!$A$1)^2+Sheet3!$C$1*(($H173-BS$162-Sheet2!$N$124)/Sheet3!$A$1)^4))/3100</f>
        <v>2197.6405474537023</v>
      </c>
      <c r="BT173" s="2">
        <f>$L$160*(Sheet2!$O$122*EXP(Sheet3!$B$1*(($H173-BT$162-Sheet2!$N$122)/Sheet3!$A$1)^2+Sheet3!$C$1*(($H173-BT$162-Sheet2!$N$122)/Sheet3!$A$1)^4)+ Sheet2!$O$123*EXP(Sheet3!$B$1*(($H173-BT$162-Sheet2!$N$123)/Sheet3!$A$1)^2+Sheet3!$C$1*(($H173-BT$162-Sheet2!$N$123)/Sheet3!$A$1)^4)+                Sheet2!$O$124*EXP(Sheet3!$B$1*(($H173-BT$162-Sheet2!$N$124)/Sheet3!$A$1)^2+Sheet3!$C$1*(($H173-BT$162-Sheet2!$N$124)/Sheet3!$A$1)^4))/3100</f>
        <v>2245.3376491622603</v>
      </c>
      <c r="BU173" s="2">
        <f>$L$160*(Sheet2!$O$122*EXP(Sheet3!$B$1*(($H173-BU$162-Sheet2!$N$122)/Sheet3!$A$1)^2+Sheet3!$C$1*(($H173-BU$162-Sheet2!$N$122)/Sheet3!$A$1)^4)+ Sheet2!$O$123*EXP(Sheet3!$B$1*(($H173-BU$162-Sheet2!$N$123)/Sheet3!$A$1)^2+Sheet3!$C$1*(($H173-BU$162-Sheet2!$N$123)/Sheet3!$A$1)^4)+                Sheet2!$O$124*EXP(Sheet3!$B$1*(($H173-BU$162-Sheet2!$N$124)/Sheet3!$A$1)^2+Sheet3!$C$1*(($H173-BU$162-Sheet2!$N$124)/Sheet3!$A$1)^4))/3100</f>
        <v>2294.4353467861006</v>
      </c>
      <c r="BV173" s="2">
        <f>$L$160*(Sheet2!$O$122*EXP(Sheet3!$B$1*(($H173-BV$162-Sheet2!$N$122)/Sheet3!$A$1)^2+Sheet3!$C$1*(($H173-BV$162-Sheet2!$N$122)/Sheet3!$A$1)^4)+ Sheet2!$O$123*EXP(Sheet3!$B$1*(($H173-BV$162-Sheet2!$N$123)/Sheet3!$A$1)^2+Sheet3!$C$1*(($H173-BV$162-Sheet2!$N$123)/Sheet3!$A$1)^4)+                Sheet2!$O$124*EXP(Sheet3!$B$1*(($H173-BV$162-Sheet2!$N$124)/Sheet3!$A$1)^2+Sheet3!$C$1*(($H173-BV$162-Sheet2!$N$124)/Sheet3!$A$1)^4))/3100</f>
        <v>2344.9504540374573</v>
      </c>
    </row>
    <row r="174" spans="1:74" x14ac:dyDescent="0.2">
      <c r="A174">
        <v>147</v>
      </c>
      <c r="B174">
        <v>257.8</v>
      </c>
      <c r="C174">
        <v>2398.1999999999998</v>
      </c>
      <c r="D174">
        <v>2670.8</v>
      </c>
      <c r="E174">
        <f t="shared" si="23"/>
        <v>272.60000000000036</v>
      </c>
      <c r="G174" s="1">
        <v>4</v>
      </c>
      <c r="H174">
        <f>INDEX(B$27:$B2243,($M$157+G174))</f>
        <v>366.79</v>
      </c>
      <c r="I174" s="1">
        <f t="shared" si="24"/>
        <v>776.30000000000018</v>
      </c>
      <c r="J174">
        <f t="shared" si="25"/>
        <v>284739.07700000011</v>
      </c>
      <c r="L174" s="2">
        <f>$L$160*(Sheet2!$O$122*EXP(Sheet3!$B$1*(($H174-L$162-Sheet2!$N$122)/Sheet3!$A$1)^2+Sheet3!$C$1*(($H174-L$162-Sheet2!$N$122)/Sheet3!$A$1)^4)+ Sheet2!$O$123*EXP(Sheet3!$B$1*(($H174-L$162-Sheet2!$N$123)/Sheet3!$A$1)^2+Sheet3!$C$1*(($H174-L$162-Sheet2!$N$123)/Sheet3!$A$1)^4)+                Sheet2!$O$124*EXP(Sheet3!$B$1*(($H174-L$162-Sheet2!$N$124)/Sheet3!$A$1)^2+Sheet3!$C$1*(($H174-L$162-Sheet2!$N$124)/Sheet3!$A$1)^4))/3100</f>
        <v>265.73850348002009</v>
      </c>
      <c r="M174" s="2">
        <f>$L$160*(Sheet2!$O$122*EXP(Sheet3!$B$1*(($H174-M$162-Sheet2!$N$122)/Sheet3!$A$1)^2+Sheet3!$C$1*(($H174-M$162-Sheet2!$N$122)/Sheet3!$A$1)^4)+ Sheet2!$O$123*EXP(Sheet3!$B$1*(($H174-M$162-Sheet2!$N$123)/Sheet3!$A$1)^2+Sheet3!$C$1*(($H174-M$162-Sheet2!$N$123)/Sheet3!$A$1)^4)+                Sheet2!$O$124*EXP(Sheet3!$B$1*(($H174-M$162-Sheet2!$N$124)/Sheet3!$A$1)^2+Sheet3!$C$1*(($H174-M$162-Sheet2!$N$124)/Sheet3!$A$1)^4))/3100</f>
        <v>275.837304027051</v>
      </c>
      <c r="N174" s="2">
        <f>$L$160*(Sheet2!$O$122*EXP(Sheet3!$B$1*(($H174-N$162-Sheet2!$N$122)/Sheet3!$A$1)^2+Sheet3!$C$1*(($H174-N$162-Sheet2!$N$122)/Sheet3!$A$1)^4)+ Sheet2!$O$123*EXP(Sheet3!$B$1*(($H174-N$162-Sheet2!$N$123)/Sheet3!$A$1)^2+Sheet3!$C$1*(($H174-N$162-Sheet2!$N$123)/Sheet3!$A$1)^4)+                Sheet2!$O$124*EXP(Sheet3!$B$1*(($H174-N$162-Sheet2!$N$124)/Sheet3!$A$1)^2+Sheet3!$C$1*(($H174-N$162-Sheet2!$N$124)/Sheet3!$A$1)^4))/3100</f>
        <v>286.1194062747835</v>
      </c>
      <c r="O174" s="2">
        <f>$L$160*(Sheet2!$O$122*EXP(Sheet3!$B$1*(($H174-O$162-Sheet2!$N$122)/Sheet3!$A$1)^2+Sheet3!$C$1*(($H174-O$162-Sheet2!$N$122)/Sheet3!$A$1)^4)+ Sheet2!$O$123*EXP(Sheet3!$B$1*(($H174-O$162-Sheet2!$N$123)/Sheet3!$A$1)^2+Sheet3!$C$1*(($H174-O$162-Sheet2!$N$123)/Sheet3!$A$1)^4)+                Sheet2!$O$124*EXP(Sheet3!$B$1*(($H174-O$162-Sheet2!$N$124)/Sheet3!$A$1)^2+Sheet3!$C$1*(($H174-O$162-Sheet2!$N$124)/Sheet3!$A$1)^4))/3100</f>
        <v>296.58004232945967</v>
      </c>
      <c r="P174" s="2">
        <f>$L$160*(Sheet2!$O$122*EXP(Sheet3!$B$1*(($H174-P$162-Sheet2!$N$122)/Sheet3!$A$1)^2+Sheet3!$C$1*(($H174-P$162-Sheet2!$N$122)/Sheet3!$A$1)^4)+ Sheet2!$O$123*EXP(Sheet3!$B$1*(($H174-P$162-Sheet2!$N$123)/Sheet3!$A$1)^2+Sheet3!$C$1*(($H174-P$162-Sheet2!$N$123)/Sheet3!$A$1)^4)+                Sheet2!$O$124*EXP(Sheet3!$B$1*(($H174-P$162-Sheet2!$N$124)/Sheet3!$A$1)^2+Sheet3!$C$1*(($H174-P$162-Sheet2!$N$124)/Sheet3!$A$1)^4))/3100</f>
        <v>307.21420887083832</v>
      </c>
      <c r="Q174" s="2">
        <f>$L$160*(Sheet2!$O$122*EXP(Sheet3!$B$1*(($H174-Q$162-Sheet2!$N$122)/Sheet3!$A$1)^2+Sheet3!$C$1*(($H174-Q$162-Sheet2!$N$122)/Sheet3!$A$1)^4)+ Sheet2!$O$123*EXP(Sheet3!$B$1*(($H174-Q$162-Sheet2!$N$123)/Sheet3!$A$1)^2+Sheet3!$C$1*(($H174-Q$162-Sheet2!$N$123)/Sheet3!$A$1)^4)+                Sheet2!$O$124*EXP(Sheet3!$B$1*(($H174-Q$162-Sheet2!$N$124)/Sheet3!$A$1)^2+Sheet3!$C$1*(($H174-Q$162-Sheet2!$N$124)/Sheet3!$A$1)^4))/3100</f>
        <v>318.01668321504519</v>
      </c>
      <c r="R174" s="2">
        <f>$L$160*(Sheet2!$O$122*EXP(Sheet3!$B$1*(($H174-R$162-Sheet2!$N$122)/Sheet3!$A$1)^2+Sheet3!$C$1*(($H174-R$162-Sheet2!$N$122)/Sheet3!$A$1)^4)+ Sheet2!$O$123*EXP(Sheet3!$B$1*(($H174-R$162-Sheet2!$N$123)/Sheet3!$A$1)^2+Sheet3!$C$1*(($H174-R$162-Sheet2!$N$123)/Sheet3!$A$1)^4)+                Sheet2!$O$124*EXP(Sheet3!$B$1*(($H174-R$162-Sheet2!$N$124)/Sheet3!$A$1)^2+Sheet3!$C$1*(($H174-R$162-Sheet2!$N$124)/Sheet3!$A$1)^4))/3100</f>
        <v>328.98204031140079</v>
      </c>
      <c r="S174" s="2">
        <f>$L$160*(Sheet2!$O$122*EXP(Sheet3!$B$1*(($H174-S$162-Sheet2!$N$122)/Sheet3!$A$1)^2+Sheet3!$C$1*(($H174-S$162-Sheet2!$N$122)/Sheet3!$A$1)^4)+ Sheet2!$O$123*EXP(Sheet3!$B$1*(($H174-S$162-Sheet2!$N$123)/Sheet3!$A$1)^2+Sheet3!$C$1*(($H174-S$162-Sheet2!$N$123)/Sheet3!$A$1)^4)+                Sheet2!$O$124*EXP(Sheet3!$B$1*(($H174-S$162-Sheet2!$N$124)/Sheet3!$A$1)^2+Sheet3!$C$1*(($H174-S$162-Sheet2!$N$124)/Sheet3!$A$1)^4))/3100</f>
        <v>340.10467061086638</v>
      </c>
      <c r="T174" s="2">
        <f>$L$160*(Sheet2!$O$122*EXP(Sheet3!$B$1*(($H174-T$162-Sheet2!$N$122)/Sheet3!$A$1)^2+Sheet3!$C$1*(($H174-T$162-Sheet2!$N$122)/Sheet3!$A$1)^4)+ Sheet2!$O$123*EXP(Sheet3!$B$1*(($H174-T$162-Sheet2!$N$123)/Sheet3!$A$1)^2+Sheet3!$C$1*(($H174-T$162-Sheet2!$N$123)/Sheet3!$A$1)^4)+                Sheet2!$O$124*EXP(Sheet3!$B$1*(($H174-T$162-Sheet2!$N$124)/Sheet3!$A$1)^2+Sheet3!$C$1*(($H174-T$162-Sheet2!$N$124)/Sheet3!$A$1)^4))/3100</f>
        <v>351.37879874024196</v>
      </c>
      <c r="U174" s="2">
        <f>$L$160*(Sheet2!$O$122*EXP(Sheet3!$B$1*(($H174-U$162-Sheet2!$N$122)/Sheet3!$A$1)^2+Sheet3!$C$1*(($H174-U$162-Sheet2!$N$122)/Sheet3!$A$1)^4)+ Sheet2!$O$123*EXP(Sheet3!$B$1*(($H174-U$162-Sheet2!$N$123)/Sheet3!$A$1)^2+Sheet3!$C$1*(($H174-U$162-Sheet2!$N$123)/Sheet3!$A$1)^4)+                Sheet2!$O$124*EXP(Sheet3!$B$1*(($H174-U$162-Sheet2!$N$124)/Sheet3!$A$1)^2+Sheet3!$C$1*(($H174-U$162-Sheet2!$N$124)/Sheet3!$A$1)^4))/3100</f>
        <v>362.79850291276119</v>
      </c>
      <c r="V174" s="2">
        <f>$L$160*(Sheet2!$O$122*EXP(Sheet3!$B$1*(($H174-V$162-Sheet2!$N$122)/Sheet3!$A$1)^2+Sheet3!$C$1*(($H174-V$162-Sheet2!$N$122)/Sheet3!$A$1)^4)+ Sheet2!$O$123*EXP(Sheet3!$B$1*(($H174-V$162-Sheet2!$N$123)/Sheet3!$A$1)^2+Sheet3!$C$1*(($H174-V$162-Sheet2!$N$123)/Sheet3!$A$1)^4)+                Sheet2!$O$124*EXP(Sheet3!$B$1*(($H174-V$162-Sheet2!$N$124)/Sheet3!$A$1)^2+Sheet3!$C$1*(($H174-V$162-Sheet2!$N$124)/Sheet3!$A$1)^4))/3100</f>
        <v>374.35773500220995</v>
      </c>
      <c r="W174" s="2">
        <f>$L$160*(Sheet2!$O$122*EXP(Sheet3!$B$1*(($H174-W$162-Sheet2!$N$122)/Sheet3!$A$1)^2+Sheet3!$C$1*(($H174-W$162-Sheet2!$N$122)/Sheet3!$A$1)^4)+ Sheet2!$O$123*EXP(Sheet3!$B$1*(($H174-W$162-Sheet2!$N$123)/Sheet3!$A$1)^2+Sheet3!$C$1*(($H174-W$162-Sheet2!$N$123)/Sheet3!$A$1)^4)+                Sheet2!$O$124*EXP(Sheet3!$B$1*(($H174-W$162-Sheet2!$N$124)/Sheet3!$A$1)^2+Sheet3!$C$1*(($H174-W$162-Sheet2!$N$124)/Sheet3!$A$1)^4))/3100</f>
        <v>386.05034120648611</v>
      </c>
      <c r="X174" s="2">
        <f>$L$160*(Sheet2!$O$122*EXP(Sheet3!$B$1*(($H174-X$162-Sheet2!$N$122)/Sheet3!$A$1)^2+Sheet3!$C$1*(($H174-X$162-Sheet2!$N$122)/Sheet3!$A$1)^4)+ Sheet2!$O$123*EXP(Sheet3!$B$1*(($H174-X$162-Sheet2!$N$123)/Sheet3!$A$1)^2+Sheet3!$C$1*(($H174-X$162-Sheet2!$N$123)/Sheet3!$A$1)^4)+                Sheet2!$O$124*EXP(Sheet3!$B$1*(($H174-X$162-Sheet2!$N$124)/Sheet3!$A$1)^2+Sheet3!$C$1*(($H174-X$162-Sheet2!$N$124)/Sheet3!$A$1)^4))/3100</f>
        <v>397.87008322218907</v>
      </c>
      <c r="Y174" s="2">
        <f>$L$160*(Sheet2!$O$122*EXP(Sheet3!$B$1*(($H174-Y$162-Sheet2!$N$122)/Sheet3!$A$1)^2+Sheet3!$C$1*(($H174-Y$162-Sheet2!$N$122)/Sheet3!$A$1)^4)+ Sheet2!$O$123*EXP(Sheet3!$B$1*(($H174-Y$162-Sheet2!$N$123)/Sheet3!$A$1)^2+Sheet3!$C$1*(($H174-Y$162-Sheet2!$N$123)/Sheet3!$A$1)^4)+                Sheet2!$O$124*EXP(Sheet3!$B$1*(($H174-Y$162-Sheet2!$N$124)/Sheet3!$A$1)^2+Sheet3!$C$1*(($H174-Y$162-Sheet2!$N$124)/Sheet3!$A$1)^4))/3100</f>
        <v>409.81065985260307</v>
      </c>
      <c r="Z174" s="2">
        <f>$L$160*(Sheet2!$O$122*EXP(Sheet3!$B$1*(($H174-Z$162-Sheet2!$N$122)/Sheet3!$A$1)^2+Sheet3!$C$1*(($H174-Z$162-Sheet2!$N$122)/Sheet3!$A$1)^4)+ Sheet2!$O$123*EXP(Sheet3!$B$1*(($H174-Z$162-Sheet2!$N$123)/Sheet3!$A$1)^2+Sheet3!$C$1*(($H174-Z$162-Sheet2!$N$123)/Sheet3!$A$1)^4)+                Sheet2!$O$124*EXP(Sheet3!$B$1*(($H174-Z$162-Sheet2!$N$124)/Sheet3!$A$1)^2+Sheet3!$C$1*(($H174-Z$162-Sheet2!$N$124)/Sheet3!$A$1)^4))/3100</f>
        <v>421.86572896916692</v>
      </c>
      <c r="AA174" s="2">
        <f>$L$160*(Sheet2!$O$122*EXP(Sheet3!$B$1*(($H174-AA$162-Sheet2!$N$122)/Sheet3!$A$1)^2+Sheet3!$C$1*(($H174-AA$162-Sheet2!$N$122)/Sheet3!$A$1)^4)+ Sheet2!$O$123*EXP(Sheet3!$B$1*(($H174-AA$162-Sheet2!$N$123)/Sheet3!$A$1)^2+Sheet3!$C$1*(($H174-AA$162-Sheet2!$N$123)/Sheet3!$A$1)^4)+                Sheet2!$O$124*EXP(Sheet3!$B$1*(($H174-AA$162-Sheet2!$N$124)/Sheet3!$A$1)^2+Sheet3!$C$1*(($H174-AA$162-Sheet2!$N$124)/Sheet3!$A$1)^4))/3100</f>
        <v>434.02892974676519</v>
      </c>
      <c r="AB174" s="2">
        <f>$L$160*(Sheet2!$O$122*EXP(Sheet3!$B$1*(($H174-AB$162-Sheet2!$N$122)/Sheet3!$A$1)^2+Sheet3!$C$1*(($H174-AB$162-Sheet2!$N$122)/Sheet3!$A$1)^4)+ Sheet2!$O$123*EXP(Sheet3!$B$1*(($H174-AB$162-Sheet2!$N$123)/Sheet3!$A$1)^2+Sheet3!$C$1*(($H174-AB$162-Sheet2!$N$123)/Sheet3!$A$1)^4)+                Sheet2!$O$124*EXP(Sheet3!$B$1*(($H174-AB$162-Sheet2!$N$124)/Sheet3!$A$1)^2+Sheet3!$C$1*(($H174-AB$162-Sheet2!$N$124)/Sheet3!$A$1)^4))/3100</f>
        <v>446.29390509298673</v>
      </c>
      <c r="AC174" s="2">
        <f>$L$160*(Sheet2!$O$122*EXP(Sheet3!$B$1*(($H174-AC$162-Sheet2!$N$122)/Sheet3!$A$1)^2+Sheet3!$C$1*(($H174-AC$162-Sheet2!$N$122)/Sheet3!$A$1)^4)+ Sheet2!$O$123*EXP(Sheet3!$B$1*(($H174-AC$162-Sheet2!$N$123)/Sheet3!$A$1)^2+Sheet3!$C$1*(($H174-AC$162-Sheet2!$N$123)/Sheet3!$A$1)^4)+                Sheet2!$O$124*EXP(Sheet3!$B$1*(($H174-AC$162-Sheet2!$N$124)/Sheet3!$A$1)^2+Sheet3!$C$1*(($H174-AC$162-Sheet2!$N$124)/Sheet3!$A$1)^4))/3100</f>
        <v>458.65432419398212</v>
      </c>
      <c r="AD174" s="2">
        <f>$L$160*(Sheet2!$O$122*EXP(Sheet3!$B$1*(($H174-AD$162-Sheet2!$N$122)/Sheet3!$A$1)^2+Sheet3!$C$1*(($H174-AD$162-Sheet2!$N$122)/Sheet3!$A$1)^4)+ Sheet2!$O$123*EXP(Sheet3!$B$1*(($H174-AD$162-Sheet2!$N$123)/Sheet3!$A$1)^2+Sheet3!$C$1*(($H174-AD$162-Sheet2!$N$123)/Sheet3!$A$1)^4)+                Sheet2!$O$124*EXP(Sheet3!$B$1*(($H174-AD$162-Sheet2!$N$124)/Sheet3!$A$1)^2+Sheet3!$C$1*(($H174-AD$162-Sheet2!$N$124)/Sheet3!$A$1)^4))/3100</f>
        <v>471.1039050988515</v>
      </c>
      <c r="AE174" s="2">
        <f>$L$160*(Sheet2!$O$122*EXP(Sheet3!$B$1*(($H174-AE$162-Sheet2!$N$122)/Sheet3!$A$1)^2+Sheet3!$C$1*(($H174-AE$162-Sheet2!$N$122)/Sheet3!$A$1)^4)+ Sheet2!$O$123*EXP(Sheet3!$B$1*(($H174-AE$162-Sheet2!$N$123)/Sheet3!$A$1)^2+Sheet3!$C$1*(($H174-AE$162-Sheet2!$N$123)/Sheet3!$A$1)^4)+                Sheet2!$O$124*EXP(Sheet3!$B$1*(($H174-AE$162-Sheet2!$N$124)/Sheet3!$A$1)^2+Sheet3!$C$1*(($H174-AE$162-Sheet2!$N$124)/Sheet3!$A$1)^4))/3100</f>
        <v>483.63643726931758</v>
      </c>
      <c r="AF174" s="2">
        <f>$L$160*(Sheet2!$O$122*EXP(Sheet3!$B$1*(($H174-AF$162-Sheet2!$N$122)/Sheet3!$A$1)^2+Sheet3!$C$1*(($H174-AF$162-Sheet2!$N$122)/Sheet3!$A$1)^4)+ Sheet2!$O$123*EXP(Sheet3!$B$1*(($H174-AF$162-Sheet2!$N$123)/Sheet3!$A$1)^2+Sheet3!$C$1*(($H174-AF$162-Sheet2!$N$123)/Sheet3!$A$1)^4)+                Sheet2!$O$124*EXP(Sheet3!$B$1*(($H174-AF$162-Sheet2!$N$124)/Sheet3!$A$1)^2+Sheet3!$C$1*(($H174-AF$162-Sheet2!$N$124)/Sheet3!$A$1)^4))/3100</f>
        <v>496.24580402310585</v>
      </c>
      <c r="AG174" s="2">
        <f>$L$160*(Sheet2!$O$122*EXP(Sheet3!$B$1*(($H174-AG$162-Sheet2!$N$122)/Sheet3!$A$1)^2+Sheet3!$C$1*(($H174-AG$162-Sheet2!$N$122)/Sheet3!$A$1)^4)+ Sheet2!$O$123*EXP(Sheet3!$B$1*(($H174-AG$162-Sheet2!$N$123)/Sheet3!$A$1)^2+Sheet3!$C$1*(($H174-AG$162-Sheet2!$N$123)/Sheet3!$A$1)^4)+                Sheet2!$O$124*EXP(Sheet3!$B$1*(($H174-AG$162-Sheet2!$N$124)/Sheet3!$A$1)^2+Sheet3!$C$1*(($H174-AG$162-Sheet2!$N$124)/Sheet3!$A$1)^4))/3100</f>
        <v>508.92600480379537</v>
      </c>
      <c r="AH174" s="2">
        <f>$L$160*(Sheet2!$O$122*EXP(Sheet3!$B$1*(($H174-AH$162-Sheet2!$N$122)/Sheet3!$A$1)^2+Sheet3!$C$1*(($H174-AH$162-Sheet2!$N$122)/Sheet3!$A$1)^4)+ Sheet2!$O$123*EXP(Sheet3!$B$1*(($H174-AH$162-Sheet2!$N$123)/Sheet3!$A$1)^2+Sheet3!$C$1*(($H174-AH$162-Sheet2!$N$123)/Sheet3!$A$1)^4)+                Sheet2!$O$124*EXP(Sheet3!$B$1*(($H174-AH$162-Sheet2!$N$124)/Sheet3!$A$1)^2+Sheet3!$C$1*(($H174-AH$162-Sheet2!$N$124)/Sheet3!$A$1)^4))/3100</f>
        <v>521.67117721381067</v>
      </c>
      <c r="AI174" s="2">
        <f>$L$160*(Sheet2!$O$122*EXP(Sheet3!$B$1*(($H174-AI$162-Sheet2!$N$122)/Sheet3!$A$1)^2+Sheet3!$C$1*(($H174-AI$162-Sheet2!$N$122)/Sheet3!$A$1)^4)+ Sheet2!$O$123*EXP(Sheet3!$B$1*(($H174-AI$162-Sheet2!$N$123)/Sheet3!$A$1)^2+Sheet3!$C$1*(($H174-AI$162-Sheet2!$N$123)/Sheet3!$A$1)^4)+                Sheet2!$O$124*EXP(Sheet3!$B$1*(($H174-AI$162-Sheet2!$N$124)/Sheet3!$A$1)^2+Sheet3!$C$1*(($H174-AI$162-Sheet2!$N$124)/Sheet3!$A$1)^4))/3100</f>
        <v>534.47561875385816</v>
      </c>
      <c r="AJ174" s="2">
        <f>$L$160*(Sheet2!$O$122*EXP(Sheet3!$B$1*(($H174-AJ$162-Sheet2!$N$122)/Sheet3!$A$1)^2+Sheet3!$C$1*(($H174-AJ$162-Sheet2!$N$122)/Sheet3!$A$1)^4)+ Sheet2!$O$123*EXP(Sheet3!$B$1*(($H174-AJ$162-Sheet2!$N$123)/Sheet3!$A$1)^2+Sheet3!$C$1*(($H174-AJ$162-Sheet2!$N$123)/Sheet3!$A$1)^4)+                Sheet2!$O$124*EXP(Sheet3!$B$1*(($H174-AJ$162-Sheet2!$N$124)/Sheet3!$A$1)^2+Sheet3!$C$1*(($H174-AJ$162-Sheet2!$N$124)/Sheet3!$A$1)^4))/3100</f>
        <v>547.33380821533262</v>
      </c>
      <c r="AK174" s="2">
        <f>$L$160*(Sheet2!$O$122*EXP(Sheet3!$B$1*(($H174-AK$162-Sheet2!$N$122)/Sheet3!$A$1)^2+Sheet3!$C$1*(($H174-AK$162-Sheet2!$N$122)/Sheet3!$A$1)^4)+ Sheet2!$O$123*EXP(Sheet3!$B$1*(($H174-AK$162-Sheet2!$N$123)/Sheet3!$A$1)^2+Sheet3!$C$1*(($H174-AK$162-Sheet2!$N$123)/Sheet3!$A$1)^4)+                Sheet2!$O$124*EXP(Sheet3!$B$1*(($H174-AK$162-Sheet2!$N$124)/Sheet3!$A$1)^2+Sheet3!$C$1*(($H174-AK$162-Sheet2!$N$124)/Sheet3!$A$1)^4))/3100</f>
        <v>560.24042668104983</v>
      </c>
      <c r="AL174" s="2">
        <f>$L$160*(Sheet2!$O$122*EXP(Sheet3!$B$1*(($H174-AL$162-Sheet2!$N$122)/Sheet3!$A$1)^2+Sheet3!$C$1*(($H174-AL$162-Sheet2!$N$122)/Sheet3!$A$1)^4)+ Sheet2!$O$123*EXP(Sheet3!$B$1*(($H174-AL$162-Sheet2!$N$123)/Sheet3!$A$1)^2+Sheet3!$C$1*(($H174-AL$162-Sheet2!$N$123)/Sheet3!$A$1)^4)+                Sheet2!$O$124*EXP(Sheet3!$B$1*(($H174-AL$162-Sheet2!$N$124)/Sheet3!$A$1)^2+Sheet3!$C$1*(($H174-AL$162-Sheet2!$N$124)/Sheet3!$A$1)^4))/3100</f>
        <v>573.19037809499036</v>
      </c>
      <c r="AM174" s="2">
        <f>$L$160*(Sheet2!$O$122*EXP(Sheet3!$B$1*(($H174-AM$162-Sheet2!$N$122)/Sheet3!$A$1)^2+Sheet3!$C$1*(($H174-AM$162-Sheet2!$N$122)/Sheet3!$A$1)^4)+ Sheet2!$O$123*EXP(Sheet3!$B$1*(($H174-AM$162-Sheet2!$N$123)/Sheet3!$A$1)^2+Sheet3!$C$1*(($H174-AM$162-Sheet2!$N$123)/Sheet3!$A$1)^4)+                Sheet2!$O$124*EXP(Sheet3!$B$1*(($H174-AM$162-Sheet2!$N$124)/Sheet3!$A$1)^2+Sheet3!$C$1*(($H174-AM$162-Sheet2!$N$124)/Sheet3!$A$1)^4))/3100</f>
        <v>586.17880936960125</v>
      </c>
      <c r="AN174" s="2">
        <f>$L$160*(Sheet2!$O$122*EXP(Sheet3!$B$1*(($H174-AN$162-Sheet2!$N$122)/Sheet3!$A$1)^2+Sheet3!$C$1*(($H174-AN$162-Sheet2!$N$122)/Sheet3!$A$1)^4)+ Sheet2!$O$123*EXP(Sheet3!$B$1*(($H174-AN$162-Sheet2!$N$123)/Sheet3!$A$1)^2+Sheet3!$C$1*(($H174-AN$162-Sheet2!$N$123)/Sheet3!$A$1)^4)+                Sheet2!$O$124*EXP(Sheet3!$B$1*(($H174-AN$162-Sheet2!$N$124)/Sheet3!$A$1)^2+Sheet3!$C$1*(($H174-AN$162-Sheet2!$N$124)/Sheet3!$A$1)^4))/3100</f>
        <v>599.20113000628578</v>
      </c>
      <c r="AO174" s="2">
        <f>$L$160*(Sheet2!$O$122*EXP(Sheet3!$B$1*(($H174-AO$162-Sheet2!$N$122)/Sheet3!$A$1)^2+Sheet3!$C$1*(($H174-AO$162-Sheet2!$N$122)/Sheet3!$A$1)^4)+ Sheet2!$O$123*EXP(Sheet3!$B$1*(($H174-AO$162-Sheet2!$N$123)/Sheet3!$A$1)^2+Sheet3!$C$1*(($H174-AO$162-Sheet2!$N$123)/Sheet3!$A$1)^4)+                Sheet2!$O$124*EXP(Sheet3!$B$1*(($H174-AO$162-Sheet2!$N$124)/Sheet3!$A$1)^2+Sheet3!$C$1*(($H174-AO$162-Sheet2!$N$124)/Sheet3!$A$1)^4))/3100</f>
        <v>612.2530312142286</v>
      </c>
      <c r="AP174" s="2">
        <f>$L$160*(Sheet2!$O$122*EXP(Sheet3!$B$1*(($H174-AP$162-Sheet2!$N$122)/Sheet3!$A$1)^2+Sheet3!$C$1*(($H174-AP$162-Sheet2!$N$122)/Sheet3!$A$1)^4)+ Sheet2!$O$123*EXP(Sheet3!$B$1*(($H174-AP$162-Sheet2!$N$123)/Sheet3!$A$1)^2+Sheet3!$C$1*(($H174-AP$162-Sheet2!$N$123)/Sheet3!$A$1)^4)+                Sheet2!$O$124*EXP(Sheet3!$B$1*(($H174-AP$162-Sheet2!$N$124)/Sheet3!$A$1)^2+Sheet3!$C$1*(($H174-AP$162-Sheet2!$N$124)/Sheet3!$A$1)^4))/3100</f>
        <v>625.33050451828194</v>
      </c>
      <c r="AQ174" s="2">
        <f>$L$160*(Sheet2!$O$122*EXP(Sheet3!$B$1*(($H174-AQ$162-Sheet2!$N$122)/Sheet3!$A$1)^2+Sheet3!$C$1*(($H174-AQ$162-Sheet2!$N$122)/Sheet3!$A$1)^4)+ Sheet2!$O$123*EXP(Sheet3!$B$1*(($H174-AQ$162-Sheet2!$N$123)/Sheet3!$A$1)^2+Sheet3!$C$1*(($H174-AQ$162-Sheet2!$N$123)/Sheet3!$A$1)^4)+                Sheet2!$O$124*EXP(Sheet3!$B$1*(($H174-AQ$162-Sheet2!$N$124)/Sheet3!$A$1)^2+Sheet3!$C$1*(($H174-AQ$162-Sheet2!$N$124)/Sheet3!$A$1)^4))/3100</f>
        <v>638.42985985749351</v>
      </c>
      <c r="AR174" s="2">
        <f>$L$160*(Sheet2!$O$122*EXP(Sheet3!$B$1*(($H174-AR$162-Sheet2!$N$122)/Sheet3!$A$1)^2+Sheet3!$C$1*(($H174-AR$162-Sheet2!$N$122)/Sheet3!$A$1)^4)+ Sheet2!$O$123*EXP(Sheet3!$B$1*(($H174-AR$162-Sheet2!$N$123)/Sheet3!$A$1)^2+Sheet3!$C$1*(($H174-AR$162-Sheet2!$N$123)/Sheet3!$A$1)^4)+                Sheet2!$O$124*EXP(Sheet3!$B$1*(($H174-AR$162-Sheet2!$N$124)/Sheet3!$A$1)^2+Sheet3!$C$1*(($H174-AR$162-Sheet2!$N$124)/Sheet3!$A$1)^4))/3100</f>
        <v>651.54774318255556</v>
      </c>
      <c r="AS174" s="2">
        <f>$L$160*(Sheet2!$O$122*EXP(Sheet3!$B$1*(($H174-AS$162-Sheet2!$N$122)/Sheet3!$A$1)^2+Sheet3!$C$1*(($H174-AS$162-Sheet2!$N$122)/Sheet3!$A$1)^4)+ Sheet2!$O$123*EXP(Sheet3!$B$1*(($H174-AS$162-Sheet2!$N$123)/Sheet3!$A$1)^2+Sheet3!$C$1*(($H174-AS$162-Sheet2!$N$123)/Sheet3!$A$1)^4)+                Sheet2!$O$124*EXP(Sheet3!$B$1*(($H174-AS$162-Sheet2!$N$124)/Sheet3!$A$1)^2+Sheet3!$C$1*(($H174-AS$162-Sheet2!$N$124)/Sheet3!$A$1)^4))/3100</f>
        <v>664.68115356909414</v>
      </c>
      <c r="AT174" s="2">
        <f>$L$160*(Sheet2!$O$122*EXP(Sheet3!$B$1*(($H174-AT$162-Sheet2!$N$122)/Sheet3!$A$1)^2+Sheet3!$C$1*(($H174-AT$162-Sheet2!$N$122)/Sheet3!$A$1)^4)+ Sheet2!$O$123*EXP(Sheet3!$B$1*(($H174-AT$162-Sheet2!$N$123)/Sheet3!$A$1)^2+Sheet3!$C$1*(($H174-AT$162-Sheet2!$N$123)/Sheet3!$A$1)^4)+                Sheet2!$O$124*EXP(Sheet3!$B$1*(($H174-AT$162-Sheet2!$N$124)/Sheet3!$A$1)^2+Sheet3!$C$1*(($H174-AT$162-Sheet2!$N$124)/Sheet3!$A$1)^4))/3100</f>
        <v>677.82745987158785</v>
      </c>
      <c r="AU174" s="2">
        <f>$L$160*(Sheet2!$O$122*EXP(Sheet3!$B$1*(($H174-AU$162-Sheet2!$N$122)/Sheet3!$A$1)^2+Sheet3!$C$1*(($H174-AU$162-Sheet2!$N$122)/Sheet3!$A$1)^4)+ Sheet2!$O$123*EXP(Sheet3!$B$1*(($H174-AU$162-Sheet2!$N$123)/Sheet3!$A$1)^2+Sheet3!$C$1*(($H174-AU$162-Sheet2!$N$123)/Sheet3!$A$1)^4)+                Sheet2!$O$124*EXP(Sheet3!$B$1*(($H174-AU$162-Sheet2!$N$124)/Sheet3!$A$1)^2+Sheet3!$C$1*(($H174-AU$162-Sheet2!$N$124)/Sheet3!$A$1)^4))/3100</f>
        <v>690.98441694966846</v>
      </c>
      <c r="AV174" s="2">
        <f>$L$160*(Sheet2!$O$122*EXP(Sheet3!$B$1*(($H174-AV$162-Sheet2!$N$122)/Sheet3!$A$1)^2+Sheet3!$C$1*(($H174-AV$162-Sheet2!$N$122)/Sheet3!$A$1)^4)+ Sheet2!$O$123*EXP(Sheet3!$B$1*(($H174-AV$162-Sheet2!$N$123)/Sheet3!$A$1)^2+Sheet3!$C$1*(($H174-AV$162-Sheet2!$N$123)/Sheet3!$A$1)^4)+                Sheet2!$O$124*EXP(Sheet3!$B$1*(($H174-AV$162-Sheet2!$N$124)/Sheet3!$A$1)^2+Sheet3!$C$1*(($H174-AV$162-Sheet2!$N$124)/Sheet3!$A$1)^4))/3100</f>
        <v>704.15018150710353</v>
      </c>
      <c r="AW174" s="2">
        <f>$L$160*(Sheet2!$O$122*EXP(Sheet3!$B$1*(($H174-AW$162-Sheet2!$N$122)/Sheet3!$A$1)^2+Sheet3!$C$1*(($H174-AW$162-Sheet2!$N$122)/Sheet3!$A$1)^4)+ Sheet2!$O$123*EXP(Sheet3!$B$1*(($H174-AW$162-Sheet2!$N$123)/Sheet3!$A$1)^2+Sheet3!$C$1*(($H174-AW$162-Sheet2!$N$123)/Sheet3!$A$1)^4)+                Sheet2!$O$124*EXP(Sheet3!$B$1*(($H174-AW$162-Sheet2!$N$124)/Sheet3!$A$1)^2+Sheet3!$C$1*(($H174-AW$162-Sheet2!$N$124)/Sheet3!$A$1)^4))/3100</f>
        <v>717.32332758746941</v>
      </c>
      <c r="AX174" s="2">
        <f>$L$160*(Sheet2!$O$122*EXP(Sheet3!$B$1*(($H174-AX$162-Sheet2!$N$122)/Sheet3!$A$1)^2+Sheet3!$C$1*(($H174-AX$162-Sheet2!$N$122)/Sheet3!$A$1)^4)+ Sheet2!$O$123*EXP(Sheet3!$B$1*(($H174-AX$162-Sheet2!$N$123)/Sheet3!$A$1)^2+Sheet3!$C$1*(($H174-AX$162-Sheet2!$N$123)/Sheet3!$A$1)^4)+                Sheet2!$O$124*EXP(Sheet3!$B$1*(($H174-AX$162-Sheet2!$N$124)/Sheet3!$A$1)^2+Sheet3!$C$1*(($H174-AX$162-Sheet2!$N$124)/Sheet3!$A$1)^4))/3100</f>
        <v>730.5028617787151</v>
      </c>
      <c r="AY174" s="2">
        <f>$L$160*(Sheet2!$O$122*EXP(Sheet3!$B$1*(($H174-AY$162-Sheet2!$N$122)/Sheet3!$A$1)^2+Sheet3!$C$1*(($H174-AY$162-Sheet2!$N$122)/Sheet3!$A$1)^4)+ Sheet2!$O$123*EXP(Sheet3!$B$1*(($H174-AY$162-Sheet2!$N$123)/Sheet3!$A$1)^2+Sheet3!$C$1*(($H174-AY$162-Sheet2!$N$123)/Sheet3!$A$1)^4)+                Sheet2!$O$124*EXP(Sheet3!$B$1*(($H174-AY$162-Sheet2!$N$124)/Sheet3!$A$1)^2+Sheet3!$C$1*(($H174-AY$162-Sheet2!$N$124)/Sheet3!$A$1)^4))/3100</f>
        <v>743.68823818189514</v>
      </c>
      <c r="AZ174" s="2">
        <f>$L$160*(Sheet2!$O$122*EXP(Sheet3!$B$1*(($H174-AZ$162-Sheet2!$N$122)/Sheet3!$A$1)^2+Sheet3!$C$1*(($H174-AZ$162-Sheet2!$N$122)/Sheet3!$A$1)^4)+ Sheet2!$O$123*EXP(Sheet3!$B$1*(($H174-AZ$162-Sheet2!$N$123)/Sheet3!$A$1)^2+Sheet3!$C$1*(($H174-AZ$162-Sheet2!$N$123)/Sheet3!$A$1)^4)+                Sheet2!$O$124*EXP(Sheet3!$B$1*(($H174-AZ$162-Sheet2!$N$124)/Sheet3!$A$1)^2+Sheet3!$C$1*(($H174-AZ$162-Sheet2!$N$124)/Sheet3!$A$1)^4))/3100</f>
        <v>756.87937320360527</v>
      </c>
      <c r="BA174" s="2">
        <f>$L$160*(Sheet2!$O$122*EXP(Sheet3!$B$1*(($H174-BA$162-Sheet2!$N$122)/Sheet3!$A$1)^2+Sheet3!$C$1*(($H174-BA$162-Sheet2!$N$122)/Sheet3!$A$1)^4)+ Sheet2!$O$123*EXP(Sheet3!$B$1*(($H174-BA$162-Sheet2!$N$123)/Sheet3!$A$1)^2+Sheet3!$C$1*(($H174-BA$162-Sheet2!$N$123)/Sheet3!$A$1)^4)+                Sheet2!$O$124*EXP(Sheet3!$B$1*(($H174-BA$162-Sheet2!$N$124)/Sheet3!$A$1)^2+Sheet3!$C$1*(($H174-BA$162-Sheet2!$N$124)/Sheet3!$A$1)^4))/3100</f>
        <v>770.07666023355637</v>
      </c>
      <c r="BB174" s="2">
        <f>$L$160*(Sheet2!$O$122*EXP(Sheet3!$B$1*(($H174-BB$162-Sheet2!$N$122)/Sheet3!$A$1)^2+Sheet3!$C$1*(($H174-BB$162-Sheet2!$N$122)/Sheet3!$A$1)^4)+ Sheet2!$O$123*EXP(Sheet3!$B$1*(($H174-BB$162-Sheet2!$N$123)/Sheet3!$A$1)^2+Sheet3!$C$1*(($H174-BB$162-Sheet2!$N$123)/Sheet3!$A$1)^4)+                Sheet2!$O$124*EXP(Sheet3!$B$1*(($H174-BB$162-Sheet2!$N$124)/Sheet3!$A$1)^2+Sheet3!$C$1*(($H174-BB$162-Sheet2!$N$124)/Sheet3!$A$1)^4))/3100</f>
        <v>783.28098427158181</v>
      </c>
      <c r="BC174" s="2">
        <f>$L$160*(Sheet2!$O$122*EXP(Sheet3!$B$1*(($H174-BC$162-Sheet2!$N$122)/Sheet3!$A$1)^2+Sheet3!$C$1*(($H174-BC$162-Sheet2!$N$122)/Sheet3!$A$1)^4)+ Sheet2!$O$123*EXP(Sheet3!$B$1*(($H174-BC$162-Sheet2!$N$123)/Sheet3!$A$1)^2+Sheet3!$C$1*(($H174-BC$162-Sheet2!$N$123)/Sheet3!$A$1)^4)+                Sheet2!$O$124*EXP(Sheet3!$B$1*(($H174-BC$162-Sheet2!$N$124)/Sheet3!$A$1)^2+Sheet3!$C$1*(($H174-BC$162-Sheet2!$N$124)/Sheet3!$A$1)^4))/3100</f>
        <v>796.49373656569321</v>
      </c>
      <c r="BD174" s="2">
        <f>$L$160*(Sheet2!$O$122*EXP(Sheet3!$B$1*(($H174-BD$162-Sheet2!$N$122)/Sheet3!$A$1)^2+Sheet3!$C$1*(($H174-BD$162-Sheet2!$N$122)/Sheet3!$A$1)^4)+ Sheet2!$O$123*EXP(Sheet3!$B$1*(($H174-BD$162-Sheet2!$N$123)/Sheet3!$A$1)^2+Sheet3!$C$1*(($H174-BD$162-Sheet2!$N$123)/Sheet3!$A$1)^4)+                Sheet2!$O$124*EXP(Sheet3!$B$1*(($H174-BD$162-Sheet2!$N$124)/Sheet3!$A$1)^2+Sheet3!$C$1*(($H174-BD$162-Sheet2!$N$124)/Sheet3!$A$1)^4))/3100</f>
        <v>809.71682932396311</v>
      </c>
      <c r="BE174" s="2">
        <f>$L$160*(Sheet2!$O$122*EXP(Sheet3!$B$1*(($H174-BE$162-Sheet2!$N$122)/Sheet3!$A$1)^2+Sheet3!$C$1*(($H174-BE$162-Sheet2!$N$122)/Sheet3!$A$1)^4)+ Sheet2!$O$123*EXP(Sheet3!$B$1*(($H174-BE$162-Sheet2!$N$123)/Sheet3!$A$1)^2+Sheet3!$C$1*(($H174-BE$162-Sheet2!$N$123)/Sheet3!$A$1)^4)+                Sheet2!$O$124*EXP(Sheet3!$B$1*(($H174-BE$162-Sheet2!$N$124)/Sheet3!$A$1)^2+Sheet3!$C$1*(($H174-BE$162-Sheet2!$N$124)/Sheet3!$A$1)^4))/3100</f>
        <v>822.95271055852697</v>
      </c>
      <c r="BF174" s="2">
        <f>$L$160*(Sheet2!$O$122*EXP(Sheet3!$B$1*(($H174-BF$162-Sheet2!$N$122)/Sheet3!$A$1)^2+Sheet3!$C$1*(($H174-BF$162-Sheet2!$N$122)/Sheet3!$A$1)^4)+ Sheet2!$O$123*EXP(Sheet3!$B$1*(($H174-BF$162-Sheet2!$N$123)/Sheet3!$A$1)^2+Sheet3!$C$1*(($H174-BF$162-Sheet2!$N$123)/Sheet3!$A$1)^4)+                Sheet2!$O$124*EXP(Sheet3!$B$1*(($H174-BF$162-Sheet2!$N$124)/Sheet3!$A$1)^2+Sheet3!$C$1*(($H174-BF$162-Sheet2!$N$124)/Sheet3!$A$1)^4))/3100</f>
        <v>836.20437911614397</v>
      </c>
      <c r="BG174" s="2">
        <f>$L$160*(Sheet2!$O$122*EXP(Sheet3!$B$1*(($H174-BG$162-Sheet2!$N$122)/Sheet3!$A$1)^2+Sheet3!$C$1*(($H174-BG$162-Sheet2!$N$122)/Sheet3!$A$1)^4)+ Sheet2!$O$123*EXP(Sheet3!$B$1*(($H174-BG$162-Sheet2!$N$123)/Sheet3!$A$1)^2+Sheet3!$C$1*(($H174-BG$162-Sheet2!$N$123)/Sheet3!$A$1)^4)+                Sheet2!$O$124*EXP(Sheet3!$B$1*(($H174-BG$162-Sheet2!$N$124)/Sheet3!$A$1)^2+Sheet3!$C$1*(($H174-BG$162-Sheet2!$N$124)/Sheet3!$A$1)^4))/3100</f>
        <v>849.47539994320175</v>
      </c>
      <c r="BH174" s="2">
        <f>$L$160*(Sheet2!$O$122*EXP(Sheet3!$B$1*(($H174-BH$162-Sheet2!$N$122)/Sheet3!$A$1)^2+Sheet3!$C$1*(($H174-BH$162-Sheet2!$N$122)/Sheet3!$A$1)^4)+ Sheet2!$O$123*EXP(Sheet3!$B$1*(($H174-BH$162-Sheet2!$N$123)/Sheet3!$A$1)^2+Sheet3!$C$1*(($H174-BH$162-Sheet2!$N$123)/Sheet3!$A$1)^4)+                Sheet2!$O$124*EXP(Sheet3!$B$1*(($H174-BH$162-Sheet2!$N$124)/Sheet3!$A$1)^2+Sheet3!$C$1*(($H174-BH$162-Sheet2!$N$124)/Sheet3!$A$1)^4))/3100</f>
        <v>862.76991962710008</v>
      </c>
      <c r="BI174" s="2">
        <f>$L$160*(Sheet2!$O$122*EXP(Sheet3!$B$1*(($H174-BI$162-Sheet2!$N$122)/Sheet3!$A$1)^2+Sheet3!$C$1*(($H174-BI$162-Sheet2!$N$122)/Sheet3!$A$1)^4)+ Sheet2!$O$123*EXP(Sheet3!$B$1*(($H174-BI$162-Sheet2!$N$123)/Sheet3!$A$1)^2+Sheet3!$C$1*(($H174-BI$162-Sheet2!$N$123)/Sheet3!$A$1)^4)+                Sheet2!$O$124*EXP(Sheet3!$B$1*(($H174-BI$162-Sheet2!$N$124)/Sheet3!$A$1)^2+Sheet3!$C$1*(($H174-BI$162-Sheet2!$N$124)/Sheet3!$A$1)^4))/3100</f>
        <v>876.09268224429582</v>
      </c>
      <c r="BJ174" s="2">
        <f>$L$160*(Sheet2!$O$122*EXP(Sheet3!$B$1*(($H174-BJ$162-Sheet2!$N$122)/Sheet3!$A$1)^2+Sheet3!$C$1*(($H174-BJ$162-Sheet2!$N$122)/Sheet3!$A$1)^4)+ Sheet2!$O$123*EXP(Sheet3!$B$1*(($H174-BJ$162-Sheet2!$N$123)/Sheet3!$A$1)^2+Sheet3!$C$1*(($H174-BJ$162-Sheet2!$N$123)/Sheet3!$A$1)^4)+                Sheet2!$O$124*EXP(Sheet3!$B$1*(($H174-BJ$162-Sheet2!$N$124)/Sheet3!$A$1)^2+Sheet3!$C$1*(($H174-BJ$162-Sheet2!$N$124)/Sheet3!$A$1)^4))/3100</f>
        <v>889.44904553739593</v>
      </c>
      <c r="BK174" s="2">
        <f>$L$160*(Sheet2!$O$122*EXP(Sheet3!$B$1*(($H174-BK$162-Sheet2!$N$122)/Sheet3!$A$1)^2+Sheet3!$C$1*(($H174-BK$162-Sheet2!$N$122)/Sheet3!$A$1)^4)+ Sheet2!$O$123*EXP(Sheet3!$B$1*(($H174-BK$162-Sheet2!$N$123)/Sheet3!$A$1)^2+Sheet3!$C$1*(($H174-BK$162-Sheet2!$N$123)/Sheet3!$A$1)^4)+                Sheet2!$O$124*EXP(Sheet3!$B$1*(($H174-BK$162-Sheet2!$N$124)/Sheet3!$A$1)^2+Sheet3!$C$1*(($H174-BK$162-Sheet2!$N$124)/Sheet3!$A$1)^4))/3100</f>
        <v>902.84499743018148</v>
      </c>
      <c r="BL174" s="2">
        <f>$L$160*(Sheet2!$O$122*EXP(Sheet3!$B$1*(($H174-BL$162-Sheet2!$N$122)/Sheet3!$A$1)^2+Sheet3!$C$1*(($H174-BL$162-Sheet2!$N$122)/Sheet3!$A$1)^4)+ Sheet2!$O$123*EXP(Sheet3!$B$1*(($H174-BL$162-Sheet2!$N$123)/Sheet3!$A$1)^2+Sheet3!$C$1*(($H174-BL$162-Sheet2!$N$123)/Sheet3!$A$1)^4)+                Sheet2!$O$124*EXP(Sheet3!$B$1*(($H174-BL$162-Sheet2!$N$124)/Sheet3!$A$1)^2+Sheet3!$C$1*(($H174-BL$162-Sheet2!$N$124)/Sheet3!$A$1)^4))/3100</f>
        <v>916.28717287677216</v>
      </c>
      <c r="BM174" s="2">
        <f>$L$160*(Sheet2!$O$122*EXP(Sheet3!$B$1*(($H174-BM$162-Sheet2!$N$122)/Sheet3!$A$1)^2+Sheet3!$C$1*(($H174-BM$162-Sheet2!$N$122)/Sheet3!$A$1)^4)+ Sheet2!$O$123*EXP(Sheet3!$B$1*(($H174-BM$162-Sheet2!$N$123)/Sheet3!$A$1)^2+Sheet3!$C$1*(($H174-BM$162-Sheet2!$N$123)/Sheet3!$A$1)^4)+                Sheet2!$O$124*EXP(Sheet3!$B$1*(($H174-BM$162-Sheet2!$N$124)/Sheet3!$A$1)^2+Sheet3!$C$1*(($H174-BM$162-Sheet2!$N$124)/Sheet3!$A$1)^4))/3100</f>
        <v>929.78287102605395</v>
      </c>
      <c r="BN174" s="2">
        <f>$L$160*(Sheet2!$O$122*EXP(Sheet3!$B$1*(($H174-BN$162-Sheet2!$N$122)/Sheet3!$A$1)^2+Sheet3!$C$1*(($H174-BN$162-Sheet2!$N$122)/Sheet3!$A$1)^4)+ Sheet2!$O$123*EXP(Sheet3!$B$1*(($H174-BN$162-Sheet2!$N$123)/Sheet3!$A$1)^2+Sheet3!$C$1*(($H174-BN$162-Sheet2!$N$123)/Sheet3!$A$1)^4)+                Sheet2!$O$124*EXP(Sheet3!$B$1*(($H174-BN$162-Sheet2!$N$124)/Sheet3!$A$1)^2+Sheet3!$C$1*(($H174-BN$162-Sheet2!$N$124)/Sheet3!$A$1)^4))/3100</f>
        <v>943.34007266851643</v>
      </c>
      <c r="BO174" s="2">
        <f>$L$160*(Sheet2!$O$122*EXP(Sheet3!$B$1*(($H174-BO$162-Sheet2!$N$122)/Sheet3!$A$1)^2+Sheet3!$C$1*(($H174-BO$162-Sheet2!$N$122)/Sheet3!$A$1)^4)+ Sheet2!$O$123*EXP(Sheet3!$B$1*(($H174-BO$162-Sheet2!$N$123)/Sheet3!$A$1)^2+Sheet3!$C$1*(($H174-BO$162-Sheet2!$N$123)/Sheet3!$A$1)^4)+                Sheet2!$O$124*EXP(Sheet3!$B$1*(($H174-BO$162-Sheet2!$N$124)/Sheet3!$A$1)^2+Sheet3!$C$1*(($H174-BO$162-Sheet2!$N$124)/Sheet3!$A$1)^4))/3100</f>
        <v>956.96745791347462</v>
      </c>
      <c r="BP174" s="2">
        <f>$L$160*(Sheet2!$O$122*EXP(Sheet3!$B$1*(($H174-BP$162-Sheet2!$N$122)/Sheet3!$A$1)^2+Sheet3!$C$1*(($H174-BP$162-Sheet2!$N$122)/Sheet3!$A$1)^4)+ Sheet2!$O$123*EXP(Sheet3!$B$1*(($H174-BP$162-Sheet2!$N$123)/Sheet3!$A$1)^2+Sheet3!$C$1*(($H174-BP$162-Sheet2!$N$123)/Sheet3!$A$1)^4)+                Sheet2!$O$124*EXP(Sheet3!$B$1*(($H174-BP$162-Sheet2!$N$124)/Sheet3!$A$1)^2+Sheet3!$C$1*(($H174-BP$162-Sheet2!$N$124)/Sheet3!$A$1)^4))/3100</f>
        <v>970.67442403004884</v>
      </c>
      <c r="BQ174" s="2">
        <f>$L$160*(Sheet2!$O$122*EXP(Sheet3!$B$1*(($H174-BQ$162-Sheet2!$N$122)/Sheet3!$A$1)^2+Sheet3!$C$1*(($H174-BQ$162-Sheet2!$N$122)/Sheet3!$A$1)^4)+ Sheet2!$O$123*EXP(Sheet3!$B$1*(($H174-BQ$162-Sheet2!$N$123)/Sheet3!$A$1)^2+Sheet3!$C$1*(($H174-BQ$162-Sheet2!$N$123)/Sheet3!$A$1)^4)+                Sheet2!$O$124*EXP(Sheet3!$B$1*(($H174-BQ$162-Sheet2!$N$124)/Sheet3!$A$1)^2+Sheet3!$C$1*(($H174-BQ$162-Sheet2!$N$124)/Sheet3!$A$1)^4))/3100</f>
        <v>984.4711033658599</v>
      </c>
      <c r="BR174" s="2">
        <f>$L$160*(Sheet2!$O$122*EXP(Sheet3!$B$1*(($H174-BR$162-Sheet2!$N$122)/Sheet3!$A$1)^2+Sheet3!$C$1*(($H174-BR$162-Sheet2!$N$122)/Sheet3!$A$1)^4)+ Sheet2!$O$123*EXP(Sheet3!$B$1*(($H174-BR$162-Sheet2!$N$123)/Sheet3!$A$1)^2+Sheet3!$C$1*(($H174-BR$162-Sheet2!$N$123)/Sheet3!$A$1)^4)+                Sheet2!$O$124*EXP(Sheet3!$B$1*(($H174-BR$162-Sheet2!$N$124)/Sheet3!$A$1)^2+Sheet3!$C$1*(($H174-BR$162-Sheet2!$N$124)/Sheet3!$A$1)^4))/3100</f>
        <v>998.3683812397453</v>
      </c>
      <c r="BS174" s="2">
        <f>$L$160*(Sheet2!$O$122*EXP(Sheet3!$B$1*(($H174-BS$162-Sheet2!$N$122)/Sheet3!$A$1)^2+Sheet3!$C$1*(($H174-BS$162-Sheet2!$N$122)/Sheet3!$A$1)^4)+ Sheet2!$O$123*EXP(Sheet3!$B$1*(($H174-BS$162-Sheet2!$N$123)/Sheet3!$A$1)^2+Sheet3!$C$1*(($H174-BS$162-Sheet2!$N$123)/Sheet3!$A$1)^4)+                Sheet2!$O$124*EXP(Sheet3!$B$1*(($H174-BS$162-Sheet2!$N$124)/Sheet3!$A$1)^2+Sheet3!$C$1*(($H174-BS$162-Sheet2!$N$124)/Sheet3!$A$1)^4))/3100</f>
        <v>1012.3779136865043</v>
      </c>
      <c r="BT174" s="2">
        <f>$L$160*(Sheet2!$O$122*EXP(Sheet3!$B$1*(($H174-BT$162-Sheet2!$N$122)/Sheet3!$A$1)^2+Sheet3!$C$1*(($H174-BT$162-Sheet2!$N$122)/Sheet3!$A$1)^4)+ Sheet2!$O$123*EXP(Sheet3!$B$1*(($H174-BT$162-Sheet2!$N$123)/Sheet3!$A$1)^2+Sheet3!$C$1*(($H174-BT$162-Sheet2!$N$123)/Sheet3!$A$1)^4)+                Sheet2!$O$124*EXP(Sheet3!$B$1*(($H174-BT$162-Sheet2!$N$124)/Sheet3!$A$1)^2+Sheet3!$C$1*(($H174-BT$162-Sheet2!$N$124)/Sheet3!$A$1)^4))/3100</f>
        <v>1026.512144912926</v>
      </c>
      <c r="BU174" s="2">
        <f>$L$160*(Sheet2!$O$122*EXP(Sheet3!$B$1*(($H174-BU$162-Sheet2!$N$122)/Sheet3!$A$1)^2+Sheet3!$C$1*(($H174-BU$162-Sheet2!$N$122)/Sheet3!$A$1)^4)+ Sheet2!$O$123*EXP(Sheet3!$B$1*(($H174-BU$162-Sheet2!$N$123)/Sheet3!$A$1)^2+Sheet3!$C$1*(($H174-BU$162-Sheet2!$N$123)/Sheet3!$A$1)^4)+                Sheet2!$O$124*EXP(Sheet3!$B$1*(($H174-BU$162-Sheet2!$N$124)/Sheet3!$A$1)^2+Sheet3!$C$1*(($H174-BU$162-Sheet2!$N$124)/Sheet3!$A$1)^4))/3100</f>
        <v>1040.7843243081952</v>
      </c>
      <c r="BV174" s="2">
        <f>$L$160*(Sheet2!$O$122*EXP(Sheet3!$B$1*(($H174-BV$162-Sheet2!$N$122)/Sheet3!$A$1)^2+Sheet3!$C$1*(($H174-BV$162-Sheet2!$N$122)/Sheet3!$A$1)^4)+ Sheet2!$O$123*EXP(Sheet3!$B$1*(($H174-BV$162-Sheet2!$N$123)/Sheet3!$A$1)^2+Sheet3!$C$1*(($H174-BV$162-Sheet2!$N$123)/Sheet3!$A$1)^4)+                Sheet2!$O$124*EXP(Sheet3!$B$1*(($H174-BV$162-Sheet2!$N$124)/Sheet3!$A$1)^2+Sheet3!$C$1*(($H174-BV$162-Sheet2!$N$124)/Sheet3!$A$1)^4))/3100</f>
        <v>1055.2085228317449</v>
      </c>
    </row>
    <row r="175" spans="1:74" x14ac:dyDescent="0.2">
      <c r="A175">
        <v>148</v>
      </c>
      <c r="B175">
        <v>258.27</v>
      </c>
      <c r="C175">
        <v>2369.5</v>
      </c>
      <c r="D175">
        <v>2618.8000000000002</v>
      </c>
      <c r="E175">
        <f t="shared" si="23"/>
        <v>249.30000000000018</v>
      </c>
      <c r="G175" s="1">
        <v>5</v>
      </c>
      <c r="H175">
        <f>INDEX(B$27:$B2244,($M$157+G175))</f>
        <v>367.26</v>
      </c>
      <c r="I175" s="1">
        <f t="shared" si="24"/>
        <v>249.5</v>
      </c>
      <c r="J175">
        <f t="shared" si="25"/>
        <v>91631.37</v>
      </c>
      <c r="L175" s="2">
        <f>$L$160*(Sheet2!$O$122*EXP(Sheet3!$B$1*(($H175-L$162-Sheet2!$N$122)/Sheet3!$A$1)^2+Sheet3!$C$1*(($H175-L$162-Sheet2!$N$122)/Sheet3!$A$1)^4)+ Sheet2!$O$123*EXP(Sheet3!$B$1*(($H175-L$162-Sheet2!$N$123)/Sheet3!$A$1)^2+Sheet3!$C$1*(($H175-L$162-Sheet2!$N$123)/Sheet3!$A$1)^4)+                Sheet2!$O$124*EXP(Sheet3!$B$1*(($H175-L$162-Sheet2!$N$124)/Sheet3!$A$1)^2+Sheet3!$C$1*(($H175-L$162-Sheet2!$N$124)/Sheet3!$A$1)^4))/3100</f>
        <v>17.008318959527436</v>
      </c>
      <c r="M175" s="2">
        <f>$L$160*(Sheet2!$O$122*EXP(Sheet3!$B$1*(($H175-M$162-Sheet2!$N$122)/Sheet3!$A$1)^2+Sheet3!$C$1*(($H175-M$162-Sheet2!$N$122)/Sheet3!$A$1)^4)+ Sheet2!$O$123*EXP(Sheet3!$B$1*(($H175-M$162-Sheet2!$N$123)/Sheet3!$A$1)^2+Sheet3!$C$1*(($H175-M$162-Sheet2!$N$123)/Sheet3!$A$1)^4)+                Sheet2!$O$124*EXP(Sheet3!$B$1*(($H175-M$162-Sheet2!$N$124)/Sheet3!$A$1)^2+Sheet3!$C$1*(($H175-M$162-Sheet2!$N$124)/Sheet3!$A$1)^4))/3100</f>
        <v>18.483908493820724</v>
      </c>
      <c r="N175" s="2">
        <f>$L$160*(Sheet2!$O$122*EXP(Sheet3!$B$1*(($H175-N$162-Sheet2!$N$122)/Sheet3!$A$1)^2+Sheet3!$C$1*(($H175-N$162-Sheet2!$N$122)/Sheet3!$A$1)^4)+ Sheet2!$O$123*EXP(Sheet3!$B$1*(($H175-N$162-Sheet2!$N$123)/Sheet3!$A$1)^2+Sheet3!$C$1*(($H175-N$162-Sheet2!$N$123)/Sheet3!$A$1)^4)+                Sheet2!$O$124*EXP(Sheet3!$B$1*(($H175-N$162-Sheet2!$N$124)/Sheet3!$A$1)^2+Sheet3!$C$1*(($H175-N$162-Sheet2!$N$124)/Sheet3!$A$1)^4))/3100</f>
        <v>20.061899019007011</v>
      </c>
      <c r="O175" s="2">
        <f>$L$160*(Sheet2!$O$122*EXP(Sheet3!$B$1*(($H175-O$162-Sheet2!$N$122)/Sheet3!$A$1)^2+Sheet3!$C$1*(($H175-O$162-Sheet2!$N$122)/Sheet3!$A$1)^4)+ Sheet2!$O$123*EXP(Sheet3!$B$1*(($H175-O$162-Sheet2!$N$123)/Sheet3!$A$1)^2+Sheet3!$C$1*(($H175-O$162-Sheet2!$N$123)/Sheet3!$A$1)^4)+                Sheet2!$O$124*EXP(Sheet3!$B$1*(($H175-O$162-Sheet2!$N$124)/Sheet3!$A$1)^2+Sheet3!$C$1*(($H175-O$162-Sheet2!$N$124)/Sheet3!$A$1)^4))/3100</f>
        <v>21.747155723109849</v>
      </c>
      <c r="P175" s="2">
        <f>$L$160*(Sheet2!$O$122*EXP(Sheet3!$B$1*(($H175-P$162-Sheet2!$N$122)/Sheet3!$A$1)^2+Sheet3!$C$1*(($H175-P$162-Sheet2!$N$122)/Sheet3!$A$1)^4)+ Sheet2!$O$123*EXP(Sheet3!$B$1*(($H175-P$162-Sheet2!$N$123)/Sheet3!$A$1)^2+Sheet3!$C$1*(($H175-P$162-Sheet2!$N$123)/Sheet3!$A$1)^4)+                Sheet2!$O$124*EXP(Sheet3!$B$1*(($H175-P$162-Sheet2!$N$124)/Sheet3!$A$1)^2+Sheet3!$C$1*(($H175-P$162-Sheet2!$N$124)/Sheet3!$A$1)^4))/3100</f>
        <v>23.544605219264142</v>
      </c>
      <c r="Q175" s="2">
        <f>$L$160*(Sheet2!$O$122*EXP(Sheet3!$B$1*(($H175-Q$162-Sheet2!$N$122)/Sheet3!$A$1)^2+Sheet3!$C$1*(($H175-Q$162-Sheet2!$N$122)/Sheet3!$A$1)^4)+ Sheet2!$O$123*EXP(Sheet3!$B$1*(($H175-Q$162-Sheet2!$N$123)/Sheet3!$A$1)^2+Sheet3!$C$1*(($H175-Q$162-Sheet2!$N$123)/Sheet3!$A$1)^4)+                Sheet2!$O$124*EXP(Sheet3!$B$1*(($H175-Q$162-Sheet2!$N$124)/Sheet3!$A$1)^2+Sheet3!$C$1*(($H175-Q$162-Sheet2!$N$124)/Sheet3!$A$1)^4))/3100</f>
        <v>25.459224143154508</v>
      </c>
      <c r="R175" s="2">
        <f>$L$160*(Sheet2!$O$122*EXP(Sheet3!$B$1*(($H175-R$162-Sheet2!$N$122)/Sheet3!$A$1)^2+Sheet3!$C$1*(($H175-R$162-Sheet2!$N$122)/Sheet3!$A$1)^4)+ Sheet2!$O$123*EXP(Sheet3!$B$1*(($H175-R$162-Sheet2!$N$123)/Sheet3!$A$1)^2+Sheet3!$C$1*(($H175-R$162-Sheet2!$N$123)/Sheet3!$A$1)^4)+                Sheet2!$O$124*EXP(Sheet3!$B$1*(($H175-R$162-Sheet2!$N$124)/Sheet3!$A$1)^2+Sheet3!$C$1*(($H175-R$162-Sheet2!$N$124)/Sheet3!$A$1)^4))/3100</f>
        <v>27.496027088132195</v>
      </c>
      <c r="S175" s="2">
        <f>$L$160*(Sheet2!$O$122*EXP(Sheet3!$B$1*(($H175-S$162-Sheet2!$N$122)/Sheet3!$A$1)^2+Sheet3!$C$1*(($H175-S$162-Sheet2!$N$122)/Sheet3!$A$1)^4)+ Sheet2!$O$123*EXP(Sheet3!$B$1*(($H175-S$162-Sheet2!$N$123)/Sheet3!$A$1)^2+Sheet3!$C$1*(($H175-S$162-Sheet2!$N$123)/Sheet3!$A$1)^4)+                Sheet2!$O$124*EXP(Sheet3!$B$1*(($H175-S$162-Sheet2!$N$124)/Sheet3!$A$1)^2+Sheet3!$C$1*(($H175-S$162-Sheet2!$N$124)/Sheet3!$A$1)^4))/3100</f>
        <v>29.660053915034851</v>
      </c>
      <c r="T175" s="2">
        <f>$L$160*(Sheet2!$O$122*EXP(Sheet3!$B$1*(($H175-T$162-Sheet2!$N$122)/Sheet3!$A$1)^2+Sheet3!$C$1*(($H175-T$162-Sheet2!$N$122)/Sheet3!$A$1)^4)+ Sheet2!$O$123*EXP(Sheet3!$B$1*(($H175-T$162-Sheet2!$N$123)/Sheet3!$A$1)^2+Sheet3!$C$1*(($H175-T$162-Sheet2!$N$123)/Sheet3!$A$1)^4)+                Sheet2!$O$124*EXP(Sheet3!$B$1*(($H175-T$162-Sheet2!$N$124)/Sheet3!$A$1)^2+Sheet3!$C$1*(($H175-T$162-Sheet2!$N$124)/Sheet3!$A$1)^4))/3100</f>
        <v>31.956356478555708</v>
      </c>
      <c r="U175" s="2">
        <f>$L$160*(Sheet2!$O$122*EXP(Sheet3!$B$1*(($H175-U$162-Sheet2!$N$122)/Sheet3!$A$1)^2+Sheet3!$C$1*(($H175-U$162-Sheet2!$N$122)/Sheet3!$A$1)^4)+ Sheet2!$O$123*EXP(Sheet3!$B$1*(($H175-U$162-Sheet2!$N$123)/Sheet3!$A$1)^2+Sheet3!$C$1*(($H175-U$162-Sheet2!$N$123)/Sheet3!$A$1)^4)+                Sheet2!$O$124*EXP(Sheet3!$B$1*(($H175-U$162-Sheet2!$N$124)/Sheet3!$A$1)^2+Sheet3!$C$1*(($H175-U$162-Sheet2!$N$124)/Sheet3!$A$1)^4))/3100</f>
        <v>34.389984816592431</v>
      </c>
      <c r="V175" s="2">
        <f>$L$160*(Sheet2!$O$122*EXP(Sheet3!$B$1*(($H175-V$162-Sheet2!$N$122)/Sheet3!$A$1)^2+Sheet3!$C$1*(($H175-V$162-Sheet2!$N$122)/Sheet3!$A$1)^4)+ Sheet2!$O$123*EXP(Sheet3!$B$1*(($H175-V$162-Sheet2!$N$123)/Sheet3!$A$1)^2+Sheet3!$C$1*(($H175-V$162-Sheet2!$N$123)/Sheet3!$A$1)^4)+                Sheet2!$O$124*EXP(Sheet3!$B$1*(($H175-V$162-Sheet2!$N$124)/Sheet3!$A$1)^2+Sheet3!$C$1*(($H175-V$162-Sheet2!$N$124)/Sheet3!$A$1)^4))/3100</f>
        <v>36.965972853267019</v>
      </c>
      <c r="W175" s="2">
        <f>$L$160*(Sheet2!$O$122*EXP(Sheet3!$B$1*(($H175-W$162-Sheet2!$N$122)/Sheet3!$A$1)^2+Sheet3!$C$1*(($H175-W$162-Sheet2!$N$122)/Sheet3!$A$1)^4)+ Sheet2!$O$123*EXP(Sheet3!$B$1*(($H175-W$162-Sheet2!$N$123)/Sheet3!$A$1)^2+Sheet3!$C$1*(($H175-W$162-Sheet2!$N$123)/Sheet3!$A$1)^4)+                Sheet2!$O$124*EXP(Sheet3!$B$1*(($H175-W$162-Sheet2!$N$124)/Sheet3!$A$1)^2+Sheet3!$C$1*(($H175-W$162-Sheet2!$N$124)/Sheet3!$A$1)^4))/3100</f>
        <v>39.689323670709932</v>
      </c>
      <c r="X175" s="2">
        <f>$L$160*(Sheet2!$O$122*EXP(Sheet3!$B$1*(($H175-X$162-Sheet2!$N$122)/Sheet3!$A$1)^2+Sheet3!$C$1*(($H175-X$162-Sheet2!$N$122)/Sheet3!$A$1)^4)+ Sheet2!$O$123*EXP(Sheet3!$B$1*(($H175-X$162-Sheet2!$N$123)/Sheet3!$A$1)^2+Sheet3!$C$1*(($H175-X$162-Sheet2!$N$123)/Sheet3!$A$1)^4)+                Sheet2!$O$124*EXP(Sheet3!$B$1*(($H175-X$162-Sheet2!$N$124)/Sheet3!$A$1)^2+Sheet3!$C$1*(($H175-X$162-Sheet2!$N$124)/Sheet3!$A$1)^4))/3100</f>
        <v>42.564994408038757</v>
      </c>
      <c r="Y175" s="2">
        <f>$L$160*(Sheet2!$O$122*EXP(Sheet3!$B$1*(($H175-Y$162-Sheet2!$N$122)/Sheet3!$A$1)^2+Sheet3!$C$1*(($H175-Y$162-Sheet2!$N$122)/Sheet3!$A$1)^4)+ Sheet2!$O$123*EXP(Sheet3!$B$1*(($H175-Y$162-Sheet2!$N$123)/Sheet3!$A$1)^2+Sheet3!$C$1*(($H175-Y$162-Sheet2!$N$123)/Sheet3!$A$1)^4)+                Sheet2!$O$124*EXP(Sheet3!$B$1*(($H175-Y$162-Sheet2!$N$124)/Sheet3!$A$1)^2+Sheet3!$C$1*(($H175-Y$162-Sheet2!$N$124)/Sheet3!$A$1)^4))/3100</f>
        <v>45.597880849955189</v>
      </c>
      <c r="Z175" s="2">
        <f>$L$160*(Sheet2!$O$122*EXP(Sheet3!$B$1*(($H175-Z$162-Sheet2!$N$122)/Sheet3!$A$1)^2+Sheet3!$C$1*(($H175-Z$162-Sheet2!$N$122)/Sheet3!$A$1)^4)+ Sheet2!$O$123*EXP(Sheet3!$B$1*(($H175-Z$162-Sheet2!$N$123)/Sheet3!$A$1)^2+Sheet3!$C$1*(($H175-Z$162-Sheet2!$N$123)/Sheet3!$A$1)^4)+                Sheet2!$O$124*EXP(Sheet3!$B$1*(($H175-Z$162-Sheet2!$N$124)/Sheet3!$A$1)^2+Sheet3!$C$1*(($H175-Z$162-Sheet2!$N$124)/Sheet3!$A$1)^4))/3100</f>
        <v>48.792801770268547</v>
      </c>
      <c r="AA175" s="2">
        <f>$L$160*(Sheet2!$O$122*EXP(Sheet3!$B$1*(($H175-AA$162-Sheet2!$N$122)/Sheet3!$A$1)^2+Sheet3!$C$1*(($H175-AA$162-Sheet2!$N$122)/Sheet3!$A$1)^4)+ Sheet2!$O$123*EXP(Sheet3!$B$1*(($H175-AA$162-Sheet2!$N$123)/Sheet3!$A$1)^2+Sheet3!$C$1*(($H175-AA$162-Sheet2!$N$123)/Sheet3!$A$1)^4)+                Sheet2!$O$124*EXP(Sheet3!$B$1*(($H175-AA$162-Sheet2!$N$124)/Sheet3!$A$1)^2+Sheet3!$C$1*(($H175-AA$162-Sheet2!$N$124)/Sheet3!$A$1)^4))/3100</f>
        <v>52.154483098577956</v>
      </c>
      <c r="AB175" s="2">
        <f>$L$160*(Sheet2!$O$122*EXP(Sheet3!$B$1*(($H175-AB$162-Sheet2!$N$122)/Sheet3!$A$1)^2+Sheet3!$C$1*(($H175-AB$162-Sheet2!$N$122)/Sheet3!$A$1)^4)+ Sheet2!$O$123*EXP(Sheet3!$B$1*(($H175-AB$162-Sheet2!$N$123)/Sheet3!$A$1)^2+Sheet3!$C$1*(($H175-AB$162-Sheet2!$N$123)/Sheet3!$A$1)^4)+                Sheet2!$O$124*EXP(Sheet3!$B$1*(($H175-AB$162-Sheet2!$N$124)/Sheet3!$A$1)^2+Sheet3!$C$1*(($H175-AB$162-Sheet2!$N$124)/Sheet3!$A$1)^4))/3100</f>
        <v>55.68754198062414</v>
      </c>
      <c r="AC175" s="2">
        <f>$L$160*(Sheet2!$O$122*EXP(Sheet3!$B$1*(($H175-AC$162-Sheet2!$N$122)/Sheet3!$A$1)^2+Sheet3!$C$1*(($H175-AC$162-Sheet2!$N$122)/Sheet3!$A$1)^4)+ Sheet2!$O$123*EXP(Sheet3!$B$1*(($H175-AC$162-Sheet2!$N$123)/Sheet3!$A$1)^2+Sheet3!$C$1*(($H175-AC$162-Sheet2!$N$123)/Sheet3!$A$1)^4)+                Sheet2!$O$124*EXP(Sheet3!$B$1*(($H175-AC$162-Sheet2!$N$124)/Sheet3!$A$1)^2+Sheet3!$C$1*(($H175-AC$162-Sheet2!$N$124)/Sheet3!$A$1)^4))/3100</f>
        <v>59.396470805256101</v>
      </c>
      <c r="AD175" s="2">
        <f>$L$160*(Sheet2!$O$122*EXP(Sheet3!$B$1*(($H175-AD$162-Sheet2!$N$122)/Sheet3!$A$1)^2+Sheet3!$C$1*(($H175-AD$162-Sheet2!$N$122)/Sheet3!$A$1)^4)+ Sheet2!$O$123*EXP(Sheet3!$B$1*(($H175-AD$162-Sheet2!$N$123)/Sheet3!$A$1)^2+Sheet3!$C$1*(($H175-AD$162-Sheet2!$N$123)/Sheet3!$A$1)^4)+                Sheet2!$O$124*EXP(Sheet3!$B$1*(($H175-AD$162-Sheet2!$N$124)/Sheet3!$A$1)^2+Sheet3!$C$1*(($H175-AD$162-Sheet2!$N$124)/Sheet3!$A$1)^4))/3100</f>
        <v>63.285621271904411</v>
      </c>
      <c r="AE175" s="2">
        <f>$L$160*(Sheet2!$O$122*EXP(Sheet3!$B$1*(($H175-AE$162-Sheet2!$N$122)/Sheet3!$A$1)^2+Sheet3!$C$1*(($H175-AE$162-Sheet2!$N$122)/Sheet3!$A$1)^4)+ Sheet2!$O$123*EXP(Sheet3!$B$1*(($H175-AE$162-Sheet2!$N$123)/Sheet3!$A$1)^2+Sheet3!$C$1*(($H175-AE$162-Sheet2!$N$123)/Sheet3!$A$1)^4)+                Sheet2!$O$124*EXP(Sheet3!$B$1*(($H175-AE$162-Sheet2!$N$124)/Sheet3!$A$1)^2+Sheet3!$C$1*(($H175-AE$162-Sheet2!$N$124)/Sheet3!$A$1)^4))/3100</f>
        <v>67.359188574314032</v>
      </c>
      <c r="AF175" s="2">
        <f>$L$160*(Sheet2!$O$122*EXP(Sheet3!$B$1*(($H175-AF$162-Sheet2!$N$122)/Sheet3!$A$1)^2+Sheet3!$C$1*(($H175-AF$162-Sheet2!$N$122)/Sheet3!$A$1)^4)+ Sheet2!$O$123*EXP(Sheet3!$B$1*(($H175-AF$162-Sheet2!$N$123)/Sheet3!$A$1)^2+Sheet3!$C$1*(($H175-AF$162-Sheet2!$N$123)/Sheet3!$A$1)^4)+                Sheet2!$O$124*EXP(Sheet3!$B$1*(($H175-AF$162-Sheet2!$N$124)/Sheet3!$A$1)^2+Sheet3!$C$1*(($H175-AF$162-Sheet2!$N$124)/Sheet3!$A$1)^4))/3100</f>
        <v>71.621195776661196</v>
      </c>
      <c r="AG175" s="2">
        <f>$L$160*(Sheet2!$O$122*EXP(Sheet3!$B$1*(($H175-AG$162-Sheet2!$N$122)/Sheet3!$A$1)^2+Sheet3!$C$1*(($H175-AG$162-Sheet2!$N$122)/Sheet3!$A$1)^4)+ Sheet2!$O$123*EXP(Sheet3!$B$1*(($H175-AG$162-Sheet2!$N$123)/Sheet3!$A$1)^2+Sheet3!$C$1*(($H175-AG$162-Sheet2!$N$123)/Sheet3!$A$1)^4)+                Sheet2!$O$124*EXP(Sheet3!$B$1*(($H175-AG$162-Sheet2!$N$124)/Sheet3!$A$1)^2+Sheet3!$C$1*(($H175-AG$162-Sheet2!$N$124)/Sheet3!$A$1)^4))/3100</f>
        <v>76.07547845866894</v>
      </c>
      <c r="AH175" s="2">
        <f>$L$160*(Sheet2!$O$122*EXP(Sheet3!$B$1*(($H175-AH$162-Sheet2!$N$122)/Sheet3!$A$1)^2+Sheet3!$C$1*(($H175-AH$162-Sheet2!$N$122)/Sheet3!$A$1)^4)+ Sheet2!$O$123*EXP(Sheet3!$B$1*(($H175-AH$162-Sheet2!$N$123)/Sheet3!$A$1)^2+Sheet3!$C$1*(($H175-AH$162-Sheet2!$N$123)/Sheet3!$A$1)^4)+                Sheet2!$O$124*EXP(Sheet3!$B$1*(($H175-AH$162-Sheet2!$N$124)/Sheet3!$A$1)^2+Sheet3!$C$1*(($H175-AH$162-Sheet2!$N$124)/Sheet3!$A$1)^4))/3100</f>
        <v>80.725669706041558</v>
      </c>
      <c r="AI175" s="2">
        <f>$L$160*(Sheet2!$O$122*EXP(Sheet3!$B$1*(($H175-AI$162-Sheet2!$N$122)/Sheet3!$A$1)^2+Sheet3!$C$1*(($H175-AI$162-Sheet2!$N$122)/Sheet3!$A$1)^4)+ Sheet2!$O$123*EXP(Sheet3!$B$1*(($H175-AI$162-Sheet2!$N$123)/Sheet3!$A$1)^2+Sheet3!$C$1*(($H175-AI$162-Sheet2!$N$123)/Sheet3!$A$1)^4)+                Sheet2!$O$124*EXP(Sheet3!$B$1*(($H175-AI$162-Sheet2!$N$124)/Sheet3!$A$1)^2+Sheet3!$C$1*(($H175-AI$162-Sheet2!$N$124)/Sheet3!$A$1)^4))/3100</f>
        <v>85.575185522546363</v>
      </c>
      <c r="AJ175" s="2">
        <f>$L$160*(Sheet2!$O$122*EXP(Sheet3!$B$1*(($H175-AJ$162-Sheet2!$N$122)/Sheet3!$A$1)^2+Sheet3!$C$1*(($H175-AJ$162-Sheet2!$N$122)/Sheet3!$A$1)^4)+ Sheet2!$O$123*EXP(Sheet3!$B$1*(($H175-AJ$162-Sheet2!$N$123)/Sheet3!$A$1)^2+Sheet3!$C$1*(($H175-AJ$162-Sheet2!$N$123)/Sheet3!$A$1)^4)+                Sheet2!$O$124*EXP(Sheet3!$B$1*(($H175-AJ$162-Sheet2!$N$124)/Sheet3!$A$1)^2+Sheet3!$C$1*(($H175-AJ$162-Sheet2!$N$124)/Sheet3!$A$1)^4))/3100</f>
        <v>90.627210738230104</v>
      </c>
      <c r="AK175" s="2">
        <f>$L$160*(Sheet2!$O$122*EXP(Sheet3!$B$1*(($H175-AK$162-Sheet2!$N$122)/Sheet3!$A$1)^2+Sheet3!$C$1*(($H175-AK$162-Sheet2!$N$122)/Sheet3!$A$1)^4)+ Sheet2!$O$123*EXP(Sheet3!$B$1*(($H175-AK$162-Sheet2!$N$123)/Sheet3!$A$1)^2+Sheet3!$C$1*(($H175-AK$162-Sheet2!$N$123)/Sheet3!$A$1)^4)+                Sheet2!$O$124*EXP(Sheet3!$B$1*(($H175-AK$162-Sheet2!$N$124)/Sheet3!$A$1)^2+Sheet3!$C$1*(($H175-AK$162-Sheet2!$N$124)/Sheet3!$A$1)^4))/3100</f>
        <v>95.884685487771975</v>
      </c>
      <c r="AL175" s="2">
        <f>$L$160*(Sheet2!$O$122*EXP(Sheet3!$B$1*(($H175-AL$162-Sheet2!$N$122)/Sheet3!$A$1)^2+Sheet3!$C$1*(($H175-AL$162-Sheet2!$N$122)/Sheet3!$A$1)^4)+ Sheet2!$O$123*EXP(Sheet3!$B$1*(($H175-AL$162-Sheet2!$N$123)/Sheet3!$A$1)^2+Sheet3!$C$1*(($H175-AL$162-Sheet2!$N$123)/Sheet3!$A$1)^4)+                Sheet2!$O$124*EXP(Sheet3!$B$1*(($H175-AL$162-Sheet2!$N$124)/Sheet3!$A$1)^2+Sheet3!$C$1*(($H175-AL$162-Sheet2!$N$124)/Sheet3!$A$1)^4))/3100</f>
        <v>101.35029233067188</v>
      </c>
      <c r="AM175" s="2">
        <f>$L$160*(Sheet2!$O$122*EXP(Sheet3!$B$1*(($H175-AM$162-Sheet2!$N$122)/Sheet3!$A$1)^2+Sheet3!$C$1*(($H175-AM$162-Sheet2!$N$122)/Sheet3!$A$1)^4)+ Sheet2!$O$123*EXP(Sheet3!$B$1*(($H175-AM$162-Sheet2!$N$123)/Sheet3!$A$1)^2+Sheet3!$C$1*(($H175-AM$162-Sheet2!$N$123)/Sheet3!$A$1)^4)+                Sheet2!$O$124*EXP(Sheet3!$B$1*(($H175-AM$162-Sheet2!$N$124)/Sheet3!$A$1)^2+Sheet3!$C$1*(($H175-AM$162-Sheet2!$N$124)/Sheet3!$A$1)^4))/3100</f>
        <v>107.02644408301019</v>
      </c>
      <c r="AN175" s="2">
        <f>$L$160*(Sheet2!$O$122*EXP(Sheet3!$B$1*(($H175-AN$162-Sheet2!$N$122)/Sheet3!$A$1)^2+Sheet3!$C$1*(($H175-AN$162-Sheet2!$N$122)/Sheet3!$A$1)^4)+ Sheet2!$O$123*EXP(Sheet3!$B$1*(($H175-AN$162-Sheet2!$N$123)/Sheet3!$A$1)^2+Sheet3!$C$1*(($H175-AN$162-Sheet2!$N$123)/Sheet3!$A$1)^4)+                Sheet2!$O$124*EXP(Sheet3!$B$1*(($H175-AN$162-Sheet2!$N$124)/Sheet3!$A$1)^2+Sheet3!$C$1*(($H175-AN$162-Sheet2!$N$124)/Sheet3!$A$1)^4))/3100</f>
        <v>112.91527242770985</v>
      </c>
      <c r="AO175" s="2">
        <f>$L$160*(Sheet2!$O$122*EXP(Sheet3!$B$1*(($H175-AO$162-Sheet2!$N$122)/Sheet3!$A$1)^2+Sheet3!$C$1*(($H175-AO$162-Sheet2!$N$122)/Sheet3!$A$1)^4)+ Sheet2!$O$123*EXP(Sheet3!$B$1*(($H175-AO$162-Sheet2!$N$123)/Sheet3!$A$1)^2+Sheet3!$C$1*(($H175-AO$162-Sheet2!$N$123)/Sheet3!$A$1)^4)+                Sheet2!$O$124*EXP(Sheet3!$B$1*(($H175-AO$162-Sheet2!$N$124)/Sheet3!$A$1)^2+Sheet3!$C$1*(($H175-AO$162-Sheet2!$N$124)/Sheet3!$A$1)^4))/3100</f>
        <v>119.01861736799979</v>
      </c>
      <c r="AP175" s="2">
        <f>$L$160*(Sheet2!$O$122*EXP(Sheet3!$B$1*(($H175-AP$162-Sheet2!$N$122)/Sheet3!$A$1)^2+Sheet3!$C$1*(($H175-AP$162-Sheet2!$N$122)/Sheet3!$A$1)^4)+ Sheet2!$O$123*EXP(Sheet3!$B$1*(($H175-AP$162-Sheet2!$N$123)/Sheet3!$A$1)^2+Sheet3!$C$1*(($H175-AP$162-Sheet2!$N$123)/Sheet3!$A$1)^4)+                Sheet2!$O$124*EXP(Sheet3!$B$1*(($H175-AP$162-Sheet2!$N$124)/Sheet3!$A$1)^2+Sheet3!$C$1*(($H175-AP$162-Sheet2!$N$124)/Sheet3!$A$1)^4))/3100</f>
        <v>125.33801758438371</v>
      </c>
      <c r="AQ175" s="2">
        <f>$L$160*(Sheet2!$O$122*EXP(Sheet3!$B$1*(($H175-AQ$162-Sheet2!$N$122)/Sheet3!$A$1)^2+Sheet3!$C$1*(($H175-AQ$162-Sheet2!$N$122)/Sheet3!$A$1)^4)+ Sheet2!$O$123*EXP(Sheet3!$B$1*(($H175-AQ$162-Sheet2!$N$123)/Sheet3!$A$1)^2+Sheet3!$C$1*(($H175-AQ$162-Sheet2!$N$123)/Sheet3!$A$1)^4)+                Sheet2!$O$124*EXP(Sheet3!$B$1*(($H175-AQ$162-Sheet2!$N$124)/Sheet3!$A$1)^2+Sheet3!$C$1*(($H175-AQ$162-Sheet2!$N$124)/Sheet3!$A$1)^4))/3100</f>
        <v>131.87470175295283</v>
      </c>
      <c r="AR175" s="2">
        <f>$L$160*(Sheet2!$O$122*EXP(Sheet3!$B$1*(($H175-AR$162-Sheet2!$N$122)/Sheet3!$A$1)^2+Sheet3!$C$1*(($H175-AR$162-Sheet2!$N$122)/Sheet3!$A$1)^4)+ Sheet2!$O$123*EXP(Sheet3!$B$1*(($H175-AR$162-Sheet2!$N$123)/Sheet3!$A$1)^2+Sheet3!$C$1*(($H175-AR$162-Sheet2!$N$123)/Sheet3!$A$1)^4)+                Sheet2!$O$124*EXP(Sheet3!$B$1*(($H175-AR$162-Sheet2!$N$124)/Sheet3!$A$1)^2+Sheet3!$C$1*(($H175-AR$162-Sheet2!$N$124)/Sheet3!$A$1)^4))/3100</f>
        <v>138.62958087830859</v>
      </c>
      <c r="AS175" s="2">
        <f>$L$160*(Sheet2!$O$122*EXP(Sheet3!$B$1*(($H175-AS$162-Sheet2!$N$122)/Sheet3!$A$1)^2+Sheet3!$C$1*(($H175-AS$162-Sheet2!$N$122)/Sheet3!$A$1)^4)+ Sheet2!$O$123*EXP(Sheet3!$B$1*(($H175-AS$162-Sheet2!$N$123)/Sheet3!$A$1)^2+Sheet3!$C$1*(($H175-AS$162-Sheet2!$N$123)/Sheet3!$A$1)^4)+                Sheet2!$O$124*EXP(Sheet3!$B$1*(($H175-AS$162-Sheet2!$N$124)/Sheet3!$A$1)^2+Sheet3!$C$1*(($H175-AS$162-Sheet2!$N$124)/Sheet3!$A$1)^4))/3100</f>
        <v>145.60324169039365</v>
      </c>
      <c r="AT175" s="2">
        <f>$L$160*(Sheet2!$O$122*EXP(Sheet3!$B$1*(($H175-AT$162-Sheet2!$N$122)/Sheet3!$A$1)^2+Sheet3!$C$1*(($H175-AT$162-Sheet2!$N$122)/Sheet3!$A$1)^4)+ Sheet2!$O$123*EXP(Sheet3!$B$1*(($H175-AT$162-Sheet2!$N$123)/Sheet3!$A$1)^2+Sheet3!$C$1*(($H175-AT$162-Sheet2!$N$123)/Sheet3!$A$1)^4)+                Sheet2!$O$124*EXP(Sheet3!$B$1*(($H175-AT$162-Sheet2!$N$124)/Sheet3!$A$1)^2+Sheet3!$C$1*(($H175-AT$162-Sheet2!$N$124)/Sheet3!$A$1)^4))/3100</f>
        <v>152.79594115008535</v>
      </c>
      <c r="AU175" s="2">
        <f>$L$160*(Sheet2!$O$122*EXP(Sheet3!$B$1*(($H175-AU$162-Sheet2!$N$122)/Sheet3!$A$1)^2+Sheet3!$C$1*(($H175-AU$162-Sheet2!$N$122)/Sheet3!$A$1)^4)+ Sheet2!$O$123*EXP(Sheet3!$B$1*(($H175-AU$162-Sheet2!$N$123)/Sheet3!$A$1)^2+Sheet3!$C$1*(($H175-AU$162-Sheet2!$N$123)/Sheet3!$A$1)^4)+                Sheet2!$O$124*EXP(Sheet3!$B$1*(($H175-AU$162-Sheet2!$N$124)/Sheet3!$A$1)^2+Sheet3!$C$1*(($H175-AU$162-Sheet2!$N$124)/Sheet3!$A$1)^4))/3100</f>
        <v>160.20760210340973</v>
      </c>
      <c r="AV175" s="2">
        <f>$L$160*(Sheet2!$O$122*EXP(Sheet3!$B$1*(($H175-AV$162-Sheet2!$N$122)/Sheet3!$A$1)^2+Sheet3!$C$1*(($H175-AV$162-Sheet2!$N$122)/Sheet3!$A$1)^4)+ Sheet2!$O$123*EXP(Sheet3!$B$1*(($H175-AV$162-Sheet2!$N$123)/Sheet3!$A$1)^2+Sheet3!$C$1*(($H175-AV$162-Sheet2!$N$123)/Sheet3!$A$1)^4)+                Sheet2!$O$124*EXP(Sheet3!$B$1*(($H175-AV$162-Sheet2!$N$124)/Sheet3!$A$1)^2+Sheet3!$C$1*(($H175-AV$162-Sheet2!$N$124)/Sheet3!$A$1)^4))/3100</f>
        <v>167.83781012017693</v>
      </c>
      <c r="AW175" s="2">
        <f>$L$160*(Sheet2!$O$122*EXP(Sheet3!$B$1*(($H175-AW$162-Sheet2!$N$122)/Sheet3!$A$1)^2+Sheet3!$C$1*(($H175-AW$162-Sheet2!$N$122)/Sheet3!$A$1)^4)+ Sheet2!$O$123*EXP(Sheet3!$B$1*(($H175-AW$162-Sheet2!$N$123)/Sheet3!$A$1)^2+Sheet3!$C$1*(($H175-AW$162-Sheet2!$N$123)/Sheet3!$A$1)^4)+                Sheet2!$O$124*EXP(Sheet3!$B$1*(($H175-AW$162-Sheet2!$N$124)/Sheet3!$A$1)^2+Sheet3!$C$1*(($H175-AW$162-Sheet2!$N$124)/Sheet3!$A$1)^4))/3100</f>
        <v>175.68581154627529</v>
      </c>
      <c r="AX175" s="2">
        <f>$L$160*(Sheet2!$O$122*EXP(Sheet3!$B$1*(($H175-AX$162-Sheet2!$N$122)/Sheet3!$A$1)^2+Sheet3!$C$1*(($H175-AX$162-Sheet2!$N$122)/Sheet3!$A$1)^4)+ Sheet2!$O$123*EXP(Sheet3!$B$1*(($H175-AX$162-Sheet2!$N$123)/Sheet3!$A$1)^2+Sheet3!$C$1*(($H175-AX$162-Sheet2!$N$123)/Sheet3!$A$1)^4)+                Sheet2!$O$124*EXP(Sheet3!$B$1*(($H175-AX$162-Sheet2!$N$124)/Sheet3!$A$1)^2+Sheet3!$C$1*(($H175-AX$162-Sheet2!$N$124)/Sheet3!$A$1)^4))/3100</f>
        <v>183.75051279498979</v>
      </c>
      <c r="AY175" s="2">
        <f>$L$160*(Sheet2!$O$122*EXP(Sheet3!$B$1*(($H175-AY$162-Sheet2!$N$122)/Sheet3!$A$1)^2+Sheet3!$C$1*(($H175-AY$162-Sheet2!$N$122)/Sheet3!$A$1)^4)+ Sheet2!$O$123*EXP(Sheet3!$B$1*(($H175-AY$162-Sheet2!$N$123)/Sheet3!$A$1)^2+Sheet3!$C$1*(($H175-AY$162-Sheet2!$N$123)/Sheet3!$A$1)^4)+                Sheet2!$O$124*EXP(Sheet3!$B$1*(($H175-AY$162-Sheet2!$N$124)/Sheet3!$A$1)^2+Sheet3!$C$1*(($H175-AY$162-Sheet2!$N$124)/Sheet3!$A$1)^4))/3100</f>
        <v>192.03048089639887</v>
      </c>
      <c r="AZ175" s="2">
        <f>$L$160*(Sheet2!$O$122*EXP(Sheet3!$B$1*(($H175-AZ$162-Sheet2!$N$122)/Sheet3!$A$1)^2+Sheet3!$C$1*(($H175-AZ$162-Sheet2!$N$122)/Sheet3!$A$1)^4)+ Sheet2!$O$123*EXP(Sheet3!$B$1*(($H175-AZ$162-Sheet2!$N$123)/Sheet3!$A$1)^2+Sheet3!$C$1*(($H175-AZ$162-Sheet2!$N$123)/Sheet3!$A$1)^4)+                Sheet2!$O$124*EXP(Sheet3!$B$1*(($H175-AZ$162-Sheet2!$N$124)/Sheet3!$A$1)^2+Sheet3!$C$1*(($H175-AZ$162-Sheet2!$N$124)/Sheet3!$A$1)^4))/3100</f>
        <v>200.52394531865585</v>
      </c>
      <c r="BA175" s="2">
        <f>$L$160*(Sheet2!$O$122*EXP(Sheet3!$B$1*(($H175-BA$162-Sheet2!$N$122)/Sheet3!$A$1)^2+Sheet3!$C$1*(($H175-BA$162-Sheet2!$N$122)/Sheet3!$A$1)^4)+ Sheet2!$O$123*EXP(Sheet3!$B$1*(($H175-BA$162-Sheet2!$N$123)/Sheet3!$A$1)^2+Sheet3!$C$1*(($H175-BA$162-Sheet2!$N$123)/Sheet3!$A$1)^4)+                Sheet2!$O$124*EXP(Sheet3!$B$1*(($H175-BA$162-Sheet2!$N$124)/Sheet3!$A$1)^2+Sheet3!$C$1*(($H175-BA$162-Sheet2!$N$124)/Sheet3!$A$1)^4))/3100</f>
        <v>209.22880106889011</v>
      </c>
      <c r="BB175" s="2">
        <f>$L$160*(Sheet2!$O$122*EXP(Sheet3!$B$1*(($H175-BB$162-Sheet2!$N$122)/Sheet3!$A$1)^2+Sheet3!$C$1*(($H175-BB$162-Sheet2!$N$122)/Sheet3!$A$1)^4)+ Sheet2!$O$123*EXP(Sheet3!$B$1*(($H175-BB$162-Sheet2!$N$123)/Sheet3!$A$1)^2+Sheet3!$C$1*(($H175-BB$162-Sheet2!$N$123)/Sheet3!$A$1)^4)+                Sheet2!$O$124*EXP(Sheet3!$B$1*(($H175-BB$162-Sheet2!$N$124)/Sheet3!$A$1)^2+Sheet3!$C$1*(($H175-BB$162-Sheet2!$N$124)/Sheet3!$A$1)^4))/3100</f>
        <v>218.14261307672251</v>
      </c>
      <c r="BC175" s="2">
        <f>$L$160*(Sheet2!$O$122*EXP(Sheet3!$B$1*(($H175-BC$162-Sheet2!$N$122)/Sheet3!$A$1)^2+Sheet3!$C$1*(($H175-BC$162-Sheet2!$N$122)/Sheet3!$A$1)^4)+ Sheet2!$O$123*EXP(Sheet3!$B$1*(($H175-BC$162-Sheet2!$N$123)/Sheet3!$A$1)^2+Sheet3!$C$1*(($H175-BC$162-Sheet2!$N$123)/Sheet3!$A$1)^4)+                Sheet2!$O$124*EXP(Sheet3!$B$1*(($H175-BC$162-Sheet2!$N$124)/Sheet3!$A$1)^2+Sheet3!$C$1*(($H175-BC$162-Sheet2!$N$124)/Sheet3!$A$1)^4))/3100</f>
        <v>227.26262185588155</v>
      </c>
      <c r="BD175" s="2">
        <f>$L$160*(Sheet2!$O$122*EXP(Sheet3!$B$1*(($H175-BD$162-Sheet2!$N$122)/Sheet3!$A$1)^2+Sheet3!$C$1*(($H175-BD$162-Sheet2!$N$122)/Sheet3!$A$1)^4)+ Sheet2!$O$123*EXP(Sheet3!$B$1*(($H175-BD$162-Sheet2!$N$123)/Sheet3!$A$1)^2+Sheet3!$C$1*(($H175-BD$162-Sheet2!$N$123)/Sheet3!$A$1)^4)+                Sheet2!$O$124*EXP(Sheet3!$B$1*(($H175-BD$162-Sheet2!$N$124)/Sheet3!$A$1)^2+Sheet3!$C$1*(($H175-BD$162-Sheet2!$N$124)/Sheet3!$A$1)^4))/3100</f>
        <v>236.58575043525735</v>
      </c>
      <c r="BE175" s="2">
        <f>$L$160*(Sheet2!$O$122*EXP(Sheet3!$B$1*(($H175-BE$162-Sheet2!$N$122)/Sheet3!$A$1)^2+Sheet3!$C$1*(($H175-BE$162-Sheet2!$N$122)/Sheet3!$A$1)^4)+ Sheet2!$O$123*EXP(Sheet3!$B$1*(($H175-BE$162-Sheet2!$N$123)/Sheet3!$A$1)^2+Sheet3!$C$1*(($H175-BE$162-Sheet2!$N$123)/Sheet3!$A$1)^4)+                Sheet2!$O$124*EXP(Sheet3!$B$1*(($H175-BE$162-Sheet2!$N$124)/Sheet3!$A$1)^2+Sheet3!$C$1*(($H175-BE$162-Sheet2!$N$124)/Sheet3!$A$1)^4))/3100</f>
        <v>246.10861254389545</v>
      </c>
      <c r="BF175" s="2">
        <f>$L$160*(Sheet2!$O$122*EXP(Sheet3!$B$1*(($H175-BF$162-Sheet2!$N$122)/Sheet3!$A$1)^2+Sheet3!$C$1*(($H175-BF$162-Sheet2!$N$122)/Sheet3!$A$1)^4)+ Sheet2!$O$123*EXP(Sheet3!$B$1*(($H175-BF$162-Sheet2!$N$123)/Sheet3!$A$1)^2+Sheet3!$C$1*(($H175-BF$162-Sheet2!$N$123)/Sheet3!$A$1)^4)+                Sheet2!$O$124*EXP(Sheet3!$B$1*(($H175-BF$162-Sheet2!$N$124)/Sheet3!$A$1)^2+Sheet3!$C$1*(($H175-BF$162-Sheet2!$N$124)/Sheet3!$A$1)^4))/3100</f>
        <v>255.82752202902773</v>
      </c>
      <c r="BG175" s="2">
        <f>$L$160*(Sheet2!$O$122*EXP(Sheet3!$B$1*(($H175-BG$162-Sheet2!$N$122)/Sheet3!$A$1)^2+Sheet3!$C$1*(($H175-BG$162-Sheet2!$N$122)/Sheet3!$A$1)^4)+ Sheet2!$O$123*EXP(Sheet3!$B$1*(($H175-BG$162-Sheet2!$N$123)/Sheet3!$A$1)^2+Sheet3!$C$1*(($H175-BG$162-Sheet2!$N$123)/Sheet3!$A$1)^4)+                Sheet2!$O$124*EXP(Sheet3!$B$1*(($H175-BG$162-Sheet2!$N$124)/Sheet3!$A$1)^2+Sheet3!$C$1*(($H175-BG$162-Sheet2!$N$124)/Sheet3!$A$1)^4))/3100</f>
        <v>265.73850348007687</v>
      </c>
      <c r="BH175" s="2">
        <f>$L$160*(Sheet2!$O$122*EXP(Sheet3!$B$1*(($H175-BH$162-Sheet2!$N$122)/Sheet3!$A$1)^2+Sheet3!$C$1*(($H175-BH$162-Sheet2!$N$122)/Sheet3!$A$1)^4)+ Sheet2!$O$123*EXP(Sheet3!$B$1*(($H175-BH$162-Sheet2!$N$123)/Sheet3!$A$1)^2+Sheet3!$C$1*(($H175-BH$162-Sheet2!$N$123)/Sheet3!$A$1)^4)+                Sheet2!$O$124*EXP(Sheet3!$B$1*(($H175-BH$162-Sheet2!$N$124)/Sheet3!$A$1)^2+Sheet3!$C$1*(($H175-BH$162-Sheet2!$N$124)/Sheet3!$A$1)^4))/3100</f>
        <v>275.83730402710881</v>
      </c>
      <c r="BI175" s="2">
        <f>$L$160*(Sheet2!$O$122*EXP(Sheet3!$B$1*(($H175-BI$162-Sheet2!$N$122)/Sheet3!$A$1)^2+Sheet3!$C$1*(($H175-BI$162-Sheet2!$N$122)/Sheet3!$A$1)^4)+ Sheet2!$O$123*EXP(Sheet3!$B$1*(($H175-BI$162-Sheet2!$N$123)/Sheet3!$A$1)^2+Sheet3!$C$1*(($H175-BI$162-Sheet2!$N$123)/Sheet3!$A$1)^4)+                Sheet2!$O$124*EXP(Sheet3!$B$1*(($H175-BI$162-Sheet2!$N$124)/Sheet3!$A$1)^2+Sheet3!$C$1*(($H175-BI$162-Sheet2!$N$124)/Sheet3!$A$1)^4))/3100</f>
        <v>286.1194062747835</v>
      </c>
      <c r="BJ175" s="2">
        <f>$L$160*(Sheet2!$O$122*EXP(Sheet3!$B$1*(($H175-BJ$162-Sheet2!$N$122)/Sheet3!$A$1)^2+Sheet3!$C$1*(($H175-BJ$162-Sheet2!$N$122)/Sheet3!$A$1)^4)+ Sheet2!$O$123*EXP(Sheet3!$B$1*(($H175-BJ$162-Sheet2!$N$123)/Sheet3!$A$1)^2+Sheet3!$C$1*(($H175-BJ$162-Sheet2!$N$123)/Sheet3!$A$1)^4)+                Sheet2!$O$124*EXP(Sheet3!$B$1*(($H175-BJ$162-Sheet2!$N$124)/Sheet3!$A$1)^2+Sheet3!$C$1*(($H175-BJ$162-Sheet2!$N$124)/Sheet3!$A$1)^4))/3100</f>
        <v>296.58004232945967</v>
      </c>
      <c r="BK175" s="2">
        <f>$L$160*(Sheet2!$O$122*EXP(Sheet3!$B$1*(($H175-BK$162-Sheet2!$N$122)/Sheet3!$A$1)^2+Sheet3!$C$1*(($H175-BK$162-Sheet2!$N$122)/Sheet3!$A$1)^4)+ Sheet2!$O$123*EXP(Sheet3!$B$1*(($H175-BK$162-Sheet2!$N$123)/Sheet3!$A$1)^2+Sheet3!$C$1*(($H175-BK$162-Sheet2!$N$123)/Sheet3!$A$1)^4)+                Sheet2!$O$124*EXP(Sheet3!$B$1*(($H175-BK$162-Sheet2!$N$124)/Sheet3!$A$1)^2+Sheet3!$C$1*(($H175-BK$162-Sheet2!$N$124)/Sheet3!$A$1)^4))/3100</f>
        <v>307.21420887083832</v>
      </c>
      <c r="BL175" s="2">
        <f>$L$160*(Sheet2!$O$122*EXP(Sheet3!$B$1*(($H175-BL$162-Sheet2!$N$122)/Sheet3!$A$1)^2+Sheet3!$C$1*(($H175-BL$162-Sheet2!$N$122)/Sheet3!$A$1)^4)+ Sheet2!$O$123*EXP(Sheet3!$B$1*(($H175-BL$162-Sheet2!$N$123)/Sheet3!$A$1)^2+Sheet3!$C$1*(($H175-BL$162-Sheet2!$N$123)/Sheet3!$A$1)^4)+                Sheet2!$O$124*EXP(Sheet3!$B$1*(($H175-BL$162-Sheet2!$N$124)/Sheet3!$A$1)^2+Sheet3!$C$1*(($H175-BL$162-Sheet2!$N$124)/Sheet3!$A$1)^4))/3100</f>
        <v>318.01668321510709</v>
      </c>
      <c r="BM175" s="2">
        <f>$L$160*(Sheet2!$O$122*EXP(Sheet3!$B$1*(($H175-BM$162-Sheet2!$N$122)/Sheet3!$A$1)^2+Sheet3!$C$1*(($H175-BM$162-Sheet2!$N$122)/Sheet3!$A$1)^4)+ Sheet2!$O$123*EXP(Sheet3!$B$1*(($H175-BM$162-Sheet2!$N$123)/Sheet3!$A$1)^2+Sheet3!$C$1*(($H175-BM$162-Sheet2!$N$123)/Sheet3!$A$1)^4)+                Sheet2!$O$124*EXP(Sheet3!$B$1*(($H175-BM$162-Sheet2!$N$124)/Sheet3!$A$1)^2+Sheet3!$C$1*(($H175-BM$162-Sheet2!$N$124)/Sheet3!$A$1)^4))/3100</f>
        <v>328.98204031146361</v>
      </c>
      <c r="BN175" s="2">
        <f>$L$160*(Sheet2!$O$122*EXP(Sheet3!$B$1*(($H175-BN$162-Sheet2!$N$122)/Sheet3!$A$1)^2+Sheet3!$C$1*(($H175-BN$162-Sheet2!$N$122)/Sheet3!$A$1)^4)+ Sheet2!$O$123*EXP(Sheet3!$B$1*(($H175-BN$162-Sheet2!$N$123)/Sheet3!$A$1)^2+Sheet3!$C$1*(($H175-BN$162-Sheet2!$N$123)/Sheet3!$A$1)^4)+                Sheet2!$O$124*EXP(Sheet3!$B$1*(($H175-BN$162-Sheet2!$N$124)/Sheet3!$A$1)^2+Sheet3!$C$1*(($H175-BN$162-Sheet2!$N$124)/Sheet3!$A$1)^4))/3100</f>
        <v>340.1046706109301</v>
      </c>
      <c r="BO175" s="2">
        <f>$L$160*(Sheet2!$O$122*EXP(Sheet3!$B$1*(($H175-BO$162-Sheet2!$N$122)/Sheet3!$A$1)^2+Sheet3!$C$1*(($H175-BO$162-Sheet2!$N$122)/Sheet3!$A$1)^4)+ Sheet2!$O$123*EXP(Sheet3!$B$1*(($H175-BO$162-Sheet2!$N$123)/Sheet3!$A$1)^2+Sheet3!$C$1*(($H175-BO$162-Sheet2!$N$123)/Sheet3!$A$1)^4)+                Sheet2!$O$124*EXP(Sheet3!$B$1*(($H175-BO$162-Sheet2!$N$124)/Sheet3!$A$1)^2+Sheet3!$C$1*(($H175-BO$162-Sheet2!$N$124)/Sheet3!$A$1)^4))/3100</f>
        <v>351.37879874030648</v>
      </c>
      <c r="BP175" s="2">
        <f>$L$160*(Sheet2!$O$122*EXP(Sheet3!$B$1*(($H175-BP$162-Sheet2!$N$122)/Sheet3!$A$1)^2+Sheet3!$C$1*(($H175-BP$162-Sheet2!$N$122)/Sheet3!$A$1)^4)+ Sheet2!$O$123*EXP(Sheet3!$B$1*(($H175-BP$162-Sheet2!$N$123)/Sheet3!$A$1)^2+Sheet3!$C$1*(($H175-BP$162-Sheet2!$N$123)/Sheet3!$A$1)^4)+                Sheet2!$O$124*EXP(Sheet3!$B$1*(($H175-BP$162-Sheet2!$N$124)/Sheet3!$A$1)^2+Sheet3!$C$1*(($H175-BP$162-Sheet2!$N$124)/Sheet3!$A$1)^4))/3100</f>
        <v>362.79850291276119</v>
      </c>
      <c r="BQ175" s="2">
        <f>$L$160*(Sheet2!$O$122*EXP(Sheet3!$B$1*(($H175-BQ$162-Sheet2!$N$122)/Sheet3!$A$1)^2+Sheet3!$C$1*(($H175-BQ$162-Sheet2!$N$122)/Sheet3!$A$1)^4)+ Sheet2!$O$123*EXP(Sheet3!$B$1*(($H175-BQ$162-Sheet2!$N$123)/Sheet3!$A$1)^2+Sheet3!$C$1*(($H175-BQ$162-Sheet2!$N$123)/Sheet3!$A$1)^4)+                Sheet2!$O$124*EXP(Sheet3!$B$1*(($H175-BQ$162-Sheet2!$N$124)/Sheet3!$A$1)^2+Sheet3!$C$1*(($H175-BQ$162-Sheet2!$N$124)/Sheet3!$A$1)^4))/3100</f>
        <v>374.35773500220995</v>
      </c>
      <c r="BR175" s="2">
        <f>$L$160*(Sheet2!$O$122*EXP(Sheet3!$B$1*(($H175-BR$162-Sheet2!$N$122)/Sheet3!$A$1)^2+Sheet3!$C$1*(($H175-BR$162-Sheet2!$N$122)/Sheet3!$A$1)^4)+ Sheet2!$O$123*EXP(Sheet3!$B$1*(($H175-BR$162-Sheet2!$N$123)/Sheet3!$A$1)^2+Sheet3!$C$1*(($H175-BR$162-Sheet2!$N$123)/Sheet3!$A$1)^4)+                Sheet2!$O$124*EXP(Sheet3!$B$1*(($H175-BR$162-Sheet2!$N$124)/Sheet3!$A$1)^2+Sheet3!$C$1*(($H175-BR$162-Sheet2!$N$124)/Sheet3!$A$1)^4))/3100</f>
        <v>386.05034120648611</v>
      </c>
      <c r="BS175" s="2">
        <f>$L$160*(Sheet2!$O$122*EXP(Sheet3!$B$1*(($H175-BS$162-Sheet2!$N$122)/Sheet3!$A$1)^2+Sheet3!$C$1*(($H175-BS$162-Sheet2!$N$122)/Sheet3!$A$1)^4)+ Sheet2!$O$123*EXP(Sheet3!$B$1*(($H175-BS$162-Sheet2!$N$123)/Sheet3!$A$1)^2+Sheet3!$C$1*(($H175-BS$162-Sheet2!$N$123)/Sheet3!$A$1)^4)+                Sheet2!$O$124*EXP(Sheet3!$B$1*(($H175-BS$162-Sheet2!$N$124)/Sheet3!$A$1)^2+Sheet3!$C$1*(($H175-BS$162-Sheet2!$N$124)/Sheet3!$A$1)^4))/3100</f>
        <v>397.87008322225665</v>
      </c>
      <c r="BT175" s="2">
        <f>$L$160*(Sheet2!$O$122*EXP(Sheet3!$B$1*(($H175-BT$162-Sheet2!$N$122)/Sheet3!$A$1)^2+Sheet3!$C$1*(($H175-BT$162-Sheet2!$N$122)/Sheet3!$A$1)^4)+ Sheet2!$O$123*EXP(Sheet3!$B$1*(($H175-BT$162-Sheet2!$N$123)/Sheet3!$A$1)^2+Sheet3!$C$1*(($H175-BT$162-Sheet2!$N$123)/Sheet3!$A$1)^4)+                Sheet2!$O$124*EXP(Sheet3!$B$1*(($H175-BT$162-Sheet2!$N$124)/Sheet3!$A$1)^2+Sheet3!$C$1*(($H175-BT$162-Sheet2!$N$124)/Sheet3!$A$1)^4))/3100</f>
        <v>409.81065985267134</v>
      </c>
      <c r="BU175" s="2">
        <f>$L$160*(Sheet2!$O$122*EXP(Sheet3!$B$1*(($H175-BU$162-Sheet2!$N$122)/Sheet3!$A$1)^2+Sheet3!$C$1*(($H175-BU$162-Sheet2!$N$122)/Sheet3!$A$1)^4)+ Sheet2!$O$123*EXP(Sheet3!$B$1*(($H175-BU$162-Sheet2!$N$123)/Sheet3!$A$1)^2+Sheet3!$C$1*(($H175-BU$162-Sheet2!$N$123)/Sheet3!$A$1)^4)+                Sheet2!$O$124*EXP(Sheet3!$B$1*(($H175-BU$162-Sheet2!$N$124)/Sheet3!$A$1)^2+Sheet3!$C$1*(($H175-BU$162-Sheet2!$N$124)/Sheet3!$A$1)^4))/3100</f>
        <v>421.86572896923576</v>
      </c>
      <c r="BV175" s="2">
        <f>$L$160*(Sheet2!$O$122*EXP(Sheet3!$B$1*(($H175-BV$162-Sheet2!$N$122)/Sheet3!$A$1)^2+Sheet3!$C$1*(($H175-BV$162-Sheet2!$N$122)/Sheet3!$A$1)^4)+ Sheet2!$O$123*EXP(Sheet3!$B$1*(($H175-BV$162-Sheet2!$N$123)/Sheet3!$A$1)^2+Sheet3!$C$1*(($H175-BV$162-Sheet2!$N$123)/Sheet3!$A$1)^4)+                Sheet2!$O$124*EXP(Sheet3!$B$1*(($H175-BV$162-Sheet2!$N$124)/Sheet3!$A$1)^2+Sheet3!$C$1*(($H175-BV$162-Sheet2!$N$124)/Sheet3!$A$1)^4))/3100</f>
        <v>434.02892974676519</v>
      </c>
    </row>
    <row r="176" spans="1:74" x14ac:dyDescent="0.2">
      <c r="A176">
        <v>149</v>
      </c>
      <c r="B176">
        <v>258.75</v>
      </c>
      <c r="C176">
        <v>2366.4</v>
      </c>
      <c r="D176">
        <v>2584</v>
      </c>
      <c r="E176">
        <f t="shared" si="23"/>
        <v>217.59999999999991</v>
      </c>
      <c r="G176" s="1">
        <v>6</v>
      </c>
      <c r="H176">
        <f>INDEX(B$27:$B2245,($M$157+G176))</f>
        <v>367.73</v>
      </c>
      <c r="I176" s="1">
        <f t="shared" si="24"/>
        <v>137.29999999999973</v>
      </c>
      <c r="J176">
        <f t="shared" si="25"/>
        <v>50489.328999999903</v>
      </c>
      <c r="L176" s="2">
        <f>$L$160*(Sheet2!$O$122*EXP(Sheet3!$B$1*(($H176-L$162-Sheet2!$N$122)/Sheet3!$A$1)^2+Sheet3!$C$1*(($H176-L$162-Sheet2!$N$122)/Sheet3!$A$1)^4)+ Sheet2!$O$123*EXP(Sheet3!$B$1*(($H176-L$162-Sheet2!$N$123)/Sheet3!$A$1)^2+Sheet3!$C$1*(($H176-L$162-Sheet2!$N$123)/Sheet3!$A$1)^4)+                Sheet2!$O$124*EXP(Sheet3!$B$1*(($H176-L$162-Sheet2!$N$124)/Sheet3!$A$1)^2+Sheet3!$C$1*(($H176-L$162-Sheet2!$N$124)/Sheet3!$A$1)^4))/3100</f>
        <v>5.9942347560170257E-2</v>
      </c>
      <c r="M176" s="2">
        <f>$L$160*(Sheet2!$O$122*EXP(Sheet3!$B$1*(($H176-M$162-Sheet2!$N$122)/Sheet3!$A$1)^2+Sheet3!$C$1*(($H176-M$162-Sheet2!$N$122)/Sheet3!$A$1)^4)+ Sheet2!$O$123*EXP(Sheet3!$B$1*(($H176-M$162-Sheet2!$N$123)/Sheet3!$A$1)^2+Sheet3!$C$1*(($H176-M$162-Sheet2!$N$123)/Sheet3!$A$1)^4)+                Sheet2!$O$124*EXP(Sheet3!$B$1*(($H176-M$162-Sheet2!$N$124)/Sheet3!$A$1)^2+Sheet3!$C$1*(($H176-M$162-Sheet2!$N$124)/Sheet3!$A$1)^4))/3100</f>
        <v>7.0481088606762637E-2</v>
      </c>
      <c r="N176" s="2">
        <f>$L$160*(Sheet2!$O$122*EXP(Sheet3!$B$1*(($H176-N$162-Sheet2!$N$122)/Sheet3!$A$1)^2+Sheet3!$C$1*(($H176-N$162-Sheet2!$N$122)/Sheet3!$A$1)^4)+ Sheet2!$O$123*EXP(Sheet3!$B$1*(($H176-N$162-Sheet2!$N$123)/Sheet3!$A$1)^2+Sheet3!$C$1*(($H176-N$162-Sheet2!$N$123)/Sheet3!$A$1)^4)+                Sheet2!$O$124*EXP(Sheet3!$B$1*(($H176-N$162-Sheet2!$N$124)/Sheet3!$A$1)^2+Sheet3!$C$1*(($H176-N$162-Sheet2!$N$124)/Sheet3!$A$1)^4))/3100</f>
        <v>8.2698652020207611E-2</v>
      </c>
      <c r="O176" s="2">
        <f>$L$160*(Sheet2!$O$122*EXP(Sheet3!$B$1*(($H176-O$162-Sheet2!$N$122)/Sheet3!$A$1)^2+Sheet3!$C$1*(($H176-O$162-Sheet2!$N$122)/Sheet3!$A$1)^4)+ Sheet2!$O$123*EXP(Sheet3!$B$1*(($H176-O$162-Sheet2!$N$123)/Sheet3!$A$1)^2+Sheet3!$C$1*(($H176-O$162-Sheet2!$N$123)/Sheet3!$A$1)^4)+                Sheet2!$O$124*EXP(Sheet3!$B$1*(($H176-O$162-Sheet2!$N$124)/Sheet3!$A$1)^2+Sheet3!$C$1*(($H176-O$162-Sheet2!$N$124)/Sheet3!$A$1)^4))/3100</f>
        <v>9.683226017723448E-2</v>
      </c>
      <c r="P176" s="2">
        <f>$L$160*(Sheet2!$O$122*EXP(Sheet3!$B$1*(($H176-P$162-Sheet2!$N$122)/Sheet3!$A$1)^2+Sheet3!$C$1*(($H176-P$162-Sheet2!$N$122)/Sheet3!$A$1)^4)+ Sheet2!$O$123*EXP(Sheet3!$B$1*(($H176-P$162-Sheet2!$N$123)/Sheet3!$A$1)^2+Sheet3!$C$1*(($H176-P$162-Sheet2!$N$123)/Sheet3!$A$1)^4)+                Sheet2!$O$124*EXP(Sheet3!$B$1*(($H176-P$162-Sheet2!$N$124)/Sheet3!$A$1)^2+Sheet3!$C$1*(($H176-P$162-Sheet2!$N$124)/Sheet3!$A$1)^4))/3100</f>
        <v>0.11314784973133379</v>
      </c>
      <c r="Q176" s="2">
        <f>$L$160*(Sheet2!$O$122*EXP(Sheet3!$B$1*(($H176-Q$162-Sheet2!$N$122)/Sheet3!$A$1)^2+Sheet3!$C$1*(($H176-Q$162-Sheet2!$N$122)/Sheet3!$A$1)^4)+ Sheet2!$O$123*EXP(Sheet3!$B$1*(($H176-Q$162-Sheet2!$N$123)/Sheet3!$A$1)^2+Sheet3!$C$1*(($H176-Q$162-Sheet2!$N$123)/Sheet3!$A$1)^4)+                Sheet2!$O$124*EXP(Sheet3!$B$1*(($H176-Q$162-Sheet2!$N$124)/Sheet3!$A$1)^2+Sheet3!$C$1*(($H176-Q$162-Sheet2!$N$124)/Sheet3!$A$1)^4))/3100</f>
        <v>0.13194285388609847</v>
      </c>
      <c r="R176" s="2">
        <f>$L$160*(Sheet2!$O$122*EXP(Sheet3!$B$1*(($H176-R$162-Sheet2!$N$122)/Sheet3!$A$1)^2+Sheet3!$C$1*(($H176-R$162-Sheet2!$N$122)/Sheet3!$A$1)^4)+ Sheet2!$O$123*EXP(Sheet3!$B$1*(($H176-R$162-Sheet2!$N$123)/Sheet3!$A$1)^2+Sheet3!$C$1*(($H176-R$162-Sheet2!$N$123)/Sheet3!$A$1)^4)+                Sheet2!$O$124*EXP(Sheet3!$B$1*(($H176-R$162-Sheet2!$N$124)/Sheet3!$A$1)^2+Sheet3!$C$1*(($H176-R$162-Sheet2!$N$124)/Sheet3!$A$1)^4))/3100</f>
        <v>0.15354916410675745</v>
      </c>
      <c r="S176" s="2">
        <f>$L$160*(Sheet2!$O$122*EXP(Sheet3!$B$1*(($H176-S$162-Sheet2!$N$122)/Sheet3!$A$1)^2+Sheet3!$C$1*(($H176-S$162-Sheet2!$N$122)/Sheet3!$A$1)^4)+ Sheet2!$O$123*EXP(Sheet3!$B$1*(($H176-S$162-Sheet2!$N$123)/Sheet3!$A$1)^2+Sheet3!$C$1*(($H176-S$162-Sheet2!$N$123)/Sheet3!$A$1)^4)+                Sheet2!$O$124*EXP(Sheet3!$B$1*(($H176-S$162-Sheet2!$N$124)/Sheet3!$A$1)^2+Sheet3!$C$1*(($H176-S$162-Sheet2!$N$124)/Sheet3!$A$1)^4))/3100</f>
        <v>0.17833627206976319</v>
      </c>
      <c r="T176" s="2">
        <f>$L$160*(Sheet2!$O$122*EXP(Sheet3!$B$1*(($H176-T$162-Sheet2!$N$122)/Sheet3!$A$1)^2+Sheet3!$C$1*(($H176-T$162-Sheet2!$N$122)/Sheet3!$A$1)^4)+ Sheet2!$O$123*EXP(Sheet3!$B$1*(($H176-T$162-Sheet2!$N$123)/Sheet3!$A$1)^2+Sheet3!$C$1*(($H176-T$162-Sheet2!$N$123)/Sheet3!$A$1)^4)+                Sheet2!$O$124*EXP(Sheet3!$B$1*(($H176-T$162-Sheet2!$N$124)/Sheet3!$A$1)^2+Sheet3!$C$1*(($H176-T$162-Sheet2!$N$124)/Sheet3!$A$1)^4))/3100</f>
        <v>0.20671459123364314</v>
      </c>
      <c r="U176" s="2">
        <f>$L$160*(Sheet2!$O$122*EXP(Sheet3!$B$1*(($H176-U$162-Sheet2!$N$122)/Sheet3!$A$1)^2+Sheet3!$C$1*(($H176-U$162-Sheet2!$N$122)/Sheet3!$A$1)^4)+ Sheet2!$O$123*EXP(Sheet3!$B$1*(($H176-U$162-Sheet2!$N$123)/Sheet3!$A$1)^2+Sheet3!$C$1*(($H176-U$162-Sheet2!$N$123)/Sheet3!$A$1)^4)+                Sheet2!$O$124*EXP(Sheet3!$B$1*(($H176-U$162-Sheet2!$N$124)/Sheet3!$A$1)^2+Sheet3!$C$1*(($H176-U$162-Sheet2!$N$124)/Sheet3!$A$1)^4))/3100</f>
        <v>0.23913895585857459</v>
      </c>
      <c r="V176" s="2">
        <f>$L$160*(Sheet2!$O$122*EXP(Sheet3!$B$1*(($H176-V$162-Sheet2!$N$122)/Sheet3!$A$1)^2+Sheet3!$C$1*(($H176-V$162-Sheet2!$N$122)/Sheet3!$A$1)^4)+ Sheet2!$O$123*EXP(Sheet3!$B$1*(($H176-V$162-Sheet2!$N$123)/Sheet3!$A$1)^2+Sheet3!$C$1*(($H176-V$162-Sheet2!$N$123)/Sheet3!$A$1)^4)+                Sheet2!$O$124*EXP(Sheet3!$B$1*(($H176-V$162-Sheet2!$N$124)/Sheet3!$A$1)^2+Sheet3!$C$1*(($H176-V$162-Sheet2!$N$124)/Sheet3!$A$1)^4))/3100</f>
        <v>0.27611229361080614</v>
      </c>
      <c r="W176" s="2">
        <f>$L$160*(Sheet2!$O$122*EXP(Sheet3!$B$1*(($H176-W$162-Sheet2!$N$122)/Sheet3!$A$1)^2+Sheet3!$C$1*(($H176-W$162-Sheet2!$N$122)/Sheet3!$A$1)^4)+ Sheet2!$O$123*EXP(Sheet3!$B$1*(($H176-W$162-Sheet2!$N$123)/Sheet3!$A$1)^2+Sheet3!$C$1*(($H176-W$162-Sheet2!$N$123)/Sheet3!$A$1)^4)+                Sheet2!$O$124*EXP(Sheet3!$B$1*(($H176-W$162-Sheet2!$N$124)/Sheet3!$A$1)^2+Sheet3!$C$1*(($H176-W$162-Sheet2!$N$124)/Sheet3!$A$1)^4))/3100</f>
        <v>0.31818946607457121</v>
      </c>
      <c r="X176" s="2">
        <f>$L$160*(Sheet2!$O$122*EXP(Sheet3!$B$1*(($H176-X$162-Sheet2!$N$122)/Sheet3!$A$1)^2+Sheet3!$C$1*(($H176-X$162-Sheet2!$N$122)/Sheet3!$A$1)^4)+ Sheet2!$O$123*EXP(Sheet3!$B$1*(($H176-X$162-Sheet2!$N$123)/Sheet3!$A$1)^2+Sheet3!$C$1*(($H176-X$162-Sheet2!$N$123)/Sheet3!$A$1)^4)+                Sheet2!$O$124*EXP(Sheet3!$B$1*(($H176-X$162-Sheet2!$N$124)/Sheet3!$A$1)^2+Sheet3!$C$1*(($H176-X$162-Sheet2!$N$124)/Sheet3!$A$1)^4))/3100</f>
        <v>0.36598126955178423</v>
      </c>
      <c r="Y176" s="2">
        <f>$L$160*(Sheet2!$O$122*EXP(Sheet3!$B$1*(($H176-Y$162-Sheet2!$N$122)/Sheet3!$A$1)^2+Sheet3!$C$1*(($H176-Y$162-Sheet2!$N$122)/Sheet3!$A$1)^4)+ Sheet2!$O$123*EXP(Sheet3!$B$1*(($H176-Y$162-Sheet2!$N$123)/Sheet3!$A$1)^2+Sheet3!$C$1*(($H176-Y$162-Sheet2!$N$123)/Sheet3!$A$1)^4)+                Sheet2!$O$124*EXP(Sheet3!$B$1*(($H176-Y$162-Sheet2!$N$124)/Sheet3!$A$1)^2+Sheet3!$C$1*(($H176-Y$162-Sheet2!$N$124)/Sheet3!$A$1)^4))/3100</f>
        <v>0.42015858649300042</v>
      </c>
      <c r="Z176" s="2">
        <f>$L$160*(Sheet2!$O$122*EXP(Sheet3!$B$1*(($H176-Z$162-Sheet2!$N$122)/Sheet3!$A$1)^2+Sheet3!$C$1*(($H176-Z$162-Sheet2!$N$122)/Sheet3!$A$1)^4)+ Sheet2!$O$123*EXP(Sheet3!$B$1*(($H176-Z$162-Sheet2!$N$123)/Sheet3!$A$1)^2+Sheet3!$C$1*(($H176-Z$162-Sheet2!$N$123)/Sheet3!$A$1)^4)+                Sheet2!$O$124*EXP(Sheet3!$B$1*(($H176-Z$162-Sheet2!$N$124)/Sheet3!$A$1)^2+Sheet3!$C$1*(($H176-Z$162-Sheet2!$N$124)/Sheet3!$A$1)^4))/3100</f>
        <v>0.48145667576232121</v>
      </c>
      <c r="AA176" s="2">
        <f>$L$160*(Sheet2!$O$122*EXP(Sheet3!$B$1*(($H176-AA$162-Sheet2!$N$122)/Sheet3!$A$1)^2+Sheet3!$C$1*(($H176-AA$162-Sheet2!$N$122)/Sheet3!$A$1)^4)+ Sheet2!$O$123*EXP(Sheet3!$B$1*(($H176-AA$162-Sheet2!$N$123)/Sheet3!$A$1)^2+Sheet3!$C$1*(($H176-AA$162-Sheet2!$N$123)/Sheet3!$A$1)^4)+                Sheet2!$O$124*EXP(Sheet3!$B$1*(($H176-AA$162-Sheet2!$N$124)/Sheet3!$A$1)^2+Sheet3!$C$1*(($H176-AA$162-Sheet2!$N$124)/Sheet3!$A$1)^4))/3100</f>
        <v>0.55067958772535375</v>
      </c>
      <c r="AB176" s="2">
        <f>$L$160*(Sheet2!$O$122*EXP(Sheet3!$B$1*(($H176-AB$162-Sheet2!$N$122)/Sheet3!$A$1)^2+Sheet3!$C$1*(($H176-AB$162-Sheet2!$N$122)/Sheet3!$A$1)^4)+ Sheet2!$O$123*EXP(Sheet3!$B$1*(($H176-AB$162-Sheet2!$N$123)/Sheet3!$A$1)^2+Sheet3!$C$1*(($H176-AB$162-Sheet2!$N$123)/Sheet3!$A$1)^4)+                Sheet2!$O$124*EXP(Sheet3!$B$1*(($H176-AB$162-Sheet2!$N$124)/Sheet3!$A$1)^2+Sheet3!$C$1*(($H176-AB$162-Sheet2!$N$124)/Sheet3!$A$1)^4))/3100</f>
        <v>0.62870468787060929</v>
      </c>
      <c r="AC176" s="2">
        <f>$L$160*(Sheet2!$O$122*EXP(Sheet3!$B$1*(($H176-AC$162-Sheet2!$N$122)/Sheet3!$A$1)^2+Sheet3!$C$1*(($H176-AC$162-Sheet2!$N$122)/Sheet3!$A$1)^4)+ Sheet2!$O$123*EXP(Sheet3!$B$1*(($H176-AC$162-Sheet2!$N$123)/Sheet3!$A$1)^2+Sheet3!$C$1*(($H176-AC$162-Sheet2!$N$123)/Sheet3!$A$1)^4)+                Sheet2!$O$124*EXP(Sheet3!$B$1*(($H176-AC$162-Sheet2!$N$124)/Sheet3!$A$1)^2+Sheet3!$C$1*(($H176-AC$162-Sheet2!$N$124)/Sheet3!$A$1)^4))/3100</f>
        <v>0.71648727036699933</v>
      </c>
      <c r="AD176" s="2">
        <f>$L$160*(Sheet2!$O$122*EXP(Sheet3!$B$1*(($H176-AD$162-Sheet2!$N$122)/Sheet3!$A$1)^2+Sheet3!$C$1*(($H176-AD$162-Sheet2!$N$122)/Sheet3!$A$1)^4)+ Sheet2!$O$123*EXP(Sheet3!$B$1*(($H176-AD$162-Sheet2!$N$123)/Sheet3!$A$1)^2+Sheet3!$C$1*(($H176-AD$162-Sheet2!$N$123)/Sheet3!$A$1)^4)+                Sheet2!$O$124*EXP(Sheet3!$B$1*(($H176-AD$162-Sheet2!$N$124)/Sheet3!$A$1)^2+Sheet3!$C$1*(($H176-AD$162-Sheet2!$N$124)/Sheet3!$A$1)^4))/3100</f>
        <v>0.81506524061112129</v>
      </c>
      <c r="AE176" s="2">
        <f>$L$160*(Sheet2!$O$122*EXP(Sheet3!$B$1*(($H176-AE$162-Sheet2!$N$122)/Sheet3!$A$1)^2+Sheet3!$C$1*(($H176-AE$162-Sheet2!$N$122)/Sheet3!$A$1)^4)+ Sheet2!$O$123*EXP(Sheet3!$B$1*(($H176-AE$162-Sheet2!$N$123)/Sheet3!$A$1)^2+Sheet3!$C$1*(($H176-AE$162-Sheet2!$N$123)/Sheet3!$A$1)^4)+                Sheet2!$O$124*EXP(Sheet3!$B$1*(($H176-AE$162-Sheet2!$N$124)/Sheet3!$A$1)^2+Sheet3!$C$1*(($H176-AE$162-Sheet2!$N$124)/Sheet3!$A$1)^4))/3100</f>
        <v>0.92556384350132614</v>
      </c>
      <c r="AF176" s="2">
        <f>$L$160*(Sheet2!$O$122*EXP(Sheet3!$B$1*(($H176-AF$162-Sheet2!$N$122)/Sheet3!$A$1)^2+Sheet3!$C$1*(($H176-AF$162-Sheet2!$N$122)/Sheet3!$A$1)^4)+ Sheet2!$O$123*EXP(Sheet3!$B$1*(($H176-AF$162-Sheet2!$N$123)/Sheet3!$A$1)^2+Sheet3!$C$1*(($H176-AF$162-Sheet2!$N$123)/Sheet3!$A$1)^4)+                Sheet2!$O$124*EXP(Sheet3!$B$1*(($H176-AF$162-Sheet2!$N$124)/Sheet3!$A$1)^2+Sheet3!$C$1*(($H176-AF$162-Sheet2!$N$124)/Sheet3!$A$1)^4))/3100</f>
        <v>1.0492004118666809</v>
      </c>
      <c r="AG176" s="2">
        <f>$L$160*(Sheet2!$O$122*EXP(Sheet3!$B$1*(($H176-AG$162-Sheet2!$N$122)/Sheet3!$A$1)^2+Sheet3!$C$1*(($H176-AG$162-Sheet2!$N$122)/Sheet3!$A$1)^4)+ Sheet2!$O$123*EXP(Sheet3!$B$1*(($H176-AG$162-Sheet2!$N$123)/Sheet3!$A$1)^2+Sheet3!$C$1*(($H176-AG$162-Sheet2!$N$123)/Sheet3!$A$1)^4)+                Sheet2!$O$124*EXP(Sheet3!$B$1*(($H176-AG$162-Sheet2!$N$124)/Sheet3!$A$1)^2+Sheet3!$C$1*(($H176-AG$162-Sheet2!$N$124)/Sheet3!$A$1)^4))/3100</f>
        <v>1.1872891072375285</v>
      </c>
      <c r="AH176" s="2">
        <f>$L$160*(Sheet2!$O$122*EXP(Sheet3!$B$1*(($H176-AH$162-Sheet2!$N$122)/Sheet3!$A$1)^2+Sheet3!$C$1*(($H176-AH$162-Sheet2!$N$122)/Sheet3!$A$1)^4)+ Sheet2!$O$123*EXP(Sheet3!$B$1*(($H176-AH$162-Sheet2!$N$123)/Sheet3!$A$1)^2+Sheet3!$C$1*(($H176-AH$162-Sheet2!$N$123)/Sheet3!$A$1)^4)+                Sheet2!$O$124*EXP(Sheet3!$B$1*(($H176-AH$162-Sheet2!$N$124)/Sheet3!$A$1)^2+Sheet3!$C$1*(($H176-AH$162-Sheet2!$N$124)/Sheet3!$A$1)^4))/3100</f>
        <v>1.3412456229763146</v>
      </c>
      <c r="AI176" s="2">
        <f>$L$160*(Sheet2!$O$122*EXP(Sheet3!$B$1*(($H176-AI$162-Sheet2!$N$122)/Sheet3!$A$1)^2+Sheet3!$C$1*(($H176-AI$162-Sheet2!$N$122)/Sheet3!$A$1)^4)+ Sheet2!$O$123*EXP(Sheet3!$B$1*(($H176-AI$162-Sheet2!$N$123)/Sheet3!$A$1)^2+Sheet3!$C$1*(($H176-AI$162-Sheet2!$N$123)/Sheet3!$A$1)^4)+                Sheet2!$O$124*EXP(Sheet3!$B$1*(($H176-AI$162-Sheet2!$N$124)/Sheet3!$A$1)^2+Sheet3!$C$1*(($H176-AI$162-Sheet2!$N$124)/Sheet3!$A$1)^4))/3100</f>
        <v>1.5125918177532569</v>
      </c>
      <c r="AJ176" s="2">
        <f>$L$160*(Sheet2!$O$122*EXP(Sheet3!$B$1*(($H176-AJ$162-Sheet2!$N$122)/Sheet3!$A$1)^2+Sheet3!$C$1*(($H176-AJ$162-Sheet2!$N$122)/Sheet3!$A$1)^4)+ Sheet2!$O$123*EXP(Sheet3!$B$1*(($H176-AJ$162-Sheet2!$N$123)/Sheet3!$A$1)^2+Sheet3!$C$1*(($H176-AJ$162-Sheet2!$N$123)/Sheet3!$A$1)^4)+                Sheet2!$O$124*EXP(Sheet3!$B$1*(($H176-AJ$162-Sheet2!$N$124)/Sheet3!$A$1)^2+Sheet3!$C$1*(($H176-AJ$162-Sheet2!$N$124)/Sheet3!$A$1)^4))/3100</f>
        <v>1.7029602454117729</v>
      </c>
      <c r="AK176" s="2">
        <f>$L$160*(Sheet2!$O$122*EXP(Sheet3!$B$1*(($H176-AK$162-Sheet2!$N$122)/Sheet3!$A$1)^2+Sheet3!$C$1*(($H176-AK$162-Sheet2!$N$122)/Sheet3!$A$1)^4)+ Sheet2!$O$123*EXP(Sheet3!$B$1*(($H176-AK$162-Sheet2!$N$123)/Sheet3!$A$1)^2+Sheet3!$C$1*(($H176-AK$162-Sheet2!$N$123)/Sheet3!$A$1)^4)+                Sheet2!$O$124*EXP(Sheet3!$B$1*(($H176-AK$162-Sheet2!$N$124)/Sheet3!$A$1)^2+Sheet3!$C$1*(($H176-AK$162-Sheet2!$N$124)/Sheet3!$A$1)^4))/3100</f>
        <v>1.9140985455510207</v>
      </c>
      <c r="AL176" s="2">
        <f>$L$160*(Sheet2!$O$122*EXP(Sheet3!$B$1*(($H176-AL$162-Sheet2!$N$122)/Sheet3!$A$1)^2+Sheet3!$C$1*(($H176-AL$162-Sheet2!$N$122)/Sheet3!$A$1)^4)+ Sheet2!$O$123*EXP(Sheet3!$B$1*(($H176-AL$162-Sheet2!$N$123)/Sheet3!$A$1)^2+Sheet3!$C$1*(($H176-AL$162-Sheet2!$N$123)/Sheet3!$A$1)^4)+                Sheet2!$O$124*EXP(Sheet3!$B$1*(($H176-AL$162-Sheet2!$N$124)/Sheet3!$A$1)^2+Sheet3!$C$1*(($H176-AL$162-Sheet2!$N$124)/Sheet3!$A$1)^4))/3100</f>
        <v>2.1478736575869051</v>
      </c>
      <c r="AM176" s="2">
        <f>$L$160*(Sheet2!$O$122*EXP(Sheet3!$B$1*(($H176-AM$162-Sheet2!$N$122)/Sheet3!$A$1)^2+Sheet3!$C$1*(($H176-AM$162-Sheet2!$N$122)/Sheet3!$A$1)^4)+ Sheet2!$O$123*EXP(Sheet3!$B$1*(($H176-AM$162-Sheet2!$N$123)/Sheet3!$A$1)^2+Sheet3!$C$1*(($H176-AM$162-Sheet2!$N$123)/Sheet3!$A$1)^4)+                Sheet2!$O$124*EXP(Sheet3!$B$1*(($H176-AM$162-Sheet2!$N$124)/Sheet3!$A$1)^2+Sheet3!$C$1*(($H176-AM$162-Sheet2!$N$124)/Sheet3!$A$1)^4))/3100</f>
        <v>2.406275819731472</v>
      </c>
      <c r="AN176" s="2">
        <f>$L$160*(Sheet2!$O$122*EXP(Sheet3!$B$1*(($H176-AN$162-Sheet2!$N$122)/Sheet3!$A$1)^2+Sheet3!$C$1*(($H176-AN$162-Sheet2!$N$122)/Sheet3!$A$1)^4)+ Sheet2!$O$123*EXP(Sheet3!$B$1*(($H176-AN$162-Sheet2!$N$123)/Sheet3!$A$1)^2+Sheet3!$C$1*(($H176-AN$162-Sheet2!$N$123)/Sheet3!$A$1)^4)+                Sheet2!$O$124*EXP(Sheet3!$B$1*(($H176-AN$162-Sheet2!$N$124)/Sheet3!$A$1)^2+Sheet3!$C$1*(($H176-AN$162-Sheet2!$N$124)/Sheet3!$A$1)^4))/3100</f>
        <v>2.691422313238784</v>
      </c>
      <c r="AO176" s="2">
        <f>$L$160*(Sheet2!$O$122*EXP(Sheet3!$B$1*(($H176-AO$162-Sheet2!$N$122)/Sheet3!$A$1)^2+Sheet3!$C$1*(($H176-AO$162-Sheet2!$N$122)/Sheet3!$A$1)^4)+ Sheet2!$O$123*EXP(Sheet3!$B$1*(($H176-AO$162-Sheet2!$N$123)/Sheet3!$A$1)^2+Sheet3!$C$1*(($H176-AO$162-Sheet2!$N$123)/Sheet3!$A$1)^4)+                Sheet2!$O$124*EXP(Sheet3!$B$1*(($H176-AO$162-Sheet2!$N$124)/Sheet3!$A$1)^2+Sheet3!$C$1*(($H176-AO$162-Sheet2!$N$124)/Sheet3!$A$1)^4))/3100</f>
        <v>3.0055609114875499</v>
      </c>
      <c r="AP176" s="2">
        <f>$L$160*(Sheet2!$O$122*EXP(Sheet3!$B$1*(($H176-AP$162-Sheet2!$N$122)/Sheet3!$A$1)^2+Sheet3!$C$1*(($H176-AP$162-Sheet2!$N$122)/Sheet3!$A$1)^4)+ Sheet2!$O$123*EXP(Sheet3!$B$1*(($H176-AP$162-Sheet2!$N$123)/Sheet3!$A$1)^2+Sheet3!$C$1*(($H176-AP$162-Sheet2!$N$123)/Sheet3!$A$1)^4)+                Sheet2!$O$124*EXP(Sheet3!$B$1*(($H176-AP$162-Sheet2!$N$124)/Sheet3!$A$1)^2+Sheet3!$C$1*(($H176-AP$162-Sheet2!$N$124)/Sheet3!$A$1)^4))/3100</f>
        <v>3.3510729929042764</v>
      </c>
      <c r="AQ176" s="2">
        <f>$L$160*(Sheet2!$O$122*EXP(Sheet3!$B$1*(($H176-AQ$162-Sheet2!$N$122)/Sheet3!$A$1)^2+Sheet3!$C$1*(($H176-AQ$162-Sheet2!$N$122)/Sheet3!$A$1)^4)+ Sheet2!$O$123*EXP(Sheet3!$B$1*(($H176-AQ$162-Sheet2!$N$123)/Sheet3!$A$1)^2+Sheet3!$C$1*(($H176-AQ$162-Sheet2!$N$123)/Sheet3!$A$1)^4)+                Sheet2!$O$124*EXP(Sheet3!$B$1*(($H176-AQ$162-Sheet2!$N$124)/Sheet3!$A$1)^2+Sheet3!$C$1*(($H176-AQ$162-Sheet2!$N$124)/Sheet3!$A$1)^4))/3100</f>
        <v>3.7304762765802875</v>
      </c>
      <c r="AR176" s="2">
        <f>$L$160*(Sheet2!$O$122*EXP(Sheet3!$B$1*(($H176-AR$162-Sheet2!$N$122)/Sheet3!$A$1)^2+Sheet3!$C$1*(($H176-AR$162-Sheet2!$N$122)/Sheet3!$A$1)^4)+ Sheet2!$O$123*EXP(Sheet3!$B$1*(($H176-AR$162-Sheet2!$N$123)/Sheet3!$A$1)^2+Sheet3!$C$1*(($H176-AR$162-Sheet2!$N$123)/Sheet3!$A$1)^4)+                Sheet2!$O$124*EXP(Sheet3!$B$1*(($H176-AR$162-Sheet2!$N$124)/Sheet3!$A$1)^2+Sheet3!$C$1*(($H176-AR$162-Sheet2!$N$124)/Sheet3!$A$1)^4))/3100</f>
        <v>4.1464271395357235</v>
      </c>
      <c r="AS176" s="2">
        <f>$L$160*(Sheet2!$O$122*EXP(Sheet3!$B$1*(($H176-AS$162-Sheet2!$N$122)/Sheet3!$A$1)^2+Sheet3!$C$1*(($H176-AS$162-Sheet2!$N$122)/Sheet3!$A$1)^4)+ Sheet2!$O$123*EXP(Sheet3!$B$1*(($H176-AS$162-Sheet2!$N$123)/Sheet3!$A$1)^2+Sheet3!$C$1*(($H176-AS$162-Sheet2!$N$123)/Sheet3!$A$1)^4)+                Sheet2!$O$124*EXP(Sheet3!$B$1*(($H176-AS$162-Sheet2!$N$124)/Sheet3!$A$1)^2+Sheet3!$C$1*(($H176-AS$162-Sheet2!$N$124)/Sheet3!$A$1)^4))/3100</f>
        <v>4.601722475069014</v>
      </c>
      <c r="AT176" s="2">
        <f>$L$160*(Sheet2!$O$122*EXP(Sheet3!$B$1*(($H176-AT$162-Sheet2!$N$122)/Sheet3!$A$1)^2+Sheet3!$C$1*(($H176-AT$162-Sheet2!$N$122)/Sheet3!$A$1)^4)+ Sheet2!$O$123*EXP(Sheet3!$B$1*(($H176-AT$162-Sheet2!$N$123)/Sheet3!$A$1)^2+Sheet3!$C$1*(($H176-AT$162-Sheet2!$N$123)/Sheet3!$A$1)^4)+                Sheet2!$O$124*EXP(Sheet3!$B$1*(($H176-AT$162-Sheet2!$N$124)/Sheet3!$A$1)^2+Sheet3!$C$1*(($H176-AT$162-Sheet2!$N$124)/Sheet3!$A$1)^4))/3100</f>
        <v>5.0993010524639582</v>
      </c>
      <c r="AU176" s="2">
        <f>$L$160*(Sheet2!$O$122*EXP(Sheet3!$B$1*(($H176-AU$162-Sheet2!$N$122)/Sheet3!$A$1)^2+Sheet3!$C$1*(($H176-AU$162-Sheet2!$N$122)/Sheet3!$A$1)^4)+ Sheet2!$O$123*EXP(Sheet3!$B$1*(($H176-AU$162-Sheet2!$N$123)/Sheet3!$A$1)^2+Sheet3!$C$1*(($H176-AU$162-Sheet2!$N$123)/Sheet3!$A$1)^4)+                Sheet2!$O$124*EXP(Sheet3!$B$1*(($H176-AU$162-Sheet2!$N$124)/Sheet3!$A$1)^2+Sheet3!$C$1*(($H176-AU$162-Sheet2!$N$124)/Sheet3!$A$1)^4))/3100</f>
        <v>5.642244339502831</v>
      </c>
      <c r="AV176" s="2">
        <f>$L$160*(Sheet2!$O$122*EXP(Sheet3!$B$1*(($H176-AV$162-Sheet2!$N$122)/Sheet3!$A$1)^2+Sheet3!$C$1*(($H176-AV$162-Sheet2!$N$122)/Sheet3!$A$1)^4)+ Sheet2!$O$123*EXP(Sheet3!$B$1*(($H176-AV$162-Sheet2!$N$123)/Sheet3!$A$1)^2+Sheet3!$C$1*(($H176-AV$162-Sheet2!$N$123)/Sheet3!$A$1)^4)+                Sheet2!$O$124*EXP(Sheet3!$B$1*(($H176-AV$162-Sheet2!$N$124)/Sheet3!$A$1)^2+Sheet3!$C$1*(($H176-AV$162-Sheet2!$N$124)/Sheet3!$A$1)^4))/3100</f>
        <v>6.2337767508593762</v>
      </c>
      <c r="AW176" s="2">
        <f>$L$160*(Sheet2!$O$122*EXP(Sheet3!$B$1*(($H176-AW$162-Sheet2!$N$122)/Sheet3!$A$1)^2+Sheet3!$C$1*(($H176-AW$162-Sheet2!$N$122)/Sheet3!$A$1)^4)+ Sheet2!$O$123*EXP(Sheet3!$B$1*(($H176-AW$162-Sheet2!$N$123)/Sheet3!$A$1)^2+Sheet3!$C$1*(($H176-AW$162-Sheet2!$N$123)/Sheet3!$A$1)^4)+                Sheet2!$O$124*EXP(Sheet3!$B$1*(($H176-AW$162-Sheet2!$N$124)/Sheet3!$A$1)^2+Sheet3!$C$1*(($H176-AW$162-Sheet2!$N$124)/Sheet3!$A$1)^4))/3100</f>
        <v>6.8772652872801654</v>
      </c>
      <c r="AX176" s="2">
        <f>$L$160*(Sheet2!$O$122*EXP(Sheet3!$B$1*(($H176-AX$162-Sheet2!$N$122)/Sheet3!$A$1)^2+Sheet3!$C$1*(($H176-AX$162-Sheet2!$N$122)/Sheet3!$A$1)^4)+ Sheet2!$O$123*EXP(Sheet3!$B$1*(($H176-AX$162-Sheet2!$N$123)/Sheet3!$A$1)^2+Sheet3!$C$1*(($H176-AX$162-Sheet2!$N$123)/Sheet3!$A$1)^4)+                Sheet2!$O$124*EXP(Sheet3!$B$1*(($H176-AX$162-Sheet2!$N$124)/Sheet3!$A$1)^2+Sheet3!$C$1*(($H176-AX$162-Sheet2!$N$124)/Sheet3!$A$1)^4))/3100</f>
        <v>7.576218532860012</v>
      </c>
      <c r="AY176" s="2">
        <f>$L$160*(Sheet2!$O$122*EXP(Sheet3!$B$1*(($H176-AY$162-Sheet2!$N$122)/Sheet3!$A$1)^2+Sheet3!$C$1*(($H176-AY$162-Sheet2!$N$122)/Sheet3!$A$1)^4)+ Sheet2!$O$123*EXP(Sheet3!$B$1*(($H176-AY$162-Sheet2!$N$123)/Sheet3!$A$1)^2+Sheet3!$C$1*(($H176-AY$162-Sheet2!$N$123)/Sheet3!$A$1)^4)+                Sheet2!$O$124*EXP(Sheet3!$B$1*(($H176-AY$162-Sheet2!$N$124)/Sheet3!$A$1)^2+Sheet3!$C$1*(($H176-AY$162-Sheet2!$N$124)/Sheet3!$A$1)^4))/3100</f>
        <v>8.3342849803164238</v>
      </c>
      <c r="AZ176" s="2">
        <f>$L$160*(Sheet2!$O$122*EXP(Sheet3!$B$1*(($H176-AZ$162-Sheet2!$N$122)/Sheet3!$A$1)^2+Sheet3!$C$1*(($H176-AZ$162-Sheet2!$N$122)/Sheet3!$A$1)^4)+ Sheet2!$O$123*EXP(Sheet3!$B$1*(($H176-AZ$162-Sheet2!$N$123)/Sheet3!$A$1)^2+Sheet3!$C$1*(($H176-AZ$162-Sheet2!$N$123)/Sheet3!$A$1)^4)+                Sheet2!$O$124*EXP(Sheet3!$B$1*(($H176-AZ$162-Sheet2!$N$124)/Sheet3!$A$1)^2+Sheet3!$C$1*(($H176-AZ$162-Sheet2!$N$124)/Sheet3!$A$1)^4))/3100</f>
        <v>9.1552506571950403</v>
      </c>
      <c r="BA176" s="2">
        <f>$L$160*(Sheet2!$O$122*EXP(Sheet3!$B$1*(($H176-BA$162-Sheet2!$N$122)/Sheet3!$A$1)^2+Sheet3!$C$1*(($H176-BA$162-Sheet2!$N$122)/Sheet3!$A$1)^4)+ Sheet2!$O$123*EXP(Sheet3!$B$1*(($H176-BA$162-Sheet2!$N$123)/Sheet3!$A$1)^2+Sheet3!$C$1*(($H176-BA$162-Sheet2!$N$123)/Sheet3!$A$1)^4)+                Sheet2!$O$124*EXP(Sheet3!$B$1*(($H176-BA$162-Sheet2!$N$124)/Sheet3!$A$1)^2+Sheet3!$C$1*(($H176-BA$162-Sheet2!$N$124)/Sheet3!$A$1)^4))/3100</f>
        <v>10.043036029236841</v>
      </c>
      <c r="BB176" s="2">
        <f>$L$160*(Sheet2!$O$122*EXP(Sheet3!$B$1*(($H176-BB$162-Sheet2!$N$122)/Sheet3!$A$1)^2+Sheet3!$C$1*(($H176-BB$162-Sheet2!$N$122)/Sheet3!$A$1)^4)+ Sheet2!$O$123*EXP(Sheet3!$B$1*(($H176-BB$162-Sheet2!$N$123)/Sheet3!$A$1)^2+Sheet3!$C$1*(($H176-BB$162-Sheet2!$N$123)/Sheet3!$A$1)^4)+                Sheet2!$O$124*EXP(Sheet3!$B$1*(($H176-BB$162-Sheet2!$N$124)/Sheet3!$A$1)^2+Sheet3!$C$1*(($H176-BB$162-Sheet2!$N$124)/Sheet3!$A$1)^4))/3100</f>
        <v>11.001692160883646</v>
      </c>
      <c r="BC176" s="2">
        <f>$L$160*(Sheet2!$O$122*EXP(Sheet3!$B$1*(($H176-BC$162-Sheet2!$N$122)/Sheet3!$A$1)^2+Sheet3!$C$1*(($H176-BC$162-Sheet2!$N$122)/Sheet3!$A$1)^4)+ Sheet2!$O$123*EXP(Sheet3!$B$1*(($H176-BC$162-Sheet2!$N$123)/Sheet3!$A$1)^2+Sheet3!$C$1*(($H176-BC$162-Sheet2!$N$123)/Sheet3!$A$1)^4)+                Sheet2!$O$124*EXP(Sheet3!$B$1*(($H176-BC$162-Sheet2!$N$124)/Sheet3!$A$1)^2+Sheet3!$C$1*(($H176-BC$162-Sheet2!$N$124)/Sheet3!$A$1)^4))/3100</f>
        <v>12.035396116671235</v>
      </c>
      <c r="BD176" s="2">
        <f>$L$160*(Sheet2!$O$122*EXP(Sheet3!$B$1*(($H176-BD$162-Sheet2!$N$122)/Sheet3!$A$1)^2+Sheet3!$C$1*(($H176-BD$162-Sheet2!$N$122)/Sheet3!$A$1)^4)+ Sheet2!$O$123*EXP(Sheet3!$B$1*(($H176-BD$162-Sheet2!$N$123)/Sheet3!$A$1)^2+Sheet3!$C$1*(($H176-BD$162-Sheet2!$N$123)/Sheet3!$A$1)^4)+                Sheet2!$O$124*EXP(Sheet3!$B$1*(($H176-BD$162-Sheet2!$N$124)/Sheet3!$A$1)^2+Sheet3!$C$1*(($H176-BD$162-Sheet2!$N$124)/Sheet3!$A$1)^4))/3100</f>
        <v>13.148445591621597</v>
      </c>
      <c r="BE176" s="2">
        <f>$L$160*(Sheet2!$O$122*EXP(Sheet3!$B$1*(($H176-BE$162-Sheet2!$N$122)/Sheet3!$A$1)^2+Sheet3!$C$1*(($H176-BE$162-Sheet2!$N$122)/Sheet3!$A$1)^4)+ Sheet2!$O$123*EXP(Sheet3!$B$1*(($H176-BE$162-Sheet2!$N$123)/Sheet3!$A$1)^2+Sheet3!$C$1*(($H176-BE$162-Sheet2!$N$123)/Sheet3!$A$1)^4)+                Sheet2!$O$124*EXP(Sheet3!$B$1*(($H176-BE$162-Sheet2!$N$124)/Sheet3!$A$1)^2+Sheet3!$C$1*(($H176-BE$162-Sheet2!$N$124)/Sheet3!$A$1)^4))/3100</f>
        <v>14.345252763083819</v>
      </c>
      <c r="BF176" s="2">
        <f>$L$160*(Sheet2!$O$122*EXP(Sheet3!$B$1*(($H176-BF$162-Sheet2!$N$122)/Sheet3!$A$1)^2+Sheet3!$C$1*(($H176-BF$162-Sheet2!$N$122)/Sheet3!$A$1)^4)+ Sheet2!$O$123*EXP(Sheet3!$B$1*(($H176-BF$162-Sheet2!$N$123)/Sheet3!$A$1)^2+Sheet3!$C$1*(($H176-BF$162-Sheet2!$N$123)/Sheet3!$A$1)^4)+                Sheet2!$O$124*EXP(Sheet3!$B$1*(($H176-BF$162-Sheet2!$N$124)/Sheet3!$A$1)^2+Sheet3!$C$1*(($H176-BF$162-Sheet2!$N$124)/Sheet3!$A$1)^4))/3100</f>
        <v>15.63033736115079</v>
      </c>
      <c r="BG176" s="2">
        <f>$L$160*(Sheet2!$O$122*EXP(Sheet3!$B$1*(($H176-BG$162-Sheet2!$N$122)/Sheet3!$A$1)^2+Sheet3!$C$1*(($H176-BG$162-Sheet2!$N$122)/Sheet3!$A$1)^4)+ Sheet2!$O$123*EXP(Sheet3!$B$1*(($H176-BG$162-Sheet2!$N$123)/Sheet3!$A$1)^2+Sheet3!$C$1*(($H176-BG$162-Sheet2!$N$123)/Sheet3!$A$1)^4)+                Sheet2!$O$124*EXP(Sheet3!$B$1*(($H176-BG$162-Sheet2!$N$124)/Sheet3!$A$1)^2+Sheet3!$C$1*(($H176-BG$162-Sheet2!$N$124)/Sheet3!$A$1)^4))/3100</f>
        <v>17.008318959527436</v>
      </c>
      <c r="BH176" s="2">
        <f>$L$160*(Sheet2!$O$122*EXP(Sheet3!$B$1*(($H176-BH$162-Sheet2!$N$122)/Sheet3!$A$1)^2+Sheet3!$C$1*(($H176-BH$162-Sheet2!$N$122)/Sheet3!$A$1)^4)+ Sheet2!$O$123*EXP(Sheet3!$B$1*(($H176-BH$162-Sheet2!$N$123)/Sheet3!$A$1)^2+Sheet3!$C$1*(($H176-BH$162-Sheet2!$N$123)/Sheet3!$A$1)^4)+                Sheet2!$O$124*EXP(Sheet3!$B$1*(($H176-BH$162-Sheet2!$N$124)/Sheet3!$A$1)^2+Sheet3!$C$1*(($H176-BH$162-Sheet2!$N$124)/Sheet3!$A$1)^4))/3100</f>
        <v>18.483908493820724</v>
      </c>
      <c r="BI176" s="2">
        <f>$L$160*(Sheet2!$O$122*EXP(Sheet3!$B$1*(($H176-BI$162-Sheet2!$N$122)/Sheet3!$A$1)^2+Sheet3!$C$1*(($H176-BI$162-Sheet2!$N$122)/Sheet3!$A$1)^4)+ Sheet2!$O$123*EXP(Sheet3!$B$1*(($H176-BI$162-Sheet2!$N$123)/Sheet3!$A$1)^2+Sheet3!$C$1*(($H176-BI$162-Sheet2!$N$123)/Sheet3!$A$1)^4)+                Sheet2!$O$124*EXP(Sheet3!$B$1*(($H176-BI$162-Sheet2!$N$124)/Sheet3!$A$1)^2+Sheet3!$C$1*(($H176-BI$162-Sheet2!$N$124)/Sheet3!$A$1)^4))/3100</f>
        <v>20.061899018997714</v>
      </c>
      <c r="BJ176" s="2">
        <f>$L$160*(Sheet2!$O$122*EXP(Sheet3!$B$1*(($H176-BJ$162-Sheet2!$N$122)/Sheet3!$A$1)^2+Sheet3!$C$1*(($H176-BJ$162-Sheet2!$N$122)/Sheet3!$A$1)^4)+ Sheet2!$O$123*EXP(Sheet3!$B$1*(($H176-BJ$162-Sheet2!$N$123)/Sheet3!$A$1)^2+Sheet3!$C$1*(($H176-BJ$162-Sheet2!$N$123)/Sheet3!$A$1)^4)+                Sheet2!$O$124*EXP(Sheet3!$B$1*(($H176-BJ$162-Sheet2!$N$124)/Sheet3!$A$1)^2+Sheet3!$C$1*(($H176-BJ$162-Sheet2!$N$124)/Sheet3!$A$1)^4))/3100</f>
        <v>21.747155723099905</v>
      </c>
      <c r="BK176" s="2">
        <f>$L$160*(Sheet2!$O$122*EXP(Sheet3!$B$1*(($H176-BK$162-Sheet2!$N$122)/Sheet3!$A$1)^2+Sheet3!$C$1*(($H176-BK$162-Sheet2!$N$122)/Sheet3!$A$1)^4)+ Sheet2!$O$123*EXP(Sheet3!$B$1*(($H176-BK$162-Sheet2!$N$123)/Sheet3!$A$1)^2+Sheet3!$C$1*(($H176-BK$162-Sheet2!$N$123)/Sheet3!$A$1)^4)+                Sheet2!$O$124*EXP(Sheet3!$B$1*(($H176-BK$162-Sheet2!$N$124)/Sheet3!$A$1)^2+Sheet3!$C$1*(($H176-BK$162-Sheet2!$N$124)/Sheet3!$A$1)^4))/3100</f>
        <v>23.54460521925359</v>
      </c>
      <c r="BL176" s="2">
        <f>$L$160*(Sheet2!$O$122*EXP(Sheet3!$B$1*(($H176-BL$162-Sheet2!$N$122)/Sheet3!$A$1)^2+Sheet3!$C$1*(($H176-BL$162-Sheet2!$N$122)/Sheet3!$A$1)^4)+ Sheet2!$O$123*EXP(Sheet3!$B$1*(($H176-BL$162-Sheet2!$N$123)/Sheet3!$A$1)^2+Sheet3!$C$1*(($H176-BL$162-Sheet2!$N$123)/Sheet3!$A$1)^4)+                Sheet2!$O$124*EXP(Sheet3!$B$1*(($H176-BL$162-Sheet2!$N$124)/Sheet3!$A$1)^2+Sheet3!$C$1*(($H176-BL$162-Sheet2!$N$124)/Sheet3!$A$1)^4))/3100</f>
        <v>25.459224143154508</v>
      </c>
      <c r="BM176" s="2">
        <f>$L$160*(Sheet2!$O$122*EXP(Sheet3!$B$1*(($H176-BM$162-Sheet2!$N$122)/Sheet3!$A$1)^2+Sheet3!$C$1*(($H176-BM$162-Sheet2!$N$122)/Sheet3!$A$1)^4)+ Sheet2!$O$123*EXP(Sheet3!$B$1*(($H176-BM$162-Sheet2!$N$123)/Sheet3!$A$1)^2+Sheet3!$C$1*(($H176-BM$162-Sheet2!$N$123)/Sheet3!$A$1)^4)+                Sheet2!$O$124*EXP(Sheet3!$B$1*(($H176-BM$162-Sheet2!$N$124)/Sheet3!$A$1)^2+Sheet3!$C$1*(($H176-BM$162-Sheet2!$N$124)/Sheet3!$A$1)^4))/3100</f>
        <v>27.496027088132195</v>
      </c>
      <c r="BN176" s="2">
        <f>$L$160*(Sheet2!$O$122*EXP(Sheet3!$B$1*(($H176-BN$162-Sheet2!$N$122)/Sheet3!$A$1)^2+Sheet3!$C$1*(($H176-BN$162-Sheet2!$N$122)/Sheet3!$A$1)^4)+ Sheet2!$O$123*EXP(Sheet3!$B$1*(($H176-BN$162-Sheet2!$N$123)/Sheet3!$A$1)^2+Sheet3!$C$1*(($H176-BN$162-Sheet2!$N$123)/Sheet3!$A$1)^4)+                Sheet2!$O$124*EXP(Sheet3!$B$1*(($H176-BN$162-Sheet2!$N$124)/Sheet3!$A$1)^2+Sheet3!$C$1*(($H176-BN$162-Sheet2!$N$124)/Sheet3!$A$1)^4))/3100</f>
        <v>29.660053915034851</v>
      </c>
      <c r="BO176" s="2">
        <f>$L$160*(Sheet2!$O$122*EXP(Sheet3!$B$1*(($H176-BO$162-Sheet2!$N$122)/Sheet3!$A$1)^2+Sheet3!$C$1*(($H176-BO$162-Sheet2!$N$122)/Sheet3!$A$1)^4)+ Sheet2!$O$123*EXP(Sheet3!$B$1*(($H176-BO$162-Sheet2!$N$123)/Sheet3!$A$1)^2+Sheet3!$C$1*(($H176-BO$162-Sheet2!$N$123)/Sheet3!$A$1)^4)+                Sheet2!$O$124*EXP(Sheet3!$B$1*(($H176-BO$162-Sheet2!$N$124)/Sheet3!$A$1)^2+Sheet3!$C$1*(($H176-BO$162-Sheet2!$N$124)/Sheet3!$A$1)^4))/3100</f>
        <v>31.956356478555708</v>
      </c>
      <c r="BP176" s="2">
        <f>$L$160*(Sheet2!$O$122*EXP(Sheet3!$B$1*(($H176-BP$162-Sheet2!$N$122)/Sheet3!$A$1)^2+Sheet3!$C$1*(($H176-BP$162-Sheet2!$N$122)/Sheet3!$A$1)^4)+ Sheet2!$O$123*EXP(Sheet3!$B$1*(($H176-BP$162-Sheet2!$N$123)/Sheet3!$A$1)^2+Sheet3!$C$1*(($H176-BP$162-Sheet2!$N$123)/Sheet3!$A$1)^4)+                Sheet2!$O$124*EXP(Sheet3!$B$1*(($H176-BP$162-Sheet2!$N$124)/Sheet3!$A$1)^2+Sheet3!$C$1*(($H176-BP$162-Sheet2!$N$124)/Sheet3!$A$1)^4))/3100</f>
        <v>34.389984816578213</v>
      </c>
      <c r="BQ176" s="2">
        <f>$L$160*(Sheet2!$O$122*EXP(Sheet3!$B$1*(($H176-BQ$162-Sheet2!$N$122)/Sheet3!$A$1)^2+Sheet3!$C$1*(($H176-BQ$162-Sheet2!$N$122)/Sheet3!$A$1)^4)+ Sheet2!$O$123*EXP(Sheet3!$B$1*(($H176-BQ$162-Sheet2!$N$123)/Sheet3!$A$1)^2+Sheet3!$C$1*(($H176-BQ$162-Sheet2!$N$123)/Sheet3!$A$1)^4)+                Sheet2!$O$124*EXP(Sheet3!$B$1*(($H176-BQ$162-Sheet2!$N$124)/Sheet3!$A$1)^2+Sheet3!$C$1*(($H176-BQ$162-Sheet2!$N$124)/Sheet3!$A$1)^4))/3100</f>
        <v>36.965972853252005</v>
      </c>
      <c r="BR176" s="2">
        <f>$L$160*(Sheet2!$O$122*EXP(Sheet3!$B$1*(($H176-BR$162-Sheet2!$N$122)/Sheet3!$A$1)^2+Sheet3!$C$1*(($H176-BR$162-Sheet2!$N$122)/Sheet3!$A$1)^4)+ Sheet2!$O$123*EXP(Sheet3!$B$1*(($H176-BR$162-Sheet2!$N$123)/Sheet3!$A$1)^2+Sheet3!$C$1*(($H176-BR$162-Sheet2!$N$123)/Sheet3!$A$1)^4)+                Sheet2!$O$124*EXP(Sheet3!$B$1*(($H176-BR$162-Sheet2!$N$124)/Sheet3!$A$1)^2+Sheet3!$C$1*(($H176-BR$162-Sheet2!$N$124)/Sheet3!$A$1)^4))/3100</f>
        <v>39.68932367069408</v>
      </c>
      <c r="BS176" s="2">
        <f>$L$160*(Sheet2!$O$122*EXP(Sheet3!$B$1*(($H176-BS$162-Sheet2!$N$122)/Sheet3!$A$1)^2+Sheet3!$C$1*(($H176-BS$162-Sheet2!$N$122)/Sheet3!$A$1)^4)+ Sheet2!$O$123*EXP(Sheet3!$B$1*(($H176-BS$162-Sheet2!$N$123)/Sheet3!$A$1)^2+Sheet3!$C$1*(($H176-BS$162-Sheet2!$N$123)/Sheet3!$A$1)^4)+                Sheet2!$O$124*EXP(Sheet3!$B$1*(($H176-BS$162-Sheet2!$N$124)/Sheet3!$A$1)^2+Sheet3!$C$1*(($H176-BS$162-Sheet2!$N$124)/Sheet3!$A$1)^4))/3100</f>
        <v>42.564994408038757</v>
      </c>
      <c r="BT176" s="2">
        <f>$L$160*(Sheet2!$O$122*EXP(Sheet3!$B$1*(($H176-BT$162-Sheet2!$N$122)/Sheet3!$A$1)^2+Sheet3!$C$1*(($H176-BT$162-Sheet2!$N$122)/Sheet3!$A$1)^4)+ Sheet2!$O$123*EXP(Sheet3!$B$1*(($H176-BT$162-Sheet2!$N$123)/Sheet3!$A$1)^2+Sheet3!$C$1*(($H176-BT$162-Sheet2!$N$123)/Sheet3!$A$1)^4)+                Sheet2!$O$124*EXP(Sheet3!$B$1*(($H176-BT$162-Sheet2!$N$124)/Sheet3!$A$1)^2+Sheet3!$C$1*(($H176-BT$162-Sheet2!$N$124)/Sheet3!$A$1)^4))/3100</f>
        <v>45.597880849955189</v>
      </c>
      <c r="BU176" s="2">
        <f>$L$160*(Sheet2!$O$122*EXP(Sheet3!$B$1*(($H176-BU$162-Sheet2!$N$122)/Sheet3!$A$1)^2+Sheet3!$C$1*(($H176-BU$162-Sheet2!$N$122)/Sheet3!$A$1)^4)+ Sheet2!$O$123*EXP(Sheet3!$B$1*(($H176-BU$162-Sheet2!$N$123)/Sheet3!$A$1)^2+Sheet3!$C$1*(($H176-BU$162-Sheet2!$N$123)/Sheet3!$A$1)^4)+                Sheet2!$O$124*EXP(Sheet3!$B$1*(($H176-BU$162-Sheet2!$N$124)/Sheet3!$A$1)^2+Sheet3!$C$1*(($H176-BU$162-Sheet2!$N$124)/Sheet3!$A$1)^4))/3100</f>
        <v>48.792801770268547</v>
      </c>
      <c r="BV176" s="2">
        <f>$L$160*(Sheet2!$O$122*EXP(Sheet3!$B$1*(($H176-BV$162-Sheet2!$N$122)/Sheet3!$A$1)^2+Sheet3!$C$1*(($H176-BV$162-Sheet2!$N$122)/Sheet3!$A$1)^4)+ Sheet2!$O$123*EXP(Sheet3!$B$1*(($H176-BV$162-Sheet2!$N$123)/Sheet3!$A$1)^2+Sheet3!$C$1*(($H176-BV$162-Sheet2!$N$123)/Sheet3!$A$1)^4)+                Sheet2!$O$124*EXP(Sheet3!$B$1*(($H176-BV$162-Sheet2!$N$124)/Sheet3!$A$1)^2+Sheet3!$C$1*(($H176-BV$162-Sheet2!$N$124)/Sheet3!$A$1)^4))/3100</f>
        <v>52.154483098558359</v>
      </c>
    </row>
    <row r="177" spans="1:74" x14ac:dyDescent="0.2">
      <c r="A177">
        <v>150</v>
      </c>
      <c r="B177">
        <v>259.22000000000003</v>
      </c>
      <c r="C177">
        <v>2373.3000000000002</v>
      </c>
      <c r="D177">
        <v>2554.6999999999998</v>
      </c>
      <c r="E177">
        <f t="shared" si="23"/>
        <v>181.39999999999964</v>
      </c>
      <c r="G177" s="1">
        <v>7</v>
      </c>
      <c r="H177">
        <f>INDEX(B$27:$B2246,($M$157+G177))</f>
        <v>368.2</v>
      </c>
      <c r="I177" s="1">
        <f t="shared" si="24"/>
        <v>99.699999999999818</v>
      </c>
      <c r="J177">
        <f t="shared" si="25"/>
        <v>36709.539999999935</v>
      </c>
    </row>
    <row r="178" spans="1:74" x14ac:dyDescent="0.2">
      <c r="A178">
        <v>151</v>
      </c>
      <c r="B178">
        <v>259.7</v>
      </c>
      <c r="C178">
        <v>2376.3000000000002</v>
      </c>
      <c r="D178">
        <v>2537.8000000000002</v>
      </c>
      <c r="E178">
        <f t="shared" si="23"/>
        <v>161.5</v>
      </c>
      <c r="G178" s="1">
        <v>8</v>
      </c>
      <c r="H178">
        <f>INDEX(B$27:$B2247,($M$157+G178))</f>
        <v>368.67</v>
      </c>
      <c r="I178" s="1">
        <f t="shared" si="24"/>
        <v>75.900000000000091</v>
      </c>
      <c r="J178">
        <f t="shared" si="25"/>
        <v>27982.053000000036</v>
      </c>
    </row>
    <row r="179" spans="1:74" x14ac:dyDescent="0.2">
      <c r="A179">
        <v>152</v>
      </c>
      <c r="B179">
        <v>260.17</v>
      </c>
      <c r="C179">
        <v>2386.4</v>
      </c>
      <c r="D179">
        <v>2530.6999999999998</v>
      </c>
      <c r="E179">
        <f t="shared" si="23"/>
        <v>144.29999999999973</v>
      </c>
      <c r="G179" s="1">
        <v>9</v>
      </c>
      <c r="H179">
        <f>INDEX(B$27:$B2248,($M$157+G179))</f>
        <v>369.14</v>
      </c>
      <c r="I179" s="1">
        <f t="shared" si="24"/>
        <v>70.799999999999727</v>
      </c>
      <c r="J179">
        <f t="shared" si="25"/>
        <v>26135.111999999899</v>
      </c>
    </row>
    <row r="180" spans="1:74" x14ac:dyDescent="0.2">
      <c r="A180">
        <v>153</v>
      </c>
      <c r="B180">
        <v>260.64999999999998</v>
      </c>
      <c r="C180">
        <v>2370.3000000000002</v>
      </c>
      <c r="D180">
        <v>2498.3000000000002</v>
      </c>
      <c r="E180">
        <f t="shared" si="23"/>
        <v>128</v>
      </c>
      <c r="G180" s="1">
        <v>10</v>
      </c>
      <c r="H180">
        <f>INDEX(B$27:$B2249,($M$157+G180))</f>
        <v>369.61</v>
      </c>
      <c r="I180" s="1">
        <f t="shared" si="24"/>
        <v>61</v>
      </c>
      <c r="J180">
        <f t="shared" si="25"/>
        <v>22546.21</v>
      </c>
    </row>
    <row r="181" spans="1:74" x14ac:dyDescent="0.2">
      <c r="A181">
        <v>154</v>
      </c>
      <c r="B181">
        <v>261.12</v>
      </c>
      <c r="C181">
        <v>2366.5</v>
      </c>
      <c r="D181">
        <v>2485.6</v>
      </c>
      <c r="E181">
        <f t="shared" si="23"/>
        <v>119.09999999999991</v>
      </c>
      <c r="G181" s="1"/>
      <c r="H181">
        <f>B411</f>
        <v>369.61</v>
      </c>
      <c r="I181" s="1">
        <f>E411</f>
        <v>61</v>
      </c>
    </row>
    <row r="182" spans="1:74" x14ac:dyDescent="0.2">
      <c r="A182">
        <v>155</v>
      </c>
      <c r="B182">
        <v>261.58999999999997</v>
      </c>
      <c r="C182">
        <v>2380.4</v>
      </c>
      <c r="D182">
        <v>2486.1999999999998</v>
      </c>
      <c r="E182">
        <f t="shared" si="23"/>
        <v>105.79999999999973</v>
      </c>
      <c r="G182" s="1"/>
      <c r="H182">
        <f>B412</f>
        <v>370.08</v>
      </c>
      <c r="I182" s="1">
        <f>E412</f>
        <v>63.700000000000273</v>
      </c>
    </row>
    <row r="183" spans="1:74" x14ac:dyDescent="0.2">
      <c r="A183">
        <v>156</v>
      </c>
      <c r="B183">
        <v>262.07</v>
      </c>
      <c r="C183">
        <v>2358.6999999999998</v>
      </c>
      <c r="D183">
        <v>2459.3000000000002</v>
      </c>
      <c r="E183">
        <f t="shared" si="23"/>
        <v>100.60000000000036</v>
      </c>
      <c r="G183" s="1"/>
      <c r="H183">
        <f>B413</f>
        <v>370.55</v>
      </c>
      <c r="I183" s="1">
        <f>E413</f>
        <v>57.699999999999818</v>
      </c>
    </row>
    <row r="184" spans="1:74" x14ac:dyDescent="0.2">
      <c r="A184">
        <v>157</v>
      </c>
      <c r="B184">
        <v>262.54000000000002</v>
      </c>
      <c r="C184">
        <v>2376</v>
      </c>
      <c r="D184">
        <v>2467.3000000000002</v>
      </c>
      <c r="E184">
        <f t="shared" si="23"/>
        <v>91.300000000000182</v>
      </c>
      <c r="G184" s="1"/>
      <c r="H184">
        <f>B469</f>
        <v>396.77</v>
      </c>
      <c r="I184" s="1">
        <f>E469</f>
        <v>102.5</v>
      </c>
    </row>
    <row r="185" spans="1:74" x14ac:dyDescent="0.2">
      <c r="A185">
        <v>158</v>
      </c>
      <c r="B185">
        <v>263.02</v>
      </c>
      <c r="C185">
        <v>2372.1999999999998</v>
      </c>
      <c r="D185">
        <v>2454.6</v>
      </c>
      <c r="E185">
        <f t="shared" si="23"/>
        <v>82.400000000000091</v>
      </c>
      <c r="G185" s="1"/>
      <c r="H185">
        <f>B470</f>
        <v>397.24</v>
      </c>
      <c r="I185" s="1">
        <f>E470</f>
        <v>101.40000000000009</v>
      </c>
      <c r="L185" t="s">
        <v>22</v>
      </c>
      <c r="M185" t="s">
        <v>36</v>
      </c>
      <c r="N185" t="s">
        <v>37</v>
      </c>
      <c r="O185" t="s">
        <v>38</v>
      </c>
    </row>
    <row r="186" spans="1:74" x14ac:dyDescent="0.2">
      <c r="A186">
        <v>159</v>
      </c>
      <c r="B186">
        <v>263.49</v>
      </c>
      <c r="C186">
        <v>2363.6</v>
      </c>
      <c r="D186">
        <v>2438.5</v>
      </c>
      <c r="E186">
        <f t="shared" si="23"/>
        <v>74.900000000000091</v>
      </c>
      <c r="G186" s="1"/>
      <c r="H186">
        <f>B471</f>
        <v>397.7</v>
      </c>
      <c r="I186" s="1">
        <f>E471</f>
        <v>102.90000000000009</v>
      </c>
      <c r="L186">
        <v>404.66</v>
      </c>
      <c r="M186">
        <f>MATCH(L186,B$27:B$2094,1)</f>
        <v>459</v>
      </c>
      <c r="N186">
        <f>INDEX(B$27:B$2094,M186)</f>
        <v>404.25</v>
      </c>
      <c r="O186">
        <f>INDEX(E$27:E$2094,M186)</f>
        <v>4189.5</v>
      </c>
    </row>
    <row r="187" spans="1:74" x14ac:dyDescent="0.2">
      <c r="A187">
        <v>160</v>
      </c>
      <c r="B187">
        <v>263.97000000000003</v>
      </c>
      <c r="C187">
        <v>2373.1</v>
      </c>
      <c r="D187">
        <v>2449.6</v>
      </c>
      <c r="E187">
        <f t="shared" si="23"/>
        <v>76.5</v>
      </c>
      <c r="G187" s="1"/>
      <c r="H187">
        <f>B472</f>
        <v>398.17</v>
      </c>
      <c r="I187" s="1">
        <f>E472</f>
        <v>116.40000000000009</v>
      </c>
    </row>
    <row r="188" spans="1:74" x14ac:dyDescent="0.2">
      <c r="A188">
        <v>161</v>
      </c>
      <c r="B188">
        <v>264.44</v>
      </c>
      <c r="C188">
        <v>2378.9</v>
      </c>
      <c r="D188">
        <v>2465</v>
      </c>
      <c r="E188">
        <f t="shared" si="23"/>
        <v>86.099999999999909</v>
      </c>
      <c r="G188" s="1"/>
      <c r="H188">
        <f>B473</f>
        <v>398.64</v>
      </c>
      <c r="I188" s="1">
        <f>E473</f>
        <v>104.19999999999982</v>
      </c>
    </row>
    <row r="189" spans="1:74" x14ac:dyDescent="0.2">
      <c r="A189">
        <v>162</v>
      </c>
      <c r="B189">
        <v>264.91000000000003</v>
      </c>
      <c r="C189">
        <v>2363.8000000000002</v>
      </c>
      <c r="D189">
        <v>2481.6</v>
      </c>
      <c r="E189">
        <f t="shared" si="23"/>
        <v>117.79999999999973</v>
      </c>
      <c r="G189" s="1">
        <v>-10</v>
      </c>
      <c r="H189">
        <f>INDEX(B$27:$B2313,($M$186+G189))</f>
        <v>399.57</v>
      </c>
      <c r="I189" s="1">
        <f t="shared" ref="I189:I209" si="27">INDEX(E$27:E$2094,($M$186+G189))</f>
        <v>122.69999999999982</v>
      </c>
      <c r="J189">
        <f>$H189*I189</f>
        <v>49027.238999999929</v>
      </c>
      <c r="L189" s="1">
        <f>MAX(I194:I205)</f>
        <v>7842.1</v>
      </c>
    </row>
    <row r="190" spans="1:74" x14ac:dyDescent="0.2">
      <c r="A190">
        <v>163</v>
      </c>
      <c r="B190">
        <v>265.39</v>
      </c>
      <c r="C190">
        <v>2365.4</v>
      </c>
      <c r="D190">
        <v>2500</v>
      </c>
      <c r="E190">
        <f t="shared" si="23"/>
        <v>134.59999999999991</v>
      </c>
      <c r="G190" s="1">
        <v>-9</v>
      </c>
      <c r="H190">
        <f>INDEX(B$27:$B2314,($M$186+G190))</f>
        <v>400.04</v>
      </c>
      <c r="I190" s="1">
        <f t="shared" si="27"/>
        <v>122.09999999999991</v>
      </c>
      <c r="J190">
        <f t="shared" ref="J190:J209" si="28">$H190*I190</f>
        <v>48844.883999999969</v>
      </c>
    </row>
    <row r="191" spans="1:74" x14ac:dyDescent="0.2">
      <c r="A191">
        <v>164</v>
      </c>
      <c r="B191">
        <v>265.86</v>
      </c>
      <c r="C191">
        <v>2373.8000000000002</v>
      </c>
      <c r="D191">
        <v>2464.8000000000002</v>
      </c>
      <c r="E191">
        <f t="shared" si="23"/>
        <v>91</v>
      </c>
      <c r="G191" s="1">
        <v>-8</v>
      </c>
      <c r="H191">
        <f>INDEX(B$27:$B2315,($M$186+G191))</f>
        <v>400.51</v>
      </c>
      <c r="I191" s="1">
        <f t="shared" si="27"/>
        <v>132.5</v>
      </c>
      <c r="J191">
        <f t="shared" si="28"/>
        <v>53067.574999999997</v>
      </c>
      <c r="L191">
        <v>-0.3</v>
      </c>
      <c r="M191">
        <v>-0.28999999999999998</v>
      </c>
      <c r="N191">
        <v>-0.28000000000000003</v>
      </c>
      <c r="O191">
        <v>-0.27</v>
      </c>
      <c r="P191">
        <v>-0.26</v>
      </c>
      <c r="Q191">
        <v>-0.25</v>
      </c>
      <c r="R191">
        <v>-0.24</v>
      </c>
      <c r="S191">
        <v>-0.23</v>
      </c>
      <c r="T191">
        <v>-0.22</v>
      </c>
      <c r="U191">
        <v>-0.21</v>
      </c>
      <c r="V191">
        <v>-0.2</v>
      </c>
      <c r="W191">
        <v>-0.19</v>
      </c>
      <c r="X191">
        <v>-0.18</v>
      </c>
      <c r="Y191">
        <v>-0.17</v>
      </c>
      <c r="Z191">
        <v>-0.16</v>
      </c>
      <c r="AA191">
        <v>-0.15</v>
      </c>
      <c r="AB191">
        <v>-0.14000000000000001</v>
      </c>
      <c r="AC191">
        <v>-0.13</v>
      </c>
      <c r="AD191">
        <v>-0.12</v>
      </c>
      <c r="AE191">
        <v>-0.11</v>
      </c>
      <c r="AF191">
        <v>-0.1</v>
      </c>
      <c r="AG191">
        <v>-0.09</v>
      </c>
      <c r="AH191">
        <v>-0.08</v>
      </c>
      <c r="AI191">
        <v>-7.0000000000000007E-2</v>
      </c>
      <c r="AJ191">
        <v>-0.06</v>
      </c>
      <c r="AK191">
        <v>-0.05</v>
      </c>
      <c r="AL191">
        <v>-0.04</v>
      </c>
      <c r="AM191">
        <v>-0.03</v>
      </c>
      <c r="AN191">
        <v>-0.02</v>
      </c>
      <c r="AO191">
        <v>-0.01</v>
      </c>
      <c r="AP191">
        <v>0</v>
      </c>
      <c r="AQ191">
        <v>0.01</v>
      </c>
      <c r="AR191">
        <v>0.02</v>
      </c>
      <c r="AS191">
        <v>0.03</v>
      </c>
      <c r="AT191">
        <v>0.04</v>
      </c>
      <c r="AU191">
        <v>0.05</v>
      </c>
      <c r="AV191">
        <v>0.06</v>
      </c>
      <c r="AW191">
        <v>7.0000000000000007E-2</v>
      </c>
      <c r="AX191">
        <v>0.08</v>
      </c>
      <c r="AY191">
        <v>0.09</v>
      </c>
      <c r="AZ191">
        <v>0.1</v>
      </c>
      <c r="BA191">
        <v>0.11</v>
      </c>
      <c r="BB191">
        <v>0.12</v>
      </c>
      <c r="BC191">
        <v>0.13</v>
      </c>
      <c r="BD191">
        <v>0.14000000000000001</v>
      </c>
      <c r="BE191">
        <v>0.15</v>
      </c>
      <c r="BF191">
        <v>0.16</v>
      </c>
      <c r="BG191">
        <v>0.17</v>
      </c>
      <c r="BH191">
        <v>0.18</v>
      </c>
      <c r="BI191">
        <v>0.19</v>
      </c>
      <c r="BJ191">
        <v>0.2</v>
      </c>
      <c r="BK191">
        <v>0.21</v>
      </c>
      <c r="BL191">
        <v>0.22</v>
      </c>
      <c r="BM191">
        <v>0.23</v>
      </c>
      <c r="BN191">
        <v>0.24</v>
      </c>
      <c r="BO191">
        <v>0.25</v>
      </c>
      <c r="BP191">
        <v>0.26</v>
      </c>
      <c r="BQ191">
        <v>0.27000000000000102</v>
      </c>
      <c r="BR191">
        <v>0.28000000000000103</v>
      </c>
      <c r="BS191">
        <v>0.29000000000000098</v>
      </c>
      <c r="BT191">
        <v>0.30000000000000099</v>
      </c>
      <c r="BU191">
        <v>0.310000000000001</v>
      </c>
      <c r="BV191">
        <v>0.32000000000000101</v>
      </c>
    </row>
    <row r="192" spans="1:74" x14ac:dyDescent="0.2">
      <c r="A192">
        <v>165</v>
      </c>
      <c r="B192">
        <v>266.33999999999997</v>
      </c>
      <c r="C192">
        <v>2380.6999999999998</v>
      </c>
      <c r="D192">
        <v>2433.6999999999998</v>
      </c>
      <c r="E192">
        <f t="shared" si="23"/>
        <v>53</v>
      </c>
      <c r="G192" s="1">
        <v>-7</v>
      </c>
      <c r="H192">
        <f>INDEX(B$27:$B2316,($M$186+G192))</f>
        <v>400.98</v>
      </c>
      <c r="I192" s="1">
        <f t="shared" si="27"/>
        <v>147.5</v>
      </c>
      <c r="J192">
        <f t="shared" si="28"/>
        <v>59144.55</v>
      </c>
      <c r="L192">
        <f>SUMXMY2($I194:$I205,L194:L205)</f>
        <v>40554245.807501338</v>
      </c>
      <c r="M192">
        <f t="shared" ref="M192:BV192" si="29">SUMXMY2($I194:$I205,M194:M205)</f>
        <v>39273297.817391038</v>
      </c>
      <c r="N192">
        <f t="shared" si="29"/>
        <v>38017120.462080665</v>
      </c>
      <c r="O192">
        <f t="shared" si="29"/>
        <v>36786665.306120984</v>
      </c>
      <c r="P192">
        <f t="shared" si="29"/>
        <v>35582880.757504418</v>
      </c>
      <c r="Q192">
        <f t="shared" si="29"/>
        <v>34406710.357032411</v>
      </c>
      <c r="R192">
        <f t="shared" si="29"/>
        <v>33259091.087151691</v>
      </c>
      <c r="S192">
        <f t="shared" si="29"/>
        <v>32140951.7158706</v>
      </c>
      <c r="T192">
        <f t="shared" si="29"/>
        <v>31053211.190507181</v>
      </c>
      <c r="U192">
        <f t="shared" si="29"/>
        <v>29996777.094964884</v>
      </c>
      <c r="V192">
        <f t="shared" si="29"/>
        <v>28972544.182987034</v>
      </c>
      <c r="W192">
        <f t="shared" si="29"/>
        <v>27981392.998224624</v>
      </c>
      <c r="X192">
        <f t="shared" si="29"/>
        <v>27024188.590493213</v>
      </c>
      <c r="Y192">
        <f t="shared" si="29"/>
        <v>26101779.335568067</v>
      </c>
      <c r="Z192">
        <f t="shared" si="29"/>
        <v>25214995.864065129</v>
      </c>
      <c r="AA192">
        <f t="shared" si="29"/>
        <v>24364650.102899671</v>
      </c>
      <c r="AB192">
        <f t="shared" si="29"/>
        <v>23551534.430804659</v>
      </c>
      <c r="AC192">
        <f t="shared" si="29"/>
        <v>22776420.947235066</v>
      </c>
      <c r="AD192">
        <f t="shared" si="29"/>
        <v>22040060.852131266</v>
      </c>
      <c r="AE192">
        <f t="shared" si="29"/>
        <v>21343183.931890536</v>
      </c>
      <c r="AF192">
        <f t="shared" si="29"/>
        <v>20686498.145149112</v>
      </c>
      <c r="AG192">
        <f t="shared" si="29"/>
        <v>20070689.300226904</v>
      </c>
      <c r="AH192">
        <f t="shared" si="29"/>
        <v>19496420.814572033</v>
      </c>
      <c r="AI192">
        <f t="shared" si="29"/>
        <v>18964333.545121286</v>
      </c>
      <c r="AJ192">
        <f t="shared" si="29"/>
        <v>18475045.677486852</v>
      </c>
      <c r="AK192">
        <f t="shared" si="29"/>
        <v>18029152.660868283</v>
      </c>
      <c r="AL192">
        <f t="shared" si="29"/>
        <v>17627227.175031882</v>
      </c>
      <c r="AM192">
        <f t="shared" si="29"/>
        <v>17269819.115308218</v>
      </c>
      <c r="AN192">
        <f t="shared" si="29"/>
        <v>16957455.581485566</v>
      </c>
      <c r="AO192">
        <f t="shared" si="29"/>
        <v>16690640.856620008</v>
      </c>
      <c r="AP192">
        <f t="shared" si="29"/>
        <v>16469856.362311432</v>
      </c>
      <c r="AQ192">
        <f t="shared" si="29"/>
        <v>16295560.577642392</v>
      </c>
      <c r="AR192">
        <f t="shared" si="29"/>
        <v>16168188.909993198</v>
      </c>
      <c r="AS192">
        <f t="shared" si="29"/>
        <v>16088153.507135469</v>
      </c>
      <c r="AT192">
        <f t="shared" si="29"/>
        <v>16055843.001425147</v>
      </c>
      <c r="AU192">
        <f t="shared" si="29"/>
        <v>16071622.178518405</v>
      </c>
      <c r="AV192">
        <f t="shared" si="29"/>
        <v>16135831.564790729</v>
      </c>
      <c r="AW192">
        <f t="shared" si="29"/>
        <v>16248786.929530073</v>
      </c>
      <c r="AX192">
        <f t="shared" si="29"/>
        <v>16410778.699944627</v>
      </c>
      <c r="AY192">
        <f t="shared" si="29"/>
        <v>16622071.289063726</v>
      </c>
      <c r="AZ192">
        <f t="shared" si="29"/>
        <v>16882902.338662487</v>
      </c>
      <c r="BA192">
        <f t="shared" si="29"/>
        <v>17193481.881365459</v>
      </c>
      <c r="BB192">
        <f t="shared" si="29"/>
        <v>17553991.428098481</v>
      </c>
      <c r="BC192">
        <f t="shared" si="29"/>
        <v>17964582.988896988</v>
      </c>
      <c r="BD192">
        <f t="shared" si="29"/>
        <v>18425378.036898915</v>
      </c>
      <c r="BE192">
        <f t="shared" si="29"/>
        <v>18936466.426932581</v>
      </c>
      <c r="BF192">
        <f t="shared" si="29"/>
        <v>19497905.281551674</v>
      </c>
      <c r="BG192">
        <f t="shared" si="29"/>
        <v>20109717.858561598</v>
      </c>
      <c r="BH192">
        <f t="shared" si="29"/>
        <v>20771892.415134739</v>
      </c>
      <c r="BI192">
        <f t="shared" si="29"/>
        <v>21484381.084233135</v>
      </c>
      <c r="BJ192">
        <f t="shared" si="29"/>
        <v>22247098.77963686</v>
      </c>
      <c r="BK192">
        <f t="shared" si="29"/>
        <v>23059922.146006446</v>
      </c>
      <c r="BL192">
        <f t="shared" si="29"/>
        <v>23922688.57035172</v>
      </c>
      <c r="BM192">
        <f t="shared" si="29"/>
        <v>24835195.270882629</v>
      </c>
      <c r="BN192">
        <f t="shared" si="29"/>
        <v>25797198.478691395</v>
      </c>
      <c r="BO192">
        <f t="shared" si="29"/>
        <v>26808412.726652123</v>
      </c>
      <c r="BP192">
        <f t="shared" si="29"/>
        <v>27868510.258958157</v>
      </c>
      <c r="BQ192">
        <f t="shared" si="29"/>
        <v>28977120.573252954</v>
      </c>
      <c r="BR192">
        <f t="shared" si="29"/>
        <v>30133830.105777845</v>
      </c>
      <c r="BS192">
        <f t="shared" si="29"/>
        <v>31338182.068220716</v>
      </c>
      <c r="BT192">
        <f t="shared" si="29"/>
        <v>32589676.443013024</v>
      </c>
      <c r="BU192">
        <f t="shared" si="29"/>
        <v>33887770.141966589</v>
      </c>
      <c r="BV192">
        <f t="shared" si="29"/>
        <v>35231877.330820963</v>
      </c>
    </row>
    <row r="193" spans="1:74" x14ac:dyDescent="0.2">
      <c r="A193">
        <v>166</v>
      </c>
      <c r="B193">
        <v>266.81</v>
      </c>
      <c r="C193">
        <v>2360.3000000000002</v>
      </c>
      <c r="D193">
        <v>2420.6</v>
      </c>
      <c r="E193">
        <f t="shared" si="23"/>
        <v>60.299999999999727</v>
      </c>
      <c r="G193" s="1">
        <v>-6</v>
      </c>
      <c r="H193">
        <f>INDEX(B$27:$B2317,($M$186+G193))</f>
        <v>401.44</v>
      </c>
      <c r="I193" s="1">
        <f t="shared" si="27"/>
        <v>166.70000000000027</v>
      </c>
      <c r="J193">
        <f t="shared" si="28"/>
        <v>66920.048000000112</v>
      </c>
    </row>
    <row r="194" spans="1:74" x14ac:dyDescent="0.2">
      <c r="A194">
        <v>167</v>
      </c>
      <c r="B194">
        <v>267.27999999999997</v>
      </c>
      <c r="C194">
        <v>2363.9</v>
      </c>
      <c r="D194">
        <v>2411.5</v>
      </c>
      <c r="E194">
        <f t="shared" si="23"/>
        <v>47.599999999999909</v>
      </c>
      <c r="G194" s="1">
        <v>-5</v>
      </c>
      <c r="H194">
        <f>INDEX(B$27:$B2318,($M$186+G194))</f>
        <v>401.91</v>
      </c>
      <c r="I194" s="1">
        <f t="shared" si="27"/>
        <v>213.60000000000036</v>
      </c>
      <c r="J194">
        <f t="shared" si="28"/>
        <v>85847.976000000155</v>
      </c>
      <c r="L194" s="2">
        <f>1.195*$L$189*EXP(Sheet3!$B$1*(($H194-L$191-Sheet2!$N$147)/Sheet3!$A$1)^2 +Sheet3!$C$1*(($H194-L$191-Sheet2!$N$147)/Sheet3!$A$1)^4)</f>
        <v>1.8729799589032943E-9</v>
      </c>
      <c r="M194" s="2">
        <f>1.195*$L$189*EXP(Sheet3!$B$1*(($H194-M$191-Sheet2!$N$147)/Sheet3!$A$1)^2 +Sheet3!$C$1*(($H194-M$191-Sheet2!$N$147)/Sheet3!$A$1)^4)</f>
        <v>1.2703155435913055E-9</v>
      </c>
      <c r="N194" s="2">
        <f>1.195*$L$189*EXP(Sheet3!$B$1*(($H194-N$191-Sheet2!$N$147)/Sheet3!$A$1)^2 +Sheet3!$C$1*(($H194-N$191-Sheet2!$N$147)/Sheet3!$A$1)^4)</f>
        <v>8.5811634719376031E-10</v>
      </c>
      <c r="O194" s="2">
        <f>1.195*$L$189*EXP(Sheet3!$B$1*(($H194-O$191-Sheet2!$N$147)/Sheet3!$A$1)^2 +Sheet3!$C$1*(($H194-O$191-Sheet2!$N$147)/Sheet3!$A$1)^4)</f>
        <v>5.7732973038851179E-10</v>
      </c>
      <c r="P194" s="2">
        <f>1.195*$L$189*EXP(Sheet3!$B$1*(($H194-P$191-Sheet2!$N$147)/Sheet3!$A$1)^2 +Sheet3!$C$1*(($H194-P$191-Sheet2!$N$147)/Sheet3!$A$1)^4)</f>
        <v>3.8684047160556786E-10</v>
      </c>
      <c r="Q194" s="2">
        <f>1.195*$L$189*EXP(Sheet3!$B$1*(($H194-Q$191-Sheet2!$N$147)/Sheet3!$A$1)^2 +Sheet3!$C$1*(($H194-Q$191-Sheet2!$N$147)/Sheet3!$A$1)^4)</f>
        <v>2.5814107681988067E-10</v>
      </c>
      <c r="R194" s="2">
        <f>1.195*$L$189*EXP(Sheet3!$B$1*(($H194-R$191-Sheet2!$N$147)/Sheet3!$A$1)^2 +Sheet3!$C$1*(($H194-R$191-Sheet2!$N$147)/Sheet3!$A$1)^4)</f>
        <v>1.715483352234192E-10</v>
      </c>
      <c r="S194" s="2">
        <f>1.195*$L$189*EXP(Sheet3!$B$1*(($H194-S$191-Sheet2!$N$147)/Sheet3!$A$1)^2 +Sheet3!$C$1*(($H194-S$191-Sheet2!$N$147)/Sheet3!$A$1)^4)</f>
        <v>1.1352904077754111E-10</v>
      </c>
      <c r="T194" s="2">
        <f>1.195*$L$189*EXP(Sheet3!$B$1*(($H194-T$191-Sheet2!$N$147)/Sheet3!$A$1)^2 +Sheet3!$C$1*(($H194-T$191-Sheet2!$N$147)/Sheet3!$A$1)^4)</f>
        <v>7.4817869947833859E-11</v>
      </c>
      <c r="U194" s="2">
        <f>1.195*$L$189*EXP(Sheet3!$B$1*(($H194-U$191-Sheet2!$N$147)/Sheet3!$A$1)^2 +Sheet3!$C$1*(($H194-U$191-Sheet2!$N$147)/Sheet3!$A$1)^4)</f>
        <v>4.9098520980883865E-11</v>
      </c>
      <c r="V194" s="2">
        <f>1.195*$L$189*EXP(Sheet3!$B$1*(($H194-V$191-Sheet2!$N$147)/Sheet3!$A$1)^2 +Sheet3!$C$1*(($H194-V$191-Sheet2!$N$147)/Sheet3!$A$1)^4)</f>
        <v>3.208358680210196E-11</v>
      </c>
      <c r="W194" s="2">
        <f>1.195*$L$189*EXP(Sheet3!$B$1*(($H194-W$191-Sheet2!$N$147)/Sheet3!$A$1)^2 +Sheet3!$C$1*(($H194-W$191-Sheet2!$N$147)/Sheet3!$A$1)^4)</f>
        <v>2.0875435146734388E-11</v>
      </c>
      <c r="X194" s="2">
        <f>1.195*$L$189*EXP(Sheet3!$B$1*(($H194-X$191-Sheet2!$N$147)/Sheet3!$A$1)^2 +Sheet3!$C$1*(($H194-X$191-Sheet2!$N$147)/Sheet3!$A$1)^4)</f>
        <v>1.3524241226660394E-11</v>
      </c>
      <c r="Y194" s="2">
        <f>1.195*$L$189*EXP(Sheet3!$B$1*(($H194-Y$191-Sheet2!$N$147)/Sheet3!$A$1)^2 +Sheet3!$C$1*(($H194-Y$191-Sheet2!$N$147)/Sheet3!$A$1)^4)</f>
        <v>8.7237177802741422E-12</v>
      </c>
      <c r="Z194" s="2">
        <f>1.195*$L$189*EXP(Sheet3!$B$1*(($H194-Z$191-Sheet2!$N$147)/Sheet3!$A$1)^2 +Sheet3!$C$1*(($H194-Z$191-Sheet2!$N$147)/Sheet3!$A$1)^4)</f>
        <v>5.6025812014198111E-12</v>
      </c>
      <c r="AA194" s="2">
        <f>1.195*$L$189*EXP(Sheet3!$B$1*(($H194-AA$191-Sheet2!$N$147)/Sheet3!$A$1)^2 +Sheet3!$C$1*(($H194-AA$191-Sheet2!$N$147)/Sheet3!$A$1)^4)</f>
        <v>3.582275967001935E-12</v>
      </c>
      <c r="AB194" s="2">
        <f>1.195*$L$189*EXP(Sheet3!$B$1*(($H194-AB$191-Sheet2!$N$147)/Sheet3!$A$1)^2 +Sheet3!$C$1*(($H194-AB$191-Sheet2!$N$147)/Sheet3!$A$1)^4)</f>
        <v>2.2803455787030044E-12</v>
      </c>
      <c r="AC194" s="2">
        <f>1.195*$L$189*EXP(Sheet3!$B$1*(($H194-AC$191-Sheet2!$N$147)/Sheet3!$A$1)^2 +Sheet3!$C$1*(($H194-AC$191-Sheet2!$N$147)/Sheet3!$A$1)^4)</f>
        <v>1.4451050340693531E-12</v>
      </c>
      <c r="AD194" s="2">
        <f>1.195*$L$189*EXP(Sheet3!$B$1*(($H194-AD$191-Sheet2!$N$147)/Sheet3!$A$1)^2 +Sheet3!$C$1*(($H194-AD$191-Sheet2!$N$147)/Sheet3!$A$1)^4)</f>
        <v>9.1167825058942759E-13</v>
      </c>
      <c r="AE194" s="2">
        <f>1.195*$L$189*EXP(Sheet3!$B$1*(($H194-AE$191-Sheet2!$N$147)/Sheet3!$A$1)^2 +Sheet3!$C$1*(($H194-AE$191-Sheet2!$N$147)/Sheet3!$A$1)^4)</f>
        <v>5.7255007101616636E-13</v>
      </c>
      <c r="AF194" s="2">
        <f>1.195*$L$189*EXP(Sheet3!$B$1*(($H194-AF$191-Sheet2!$N$147)/Sheet3!$A$1)^2 +Sheet3!$C$1*(($H194-AF$191-Sheet2!$N$147)/Sheet3!$A$1)^4)</f>
        <v>3.5793260543408262E-13</v>
      </c>
      <c r="AG194" s="2">
        <f>1.195*$L$189*EXP(Sheet3!$B$1*(($H194-AG$191-Sheet2!$N$147)/Sheet3!$A$1)^2 +Sheet3!$C$1*(($H194-AG$191-Sheet2!$N$147)/Sheet3!$A$1)^4)</f>
        <v>2.2273636105211943E-13</v>
      </c>
      <c r="AH194" s="2">
        <f>1.195*$L$189*EXP(Sheet3!$B$1*(($H194-AH$191-Sheet2!$N$147)/Sheet3!$A$1)^2 +Sheet3!$C$1*(($H194-AH$191-Sheet2!$N$147)/Sheet3!$A$1)^4)</f>
        <v>1.3796507298804881E-13</v>
      </c>
      <c r="AI194" s="2">
        <f>1.195*$L$189*EXP(Sheet3!$B$1*(($H194-AI$191-Sheet2!$N$147)/Sheet3!$A$1)^2 +Sheet3!$C$1*(($H194-AI$191-Sheet2!$N$147)/Sheet3!$A$1)^4)</f>
        <v>8.5059224934709681E-14</v>
      </c>
      <c r="AJ194" s="2">
        <f>1.195*$L$189*EXP(Sheet3!$B$1*(($H194-AJ$191-Sheet2!$N$147)/Sheet3!$A$1)^2 +Sheet3!$C$1*(($H194-AJ$191-Sheet2!$N$147)/Sheet3!$A$1)^4)</f>
        <v>5.2195603143810186E-14</v>
      </c>
      <c r="AK194" s="2">
        <f>1.195*$L$189*EXP(Sheet3!$B$1*(($H194-AK$191-Sheet2!$N$147)/Sheet3!$A$1)^2 +Sheet3!$C$1*(($H194-AK$191-Sheet2!$N$147)/Sheet3!$A$1)^4)</f>
        <v>3.1878112786866493E-14</v>
      </c>
      <c r="AL194" s="2">
        <f>1.195*$L$189*EXP(Sheet3!$B$1*(($H194-AL$191-Sheet2!$N$147)/Sheet3!$A$1)^2 +Sheet3!$C$1*(($H194-AL$191-Sheet2!$N$147)/Sheet3!$A$1)^4)</f>
        <v>1.937685840894418E-14</v>
      </c>
      <c r="AM194" s="2">
        <f>1.195*$L$189*EXP(Sheet3!$B$1*(($H194-AM$191-Sheet2!$N$147)/Sheet3!$A$1)^2 +Sheet3!$C$1*(($H194-AM$191-Sheet2!$N$147)/Sheet3!$A$1)^4)</f>
        <v>1.1721739194022839E-14</v>
      </c>
      <c r="AN194" s="2">
        <f>1.195*$L$189*EXP(Sheet3!$B$1*(($H194-AN$191-Sheet2!$N$147)/Sheet3!$A$1)^2 +Sheet3!$C$1*(($H194-AN$191-Sheet2!$N$147)/Sheet3!$A$1)^4)</f>
        <v>7.0567455930348088E-15</v>
      </c>
      <c r="AO194" s="2">
        <f>1.195*$L$189*EXP(Sheet3!$B$1*(($H194-AO$191-Sheet2!$N$147)/Sheet3!$A$1)^2 +Sheet3!$C$1*(($H194-AO$191-Sheet2!$N$147)/Sheet3!$A$1)^4)</f>
        <v>4.2277210614993451E-15</v>
      </c>
      <c r="AP194" s="2">
        <f>1.195*$L$189*EXP(Sheet3!$B$1*(($H194-AP$191-Sheet2!$N$147)/Sheet3!$A$1)^2 +Sheet3!$C$1*(($H194-AP$191-Sheet2!$N$147)/Sheet3!$A$1)^4)</f>
        <v>2.5204804685569078E-15</v>
      </c>
      <c r="AQ194" s="2">
        <f>1.195*$L$189*EXP(Sheet3!$B$1*(($H194-AQ$191-Sheet2!$N$147)/Sheet3!$A$1)^2 +Sheet3!$C$1*(($H194-AQ$191-Sheet2!$N$147)/Sheet3!$A$1)^4)</f>
        <v>1.4952751946847195E-15</v>
      </c>
      <c r="AR194" s="2">
        <f>1.195*$L$189*EXP(Sheet3!$B$1*(($H194-AR$191-Sheet2!$N$147)/Sheet3!$A$1)^2 +Sheet3!$C$1*(($H194-AR$191-Sheet2!$N$147)/Sheet3!$A$1)^4)</f>
        <v>8.8268406367192105E-16</v>
      </c>
      <c r="AS194" s="2">
        <f>1.195*$L$189*EXP(Sheet3!$B$1*(($H194-AS$191-Sheet2!$N$147)/Sheet3!$A$1)^2 +Sheet3!$C$1*(($H194-AS$191-Sheet2!$N$147)/Sheet3!$A$1)^4)</f>
        <v>5.1846726107132096E-16</v>
      </c>
      <c r="AT194" s="2">
        <f>1.195*$L$189*EXP(Sheet3!$B$1*(($H194-AT$191-Sheet2!$N$147)/Sheet3!$A$1)^2 +Sheet3!$C$1*(($H194-AT$191-Sheet2!$N$147)/Sheet3!$A$1)^4)</f>
        <v>3.0300846631641356E-16</v>
      </c>
      <c r="AU194" s="2">
        <f>1.195*$L$189*EXP(Sheet3!$B$1*(($H194-AU$191-Sheet2!$N$147)/Sheet3!$A$1)^2 +Sheet3!$C$1*(($H194-AU$191-Sheet2!$N$147)/Sheet3!$A$1)^4)</f>
        <v>1.7619394835820894E-16</v>
      </c>
      <c r="AV194" s="2">
        <f>1.195*$L$189*EXP(Sheet3!$B$1*(($H194-AV$191-Sheet2!$N$147)/Sheet3!$A$1)^2 +Sheet3!$C$1*(($H194-AV$191-Sheet2!$N$147)/Sheet3!$A$1)^4)</f>
        <v>1.019331358748045E-16</v>
      </c>
      <c r="AW194" s="2">
        <f>1.195*$L$189*EXP(Sheet3!$B$1*(($H194-AW$191-Sheet2!$N$147)/Sheet3!$A$1)^2 +Sheet3!$C$1*(($H194-AW$191-Sheet2!$N$147)/Sheet3!$A$1)^4)</f>
        <v>5.8669620082220082E-17</v>
      </c>
      <c r="AX194" s="2">
        <f>1.195*$L$189*EXP(Sheet3!$B$1*(($H194-AX$191-Sheet2!$N$147)/Sheet3!$A$1)^2 +Sheet3!$C$1*(($H194-AX$191-Sheet2!$N$147)/Sheet3!$A$1)^4)</f>
        <v>3.3594635166372951E-17</v>
      </c>
      <c r="AY194" s="2">
        <f>1.195*$L$189*EXP(Sheet3!$B$1*(($H194-AY$191-Sheet2!$N$147)/Sheet3!$A$1)^2 +Sheet3!$C$1*(($H194-AY$191-Sheet2!$N$147)/Sheet3!$A$1)^4)</f>
        <v>1.9136854756613032E-17</v>
      </c>
      <c r="AZ194" s="2">
        <f>1.195*$L$189*EXP(Sheet3!$B$1*(($H194-AZ$191-Sheet2!$N$147)/Sheet3!$A$1)^2 +Sheet3!$C$1*(($H194-AZ$191-Sheet2!$N$147)/Sheet3!$A$1)^4)</f>
        <v>1.0844270314986033E-17</v>
      </c>
      <c r="BA194" s="2">
        <f>1.195*$L$189*EXP(Sheet3!$B$1*(($H194-BA$191-Sheet2!$N$147)/Sheet3!$A$1)^2 +Sheet3!$C$1*(($H194-BA$191-Sheet2!$N$147)/Sheet3!$A$1)^4)</f>
        <v>6.1128587756646518E-18</v>
      </c>
      <c r="BB194" s="2">
        <f>1.195*$L$189*EXP(Sheet3!$B$1*(($H194-BB$191-Sheet2!$N$147)/Sheet3!$A$1)^2 +Sheet3!$C$1*(($H194-BB$191-Sheet2!$N$147)/Sheet3!$A$1)^4)</f>
        <v>3.427580813202367E-18</v>
      </c>
      <c r="BC194" s="2">
        <f>1.195*$L$189*EXP(Sheet3!$B$1*(($H194-BC$191-Sheet2!$N$147)/Sheet3!$A$1)^2 +Sheet3!$C$1*(($H194-BC$191-Sheet2!$N$147)/Sheet3!$A$1)^4)</f>
        <v>1.9116807333115741E-18</v>
      </c>
      <c r="BD194" s="2">
        <f>1.195*$L$189*EXP(Sheet3!$B$1*(($H194-BD$191-Sheet2!$N$147)/Sheet3!$A$1)^2 +Sheet3!$C$1*(($H194-BD$191-Sheet2!$N$147)/Sheet3!$A$1)^4)</f>
        <v>1.0605039660254819E-18</v>
      </c>
      <c r="BE194" s="2">
        <f>1.195*$L$189*EXP(Sheet3!$B$1*(($H194-BE$191-Sheet2!$N$147)/Sheet3!$A$1)^2 +Sheet3!$C$1*(($H194-BE$191-Sheet2!$N$147)/Sheet3!$A$1)^4)</f>
        <v>5.8514487610489861E-19</v>
      </c>
      <c r="BF194" s="2">
        <f>1.195*$L$189*EXP(Sheet3!$B$1*(($H194-BF$191-Sheet2!$N$147)/Sheet3!$A$1)^2 +Sheet3!$C$1*(($H194-BF$191-Sheet2!$N$147)/Sheet3!$A$1)^4)</f>
        <v>3.2110978582205134E-19</v>
      </c>
      <c r="BG194" s="2">
        <f>1.195*$L$189*EXP(Sheet3!$B$1*(($H194-BG$191-Sheet2!$N$147)/Sheet3!$A$1)^2 +Sheet3!$C$1*(($H194-BG$191-Sheet2!$N$147)/Sheet3!$A$1)^4)</f>
        <v>1.7525382178731041E-19</v>
      </c>
      <c r="BH194" s="2">
        <f>1.195*$L$189*EXP(Sheet3!$B$1*(($H194-BH$191-Sheet2!$N$147)/Sheet3!$A$1)^2 +Sheet3!$C$1*(($H194-BH$191-Sheet2!$N$147)/Sheet3!$A$1)^4)</f>
        <v>9.5123981727567678E-20</v>
      </c>
      <c r="BI194" s="2">
        <f>1.195*$L$189*EXP(Sheet3!$B$1*(($H194-BI$191-Sheet2!$N$147)/Sheet3!$A$1)^2 +Sheet3!$C$1*(($H194-BI$191-Sheet2!$N$147)/Sheet3!$A$1)^4)</f>
        <v>5.1345903848925735E-20</v>
      </c>
      <c r="BJ194" s="2">
        <f>1.195*$L$189*EXP(Sheet3!$B$1*(($H194-BJ$191-Sheet2!$N$147)/Sheet3!$A$1)^2 +Sheet3!$C$1*(($H194-BJ$191-Sheet2!$N$147)/Sheet3!$A$1)^4)</f>
        <v>2.7561286429515458E-20</v>
      </c>
      <c r="BK194" s="2">
        <f>1.195*$L$189*EXP(Sheet3!$B$1*(($H194-BK$191-Sheet2!$N$147)/Sheet3!$A$1)^2 +Sheet3!$C$1*(($H194-BK$191-Sheet2!$N$147)/Sheet3!$A$1)^4)</f>
        <v>1.471145583058628E-20</v>
      </c>
      <c r="BL194" s="2">
        <f>1.195*$L$189*EXP(Sheet3!$B$1*(($H194-BL$191-Sheet2!$N$147)/Sheet3!$A$1)^2 +Sheet3!$C$1*(($H194-BL$191-Sheet2!$N$147)/Sheet3!$A$1)^4)</f>
        <v>7.8083422600291068E-21</v>
      </c>
      <c r="BM194" s="2">
        <f>1.195*$L$189*EXP(Sheet3!$B$1*(($H194-BM$191-Sheet2!$N$147)/Sheet3!$A$1)^2 +Sheet3!$C$1*(($H194-BM$191-Sheet2!$N$147)/Sheet3!$A$1)^4)</f>
        <v>4.1209138421805684E-21</v>
      </c>
      <c r="BN194" s="2">
        <f>1.195*$L$189*EXP(Sheet3!$B$1*(($H194-BN$191-Sheet2!$N$147)/Sheet3!$A$1)^2 +Sheet3!$C$1*(($H194-BN$191-Sheet2!$N$147)/Sheet3!$A$1)^4)</f>
        <v>2.162440478816149E-21</v>
      </c>
      <c r="BO194" s="2">
        <f>1.195*$L$189*EXP(Sheet3!$B$1*(($H194-BO$191-Sheet2!$N$147)/Sheet3!$A$1)^2 +Sheet3!$C$1*(($H194-BO$191-Sheet2!$N$147)/Sheet3!$A$1)^4)</f>
        <v>1.1282233983732799E-21</v>
      </c>
      <c r="BP194" s="2">
        <f>1.195*$L$189*EXP(Sheet3!$B$1*(($H194-BP$191-Sheet2!$N$147)/Sheet3!$A$1)^2 +Sheet3!$C$1*(($H194-BP$191-Sheet2!$N$147)/Sheet3!$A$1)^4)</f>
        <v>5.852355241689203E-22</v>
      </c>
      <c r="BQ194" s="2">
        <f>1.195*$L$189*EXP(Sheet3!$B$1*(($H194-BQ$191-Sheet2!$N$147)/Sheet3!$A$1)^2 +Sheet3!$C$1*(($H194-BQ$191-Sheet2!$N$147)/Sheet3!$A$1)^4)</f>
        <v>3.0181107270881966E-22</v>
      </c>
      <c r="BR194" s="2">
        <f>1.195*$L$189*EXP(Sheet3!$B$1*(($H194-BR$191-Sheet2!$N$147)/Sheet3!$A$1)^2 +Sheet3!$C$1*(($H194-BR$191-Sheet2!$N$147)/Sheet3!$A$1)^4)</f>
        <v>1.5473650711451968E-22</v>
      </c>
      <c r="BS194" s="2">
        <f>1.195*$L$189*EXP(Sheet3!$B$1*(($H194-BS$191-Sheet2!$N$147)/Sheet3!$A$1)^2 +Sheet3!$C$1*(($H194-BS$191-Sheet2!$N$147)/Sheet3!$A$1)^4)</f>
        <v>7.8865617747768967E-23</v>
      </c>
      <c r="BT194" s="2">
        <f>1.195*$L$189*EXP(Sheet3!$B$1*(($H194-BT$191-Sheet2!$N$147)/Sheet3!$A$1)^2 +Sheet3!$C$1*(($H194-BT$191-Sheet2!$N$147)/Sheet3!$A$1)^4)</f>
        <v>3.9958027870153851E-23</v>
      </c>
      <c r="BU194" s="2">
        <f>1.195*$L$189*EXP(Sheet3!$B$1*(($H194-BU$191-Sheet2!$N$147)/Sheet3!$A$1)^2 +Sheet3!$C$1*(($H194-BU$191-Sheet2!$N$147)/Sheet3!$A$1)^4)</f>
        <v>2.0124535299945873E-23</v>
      </c>
      <c r="BV194" s="2">
        <f>1.195*$L$189*EXP(Sheet3!$B$1*(($H194-BV$191-Sheet2!$N$147)/Sheet3!$A$1)^2 +Sheet3!$C$1*(($H194-BV$191-Sheet2!$N$147)/Sheet3!$A$1)^4)</f>
        <v>1.0074817003757582E-23</v>
      </c>
    </row>
    <row r="195" spans="1:74" x14ac:dyDescent="0.2">
      <c r="A195">
        <v>168</v>
      </c>
      <c r="B195">
        <v>267.76</v>
      </c>
      <c r="C195">
        <v>2374.1</v>
      </c>
      <c r="D195">
        <v>2416.5</v>
      </c>
      <c r="E195">
        <f t="shared" si="23"/>
        <v>42.400000000000091</v>
      </c>
      <c r="G195" s="1">
        <v>-4</v>
      </c>
      <c r="H195">
        <f>INDEX(B$27:$B2319,($M$186+G195))</f>
        <v>402.38</v>
      </c>
      <c r="I195" s="1">
        <f t="shared" si="27"/>
        <v>390.40000000000009</v>
      </c>
      <c r="J195">
        <f t="shared" si="28"/>
        <v>157089.15200000003</v>
      </c>
      <c r="L195" s="2">
        <f>1.195*$L$189*EXP(Sheet3!$B$1*(($H195-L$191-Sheet2!$N$147)/Sheet3!$A$1)^2 +Sheet3!$C$1*(($H195-L$191-Sheet2!$N$147)/Sheet3!$A$1)^4)</f>
        <v>2.8586472699786143E-3</v>
      </c>
      <c r="M195" s="2">
        <f>1.195*$L$189*EXP(Sheet3!$B$1*(($H195-M$191-Sheet2!$N$147)/Sheet3!$A$1)^2 +Sheet3!$C$1*(($H195-M$191-Sheet2!$N$147)/Sheet3!$A$1)^4)</f>
        <v>2.269447944897474E-3</v>
      </c>
      <c r="N195" s="2">
        <f>1.195*$L$189*EXP(Sheet3!$B$1*(($H195-N$191-Sheet2!$N$147)/Sheet3!$A$1)^2 +Sheet3!$C$1*(($H195-N$191-Sheet2!$N$147)/Sheet3!$A$1)^4)</f>
        <v>1.7967309123040709E-3</v>
      </c>
      <c r="O195" s="2">
        <f>1.195*$L$189*EXP(Sheet3!$B$1*(($H195-O$191-Sheet2!$N$147)/Sheet3!$A$1)^2 +Sheet3!$C$1*(($H195-O$191-Sheet2!$N$147)/Sheet3!$A$1)^4)</f>
        <v>1.4185301748292902E-3</v>
      </c>
      <c r="P195" s="2">
        <f>1.195*$L$189*EXP(Sheet3!$B$1*(($H195-P$191-Sheet2!$N$147)/Sheet3!$A$1)^2 +Sheet3!$C$1*(($H195-P$191-Sheet2!$N$147)/Sheet3!$A$1)^4)</f>
        <v>1.1168024409872732E-3</v>
      </c>
      <c r="Q195" s="2">
        <f>1.195*$L$189*EXP(Sheet3!$B$1*(($H195-Q$191-Sheet2!$N$147)/Sheet3!$A$1)^2 +Sheet3!$C$1*(($H195-Q$191-Sheet2!$N$147)/Sheet3!$A$1)^4)</f>
        <v>8.7677029649844648E-4</v>
      </c>
      <c r="R195" s="2">
        <f>1.195*$L$189*EXP(Sheet3!$B$1*(($H195-R$191-Sheet2!$N$147)/Sheet3!$A$1)^2 +Sheet3!$C$1*(($H195-R$191-Sheet2!$N$147)/Sheet3!$A$1)^4)</f>
        <v>6.863670202465577E-4</v>
      </c>
      <c r="S195" s="2">
        <f>1.195*$L$189*EXP(Sheet3!$B$1*(($H195-S$191-Sheet2!$N$147)/Sheet3!$A$1)^2 +Sheet3!$C$1*(($H195-S$191-Sheet2!$N$147)/Sheet3!$A$1)^4)</f>
        <v>5.3576883574973E-4</v>
      </c>
      <c r="T195" s="2">
        <f>1.195*$L$189*EXP(Sheet3!$B$1*(($H195-T$191-Sheet2!$N$147)/Sheet3!$A$1)^2 +Sheet3!$C$1*(($H195-T$191-Sheet2!$N$147)/Sheet3!$A$1)^4)</f>
        <v>4.1700211082914445E-4</v>
      </c>
      <c r="U195" s="2">
        <f>1.195*$L$189*EXP(Sheet3!$B$1*(($H195-U$191-Sheet2!$N$147)/Sheet3!$A$1)^2 +Sheet3!$C$1*(($H195-U$191-Sheet2!$N$147)/Sheet3!$A$1)^4)</f>
        <v>3.236145753514934E-4</v>
      </c>
      <c r="V195" s="2">
        <f>1.195*$L$189*EXP(Sheet3!$B$1*(($H195-V$191-Sheet2!$N$147)/Sheet3!$A$1)^2 +Sheet3!$C$1*(($H195-V$191-Sheet2!$N$147)/Sheet3!$A$1)^4)</f>
        <v>2.5040102807635361E-4</v>
      </c>
      <c r="W195" s="2">
        <f>1.195*$L$189*EXP(Sheet3!$B$1*(($H195-W$191-Sheet2!$N$147)/Sheet3!$A$1)^2 +Sheet3!$C$1*(($H195-W$191-Sheet2!$N$147)/Sheet3!$A$1)^4)</f>
        <v>1.9317525812348471E-4</v>
      </c>
      <c r="X195" s="2">
        <f>1.195*$L$189*EXP(Sheet3!$B$1*(($H195-X$191-Sheet2!$N$147)/Sheet3!$A$1)^2 +Sheet3!$C$1*(($H195-X$191-Sheet2!$N$147)/Sheet3!$A$1)^4)</f>
        <v>1.4858102431938828E-4</v>
      </c>
      <c r="Y195" s="2">
        <f>1.195*$L$189*EXP(Sheet3!$B$1*(($H195-Y$191-Sheet2!$N$147)/Sheet3!$A$1)^2 +Sheet3!$C$1*(($H195-Y$191-Sheet2!$N$147)/Sheet3!$A$1)^4)</f>
        <v>1.1393592677665279E-4</v>
      </c>
      <c r="Z195" s="2">
        <f>1.195*$L$189*EXP(Sheet3!$B$1*(($H195-Z$191-Sheet2!$N$147)/Sheet3!$A$1)^2 +Sheet3!$C$1*(($H195-Z$191-Sheet2!$N$147)/Sheet3!$A$1)^4)</f>
        <v>8.7102879782219238E-5</v>
      </c>
      <c r="AA195" s="2">
        <f>1.195*$L$189*EXP(Sheet3!$B$1*(($H195-AA$191-Sheet2!$N$147)/Sheet3!$A$1)^2 +Sheet3!$C$1*(($H195-AA$191-Sheet2!$N$147)/Sheet3!$A$1)^4)</f>
        <v>6.6384663469282016E-5</v>
      </c>
      <c r="AB195" s="2">
        <f>1.195*$L$189*EXP(Sheet3!$B$1*(($H195-AB$191-Sheet2!$N$147)/Sheet3!$A$1)^2 +Sheet3!$C$1*(($H195-AB$191-Sheet2!$N$147)/Sheet3!$A$1)^4)</f>
        <v>5.0437703674333427E-5</v>
      </c>
      <c r="AC195" s="2">
        <f>1.195*$L$189*EXP(Sheet3!$B$1*(($H195-AC$191-Sheet2!$N$147)/Sheet3!$A$1)^2 +Sheet3!$C$1*(($H195-AC$191-Sheet2!$N$147)/Sheet3!$A$1)^4)</f>
        <v>3.8201814281140951E-5</v>
      </c>
      <c r="AD195" s="2">
        <f>1.195*$L$189*EXP(Sheet3!$B$1*(($H195-AD$191-Sheet2!$N$147)/Sheet3!$A$1)^2 +Sheet3!$C$1*(($H195-AD$191-Sheet2!$N$147)/Sheet3!$A$1)^4)</f>
        <v>2.884314322600307E-5</v>
      </c>
      <c r="AE195" s="2">
        <f>1.195*$L$189*EXP(Sheet3!$B$1*(($H195-AE$191-Sheet2!$N$147)/Sheet3!$A$1)^2 +Sheet3!$C$1*(($H195-AE$191-Sheet2!$N$147)/Sheet3!$A$1)^4)</f>
        <v>2.1708000628427038E-5</v>
      </c>
      <c r="AF195" s="2">
        <f>1.195*$L$189*EXP(Sheet3!$B$1*(($H195-AF$191-Sheet2!$N$147)/Sheet3!$A$1)^2 +Sheet3!$C$1*(($H195-AF$191-Sheet2!$N$147)/Sheet3!$A$1)^4)</f>
        <v>1.6285623119828242E-5</v>
      </c>
      <c r="AG195" s="2">
        <f>1.195*$L$189*EXP(Sheet3!$B$1*(($H195-AG$191-Sheet2!$N$147)/Sheet3!$A$1)^2 +Sheet3!$C$1*(($H195-AG$191-Sheet2!$N$147)/Sheet3!$A$1)^4)</f>
        <v>1.2178249648726543E-5</v>
      </c>
      <c r="AH195" s="2">
        <f>1.195*$L$189*EXP(Sheet3!$B$1*(($H195-AH$191-Sheet2!$N$147)/Sheet3!$A$1)^2 +Sheet3!$C$1*(($H195-AH$191-Sheet2!$N$147)/Sheet3!$A$1)^4)</f>
        <v>9.077157531088666E-6</v>
      </c>
      <c r="AI195" s="2">
        <f>1.195*$L$189*EXP(Sheet3!$B$1*(($H195-AI$191-Sheet2!$N$147)/Sheet3!$A$1)^2 +Sheet3!$C$1*(($H195-AI$191-Sheet2!$N$147)/Sheet3!$A$1)^4)</f>
        <v>6.7435393662335225E-6</v>
      </c>
      <c r="AJ195" s="2">
        <f>1.195*$L$189*EXP(Sheet3!$B$1*(($H195-AJ$191-Sheet2!$N$147)/Sheet3!$A$1)^2 +Sheet3!$C$1*(($H195-AJ$191-Sheet2!$N$147)/Sheet3!$A$1)^4)</f>
        <v>4.9932971447010705E-6</v>
      </c>
      <c r="AK195" s="2">
        <f>1.195*$L$189*EXP(Sheet3!$B$1*(($H195-AK$191-Sheet2!$N$147)/Sheet3!$A$1)^2 +Sheet3!$C$1*(($H195-AK$191-Sheet2!$N$147)/Sheet3!$A$1)^4)</f>
        <v>3.684994356652858E-6</v>
      </c>
      <c r="AL195" s="2">
        <f>1.195*$L$189*EXP(Sheet3!$B$1*(($H195-AL$191-Sheet2!$N$147)/Sheet3!$A$1)^2 +Sheet3!$C$1*(($H195-AL$191-Sheet2!$N$147)/Sheet3!$A$1)^4)</f>
        <v>2.7103445586433484E-6</v>
      </c>
      <c r="AM195" s="2">
        <f>1.195*$L$189*EXP(Sheet3!$B$1*(($H195-AM$191-Sheet2!$N$147)/Sheet3!$A$1)^2 +Sheet3!$C$1*(($H195-AM$191-Sheet2!$N$147)/Sheet3!$A$1)^4)</f>
        <v>1.9867295556215046E-6</v>
      </c>
      <c r="AN195" s="2">
        <f>1.195*$L$189*EXP(Sheet3!$B$1*(($H195-AN$191-Sheet2!$N$147)/Sheet3!$A$1)^2 +Sheet3!$C$1*(($H195-AN$191-Sheet2!$N$147)/Sheet3!$A$1)^4)</f>
        <v>1.4513355225047623E-6</v>
      </c>
      <c r="AO195" s="2">
        <f>1.195*$L$189*EXP(Sheet3!$B$1*(($H195-AO$191-Sheet2!$N$147)/Sheet3!$A$1)^2 +Sheet3!$C$1*(($H195-AO$191-Sheet2!$N$147)/Sheet3!$A$1)^4)</f>
        <v>1.0565740141528638E-6</v>
      </c>
      <c r="AP195" s="2">
        <f>1.195*$L$189*EXP(Sheet3!$B$1*(($H195-AP$191-Sheet2!$N$147)/Sheet3!$A$1)^2 +Sheet3!$C$1*(($H195-AP$191-Sheet2!$N$147)/Sheet3!$A$1)^4)</f>
        <v>7.6651949292103056E-7</v>
      </c>
      <c r="AQ195" s="2">
        <f>1.195*$L$189*EXP(Sheet3!$B$1*(($H195-AQ$191-Sheet2!$N$147)/Sheet3!$A$1)^2 +Sheet3!$C$1*(($H195-AQ$191-Sheet2!$N$147)/Sheet3!$A$1)^4)</f>
        <v>5.5414798482960293E-7</v>
      </c>
      <c r="AR195" s="2">
        <f>1.195*$L$189*EXP(Sheet3!$B$1*(($H195-AR$191-Sheet2!$N$147)/Sheet3!$A$1)^2 +Sheet3!$C$1*(($H195-AR$191-Sheet2!$N$147)/Sheet3!$A$1)^4)</f>
        <v>3.9920468991093824E-7</v>
      </c>
      <c r="AS195" s="2">
        <f>1.195*$L$189*EXP(Sheet3!$B$1*(($H195-AS$191-Sheet2!$N$147)/Sheet3!$A$1)^2 +Sheet3!$C$1*(($H195-AS$191-Sheet2!$N$147)/Sheet3!$A$1)^4)</f>
        <v>2.8656346941245261E-7</v>
      </c>
      <c r="AT195" s="2">
        <f>1.195*$L$189*EXP(Sheet3!$B$1*(($H195-AT$191-Sheet2!$N$147)/Sheet3!$A$1)^2 +Sheet3!$C$1*(($H195-AT$191-Sheet2!$N$147)/Sheet3!$A$1)^4)</f>
        <v>2.0496951538572742E-7</v>
      </c>
      <c r="AU195" s="2">
        <f>1.195*$L$189*EXP(Sheet3!$B$1*(($H195-AU$191-Sheet2!$N$147)/Sheet3!$A$1)^2 +Sheet3!$C$1*(($H195-AU$191-Sheet2!$N$147)/Sheet3!$A$1)^4)</f>
        <v>1.460793630748331E-7</v>
      </c>
      <c r="AV195" s="2">
        <f>1.195*$L$189*EXP(Sheet3!$B$1*(($H195-AV$191-Sheet2!$N$147)/Sheet3!$A$1)^2 +Sheet3!$C$1*(($H195-AV$191-Sheet2!$N$147)/Sheet3!$A$1)^4)</f>
        <v>1.0373073126507808E-7</v>
      </c>
      <c r="AW195" s="2">
        <f>1.195*$L$189*EXP(Sheet3!$B$1*(($H195-AW$191-Sheet2!$N$147)/Sheet3!$A$1)^2 +Sheet3!$C$1*(($H195-AW$191-Sheet2!$N$147)/Sheet3!$A$1)^4)</f>
        <v>7.3389305304192405E-8</v>
      </c>
      <c r="AX195" s="2">
        <f>1.195*$L$189*EXP(Sheet3!$B$1*(($H195-AX$191-Sheet2!$N$147)/Sheet3!$A$1)^2 +Sheet3!$C$1*(($H195-AX$191-Sheet2!$N$147)/Sheet3!$A$1)^4)</f>
        <v>5.1731206756199068E-8</v>
      </c>
      <c r="AY195" s="2">
        <f>1.195*$L$189*EXP(Sheet3!$B$1*(($H195-AY$191-Sheet2!$N$147)/Sheet3!$A$1)^2 +Sheet3!$C$1*(($H195-AY$191-Sheet2!$N$147)/Sheet3!$A$1)^4)</f>
        <v>3.6329098137938421E-8</v>
      </c>
      <c r="AZ195" s="2">
        <f>1.195*$L$189*EXP(Sheet3!$B$1*(($H195-AZ$191-Sheet2!$N$147)/Sheet3!$A$1)^2 +Sheet3!$C$1*(($H195-AZ$191-Sheet2!$N$147)/Sheet3!$A$1)^4)</f>
        <v>2.5417125007774004E-8</v>
      </c>
      <c r="BA195" s="2">
        <f>1.195*$L$189*EXP(Sheet3!$B$1*(($H195-BA$191-Sheet2!$N$147)/Sheet3!$A$1)^2 +Sheet3!$C$1*(($H195-BA$191-Sheet2!$N$147)/Sheet3!$A$1)^4)</f>
        <v>1.7715589488452616E-8</v>
      </c>
      <c r="BB195" s="2">
        <f>1.195*$L$189*EXP(Sheet3!$B$1*(($H195-BB$191-Sheet2!$N$147)/Sheet3!$A$1)^2 +Sheet3!$C$1*(($H195-BB$191-Sheet2!$N$147)/Sheet3!$A$1)^4)</f>
        <v>1.2300696073721246E-8</v>
      </c>
      <c r="BC195" s="2">
        <f>1.195*$L$189*EXP(Sheet3!$B$1*(($H195-BC$191-Sheet2!$N$147)/Sheet3!$A$1)^2 +Sheet3!$C$1*(($H195-BC$191-Sheet2!$N$147)/Sheet3!$A$1)^4)</f>
        <v>8.5081695136246956E-9</v>
      </c>
      <c r="BD195" s="2">
        <f>1.195*$L$189*EXP(Sheet3!$B$1*(($H195-BD$191-Sheet2!$N$147)/Sheet3!$A$1)^2 +Sheet3!$C$1*(($H195-BD$191-Sheet2!$N$147)/Sheet3!$A$1)^4)</f>
        <v>5.8622233766175478E-9</v>
      </c>
      <c r="BE195" s="2">
        <f>1.195*$L$189*EXP(Sheet3!$B$1*(($H195-BE$191-Sheet2!$N$147)/Sheet3!$A$1)^2 +Sheet3!$C$1*(($H195-BE$191-Sheet2!$N$147)/Sheet3!$A$1)^4)</f>
        <v>4.0234234175625474E-9</v>
      </c>
      <c r="BF195" s="2">
        <f>1.195*$L$189*EXP(Sheet3!$B$1*(($H195-BF$191-Sheet2!$N$147)/Sheet3!$A$1)^2 +Sheet3!$C$1*(($H195-BF$191-Sheet2!$N$147)/Sheet3!$A$1)^4)</f>
        <v>2.750575531118576E-9</v>
      </c>
      <c r="BG195" s="2">
        <f>1.195*$L$189*EXP(Sheet3!$B$1*(($H195-BG$191-Sheet2!$N$147)/Sheet3!$A$1)^2 +Sheet3!$C$1*(($H195-BG$191-Sheet2!$N$147)/Sheet3!$A$1)^4)</f>
        <v>1.8729799588991749E-9</v>
      </c>
      <c r="BH195" s="2">
        <f>1.195*$L$189*EXP(Sheet3!$B$1*(($H195-BH$191-Sheet2!$N$147)/Sheet3!$A$1)^2 +Sheet3!$C$1*(($H195-BH$191-Sheet2!$N$147)/Sheet3!$A$1)^4)</f>
        <v>1.270315543588476E-9</v>
      </c>
      <c r="BI195" s="2">
        <f>1.195*$L$189*EXP(Sheet3!$B$1*(($H195-BI$191-Sheet2!$N$147)/Sheet3!$A$1)^2 +Sheet3!$C$1*(($H195-BI$191-Sheet2!$N$147)/Sheet3!$A$1)^4)</f>
        <v>8.5811634719376031E-10</v>
      </c>
      <c r="BJ195" s="2">
        <f>1.195*$L$189*EXP(Sheet3!$B$1*(($H195-BJ$191-Sheet2!$N$147)/Sheet3!$A$1)^2 +Sheet3!$C$1*(($H195-BJ$191-Sheet2!$N$147)/Sheet3!$A$1)^4)</f>
        <v>5.7732973038851179E-10</v>
      </c>
      <c r="BK195" s="2">
        <f>1.195*$L$189*EXP(Sheet3!$B$1*(($H195-BK$191-Sheet2!$N$147)/Sheet3!$A$1)^2 +Sheet3!$C$1*(($H195-BK$191-Sheet2!$N$147)/Sheet3!$A$1)^4)</f>
        <v>3.8684047160556786E-10</v>
      </c>
      <c r="BL195" s="2">
        <f>1.195*$L$189*EXP(Sheet3!$B$1*(($H195-BL$191-Sheet2!$N$147)/Sheet3!$A$1)^2 +Sheet3!$C$1*(($H195-BL$191-Sheet2!$N$147)/Sheet3!$A$1)^4)</f>
        <v>2.5814107681928091E-10</v>
      </c>
      <c r="BM195" s="2">
        <f>1.195*$L$189*EXP(Sheet3!$B$1*(($H195-BM$191-Sheet2!$N$147)/Sheet3!$A$1)^2 +Sheet3!$C$1*(($H195-BM$191-Sheet2!$N$147)/Sheet3!$A$1)^4)</f>
        <v>1.7154833522301696E-10</v>
      </c>
      <c r="BN195" s="2">
        <f>1.195*$L$189*EXP(Sheet3!$B$1*(($H195-BN$191-Sheet2!$N$147)/Sheet3!$A$1)^2 +Sheet3!$C$1*(($H195-BN$191-Sheet2!$N$147)/Sheet3!$A$1)^4)</f>
        <v>1.135290407772725E-10</v>
      </c>
      <c r="BO195" s="2">
        <f>1.195*$L$189*EXP(Sheet3!$B$1*(($H195-BO$191-Sheet2!$N$147)/Sheet3!$A$1)^2 +Sheet3!$C$1*(($H195-BO$191-Sheet2!$N$147)/Sheet3!$A$1)^4)</f>
        <v>7.481786994765524E-11</v>
      </c>
      <c r="BP195" s="2">
        <f>1.195*$L$189*EXP(Sheet3!$B$1*(($H195-BP$191-Sheet2!$N$147)/Sheet3!$A$1)^2 +Sheet3!$C$1*(($H195-BP$191-Sheet2!$N$147)/Sheet3!$A$1)^4)</f>
        <v>4.9098520980883865E-11</v>
      </c>
      <c r="BQ195" s="2">
        <f>1.195*$L$189*EXP(Sheet3!$B$1*(($H195-BQ$191-Sheet2!$N$147)/Sheet3!$A$1)^2 +Sheet3!$C$1*(($H195-BQ$191-Sheet2!$N$147)/Sheet3!$A$1)^4)</f>
        <v>3.208358680210196E-11</v>
      </c>
      <c r="BR195" s="2">
        <f>1.195*$L$189*EXP(Sheet3!$B$1*(($H195-BR$191-Sheet2!$N$147)/Sheet3!$A$1)^2 +Sheet3!$C$1*(($H195-BR$191-Sheet2!$N$147)/Sheet3!$A$1)^4)</f>
        <v>2.0875435146734388E-11</v>
      </c>
      <c r="BS195" s="2">
        <f>1.195*$L$189*EXP(Sheet3!$B$1*(($H195-BS$191-Sheet2!$N$147)/Sheet3!$A$1)^2 +Sheet3!$C$1*(($H195-BS$191-Sheet2!$N$147)/Sheet3!$A$1)^4)</f>
        <v>1.352424122662705E-11</v>
      </c>
      <c r="BT195" s="2">
        <f>1.195*$L$189*EXP(Sheet3!$B$1*(($H195-BT$191-Sheet2!$N$147)/Sheet3!$A$1)^2 +Sheet3!$C$1*(($H195-BT$191-Sheet2!$N$147)/Sheet3!$A$1)^4)</f>
        <v>8.7237177802523851E-12</v>
      </c>
      <c r="BU195" s="2">
        <f>1.195*$L$189*EXP(Sheet3!$B$1*(($H195-BU$191-Sheet2!$N$147)/Sheet3!$A$1)^2 +Sheet3!$C$1*(($H195-BU$191-Sheet2!$N$147)/Sheet3!$A$1)^4)</f>
        <v>5.6025812014057596E-12</v>
      </c>
      <c r="BV195" s="2">
        <f>1.195*$L$189*EXP(Sheet3!$B$1*(($H195-BV$191-Sheet2!$N$147)/Sheet3!$A$1)^2 +Sheet3!$C$1*(($H195-BV$191-Sheet2!$N$147)/Sheet3!$A$1)^4)</f>
        <v>3.582275967001935E-12</v>
      </c>
    </row>
    <row r="196" spans="1:74" x14ac:dyDescent="0.2">
      <c r="A196">
        <v>169</v>
      </c>
      <c r="B196">
        <v>268.23</v>
      </c>
      <c r="C196">
        <v>2371.9</v>
      </c>
      <c r="D196">
        <v>2415.1</v>
      </c>
      <c r="E196">
        <f t="shared" si="23"/>
        <v>43.199999999999818</v>
      </c>
      <c r="G196" s="1">
        <v>-3</v>
      </c>
      <c r="H196">
        <f>INDEX(B$27:$B2320,($M$186+G196))</f>
        <v>402.84</v>
      </c>
      <c r="I196" s="1">
        <f t="shared" si="27"/>
        <v>957</v>
      </c>
      <c r="J196">
        <f t="shared" si="28"/>
        <v>385517.88</v>
      </c>
      <c r="L196" s="2">
        <f>1.195*$L$189*EXP(Sheet3!$B$1*(($H196-L$191-Sheet2!$N$147)/Sheet3!$A$1)^2 +Sheet3!$C$1*(($H196-L$191-Sheet2!$N$147)/Sheet3!$A$1)^4)</f>
        <v>8.7661899148830162</v>
      </c>
      <c r="M196" s="2">
        <f>1.195*$L$189*EXP(Sheet3!$B$1*(($H196-M$191-Sheet2!$N$147)/Sheet3!$A$1)^2 +Sheet3!$C$1*(($H196-M$191-Sheet2!$N$147)/Sheet3!$A$1)^4)</f>
        <v>7.7134986149681612</v>
      </c>
      <c r="N196" s="2">
        <f>1.195*$L$189*EXP(Sheet3!$B$1*(($H196-N$191-Sheet2!$N$147)/Sheet3!$A$1)^2 +Sheet3!$C$1*(($H196-N$191-Sheet2!$N$147)/Sheet3!$A$1)^4)</f>
        <v>6.7751428586165146</v>
      </c>
      <c r="O196" s="2">
        <f>1.195*$L$189*EXP(Sheet3!$B$1*(($H196-O$191-Sheet2!$N$147)/Sheet3!$A$1)^2 +Sheet3!$C$1*(($H196-O$191-Sheet2!$N$147)/Sheet3!$A$1)^4)</f>
        <v>5.9402401673373078</v>
      </c>
      <c r="P196" s="2">
        <f>1.195*$L$189*EXP(Sheet3!$B$1*(($H196-P$191-Sheet2!$N$147)/Sheet3!$A$1)^2 +Sheet3!$C$1*(($H196-P$191-Sheet2!$N$147)/Sheet3!$A$1)^4)</f>
        <v>5.1987624103194401</v>
      </c>
      <c r="Q196" s="2">
        <f>1.195*$L$189*EXP(Sheet3!$B$1*(($H196-Q$191-Sheet2!$N$147)/Sheet3!$A$1)^2 +Sheet3!$C$1*(($H196-Q$191-Sheet2!$N$147)/Sheet3!$A$1)^4)</f>
        <v>4.5414885717692846</v>
      </c>
      <c r="R196" s="2">
        <f>1.195*$L$189*EXP(Sheet3!$B$1*(($H196-R$191-Sheet2!$N$147)/Sheet3!$A$1)^2 +Sheet3!$C$1*(($H196-R$191-Sheet2!$N$147)/Sheet3!$A$1)^4)</f>
        <v>3.9599580845221798</v>
      </c>
      <c r="S196" s="2">
        <f>1.195*$L$189*EXP(Sheet3!$B$1*(($H196-S$191-Sheet2!$N$147)/Sheet3!$A$1)^2 +Sheet3!$C$1*(($H196-S$191-Sheet2!$N$147)/Sheet3!$A$1)^4)</f>
        <v>3.4464249527841311</v>
      </c>
      <c r="T196" s="2">
        <f>1.195*$L$189*EXP(Sheet3!$B$1*(($H196-T$191-Sheet2!$N$147)/Sheet3!$A$1)^2 +Sheet3!$C$1*(($H196-T$191-Sheet2!$N$147)/Sheet3!$A$1)^4)</f>
        <v>2.9938128634027881</v>
      </c>
      <c r="U196" s="2">
        <f>1.195*$L$189*EXP(Sheet3!$B$1*(($H196-U$191-Sheet2!$N$147)/Sheet3!$A$1)^2 +Sheet3!$C$1*(($H196-U$191-Sheet2!$N$147)/Sheet3!$A$1)^4)</f>
        <v>2.5956714617122847</v>
      </c>
      <c r="V196" s="2">
        <f>1.195*$L$189*EXP(Sheet3!$B$1*(($H196-V$191-Sheet2!$N$147)/Sheet3!$A$1)^2 +Sheet3!$C$1*(($H196-V$191-Sheet2!$N$147)/Sheet3!$A$1)^4)</f>
        <v>2.2461339449437729</v>
      </c>
      <c r="W196" s="2">
        <f>1.195*$L$189*EXP(Sheet3!$B$1*(($H196-W$191-Sheet2!$N$147)/Sheet3!$A$1)^2 +Sheet3!$C$1*(($H196-W$191-Sheet2!$N$147)/Sheet3!$A$1)^4)</f>
        <v>1.9398761035783623</v>
      </c>
      <c r="X196" s="2">
        <f>1.195*$L$189*EXP(Sheet3!$B$1*(($H196-X$191-Sheet2!$N$147)/Sheet3!$A$1)^2 +Sheet3!$C$1*(($H196-X$191-Sheet2!$N$147)/Sheet3!$A$1)^4)</f>
        <v>1.6720769192172686</v>
      </c>
      <c r="Y196" s="2">
        <f>1.195*$L$189*EXP(Sheet3!$B$1*(($H196-Y$191-Sheet2!$N$147)/Sheet3!$A$1)^2 +Sheet3!$C$1*(($H196-Y$191-Sheet2!$N$147)/Sheet3!$A$1)^4)</f>
        <v>1.4383808064418815</v>
      </c>
      <c r="Z196" s="2">
        <f>1.195*$L$189*EXP(Sheet3!$B$1*(($H196-Z$191-Sheet2!$N$147)/Sheet3!$A$1)^2 +Sheet3!$C$1*(($H196-Z$191-Sheet2!$N$147)/Sheet3!$A$1)^4)</f>
        <v>1.2348615661673805</v>
      </c>
      <c r="AA196" s="2">
        <f>1.195*$L$189*EXP(Sheet3!$B$1*(($H196-AA$191-Sheet2!$N$147)/Sheet3!$A$1)^2 +Sheet3!$C$1*(($H196-AA$191-Sheet2!$N$147)/Sheet3!$A$1)^4)</f>
        <v>1.0579880990872488</v>
      </c>
      <c r="AB196" s="2">
        <f>1.195*$L$189*EXP(Sheet3!$B$1*(($H196-AB$191-Sheet2!$N$147)/Sheet3!$A$1)^2 +Sheet3!$C$1*(($H196-AB$191-Sheet2!$N$147)/Sheet3!$A$1)^4)</f>
        <v>0.90459191015739604</v>
      </c>
      <c r="AC196" s="2">
        <f>1.195*$L$189*EXP(Sheet3!$B$1*(($H196-AC$191-Sheet2!$N$147)/Sheet3!$A$1)^2 +Sheet3!$C$1*(($H196-AC$191-Sheet2!$N$147)/Sheet3!$A$1)^4)</f>
        <v>0.7718364187010035</v>
      </c>
      <c r="AD196" s="2">
        <f>1.195*$L$189*EXP(Sheet3!$B$1*(($H196-AD$191-Sheet2!$N$147)/Sheet3!$A$1)^2 +Sheet3!$C$1*(($H196-AD$191-Sheet2!$N$147)/Sheet3!$A$1)^4)</f>
        <v>0.65718807377136434</v>
      </c>
      <c r="AE196" s="2">
        <f>1.195*$L$189*EXP(Sheet3!$B$1*(($H196-AE$191-Sheet2!$N$147)/Sheet3!$A$1)^2 +Sheet3!$C$1*(($H196-AE$191-Sheet2!$N$147)/Sheet3!$A$1)^4)</f>
        <v>0.55838926080097762</v>
      </c>
      <c r="AF196" s="2">
        <f>1.195*$L$189*EXP(Sheet3!$B$1*(($H196-AF$191-Sheet2!$N$147)/Sheet3!$A$1)^2 +Sheet3!$C$1*(($H196-AF$191-Sheet2!$N$147)/Sheet3!$A$1)^4)</f>
        <v>0.47343297343581697</v>
      </c>
      <c r="AG196" s="2">
        <f>1.195*$L$189*EXP(Sheet3!$B$1*(($H196-AG$191-Sheet2!$N$147)/Sheet3!$A$1)^2 +Sheet3!$C$1*(($H196-AG$191-Sheet2!$N$147)/Sheet3!$A$1)^4)</f>
        <v>0.40053921371523099</v>
      </c>
      <c r="AH196" s="2">
        <f>1.195*$L$189*EXP(Sheet3!$B$1*(($H196-AH$191-Sheet2!$N$147)/Sheet3!$A$1)^2 +Sheet3!$C$1*(($H196-AH$191-Sheet2!$N$147)/Sheet3!$A$1)^4)</f>
        <v>0.33813307443320967</v>
      </c>
      <c r="AI196" s="2">
        <f>1.195*$L$189*EXP(Sheet3!$B$1*(($H196-AI$191-Sheet2!$N$147)/Sheet3!$A$1)^2 +Sheet3!$C$1*(($H196-AI$191-Sheet2!$N$147)/Sheet3!$A$1)^4)</f>
        <v>0.28482444954758496</v>
      </c>
      <c r="AJ196" s="2">
        <f>1.195*$L$189*EXP(Sheet3!$B$1*(($H196-AJ$191-Sheet2!$N$147)/Sheet3!$A$1)^2 +Sheet3!$C$1*(($H196-AJ$191-Sheet2!$N$147)/Sheet3!$A$1)^4)</f>
        <v>0.23938931187748835</v>
      </c>
      <c r="AK196" s="2">
        <f>1.195*$L$189*EXP(Sheet3!$B$1*(($H196-AK$191-Sheet2!$N$147)/Sheet3!$A$1)^2 +Sheet3!$C$1*(($H196-AK$191-Sheet2!$N$147)/Sheet3!$A$1)^4)</f>
        <v>0.20075249193491704</v>
      </c>
      <c r="AL196" s="2">
        <f>1.195*$L$189*EXP(Sheet3!$B$1*(($H196-AL$191-Sheet2!$N$147)/Sheet3!$A$1)^2 +Sheet3!$C$1*(($H196-AL$191-Sheet2!$N$147)/Sheet3!$A$1)^4)</f>
        <v>0.16797188755662365</v>
      </c>
      <c r="AM196" s="2">
        <f>1.195*$L$189*EXP(Sheet3!$B$1*(($H196-AM$191-Sheet2!$N$147)/Sheet3!$A$1)^2 +Sheet3!$C$1*(($H196-AM$191-Sheet2!$N$147)/Sheet3!$A$1)^4)</f>
        <v>0.14022403092449934</v>
      </c>
      <c r="AN196" s="2">
        <f>1.195*$L$189*EXP(Sheet3!$B$1*(($H196-AN$191-Sheet2!$N$147)/Sheet3!$A$1)^2 +Sheet3!$C$1*(($H196-AN$191-Sheet2!$N$147)/Sheet3!$A$1)^4)</f>
        <v>0.11679093751933707</v>
      </c>
      <c r="AO196" s="2">
        <f>1.195*$L$189*EXP(Sheet3!$B$1*(($H196-AO$191-Sheet2!$N$147)/Sheet3!$A$1)^2 +Sheet3!$C$1*(($H196-AO$191-Sheet2!$N$147)/Sheet3!$A$1)^4)</f>
        <v>9.7048160446828888E-2</v>
      </c>
      <c r="AP196" s="2">
        <f>1.195*$L$189*EXP(Sheet3!$B$1*(($H196-AP$191-Sheet2!$N$147)/Sheet3!$A$1)^2 +Sheet3!$C$1*(($H196-AP$191-Sheet2!$N$147)/Sheet3!$A$1)^4)</f>
        <v>8.0453973328204476E-2</v>
      </c>
      <c r="AQ196" s="2">
        <f>1.195*$L$189*EXP(Sheet3!$B$1*(($H196-AQ$191-Sheet2!$N$147)/Sheet3!$A$1)^2 +Sheet3!$C$1*(($H196-AQ$191-Sheet2!$N$147)/Sheet3!$A$1)^4)</f>
        <v>6.6539605449418504E-2</v>
      </c>
      <c r="AR196" s="2">
        <f>1.195*$L$189*EXP(Sheet3!$B$1*(($H196-AR$191-Sheet2!$N$147)/Sheet3!$A$1)^2 +Sheet3!$C$1*(($H196-AR$191-Sheet2!$N$147)/Sheet3!$A$1)^4)</f>
        <v>5.4900454040251255E-2</v>
      </c>
      <c r="AS196" s="2">
        <f>1.195*$L$189*EXP(Sheet3!$B$1*(($H196-AS$191-Sheet2!$N$147)/Sheet3!$A$1)^2 +Sheet3!$C$1*(($H196-AS$191-Sheet2!$N$147)/Sheet3!$A$1)^4)</f>
        <v>4.5188200304349758E-2</v>
      </c>
      <c r="AT196" s="2">
        <f>1.195*$L$189*EXP(Sheet3!$B$1*(($H196-AT$191-Sheet2!$N$147)/Sheet3!$A$1)^2 +Sheet3!$C$1*(($H196-AT$191-Sheet2!$N$147)/Sheet3!$A$1)^4)</f>
        <v>3.7103758061266992E-2</v>
      </c>
      <c r="AU196" s="2">
        <f>1.195*$L$189*EXP(Sheet3!$B$1*(($H196-AU$191-Sheet2!$N$147)/Sheet3!$A$1)^2 +Sheet3!$C$1*(($H196-AU$191-Sheet2!$N$147)/Sheet3!$A$1)^4)</f>
        <v>3.0390986506980067E-2</v>
      </c>
      <c r="AV196" s="2">
        <f>1.195*$L$189*EXP(Sheet3!$B$1*(($H196-AV$191-Sheet2!$N$147)/Sheet3!$A$1)^2 +Sheet3!$C$1*(($H196-AV$191-Sheet2!$N$147)/Sheet3!$A$1)^4)</f>
        <v>2.4831101569306499E-2</v>
      </c>
      <c r="AW196" s="2">
        <f>1.195*$L$189*EXP(Sheet3!$B$1*(($H196-AW$191-Sheet2!$N$147)/Sheet3!$A$1)^2 +Sheet3!$C$1*(($H196-AW$191-Sheet2!$N$147)/Sheet3!$A$1)^4)</f>
        <v>2.0237723558577784E-2</v>
      </c>
      <c r="AX196" s="2">
        <f>1.195*$L$189*EXP(Sheet3!$B$1*(($H196-AX$191-Sheet2!$N$147)/Sheet3!$A$1)^2 +Sheet3!$C$1*(($H196-AX$191-Sheet2!$N$147)/Sheet3!$A$1)^4)</f>
        <v>1.6452502217553081E-2</v>
      </c>
      <c r="AY196" s="2">
        <f>1.195*$L$189*EXP(Sheet3!$B$1*(($H196-AY$191-Sheet2!$N$147)/Sheet3!$A$1)^2 +Sheet3!$C$1*(($H196-AY$191-Sheet2!$N$147)/Sheet3!$A$1)^4)</f>
        <v>1.3341263801112729E-2</v>
      </c>
      <c r="AZ196" s="2">
        <f>1.195*$L$189*EXP(Sheet3!$B$1*(($H196-AZ$191-Sheet2!$N$147)/Sheet3!$A$1)^2 +Sheet3!$C$1*(($H196-AZ$191-Sheet2!$N$147)/Sheet3!$A$1)^4)</f>
        <v>1.0790628405446274E-2</v>
      </c>
      <c r="BA196" s="2">
        <f>1.195*$L$189*EXP(Sheet3!$B$1*(($H196-BA$191-Sheet2!$N$147)/Sheet3!$A$1)^2 +Sheet3!$C$1*(($H196-BA$191-Sheet2!$N$147)/Sheet3!$A$1)^4)</f>
        <v>8.7050493700730064E-3</v>
      </c>
      <c r="BB196" s="2">
        <f>1.195*$L$189*EXP(Sheet3!$B$1*(($H196-BB$191-Sheet2!$N$147)/Sheet3!$A$1)^2 +Sheet3!$C$1*(($H196-BB$191-Sheet2!$N$147)/Sheet3!$A$1)^4)</f>
        <v>7.0042301494606498E-3</v>
      </c>
      <c r="BC196" s="2">
        <f>1.195*$L$189*EXP(Sheet3!$B$1*(($H196-BC$191-Sheet2!$N$147)/Sheet3!$A$1)^2 +Sheet3!$C$1*(($H196-BC$191-Sheet2!$N$147)/Sheet3!$A$1)^4)</f>
        <v>5.6208775578873551E-3</v>
      </c>
      <c r="BD196" s="2">
        <f>1.195*$L$189*EXP(Sheet3!$B$1*(($H196-BD$191-Sheet2!$N$147)/Sheet3!$A$1)^2 +Sheet3!$C$1*(($H196-BD$191-Sheet2!$N$147)/Sheet3!$A$1)^4)</f>
        <v>4.4987536981126418E-3</v>
      </c>
      <c r="BE196" s="2">
        <f>1.195*$L$189*EXP(Sheet3!$B$1*(($H196-BE$191-Sheet2!$N$147)/Sheet3!$A$1)^2 +Sheet3!$C$1*(($H196-BE$191-Sheet2!$N$147)/Sheet3!$A$1)^4)</f>
        <v>3.5909921672446126E-3</v>
      </c>
      <c r="BF196" s="2">
        <f>1.195*$L$189*EXP(Sheet3!$B$1*(($H196-BF$191-Sheet2!$N$147)/Sheet3!$A$1)^2 +Sheet3!$C$1*(($H196-BF$191-Sheet2!$N$147)/Sheet3!$A$1)^4)</f>
        <v>2.8586472699748868E-3</v>
      </c>
      <c r="BG196" s="2">
        <f>1.195*$L$189*EXP(Sheet3!$B$1*(($H196-BG$191-Sheet2!$N$147)/Sheet3!$A$1)^2 +Sheet3!$C$1*(($H196-BG$191-Sheet2!$N$147)/Sheet3!$A$1)^4)</f>
        <v>2.2694479448944834E-3</v>
      </c>
      <c r="BH196" s="2">
        <f>1.195*$L$189*EXP(Sheet3!$B$1*(($H196-BH$191-Sheet2!$N$147)/Sheet3!$A$1)^2 +Sheet3!$C$1*(($H196-BH$191-Sheet2!$N$147)/Sheet3!$A$1)^4)</f>
        <v>1.7967309123040709E-3</v>
      </c>
      <c r="BI196" s="2">
        <f>1.195*$L$189*EXP(Sheet3!$B$1*(($H196-BI$191-Sheet2!$N$147)/Sheet3!$A$1)^2 +Sheet3!$C$1*(($H196-BI$191-Sheet2!$N$147)/Sheet3!$A$1)^4)</f>
        <v>1.4185301748292902E-3</v>
      </c>
      <c r="BJ196" s="2">
        <f>1.195*$L$189*EXP(Sheet3!$B$1*(($H196-BJ$191-Sheet2!$N$147)/Sheet3!$A$1)^2 +Sheet3!$C$1*(($H196-BJ$191-Sheet2!$N$147)/Sheet3!$A$1)^4)</f>
        <v>1.1168024409872732E-3</v>
      </c>
      <c r="BK196" s="2">
        <f>1.195*$L$189*EXP(Sheet3!$B$1*(($H196-BK$191-Sheet2!$N$147)/Sheet3!$A$1)^2 +Sheet3!$C$1*(($H196-BK$191-Sheet2!$N$147)/Sheet3!$A$1)^4)</f>
        <v>8.7677029649844648E-4</v>
      </c>
      <c r="BL196" s="2">
        <f>1.195*$L$189*EXP(Sheet3!$B$1*(($H196-BL$191-Sheet2!$N$147)/Sheet3!$A$1)^2 +Sheet3!$C$1*(($H196-BL$191-Sheet2!$N$147)/Sheet3!$A$1)^4)</f>
        <v>6.8636702024559221E-4</v>
      </c>
      <c r="BM196" s="2">
        <f>1.195*$L$189*EXP(Sheet3!$B$1*(($H196-BM$191-Sheet2!$N$147)/Sheet3!$A$1)^2 +Sheet3!$C$1*(($H196-BM$191-Sheet2!$N$147)/Sheet3!$A$1)^4)</f>
        <v>5.3576883574896856E-4</v>
      </c>
      <c r="BN196" s="2">
        <f>1.195*$L$189*EXP(Sheet3!$B$1*(($H196-BN$191-Sheet2!$N$147)/Sheet3!$A$1)^2 +Sheet3!$C$1*(($H196-BN$191-Sheet2!$N$147)/Sheet3!$A$1)^4)</f>
        <v>4.1700211082854597E-4</v>
      </c>
      <c r="BO196" s="2">
        <f>1.195*$L$189*EXP(Sheet3!$B$1*(($H196-BO$191-Sheet2!$N$147)/Sheet3!$A$1)^2 +Sheet3!$C$1*(($H196-BO$191-Sheet2!$N$147)/Sheet3!$A$1)^4)</f>
        <v>3.236145753514934E-4</v>
      </c>
      <c r="BP196" s="2">
        <f>1.195*$L$189*EXP(Sheet3!$B$1*(($H196-BP$191-Sheet2!$N$147)/Sheet3!$A$1)^2 +Sheet3!$C$1*(($H196-BP$191-Sheet2!$N$147)/Sheet3!$A$1)^4)</f>
        <v>2.5040102807635361E-4</v>
      </c>
      <c r="BQ196" s="2">
        <f>1.195*$L$189*EXP(Sheet3!$B$1*(($H196-BQ$191-Sheet2!$N$147)/Sheet3!$A$1)^2 +Sheet3!$C$1*(($H196-BQ$191-Sheet2!$N$147)/Sheet3!$A$1)^4)</f>
        <v>1.9317525812348471E-4</v>
      </c>
      <c r="BR196" s="2">
        <f>1.195*$L$189*EXP(Sheet3!$B$1*(($H196-BR$191-Sheet2!$N$147)/Sheet3!$A$1)^2 +Sheet3!$C$1*(($H196-BR$191-Sheet2!$N$147)/Sheet3!$A$1)^4)</f>
        <v>1.4858102431938828E-4</v>
      </c>
      <c r="BS196" s="2">
        <f>1.195*$L$189*EXP(Sheet3!$B$1*(($H196-BS$191-Sheet2!$N$147)/Sheet3!$A$1)^2 +Sheet3!$C$1*(($H196-BS$191-Sheet2!$N$147)/Sheet3!$A$1)^4)</f>
        <v>1.1393592677647997E-4</v>
      </c>
      <c r="BT196" s="2">
        <f>1.195*$L$189*EXP(Sheet3!$B$1*(($H196-BT$191-Sheet2!$N$147)/Sheet3!$A$1)^2 +Sheet3!$C$1*(($H196-BT$191-Sheet2!$N$147)/Sheet3!$A$1)^4)</f>
        <v>8.710287978208557E-5</v>
      </c>
      <c r="BU196" s="2">
        <f>1.195*$L$189*EXP(Sheet3!$B$1*(($H196-BU$191-Sheet2!$N$147)/Sheet3!$A$1)^2 +Sheet3!$C$1*(($H196-BU$191-Sheet2!$N$147)/Sheet3!$A$1)^4)</f>
        <v>6.6384663469282016E-5</v>
      </c>
      <c r="BV196" s="2">
        <f>1.195*$L$189*EXP(Sheet3!$B$1*(($H196-BV$191-Sheet2!$N$147)/Sheet3!$A$1)^2 +Sheet3!$C$1*(($H196-BV$191-Sheet2!$N$147)/Sheet3!$A$1)^4)</f>
        <v>5.0437703674333427E-5</v>
      </c>
    </row>
    <row r="197" spans="1:74" x14ac:dyDescent="0.2">
      <c r="A197">
        <v>170</v>
      </c>
      <c r="B197">
        <v>268.70999999999998</v>
      </c>
      <c r="C197">
        <v>2357</v>
      </c>
      <c r="D197">
        <v>2397.5</v>
      </c>
      <c r="E197">
        <f t="shared" si="23"/>
        <v>40.5</v>
      </c>
      <c r="G197" s="1">
        <v>-2</v>
      </c>
      <c r="H197">
        <f>INDEX(B$27:$B2321,($M$186+G197))</f>
        <v>403.31</v>
      </c>
      <c r="I197" s="1">
        <f t="shared" si="27"/>
        <v>2037.2999999999997</v>
      </c>
      <c r="J197">
        <f t="shared" si="28"/>
        <v>821663.46299999987</v>
      </c>
      <c r="L197" s="2">
        <f>1.195*$L$189*EXP(Sheet3!$B$1*(($H197-L$191-Sheet2!$N$147)/Sheet3!$A$1)^2 +Sheet3!$C$1*(($H197-L$191-Sheet2!$N$147)/Sheet3!$A$1)^4)</f>
        <v>656.74803696352092</v>
      </c>
      <c r="M197" s="2">
        <f>1.195*$L$189*EXP(Sheet3!$B$1*(($H197-M$191-Sheet2!$N$147)/Sheet3!$A$1)^2 +Sheet3!$C$1*(($H197-M$191-Sheet2!$N$147)/Sheet3!$A$1)^4)</f>
        <v>616.74621338747227</v>
      </c>
      <c r="N197" s="2">
        <f>1.195*$L$189*EXP(Sheet3!$B$1*(($H197-N$191-Sheet2!$N$147)/Sheet3!$A$1)^2 +Sheet3!$C$1*(($H197-N$191-Sheet2!$N$147)/Sheet3!$A$1)^4)</f>
        <v>578.57381160007549</v>
      </c>
      <c r="O197" s="2">
        <f>1.195*$L$189*EXP(Sheet3!$B$1*(($H197-O$191-Sheet2!$N$147)/Sheet3!$A$1)^2 +Sheet3!$C$1*(($H197-O$191-Sheet2!$N$147)/Sheet3!$A$1)^4)</f>
        <v>542.1882007354626</v>
      </c>
      <c r="P197" s="2">
        <f>1.195*$L$189*EXP(Sheet3!$B$1*(($H197-P$191-Sheet2!$N$147)/Sheet3!$A$1)^2 +Sheet3!$C$1*(($H197-P$191-Sheet2!$N$147)/Sheet3!$A$1)^4)</f>
        <v>507.54522678068651</v>
      </c>
      <c r="Q197" s="2">
        <f>1.195*$L$189*EXP(Sheet3!$B$1*(($H197-Q$191-Sheet2!$N$147)/Sheet3!$A$1)^2 +Sheet3!$C$1*(($H197-Q$191-Sheet2!$N$147)/Sheet3!$A$1)^4)</f>
        <v>474.59937543857222</v>
      </c>
      <c r="R197" s="2">
        <f>1.195*$L$189*EXP(Sheet3!$B$1*(($H197-R$191-Sheet2!$N$147)/Sheet3!$A$1)^2 +Sheet3!$C$1*(($H197-R$191-Sheet2!$N$147)/Sheet3!$A$1)^4)</f>
        <v>443.30393533192694</v>
      </c>
      <c r="S197" s="2">
        <f>1.195*$L$189*EXP(Sheet3!$B$1*(($H197-S$191-Sheet2!$N$147)/Sheet3!$A$1)^2 +Sheet3!$C$1*(($H197-S$191-Sheet2!$N$147)/Sheet3!$A$1)^4)</f>
        <v>413.61116085306611</v>
      </c>
      <c r="T197" s="2">
        <f>1.195*$L$189*EXP(Sheet3!$B$1*(($H197-T$191-Sheet2!$N$147)/Sheet3!$A$1)^2 +Sheet3!$C$1*(($H197-T$191-Sheet2!$N$147)/Sheet3!$A$1)^4)</f>
        <v>385.47243397013079</v>
      </c>
      <c r="U197" s="2">
        <f>1.195*$L$189*EXP(Sheet3!$B$1*(($H197-U$191-Sheet2!$N$147)/Sheet3!$A$1)^2 +Sheet3!$C$1*(($H197-U$191-Sheet2!$N$147)/Sheet3!$A$1)^4)</f>
        <v>358.83842431523732</v>
      </c>
      <c r="V197" s="2">
        <f>1.195*$L$189*EXP(Sheet3!$B$1*(($H197-V$191-Sheet2!$N$147)/Sheet3!$A$1)^2 +Sheet3!$C$1*(($H197-V$191-Sheet2!$N$147)/Sheet3!$A$1)^4)</f>
        <v>333.65924689832656</v>
      </c>
      <c r="W197" s="2">
        <f>1.195*$L$189*EXP(Sheet3!$B$1*(($H197-W$191-Sheet2!$N$147)/Sheet3!$A$1)^2 +Sheet3!$C$1*(($H197-W$191-Sheet2!$N$147)/Sheet3!$A$1)^4)</f>
        <v>309.88461680943578</v>
      </c>
      <c r="X197" s="2">
        <f>1.195*$L$189*EXP(Sheet3!$B$1*(($H197-X$191-Sheet2!$N$147)/Sheet3!$A$1)^2 +Sheet3!$C$1*(($H197-X$191-Sheet2!$N$147)/Sheet3!$A$1)^4)</f>
        <v>287.46400030341835</v>
      </c>
      <c r="Y197" s="2">
        <f>1.195*$L$189*EXP(Sheet3!$B$1*(($H197-Y$191-Sheet2!$N$147)/Sheet3!$A$1)^2 +Sheet3!$C$1*(($H197-Y$191-Sheet2!$N$147)/Sheet3!$A$1)^4)</f>
        <v>266.34676168561532</v>
      </c>
      <c r="Z197" s="2">
        <f>1.195*$L$189*EXP(Sheet3!$B$1*(($H197-Z$191-Sheet2!$N$147)/Sheet3!$A$1)^2 +Sheet3!$C$1*(($H197-Z$191-Sheet2!$N$147)/Sheet3!$A$1)^4)</f>
        <v>246.48230545359414</v>
      </c>
      <c r="AA197" s="2">
        <f>1.195*$L$189*EXP(Sheet3!$B$1*(($H197-AA$191-Sheet2!$N$147)/Sheet3!$A$1)^2 +Sheet3!$C$1*(($H197-AA$191-Sheet2!$N$147)/Sheet3!$A$1)^4)</f>
        <v>227.82021318554169</v>
      </c>
      <c r="AB197" s="2">
        <f>1.195*$L$189*EXP(Sheet3!$B$1*(($H197-AB$191-Sheet2!$N$147)/Sheet3!$A$1)^2 +Sheet3!$C$1*(($H197-AB$191-Sheet2!$N$147)/Sheet3!$A$1)^4)</f>
        <v>210.31037470641266</v>
      </c>
      <c r="AC197" s="2">
        <f>1.195*$L$189*EXP(Sheet3!$B$1*(($H197-AC$191-Sheet2!$N$147)/Sheet3!$A$1)^2 +Sheet3!$C$1*(($H197-AC$191-Sheet2!$N$147)/Sheet3!$A$1)^4)</f>
        <v>193.90311310300277</v>
      </c>
      <c r="AD197" s="2">
        <f>1.195*$L$189*EXP(Sheet3!$B$1*(($H197-AD$191-Sheet2!$N$147)/Sheet3!$A$1)^2 +Sheet3!$C$1*(($H197-AD$191-Sheet2!$N$147)/Sheet3!$A$1)^4)</f>
        <v>178.54930320734917</v>
      </c>
      <c r="AE197" s="2">
        <f>1.195*$L$189*EXP(Sheet3!$B$1*(($H197-AE$191-Sheet2!$N$147)/Sheet3!$A$1)^2 +Sheet3!$C$1*(($H197-AE$191-Sheet2!$N$147)/Sheet3!$A$1)^4)</f>
        <v>164.20048321056143</v>
      </c>
      <c r="AF197" s="2">
        <f>1.195*$L$189*EXP(Sheet3!$B$1*(($H197-AF$191-Sheet2!$N$147)/Sheet3!$A$1)^2 +Sheet3!$C$1*(($H197-AF$191-Sheet2!$N$147)/Sheet3!$A$1)^4)</f>
        <v>150.80895911935738</v>
      </c>
      <c r="AG197" s="2">
        <f>1.195*$L$189*EXP(Sheet3!$B$1*(($H197-AG$191-Sheet2!$N$147)/Sheet3!$A$1)^2 +Sheet3!$C$1*(($H197-AG$191-Sheet2!$N$147)/Sheet3!$A$1)^4)</f>
        <v>138.3279018157539</v>
      </c>
      <c r="AH197" s="2">
        <f>1.195*$L$189*EXP(Sheet3!$B$1*(($H197-AH$191-Sheet2!$N$147)/Sheet3!$A$1)^2 +Sheet3!$C$1*(($H197-AH$191-Sheet2!$N$147)/Sheet3!$A$1)^4)</f>
        <v>126.71143653061264</v>
      </c>
      <c r="AI197" s="2">
        <f>1.195*$L$189*EXP(Sheet3!$B$1*(($H197-AI$191-Sheet2!$N$147)/Sheet3!$A$1)^2 +Sheet3!$C$1*(($H197-AI$191-Sheet2!$N$147)/Sheet3!$A$1)^4)</f>
        <v>115.91472459018271</v>
      </c>
      <c r="AJ197" s="2">
        <f>1.195*$L$189*EXP(Sheet3!$B$1*(($H197-AJ$191-Sheet2!$N$147)/Sheet3!$A$1)^2 +Sheet3!$C$1*(($H197-AJ$191-Sheet2!$N$147)/Sheet3!$A$1)^4)</f>
        <v>105.89403734696648</v>
      </c>
      <c r="AK197" s="2">
        <f>1.195*$L$189*EXP(Sheet3!$B$1*(($H197-AK$191-Sheet2!$N$147)/Sheet3!$A$1)^2 +Sheet3!$C$1*(($H197-AK$191-Sheet2!$N$147)/Sheet3!$A$1)^4)</f>
        <v>96.606822252880647</v>
      </c>
      <c r="AL197" s="2">
        <f>1.195*$L$189*EXP(Sheet3!$B$1*(($H197-AL$191-Sheet2!$N$147)/Sheet3!$A$1)^2 +Sheet3!$C$1*(($H197-AL$191-Sheet2!$N$147)/Sheet3!$A$1)^4)</f>
        <v>88.011761082331418</v>
      </c>
      <c r="AM197" s="2">
        <f>1.195*$L$189*EXP(Sheet3!$B$1*(($H197-AM$191-Sheet2!$N$147)/Sheet3!$A$1)^2 +Sheet3!$C$1*(($H197-AM$191-Sheet2!$N$147)/Sheet3!$A$1)^4)</f>
        <v>80.068820359027626</v>
      </c>
      <c r="AN197" s="2">
        <f>1.195*$L$189*EXP(Sheet3!$B$1*(($H197-AN$191-Sheet2!$N$147)/Sheet3!$A$1)^2 +Sheet3!$C$1*(($H197-AN$191-Sheet2!$N$147)/Sheet3!$A$1)^4)</f>
        <v>72.73929408574773</v>
      </c>
      <c r="AO197" s="2">
        <f>1.195*$L$189*EXP(Sheet3!$B$1*(($H197-AO$191-Sheet2!$N$147)/Sheet3!$A$1)^2 +Sheet3!$C$1*(($H197-AO$191-Sheet2!$N$147)/Sheet3!$A$1)^4)</f>
        <v>65.985838918255681</v>
      </c>
      <c r="AP197" s="2">
        <f>1.195*$L$189*EXP(Sheet3!$B$1*(($H197-AP$191-Sheet2!$N$147)/Sheet3!$A$1)^2 +Sheet3!$C$1*(($H197-AP$191-Sheet2!$N$147)/Sheet3!$A$1)^4)</f>
        <v>59.772501966642707</v>
      </c>
      <c r="AQ197" s="2">
        <f>1.195*$L$189*EXP(Sheet3!$B$1*(($H197-AQ$191-Sheet2!$N$147)/Sheet3!$A$1)^2 +Sheet3!$C$1*(($H197-AQ$191-Sheet2!$N$147)/Sheet3!$A$1)^4)</f>
        <v>54.064741443589213</v>
      </c>
      <c r="AR197" s="2">
        <f>1.195*$L$189*EXP(Sheet3!$B$1*(($H197-AR$191-Sheet2!$N$147)/Sheet3!$A$1)^2 +Sheet3!$C$1*(($H197-AR$191-Sheet2!$N$147)/Sheet3!$A$1)^4)</f>
        <v>48.829440414860876</v>
      </c>
      <c r="AS197" s="2">
        <f>1.195*$L$189*EXP(Sheet3!$B$1*(($H197-AS$191-Sheet2!$N$147)/Sheet3!$A$1)^2 +Sheet3!$C$1*(($H197-AS$191-Sheet2!$N$147)/Sheet3!$A$1)^4)</f>
        <v>44.034913938721814</v>
      </c>
      <c r="AT197" s="2">
        <f>1.195*$L$189*EXP(Sheet3!$B$1*(($H197-AT$191-Sheet2!$N$147)/Sheet3!$A$1)^2 +Sheet3!$C$1*(($H197-AT$191-Sheet2!$N$147)/Sheet3!$A$1)^4)</f>
        <v>39.650909909304481</v>
      </c>
      <c r="AU197" s="2">
        <f>1.195*$L$189*EXP(Sheet3!$B$1*(($H197-AU$191-Sheet2!$N$147)/Sheet3!$A$1)^2 +Sheet3!$C$1*(($H197-AU$191-Sheet2!$N$147)/Sheet3!$A$1)^4)</f>
        <v>35.648603943995091</v>
      </c>
      <c r="AV197" s="2">
        <f>1.195*$L$189*EXP(Sheet3!$B$1*(($H197-AV$191-Sheet2!$N$147)/Sheet3!$A$1)^2 +Sheet3!$C$1*(($H197-AV$191-Sheet2!$N$147)/Sheet3!$A$1)^4)</f>
        <v>32.000588675632066</v>
      </c>
      <c r="AW197" s="2">
        <f>1.195*$L$189*EXP(Sheet3!$B$1*(($H197-AW$191-Sheet2!$N$147)/Sheet3!$A$1)^2 +Sheet3!$C$1*(($H197-AW$191-Sheet2!$N$147)/Sheet3!$A$1)^4)</f>
        <v>28.680857828778709</v>
      </c>
      <c r="AX197" s="2">
        <f>1.195*$L$189*EXP(Sheet3!$B$1*(($H197-AX$191-Sheet2!$N$147)/Sheet3!$A$1)^2 +Sheet3!$C$1*(($H197-AX$191-Sheet2!$N$147)/Sheet3!$A$1)^4)</f>
        <v>25.6647854723712</v>
      </c>
      <c r="AY197" s="2">
        <f>1.195*$L$189*EXP(Sheet3!$B$1*(($H197-AY$191-Sheet2!$N$147)/Sheet3!$A$1)^2 +Sheet3!$C$1*(($H197-AY$191-Sheet2!$N$147)/Sheet3!$A$1)^4)</f>
        <v>22.929100851835187</v>
      </c>
      <c r="AZ197" s="2">
        <f>1.195*$L$189*EXP(Sheet3!$B$1*(($H197-AZ$191-Sheet2!$N$147)/Sheet3!$A$1)^2 +Sheet3!$C$1*(($H197-AZ$191-Sheet2!$N$147)/Sheet3!$A$1)^4)</f>
        <v>20.451859210217531</v>
      </c>
      <c r="BA197" s="2">
        <f>1.195*$L$189*EXP(Sheet3!$B$1*(($H197-BA$191-Sheet2!$N$147)/Sheet3!$A$1)^2 +Sheet3!$C$1*(($H197-BA$191-Sheet2!$N$147)/Sheet3!$A$1)^4)</f>
        <v>18.21240901113509</v>
      </c>
      <c r="BB197" s="2">
        <f>1.195*$L$189*EXP(Sheet3!$B$1*(($H197-BB$191-Sheet2!$N$147)/Sheet3!$A$1)^2 +Sheet3!$C$1*(($H197-BB$191-Sheet2!$N$147)/Sheet3!$A$1)^4)</f>
        <v>16.191355975793364</v>
      </c>
      <c r="BC197" s="2">
        <f>1.195*$L$189*EXP(Sheet3!$B$1*(($H197-BC$191-Sheet2!$N$147)/Sheet3!$A$1)^2 +Sheet3!$C$1*(($H197-BC$191-Sheet2!$N$147)/Sheet3!$A$1)^4)</f>
        <v>14.370524343320279</v>
      </c>
      <c r="BD197" s="2">
        <f>1.195*$L$189*EXP(Sheet3!$B$1*(($H197-BD$191-Sheet2!$N$147)/Sheet3!$A$1)^2 +Sheet3!$C$1*(($H197-BD$191-Sheet2!$N$147)/Sheet3!$A$1)^4)</f>
        <v>12.732915756616464</v>
      </c>
      <c r="BE197" s="2">
        <f>1.195*$L$189*EXP(Sheet3!$B$1*(($H197-BE$191-Sheet2!$N$147)/Sheet3!$A$1)^2 +Sheet3!$C$1*(($H197-BE$191-Sheet2!$N$147)/Sheet3!$A$1)^4)</f>
        <v>11.262666166834579</v>
      </c>
      <c r="BF197" s="2">
        <f>1.195*$L$189*EXP(Sheet3!$B$1*(($H197-BF$191-Sheet2!$N$147)/Sheet3!$A$1)^2 +Sheet3!$C$1*(($H197-BF$191-Sheet2!$N$147)/Sheet3!$A$1)^4)</f>
        <v>9.9450011374872833</v>
      </c>
      <c r="BG197" s="2">
        <f>1.195*$L$189*EXP(Sheet3!$B$1*(($H197-BG$191-Sheet2!$N$147)/Sheet3!$A$1)^2 +Sheet3!$C$1*(($H197-BG$191-Sheet2!$N$147)/Sheet3!$A$1)^4)</f>
        <v>8.7661899148830162</v>
      </c>
      <c r="BH197" s="2">
        <f>1.195*$L$189*EXP(Sheet3!$B$1*(($H197-BH$191-Sheet2!$N$147)/Sheet3!$A$1)^2 +Sheet3!$C$1*(($H197-BH$191-Sheet2!$N$147)/Sheet3!$A$1)^4)</f>
        <v>7.7134986149681612</v>
      </c>
      <c r="BI197" s="2">
        <f>1.195*$L$189*EXP(Sheet3!$B$1*(($H197-BI$191-Sheet2!$N$147)/Sheet3!$A$1)^2 +Sheet3!$C$1*(($H197-BI$191-Sheet2!$N$147)/Sheet3!$A$1)^4)</f>
        <v>6.7751428586215274</v>
      </c>
      <c r="BJ197" s="2">
        <f>1.195*$L$189*EXP(Sheet3!$B$1*(($H197-BJ$191-Sheet2!$N$147)/Sheet3!$A$1)^2 +Sheet3!$C$1*(($H197-BJ$191-Sheet2!$N$147)/Sheet3!$A$1)^4)</f>
        <v>5.940240167341778</v>
      </c>
      <c r="BK197" s="2">
        <f>1.195*$L$189*EXP(Sheet3!$B$1*(($H197-BK$191-Sheet2!$N$147)/Sheet3!$A$1)^2 +Sheet3!$C$1*(($H197-BK$191-Sheet2!$N$147)/Sheet3!$A$1)^4)</f>
        <v>5.1987624103233925</v>
      </c>
      <c r="BL197" s="2">
        <f>1.195*$L$189*EXP(Sheet3!$B$1*(($H197-BL$191-Sheet2!$N$147)/Sheet3!$A$1)^2 +Sheet3!$C$1*(($H197-BL$191-Sheet2!$N$147)/Sheet3!$A$1)^4)</f>
        <v>4.5414885717692846</v>
      </c>
      <c r="BM197" s="2">
        <f>1.195*$L$189*EXP(Sheet3!$B$1*(($H197-BM$191-Sheet2!$N$147)/Sheet3!$A$1)^2 +Sheet3!$C$1*(($H197-BM$191-Sheet2!$N$147)/Sheet3!$A$1)^4)</f>
        <v>3.9599580845221798</v>
      </c>
      <c r="BN197" s="2">
        <f>1.195*$L$189*EXP(Sheet3!$B$1*(($H197-BN$191-Sheet2!$N$147)/Sheet3!$A$1)^2 +Sheet3!$C$1*(($H197-BN$191-Sheet2!$N$147)/Sheet3!$A$1)^4)</f>
        <v>3.4464249527841311</v>
      </c>
      <c r="BO197" s="2">
        <f>1.195*$L$189*EXP(Sheet3!$B$1*(($H197-BO$191-Sheet2!$N$147)/Sheet3!$A$1)^2 +Sheet3!$C$1*(($H197-BO$191-Sheet2!$N$147)/Sheet3!$A$1)^4)</f>
        <v>2.9938128634027881</v>
      </c>
      <c r="BP197" s="2">
        <f>1.195*$L$189*EXP(Sheet3!$B$1*(($H197-BP$191-Sheet2!$N$147)/Sheet3!$A$1)^2 +Sheet3!$C$1*(($H197-BP$191-Sheet2!$N$147)/Sheet3!$A$1)^4)</f>
        <v>2.5956714617144008</v>
      </c>
      <c r="BQ197" s="2">
        <f>1.195*$L$189*EXP(Sheet3!$B$1*(($H197-BQ$191-Sheet2!$N$147)/Sheet3!$A$1)^2 +Sheet3!$C$1*(($H197-BQ$191-Sheet2!$N$147)/Sheet3!$A$1)^4)</f>
        <v>2.2461339449456283</v>
      </c>
      <c r="BR197" s="2">
        <f>1.195*$L$189*EXP(Sheet3!$B$1*(($H197-BR$191-Sheet2!$N$147)/Sheet3!$A$1)^2 +Sheet3!$C$1*(($H197-BR$191-Sheet2!$N$147)/Sheet3!$A$1)^4)</f>
        <v>1.9398761035799885</v>
      </c>
      <c r="BS197" s="2">
        <f>1.195*$L$189*EXP(Sheet3!$B$1*(($H197-BS$191-Sheet2!$N$147)/Sheet3!$A$1)^2 +Sheet3!$C$1*(($H197-BS$191-Sheet2!$N$147)/Sheet3!$A$1)^4)</f>
        <v>1.6720769192172686</v>
      </c>
      <c r="BT197" s="2">
        <f>1.195*$L$189*EXP(Sheet3!$B$1*(($H197-BT$191-Sheet2!$N$147)/Sheet3!$A$1)^2 +Sheet3!$C$1*(($H197-BT$191-Sheet2!$N$147)/Sheet3!$A$1)^4)</f>
        <v>1.4383808064418815</v>
      </c>
      <c r="BU197" s="2">
        <f>1.195*$L$189*EXP(Sheet3!$B$1*(($H197-BU$191-Sheet2!$N$147)/Sheet3!$A$1)^2 +Sheet3!$C$1*(($H197-BU$191-Sheet2!$N$147)/Sheet3!$A$1)^4)</f>
        <v>1.2348615661673805</v>
      </c>
      <c r="BV197" s="2">
        <f>1.195*$L$189*EXP(Sheet3!$B$1*(($H197-BV$191-Sheet2!$N$147)/Sheet3!$A$1)^2 +Sheet3!$C$1*(($H197-BV$191-Sheet2!$N$147)/Sheet3!$A$1)^4)</f>
        <v>1.0579880990881885</v>
      </c>
    </row>
    <row r="198" spans="1:74" x14ac:dyDescent="0.2">
      <c r="A198">
        <v>171</v>
      </c>
      <c r="B198">
        <v>269.18</v>
      </c>
      <c r="C198">
        <v>2360.4</v>
      </c>
      <c r="D198">
        <v>2403.8000000000002</v>
      </c>
      <c r="E198">
        <f t="shared" si="23"/>
        <v>43.400000000000091</v>
      </c>
      <c r="G198" s="1">
        <v>-1</v>
      </c>
      <c r="H198">
        <f>INDEX(B$27:$B2322,($M$186+G198))</f>
        <v>403.78</v>
      </c>
      <c r="I198" s="1">
        <f t="shared" si="27"/>
        <v>2990</v>
      </c>
      <c r="J198">
        <f t="shared" si="28"/>
        <v>1207302.2</v>
      </c>
      <c r="L198" s="2">
        <f>1.195*$L$189*EXP(Sheet3!$B$1*(($H198-L$191-Sheet2!$N$147)/Sheet3!$A$1)^2 +Sheet3!$C$1*(($H198-L$191-Sheet2!$N$147)/Sheet3!$A$1)^4)</f>
        <v>4751.3757989810729</v>
      </c>
      <c r="M198" s="2">
        <f>1.195*$L$189*EXP(Sheet3!$B$1*(($H198-M$191-Sheet2!$N$147)/Sheet3!$A$1)^2 +Sheet3!$C$1*(($H198-M$191-Sheet2!$N$147)/Sheet3!$A$1)^4)</f>
        <v>4630.4555989227056</v>
      </c>
      <c r="N198" s="2">
        <f>1.195*$L$189*EXP(Sheet3!$B$1*(($H198-N$191-Sheet2!$N$147)/Sheet3!$A$1)^2 +Sheet3!$C$1*(($H198-N$191-Sheet2!$N$147)/Sheet3!$A$1)^4)</f>
        <v>4509.983423005745</v>
      </c>
      <c r="O198" s="2">
        <f>1.195*$L$189*EXP(Sheet3!$B$1*(($H198-O$191-Sheet2!$N$147)/Sheet3!$A$1)^2 +Sheet3!$C$1*(($H198-O$191-Sheet2!$N$147)/Sheet3!$A$1)^4)</f>
        <v>4390.0548490721749</v>
      </c>
      <c r="P198" s="2">
        <f>1.195*$L$189*EXP(Sheet3!$B$1*(($H198-P$191-Sheet2!$N$147)/Sheet3!$A$1)^2 +Sheet3!$C$1*(($H198-P$191-Sheet2!$N$147)/Sheet3!$A$1)^4)</f>
        <v>4270.764014624232</v>
      </c>
      <c r="Q198" s="2">
        <f>1.195*$L$189*EXP(Sheet3!$B$1*(($H198-Q$191-Sheet2!$N$147)/Sheet3!$A$1)^2 +Sheet3!$C$1*(($H198-Q$191-Sheet2!$N$147)/Sheet3!$A$1)^4)</f>
        <v>4152.2034663660561</v>
      </c>
      <c r="R198" s="2">
        <f>1.195*$L$189*EXP(Sheet3!$B$1*(($H198-R$191-Sheet2!$N$147)/Sheet3!$A$1)^2 +Sheet3!$C$1*(($H198-R$191-Sheet2!$N$147)/Sheet3!$A$1)^4)</f>
        <v>4034.4640109805596</v>
      </c>
      <c r="S198" s="2">
        <f>1.195*$L$189*EXP(Sheet3!$B$1*(($H198-S$191-Sheet2!$N$147)/Sheet3!$A$1)^2 +Sheet3!$C$1*(($H198-S$191-Sheet2!$N$147)/Sheet3!$A$1)^4)</f>
        <v>3917.634567604131</v>
      </c>
      <c r="T198" s="2">
        <f>1.195*$L$189*EXP(Sheet3!$B$1*(($H198-T$191-Sheet2!$N$147)/Sheet3!$A$1)^2 +Sheet3!$C$1*(($H198-T$191-Sheet2!$N$147)/Sheet3!$A$1)^4)</f>
        <v>3801.8020224673523</v>
      </c>
      <c r="U198" s="2">
        <f>1.195*$L$189*EXP(Sheet3!$B$1*(($H198-U$191-Sheet2!$N$147)/Sheet3!$A$1)^2 +Sheet3!$C$1*(($H198-U$191-Sheet2!$N$147)/Sheet3!$A$1)^4)</f>
        <v>3687.0510861783905</v>
      </c>
      <c r="V198" s="2">
        <f>1.195*$L$189*EXP(Sheet3!$B$1*(($H198-V$191-Sheet2!$N$147)/Sheet3!$A$1)^2 +Sheet3!$C$1*(($H198-V$191-Sheet2!$N$147)/Sheet3!$A$1)^4)</f>
        <v>3573.4641541366309</v>
      </c>
      <c r="W198" s="2">
        <f>1.195*$L$189*EXP(Sheet3!$B$1*(($H198-W$191-Sheet2!$N$147)/Sheet3!$A$1)^2 +Sheet3!$C$1*(($H198-W$191-Sheet2!$N$147)/Sheet3!$A$1)^4)</f>
        <v>3461.1211705545506</v>
      </c>
      <c r="X198" s="2">
        <f>1.195*$L$189*EXP(Sheet3!$B$1*(($H198-X$191-Sheet2!$N$147)/Sheet3!$A$1)^2 +Sheet3!$C$1*(($H198-X$191-Sheet2!$N$147)/Sheet3!$A$1)^4)</f>
        <v>3350.0994965903969</v>
      </c>
      <c r="Y198" s="2">
        <f>1.195*$L$189*EXP(Sheet3!$B$1*(($H198-Y$191-Sheet2!$N$147)/Sheet3!$A$1)^2 +Sheet3!$C$1*(($H198-Y$191-Sheet2!$N$147)/Sheet3!$A$1)^4)</f>
        <v>3240.4737830706963</v>
      </c>
      <c r="Z198" s="2">
        <f>1.195*$L$189*EXP(Sheet3!$B$1*(($H198-Z$191-Sheet2!$N$147)/Sheet3!$A$1)^2 +Sheet3!$C$1*(($H198-Z$191-Sheet2!$N$147)/Sheet3!$A$1)^4)</f>
        <v>3132.3158482920999</v>
      </c>
      <c r="AA198" s="2">
        <f>1.195*$L$189*EXP(Sheet3!$B$1*(($H198-AA$191-Sheet2!$N$147)/Sheet3!$A$1)^2 +Sheet3!$C$1*(($H198-AA$191-Sheet2!$N$147)/Sheet3!$A$1)^4)</f>
        <v>3025.6945613809244</v>
      </c>
      <c r="AB198" s="2">
        <f>1.195*$L$189*EXP(Sheet3!$B$1*(($H198-AB$191-Sheet2!$N$147)/Sheet3!$A$1)^2 +Sheet3!$C$1*(($H198-AB$191-Sheet2!$N$147)/Sheet3!$A$1)^4)</f>
        <v>2920.6757316850189</v>
      </c>
      <c r="AC198" s="2">
        <f>1.195*$L$189*EXP(Sheet3!$B$1*(($H198-AC$191-Sheet2!$N$147)/Sheet3!$A$1)^2 +Sheet3!$C$1*(($H198-AC$191-Sheet2!$N$147)/Sheet3!$A$1)^4)</f>
        <v>2817.3220046484494</v>
      </c>
      <c r="AD198" s="2">
        <f>1.195*$L$189*EXP(Sheet3!$B$1*(($H198-AD$191-Sheet2!$N$147)/Sheet3!$A$1)^2 +Sheet3!$C$1*(($H198-AD$191-Sheet2!$N$147)/Sheet3!$A$1)^4)</f>
        <v>2715.6927646264462</v>
      </c>
      <c r="AE198" s="2">
        <f>1.195*$L$189*EXP(Sheet3!$B$1*(($H198-AE$191-Sheet2!$N$147)/Sheet3!$A$1)^2 +Sheet3!$C$1*(($H198-AE$191-Sheet2!$N$147)/Sheet3!$A$1)^4)</f>
        <v>2615.8440450597282</v>
      </c>
      <c r="AF198" s="2">
        <f>1.195*$L$189*EXP(Sheet3!$B$1*(($H198-AF$191-Sheet2!$N$147)/Sheet3!$A$1)^2 +Sheet3!$C$1*(($H198-AF$191-Sheet2!$N$147)/Sheet3!$A$1)^4)</f>
        <v>2517.828446420142</v>
      </c>
      <c r="AG198" s="2">
        <f>1.195*$L$189*EXP(Sheet3!$B$1*(($H198-AG$191-Sheet2!$N$147)/Sheet3!$A$1)^2 +Sheet3!$C$1*(($H198-AG$191-Sheet2!$N$147)/Sheet3!$A$1)^4)</f>
        <v>2421.6950623119837</v>
      </c>
      <c r="AH198" s="2">
        <f>1.195*$L$189*EXP(Sheet3!$B$1*(($H198-AH$191-Sheet2!$N$147)/Sheet3!$A$1)^2 +Sheet3!$C$1*(($H198-AH$191-Sheet2!$N$147)/Sheet3!$A$1)^4)</f>
        <v>2327.4894140922497</v>
      </c>
      <c r="AI198" s="2">
        <f>1.195*$L$189*EXP(Sheet3!$B$1*(($H198-AI$191-Sheet2!$N$147)/Sheet3!$A$1)^2 +Sheet3!$C$1*(($H198-AI$191-Sheet2!$N$147)/Sheet3!$A$1)^4)</f>
        <v>2235.2533943333219</v>
      </c>
      <c r="AJ198" s="2">
        <f>1.195*$L$189*EXP(Sheet3!$B$1*(($H198-AJ$191-Sheet2!$N$147)/Sheet3!$A$1)^2 +Sheet3!$C$1*(($H198-AJ$191-Sheet2!$N$147)/Sheet3!$A$1)^4)</f>
        <v>2145.0252194398436</v>
      </c>
      <c r="AK198" s="2">
        <f>1.195*$L$189*EXP(Sheet3!$B$1*(($H198-AK$191-Sheet2!$N$147)/Sheet3!$A$1)^2 +Sheet3!$C$1*(($H198-AK$191-Sheet2!$N$147)/Sheet3!$A$1)^4)</f>
        <v>2056.8393916788891</v>
      </c>
      <c r="AL198" s="2">
        <f>1.195*$L$189*EXP(Sheet3!$B$1*(($H198-AL$191-Sheet2!$N$147)/Sheet3!$A$1)^2 +Sheet3!$C$1*(($H198-AL$191-Sheet2!$N$147)/Sheet3!$A$1)^4)</f>
        <v>1970.7266708582788</v>
      </c>
      <c r="AM198" s="2">
        <f>1.195*$L$189*EXP(Sheet3!$B$1*(($H198-AM$191-Sheet2!$N$147)/Sheet3!$A$1)^2 +Sheet3!$C$1*(($H198-AM$191-Sheet2!$N$147)/Sheet3!$A$1)^4)</f>
        <v>1886.7140558454614</v>
      </c>
      <c r="AN198" s="2">
        <f>1.195*$L$189*EXP(Sheet3!$B$1*(($H198-AN$191-Sheet2!$N$147)/Sheet3!$A$1)^2 +Sheet3!$C$1*(($H198-AN$191-Sheet2!$N$147)/Sheet3!$A$1)^4)</f>
        <v>1804.8247760831446</v>
      </c>
      <c r="AO198" s="2">
        <f>1.195*$L$189*EXP(Sheet3!$B$1*(($H198-AO$191-Sheet2!$N$147)/Sheet3!$A$1)^2 +Sheet3!$C$1*(($H198-AO$191-Sheet2!$N$147)/Sheet3!$A$1)^4)</f>
        <v>1725.078293205888</v>
      </c>
      <c r="AP198" s="2">
        <f>1.195*$L$189*EXP(Sheet3!$B$1*(($H198-AP$191-Sheet2!$N$147)/Sheet3!$A$1)^2 +Sheet3!$C$1*(($H198-AP$191-Sheet2!$N$147)/Sheet3!$A$1)^4)</f>
        <v>1647.4903128349083</v>
      </c>
      <c r="AQ198" s="2">
        <f>1.195*$L$189*EXP(Sheet3!$B$1*(($H198-AQ$191-Sheet2!$N$147)/Sheet3!$A$1)^2 +Sheet3!$C$1*(($H198-AQ$191-Sheet2!$N$147)/Sheet3!$A$1)^4)</f>
        <v>1572.0728065666424</v>
      </c>
      <c r="AR198" s="2">
        <f>1.195*$L$189*EXP(Sheet3!$B$1*(($H198-AR$191-Sheet2!$N$147)/Sheet3!$A$1)^2 +Sheet3!$C$1*(($H198-AR$191-Sheet2!$N$147)/Sheet3!$A$1)^4)</f>
        <v>1498.8340441344824</v>
      </c>
      <c r="AS198" s="2">
        <f>1.195*$L$189*EXP(Sheet3!$B$1*(($H198-AS$191-Sheet2!$N$147)/Sheet3!$A$1)^2 +Sheet3!$C$1*(($H198-AS$191-Sheet2!$N$147)/Sheet3!$A$1)^4)</f>
        <v>1427.7786356727931</v>
      </c>
      <c r="AT198" s="2">
        <f>1.195*$L$189*EXP(Sheet3!$B$1*(($H198-AT$191-Sheet2!$N$147)/Sheet3!$A$1)^2 +Sheet3!$C$1*(($H198-AT$191-Sheet2!$N$147)/Sheet3!$A$1)^4)</f>
        <v>1358.9075839648303</v>
      </c>
      <c r="AU198" s="2">
        <f>1.195*$L$189*EXP(Sheet3!$B$1*(($H198-AU$191-Sheet2!$N$147)/Sheet3!$A$1)^2 +Sheet3!$C$1*(($H198-AU$191-Sheet2!$N$147)/Sheet3!$A$1)^4)</f>
        <v>1292.2183465111359</v>
      </c>
      <c r="AV198" s="2">
        <f>1.195*$L$189*EXP(Sheet3!$B$1*(($H198-AV$191-Sheet2!$N$147)/Sheet3!$A$1)^2 +Sheet3!$C$1*(($H198-AV$191-Sheet2!$N$147)/Sheet3!$A$1)^4)</f>
        <v>1227.7049071990771</v>
      </c>
      <c r="AW198" s="2">
        <f>1.195*$L$189*EXP(Sheet3!$B$1*(($H198-AW$191-Sheet2!$N$147)/Sheet3!$A$1)^2 +Sheet3!$C$1*(($H198-AW$191-Sheet2!$N$147)/Sheet3!$A$1)^4)</f>
        <v>1165.3578573206294</v>
      </c>
      <c r="AX198" s="2">
        <f>1.195*$L$189*EXP(Sheet3!$B$1*(($H198-AX$191-Sheet2!$N$147)/Sheet3!$A$1)^2 +Sheet3!$C$1*(($H198-AX$191-Sheet2!$N$147)/Sheet3!$A$1)^4)</f>
        <v>1105.1644856251767</v>
      </c>
      <c r="AY198" s="2">
        <f>1.195*$L$189*EXP(Sheet3!$B$1*(($H198-AY$191-Sheet2!$N$147)/Sheet3!$A$1)^2 +Sheet3!$C$1*(($H198-AY$191-Sheet2!$N$147)/Sheet3!$A$1)^4)</f>
        <v>1047.108877056964</v>
      </c>
      <c r="AZ198" s="2">
        <f>1.195*$L$189*EXP(Sheet3!$B$1*(($H198-AZ$191-Sheet2!$N$147)/Sheet3!$A$1)^2 +Sheet3!$C$1*(($H198-AZ$191-Sheet2!$N$147)/Sheet3!$A$1)^4)</f>
        <v>991.17201977973548</v>
      </c>
      <c r="BA198" s="2">
        <f>1.195*$L$189*EXP(Sheet3!$B$1*(($H198-BA$191-Sheet2!$N$147)/Sheet3!$A$1)^2 +Sheet3!$C$1*(($H198-BA$191-Sheet2!$N$147)/Sheet3!$A$1)^4)</f>
        <v>937.33192005143576</v>
      </c>
      <c r="BB198" s="2">
        <f>1.195*$L$189*EXP(Sheet3!$B$1*(($H198-BB$191-Sheet2!$N$147)/Sheet3!$A$1)^2 +Sheet3!$C$1*(($H198-BB$191-Sheet2!$N$147)/Sheet3!$A$1)^4)</f>
        <v>885.56372446510909</v>
      </c>
      <c r="BC198" s="2">
        <f>1.195*$L$189*EXP(Sheet3!$B$1*(($H198-BC$191-Sheet2!$N$147)/Sheet3!$A$1)^2 +Sheet3!$C$1*(($H198-BC$191-Sheet2!$N$147)/Sheet3!$A$1)^4)</f>
        <v>835.83984904552483</v>
      </c>
      <c r="BD198" s="2">
        <f>1.195*$L$189*EXP(Sheet3!$B$1*(($H198-BD$191-Sheet2!$N$147)/Sheet3!$A$1)^2 +Sheet3!$C$1*(($H198-BD$191-Sheet2!$N$147)/Sheet3!$A$1)^4)</f>
        <v>788.13011464493923</v>
      </c>
      <c r="BE198" s="2">
        <f>1.195*$L$189*EXP(Sheet3!$B$1*(($H198-BE$191-Sheet2!$N$147)/Sheet3!$A$1)^2 +Sheet3!$C$1*(($H198-BE$191-Sheet2!$N$147)/Sheet3!$A$1)^4)</f>
        <v>742.4018880562237</v>
      </c>
      <c r="BF198" s="2">
        <f>1.195*$L$189*EXP(Sheet3!$B$1*(($H198-BF$191-Sheet2!$N$147)/Sheet3!$A$1)^2 +Sheet3!$C$1*(($H198-BF$191-Sheet2!$N$147)/Sheet3!$A$1)^4)</f>
        <v>698.62022823048335</v>
      </c>
      <c r="BG198" s="2">
        <f>1.195*$L$189*EXP(Sheet3!$B$1*(($H198-BG$191-Sheet2!$N$147)/Sheet3!$A$1)^2 +Sheet3!$C$1*(($H198-BG$191-Sheet2!$N$147)/Sheet3!$A$1)^4)</f>
        <v>656.74803696328877</v>
      </c>
      <c r="BH198" s="2">
        <f>1.195*$L$189*EXP(Sheet3!$B$1*(($H198-BH$191-Sheet2!$N$147)/Sheet3!$A$1)^2 +Sheet3!$C$1*(($H198-BH$191-Sheet2!$N$147)/Sheet3!$A$1)^4)</f>
        <v>616.74621338725035</v>
      </c>
      <c r="BI198" s="2">
        <f>1.195*$L$189*EXP(Sheet3!$B$1*(($H198-BI$191-Sheet2!$N$147)/Sheet3!$A$1)^2 +Sheet3!$C$1*(($H198-BI$191-Sheet2!$N$147)/Sheet3!$A$1)^4)</f>
        <v>578.57381160007549</v>
      </c>
      <c r="BJ198" s="2">
        <f>1.195*$L$189*EXP(Sheet3!$B$1*(($H198-BJ$191-Sheet2!$N$147)/Sheet3!$A$1)^2 +Sheet3!$C$1*(($H198-BJ$191-Sheet2!$N$147)/Sheet3!$A$1)^4)</f>
        <v>542.1882007354626</v>
      </c>
      <c r="BK198" s="2">
        <f>1.195*$L$189*EXP(Sheet3!$B$1*(($H198-BK$191-Sheet2!$N$147)/Sheet3!$A$1)^2 +Sheet3!$C$1*(($H198-BK$191-Sheet2!$N$147)/Sheet3!$A$1)^4)</f>
        <v>507.54522678068651</v>
      </c>
      <c r="BL198" s="2">
        <f>1.195*$L$189*EXP(Sheet3!$B$1*(($H198-BL$191-Sheet2!$N$147)/Sheet3!$A$1)^2 +Sheet3!$C$1*(($H198-BL$191-Sheet2!$N$147)/Sheet3!$A$1)^4)</f>
        <v>474.5993754383893</v>
      </c>
      <c r="BM198" s="2">
        <f>1.195*$L$189*EXP(Sheet3!$B$1*(($H198-BM$191-Sheet2!$N$147)/Sheet3!$A$1)^2 +Sheet3!$C$1*(($H198-BM$191-Sheet2!$N$147)/Sheet3!$A$1)^4)</f>
        <v>443.30393533175368</v>
      </c>
      <c r="BN198" s="2">
        <f>1.195*$L$189*EXP(Sheet3!$B$1*(($H198-BN$191-Sheet2!$N$147)/Sheet3!$A$1)^2 +Sheet3!$C$1*(($H198-BN$191-Sheet2!$N$147)/Sheet3!$A$1)^4)</f>
        <v>413.61116085290155</v>
      </c>
      <c r="BO198" s="2">
        <f>1.195*$L$189*EXP(Sheet3!$B$1*(($H198-BO$191-Sheet2!$N$147)/Sheet3!$A$1)^2 +Sheet3!$C$1*(($H198-BO$191-Sheet2!$N$147)/Sheet3!$A$1)^4)</f>
        <v>385.47243396997482</v>
      </c>
      <c r="BP198" s="2">
        <f>1.195*$L$189*EXP(Sheet3!$B$1*(($H198-BP$191-Sheet2!$N$147)/Sheet3!$A$1)^2 +Sheet3!$C$1*(($H198-BP$191-Sheet2!$N$147)/Sheet3!$A$1)^4)</f>
        <v>358.83842431523732</v>
      </c>
      <c r="BQ198" s="2">
        <f>1.195*$L$189*EXP(Sheet3!$B$1*(($H198-BQ$191-Sheet2!$N$147)/Sheet3!$A$1)^2 +Sheet3!$C$1*(($H198-BQ$191-Sheet2!$N$147)/Sheet3!$A$1)^4)</f>
        <v>333.65924689832656</v>
      </c>
      <c r="BR198" s="2">
        <f>1.195*$L$189*EXP(Sheet3!$B$1*(($H198-BR$191-Sheet2!$N$147)/Sheet3!$A$1)^2 +Sheet3!$C$1*(($H198-BR$191-Sheet2!$N$147)/Sheet3!$A$1)^4)</f>
        <v>309.88461680943578</v>
      </c>
      <c r="BS198" s="2">
        <f>1.195*$L$189*EXP(Sheet3!$B$1*(($H198-BS$191-Sheet2!$N$147)/Sheet3!$A$1)^2 +Sheet3!$C$1*(($H198-BS$191-Sheet2!$N$147)/Sheet3!$A$1)^4)</f>
        <v>287.46400030329471</v>
      </c>
      <c r="BT198" s="2">
        <f>1.195*$L$189*EXP(Sheet3!$B$1*(($H198-BT$191-Sheet2!$N$147)/Sheet3!$A$1)^2 +Sheet3!$C$1*(($H198-BT$191-Sheet2!$N$147)/Sheet3!$A$1)^4)</f>
        <v>266.34676168549885</v>
      </c>
      <c r="BU198" s="2">
        <f>1.195*$L$189*EXP(Sheet3!$B$1*(($H198-BU$191-Sheet2!$N$147)/Sheet3!$A$1)^2 +Sheet3!$C$1*(($H198-BU$191-Sheet2!$N$147)/Sheet3!$A$1)^4)</f>
        <v>246.48230545348457</v>
      </c>
      <c r="BV198" s="2">
        <f>1.195*$L$189*EXP(Sheet3!$B$1*(($H198-BV$191-Sheet2!$N$147)/Sheet3!$A$1)^2 +Sheet3!$C$1*(($H198-BV$191-Sheet2!$N$147)/Sheet3!$A$1)^4)</f>
        <v>227.82021318554169</v>
      </c>
    </row>
    <row r="199" spans="1:74" x14ac:dyDescent="0.2">
      <c r="A199">
        <v>172</v>
      </c>
      <c r="B199">
        <v>269.64999999999998</v>
      </c>
      <c r="C199">
        <v>2367.9</v>
      </c>
      <c r="D199">
        <v>2400.1</v>
      </c>
      <c r="E199">
        <f t="shared" si="23"/>
        <v>32.199999999999818</v>
      </c>
      <c r="G199" s="1">
        <v>0</v>
      </c>
      <c r="H199">
        <f>INDEX(B$27:$B2323,($M$186+G199))</f>
        <v>404.25</v>
      </c>
      <c r="I199" s="1">
        <f t="shared" si="27"/>
        <v>4189.5</v>
      </c>
      <c r="J199">
        <f t="shared" si="28"/>
        <v>1693605.375</v>
      </c>
      <c r="L199" s="2">
        <f>1.195*$L$189*EXP(Sheet3!$B$1*(($H199-L$191-Sheet2!$N$147)/Sheet3!$A$1)^2 +Sheet3!$C$1*(($H199-L$191-Sheet2!$N$147)/Sheet3!$A$1)^4)</f>
        <v>9173.3572852837187</v>
      </c>
      <c r="M199" s="2">
        <f>1.195*$L$189*EXP(Sheet3!$B$1*(($H199-M$191-Sheet2!$N$147)/Sheet3!$A$1)^2 +Sheet3!$C$1*(($H199-M$191-Sheet2!$N$147)/Sheet3!$A$1)^4)</f>
        <v>9134.7935886686628</v>
      </c>
      <c r="N199" s="2">
        <f>1.195*$L$189*EXP(Sheet3!$B$1*(($H199-N$191-Sheet2!$N$147)/Sheet3!$A$1)^2 +Sheet3!$C$1*(($H199-N$191-Sheet2!$N$147)/Sheet3!$A$1)^4)</f>
        <v>9092.9040586557076</v>
      </c>
      <c r="O199" s="2">
        <f>1.195*$L$189*EXP(Sheet3!$B$1*(($H199-O$191-Sheet2!$N$147)/Sheet3!$A$1)^2 +Sheet3!$C$1*(($H199-O$191-Sheet2!$N$147)/Sheet3!$A$1)^4)</f>
        <v>9047.7227345805404</v>
      </c>
      <c r="P199" s="2">
        <f>1.195*$L$189*EXP(Sheet3!$B$1*(($H199-P$191-Sheet2!$N$147)/Sheet3!$A$1)^2 +Sheet3!$C$1*(($H199-P$191-Sheet2!$N$147)/Sheet3!$A$1)^4)</f>
        <v>8999.2863902532754</v>
      </c>
      <c r="Q199" s="2">
        <f>1.195*$L$189*EXP(Sheet3!$B$1*(($H199-Q$191-Sheet2!$N$147)/Sheet3!$A$1)^2 +Sheet3!$C$1*(($H199-Q$191-Sheet2!$N$147)/Sheet3!$A$1)^4)</f>
        <v>8947.6345165822731</v>
      </c>
      <c r="R199" s="2">
        <f>1.195*$L$189*EXP(Sheet3!$B$1*(($H199-R$191-Sheet2!$N$147)/Sheet3!$A$1)^2 +Sheet3!$C$1*(($H199-R$191-Sheet2!$N$147)/Sheet3!$A$1)^4)</f>
        <v>8892.8093023371584</v>
      </c>
      <c r="S199" s="2">
        <f>1.195*$L$189*EXP(Sheet3!$B$1*(($H199-S$191-Sheet2!$N$147)/Sheet3!$A$1)^2 +Sheet3!$C$1*(($H199-S$191-Sheet2!$N$147)/Sheet3!$A$1)^4)</f>
        <v>8834.855612942898</v>
      </c>
      <c r="T199" s="2">
        <f>1.195*$L$189*EXP(Sheet3!$B$1*(($H199-T$191-Sheet2!$N$147)/Sheet3!$A$1)^2 +Sheet3!$C$1*(($H199-T$191-Sheet2!$N$147)/Sheet3!$A$1)^4)</f>
        <v>8773.8209671904951</v>
      </c>
      <c r="U199" s="2">
        <f>1.195*$L$189*EXP(Sheet3!$B$1*(($H199-U$191-Sheet2!$N$147)/Sheet3!$A$1)^2 +Sheet3!$C$1*(($H199-U$191-Sheet2!$N$147)/Sheet3!$A$1)^4)</f>
        <v>8709.7555117457032</v>
      </c>
      <c r="V199" s="2">
        <f>1.195*$L$189*EXP(Sheet3!$B$1*(($H199-V$191-Sheet2!$N$147)/Sheet3!$A$1)^2 +Sheet3!$C$1*(($H199-V$191-Sheet2!$N$147)/Sheet3!$A$1)^4)</f>
        <v>8642.7119933363792</v>
      </c>
      <c r="W199" s="2">
        <f>1.195*$L$189*EXP(Sheet3!$B$1*(($H199-W$191-Sheet2!$N$147)/Sheet3!$A$1)^2 +Sheet3!$C$1*(($H199-W$191-Sheet2!$N$147)/Sheet3!$A$1)^4)</f>
        <v>8572.7457284887059</v>
      </c>
      <c r="X199" s="2">
        <f>1.195*$L$189*EXP(Sheet3!$B$1*(($H199-X$191-Sheet2!$N$147)/Sheet3!$A$1)^2 +Sheet3!$C$1*(($H199-X$191-Sheet2!$N$147)/Sheet3!$A$1)^4)</f>
        <v>8499.9145706934123</v>
      </c>
      <c r="Y199" s="2">
        <f>1.195*$L$189*EXP(Sheet3!$B$1*(($H199-Y$191-Sheet2!$N$147)/Sheet3!$A$1)^2 +Sheet3!$C$1*(($H199-Y$191-Sheet2!$N$147)/Sheet3!$A$1)^4)</f>
        <v>8424.2788748692401</v>
      </c>
      <c r="Z199" s="2">
        <f>1.195*$L$189*EXP(Sheet3!$B$1*(($H199-Z$191-Sheet2!$N$147)/Sheet3!$A$1)^2 +Sheet3!$C$1*(($H199-Z$191-Sheet2!$N$147)/Sheet3!$A$1)^4)</f>
        <v>8345.9014589982053</v>
      </c>
      <c r="AA199" s="2">
        <f>1.195*$L$189*EXP(Sheet3!$B$1*(($H199-AA$191-Sheet2!$N$147)/Sheet3!$A$1)^2 +Sheet3!$C$1*(($H199-AA$191-Sheet2!$N$147)/Sheet3!$A$1)^4)</f>
        <v>8264.8475628047036</v>
      </c>
      <c r="AB199" s="2">
        <f>1.195*$L$189*EXP(Sheet3!$B$1*(($H199-AB$191-Sheet2!$N$147)/Sheet3!$A$1)^2 +Sheet3!$C$1*(($H199-AB$191-Sheet2!$N$147)/Sheet3!$A$1)^4)</f>
        <v>8181.1848033555652</v>
      </c>
      <c r="AC199" s="2">
        <f>1.195*$L$189*EXP(Sheet3!$B$1*(($H199-AC$191-Sheet2!$N$147)/Sheet3!$A$1)^2 +Sheet3!$C$1*(($H199-AC$191-Sheet2!$N$147)/Sheet3!$A$1)^4)</f>
        <v>8094.9831274507296</v>
      </c>
      <c r="AD199" s="2">
        <f>1.195*$L$189*EXP(Sheet3!$B$1*(($H199-AD$191-Sheet2!$N$147)/Sheet3!$A$1)^2 +Sheet3!$C$1*(($H199-AD$191-Sheet2!$N$147)/Sheet3!$A$1)^4)</f>
        <v>8006.3147606936072</v>
      </c>
      <c r="AE199" s="2">
        <f>1.195*$L$189*EXP(Sheet3!$B$1*(($H199-AE$191-Sheet2!$N$147)/Sheet3!$A$1)^2 +Sheet3!$C$1*(($H199-AE$191-Sheet2!$N$147)/Sheet3!$A$1)^4)</f>
        <v>7915.2541531183324</v>
      </c>
      <c r="AF199" s="2">
        <f>1.195*$L$189*EXP(Sheet3!$B$1*(($H199-AF$191-Sheet2!$N$147)/Sheet3!$A$1)^2 +Sheet3!$C$1*(($H199-AF$191-Sheet2!$N$147)/Sheet3!$A$1)^4)</f>
        <v>7821.8779212659083</v>
      </c>
      <c r="AG199" s="2">
        <f>1.195*$L$189*EXP(Sheet3!$B$1*(($H199-AG$191-Sheet2!$N$147)/Sheet3!$A$1)^2 +Sheet3!$C$1*(($H199-AG$191-Sheet2!$N$147)/Sheet3!$A$1)^4)</f>
        <v>7726.264786603685</v>
      </c>
      <c r="AH199" s="2">
        <f>1.195*$L$189*EXP(Sheet3!$B$1*(($H199-AH$191-Sheet2!$N$147)/Sheet3!$A$1)^2 +Sheet3!$C$1*(($H199-AH$191-Sheet2!$N$147)/Sheet3!$A$1)^4)</f>
        <v>7628.4955101941105</v>
      </c>
      <c r="AI199" s="2">
        <f>1.195*$L$189*EXP(Sheet3!$B$1*(($H199-AI$191-Sheet2!$N$147)/Sheet3!$A$1)^2 +Sheet3!$C$1*(($H199-AI$191-Sheet2!$N$147)/Sheet3!$A$1)^4)</f>
        <v>7528.6528235154692</v>
      </c>
      <c r="AJ199" s="2">
        <f>1.195*$L$189*EXP(Sheet3!$B$1*(($H199-AJ$191-Sheet2!$N$147)/Sheet3!$A$1)^2 +Sheet3!$C$1*(($H199-AJ$191-Sheet2!$N$147)/Sheet3!$A$1)^4)</f>
        <v>7426.8213553655978</v>
      </c>
      <c r="AK199" s="2">
        <f>1.195*$L$189*EXP(Sheet3!$B$1*(($H199-AK$191-Sheet2!$N$147)/Sheet3!$A$1)^2 +Sheet3!$C$1*(($H199-AK$191-Sheet2!$N$147)/Sheet3!$A$1)^4)</f>
        <v>7323.0875547709029</v>
      </c>
      <c r="AL199" s="2">
        <f>1.195*$L$189*EXP(Sheet3!$B$1*(($H199-AL$191-Sheet2!$N$147)/Sheet3!$A$1)^2 +Sheet3!$C$1*(($H199-AL$191-Sheet2!$N$147)/Sheet3!$A$1)^4)</f>
        <v>7217.5396098456686</v>
      </c>
      <c r="AM199" s="2">
        <f>1.195*$L$189*EXP(Sheet3!$B$1*(($H199-AM$191-Sheet2!$N$147)/Sheet3!$A$1)^2 +Sheet3!$C$1*(($H199-AM$191-Sheet2!$N$147)/Sheet3!$A$1)^4)</f>
        <v>7110.2673625545867</v>
      </c>
      <c r="AN199" s="2">
        <f>1.195*$L$189*EXP(Sheet3!$B$1*(($H199-AN$191-Sheet2!$N$147)/Sheet3!$A$1)^2 +Sheet3!$C$1*(($H199-AN$191-Sheet2!$N$147)/Sheet3!$A$1)^4)</f>
        <v>7001.362219349634</v>
      </c>
      <c r="AO199" s="2">
        <f>1.195*$L$189*EXP(Sheet3!$B$1*(($H199-AO$191-Sheet2!$N$147)/Sheet3!$A$1)^2 +Sheet3!$C$1*(($H199-AO$191-Sheet2!$N$147)/Sheet3!$A$1)^4)</f>
        <v>6890.91705765388</v>
      </c>
      <c r="AP199" s="2">
        <f>1.195*$L$189*EXP(Sheet3!$B$1*(($H199-AP$191-Sheet2!$N$147)/Sheet3!$A$1)^2 +Sheet3!$C$1*(($H199-AP$191-Sheet2!$N$147)/Sheet3!$A$1)^4)</f>
        <v>6779.0261282015199</v>
      </c>
      <c r="AQ199" s="2">
        <f>1.195*$L$189*EXP(Sheet3!$B$1*(($H199-AQ$191-Sheet2!$N$147)/Sheet3!$A$1)^2 +Sheet3!$C$1*(($H199-AQ$191-Sheet2!$N$147)/Sheet3!$A$1)^4)</f>
        <v>6665.7849532382379</v>
      </c>
      <c r="AR199" s="2">
        <f>1.195*$L$189*EXP(Sheet3!$B$1*(($H199-AR$191-Sheet2!$N$147)/Sheet3!$A$1)^2 +Sheet3!$C$1*(($H199-AR$191-Sheet2!$N$147)/Sheet3!$A$1)^4)</f>
        <v>6551.2902206159706</v>
      </c>
      <c r="AS199" s="2">
        <f>1.195*$L$189*EXP(Sheet3!$B$1*(($H199-AS$191-Sheet2!$N$147)/Sheet3!$A$1)^2 +Sheet3!$C$1*(($H199-AS$191-Sheet2!$N$147)/Sheet3!$A$1)^4)</f>
        <v>6435.6396738297581</v>
      </c>
      <c r="AT199" s="2">
        <f>1.195*$L$189*EXP(Sheet3!$B$1*(($H199-AT$191-Sheet2!$N$147)/Sheet3!$A$1)^2 +Sheet3!$C$1*(($H199-AT$191-Sheet2!$N$147)/Sheet3!$A$1)^4)</f>
        <v>6318.9319980630926</v>
      </c>
      <c r="AU199" s="2">
        <f>1.195*$L$189*EXP(Sheet3!$B$1*(($H199-AU$191-Sheet2!$N$147)/Sheet3!$A$1)^2 +Sheet3!$C$1*(($H199-AU$191-Sheet2!$N$147)/Sheet3!$A$1)^4)</f>
        <v>6201.2667023322565</v>
      </c>
      <c r="AV199" s="2">
        <f>1.195*$L$189*EXP(Sheet3!$B$1*(($H199-AV$191-Sheet2!$N$147)/Sheet3!$A$1)^2 +Sheet3!$C$1*(($H199-AV$191-Sheet2!$N$147)/Sheet3!$A$1)^4)</f>
        <v>6082.7439978262846</v>
      </c>
      <c r="AW199" s="2">
        <f>1.195*$L$189*EXP(Sheet3!$B$1*(($H199-AW$191-Sheet2!$N$147)/Sheet3!$A$1)^2 +Sheet3!$C$1*(($H199-AW$191-Sheet2!$N$147)/Sheet3!$A$1)^4)</f>
        <v>5963.4646725831317</v>
      </c>
      <c r="AX199" s="2">
        <f>1.195*$L$189*EXP(Sheet3!$B$1*(($H199-AX$191-Sheet2!$N$147)/Sheet3!$A$1)^2 +Sheet3!$C$1*(($H199-AX$191-Sheet2!$N$147)/Sheet3!$A$1)^4)</f>
        <v>5843.5299626405531</v>
      </c>
      <c r="AY199" s="2">
        <f>1.195*$L$189*EXP(Sheet3!$B$1*(($H199-AY$191-Sheet2!$N$147)/Sheet3!$A$1)^2 +Sheet3!$C$1*(($H199-AY$191-Sheet2!$N$147)/Sheet3!$A$1)^4)</f>
        <v>5723.0414198357366</v>
      </c>
      <c r="AZ199" s="2">
        <f>1.195*$L$189*EXP(Sheet3!$B$1*(($H199-AZ$191-Sheet2!$N$147)/Sheet3!$A$1)^2 +Sheet3!$C$1*(($H199-AZ$191-Sheet2!$N$147)/Sheet3!$A$1)^4)</f>
        <v>5602.100776444222</v>
      </c>
      <c r="BA199" s="2">
        <f>1.195*$L$189*EXP(Sheet3!$B$1*(($H199-BA$191-Sheet2!$N$147)/Sheet3!$A$1)^2 +Sheet3!$C$1*(($H199-BA$191-Sheet2!$N$147)/Sheet3!$A$1)^4)</f>
        <v>5480.8098068762401</v>
      </c>
      <c r="BB199" s="2">
        <f>1.195*$L$189*EXP(Sheet3!$B$1*(($H199-BB$191-Sheet2!$N$147)/Sheet3!$A$1)^2 +Sheet3!$C$1*(($H199-BB$191-Sheet2!$N$147)/Sheet3!$A$1)^4)</f>
        <v>5359.2701866562784</v>
      </c>
      <c r="BC199" s="2">
        <f>1.195*$L$189*EXP(Sheet3!$B$1*(($H199-BC$191-Sheet2!$N$147)/Sheet3!$A$1)^2 +Sheet3!$C$1*(($H199-BC$191-Sheet2!$N$147)/Sheet3!$A$1)^4)</f>
        <v>5237.5833489578445</v>
      </c>
      <c r="BD199" s="2">
        <f>1.195*$L$189*EXP(Sheet3!$B$1*(($H199-BD$191-Sheet2!$N$147)/Sheet3!$A$1)^2 +Sheet3!$C$1*(($H199-BD$191-Sheet2!$N$147)/Sheet3!$A$1)^4)</f>
        <v>5115.8503389632906</v>
      </c>
      <c r="BE199" s="2">
        <f>1.195*$L$189*EXP(Sheet3!$B$1*(($H199-BE$191-Sheet2!$N$147)/Sheet3!$A$1)^2 +Sheet3!$C$1*(($H199-BE$191-Sheet2!$N$147)/Sheet3!$A$1)^4)</f>
        <v>4994.1716663545922</v>
      </c>
      <c r="BF199" s="2">
        <f>1.195*$L$189*EXP(Sheet3!$B$1*(($H199-BF$191-Sheet2!$N$147)/Sheet3!$A$1)^2 +Sheet3!$C$1*(($H199-BF$191-Sheet2!$N$147)/Sheet3!$A$1)^4)</f>
        <v>4872.6471562566876</v>
      </c>
      <c r="BG199" s="2">
        <f>1.195*$L$189*EXP(Sheet3!$B$1*(($H199-BG$191-Sheet2!$N$147)/Sheet3!$A$1)^2 +Sheet3!$C$1*(($H199-BG$191-Sheet2!$N$147)/Sheet3!$A$1)^4)</f>
        <v>4751.3757989810729</v>
      </c>
      <c r="BH199" s="2">
        <f>1.195*$L$189*EXP(Sheet3!$B$1*(($H199-BH$191-Sheet2!$N$147)/Sheet3!$A$1)^2 +Sheet3!$C$1*(($H199-BH$191-Sheet2!$N$147)/Sheet3!$A$1)^4)</f>
        <v>4630.4555989227056</v>
      </c>
      <c r="BI199" s="2">
        <f>1.195*$L$189*EXP(Sheet3!$B$1*(($H199-BI$191-Sheet2!$N$147)/Sheet3!$A$1)^2 +Sheet3!$C$1*(($H199-BI$191-Sheet2!$N$147)/Sheet3!$A$1)^4)</f>
        <v>4509.983423006428</v>
      </c>
      <c r="BJ199" s="2">
        <f>1.195*$L$189*EXP(Sheet3!$B$1*(($H199-BJ$191-Sheet2!$N$147)/Sheet3!$A$1)^2 +Sheet3!$C$1*(($H199-BJ$191-Sheet2!$N$147)/Sheet3!$A$1)^4)</f>
        <v>4390.0548490728552</v>
      </c>
      <c r="BK199" s="2">
        <f>1.195*$L$189*EXP(Sheet3!$B$1*(($H199-BK$191-Sheet2!$N$147)/Sheet3!$A$1)^2 +Sheet3!$C$1*(($H199-BK$191-Sheet2!$N$147)/Sheet3!$A$1)^4)</f>
        <v>4270.7640146249096</v>
      </c>
      <c r="BL199" s="2">
        <f>1.195*$L$189*EXP(Sheet3!$B$1*(($H199-BL$191-Sheet2!$N$147)/Sheet3!$A$1)^2 +Sheet3!$C$1*(($H199-BL$191-Sheet2!$N$147)/Sheet3!$A$1)^4)</f>
        <v>4152.2034663660561</v>
      </c>
      <c r="BM199" s="2">
        <f>1.195*$L$189*EXP(Sheet3!$B$1*(($H199-BM$191-Sheet2!$N$147)/Sheet3!$A$1)^2 +Sheet3!$C$1*(($H199-BM$191-Sheet2!$N$147)/Sheet3!$A$1)^4)</f>
        <v>4034.4640109805596</v>
      </c>
      <c r="BN199" s="2">
        <f>1.195*$L$189*EXP(Sheet3!$B$1*(($H199-BN$191-Sheet2!$N$147)/Sheet3!$A$1)^2 +Sheet3!$C$1*(($H199-BN$191-Sheet2!$N$147)/Sheet3!$A$1)^4)</f>
        <v>3917.634567604131</v>
      </c>
      <c r="BO199" s="2">
        <f>1.195*$L$189*EXP(Sheet3!$B$1*(($H199-BO$191-Sheet2!$N$147)/Sheet3!$A$1)^2 +Sheet3!$C$1*(($H199-BO$191-Sheet2!$N$147)/Sheet3!$A$1)^4)</f>
        <v>3801.8020224673523</v>
      </c>
      <c r="BP199" s="2">
        <f>1.195*$L$189*EXP(Sheet3!$B$1*(($H199-BP$191-Sheet2!$N$147)/Sheet3!$A$1)^2 +Sheet3!$C$1*(($H199-BP$191-Sheet2!$N$147)/Sheet3!$A$1)^4)</f>
        <v>3687.0510861790381</v>
      </c>
      <c r="BQ199" s="2">
        <f>1.195*$L$189*EXP(Sheet3!$B$1*(($H199-BQ$191-Sheet2!$N$147)/Sheet3!$A$1)^2 +Sheet3!$C$1*(($H199-BQ$191-Sheet2!$N$147)/Sheet3!$A$1)^4)</f>
        <v>3573.4641541372716</v>
      </c>
      <c r="BR199" s="2">
        <f>1.195*$L$189*EXP(Sheet3!$B$1*(($H199-BR$191-Sheet2!$N$147)/Sheet3!$A$1)^2 +Sheet3!$C$1*(($H199-BR$191-Sheet2!$N$147)/Sheet3!$A$1)^4)</f>
        <v>3461.121170555185</v>
      </c>
      <c r="BS199" s="2">
        <f>1.195*$L$189*EXP(Sheet3!$B$1*(($H199-BS$191-Sheet2!$N$147)/Sheet3!$A$1)^2 +Sheet3!$C$1*(($H199-BS$191-Sheet2!$N$147)/Sheet3!$A$1)^4)</f>
        <v>3350.0994965903969</v>
      </c>
      <c r="BT199" s="2">
        <f>1.195*$L$189*EXP(Sheet3!$B$1*(($H199-BT$191-Sheet2!$N$147)/Sheet3!$A$1)^2 +Sheet3!$C$1*(($H199-BT$191-Sheet2!$N$147)/Sheet3!$A$1)^4)</f>
        <v>3240.4737830706963</v>
      </c>
      <c r="BU199" s="2">
        <f>1.195*$L$189*EXP(Sheet3!$B$1*(($H199-BU$191-Sheet2!$N$147)/Sheet3!$A$1)^2 +Sheet3!$C$1*(($H199-BU$191-Sheet2!$N$147)/Sheet3!$A$1)^4)</f>
        <v>3132.3158482920999</v>
      </c>
      <c r="BV199" s="2">
        <f>1.195*$L$189*EXP(Sheet3!$B$1*(($H199-BV$191-Sheet2!$N$147)/Sheet3!$A$1)^2 +Sheet3!$C$1*(($H199-BV$191-Sheet2!$N$147)/Sheet3!$A$1)^4)</f>
        <v>3025.6945613815269</v>
      </c>
    </row>
    <row r="200" spans="1:74" x14ac:dyDescent="0.2">
      <c r="A200">
        <v>173</v>
      </c>
      <c r="B200">
        <v>270.13</v>
      </c>
      <c r="C200">
        <v>2380.6999999999998</v>
      </c>
      <c r="D200">
        <v>2419</v>
      </c>
      <c r="E200">
        <f t="shared" si="23"/>
        <v>38.300000000000182</v>
      </c>
      <c r="G200" s="1">
        <v>1</v>
      </c>
      <c r="H200">
        <f>INDEX(B$27:$B2324,($M$186+G200))</f>
        <v>404.71</v>
      </c>
      <c r="I200" s="1">
        <f t="shared" si="27"/>
        <v>7842.1</v>
      </c>
      <c r="J200">
        <f t="shared" si="28"/>
        <v>3173776.2910000002</v>
      </c>
      <c r="L200" s="2">
        <f>1.195*$L$189*EXP(Sheet3!$B$1*(($H200-L$191-Sheet2!$N$147)/Sheet3!$A$1)^2 +Sheet3!$C$1*(($H200-L$191-Sheet2!$N$147)/Sheet3!$A$1)^4)</f>
        <v>7354.4022254191232</v>
      </c>
      <c r="M200" s="2">
        <f>1.195*$L$189*EXP(Sheet3!$B$1*(($H200-M$191-Sheet2!$N$147)/Sheet3!$A$1)^2 +Sheet3!$C$1*(($H200-M$191-Sheet2!$N$147)/Sheet3!$A$1)^4)</f>
        <v>7457.5745085155495</v>
      </c>
      <c r="N200" s="2">
        <f>1.195*$L$189*EXP(Sheet3!$B$1*(($H200-N$191-Sheet2!$N$147)/Sheet3!$A$1)^2 +Sheet3!$C$1*(($H200-N$191-Sheet2!$N$147)/Sheet3!$A$1)^4)</f>
        <v>7558.8183380848195</v>
      </c>
      <c r="O200" s="2">
        <f>1.195*$L$189*EXP(Sheet3!$B$1*(($H200-O$191-Sheet2!$N$147)/Sheet3!$A$1)^2 +Sheet3!$C$1*(($H200-O$191-Sheet2!$N$147)/Sheet3!$A$1)^4)</f>
        <v>7658.0478028334592</v>
      </c>
      <c r="P200" s="2">
        <f>1.195*$L$189*EXP(Sheet3!$B$1*(($H200-P$191-Sheet2!$N$147)/Sheet3!$A$1)^2 +Sheet3!$C$1*(($H200-P$191-Sheet2!$N$147)/Sheet3!$A$1)^4)</f>
        <v>7755.1788352482918</v>
      </c>
      <c r="Q200" s="2">
        <f>1.195*$L$189*EXP(Sheet3!$B$1*(($H200-Q$191-Sheet2!$N$147)/Sheet3!$A$1)^2 +Sheet3!$C$1*(($H200-Q$191-Sheet2!$N$147)/Sheet3!$A$1)^4)</f>
        <v>7850.1292874803057</v>
      </c>
      <c r="R200" s="2">
        <f>1.195*$L$189*EXP(Sheet3!$B$1*(($H200-R$191-Sheet2!$N$147)/Sheet3!$A$1)^2 +Sheet3!$C$1*(($H200-R$191-Sheet2!$N$147)/Sheet3!$A$1)^4)</f>
        <v>7942.8190032591674</v>
      </c>
      <c r="S200" s="2">
        <f>1.195*$L$189*EXP(Sheet3!$B$1*(($H200-S$191-Sheet2!$N$147)/Sheet3!$A$1)^2 +Sheet3!$C$1*(($H200-S$191-Sheet2!$N$147)/Sheet3!$A$1)^4)</f>
        <v>8033.1698859076187</v>
      </c>
      <c r="T200" s="2">
        <f>1.195*$L$189*EXP(Sheet3!$B$1*(($H200-T$191-Sheet2!$N$147)/Sheet3!$A$1)^2 +Sheet3!$C$1*(($H200-T$191-Sheet2!$N$147)/Sheet3!$A$1)^4)</f>
        <v>8121.1059625391235</v>
      </c>
      <c r="U200" s="2">
        <f>1.195*$L$189*EXP(Sheet3!$B$1*(($H200-U$191-Sheet2!$N$147)/Sheet3!$A$1)^2 +Sheet3!$C$1*(($H200-U$191-Sheet2!$N$147)/Sheet3!$A$1)^4)</f>
        <v>8206.5534445309149</v>
      </c>
      <c r="V200" s="2">
        <f>1.195*$L$189*EXP(Sheet3!$B$1*(($H200-V$191-Sheet2!$N$147)/Sheet3!$A$1)^2 +Sheet3!$C$1*(($H200-V$191-Sheet2!$N$147)/Sheet3!$A$1)^4)</f>
        <v>8289.4407843691752</v>
      </c>
      <c r="W200" s="2">
        <f>1.195*$L$189*EXP(Sheet3!$B$1*(($H200-W$191-Sheet2!$N$147)/Sheet3!$A$1)^2 +Sheet3!$C$1*(($H200-W$191-Sheet2!$N$147)/Sheet3!$A$1)^4)</f>
        <v>8369.6987289801127</v>
      </c>
      <c r="X200" s="2">
        <f>1.195*$L$189*EXP(Sheet3!$B$1*(($H200-X$191-Sheet2!$N$147)/Sheet3!$A$1)^2 +Sheet3!$C$1*(($H200-X$191-Sheet2!$N$147)/Sheet3!$A$1)^4)</f>
        <v>8447.2603696496135</v>
      </c>
      <c r="Y200" s="2">
        <f>1.195*$L$189*EXP(Sheet3!$B$1*(($H200-Y$191-Sheet2!$N$147)/Sheet3!$A$1)^2 +Sheet3!$C$1*(($H200-Y$191-Sheet2!$N$147)/Sheet3!$A$1)^4)</f>
        <v>8522.0611886560946</v>
      </c>
      <c r="Z200" s="2">
        <f>1.195*$L$189*EXP(Sheet3!$B$1*(($H200-Z$191-Sheet2!$N$147)/Sheet3!$A$1)^2 +Sheet3!$C$1*(($H200-Z$191-Sheet2!$N$147)/Sheet3!$A$1)^4)</f>
        <v>8594.0391027348069</v>
      </c>
      <c r="AA200" s="2">
        <f>1.195*$L$189*EXP(Sheet3!$B$1*(($H200-AA$191-Sheet2!$N$147)/Sheet3!$A$1)^2 +Sheet3!$C$1*(($H200-AA$191-Sheet2!$N$147)/Sheet3!$A$1)^4)</f>
        <v>8663.1345034986607</v>
      </c>
      <c r="AB200" s="2">
        <f>1.195*$L$189*EXP(Sheet3!$B$1*(($H200-AB$191-Sheet2!$N$147)/Sheet3!$A$1)^2 +Sheet3!$C$1*(($H200-AB$191-Sheet2!$N$147)/Sheet3!$A$1)^4)</f>
        <v>8729.2902949394702</v>
      </c>
      <c r="AC200" s="2">
        <f>1.195*$L$189*EXP(Sheet3!$B$1*(($H200-AC$191-Sheet2!$N$147)/Sheet3!$A$1)^2 +Sheet3!$C$1*(($H200-AC$191-Sheet2!$N$147)/Sheet3!$A$1)^4)</f>
        <v>8792.4519281427711</v>
      </c>
      <c r="AD200" s="2">
        <f>1.195*$L$189*EXP(Sheet3!$B$1*(($H200-AD$191-Sheet2!$N$147)/Sheet3!$A$1)^2 +Sheet3!$C$1*(($H200-AD$191-Sheet2!$N$147)/Sheet3!$A$1)^4)</f>
        <v>8852.5674333360566</v>
      </c>
      <c r="AE200" s="2">
        <f>1.195*$L$189*EXP(Sheet3!$B$1*(($H200-AE$191-Sheet2!$N$147)/Sheet3!$A$1)^2 +Sheet3!$C$1*(($H200-AE$191-Sheet2!$N$147)/Sheet3!$A$1)^4)</f>
        <v>8909.5874494033415</v>
      </c>
      <c r="AF200" s="2">
        <f>1.195*$L$189*EXP(Sheet3!$B$1*(($H200-AF$191-Sheet2!$N$147)/Sheet3!$A$1)^2 +Sheet3!$C$1*(($H200-AF$191-Sheet2!$N$147)/Sheet3!$A$1)^4)</f>
        <v>8963.4652509893876</v>
      </c>
      <c r="AG200" s="2">
        <f>1.195*$L$189*EXP(Sheet3!$B$1*(($H200-AG$191-Sheet2!$N$147)/Sheet3!$A$1)^2 +Sheet3!$C$1*(($H200-AG$191-Sheet2!$N$147)/Sheet3!$A$1)^4)</f>
        <v>9014.1567733177799</v>
      </c>
      <c r="AH200" s="2">
        <f>1.195*$L$189*EXP(Sheet3!$B$1*(($H200-AH$191-Sheet2!$N$147)/Sheet3!$A$1)^2 +Sheet3!$C$1*(($H200-AH$191-Sheet2!$N$147)/Sheet3!$A$1)^4)</f>
        <v>9061.62063484184</v>
      </c>
      <c r="AI200" s="2">
        <f>1.195*$L$189*EXP(Sheet3!$B$1*(($H200-AI$191-Sheet2!$N$147)/Sheet3!$A$1)^2 +Sheet3!$C$1*(($H200-AI$191-Sheet2!$N$147)/Sheet3!$A$1)^4)</f>
        <v>9105.818157849737</v>
      </c>
      <c r="AJ200" s="2">
        <f>1.195*$L$189*EXP(Sheet3!$B$1*(($H200-AJ$191-Sheet2!$N$147)/Sheet3!$A$1)^2 +Sheet3!$C$1*(($H200-AJ$191-Sheet2!$N$147)/Sheet3!$A$1)^4)</f>
        <v>9146.7133871309052</v>
      </c>
      <c r="AK200" s="2">
        <f>1.195*$L$189*EXP(Sheet3!$B$1*(($H200-AK$191-Sheet2!$N$147)/Sheet3!$A$1)^2 +Sheet3!$C$1*(($H200-AK$191-Sheet2!$N$147)/Sheet3!$A$1)^4)</f>
        <v>9184.2731068161593</v>
      </c>
      <c r="AL200" s="2">
        <f>1.195*$L$189*EXP(Sheet3!$B$1*(($H200-AL$191-Sheet2!$N$147)/Sheet3!$A$1)^2 +Sheet3!$C$1*(($H200-AL$191-Sheet2!$N$147)/Sheet3!$A$1)^4)</f>
        <v>9218.4668554923701</v>
      </c>
      <c r="AM200" s="2">
        <f>1.195*$L$189*EXP(Sheet3!$B$1*(($H200-AM$191-Sheet2!$N$147)/Sheet3!$A$1)^2 +Sheet3!$C$1*(($H200-AM$191-Sheet2!$N$147)/Sheet3!$A$1)^4)</f>
        <v>9249.2669396888159</v>
      </c>
      <c r="AN200" s="2">
        <f>1.195*$L$189*EXP(Sheet3!$B$1*(($H200-AN$191-Sheet2!$N$147)/Sheet3!$A$1)^2 +Sheet3!$C$1*(($H200-AN$191-Sheet2!$N$147)/Sheet3!$A$1)^4)</f>
        <v>9276.6484458244322</v>
      </c>
      <c r="AO200" s="2">
        <f>1.195*$L$189*EXP(Sheet3!$B$1*(($H200-AO$191-Sheet2!$N$147)/Sheet3!$A$1)^2 +Sheet3!$C$1*(($H200-AO$191-Sheet2!$N$147)/Sheet3!$A$1)^4)</f>
        <v>9300.5892507018398</v>
      </c>
      <c r="AP200" s="2">
        <f>1.195*$L$189*EXP(Sheet3!$B$1*(($H200-AP$191-Sheet2!$N$147)/Sheet3!$A$1)^2 +Sheet3!$C$1*(($H200-AP$191-Sheet2!$N$147)/Sheet3!$A$1)^4)</f>
        <v>9321.0700306207</v>
      </c>
      <c r="AQ200" s="2">
        <f>1.195*$L$189*EXP(Sheet3!$B$1*(($H200-AQ$191-Sheet2!$N$147)/Sheet3!$A$1)^2 +Sheet3!$C$1*(($H200-AQ$191-Sheet2!$N$147)/Sheet3!$A$1)^4)</f>
        <v>9338.0742691813848</v>
      </c>
      <c r="AR200" s="2">
        <f>1.195*$L$189*EXP(Sheet3!$B$1*(($H200-AR$191-Sheet2!$N$147)/Sheet3!$A$1)^2 +Sheet3!$C$1*(($H200-AR$191-Sheet2!$N$147)/Sheet3!$A$1)^4)</f>
        <v>9351.5882638382027</v>
      </c>
      <c r="AS200" s="2">
        <f>1.195*$L$189*EXP(Sheet3!$B$1*(($H200-AS$191-Sheet2!$N$147)/Sheet3!$A$1)^2 +Sheet3!$C$1*(($H200-AS$191-Sheet2!$N$147)/Sheet3!$A$1)^4)</f>
        <v>9361.6011312544488</v>
      </c>
      <c r="AT200" s="2">
        <f>1.195*$L$189*EXP(Sheet3!$B$1*(($H200-AT$191-Sheet2!$N$147)/Sheet3!$A$1)^2 +Sheet3!$C$1*(($H200-AT$191-Sheet2!$N$147)/Sheet3!$A$1)^4)</f>
        <v>9368.1048115027588</v>
      </c>
      <c r="AU200" s="2">
        <f>1.195*$L$189*EXP(Sheet3!$B$1*(($H200-AU$191-Sheet2!$N$147)/Sheet3!$A$1)^2 +Sheet3!$C$1*(($H200-AU$191-Sheet2!$N$147)/Sheet3!$A$1)^4)</f>
        <v>9371.0940711453968</v>
      </c>
      <c r="AV200" s="2">
        <f>1.195*$L$189*EXP(Sheet3!$B$1*(($H200-AV$191-Sheet2!$N$147)/Sheet3!$A$1)^2 +Sheet3!$C$1*(($H200-AV$191-Sheet2!$N$147)/Sheet3!$A$1)^4)</f>
        <v>9370.5665052208369</v>
      </c>
      <c r="AW200" s="2">
        <f>1.195*$L$189*EXP(Sheet3!$B$1*(($H200-AW$191-Sheet2!$N$147)/Sheet3!$A$1)^2 +Sheet3!$C$1*(($H200-AW$191-Sheet2!$N$147)/Sheet3!$A$1)^4)</f>
        <v>9366.5225381527544</v>
      </c>
      <c r="AX200" s="2">
        <f>1.195*$L$189*EXP(Sheet3!$B$1*(($H200-AX$191-Sheet2!$N$147)/Sheet3!$A$1)^2 +Sheet3!$C$1*(($H200-AX$191-Sheet2!$N$147)/Sheet3!$A$1)^4)</f>
        <v>9358.9654235897906</v>
      </c>
      <c r="AY200" s="2">
        <f>1.195*$L$189*EXP(Sheet3!$B$1*(($H200-AY$191-Sheet2!$N$147)/Sheet3!$A$1)^2 +Sheet3!$C$1*(($H200-AY$191-Sheet2!$N$147)/Sheet3!$A$1)^4)</f>
        <v>9347.9012431744668</v>
      </c>
      <c r="AZ200" s="2">
        <f>1.195*$L$189*EXP(Sheet3!$B$1*(($H200-AZ$191-Sheet2!$N$147)/Sheet3!$A$1)^2 +Sheet3!$C$1*(($H200-AZ$191-Sheet2!$N$147)/Sheet3!$A$1)^4)</f>
        <v>9333.3389042306972</v>
      </c>
      <c r="BA200" s="2">
        <f>1.195*$L$189*EXP(Sheet3!$B$1*(($H200-BA$191-Sheet2!$N$147)/Sheet3!$A$1)^2 +Sheet3!$C$1*(($H200-BA$191-Sheet2!$N$147)/Sheet3!$A$1)^4)</f>
        <v>9315.2901363508718</v>
      </c>
      <c r="BB200" s="2">
        <f>1.195*$L$189*EXP(Sheet3!$B$1*(($H200-BB$191-Sheet2!$N$147)/Sheet3!$A$1)^2 +Sheet3!$C$1*(($H200-BB$191-Sheet2!$N$147)/Sheet3!$A$1)^4)</f>
        <v>9293.7694868526687</v>
      </c>
      <c r="BC200" s="2">
        <f>1.195*$L$189*EXP(Sheet3!$B$1*(($H200-BC$191-Sheet2!$N$147)/Sheet3!$A$1)^2 +Sheet3!$C$1*(($H200-BC$191-Sheet2!$N$147)/Sheet3!$A$1)^4)</f>
        <v>9268.7943150698229</v>
      </c>
      <c r="BD200" s="2">
        <f>1.195*$L$189*EXP(Sheet3!$B$1*(($H200-BD$191-Sheet2!$N$147)/Sheet3!$A$1)^2 +Sheet3!$C$1*(($H200-BD$191-Sheet2!$N$147)/Sheet3!$A$1)^4)</f>
        <v>9240.3847854296</v>
      </c>
      <c r="BE200" s="2">
        <f>1.195*$L$189*EXP(Sheet3!$B$1*(($H200-BE$191-Sheet2!$N$147)/Sheet3!$A$1)^2 +Sheet3!$C$1*(($H200-BE$191-Sheet2!$N$147)/Sheet3!$A$1)^4)</f>
        <v>9208.5638592628329</v>
      </c>
      <c r="BF200" s="2">
        <f>1.195*$L$189*EXP(Sheet3!$B$1*(($H200-BF$191-Sheet2!$N$147)/Sheet3!$A$1)^2 +Sheet3!$C$1*(($H200-BF$191-Sheet2!$N$147)/Sheet3!$A$1)^4)</f>
        <v>9173.3572852835096</v>
      </c>
      <c r="BG200" s="2">
        <f>1.195*$L$189*EXP(Sheet3!$B$1*(($H200-BG$191-Sheet2!$N$147)/Sheet3!$A$1)^2 +Sheet3!$C$1*(($H200-BG$191-Sheet2!$N$147)/Sheet3!$A$1)^4)</f>
        <v>9134.7935886684354</v>
      </c>
      <c r="BH200" s="2">
        <f>1.195*$L$189*EXP(Sheet3!$B$1*(($H200-BH$191-Sheet2!$N$147)/Sheet3!$A$1)^2 +Sheet3!$C$1*(($H200-BH$191-Sheet2!$N$147)/Sheet3!$A$1)^4)</f>
        <v>9092.9040586557076</v>
      </c>
      <c r="BI200" s="2">
        <f>1.195*$L$189*EXP(Sheet3!$B$1*(($H200-BI$191-Sheet2!$N$147)/Sheet3!$A$1)^2 +Sheet3!$C$1*(($H200-BI$191-Sheet2!$N$147)/Sheet3!$A$1)^4)</f>
        <v>9047.7227345805404</v>
      </c>
      <c r="BJ200" s="2">
        <f>1.195*$L$189*EXP(Sheet3!$B$1*(($H200-BJ$191-Sheet2!$N$147)/Sheet3!$A$1)^2 +Sheet3!$C$1*(($H200-BJ$191-Sheet2!$N$147)/Sheet3!$A$1)^4)</f>
        <v>8999.2863902532754</v>
      </c>
      <c r="BK200" s="2">
        <f>1.195*$L$189*EXP(Sheet3!$B$1*(($H200-BK$191-Sheet2!$N$147)/Sheet3!$A$1)^2 +Sheet3!$C$1*(($H200-BK$191-Sheet2!$N$147)/Sheet3!$A$1)^4)</f>
        <v>8947.6345165822731</v>
      </c>
      <c r="BL200" s="2">
        <f>1.195*$L$189*EXP(Sheet3!$B$1*(($H200-BL$191-Sheet2!$N$147)/Sheet3!$A$1)^2 +Sheet3!$C$1*(($H200-BL$191-Sheet2!$N$147)/Sheet3!$A$1)^4)</f>
        <v>8892.8093023368383</v>
      </c>
      <c r="BM200" s="2">
        <f>1.195*$L$189*EXP(Sheet3!$B$1*(($H200-BM$191-Sheet2!$N$147)/Sheet3!$A$1)^2 +Sheet3!$C$1*(($H200-BM$191-Sheet2!$N$147)/Sheet3!$A$1)^4)</f>
        <v>8834.8556129425597</v>
      </c>
      <c r="BN200" s="2">
        <f>1.195*$L$189*EXP(Sheet3!$B$1*(($H200-BN$191-Sheet2!$N$147)/Sheet3!$A$1)^2 +Sheet3!$C$1*(($H200-BN$191-Sheet2!$N$147)/Sheet3!$A$1)^4)</f>
        <v>8773.8209671901404</v>
      </c>
      <c r="BO200" s="2">
        <f>1.195*$L$189*EXP(Sheet3!$B$1*(($H200-BO$191-Sheet2!$N$147)/Sheet3!$A$1)^2 +Sheet3!$C$1*(($H200-BO$191-Sheet2!$N$147)/Sheet3!$A$1)^4)</f>
        <v>8709.7555117457032</v>
      </c>
      <c r="BP200" s="2">
        <f>1.195*$L$189*EXP(Sheet3!$B$1*(($H200-BP$191-Sheet2!$N$147)/Sheet3!$A$1)^2 +Sheet3!$C$1*(($H200-BP$191-Sheet2!$N$147)/Sheet3!$A$1)^4)</f>
        <v>8642.7119933363792</v>
      </c>
      <c r="BQ200" s="2">
        <f>1.195*$L$189*EXP(Sheet3!$B$1*(($H200-BQ$191-Sheet2!$N$147)/Sheet3!$A$1)^2 +Sheet3!$C$1*(($H200-BQ$191-Sheet2!$N$147)/Sheet3!$A$1)^4)</f>
        <v>8572.7457284887059</v>
      </c>
      <c r="BR200" s="2">
        <f>1.195*$L$189*EXP(Sheet3!$B$1*(($H200-BR$191-Sheet2!$N$147)/Sheet3!$A$1)^2 +Sheet3!$C$1*(($H200-BR$191-Sheet2!$N$147)/Sheet3!$A$1)^4)</f>
        <v>8499.9145706934123</v>
      </c>
      <c r="BS200" s="2">
        <f>1.195*$L$189*EXP(Sheet3!$B$1*(($H200-BS$191-Sheet2!$N$147)/Sheet3!$A$1)^2 +Sheet3!$C$1*(($H200-BS$191-Sheet2!$N$147)/Sheet3!$A$1)^4)</f>
        <v>8424.2788748688017</v>
      </c>
      <c r="BT200" s="2">
        <f>1.195*$L$189*EXP(Sheet3!$B$1*(($H200-BT$191-Sheet2!$N$147)/Sheet3!$A$1)^2 +Sheet3!$C$1*(($H200-BT$191-Sheet2!$N$147)/Sheet3!$A$1)^4)</f>
        <v>8345.9014589977523</v>
      </c>
      <c r="BU200" s="2">
        <f>1.195*$L$189*EXP(Sheet3!$B$1*(($H200-BU$191-Sheet2!$N$147)/Sheet3!$A$1)^2 +Sheet3!$C$1*(($H200-BU$191-Sheet2!$N$147)/Sheet3!$A$1)^4)</f>
        <v>8264.8475628047036</v>
      </c>
      <c r="BV200" s="2">
        <f>1.195*$L$189*EXP(Sheet3!$B$1*(($H200-BV$191-Sheet2!$N$147)/Sheet3!$A$1)^2 +Sheet3!$C$1*(($H200-BV$191-Sheet2!$N$147)/Sheet3!$A$1)^4)</f>
        <v>8181.1848033555652</v>
      </c>
    </row>
    <row r="201" spans="1:74" x14ac:dyDescent="0.2">
      <c r="A201">
        <v>174</v>
      </c>
      <c r="B201">
        <v>270.60000000000002</v>
      </c>
      <c r="C201">
        <v>2383.6</v>
      </c>
      <c r="D201">
        <v>2418.8000000000002</v>
      </c>
      <c r="E201">
        <f t="shared" si="23"/>
        <v>35.200000000000273</v>
      </c>
      <c r="G201" s="1">
        <v>2</v>
      </c>
      <c r="H201">
        <f>INDEX(B$27:$B2325,($M$186+G201))</f>
        <v>405.18</v>
      </c>
      <c r="I201" s="1">
        <f t="shared" si="27"/>
        <v>4898.8999999999996</v>
      </c>
      <c r="J201">
        <f t="shared" si="28"/>
        <v>1984936.3019999999</v>
      </c>
      <c r="L201" s="2">
        <f>1.195*$L$189*EXP(Sheet3!$B$1*(($H201-L$191-Sheet2!$N$147)/Sheet3!$A$1)^2 +Sheet3!$C$1*(($H201-L$191-Sheet2!$N$147)/Sheet3!$A$1)^4)</f>
        <v>2083.0787907470581</v>
      </c>
      <c r="M201" s="2">
        <f>1.195*$L$189*EXP(Sheet3!$B$1*(($H201-M$191-Sheet2!$N$147)/Sheet3!$A$1)^2 +Sheet3!$C$1*(($H201-M$191-Sheet2!$N$147)/Sheet3!$A$1)^4)</f>
        <v>2171.8807231550832</v>
      </c>
      <c r="N201" s="2">
        <f>1.195*$L$189*EXP(Sheet3!$B$1*(($H201-N$191-Sheet2!$N$147)/Sheet3!$A$1)^2 +Sheet3!$C$1*(($H201-N$191-Sheet2!$N$147)/Sheet3!$A$1)^4)</f>
        <v>2262.7150438743552</v>
      </c>
      <c r="O201" s="2">
        <f>1.195*$L$189*EXP(Sheet3!$B$1*(($H201-O$191-Sheet2!$N$147)/Sheet3!$A$1)^2 +Sheet3!$C$1*(($H201-O$191-Sheet2!$N$147)/Sheet3!$A$1)^4)</f>
        <v>2355.5461329786644</v>
      </c>
      <c r="P201" s="2">
        <f>1.195*$L$189*EXP(Sheet3!$B$1*(($H201-P$191-Sheet2!$N$147)/Sheet3!$A$1)^2 +Sheet3!$C$1*(($H201-P$191-Sheet2!$N$147)/Sheet3!$A$1)^4)</f>
        <v>2450.3346667933815</v>
      </c>
      <c r="Q201" s="2">
        <f>1.195*$L$189*EXP(Sheet3!$B$1*(($H201-Q$191-Sheet2!$N$147)/Sheet3!$A$1)^2 +Sheet3!$C$1*(($H201-Q$191-Sheet2!$N$147)/Sheet3!$A$1)^4)</f>
        <v>2547.0376587134788</v>
      </c>
      <c r="R201" s="2">
        <f>1.195*$L$189*EXP(Sheet3!$B$1*(($H201-R$191-Sheet2!$N$147)/Sheet3!$A$1)^2 +Sheet3!$C$1*(($H201-R$191-Sheet2!$N$147)/Sheet3!$A$1)^4)</f>
        <v>2645.6085093636189</v>
      </c>
      <c r="S201" s="2">
        <f>1.195*$L$189*EXP(Sheet3!$B$1*(($H201-S$191-Sheet2!$N$147)/Sheet3!$A$1)^2 +Sheet3!$C$1*(($H201-S$191-Sheet2!$N$147)/Sheet3!$A$1)^4)</f>
        <v>2745.9970658195962</v>
      </c>
      <c r="T201" s="2">
        <f>1.195*$L$189*EXP(Sheet3!$B$1*(($H201-T$191-Sheet2!$N$147)/Sheet3!$A$1)^2 +Sheet3!$C$1*(($H201-T$191-Sheet2!$N$147)/Sheet3!$A$1)^4)</f>
        <v>2848.1496895812916</v>
      </c>
      <c r="U201" s="2">
        <f>1.195*$L$189*EXP(Sheet3!$B$1*(($H201-U$191-Sheet2!$N$147)/Sheet3!$A$1)^2 +Sheet3!$C$1*(($H201-U$191-Sheet2!$N$147)/Sheet3!$A$1)^4)</f>
        <v>2952.0093329572801</v>
      </c>
      <c r="V201" s="2">
        <f>1.195*$L$189*EXP(Sheet3!$B$1*(($H201-V$191-Sheet2!$N$147)/Sheet3!$A$1)^2 +Sheet3!$C$1*(($H201-V$191-Sheet2!$N$147)/Sheet3!$A$1)^4)</f>
        <v>3057.5156234896135</v>
      </c>
      <c r="W201" s="2">
        <f>1.195*$L$189*EXP(Sheet3!$B$1*(($H201-W$191-Sheet2!$N$147)/Sheet3!$A$1)^2 +Sheet3!$C$1*(($H201-W$191-Sheet2!$N$147)/Sheet3!$A$1)^4)</f>
        <v>3164.6049560349766</v>
      </c>
      <c r="X201" s="2">
        <f>1.195*$L$189*EXP(Sheet3!$B$1*(($H201-X$191-Sheet2!$N$147)/Sheet3!$A$1)^2 +Sheet3!$C$1*(($H201-X$191-Sheet2!$N$147)/Sheet3!$A$1)^4)</f>
        <v>3273.210592075879</v>
      </c>
      <c r="Y201" s="2">
        <f>1.195*$L$189*EXP(Sheet3!$B$1*(($H201-Y$191-Sheet2!$N$147)/Sheet3!$A$1)^2 +Sheet3!$C$1*(($H201-Y$191-Sheet2!$N$147)/Sheet3!$A$1)^4)</f>
        <v>3383.2627658370411</v>
      </c>
      <c r="Z201" s="2">
        <f>1.195*$L$189*EXP(Sheet3!$B$1*(($H201-Z$191-Sheet2!$N$147)/Sheet3!$A$1)^2 +Sheet3!$C$1*(($H201-Z$191-Sheet2!$N$147)/Sheet3!$A$1)^4)</f>
        <v>3494.6887967535667</v>
      </c>
      <c r="AA201" s="2">
        <f>1.195*$L$189*EXP(Sheet3!$B$1*(($H201-AA$191-Sheet2!$N$147)/Sheet3!$A$1)^2 +Sheet3!$C$1*(($H201-AA$191-Sheet2!$N$147)/Sheet3!$A$1)^4)</f>
        <v>3607.4132078288317</v>
      </c>
      <c r="AB201" s="2">
        <f>1.195*$L$189*EXP(Sheet3!$B$1*(($H201-AB$191-Sheet2!$N$147)/Sheet3!$A$1)^2 +Sheet3!$C$1*(($H201-AB$191-Sheet2!$N$147)/Sheet3!$A$1)^4)</f>
        <v>3721.3578494043595</v>
      </c>
      <c r="AC201" s="2">
        <f>1.195*$L$189*EXP(Sheet3!$B$1*(($H201-AC$191-Sheet2!$N$147)/Sheet3!$A$1)^2 +Sheet3!$C$1*(($H201-AC$191-Sheet2!$N$147)/Sheet3!$A$1)^4)</f>
        <v>3836.442027869612</v>
      </c>
      <c r="AD201" s="2">
        <f>1.195*$L$189*EXP(Sheet3!$B$1*(($H201-AD$191-Sheet2!$N$147)/Sheet3!$A$1)^2 +Sheet3!$C$1*(($H201-AD$191-Sheet2!$N$147)/Sheet3!$A$1)^4)</f>
        <v>3952.582638812064</v>
      </c>
      <c r="AE201" s="2">
        <f>1.195*$L$189*EXP(Sheet3!$B$1*(($H201-AE$191-Sheet2!$N$147)/Sheet3!$A$1)^2 +Sheet3!$C$1*(($H201-AE$191-Sheet2!$N$147)/Sheet3!$A$1)^4)</f>
        <v>4069.694304127846</v>
      </c>
      <c r="AF201" s="2">
        <f>1.195*$L$189*EXP(Sheet3!$B$1*(($H201-AF$191-Sheet2!$N$147)/Sheet3!$A$1)^2 +Sheet3!$C$1*(($H201-AF$191-Sheet2!$N$147)/Sheet3!$A$1)^4)</f>
        <v>4187.6895125998826</v>
      </c>
      <c r="AG201" s="2">
        <f>1.195*$L$189*EXP(Sheet3!$B$1*(($H201-AG$191-Sheet2!$N$147)/Sheet3!$A$1)^2 +Sheet3!$C$1*(($H201-AG$191-Sheet2!$N$147)/Sheet3!$A$1)^4)</f>
        <v>4306.4787634580634</v>
      </c>
      <c r="AH201" s="2">
        <f>1.195*$L$189*EXP(Sheet3!$B$1*(($H201-AH$191-Sheet2!$N$147)/Sheet3!$A$1)^2 +Sheet3!$C$1*(($H201-AH$191-Sheet2!$N$147)/Sheet3!$A$1)^4)</f>
        <v>4425.9707124353954</v>
      </c>
      <c r="AI201" s="2">
        <f>1.195*$L$189*EXP(Sheet3!$B$1*(($H201-AI$191-Sheet2!$N$147)/Sheet3!$A$1)^2 +Sheet3!$C$1*(($H201-AI$191-Sheet2!$N$147)/Sheet3!$A$1)^4)</f>
        <v>4546.0723198553032</v>
      </c>
      <c r="AJ201" s="2">
        <f>1.195*$L$189*EXP(Sheet3!$B$1*(($H201-AJ$191-Sheet2!$N$147)/Sheet3!$A$1)^2 +Sheet3!$C$1*(($H201-AJ$191-Sheet2!$N$147)/Sheet3!$A$1)^4)</f>
        <v>4666.6890002705732</v>
      </c>
      <c r="AK201" s="2">
        <f>1.195*$L$189*EXP(Sheet3!$B$1*(($H201-AK$191-Sheet2!$N$147)/Sheet3!$A$1)^2 +Sheet3!$C$1*(($H201-AK$191-Sheet2!$N$147)/Sheet3!$A$1)^4)</f>
        <v>4787.7247732091009</v>
      </c>
      <c r="AL201" s="2">
        <f>1.195*$L$189*EXP(Sheet3!$B$1*(($H201-AL$191-Sheet2!$N$147)/Sheet3!$A$1)^2 +Sheet3!$C$1*(($H201-AL$191-Sheet2!$N$147)/Sheet3!$A$1)^4)</f>
        <v>4909.0824145800671</v>
      </c>
      <c r="AM201" s="2">
        <f>1.195*$L$189*EXP(Sheet3!$B$1*(($H201-AM$191-Sheet2!$N$147)/Sheet3!$A$1)^2 +Sheet3!$C$1*(($H201-AM$191-Sheet2!$N$147)/Sheet3!$A$1)^4)</f>
        <v>5030.6636083139847</v>
      </c>
      <c r="AN201" s="2">
        <f>1.195*$L$189*EXP(Sheet3!$B$1*(($H201-AN$191-Sheet2!$N$147)/Sheet3!$A$1)^2 +Sheet3!$C$1*(($H201-AN$191-Sheet2!$N$147)/Sheet3!$A$1)^4)</f>
        <v>5152.3690978202967</v>
      </c>
      <c r="AO201" s="2">
        <f>1.195*$L$189*EXP(Sheet3!$B$1*(($H201-AO$191-Sheet2!$N$147)/Sheet3!$A$1)^2 +Sheet3!$C$1*(($H201-AO$191-Sheet2!$N$147)/Sheet3!$A$1)^4)</f>
        <v>5274.098836877838</v>
      </c>
      <c r="AP201" s="2">
        <f>1.195*$L$189*EXP(Sheet3!$B$1*(($H201-AP$191-Sheet2!$N$147)/Sheet3!$A$1)^2 +Sheet3!$C$1*(($H201-AP$191-Sheet2!$N$147)/Sheet3!$A$1)^4)</f>
        <v>5395.7521395675558</v>
      </c>
      <c r="AQ201" s="2">
        <f>1.195*$L$189*EXP(Sheet3!$B$1*(($H201-AQ$191-Sheet2!$N$147)/Sheet3!$A$1)^2 +Sheet3!$C$1*(($H201-AQ$191-Sheet2!$N$147)/Sheet3!$A$1)^4)</f>
        <v>5517.2278289002979</v>
      </c>
      <c r="AR201" s="2">
        <f>1.195*$L$189*EXP(Sheet3!$B$1*(($H201-AR$191-Sheet2!$N$147)/Sheet3!$A$1)^2 +Sheet3!$C$1*(($H201-AR$191-Sheet2!$N$147)/Sheet3!$A$1)^4)</f>
        <v>5638.4243837980694</v>
      </c>
      <c r="AS201" s="2">
        <f>1.195*$L$189*EXP(Sheet3!$B$1*(($H201-AS$191-Sheet2!$N$147)/Sheet3!$A$1)^2 +Sheet3!$C$1*(($H201-AS$191-Sheet2!$N$147)/Sheet3!$A$1)^4)</f>
        <v>5759.240084112781</v>
      </c>
      <c r="AT201" s="2">
        <f>1.195*$L$189*EXP(Sheet3!$B$1*(($H201-AT$191-Sheet2!$N$147)/Sheet3!$A$1)^2 +Sheet3!$C$1*(($H201-AT$191-Sheet2!$N$147)/Sheet3!$A$1)^4)</f>
        <v>5879.5731533878361</v>
      </c>
      <c r="AU201" s="2">
        <f>1.195*$L$189*EXP(Sheet3!$B$1*(($H201-AU$191-Sheet2!$N$147)/Sheet3!$A$1)^2 +Sheet3!$C$1*(($H201-AU$191-Sheet2!$N$147)/Sheet3!$A$1)^4)</f>
        <v>5999.3218990848554</v>
      </c>
      <c r="AV201" s="2">
        <f>1.195*$L$189*EXP(Sheet3!$B$1*(($H201-AV$191-Sheet2!$N$147)/Sheet3!$A$1)^2 +Sheet3!$C$1*(($H201-AV$191-Sheet2!$N$147)/Sheet3!$A$1)^4)</f>
        <v>6118.3848500341646</v>
      </c>
      <c r="AW201" s="2">
        <f>1.195*$L$189*EXP(Sheet3!$B$1*(($H201-AW$191-Sheet2!$N$147)/Sheet3!$A$1)^2 +Sheet3!$C$1*(($H201-AW$191-Sheet2!$N$147)/Sheet3!$A$1)^4)</f>
        <v>6236.6608908659045</v>
      </c>
      <c r="AX201" s="2">
        <f>1.195*$L$189*EXP(Sheet3!$B$1*(($H201-AX$191-Sheet2!$N$147)/Sheet3!$A$1)^2 +Sheet3!$C$1*(($H201-AX$191-Sheet2!$N$147)/Sheet3!$A$1)^4)</f>
        <v>6354.0493932246645</v>
      </c>
      <c r="AY201" s="2">
        <f>1.195*$L$189*EXP(Sheet3!$B$1*(($H201-AY$191-Sheet2!$N$147)/Sheet3!$A$1)^2 +Sheet3!$C$1*(($H201-AY$191-Sheet2!$N$147)/Sheet3!$A$1)^4)</f>
        <v>6470.4503435782153</v>
      </c>
      <c r="AZ201" s="2">
        <f>1.195*$L$189*EXP(Sheet3!$B$1*(($H201-AZ$191-Sheet2!$N$147)/Sheet3!$A$1)^2 +Sheet3!$C$1*(($H201-AZ$191-Sheet2!$N$147)/Sheet3!$A$1)^4)</f>
        <v>6585.7644674581315</v>
      </c>
      <c r="BA201" s="2">
        <f>1.195*$L$189*EXP(Sheet3!$B$1*(($H201-BA$191-Sheet2!$N$147)/Sheet3!$A$1)^2 +Sheet3!$C$1*(($H201-BA$191-Sheet2!$N$147)/Sheet3!$A$1)^4)</f>
        <v>6699.8933499863169</v>
      </c>
      <c r="BB201" s="2">
        <f>1.195*$L$189*EXP(Sheet3!$B$1*(($H201-BB$191-Sheet2!$N$147)/Sheet3!$A$1)^2 +Sheet3!$C$1*(($H201-BB$191-Sheet2!$N$147)/Sheet3!$A$1)^4)</f>
        <v>6812.7395525762413</v>
      </c>
      <c r="BC201" s="2">
        <f>1.195*$L$189*EXP(Sheet3!$B$1*(($H201-BC$191-Sheet2!$N$147)/Sheet3!$A$1)^2 +Sheet3!$C$1*(($H201-BC$191-Sheet2!$N$147)/Sheet3!$A$1)^4)</f>
        <v>6924.2067256952205</v>
      </c>
      <c r="BD201" s="2">
        <f>1.195*$L$189*EXP(Sheet3!$B$1*(($H201-BD$191-Sheet2!$N$147)/Sheet3!$A$1)^2 +Sheet3!$C$1*(($H201-BD$191-Sheet2!$N$147)/Sheet3!$A$1)^4)</f>
        <v>7034.1997176170289</v>
      </c>
      <c r="BE201" s="2">
        <f>1.195*$L$189*EXP(Sheet3!$B$1*(($H201-BE$191-Sheet2!$N$147)/Sheet3!$A$1)^2 +Sheet3!$C$1*(($H201-BE$191-Sheet2!$N$147)/Sheet3!$A$1)^4)</f>
        <v>7142.6246790995137</v>
      </c>
      <c r="BF201" s="2">
        <f>1.195*$L$189*EXP(Sheet3!$B$1*(($H201-BF$191-Sheet2!$N$147)/Sheet3!$A$1)^2 +Sheet3!$C$1*(($H201-BF$191-Sheet2!$N$147)/Sheet3!$A$1)^4)</f>
        <v>7249.3891639456342</v>
      </c>
      <c r="BG201" s="2">
        <f>1.195*$L$189*EXP(Sheet3!$B$1*(($H201-BG$191-Sheet2!$N$147)/Sheet3!$A$1)^2 +Sheet3!$C$1*(($H201-BG$191-Sheet2!$N$147)/Sheet3!$A$1)^4)</f>
        <v>7354.4022254191232</v>
      </c>
      <c r="BH201" s="2">
        <f>1.195*$L$189*EXP(Sheet3!$B$1*(($H201-BH$191-Sheet2!$N$147)/Sheet3!$A$1)^2 +Sheet3!$C$1*(($H201-BH$191-Sheet2!$N$147)/Sheet3!$A$1)^4)</f>
        <v>7457.5745085155495</v>
      </c>
      <c r="BI201" s="2">
        <f>1.195*$L$189*EXP(Sheet3!$B$1*(($H201-BI$191-Sheet2!$N$147)/Sheet3!$A$1)^2 +Sheet3!$C$1*(($H201-BI$191-Sheet2!$N$147)/Sheet3!$A$1)^4)</f>
        <v>7558.8183380842502</v>
      </c>
      <c r="BJ201" s="2">
        <f>1.195*$L$189*EXP(Sheet3!$B$1*(($H201-BJ$191-Sheet2!$N$147)/Sheet3!$A$1)^2 +Sheet3!$C$1*(($H201-BJ$191-Sheet2!$N$147)/Sheet3!$A$1)^4)</f>
        <v>7658.0478028329017</v>
      </c>
      <c r="BK201" s="2">
        <f>1.195*$L$189*EXP(Sheet3!$B$1*(($H201-BK$191-Sheet2!$N$147)/Sheet3!$A$1)^2 +Sheet3!$C$1*(($H201-BK$191-Sheet2!$N$147)/Sheet3!$A$1)^4)</f>
        <v>7755.1788352477452</v>
      </c>
      <c r="BL201" s="2">
        <f>1.195*$L$189*EXP(Sheet3!$B$1*(($H201-BL$191-Sheet2!$N$147)/Sheet3!$A$1)^2 +Sheet3!$C$1*(($H201-BL$191-Sheet2!$N$147)/Sheet3!$A$1)^4)</f>
        <v>7850.1292874803057</v>
      </c>
      <c r="BM201" s="2">
        <f>1.195*$L$189*EXP(Sheet3!$B$1*(($H201-BM$191-Sheet2!$N$147)/Sheet3!$A$1)^2 +Sheet3!$C$1*(($H201-BM$191-Sheet2!$N$147)/Sheet3!$A$1)^4)</f>
        <v>7942.8190032591674</v>
      </c>
      <c r="BN201" s="2">
        <f>1.195*$L$189*EXP(Sheet3!$B$1*(($H201-BN$191-Sheet2!$N$147)/Sheet3!$A$1)^2 +Sheet3!$C$1*(($H201-BN$191-Sheet2!$N$147)/Sheet3!$A$1)^4)</f>
        <v>8033.1698859076187</v>
      </c>
      <c r="BO201" s="2">
        <f>1.195*$L$189*EXP(Sheet3!$B$1*(($H201-BO$191-Sheet2!$N$147)/Sheet3!$A$1)^2 +Sheet3!$C$1*(($H201-BO$191-Sheet2!$N$147)/Sheet3!$A$1)^4)</f>
        <v>8121.1059625391235</v>
      </c>
      <c r="BP201" s="2">
        <f>1.195*$L$189*EXP(Sheet3!$B$1*(($H201-BP$191-Sheet2!$N$147)/Sheet3!$A$1)^2 +Sheet3!$C$1*(($H201-BP$191-Sheet2!$N$147)/Sheet3!$A$1)^4)</f>
        <v>8206.5534445304365</v>
      </c>
      <c r="BQ201" s="2">
        <f>1.195*$L$189*EXP(Sheet3!$B$1*(($H201-BQ$191-Sheet2!$N$147)/Sheet3!$A$1)^2 +Sheet3!$C$1*(($H201-BQ$191-Sheet2!$N$147)/Sheet3!$A$1)^4)</f>
        <v>8289.4407843687113</v>
      </c>
      <c r="BR201" s="2">
        <f>1.195*$L$189*EXP(Sheet3!$B$1*(($H201-BR$191-Sheet2!$N$147)/Sheet3!$A$1)^2 +Sheet3!$C$1*(($H201-BR$191-Sheet2!$N$147)/Sheet3!$A$1)^4)</f>
        <v>8369.6987289796634</v>
      </c>
      <c r="BS201" s="2">
        <f>1.195*$L$189*EXP(Sheet3!$B$1*(($H201-BS$191-Sheet2!$N$147)/Sheet3!$A$1)^2 +Sheet3!$C$1*(($H201-BS$191-Sheet2!$N$147)/Sheet3!$A$1)^4)</f>
        <v>8447.2603696496135</v>
      </c>
      <c r="BT201" s="2">
        <f>1.195*$L$189*EXP(Sheet3!$B$1*(($H201-BT$191-Sheet2!$N$147)/Sheet3!$A$1)^2 +Sheet3!$C$1*(($H201-BT$191-Sheet2!$N$147)/Sheet3!$A$1)^4)</f>
        <v>8522.0611886560946</v>
      </c>
      <c r="BU201" s="2">
        <f>1.195*$L$189*EXP(Sheet3!$B$1*(($H201-BU$191-Sheet2!$N$147)/Sheet3!$A$1)^2 +Sheet3!$C$1*(($H201-BU$191-Sheet2!$N$147)/Sheet3!$A$1)^4)</f>
        <v>8594.0391027348069</v>
      </c>
      <c r="BV201" s="2">
        <f>1.195*$L$189*EXP(Sheet3!$B$1*(($H201-BV$191-Sheet2!$N$147)/Sheet3!$A$1)^2 +Sheet3!$C$1*(($H201-BV$191-Sheet2!$N$147)/Sheet3!$A$1)^4)</f>
        <v>8663.1345034982769</v>
      </c>
    </row>
    <row r="202" spans="1:74" x14ac:dyDescent="0.2">
      <c r="A202">
        <v>175</v>
      </c>
      <c r="B202">
        <v>271.08</v>
      </c>
      <c r="C202">
        <v>2369.6</v>
      </c>
      <c r="D202">
        <v>2398.6</v>
      </c>
      <c r="E202">
        <f t="shared" si="23"/>
        <v>29</v>
      </c>
      <c r="G202" s="1">
        <v>3</v>
      </c>
      <c r="H202">
        <f>INDEX(B$27:$B2326,($M$186+G202))</f>
        <v>405.65</v>
      </c>
      <c r="I202" s="1">
        <f t="shared" si="27"/>
        <v>1077.5</v>
      </c>
      <c r="J202">
        <f t="shared" si="28"/>
        <v>437087.875</v>
      </c>
      <c r="L202" s="2">
        <f>1.195*$L$189*EXP(Sheet3!$B$1*(($H202-L$191-Sheet2!$N$147)/Sheet3!$A$1)^2 +Sheet3!$C$1*(($H202-L$191-Sheet2!$N$147)/Sheet3!$A$1)^4)</f>
        <v>99.318455066177279</v>
      </c>
      <c r="M202" s="2">
        <f>1.195*$L$189*EXP(Sheet3!$B$1*(($H202-M$191-Sheet2!$N$147)/Sheet3!$A$1)^2 +Sheet3!$C$1*(($H202-M$191-Sheet2!$N$147)/Sheet3!$A$1)^4)</f>
        <v>108.82131618547503</v>
      </c>
      <c r="N202" s="2">
        <f>1.195*$L$189*EXP(Sheet3!$B$1*(($H202-N$191-Sheet2!$N$147)/Sheet3!$A$1)^2 +Sheet3!$C$1*(($H202-N$191-Sheet2!$N$147)/Sheet3!$A$1)^4)</f>
        <v>119.07028811225388</v>
      </c>
      <c r="O202" s="2">
        <f>1.195*$L$189*EXP(Sheet3!$B$1*(($H202-O$191-Sheet2!$N$147)/Sheet3!$A$1)^2 +Sheet3!$C$1*(($H202-O$191-Sheet2!$N$147)/Sheet3!$A$1)^4)</f>
        <v>130.10828269427708</v>
      </c>
      <c r="P202" s="2">
        <f>1.195*$L$189*EXP(Sheet3!$B$1*(($H202-P$191-Sheet2!$N$147)/Sheet3!$A$1)^2 +Sheet3!$C$1*(($H202-P$191-Sheet2!$N$147)/Sheet3!$A$1)^4)</f>
        <v>141.97936888243564</v>
      </c>
      <c r="Q202" s="2">
        <f>1.195*$L$189*EXP(Sheet3!$B$1*(($H202-Q$191-Sheet2!$N$147)/Sheet3!$A$1)^2 +Sheet3!$C$1*(($H202-Q$191-Sheet2!$N$147)/Sheet3!$A$1)^4)</f>
        <v>154.72870429866981</v>
      </c>
      <c r="R202" s="2">
        <f>1.195*$L$189*EXP(Sheet3!$B$1*(($H202-R$191-Sheet2!$N$147)/Sheet3!$A$1)^2 +Sheet3!$C$1*(($H202-R$191-Sheet2!$N$147)/Sheet3!$A$1)^4)</f>
        <v>168.40245895401091</v>
      </c>
      <c r="S202" s="2">
        <f>1.195*$L$189*EXP(Sheet3!$B$1*(($H202-S$191-Sheet2!$N$147)/Sheet3!$A$1)^2 +Sheet3!$C$1*(($H202-S$191-Sheet2!$N$147)/Sheet3!$A$1)^4)</f>
        <v>183.04773117200949</v>
      </c>
      <c r="T202" s="2">
        <f>1.195*$L$189*EXP(Sheet3!$B$1*(($H202-T$191-Sheet2!$N$147)/Sheet3!$A$1)^2 +Sheet3!$C$1*(($H202-T$191-Sheet2!$N$147)/Sheet3!$A$1)^4)</f>
        <v>198.71245582257086</v>
      </c>
      <c r="U202" s="2">
        <f>1.195*$L$189*EXP(Sheet3!$B$1*(($H202-U$191-Sheet2!$N$147)/Sheet3!$A$1)^2 +Sheet3!$C$1*(($H202-U$191-Sheet2!$N$147)/Sheet3!$A$1)^4)</f>
        <v>215.44530502107207</v>
      </c>
      <c r="V202" s="2">
        <f>1.195*$L$189*EXP(Sheet3!$B$1*(($H202-V$191-Sheet2!$N$147)/Sheet3!$A$1)^2 +Sheet3!$C$1*(($H202-V$191-Sheet2!$N$147)/Sheet3!$A$1)^4)</f>
        <v>233.29558149683714</v>
      </c>
      <c r="W202" s="2">
        <f>1.195*$L$189*EXP(Sheet3!$B$1*(($H202-W$191-Sheet2!$N$147)/Sheet3!$A$1)^2 +Sheet3!$C$1*(($H202-W$191-Sheet2!$N$147)/Sheet3!$A$1)^4)</f>
        <v>252.31310488657621</v>
      </c>
      <c r="X202" s="2">
        <f>1.195*$L$189*EXP(Sheet3!$B$1*(($H202-X$191-Sheet2!$N$147)/Sheet3!$A$1)^2 +Sheet3!$C$1*(($H202-X$191-Sheet2!$N$147)/Sheet3!$A$1)^4)</f>
        <v>272.54809125376335</v>
      </c>
      <c r="Y202" s="2">
        <f>1.195*$L$189*EXP(Sheet3!$B$1*(($H202-Y$191-Sheet2!$N$147)/Sheet3!$A$1)^2 +Sheet3!$C$1*(($H202-Y$191-Sheet2!$N$147)/Sheet3!$A$1)^4)</f>
        <v>294.05102618576058</v>
      </c>
      <c r="Z202" s="2">
        <f>1.195*$L$189*EXP(Sheet3!$B$1*(($H202-Z$191-Sheet2!$N$147)/Sheet3!$A$1)^2 +Sheet3!$C$1*(($H202-Z$191-Sheet2!$N$147)/Sheet3!$A$1)^4)</f>
        <v>316.87253186442621</v>
      </c>
      <c r="AA202" s="2">
        <f>1.195*$L$189*EXP(Sheet3!$B$1*(($H202-AA$191-Sheet2!$N$147)/Sheet3!$A$1)^2 +Sheet3!$C$1*(($H202-AA$191-Sheet2!$N$147)/Sheet3!$A$1)^4)</f>
        <v>341.06322855063007</v>
      </c>
      <c r="AB202" s="2">
        <f>1.195*$L$189*EXP(Sheet3!$B$1*(($H202-AB$191-Sheet2!$N$147)/Sheet3!$A$1)^2 +Sheet3!$C$1*(($H202-AB$191-Sheet2!$N$147)/Sheet3!$A$1)^4)</f>
        <v>366.6735909635413</v>
      </c>
      <c r="AC202" s="2">
        <f>1.195*$L$189*EXP(Sheet3!$B$1*(($H202-AC$191-Sheet2!$N$147)/Sheet3!$A$1)^2 +Sheet3!$C$1*(($H202-AC$191-Sheet2!$N$147)/Sheet3!$A$1)^4)</f>
        <v>393.75380007724522</v>
      </c>
      <c r="AD202" s="2">
        <f>1.195*$L$189*EXP(Sheet3!$B$1*(($H202-AD$191-Sheet2!$N$147)/Sheet3!$A$1)^2 +Sheet3!$C$1*(($H202-AD$191-Sheet2!$N$147)/Sheet3!$A$1)^4)</f>
        <v>422.3535908881334</v>
      </c>
      <c r="AE202" s="2">
        <f>1.195*$L$189*EXP(Sheet3!$B$1*(($H202-AE$191-Sheet2!$N$147)/Sheet3!$A$1)^2 +Sheet3!$C$1*(($H202-AE$191-Sheet2!$N$147)/Sheet3!$A$1)^4)</f>
        <v>452.52209674362541</v>
      </c>
      <c r="AF202" s="2">
        <f>1.195*$L$189*EXP(Sheet3!$B$1*(($H202-AF$191-Sheet2!$N$147)/Sheet3!$A$1)^2 +Sheet3!$C$1*(($H202-AF$191-Sheet2!$N$147)/Sheet3!$A$1)^4)</f>
        <v>484.30769084864983</v>
      </c>
      <c r="AG202" s="2">
        <f>1.195*$L$189*EXP(Sheet3!$B$1*(($H202-AG$191-Sheet2!$N$147)/Sheet3!$A$1)^2 +Sheet3!$C$1*(($H202-AG$191-Sheet2!$N$147)/Sheet3!$A$1)^4)</f>
        <v>517.75782559225593</v>
      </c>
      <c r="AH202" s="2">
        <f>1.195*$L$189*EXP(Sheet3!$B$1*(($H202-AH$191-Sheet2!$N$147)/Sheet3!$A$1)^2 +Sheet3!$C$1*(($H202-AH$191-Sheet2!$N$147)/Sheet3!$A$1)^4)</f>
        <v>552.91887035600655</v>
      </c>
      <c r="AI202" s="2">
        <f>1.195*$L$189*EXP(Sheet3!$B$1*(($H202-AI$191-Sheet2!$N$147)/Sheet3!$A$1)^2 +Sheet3!$C$1*(($H202-AI$191-Sheet2!$N$147)/Sheet3!$A$1)^4)</f>
        <v>589.83594848635528</v>
      </c>
      <c r="AJ202" s="2">
        <f>1.195*$L$189*EXP(Sheet3!$B$1*(($H202-AJ$191-Sheet2!$N$147)/Sheet3!$A$1)^2 +Sheet3!$C$1*(($H202-AJ$191-Sheet2!$N$147)/Sheet3!$A$1)^4)</f>
        <v>628.55277411867951</v>
      </c>
      <c r="AK202" s="2">
        <f>1.195*$L$189*EXP(Sheet3!$B$1*(($H202-AK$191-Sheet2!$N$147)/Sheet3!$A$1)^2 +Sheet3!$C$1*(($H202-AK$191-Sheet2!$N$147)/Sheet3!$A$1)^4)</f>
        <v>669.11148955501687</v>
      </c>
      <c r="AL202" s="2">
        <f>1.195*$L$189*EXP(Sheet3!$B$1*(($H202-AL$191-Sheet2!$N$147)/Sheet3!$A$1)^2 +Sheet3!$C$1*(($H202-AL$191-Sheet2!$N$147)/Sheet3!$A$1)^4)</f>
        <v>711.55250389680816</v>
      </c>
      <c r="AM202" s="2">
        <f>1.195*$L$189*EXP(Sheet3!$B$1*(($H202-AM$191-Sheet2!$N$147)/Sheet3!$A$1)^2 +Sheet3!$C$1*(($H202-AM$191-Sheet2!$N$147)/Sheet3!$A$1)^4)</f>
        <v>755.91433363429553</v>
      </c>
      <c r="AN202" s="2">
        <f>1.195*$L$189*EXP(Sheet3!$B$1*(($H202-AN$191-Sheet2!$N$147)/Sheet3!$A$1)^2 +Sheet3!$C$1*(($H202-AN$191-Sheet2!$N$147)/Sheet3!$A$1)^4)</f>
        <v>802.23344588652458</v>
      </c>
      <c r="AO202" s="2">
        <f>1.195*$L$189*EXP(Sheet3!$B$1*(($H202-AO$191-Sheet2!$N$147)/Sheet3!$A$1)^2 +Sheet3!$C$1*(($H202-AO$191-Sheet2!$N$147)/Sheet3!$A$1)^4)</f>
        <v>850.54410498118534</v>
      </c>
      <c r="AP202" s="2">
        <f>1.195*$L$189*EXP(Sheet3!$B$1*(($H202-AP$191-Sheet2!$N$147)/Sheet3!$A$1)^2 +Sheet3!$C$1*(($H202-AP$191-Sheet2!$N$147)/Sheet3!$A$1)^4)</f>
        <v>900.87822304031658</v>
      </c>
      <c r="AQ202" s="2">
        <f>1.195*$L$189*EXP(Sheet3!$B$1*(($H202-AQ$191-Sheet2!$N$147)/Sheet3!$A$1)^2 +Sheet3!$C$1*(($H202-AQ$191-Sheet2!$N$147)/Sheet3!$A$1)^4)</f>
        <v>953.26521522826249</v>
      </c>
      <c r="AR202" s="2">
        <f>1.195*$L$189*EXP(Sheet3!$B$1*(($H202-AR$191-Sheet2!$N$147)/Sheet3!$A$1)^2 +Sheet3!$C$1*(($H202-AR$191-Sheet2!$N$147)/Sheet3!$A$1)^4)</f>
        <v>1007.7318602905948</v>
      </c>
      <c r="AS202" s="2">
        <f>1.195*$L$189*EXP(Sheet3!$B$1*(($H202-AS$191-Sheet2!$N$147)/Sheet3!$A$1)^2 +Sheet3!$C$1*(($H202-AS$191-Sheet2!$N$147)/Sheet3!$A$1)^4)</f>
        <v>1064.3021669883544</v>
      </c>
      <c r="AT202" s="2">
        <f>1.195*$L$189*EXP(Sheet3!$B$1*(($H202-AT$191-Sheet2!$N$147)/Sheet3!$A$1)^2 +Sheet3!$C$1*(($H202-AT$191-Sheet2!$N$147)/Sheet3!$A$1)^4)</f>
        <v>1122.9972470024056</v>
      </c>
      <c r="AU202" s="2">
        <f>1.195*$L$189*EXP(Sheet3!$B$1*(($H202-AU$191-Sheet2!$N$147)/Sheet3!$A$1)^2 +Sheet3!$C$1*(($H202-AU$191-Sheet2!$N$147)/Sheet3!$A$1)^4)</f>
        <v>1183.835194847491</v>
      </c>
      <c r="AV202" s="2">
        <f>1.195*$L$189*EXP(Sheet3!$B$1*(($H202-AV$191-Sheet2!$N$147)/Sheet3!$A$1)^2 +Sheet3!$C$1*(($H202-AV$191-Sheet2!$N$147)/Sheet3!$A$1)^4)</f>
        <v>1246.8309753068113</v>
      </c>
      <c r="AW202" s="2">
        <f>1.195*$L$189*EXP(Sheet3!$B$1*(($H202-AW$191-Sheet2!$N$147)/Sheet3!$A$1)^2 +Sheet3!$C$1*(($H202-AW$191-Sheet2!$N$147)/Sheet3!$A$1)^4)</f>
        <v>1311.9963188477925</v>
      </c>
      <c r="AX202" s="2">
        <f>1.195*$L$189*EXP(Sheet3!$B$1*(($H202-AX$191-Sheet2!$N$147)/Sheet3!$A$1)^2 +Sheet3!$C$1*(($H202-AX$191-Sheet2!$N$147)/Sheet3!$A$1)^4)</f>
        <v>1379.3396254505449</v>
      </c>
      <c r="AY202" s="2">
        <f>1.195*$L$189*EXP(Sheet3!$B$1*(($H202-AY$191-Sheet2!$N$147)/Sheet3!$A$1)^2 +Sheet3!$C$1*(($H202-AY$191-Sheet2!$N$147)/Sheet3!$A$1)^4)</f>
        <v>1448.865877230774</v>
      </c>
      <c r="AZ202" s="2">
        <f>1.195*$L$189*EXP(Sheet3!$B$1*(($H202-AZ$191-Sheet2!$N$147)/Sheet3!$A$1)^2 +Sheet3!$C$1*(($H202-AZ$191-Sheet2!$N$147)/Sheet3!$A$1)^4)</f>
        <v>1520.5765601971118</v>
      </c>
      <c r="BA202" s="2">
        <f>1.195*$L$189*EXP(Sheet3!$B$1*(($H202-BA$191-Sheet2!$N$147)/Sheet3!$A$1)^2 +Sheet3!$C$1*(($H202-BA$191-Sheet2!$N$147)/Sheet3!$A$1)^4)</f>
        <v>1594.4695954338661</v>
      </c>
      <c r="BB202" s="2">
        <f>1.195*$L$189*EXP(Sheet3!$B$1*(($H202-BB$191-Sheet2!$N$147)/Sheet3!$A$1)^2 +Sheet3!$C$1*(($H202-BB$191-Sheet2!$N$147)/Sheet3!$A$1)^4)</f>
        <v>1670.5392799619308</v>
      </c>
      <c r="BC202" s="2">
        <f>1.195*$L$189*EXP(Sheet3!$B$1*(($H202-BC$191-Sheet2!$N$147)/Sheet3!$A$1)^2 +Sheet3!$C$1*(($H202-BC$191-Sheet2!$N$147)/Sheet3!$A$1)^4)</f>
        <v>1748.7762374689246</v>
      </c>
      <c r="BD202" s="2">
        <f>1.195*$L$189*EXP(Sheet3!$B$1*(($H202-BD$191-Sheet2!$N$147)/Sheet3!$A$1)^2 +Sheet3!$C$1*(($H202-BD$191-Sheet2!$N$147)/Sheet3!$A$1)^4)</f>
        <v>1829.1673790660445</v>
      </c>
      <c r="BE202" s="2">
        <f>1.195*$L$189*EXP(Sheet3!$B$1*(($H202-BE$191-Sheet2!$N$147)/Sheet3!$A$1)^2 +Sheet3!$C$1*(($H202-BE$191-Sheet2!$N$147)/Sheet3!$A$1)^4)</f>
        <v>1911.6958741728879</v>
      </c>
      <c r="BF202" s="2">
        <f>1.195*$L$189*EXP(Sheet3!$B$1*(($H202-BF$191-Sheet2!$N$147)/Sheet3!$A$1)^2 +Sheet3!$C$1*(($H202-BF$191-Sheet2!$N$147)/Sheet3!$A$1)^4)</f>
        <v>1996.341131587405</v>
      </c>
      <c r="BG202" s="2">
        <f>1.195*$L$189*EXP(Sheet3!$B$1*(($H202-BG$191-Sheet2!$N$147)/Sheet3!$A$1)^2 +Sheet3!$C$1*(($H202-BG$191-Sheet2!$N$147)/Sheet3!$A$1)^4)</f>
        <v>2083.0787907475569</v>
      </c>
      <c r="BH202" s="2">
        <f>1.195*$L$189*EXP(Sheet3!$B$1*(($H202-BH$191-Sheet2!$N$147)/Sheet3!$A$1)^2 +Sheet3!$C$1*(($H202-BH$191-Sheet2!$N$147)/Sheet3!$A$1)^4)</f>
        <v>2171.8807231555948</v>
      </c>
      <c r="BI202" s="2">
        <f>1.195*$L$189*EXP(Sheet3!$B$1*(($H202-BI$191-Sheet2!$N$147)/Sheet3!$A$1)^2 +Sheet3!$C$1*(($H202-BI$191-Sheet2!$N$147)/Sheet3!$A$1)^4)</f>
        <v>2262.7150438743552</v>
      </c>
      <c r="BJ202" s="2">
        <f>1.195*$L$189*EXP(Sheet3!$B$1*(($H202-BJ$191-Sheet2!$N$147)/Sheet3!$A$1)^2 +Sheet3!$C$1*(($H202-BJ$191-Sheet2!$N$147)/Sheet3!$A$1)^4)</f>
        <v>2355.5461329786644</v>
      </c>
      <c r="BK202" s="2">
        <f>1.195*$L$189*EXP(Sheet3!$B$1*(($H202-BK$191-Sheet2!$N$147)/Sheet3!$A$1)^2 +Sheet3!$C$1*(($H202-BK$191-Sheet2!$N$147)/Sheet3!$A$1)^4)</f>
        <v>2450.3346667933815</v>
      </c>
      <c r="BL202" s="2">
        <f>1.195*$L$189*EXP(Sheet3!$B$1*(($H202-BL$191-Sheet2!$N$147)/Sheet3!$A$1)^2 +Sheet3!$C$1*(($H202-BL$191-Sheet2!$N$147)/Sheet3!$A$1)^4)</f>
        <v>2547.0376587140322</v>
      </c>
      <c r="BM202" s="2">
        <f>1.195*$L$189*EXP(Sheet3!$B$1*(($H202-BM$191-Sheet2!$N$147)/Sheet3!$A$1)^2 +Sheet3!$C$1*(($H202-BM$191-Sheet2!$N$147)/Sheet3!$A$1)^4)</f>
        <v>2645.6085093641841</v>
      </c>
      <c r="BN202" s="2">
        <f>1.195*$L$189*EXP(Sheet3!$B$1*(($H202-BN$191-Sheet2!$N$147)/Sheet3!$A$1)^2 +Sheet3!$C$1*(($H202-BN$191-Sheet2!$N$147)/Sheet3!$A$1)^4)</f>
        <v>2745.997065820171</v>
      </c>
      <c r="BO202" s="2">
        <f>1.195*$L$189*EXP(Sheet3!$B$1*(($H202-BO$191-Sheet2!$N$147)/Sheet3!$A$1)^2 +Sheet3!$C$1*(($H202-BO$191-Sheet2!$N$147)/Sheet3!$A$1)^4)</f>
        <v>2848.1496895818755</v>
      </c>
      <c r="BP202" s="2">
        <f>1.195*$L$189*EXP(Sheet3!$B$1*(($H202-BP$191-Sheet2!$N$147)/Sheet3!$A$1)^2 +Sheet3!$C$1*(($H202-BP$191-Sheet2!$N$147)/Sheet3!$A$1)^4)</f>
        <v>2952.0093329572801</v>
      </c>
      <c r="BQ202" s="2">
        <f>1.195*$L$189*EXP(Sheet3!$B$1*(($H202-BQ$191-Sheet2!$N$147)/Sheet3!$A$1)^2 +Sheet3!$C$1*(($H202-BQ$191-Sheet2!$N$147)/Sheet3!$A$1)^4)</f>
        <v>3057.5156234896135</v>
      </c>
      <c r="BR202" s="2">
        <f>1.195*$L$189*EXP(Sheet3!$B$1*(($H202-BR$191-Sheet2!$N$147)/Sheet3!$A$1)^2 +Sheet3!$C$1*(($H202-BR$191-Sheet2!$N$147)/Sheet3!$A$1)^4)</f>
        <v>3164.6049560349766</v>
      </c>
      <c r="BS202" s="2">
        <f>1.195*$L$189*EXP(Sheet3!$B$1*(($H202-BS$191-Sheet2!$N$147)/Sheet3!$A$1)^2 +Sheet3!$C$1*(($H202-BS$191-Sheet2!$N$147)/Sheet3!$A$1)^4)</f>
        <v>3273.2105920765011</v>
      </c>
      <c r="BT202" s="2">
        <f>1.195*$L$189*EXP(Sheet3!$B$1*(($H202-BT$191-Sheet2!$N$147)/Sheet3!$A$1)^2 +Sheet3!$C$1*(($H202-BT$191-Sheet2!$N$147)/Sheet3!$A$1)^4)</f>
        <v>3383.2627658376719</v>
      </c>
      <c r="BU202" s="2">
        <f>1.195*$L$189*EXP(Sheet3!$B$1*(($H202-BU$191-Sheet2!$N$147)/Sheet3!$A$1)^2 +Sheet3!$C$1*(($H202-BU$191-Sheet2!$N$147)/Sheet3!$A$1)^4)</f>
        <v>3494.6887967542048</v>
      </c>
      <c r="BV202" s="2">
        <f>1.195*$L$189*EXP(Sheet3!$B$1*(($H202-BV$191-Sheet2!$N$147)/Sheet3!$A$1)^2 +Sheet3!$C$1*(($H202-BV$191-Sheet2!$N$147)/Sheet3!$A$1)^4)</f>
        <v>3607.4132078288317</v>
      </c>
    </row>
    <row r="203" spans="1:74" x14ac:dyDescent="0.2">
      <c r="A203">
        <v>176</v>
      </c>
      <c r="B203">
        <v>271.55</v>
      </c>
      <c r="C203">
        <v>2369.6</v>
      </c>
      <c r="D203">
        <v>2399.5</v>
      </c>
      <c r="E203">
        <f t="shared" si="23"/>
        <v>29.900000000000091</v>
      </c>
      <c r="G203" s="1">
        <v>4</v>
      </c>
      <c r="H203">
        <f>INDEX(B$27:$B2327,($M$186+G203))</f>
        <v>406.12</v>
      </c>
      <c r="I203" s="1">
        <f t="shared" si="27"/>
        <v>437</v>
      </c>
      <c r="J203">
        <f t="shared" si="28"/>
        <v>177474.44</v>
      </c>
      <c r="L203" s="2">
        <f>1.195*$L$189*EXP(Sheet3!$B$1*(($H203-L$191-Sheet2!$N$147)/Sheet3!$A$1)^2 +Sheet3!$C$1*(($H203-L$191-Sheet2!$N$147)/Sheet3!$A$1)^4)</f>
        <v>0.21168818683645321</v>
      </c>
      <c r="M203" s="2">
        <f>1.195*$L$189*EXP(Sheet3!$B$1*(($H203-M$191-Sheet2!$N$147)/Sheet3!$A$1)^2 +Sheet3!$C$1*(($H203-M$191-Sheet2!$N$147)/Sheet3!$A$1)^4)</f>
        <v>0.25225981767986805</v>
      </c>
      <c r="N203" s="2">
        <f>1.195*$L$189*EXP(Sheet3!$B$1*(($H203-N$191-Sheet2!$N$147)/Sheet3!$A$1)^2 +Sheet3!$C$1*(($H203-N$191-Sheet2!$N$147)/Sheet3!$A$1)^4)</f>
        <v>0.2999376534782211</v>
      </c>
      <c r="O203" s="2">
        <f>1.195*$L$189*EXP(Sheet3!$B$1*(($H203-O$191-Sheet2!$N$147)/Sheet3!$A$1)^2 +Sheet3!$C$1*(($H203-O$191-Sheet2!$N$147)/Sheet3!$A$1)^4)</f>
        <v>0.35583979933331439</v>
      </c>
      <c r="P203" s="2">
        <f>1.195*$L$189*EXP(Sheet3!$B$1*(($H203-P$191-Sheet2!$N$147)/Sheet3!$A$1)^2 +Sheet3!$C$1*(($H203-P$191-Sheet2!$N$147)/Sheet3!$A$1)^4)</f>
        <v>0.42123823088766876</v>
      </c>
      <c r="Q203" s="2">
        <f>1.195*$L$189*EXP(Sheet3!$B$1*(($H203-Q$191-Sheet2!$N$147)/Sheet3!$A$1)^2 +Sheet3!$C$1*(($H203-Q$191-Sheet2!$N$147)/Sheet3!$A$1)^4)</f>
        <v>0.49757645861535066</v>
      </c>
      <c r="R203" s="2">
        <f>1.195*$L$189*EXP(Sheet3!$B$1*(($H203-R$191-Sheet2!$N$147)/Sheet3!$A$1)^2 +Sheet3!$C$1*(($H203-R$191-Sheet2!$N$147)/Sheet3!$A$1)^4)</f>
        <v>0.58648871358727872</v>
      </c>
      <c r="S203" s="2">
        <f>1.195*$L$189*EXP(Sheet3!$B$1*(($H203-S$191-Sheet2!$N$147)/Sheet3!$A$1)^2 +Sheet3!$C$1*(($H203-S$191-Sheet2!$N$147)/Sheet3!$A$1)^4)</f>
        <v>0.6898207193717153</v>
      </c>
      <c r="T203" s="2">
        <f>1.195*$L$189*EXP(Sheet3!$B$1*(($H203-T$191-Sheet2!$N$147)/Sheet3!$A$1)^2 +Sheet3!$C$1*(($H203-T$191-Sheet2!$N$147)/Sheet3!$A$1)^4)</f>
        <v>0.80965210898123463</v>
      </c>
      <c r="U203" s="2">
        <f>1.195*$L$189*EXP(Sheet3!$B$1*(($H203-U$191-Sheet2!$N$147)/Sheet3!$A$1)^2 +Sheet3!$C$1*(($H203-U$191-Sheet2!$N$147)/Sheet3!$A$1)^4)</f>
        <v>0.94832053874723121</v>
      </c>
      <c r="V203" s="2">
        <f>1.195*$L$189*EXP(Sheet3!$B$1*(($H203-V$191-Sheet2!$N$147)/Sheet3!$A$1)^2 +Sheet3!$C$1*(($H203-V$191-Sheet2!$N$147)/Sheet3!$A$1)^4)</f>
        <v>1.1084475426305387</v>
      </c>
      <c r="W203" s="2">
        <f>1.195*$L$189*EXP(Sheet3!$B$1*(($H203-W$191-Sheet2!$N$147)/Sheet3!$A$1)^2 +Sheet3!$C$1*(($H203-W$191-Sheet2!$N$147)/Sheet3!$A$1)^4)</f>
        <v>1.2929661607474341</v>
      </c>
      <c r="X203" s="2">
        <f>1.195*$L$189*EXP(Sheet3!$B$1*(($H203-X$191-Sheet2!$N$147)/Sheet3!$A$1)^2 +Sheet3!$C$1*(($H203-X$191-Sheet2!$N$147)/Sheet3!$A$1)^4)</f>
        <v>1.5051503647070408</v>
      </c>
      <c r="Y203" s="2">
        <f>1.195*$L$189*EXP(Sheet3!$B$1*(($H203-Y$191-Sheet2!$N$147)/Sheet3!$A$1)^2 +Sheet3!$C$1*(($H203-Y$191-Sheet2!$N$147)/Sheet3!$A$1)^4)</f>
        <v>1.7486462898047814</v>
      </c>
      <c r="Z203" s="2">
        <f>1.195*$L$189*EXP(Sheet3!$B$1*(($H203-Z$191-Sheet2!$N$147)/Sheet3!$A$1)^2 +Sheet3!$C$1*(($H203-Z$191-Sheet2!$N$147)/Sheet3!$A$1)^4)</f>
        <v>2.0275052701028846</v>
      </c>
      <c r="AA203" s="2">
        <f>1.195*$L$189*EXP(Sheet3!$B$1*(($H203-AA$191-Sheet2!$N$147)/Sheet3!$A$1)^2 +Sheet3!$C$1*(($H203-AA$191-Sheet2!$N$147)/Sheet3!$A$1)^4)</f>
        <v>2.3462186570421624</v>
      </c>
      <c r="AB203" s="2">
        <f>1.195*$L$189*EXP(Sheet3!$B$1*(($H203-AB$191-Sheet2!$N$147)/Sheet3!$A$1)^2 +Sheet3!$C$1*(($H203-AB$191-Sheet2!$N$147)/Sheet3!$A$1)^4)</f>
        <v>2.7097543854677522</v>
      </c>
      <c r="AC203" s="2">
        <f>1.195*$L$189*EXP(Sheet3!$B$1*(($H203-AC$191-Sheet2!$N$147)/Sheet3!$A$1)^2 +Sheet3!$C$1*(($H203-AC$191-Sheet2!$N$147)/Sheet3!$A$1)^4)</f>
        <v>3.1235952329543699</v>
      </c>
      <c r="AD203" s="2">
        <f>1.195*$L$189*EXP(Sheet3!$B$1*(($H203-AD$191-Sheet2!$N$147)/Sheet3!$A$1)^2 +Sheet3!$C$1*(($H203-AD$191-Sheet2!$N$147)/Sheet3!$A$1)^4)</f>
        <v>3.5937786990133787</v>
      </c>
      <c r="AE203" s="2">
        <f>1.195*$L$189*EXP(Sheet3!$B$1*(($H203-AE$191-Sheet2!$N$147)/Sheet3!$A$1)^2 +Sheet3!$C$1*(($H203-AE$191-Sheet2!$N$147)/Sheet3!$A$1)^4)</f>
        <v>4.1269384104934099</v>
      </c>
      <c r="AF203" s="2">
        <f>1.195*$L$189*EXP(Sheet3!$B$1*(($H203-AF$191-Sheet2!$N$147)/Sheet3!$A$1)^2 +Sheet3!$C$1*(($H203-AF$191-Sheet2!$N$147)/Sheet3!$A$1)^4)</f>
        <v>4.7303469381532288</v>
      </c>
      <c r="AG203" s="2">
        <f>1.195*$L$189*EXP(Sheet3!$B$1*(($H203-AG$191-Sheet2!$N$147)/Sheet3!$A$1)^2 +Sheet3!$C$1*(($H203-AG$191-Sheet2!$N$147)/Sheet3!$A$1)^4)</f>
        <v>5.4119598872961951</v>
      </c>
      <c r="AH203" s="2">
        <f>1.195*$L$189*EXP(Sheet3!$B$1*(($H203-AH$191-Sheet2!$N$147)/Sheet3!$A$1)^2 +Sheet3!$C$1*(($H203-AH$191-Sheet2!$N$147)/Sheet3!$A$1)^4)</f>
        <v>6.1804611025861318</v>
      </c>
      <c r="AI203" s="2">
        <f>1.195*$L$189*EXP(Sheet3!$B$1*(($H203-AI$191-Sheet2!$N$147)/Sheet3!$A$1)^2 +Sheet3!$C$1*(($H203-AI$191-Sheet2!$N$147)/Sheet3!$A$1)^4)</f>
        <v>7.045308804070193</v>
      </c>
      <c r="AJ203" s="2">
        <f>1.195*$L$189*EXP(Sheet3!$B$1*(($H203-AJ$191-Sheet2!$N$147)/Sheet3!$A$1)^2 +Sheet3!$C$1*(($H203-AJ$191-Sheet2!$N$147)/Sheet3!$A$1)^4)</f>
        <v>8.0167824478966523</v>
      </c>
      <c r="AK203" s="2">
        <f>1.195*$L$189*EXP(Sheet3!$B$1*(($H203-AK$191-Sheet2!$N$147)/Sheet3!$A$1)^2 +Sheet3!$C$1*(($H203-AK$191-Sheet2!$N$147)/Sheet3!$A$1)^4)</f>
        <v>9.1060300819590729</v>
      </c>
      <c r="AL203" s="2">
        <f>1.195*$L$189*EXP(Sheet3!$B$1*(($H203-AL$191-Sheet2!$N$147)/Sheet3!$A$1)^2 +Sheet3!$C$1*(($H203-AL$191-Sheet2!$N$147)/Sheet3!$A$1)^4)</f>
        <v>10.325115943485887</v>
      </c>
      <c r="AM203" s="2">
        <f>1.195*$L$189*EXP(Sheet3!$B$1*(($H203-AM$191-Sheet2!$N$147)/Sheet3!$A$1)^2 +Sheet3!$C$1*(($H203-AM$191-Sheet2!$N$147)/Sheet3!$A$1)^4)</f>
        <v>11.687068023014312</v>
      </c>
      <c r="AN203" s="2">
        <f>1.195*$L$189*EXP(Sheet3!$B$1*(($H203-AN$191-Sheet2!$N$147)/Sheet3!$A$1)^2 +Sheet3!$C$1*(($H203-AN$191-Sheet2!$N$147)/Sheet3!$A$1)^4)</f>
        <v>13.205925297303365</v>
      </c>
      <c r="AO203" s="2">
        <f>1.195*$L$189*EXP(Sheet3!$B$1*(($H203-AO$191-Sheet2!$N$147)/Sheet3!$A$1)^2 +Sheet3!$C$1*(($H203-AO$191-Sheet2!$N$147)/Sheet3!$A$1)^4)</f>
        <v>14.896784313151079</v>
      </c>
      <c r="AP203" s="2">
        <f>1.195*$L$189*EXP(Sheet3!$B$1*(($H203-AP$191-Sheet2!$N$147)/Sheet3!$A$1)^2 +Sheet3!$C$1*(($H203-AP$191-Sheet2!$N$147)/Sheet3!$A$1)^4)</f>
        <v>16.775844784402143</v>
      </c>
      <c r="AQ203" s="2">
        <f>1.195*$L$189*EXP(Sheet3!$B$1*(($H203-AQ$191-Sheet2!$N$147)/Sheet3!$A$1)^2 +Sheet3!$C$1*(($H203-AQ$191-Sheet2!$N$147)/Sheet3!$A$1)^4)</f>
        <v>18.860453846926401</v>
      </c>
      <c r="AR203" s="2">
        <f>1.195*$L$189*EXP(Sheet3!$B$1*(($H203-AR$191-Sheet2!$N$147)/Sheet3!$A$1)^2 +Sheet3!$C$1*(($H203-AR$191-Sheet2!$N$147)/Sheet3!$A$1)^4)</f>
        <v>21.169148600325183</v>
      </c>
      <c r="AS203" s="2">
        <f>1.195*$L$189*EXP(Sheet3!$B$1*(($H203-AS$191-Sheet2!$N$147)/Sheet3!$A$1)^2 +Sheet3!$C$1*(($H203-AS$191-Sheet2!$N$147)/Sheet3!$A$1)^4)</f>
        <v>23.721696551490513</v>
      </c>
      <c r="AT203" s="2">
        <f>1.195*$L$189*EXP(Sheet3!$B$1*(($H203-AT$191-Sheet2!$N$147)/Sheet3!$A$1)^2 +Sheet3!$C$1*(($H203-AT$191-Sheet2!$N$147)/Sheet3!$A$1)^4)</f>
        <v>26.539133563906191</v>
      </c>
      <c r="AU203" s="2">
        <f>1.195*$L$189*EXP(Sheet3!$B$1*(($H203-AU$191-Sheet2!$N$147)/Sheet3!$A$1)^2 +Sheet3!$C$1*(($H203-AU$191-Sheet2!$N$147)/Sheet3!$A$1)^4)</f>
        <v>29.643798907903221</v>
      </c>
      <c r="AV203" s="2">
        <f>1.195*$L$189*EXP(Sheet3!$B$1*(($H203-AV$191-Sheet2!$N$147)/Sheet3!$A$1)^2 +Sheet3!$C$1*(($H203-AV$191-Sheet2!$N$147)/Sheet3!$A$1)^4)</f>
        <v>33.059367001770525</v>
      </c>
      <c r="AW203" s="2">
        <f>1.195*$L$189*EXP(Sheet3!$B$1*(($H203-AW$191-Sheet2!$N$147)/Sheet3!$A$1)^2 +Sheet3!$C$1*(($H203-AW$191-Sheet2!$N$147)/Sheet3!$A$1)^4)</f>
        <v>36.810875430515821</v>
      </c>
      <c r="AX203" s="2">
        <f>1.195*$L$189*EXP(Sheet3!$B$1*(($H203-AX$191-Sheet2!$N$147)/Sheet3!$A$1)^2 +Sheet3!$C$1*(($H203-AX$191-Sheet2!$N$147)/Sheet3!$A$1)^4)</f>
        <v>40.924748830370255</v>
      </c>
      <c r="AY203" s="2">
        <f>1.195*$L$189*EXP(Sheet3!$B$1*(($H203-AY$191-Sheet2!$N$147)/Sheet3!$A$1)^2 +Sheet3!$C$1*(($H203-AY$191-Sheet2!$N$147)/Sheet3!$A$1)^4)</f>
        <v>45.428818230977292</v>
      </c>
      <c r="AZ203" s="2">
        <f>1.195*$L$189*EXP(Sheet3!$B$1*(($H203-AZ$191-Sheet2!$N$147)/Sheet3!$A$1)^2 +Sheet3!$C$1*(($H203-AZ$191-Sheet2!$N$147)/Sheet3!$A$1)^4)</f>
        <v>50.352335455067582</v>
      </c>
      <c r="BA203" s="2">
        <f>1.195*$L$189*EXP(Sheet3!$B$1*(($H203-BA$191-Sheet2!$N$147)/Sheet3!$A$1)^2 +Sheet3!$C$1*(($H203-BA$191-Sheet2!$N$147)/Sheet3!$A$1)^4)</f>
        <v>55.725982186555107</v>
      </c>
      <c r="BB203" s="2">
        <f>1.195*$L$189*EXP(Sheet3!$B$1*(($H203-BB$191-Sheet2!$N$147)/Sheet3!$A$1)^2 +Sheet3!$C$1*(($H203-BB$191-Sheet2!$N$147)/Sheet3!$A$1)^4)</f>
        <v>61.581873333610886</v>
      </c>
      <c r="BC203" s="2">
        <f>1.195*$L$189*EXP(Sheet3!$B$1*(($H203-BC$191-Sheet2!$N$147)/Sheet3!$A$1)^2 +Sheet3!$C$1*(($H203-BC$191-Sheet2!$N$147)/Sheet3!$A$1)^4)</f>
        <v>67.953554330983437</v>
      </c>
      <c r="BD203" s="2">
        <f>1.195*$L$189*EXP(Sheet3!$B$1*(($H203-BD$191-Sheet2!$N$147)/Sheet3!$A$1)^2 +Sheet3!$C$1*(($H203-BD$191-Sheet2!$N$147)/Sheet3!$A$1)^4)</f>
        <v>74.875992049145836</v>
      </c>
      <c r="BE203" s="2">
        <f>1.195*$L$189*EXP(Sheet3!$B$1*(($H203-BE$191-Sheet2!$N$147)/Sheet3!$A$1)^2 +Sheet3!$C$1*(($H203-BE$191-Sheet2!$N$147)/Sheet3!$A$1)^4)</f>
        <v>82.385559003183772</v>
      </c>
      <c r="BF203" s="2">
        <f>1.195*$L$189*EXP(Sheet3!$B$1*(($H203-BF$191-Sheet2!$N$147)/Sheet3!$A$1)^2 +Sheet3!$C$1*(($H203-BF$191-Sheet2!$N$147)/Sheet3!$A$1)^4)</f>
        <v>90.520010583932816</v>
      </c>
      <c r="BG203" s="2">
        <f>1.195*$L$189*EXP(Sheet3!$B$1*(($H203-BG$191-Sheet2!$N$147)/Sheet3!$A$1)^2 +Sheet3!$C$1*(($H203-BG$191-Sheet2!$N$147)/Sheet3!$A$1)^4)</f>
        <v>99.318455066177279</v>
      </c>
      <c r="BH203" s="2">
        <f>1.195*$L$189*EXP(Sheet3!$B$1*(($H203-BH$191-Sheet2!$N$147)/Sheet3!$A$1)^2 +Sheet3!$C$1*(($H203-BH$191-Sheet2!$N$147)/Sheet3!$A$1)^4)</f>
        <v>108.82131618547503</v>
      </c>
      <c r="BI203" s="2">
        <f>1.195*$L$189*EXP(Sheet3!$B$1*(($H203-BI$191-Sheet2!$N$147)/Sheet3!$A$1)^2 +Sheet3!$C$1*(($H203-BI$191-Sheet2!$N$147)/Sheet3!$A$1)^4)</f>
        <v>119.0702881121935</v>
      </c>
      <c r="BJ203" s="2">
        <f>1.195*$L$189*EXP(Sheet3!$B$1*(($H203-BJ$191-Sheet2!$N$147)/Sheet3!$A$1)^2 +Sheet3!$C$1*(($H203-BJ$191-Sheet2!$N$147)/Sheet3!$A$1)^4)</f>
        <v>130.10828269421225</v>
      </c>
      <c r="BK203" s="2">
        <f>1.195*$L$189*EXP(Sheet3!$B$1*(($H203-BK$191-Sheet2!$N$147)/Sheet3!$A$1)^2 +Sheet3!$C$1*(($H203-BK$191-Sheet2!$N$147)/Sheet3!$A$1)^4)</f>
        <v>141.97936888236589</v>
      </c>
      <c r="BL203" s="2">
        <f>1.195*$L$189*EXP(Sheet3!$B$1*(($H203-BL$191-Sheet2!$N$147)/Sheet3!$A$1)^2 +Sheet3!$C$1*(($H203-BL$191-Sheet2!$N$147)/Sheet3!$A$1)^4)</f>
        <v>154.72870429866981</v>
      </c>
      <c r="BM203" s="2">
        <f>1.195*$L$189*EXP(Sheet3!$B$1*(($H203-BM$191-Sheet2!$N$147)/Sheet3!$A$1)^2 +Sheet3!$C$1*(($H203-BM$191-Sheet2!$N$147)/Sheet3!$A$1)^4)</f>
        <v>168.40245895401091</v>
      </c>
      <c r="BN203" s="2">
        <f>1.195*$L$189*EXP(Sheet3!$B$1*(($H203-BN$191-Sheet2!$N$147)/Sheet3!$A$1)^2 +Sheet3!$C$1*(($H203-BN$191-Sheet2!$N$147)/Sheet3!$A$1)^4)</f>
        <v>183.04773117200949</v>
      </c>
      <c r="BO203" s="2">
        <f>1.195*$L$189*EXP(Sheet3!$B$1*(($H203-BO$191-Sheet2!$N$147)/Sheet3!$A$1)^2 +Sheet3!$C$1*(($H203-BO$191-Sheet2!$N$147)/Sheet3!$A$1)^4)</f>
        <v>198.71245582257086</v>
      </c>
      <c r="BP203" s="2">
        <f>1.195*$L$189*EXP(Sheet3!$B$1*(($H203-BP$191-Sheet2!$N$147)/Sheet3!$A$1)^2 +Sheet3!$C$1*(($H203-BP$191-Sheet2!$N$147)/Sheet3!$A$1)^4)</f>
        <v>215.44530502097365</v>
      </c>
      <c r="BQ203" s="2">
        <f>1.195*$L$189*EXP(Sheet3!$B$1*(($H203-BQ$191-Sheet2!$N$147)/Sheet3!$A$1)^2 +Sheet3!$C$1*(($H203-BQ$191-Sheet2!$N$147)/Sheet3!$A$1)^4)</f>
        <v>233.29558149673221</v>
      </c>
      <c r="BR203" s="2">
        <f>1.195*$L$189*EXP(Sheet3!$B$1*(($H203-BR$191-Sheet2!$N$147)/Sheet3!$A$1)^2 +Sheet3!$C$1*(($H203-BR$191-Sheet2!$N$147)/Sheet3!$A$1)^4)</f>
        <v>252.3131048864646</v>
      </c>
      <c r="BS203" s="2">
        <f>1.195*$L$189*EXP(Sheet3!$B$1*(($H203-BS$191-Sheet2!$N$147)/Sheet3!$A$1)^2 +Sheet3!$C$1*(($H203-BS$191-Sheet2!$N$147)/Sheet3!$A$1)^4)</f>
        <v>272.54809125376335</v>
      </c>
      <c r="BT203" s="2">
        <f>1.195*$L$189*EXP(Sheet3!$B$1*(($H203-BT$191-Sheet2!$N$147)/Sheet3!$A$1)^2 +Sheet3!$C$1*(($H203-BT$191-Sheet2!$N$147)/Sheet3!$A$1)^4)</f>
        <v>294.05102618576058</v>
      </c>
      <c r="BU203" s="2">
        <f>1.195*$L$189*EXP(Sheet3!$B$1*(($H203-BU$191-Sheet2!$N$147)/Sheet3!$A$1)^2 +Sheet3!$C$1*(($H203-BU$191-Sheet2!$N$147)/Sheet3!$A$1)^4)</f>
        <v>316.87253186442621</v>
      </c>
      <c r="BV203" s="2">
        <f>1.195*$L$189*EXP(Sheet3!$B$1*(($H203-BV$191-Sheet2!$N$147)/Sheet3!$A$1)^2 +Sheet3!$C$1*(($H203-BV$191-Sheet2!$N$147)/Sheet3!$A$1)^4)</f>
        <v>341.06322855048876</v>
      </c>
    </row>
    <row r="204" spans="1:74" x14ac:dyDescent="0.2">
      <c r="A204">
        <v>177</v>
      </c>
      <c r="B204">
        <v>272.02</v>
      </c>
      <c r="C204">
        <v>2359</v>
      </c>
      <c r="D204">
        <v>2389.6</v>
      </c>
      <c r="E204">
        <f t="shared" si="23"/>
        <v>30.599999999999909</v>
      </c>
      <c r="G204" s="1">
        <v>5</v>
      </c>
      <c r="H204">
        <f>INDEX(B$27:$B2328,($M$186+G204))</f>
        <v>406.58</v>
      </c>
      <c r="I204" s="1">
        <f t="shared" si="27"/>
        <v>373.20000000000027</v>
      </c>
      <c r="J204">
        <f t="shared" si="28"/>
        <v>151735.6560000001</v>
      </c>
      <c r="L204" s="2">
        <f>1.195*$L$189*EXP(Sheet3!$B$1*(($H204-L$191-Sheet2!$N$147)/Sheet3!$A$1)^2 +Sheet3!$C$1*(($H204-L$191-Sheet2!$N$147)/Sheet3!$A$1)^4)</f>
        <v>4.0380803300568672E-6</v>
      </c>
      <c r="M204" s="2">
        <f>1.195*$L$189*EXP(Sheet3!$B$1*(($H204-M$191-Sheet2!$N$147)/Sheet3!$A$1)^2 +Sheet3!$C$1*(($H204-M$191-Sheet2!$N$147)/Sheet3!$A$1)^4)</f>
        <v>5.4662474652937248E-6</v>
      </c>
      <c r="N204" s="2">
        <f>1.195*$L$189*EXP(Sheet3!$B$1*(($H204-N$191-Sheet2!$N$147)/Sheet3!$A$1)^2 +Sheet3!$C$1*(($H204-N$191-Sheet2!$N$147)/Sheet3!$A$1)^4)</f>
        <v>7.3749148009563737E-6</v>
      </c>
      <c r="O204" s="2">
        <f>1.195*$L$189*EXP(Sheet3!$B$1*(($H204-O$191-Sheet2!$N$147)/Sheet3!$A$1)^2 +Sheet3!$C$1*(($H204-O$191-Sheet2!$N$147)/Sheet3!$A$1)^4)</f>
        <v>9.917213924519646E-6</v>
      </c>
      <c r="P204" s="2">
        <f>1.195*$L$189*EXP(Sheet3!$B$1*(($H204-P$191-Sheet2!$N$147)/Sheet3!$A$1)^2 +Sheet3!$C$1*(($H204-P$191-Sheet2!$N$147)/Sheet3!$A$1)^4)</f>
        <v>1.3292260089889588E-5</v>
      </c>
      <c r="Q204" s="2">
        <f>1.195*$L$189*EXP(Sheet3!$B$1*(($H204-Q$191-Sheet2!$N$147)/Sheet3!$A$1)^2 +Sheet3!$C$1*(($H204-Q$191-Sheet2!$N$147)/Sheet3!$A$1)^4)</f>
        <v>1.7758076460574791E-5</v>
      </c>
      <c r="R204" s="2">
        <f>1.195*$L$189*EXP(Sheet3!$B$1*(($H204-R$191-Sheet2!$N$147)/Sheet3!$A$1)^2 +Sheet3!$C$1*(($H204-R$191-Sheet2!$N$147)/Sheet3!$A$1)^4)</f>
        <v>2.3647888516263286E-5</v>
      </c>
      <c r="S204" s="2">
        <f>1.195*$L$189*EXP(Sheet3!$B$1*(($H204-S$191-Sheet2!$N$147)/Sheet3!$A$1)^2 +Sheet3!$C$1*(($H204-S$191-Sheet2!$N$147)/Sheet3!$A$1)^4)</f>
        <v>3.1390594151511583E-5</v>
      </c>
      <c r="T204" s="2">
        <f>1.195*$L$189*EXP(Sheet3!$B$1*(($H204-T$191-Sheet2!$N$147)/Sheet3!$A$1)^2 +Sheet3!$C$1*(($H204-T$191-Sheet2!$N$147)/Sheet3!$A$1)^4)</f>
        <v>4.1536388360421916E-5</v>
      </c>
      <c r="U204" s="2">
        <f>1.195*$L$189*EXP(Sheet3!$B$1*(($H204-U$191-Sheet2!$N$147)/Sheet3!$A$1)^2 +Sheet3!$C$1*(($H204-U$191-Sheet2!$N$147)/Sheet3!$A$1)^4)</f>
        <v>5.4788727408225991E-5</v>
      </c>
      <c r="V204" s="2">
        <f>1.195*$L$189*EXP(Sheet3!$B$1*(($H204-V$191-Sheet2!$N$147)/Sheet3!$A$1)^2 +Sheet3!$C$1*(($H204-V$191-Sheet2!$N$147)/Sheet3!$A$1)^4)</f>
        <v>7.2044061130713925E-5</v>
      </c>
      <c r="W204" s="2">
        <f>1.195*$L$189*EXP(Sheet3!$B$1*(($H204-W$191-Sheet2!$N$147)/Sheet3!$A$1)^2 +Sheet3!$C$1*(($H204-W$191-Sheet2!$N$147)/Sheet3!$A$1)^4)</f>
        <v>9.4441049143514479E-5</v>
      </c>
      <c r="X204" s="2">
        <f>1.195*$L$189*EXP(Sheet3!$B$1*(($H204-X$191-Sheet2!$N$147)/Sheet3!$A$1)^2 +Sheet3!$C$1*(($H204-X$191-Sheet2!$N$147)/Sheet3!$A$1)^4)</f>
        <v>1.2342131353782149E-4</v>
      </c>
      <c r="Y204" s="2">
        <f>1.195*$L$189*EXP(Sheet3!$B$1*(($H204-Y$191-Sheet2!$N$147)/Sheet3!$A$1)^2 +Sheet3!$C$1*(($H204-Y$191-Sheet2!$N$147)/Sheet3!$A$1)^4)</f>
        <v>1.608041739611681E-4</v>
      </c>
      <c r="Z204" s="2">
        <f>1.195*$L$189*EXP(Sheet3!$B$1*(($H204-Z$191-Sheet2!$N$147)/Sheet3!$A$1)^2 +Sheet3!$C$1*(($H204-Z$191-Sheet2!$N$147)/Sheet3!$A$1)^4)</f>
        <v>2.0887826829191631E-4</v>
      </c>
      <c r="AA204" s="2">
        <f>1.195*$L$189*EXP(Sheet3!$B$1*(($H204-AA$191-Sheet2!$N$147)/Sheet3!$A$1)^2 +Sheet3!$C$1*(($H204-AA$191-Sheet2!$N$147)/Sheet3!$A$1)^4)</f>
        <v>2.7051349148244258E-4</v>
      </c>
      <c r="AB204" s="2">
        <f>1.195*$L$189*EXP(Sheet3!$B$1*(($H204-AB$191-Sheet2!$N$147)/Sheet3!$A$1)^2 +Sheet3!$C$1*(($H204-AB$191-Sheet2!$N$147)/Sheet3!$A$1)^4)</f>
        <v>3.4929729518624685E-4</v>
      </c>
      <c r="AC204" s="2">
        <f>1.195*$L$189*EXP(Sheet3!$B$1*(($H204-AC$191-Sheet2!$N$147)/Sheet3!$A$1)^2 +Sheet3!$C$1*(($H204-AC$191-Sheet2!$N$147)/Sheet3!$A$1)^4)</f>
        <v>4.4970009064877324E-4</v>
      </c>
      <c r="AD204" s="2">
        <f>1.195*$L$189*EXP(Sheet3!$B$1*(($H204-AD$191-Sheet2!$N$147)/Sheet3!$A$1)^2 +Sheet3!$C$1*(($H204-AD$191-Sheet2!$N$147)/Sheet3!$A$1)^4)</f>
        <v>5.7727529657787872E-4</v>
      </c>
      <c r="AE204" s="2">
        <f>1.195*$L$189*EXP(Sheet3!$B$1*(($H204-AE$191-Sheet2!$N$147)/Sheet3!$A$1)^2 +Sheet3!$C$1*(($H204-AE$191-Sheet2!$N$147)/Sheet3!$A$1)^4)</f>
        <v>7.3890048228509285E-4</v>
      </c>
      <c r="AF204" s="2">
        <f>1.195*$L$189*EXP(Sheet3!$B$1*(($H204-AF$191-Sheet2!$N$147)/Sheet3!$A$1)^2 +Sheet3!$C$1*(($H204-AF$191-Sheet2!$N$147)/Sheet3!$A$1)^4)</f>
        <v>9.4306708440556935E-4</v>
      </c>
      <c r="AG204" s="2">
        <f>1.195*$L$189*EXP(Sheet3!$B$1*(($H204-AG$191-Sheet2!$N$147)/Sheet3!$A$1)^2 +Sheet3!$C$1*(($H204-AG$191-Sheet2!$N$147)/Sheet3!$A$1)^4)</f>
        <v>1.2002273332065582E-3</v>
      </c>
      <c r="AH204" s="2">
        <f>1.195*$L$189*EXP(Sheet3!$B$1*(($H204-AH$191-Sheet2!$N$147)/Sheet3!$A$1)^2 +Sheet3!$C$1*(($H204-AH$191-Sheet2!$N$147)/Sheet3!$A$1)^4)</f>
        <v>1.5232083219543914E-3</v>
      </c>
      <c r="AI204" s="2">
        <f>1.195*$L$189*EXP(Sheet3!$B$1*(($H204-AI$191-Sheet2!$N$147)/Sheet3!$A$1)^2 +Sheet3!$C$1*(($H204-AI$191-Sheet2!$N$147)/Sheet3!$A$1)^4)</f>
        <v>1.9277045998498075E-3</v>
      </c>
      <c r="AJ204" s="2">
        <f>1.195*$L$189*EXP(Sheet3!$B$1*(($H204-AJ$191-Sheet2!$N$147)/Sheet3!$A$1)^2 +Sheet3!$C$1*(($H204-AJ$191-Sheet2!$N$147)/Sheet3!$A$1)^4)</f>
        <v>2.4328622747114286E-3</v>
      </c>
      <c r="AK204" s="2">
        <f>1.195*$L$189*EXP(Sheet3!$B$1*(($H204-AK$191-Sheet2!$N$147)/Sheet3!$A$1)^2 +Sheet3!$C$1*(($H204-AK$191-Sheet2!$N$147)/Sheet3!$A$1)^4)</f>
        <v>3.06196938437175E-3</v>
      </c>
      <c r="AL204" s="2">
        <f>1.195*$L$189*EXP(Sheet3!$B$1*(($H204-AL$191-Sheet2!$N$147)/Sheet3!$A$1)^2 +Sheet3!$C$1*(($H204-AL$191-Sheet2!$N$147)/Sheet3!$A$1)^4)</f>
        <v>3.8432692425712021E-3</v>
      </c>
      <c r="AM204" s="2">
        <f>1.195*$L$189*EXP(Sheet3!$B$1*(($H204-AM$191-Sheet2!$N$147)/Sheet3!$A$1)^2 +Sheet3!$C$1*(($H204-AM$191-Sheet2!$N$147)/Sheet3!$A$1)^4)</f>
        <v>4.8109155916656451E-3</v>
      </c>
      <c r="AN204" s="2">
        <f>1.195*$L$189*EXP(Sheet3!$B$1*(($H204-AN$191-Sheet2!$N$147)/Sheet3!$A$1)^2 +Sheet3!$C$1*(($H204-AN$191-Sheet2!$N$147)/Sheet3!$A$1)^4)</f>
        <v>6.0060907042060602E-3</v>
      </c>
      <c r="AO204" s="2">
        <f>1.195*$L$189*EXP(Sheet3!$B$1*(($H204-AO$191-Sheet2!$N$147)/Sheet3!$A$1)^2 +Sheet3!$C$1*(($H204-AO$191-Sheet2!$N$147)/Sheet3!$A$1)^4)</f>
        <v>7.4783100698838428E-3</v>
      </c>
      <c r="AP204" s="2">
        <f>1.195*$L$189*EXP(Sheet3!$B$1*(($H204-AP$191-Sheet2!$N$147)/Sheet3!$A$1)^2 +Sheet3!$C$1*(($H204-AP$191-Sheet2!$N$147)/Sheet3!$A$1)^4)</f>
        <v>9.2869399814514315E-3</v>
      </c>
      <c r="AQ204" s="2">
        <f>1.195*$L$189*EXP(Sheet3!$B$1*(($H204-AQ$191-Sheet2!$N$147)/Sheet3!$A$1)^2 +Sheet3!$C$1*(($H204-AQ$191-Sheet2!$N$147)/Sheet3!$A$1)^4)</f>
        <v>1.1502957188954466E-2</v>
      </c>
      <c r="AR204" s="2">
        <f>1.195*$L$189*EXP(Sheet3!$B$1*(($H204-AR$191-Sheet2!$N$147)/Sheet3!$A$1)^2 +Sheet3!$C$1*(($H204-AR$191-Sheet2!$N$147)/Sheet3!$A$1)^4)</f>
        <v>1.4210982816804652E-2</v>
      </c>
      <c r="AS204" s="2">
        <f>1.195*$L$189*EXP(Sheet3!$B$1*(($H204-AS$191-Sheet2!$N$147)/Sheet3!$A$1)^2 +Sheet3!$C$1*(($H204-AS$191-Sheet2!$N$147)/Sheet3!$A$1)^4)</f>
        <v>1.7511625920708658E-2</v>
      </c>
      <c r="AT204" s="2">
        <f>1.195*$L$189*EXP(Sheet3!$B$1*(($H204-AT$191-Sheet2!$N$147)/Sheet3!$A$1)^2 +Sheet3!$C$1*(($H204-AT$191-Sheet2!$N$147)/Sheet3!$A$1)^4)</f>
        <v>2.1524175383877339E-2</v>
      </c>
      <c r="AU204" s="2">
        <f>1.195*$L$189*EXP(Sheet3!$B$1*(($H204-AU$191-Sheet2!$N$147)/Sheet3!$A$1)^2 +Sheet3!$C$1*(($H204-AU$191-Sheet2!$N$147)/Sheet3!$A$1)^4)</f>
        <v>2.6389682291864718E-2</v>
      </c>
      <c r="AV204" s="2">
        <f>1.195*$L$189*EXP(Sheet3!$B$1*(($H204-AV$191-Sheet2!$N$147)/Sheet3!$A$1)^2 +Sheet3!$C$1*(($H204-AV$191-Sheet2!$N$147)/Sheet3!$A$1)^4)</f>
        <v>3.2274478456050602E-2</v>
      </c>
      <c r="AW204" s="2">
        <f>1.195*$L$189*EXP(Sheet3!$B$1*(($H204-AW$191-Sheet2!$N$147)/Sheet3!$A$1)^2 +Sheet3!$C$1*(($H204-AW$191-Sheet2!$N$147)/Sheet3!$A$1)^4)</f>
        <v>3.9374180341842584E-2</v>
      </c>
      <c r="AX204" s="2">
        <f>1.195*$L$189*EXP(Sheet3!$B$1*(($H204-AX$191-Sheet2!$N$147)/Sheet3!$A$1)^2 +Sheet3!$C$1*(($H204-AX$191-Sheet2!$N$147)/Sheet3!$A$1)^4)</f>
        <v>4.7918231262627904E-2</v>
      </c>
      <c r="AY204" s="2">
        <f>1.195*$L$189*EXP(Sheet3!$B$1*(($H204-AY$191-Sheet2!$N$147)/Sheet3!$A$1)^2 +Sheet3!$C$1*(($H204-AY$191-Sheet2!$N$147)/Sheet3!$A$1)^4)</f>
        <v>5.8175038275923817E-2</v>
      </c>
      <c r="AZ204" s="2">
        <f>1.195*$L$189*EXP(Sheet3!$B$1*(($H204-AZ$191-Sheet2!$N$147)/Sheet3!$A$1)^2 +Sheet3!$C$1*(($H204-AZ$191-Sheet2!$N$147)/Sheet3!$A$1)^4)</f>
        <v>7.0457763714068894E-2</v>
      </c>
      <c r="BA204" s="2">
        <f>1.195*$L$189*EXP(Sheet3!$B$1*(($H204-BA$191-Sheet2!$N$147)/Sheet3!$A$1)^2 +Sheet3!$C$1*(($H204-BA$191-Sheet2!$N$147)/Sheet3!$A$1)^4)</f>
        <v>8.5130834638486558E-2</v>
      </c>
      <c r="BB204" s="2">
        <f>1.195*$L$189*EXP(Sheet3!$B$1*(($H204-BB$191-Sheet2!$N$147)/Sheet3!$A$1)^2 +Sheet3!$C$1*(($H204-BB$191-Sheet2!$N$147)/Sheet3!$A$1)^4)</f>
        <v>0.10261723666244459</v>
      </c>
      <c r="BC204" s="2">
        <f>1.195*$L$189*EXP(Sheet3!$B$1*(($H204-BC$191-Sheet2!$N$147)/Sheet3!$A$1)^2 +Sheet3!$C$1*(($H204-BC$191-Sheet2!$N$147)/Sheet3!$A$1)^4)</f>
        <v>0.12340666146596535</v>
      </c>
      <c r="BD204" s="2">
        <f>1.195*$L$189*EXP(Sheet3!$B$1*(($H204-BD$191-Sheet2!$N$147)/Sheet3!$A$1)^2 +Sheet3!$C$1*(($H204-BD$191-Sheet2!$N$147)/Sheet3!$A$1)^4)</f>
        <v>0.14806457986104943</v>
      </c>
      <c r="BE204" s="2">
        <f>1.195*$L$189*EXP(Sheet3!$B$1*(($H204-BE$191-Sheet2!$N$147)/Sheet3!$A$1)^2 +Sheet3!$C$1*(($H204-BE$191-Sheet2!$N$147)/Sheet3!$A$1)^4)</f>
        <v>0.17724231436615503</v>
      </c>
      <c r="BF204" s="2">
        <f>1.195*$L$189*EXP(Sheet3!$B$1*(($H204-BF$191-Sheet2!$N$147)/Sheet3!$A$1)^2 +Sheet3!$C$1*(($H204-BF$191-Sheet2!$N$147)/Sheet3!$A$1)^4)</f>
        <v>0.21168818683666604</v>
      </c>
      <c r="BG204" s="2">
        <f>1.195*$L$189*EXP(Sheet3!$B$1*(($H204-BG$191-Sheet2!$N$147)/Sheet3!$A$1)^2 +Sheet3!$C$1*(($H204-BG$191-Sheet2!$N$147)/Sheet3!$A$1)^4)</f>
        <v>0.25225981768011813</v>
      </c>
      <c r="BH204" s="2">
        <f>1.195*$L$189*EXP(Sheet3!$B$1*(($H204-BH$191-Sheet2!$N$147)/Sheet3!$A$1)^2 +Sheet3!$C$1*(($H204-BH$191-Sheet2!$N$147)/Sheet3!$A$1)^4)</f>
        <v>0.2999376534782211</v>
      </c>
      <c r="BI204" s="2">
        <f>1.195*$L$189*EXP(Sheet3!$B$1*(($H204-BI$191-Sheet2!$N$147)/Sheet3!$A$1)^2 +Sheet3!$C$1*(($H204-BI$191-Sheet2!$N$147)/Sheet3!$A$1)^4)</f>
        <v>0.35583979933331439</v>
      </c>
      <c r="BJ204" s="2">
        <f>1.195*$L$189*EXP(Sheet3!$B$1*(($H204-BJ$191-Sheet2!$N$147)/Sheet3!$A$1)^2 +Sheet3!$C$1*(($H204-BJ$191-Sheet2!$N$147)/Sheet3!$A$1)^4)</f>
        <v>0.42123823088766876</v>
      </c>
      <c r="BK204" s="2">
        <f>1.195*$L$189*EXP(Sheet3!$B$1*(($H204-BK$191-Sheet2!$N$147)/Sheet3!$A$1)^2 +Sheet3!$C$1*(($H204-BK$191-Sheet2!$N$147)/Sheet3!$A$1)^4)</f>
        <v>0.49757645861535066</v>
      </c>
      <c r="BL204" s="2">
        <f>1.195*$L$189*EXP(Sheet3!$B$1*(($H204-BL$191-Sheet2!$N$147)/Sheet3!$A$1)^2 +Sheet3!$C$1*(($H204-BL$191-Sheet2!$N$147)/Sheet3!$A$1)^4)</f>
        <v>0.58648871358782151</v>
      </c>
      <c r="BM204" s="2">
        <f>1.195*$L$189*EXP(Sheet3!$B$1*(($H204-BM$191-Sheet2!$N$147)/Sheet3!$A$1)^2 +Sheet3!$C$1*(($H204-BM$191-Sheet2!$N$147)/Sheet3!$A$1)^4)</f>
        <v>0.68982071937234513</v>
      </c>
      <c r="BN204" s="2">
        <f>1.195*$L$189*EXP(Sheet3!$B$1*(($H204-BN$191-Sheet2!$N$147)/Sheet3!$A$1)^2 +Sheet3!$C$1*(($H204-BN$191-Sheet2!$N$147)/Sheet3!$A$1)^4)</f>
        <v>0.80965210898196527</v>
      </c>
      <c r="BO204" s="2">
        <f>1.195*$L$189*EXP(Sheet3!$B$1*(($H204-BO$191-Sheet2!$N$147)/Sheet3!$A$1)^2 +Sheet3!$C$1*(($H204-BO$191-Sheet2!$N$147)/Sheet3!$A$1)^4)</f>
        <v>0.94832053874723121</v>
      </c>
      <c r="BP204" s="2">
        <f>1.195*$L$189*EXP(Sheet3!$B$1*(($H204-BP$191-Sheet2!$N$147)/Sheet3!$A$1)^2 +Sheet3!$C$1*(($H204-BP$191-Sheet2!$N$147)/Sheet3!$A$1)^4)</f>
        <v>1.1084475426305387</v>
      </c>
      <c r="BQ204" s="2">
        <f>1.195*$L$189*EXP(Sheet3!$B$1*(($H204-BQ$191-Sheet2!$N$147)/Sheet3!$A$1)^2 +Sheet3!$C$1*(($H204-BQ$191-Sheet2!$N$147)/Sheet3!$A$1)^4)</f>
        <v>1.2929661607474341</v>
      </c>
      <c r="BR204" s="2">
        <f>1.195*$L$189*EXP(Sheet3!$B$1*(($H204-BR$191-Sheet2!$N$147)/Sheet3!$A$1)^2 +Sheet3!$C$1*(($H204-BR$191-Sheet2!$N$147)/Sheet3!$A$1)^4)</f>
        <v>1.5051503647070408</v>
      </c>
      <c r="BS204" s="2">
        <f>1.195*$L$189*EXP(Sheet3!$B$1*(($H204-BS$191-Sheet2!$N$147)/Sheet3!$A$1)^2 +Sheet3!$C$1*(($H204-BS$191-Sheet2!$N$147)/Sheet3!$A$1)^4)</f>
        <v>1.7486462898062598</v>
      </c>
      <c r="BT204" s="2">
        <f>1.195*$L$189*EXP(Sheet3!$B$1*(($H204-BT$191-Sheet2!$N$147)/Sheet3!$A$1)^2 +Sheet3!$C$1*(($H204-BT$191-Sheet2!$N$147)/Sheet3!$A$1)^4)</f>
        <v>2.027505270104577</v>
      </c>
      <c r="BU204" s="2">
        <f>1.195*$L$189*EXP(Sheet3!$B$1*(($H204-BU$191-Sheet2!$N$147)/Sheet3!$A$1)^2 +Sheet3!$C$1*(($H204-BU$191-Sheet2!$N$147)/Sheet3!$A$1)^4)</f>
        <v>2.3462186570421624</v>
      </c>
      <c r="BV204" s="2">
        <f>1.195*$L$189*EXP(Sheet3!$B$1*(($H204-BV$191-Sheet2!$N$147)/Sheet3!$A$1)^2 +Sheet3!$C$1*(($H204-BV$191-Sheet2!$N$147)/Sheet3!$A$1)^4)</f>
        <v>2.7097543854677522</v>
      </c>
    </row>
    <row r="205" spans="1:74" x14ac:dyDescent="0.2">
      <c r="A205">
        <v>178</v>
      </c>
      <c r="B205">
        <v>272.5</v>
      </c>
      <c r="C205">
        <v>2358.1999999999998</v>
      </c>
      <c r="D205">
        <v>2391.8000000000002</v>
      </c>
      <c r="E205">
        <f t="shared" si="23"/>
        <v>33.600000000000364</v>
      </c>
      <c r="G205" s="1">
        <v>6</v>
      </c>
      <c r="H205">
        <f>INDEX(B$27:$B2329,($M$186+G205))</f>
        <v>407.05</v>
      </c>
      <c r="I205" s="1">
        <f t="shared" si="27"/>
        <v>395.30000000000018</v>
      </c>
      <c r="J205">
        <f t="shared" si="28"/>
        <v>160906.86500000008</v>
      </c>
      <c r="L205" s="2">
        <f>1.195*$L$189*EXP(Sheet3!$B$1*(($H205-L$191-Sheet2!$N$147)/Sheet3!$A$1)^2 +Sheet3!$C$1*(($H205-L$191-Sheet2!$N$147)/Sheet3!$A$1)^4)</f>
        <v>3.6978687030932284E-14</v>
      </c>
      <c r="M205" s="2">
        <f>1.195*$L$189*EXP(Sheet3!$B$1*(($H205-M$191-Sheet2!$N$147)/Sheet3!$A$1)^2 +Sheet3!$C$1*(($H205-M$191-Sheet2!$N$147)/Sheet3!$A$1)^4)</f>
        <v>6.0460979833044369E-14</v>
      </c>
      <c r="N205" s="2">
        <f>1.195*$L$189*EXP(Sheet3!$B$1*(($H205-N$191-Sheet2!$N$147)/Sheet3!$A$1)^2 +Sheet3!$C$1*(($H205-N$191-Sheet2!$N$147)/Sheet3!$A$1)^4)</f>
        <v>9.8389619005413981E-14</v>
      </c>
      <c r="O205" s="2">
        <f>1.195*$L$189*EXP(Sheet3!$B$1*(($H205-O$191-Sheet2!$N$147)/Sheet3!$A$1)^2 +Sheet3!$C$1*(($H205-O$191-Sheet2!$N$147)/Sheet3!$A$1)^4)</f>
        <v>1.5936311670175184E-13</v>
      </c>
      <c r="P205" s="2">
        <f>1.195*$L$189*EXP(Sheet3!$B$1*(($H205-P$191-Sheet2!$N$147)/Sheet3!$A$1)^2 +Sheet3!$C$1*(($H205-P$191-Sheet2!$N$147)/Sheet3!$A$1)^4)</f>
        <v>2.5692405683401082E-13</v>
      </c>
      <c r="Q205" s="2">
        <f>1.195*$L$189*EXP(Sheet3!$B$1*(($H205-Q$191-Sheet2!$N$147)/Sheet3!$A$1)^2 +Sheet3!$C$1*(($H205-Q$191-Sheet2!$N$147)/Sheet3!$A$1)^4)</f>
        <v>4.1230070461017439E-13</v>
      </c>
      <c r="R205" s="2">
        <f>1.195*$L$189*EXP(Sheet3!$B$1*(($H205-R$191-Sheet2!$N$147)/Sheet3!$A$1)^2 +Sheet3!$C$1*(($H205-R$191-Sheet2!$N$147)/Sheet3!$A$1)^4)</f>
        <v>6.5861195597676966E-13</v>
      </c>
      <c r="S205" s="2">
        <f>1.195*$L$189*EXP(Sheet3!$B$1*(($H205-S$191-Sheet2!$N$147)/Sheet3!$A$1)^2 +Sheet3!$C$1*(($H205-S$191-Sheet2!$N$147)/Sheet3!$A$1)^4)</f>
        <v>1.0472857535788715E-12</v>
      </c>
      <c r="T205" s="2">
        <f>1.195*$L$189*EXP(Sheet3!$B$1*(($H205-T$191-Sheet2!$N$147)/Sheet3!$A$1)^2 +Sheet3!$C$1*(($H205-T$191-Sheet2!$N$147)/Sheet3!$A$1)^4)</f>
        <v>1.6578094308392623E-12</v>
      </c>
      <c r="U205" s="2">
        <f>1.195*$L$189*EXP(Sheet3!$B$1*(($H205-U$191-Sheet2!$N$147)/Sheet3!$A$1)^2 +Sheet3!$C$1*(($H205-U$191-Sheet2!$N$147)/Sheet3!$A$1)^4)</f>
        <v>2.6124714965103243E-12</v>
      </c>
      <c r="V205" s="2">
        <f>1.195*$L$189*EXP(Sheet3!$B$1*(($H205-V$191-Sheet2!$N$147)/Sheet3!$A$1)^2 +Sheet3!$C$1*(($H205-V$191-Sheet2!$N$147)/Sheet3!$A$1)^4)</f>
        <v>4.098545191506832E-12</v>
      </c>
      <c r="W205" s="2">
        <f>1.195*$L$189*EXP(Sheet3!$B$1*(($H205-W$191-Sheet2!$N$147)/Sheet3!$A$1)^2 +Sheet3!$C$1*(($H205-W$191-Sheet2!$N$147)/Sheet3!$A$1)^4)</f>
        <v>6.4015143473222559E-12</v>
      </c>
      <c r="X205" s="2">
        <f>1.195*$L$189*EXP(Sheet3!$B$1*(($H205-X$191-Sheet2!$N$147)/Sheet3!$A$1)^2 +Sheet3!$C$1*(($H205-X$191-Sheet2!$N$147)/Sheet3!$A$1)^4)</f>
        <v>9.9546067682347833E-12</v>
      </c>
      <c r="Y205" s="2">
        <f>1.195*$L$189*EXP(Sheet3!$B$1*(($H205-Y$191-Sheet2!$N$147)/Sheet3!$A$1)^2 +Sheet3!$C$1*(($H205-Y$191-Sheet2!$N$147)/Sheet3!$A$1)^4)</f>
        <v>1.5412297943712702E-11</v>
      </c>
      <c r="Z205" s="2">
        <f>1.195*$L$189*EXP(Sheet3!$B$1*(($H205-Z$191-Sheet2!$N$147)/Sheet3!$A$1)^2 +Sheet3!$C$1*(($H205-Z$191-Sheet2!$N$147)/Sheet3!$A$1)^4)</f>
        <v>2.3758884285931312E-11</v>
      </c>
      <c r="AA205" s="2">
        <f>1.195*$L$189*EXP(Sheet3!$B$1*(($H205-AA$191-Sheet2!$N$147)/Sheet3!$A$1)^2 +Sheet3!$C$1*(($H205-AA$191-Sheet2!$N$147)/Sheet3!$A$1)^4)</f>
        <v>3.6468126601738975E-11</v>
      </c>
      <c r="AB205" s="2">
        <f>1.195*$L$189*EXP(Sheet3!$B$1*(($H205-AB$191-Sheet2!$N$147)/Sheet3!$A$1)^2 +Sheet3!$C$1*(($H205-AB$191-Sheet2!$N$147)/Sheet3!$A$1)^4)</f>
        <v>5.5736922252894446E-11</v>
      </c>
      <c r="AC205" s="2">
        <f>1.195*$L$189*EXP(Sheet3!$B$1*(($H205-AC$191-Sheet2!$N$147)/Sheet3!$A$1)^2 +Sheet3!$C$1*(($H205-AC$191-Sheet2!$N$147)/Sheet3!$A$1)^4)</f>
        <v>8.4825793871357641E-11</v>
      </c>
      <c r="AD205" s="2">
        <f>1.195*$L$189*EXP(Sheet3!$B$1*(($H205-AD$191-Sheet2!$N$147)/Sheet3!$A$1)^2 +Sheet3!$C$1*(($H205-AD$191-Sheet2!$N$147)/Sheet3!$A$1)^4)</f>
        <v>1.2855280279979288E-10</v>
      </c>
      <c r="AE205" s="2">
        <f>1.195*$L$189*EXP(Sheet3!$B$1*(($H205-AE$191-Sheet2!$N$147)/Sheet3!$A$1)^2 +Sheet3!$C$1*(($H205-AE$191-Sheet2!$N$147)/Sheet3!$A$1)^4)</f>
        <v>1.9400683510591937E-10</v>
      </c>
      <c r="AF205" s="2">
        <f>1.195*$L$189*EXP(Sheet3!$B$1*(($H205-AF$191-Sheet2!$N$147)/Sheet3!$A$1)^2 +Sheet3!$C$1*(($H205-AF$191-Sheet2!$N$147)/Sheet3!$A$1)^4)</f>
        <v>2.9157314396336424E-10</v>
      </c>
      <c r="AG205" s="2">
        <f>1.195*$L$189*EXP(Sheet3!$B$1*(($H205-AG$191-Sheet2!$N$147)/Sheet3!$A$1)^2 +Sheet3!$C$1*(($H205-AG$191-Sheet2!$N$147)/Sheet3!$A$1)^4)</f>
        <v>4.3640137239688074E-10</v>
      </c>
      <c r="AH205" s="2">
        <f>1.195*$L$189*EXP(Sheet3!$B$1*(($H205-AH$191-Sheet2!$N$147)/Sheet3!$A$1)^2 +Sheet3!$C$1*(($H205-AH$191-Sheet2!$N$147)/Sheet3!$A$1)^4)</f>
        <v>6.5049780234149137E-10</v>
      </c>
      <c r="AI205" s="2">
        <f>1.195*$L$189*EXP(Sheet3!$B$1*(($H205-AI$191-Sheet2!$N$147)/Sheet3!$A$1)^2 +Sheet3!$C$1*(($H205-AI$191-Sheet2!$N$147)/Sheet3!$A$1)^4)</f>
        <v>9.656943361555684E-10</v>
      </c>
      <c r="AJ205" s="2">
        <f>1.195*$L$189*EXP(Sheet3!$B$1*(($H205-AJ$191-Sheet2!$N$147)/Sheet3!$A$1)^2 +Sheet3!$C$1*(($H205-AJ$191-Sheet2!$N$147)/Sheet3!$A$1)^4)</f>
        <v>1.4278434499304368E-9</v>
      </c>
      <c r="AK205" s="2">
        <f>1.195*$L$189*EXP(Sheet3!$B$1*(($H205-AK$191-Sheet2!$N$147)/Sheet3!$A$1)^2 +Sheet3!$C$1*(($H205-AK$191-Sheet2!$N$147)/Sheet3!$A$1)^4)</f>
        <v>2.1027199901493281E-9</v>
      </c>
      <c r="AL205" s="2">
        <f>1.195*$L$189*EXP(Sheet3!$B$1*(($H205-AL$191-Sheet2!$N$147)/Sheet3!$A$1)^2 +Sheet3!$C$1*(($H205-AL$191-Sheet2!$N$147)/Sheet3!$A$1)^4)</f>
        <v>3.0842889876162567E-9</v>
      </c>
      <c r="AM205" s="2">
        <f>1.195*$L$189*EXP(Sheet3!$B$1*(($H205-AM$191-Sheet2!$N$147)/Sheet3!$A$1)^2 +Sheet3!$C$1*(($H205-AM$191-Sheet2!$N$147)/Sheet3!$A$1)^4)</f>
        <v>4.506239082147798E-9</v>
      </c>
      <c r="AN205" s="2">
        <f>1.195*$L$189*EXP(Sheet3!$B$1*(($H205-AN$191-Sheet2!$N$147)/Sheet3!$A$1)^2 +Sheet3!$C$1*(($H205-AN$191-Sheet2!$N$147)/Sheet3!$A$1)^4)</f>
        <v>6.5580038587214916E-9</v>
      </c>
      <c r="AO205" s="2">
        <f>1.195*$L$189*EXP(Sheet3!$B$1*(($H205-AO$191-Sheet2!$N$147)/Sheet3!$A$1)^2 +Sheet3!$C$1*(($H205-AO$191-Sheet2!$N$147)/Sheet3!$A$1)^4)</f>
        <v>9.506924599676825E-9</v>
      </c>
      <c r="AP205" s="2">
        <f>1.195*$L$189*EXP(Sheet3!$B$1*(($H205-AP$191-Sheet2!$N$147)/Sheet3!$A$1)^2 +Sheet3!$C$1*(($H205-AP$191-Sheet2!$N$147)/Sheet3!$A$1)^4)</f>
        <v>1.3728781544384717E-8</v>
      </c>
      <c r="AQ205" s="2">
        <f>1.195*$L$189*EXP(Sheet3!$B$1*(($H205-AQ$191-Sheet2!$N$147)/Sheet3!$A$1)^2 +Sheet3!$C$1*(($H205-AQ$191-Sheet2!$N$147)/Sheet3!$A$1)^4)</f>
        <v>1.9749680317441335E-8</v>
      </c>
      <c r="AR205" s="2">
        <f>1.195*$L$189*EXP(Sheet3!$B$1*(($H205-AR$191-Sheet2!$N$147)/Sheet3!$A$1)^2 +Sheet3!$C$1*(($H205-AR$191-Sheet2!$N$147)/Sheet3!$A$1)^4)</f>
        <v>2.8303281556259185E-8</v>
      </c>
      <c r="AS205" s="2">
        <f>1.195*$L$189*EXP(Sheet3!$B$1*(($H205-AS$191-Sheet2!$N$147)/Sheet3!$A$1)^2 +Sheet3!$C$1*(($H205-AS$191-Sheet2!$N$147)/Sheet3!$A$1)^4)</f>
        <v>4.040867605027759E-8</v>
      </c>
      <c r="AT205" s="2">
        <f>1.195*$L$189*EXP(Sheet3!$B$1*(($H205-AT$191-Sheet2!$N$147)/Sheet3!$A$1)^2 +Sheet3!$C$1*(($H205-AT$191-Sheet2!$N$147)/Sheet3!$A$1)^4)</f>
        <v>5.7475925043469245E-8</v>
      </c>
      <c r="AU205" s="2">
        <f>1.195*$L$189*EXP(Sheet3!$B$1*(($H205-AU$191-Sheet2!$N$147)/Sheet3!$A$1)^2 +Sheet3!$C$1*(($H205-AU$191-Sheet2!$N$147)/Sheet3!$A$1)^4)</f>
        <v>8.1448519463425125E-8</v>
      </c>
      <c r="AV205" s="2">
        <f>1.195*$L$189*EXP(Sheet3!$B$1*(($H205-AV$191-Sheet2!$N$147)/Sheet3!$A$1)^2 +Sheet3!$C$1*(($H205-AV$191-Sheet2!$N$147)/Sheet3!$A$1)^4)</f>
        <v>1.1499490546470217E-7</v>
      </c>
      <c r="AW205" s="2">
        <f>1.195*$L$189*EXP(Sheet3!$B$1*(($H205-AW$191-Sheet2!$N$147)/Sheet3!$A$1)^2 +Sheet3!$C$1*(($H205-AW$191-Sheet2!$N$147)/Sheet3!$A$1)^4)</f>
        <v>1.6176495508194603E-7</v>
      </c>
      <c r="AX205" s="2">
        <f>1.195*$L$189*EXP(Sheet3!$B$1*(($H205-AX$191-Sheet2!$N$147)/Sheet3!$A$1)^2 +Sheet3!$C$1*(($H205-AX$191-Sheet2!$N$147)/Sheet3!$A$1)^4)</f>
        <v>2.267320515587408E-7</v>
      </c>
      <c r="AY205" s="2">
        <f>1.195*$L$189*EXP(Sheet3!$B$1*(($H205-AY$191-Sheet2!$N$147)/Sheet3!$A$1)^2 +Sheet3!$C$1*(($H205-AY$191-Sheet2!$N$147)/Sheet3!$A$1)^4)</f>
        <v>3.1664758303491061E-7</v>
      </c>
      <c r="AZ205" s="2">
        <f>1.195*$L$189*EXP(Sheet3!$B$1*(($H205-AZ$191-Sheet2!$N$147)/Sheet3!$A$1)^2 +Sheet3!$C$1*(($H205-AZ$191-Sheet2!$N$147)/Sheet3!$A$1)^4)</f>
        <v>4.4064243288399608E-7</v>
      </c>
      <c r="BA205" s="2">
        <f>1.195*$L$189*EXP(Sheet3!$B$1*(($H205-BA$191-Sheet2!$N$147)/Sheet3!$A$1)^2 +Sheet3!$C$1*(($H205-BA$191-Sheet2!$N$147)/Sheet3!$A$1)^4)</f>
        <v>6.1101993283297214E-7</v>
      </c>
      <c r="BB205" s="2">
        <f>1.195*$L$189*EXP(Sheet3!$B$1*(($H205-BB$191-Sheet2!$N$147)/Sheet3!$A$1)^2 +Sheet3!$C$1*(($H205-BB$191-Sheet2!$N$147)/Sheet3!$A$1)^4)</f>
        <v>8.4429720886667939E-7</v>
      </c>
      <c r="BC205" s="2">
        <f>1.195*$L$189*EXP(Sheet3!$B$1*(($H205-BC$191-Sheet2!$N$147)/Sheet3!$A$1)^2 +Sheet3!$C$1*(($H205-BC$191-Sheet2!$N$147)/Sheet3!$A$1)^4)</f>
        <v>1.1625675090769124E-6</v>
      </c>
      <c r="BD205" s="2">
        <f>1.195*$L$189*EXP(Sheet3!$B$1*(($H205-BD$191-Sheet2!$N$147)/Sheet3!$A$1)^2 +Sheet3!$C$1*(($H205-BD$191-Sheet2!$N$147)/Sheet3!$A$1)^4)</f>
        <v>1.5952756918223911E-6</v>
      </c>
      <c r="BE205" s="2">
        <f>1.195*$L$189*EXP(Sheet3!$B$1*(($H205-BE$191-Sheet2!$N$147)/Sheet3!$A$1)^2 +Sheet3!$C$1*(($H205-BE$191-Sheet2!$N$147)/Sheet3!$A$1)^4)</f>
        <v>2.1815234529898839E-6</v>
      </c>
      <c r="BF205" s="2">
        <f>1.195*$L$189*EXP(Sheet3!$B$1*(($H205-BF$191-Sheet2!$N$147)/Sheet3!$A$1)^2 +Sheet3!$C$1*(($H205-BF$191-Sheet2!$N$147)/Sheet3!$A$1)^4)</f>
        <v>2.9730511344383217E-6</v>
      </c>
      <c r="BG205" s="2">
        <f>1.195*$L$189*EXP(Sheet3!$B$1*(($H205-BG$191-Sheet2!$N$147)/Sheet3!$A$1)^2 +Sheet3!$C$1*(($H205-BG$191-Sheet2!$N$147)/Sheet3!$A$1)^4)</f>
        <v>4.0380803300568672E-6</v>
      </c>
      <c r="BH205" s="2">
        <f>1.195*$L$189*EXP(Sheet3!$B$1*(($H205-BH$191-Sheet2!$N$147)/Sheet3!$A$1)^2 +Sheet3!$C$1*(($H205-BH$191-Sheet2!$N$147)/Sheet3!$A$1)^4)</f>
        <v>5.4662474652937248E-6</v>
      </c>
      <c r="BI205" s="2">
        <f>1.195*$L$189*EXP(Sheet3!$B$1*(($H205-BI$191-Sheet2!$N$147)/Sheet3!$A$1)^2 +Sheet3!$C$1*(($H205-BI$191-Sheet2!$N$147)/Sheet3!$A$1)^4)</f>
        <v>7.3749148009438757E-6</v>
      </c>
      <c r="BJ205" s="2">
        <f>1.195*$L$189*EXP(Sheet3!$B$1*(($H205-BJ$191-Sheet2!$N$147)/Sheet3!$A$1)^2 +Sheet3!$C$1*(($H205-BJ$191-Sheet2!$N$147)/Sheet3!$A$1)^4)</f>
        <v>9.9172139245030171E-6</v>
      </c>
      <c r="BK205" s="2">
        <f>1.195*$L$189*EXP(Sheet3!$B$1*(($H205-BK$191-Sheet2!$N$147)/Sheet3!$A$1)^2 +Sheet3!$C$1*(($H205-BK$191-Sheet2!$N$147)/Sheet3!$A$1)^4)</f>
        <v>1.3292260089867584E-5</v>
      </c>
      <c r="BL205" s="2">
        <f>1.195*$L$189*EXP(Sheet3!$B$1*(($H205-BL$191-Sheet2!$N$147)/Sheet3!$A$1)^2 +Sheet3!$C$1*(($H205-BL$191-Sheet2!$N$147)/Sheet3!$A$1)^4)</f>
        <v>1.7758076460574791E-5</v>
      </c>
      <c r="BM205" s="2">
        <f>1.195*$L$189*EXP(Sheet3!$B$1*(($H205-BM$191-Sheet2!$N$147)/Sheet3!$A$1)^2 +Sheet3!$C$1*(($H205-BM$191-Sheet2!$N$147)/Sheet3!$A$1)^4)</f>
        <v>2.3647888516263286E-5</v>
      </c>
      <c r="BN205" s="2">
        <f>1.195*$L$189*EXP(Sheet3!$B$1*(($H205-BN$191-Sheet2!$N$147)/Sheet3!$A$1)^2 +Sheet3!$C$1*(($H205-BN$191-Sheet2!$N$147)/Sheet3!$A$1)^4)</f>
        <v>3.1390594151511583E-5</v>
      </c>
      <c r="BO205" s="2">
        <f>1.195*$L$189*EXP(Sheet3!$B$1*(($H205-BO$191-Sheet2!$N$147)/Sheet3!$A$1)^2 +Sheet3!$C$1*(($H205-BO$191-Sheet2!$N$147)/Sheet3!$A$1)^4)</f>
        <v>4.1536388360421916E-5</v>
      </c>
      <c r="BP205" s="2">
        <f>1.195*$L$189*EXP(Sheet3!$B$1*(($H205-BP$191-Sheet2!$N$147)/Sheet3!$A$1)^2 +Sheet3!$C$1*(($H205-BP$191-Sheet2!$N$147)/Sheet3!$A$1)^4)</f>
        <v>5.4788727408139952E-5</v>
      </c>
      <c r="BQ205" s="2">
        <f>1.195*$L$189*EXP(Sheet3!$B$1*(($H205-BQ$191-Sheet2!$N$147)/Sheet3!$A$1)^2 +Sheet3!$C$1*(($H205-BQ$191-Sheet2!$N$147)/Sheet3!$A$1)^4)</f>
        <v>7.2044061130601818E-5</v>
      </c>
      <c r="BR205" s="2">
        <f>1.195*$L$189*EXP(Sheet3!$B$1*(($H205-BR$191-Sheet2!$N$147)/Sheet3!$A$1)^2 +Sheet3!$C$1*(($H205-BR$191-Sheet2!$N$147)/Sheet3!$A$1)^4)</f>
        <v>9.4441049143369535E-5</v>
      </c>
      <c r="BS205" s="2">
        <f>1.195*$L$189*EXP(Sheet3!$B$1*(($H205-BS$191-Sheet2!$N$147)/Sheet3!$A$1)^2 +Sheet3!$C$1*(($H205-BS$191-Sheet2!$N$147)/Sheet3!$A$1)^4)</f>
        <v>1.2342131353782149E-4</v>
      </c>
      <c r="BT205" s="2">
        <f>1.195*$L$189*EXP(Sheet3!$B$1*(($H205-BT$191-Sheet2!$N$147)/Sheet3!$A$1)^2 +Sheet3!$C$1*(($H205-BT$191-Sheet2!$N$147)/Sheet3!$A$1)^4)</f>
        <v>1.608041739611681E-4</v>
      </c>
      <c r="BU205" s="2">
        <f>1.195*$L$189*EXP(Sheet3!$B$1*(($H205-BU$191-Sheet2!$N$147)/Sheet3!$A$1)^2 +Sheet3!$C$1*(($H205-BU$191-Sheet2!$N$147)/Sheet3!$A$1)^4)</f>
        <v>2.0887826829191631E-4</v>
      </c>
      <c r="BV205" s="2">
        <f>1.195*$L$189*EXP(Sheet3!$B$1*(($H205-BV$191-Sheet2!$N$147)/Sheet3!$A$1)^2 +Sheet3!$C$1*(($H205-BV$191-Sheet2!$N$147)/Sheet3!$A$1)^4)</f>
        <v>2.7051349148204761E-4</v>
      </c>
    </row>
    <row r="206" spans="1:74" x14ac:dyDescent="0.2">
      <c r="A206">
        <v>179</v>
      </c>
      <c r="B206">
        <v>272.97000000000003</v>
      </c>
      <c r="C206">
        <v>2352</v>
      </c>
      <c r="D206">
        <v>2389.5</v>
      </c>
      <c r="E206">
        <f t="shared" si="23"/>
        <v>37.5</v>
      </c>
      <c r="G206" s="1">
        <v>7</v>
      </c>
      <c r="H206">
        <f>INDEX(B$27:$B2330,($M$186+G206))</f>
        <v>407.52</v>
      </c>
      <c r="I206" s="1">
        <f t="shared" si="27"/>
        <v>501.80000000000018</v>
      </c>
      <c r="J206">
        <f t="shared" si="28"/>
        <v>204493.53600000005</v>
      </c>
    </row>
    <row r="207" spans="1:74" x14ac:dyDescent="0.2">
      <c r="A207">
        <v>180</v>
      </c>
      <c r="B207">
        <v>273.44</v>
      </c>
      <c r="C207">
        <v>2372</v>
      </c>
      <c r="D207">
        <v>2405.4</v>
      </c>
      <c r="E207">
        <f t="shared" si="23"/>
        <v>33.400000000000091</v>
      </c>
      <c r="G207" s="1">
        <v>8</v>
      </c>
      <c r="H207">
        <f>INDEX(B$27:$B2331,($M$186+G207))</f>
        <v>407.98</v>
      </c>
      <c r="I207" s="1">
        <f t="shared" si="27"/>
        <v>693.80000000000018</v>
      </c>
      <c r="J207">
        <f t="shared" si="28"/>
        <v>283056.52400000009</v>
      </c>
    </row>
    <row r="208" spans="1:74" x14ac:dyDescent="0.2">
      <c r="A208">
        <v>181</v>
      </c>
      <c r="B208">
        <v>273.92</v>
      </c>
      <c r="C208">
        <v>2402</v>
      </c>
      <c r="D208">
        <v>2439.8000000000002</v>
      </c>
      <c r="E208">
        <f t="shared" si="23"/>
        <v>37.800000000000182</v>
      </c>
      <c r="G208" s="1">
        <v>9</v>
      </c>
      <c r="H208">
        <f>INDEX(B$27:$B2332,($M$186+G208))</f>
        <v>408.45</v>
      </c>
      <c r="I208" s="1">
        <f t="shared" si="27"/>
        <v>337.60000000000036</v>
      </c>
      <c r="J208">
        <f t="shared" si="28"/>
        <v>137892.72000000015</v>
      </c>
    </row>
    <row r="209" spans="1:74" x14ac:dyDescent="0.2">
      <c r="A209">
        <v>182</v>
      </c>
      <c r="B209">
        <v>274.39</v>
      </c>
      <c r="C209">
        <v>2375.9</v>
      </c>
      <c r="D209">
        <v>2413.4</v>
      </c>
      <c r="E209">
        <f t="shared" si="23"/>
        <v>37.5</v>
      </c>
      <c r="G209" s="1">
        <v>10</v>
      </c>
      <c r="H209">
        <f>INDEX(B$27:$B2333,($M$186+G209))</f>
        <v>408.92</v>
      </c>
      <c r="I209" s="1">
        <f t="shared" si="27"/>
        <v>150.10000000000036</v>
      </c>
      <c r="J209">
        <f t="shared" si="28"/>
        <v>61378.892000000153</v>
      </c>
    </row>
    <row r="210" spans="1:74" x14ac:dyDescent="0.2">
      <c r="A210">
        <v>183</v>
      </c>
      <c r="B210">
        <v>274.87</v>
      </c>
      <c r="C210">
        <v>2378.6999999999998</v>
      </c>
      <c r="D210">
        <v>2433.4</v>
      </c>
      <c r="E210">
        <f t="shared" si="23"/>
        <v>54.700000000000273</v>
      </c>
      <c r="G210" s="1"/>
      <c r="H210">
        <f>B495</f>
        <v>408.92</v>
      </c>
      <c r="I210" s="1">
        <f>E495</f>
        <v>150.10000000000036</v>
      </c>
    </row>
    <row r="211" spans="1:74" x14ac:dyDescent="0.2">
      <c r="A211">
        <v>184</v>
      </c>
      <c r="B211">
        <v>275.33999999999997</v>
      </c>
      <c r="C211">
        <v>2368.1999999999998</v>
      </c>
      <c r="D211">
        <v>2423</v>
      </c>
      <c r="E211">
        <f t="shared" si="23"/>
        <v>54.800000000000182</v>
      </c>
      <c r="G211" s="1"/>
      <c r="H211">
        <f>B538</f>
        <v>428.97</v>
      </c>
      <c r="I211" s="1">
        <f>E538</f>
        <v>86.699999999999818</v>
      </c>
    </row>
    <row r="212" spans="1:74" x14ac:dyDescent="0.2">
      <c r="A212">
        <v>185</v>
      </c>
      <c r="B212">
        <v>275.81</v>
      </c>
      <c r="C212">
        <v>2372</v>
      </c>
      <c r="D212">
        <v>2413</v>
      </c>
      <c r="E212">
        <f t="shared" si="23"/>
        <v>41</v>
      </c>
      <c r="G212" s="1"/>
      <c r="H212">
        <f>B539</f>
        <v>429.44</v>
      </c>
      <c r="I212" s="1">
        <f>E539</f>
        <v>83.5</v>
      </c>
      <c r="L212" t="s">
        <v>22</v>
      </c>
      <c r="M212" t="s">
        <v>36</v>
      </c>
      <c r="N212" t="s">
        <v>37</v>
      </c>
      <c r="O212" t="s">
        <v>38</v>
      </c>
    </row>
    <row r="213" spans="1:74" x14ac:dyDescent="0.2">
      <c r="A213">
        <v>186</v>
      </c>
      <c r="B213">
        <v>276.29000000000002</v>
      </c>
      <c r="C213">
        <v>2378.9</v>
      </c>
      <c r="D213">
        <v>2412.4</v>
      </c>
      <c r="E213">
        <f t="shared" si="23"/>
        <v>33.5</v>
      </c>
      <c r="G213" s="1"/>
      <c r="H213">
        <f>B540</f>
        <v>429.9</v>
      </c>
      <c r="I213" s="1">
        <f>E540</f>
        <v>91.199999999999818</v>
      </c>
      <c r="L213">
        <v>435.83</v>
      </c>
      <c r="M213">
        <f>MATCH(L213,B$27:B$2094,1)</f>
        <v>526</v>
      </c>
      <c r="N213">
        <f>INDEX(B$27:B$2094,M213)</f>
        <v>435.49</v>
      </c>
      <c r="O213">
        <f>INDEX(E$27:E$2094,M213)</f>
        <v>13558.1</v>
      </c>
    </row>
    <row r="214" spans="1:74" x14ac:dyDescent="0.2">
      <c r="A214">
        <v>187</v>
      </c>
      <c r="B214">
        <v>276.76</v>
      </c>
      <c r="C214">
        <v>2380.8000000000002</v>
      </c>
      <c r="D214">
        <v>2413.1999999999998</v>
      </c>
      <c r="E214">
        <f t="shared" si="23"/>
        <v>32.399999999999636</v>
      </c>
      <c r="G214" s="1"/>
      <c r="H214">
        <f>B541</f>
        <v>430.37</v>
      </c>
      <c r="I214" s="1">
        <f>E541</f>
        <v>107</v>
      </c>
    </row>
    <row r="215" spans="1:74" x14ac:dyDescent="0.2">
      <c r="A215">
        <v>188</v>
      </c>
      <c r="B215">
        <v>277.23</v>
      </c>
      <c r="C215">
        <v>2360.5</v>
      </c>
      <c r="D215">
        <v>2387.9</v>
      </c>
      <c r="E215">
        <f t="shared" si="23"/>
        <v>27.400000000000091</v>
      </c>
      <c r="G215" s="1">
        <v>-9</v>
      </c>
      <c r="H215">
        <f>INDEX(B$27:$B2381,($M$213+G215))</f>
        <v>431.3</v>
      </c>
      <c r="I215" s="1">
        <f t="shared" ref="I215:I235" si="30">INDEX(E$27:E$2094,($M$213+G215))</f>
        <v>148.69999999999982</v>
      </c>
      <c r="J215">
        <f>$H215*I215</f>
        <v>64134.309999999925</v>
      </c>
      <c r="L215" s="1">
        <f>MAX(I220:I229)</f>
        <v>21332</v>
      </c>
    </row>
    <row r="216" spans="1:74" x14ac:dyDescent="0.2">
      <c r="A216">
        <v>189</v>
      </c>
      <c r="B216">
        <v>277.70999999999998</v>
      </c>
      <c r="C216">
        <v>2367.9</v>
      </c>
      <c r="D216">
        <v>2391.5</v>
      </c>
      <c r="E216">
        <f t="shared" si="23"/>
        <v>23.599999999999909</v>
      </c>
      <c r="G216" s="1">
        <v>-8</v>
      </c>
      <c r="H216">
        <f>INDEX(B$27:$B2382,($M$213+G216))</f>
        <v>431.77</v>
      </c>
      <c r="I216" s="1">
        <f t="shared" si="30"/>
        <v>157.59999999999991</v>
      </c>
      <c r="J216">
        <f t="shared" ref="J216:J235" si="31">$H216*I216</f>
        <v>68046.951999999961</v>
      </c>
    </row>
    <row r="217" spans="1:74" x14ac:dyDescent="0.2">
      <c r="A217">
        <v>190</v>
      </c>
      <c r="B217">
        <v>278.18</v>
      </c>
      <c r="C217">
        <v>2355.5</v>
      </c>
      <c r="D217">
        <v>2391.9</v>
      </c>
      <c r="E217">
        <f t="shared" si="23"/>
        <v>36.400000000000091</v>
      </c>
      <c r="G217" s="1">
        <v>-7</v>
      </c>
      <c r="H217">
        <f>INDEX(B$27:$B2383,($M$213+G217))</f>
        <v>432.23</v>
      </c>
      <c r="I217" s="1">
        <f t="shared" si="30"/>
        <v>193.59999999999991</v>
      </c>
      <c r="J217">
        <f t="shared" si="31"/>
        <v>83679.727999999959</v>
      </c>
      <c r="L217">
        <v>-0.3</v>
      </c>
      <c r="M217">
        <v>-0.28999999999999998</v>
      </c>
      <c r="N217">
        <v>-0.28000000000000003</v>
      </c>
      <c r="O217">
        <v>-0.27</v>
      </c>
      <c r="P217">
        <v>-0.26</v>
      </c>
      <c r="Q217">
        <v>-0.25</v>
      </c>
      <c r="R217">
        <v>-0.24</v>
      </c>
      <c r="S217">
        <v>-0.23</v>
      </c>
      <c r="T217">
        <v>-0.22</v>
      </c>
      <c r="U217">
        <v>-0.21</v>
      </c>
      <c r="V217">
        <v>-0.2</v>
      </c>
      <c r="W217">
        <v>-0.19</v>
      </c>
      <c r="X217">
        <v>-0.18</v>
      </c>
      <c r="Y217">
        <v>-0.17</v>
      </c>
      <c r="Z217">
        <v>-0.16</v>
      </c>
      <c r="AA217">
        <v>-0.15</v>
      </c>
      <c r="AB217">
        <v>-0.14000000000000001</v>
      </c>
      <c r="AC217">
        <v>-0.13</v>
      </c>
      <c r="AD217">
        <v>-0.12</v>
      </c>
      <c r="AE217">
        <v>-0.11</v>
      </c>
      <c r="AF217">
        <v>-0.1</v>
      </c>
      <c r="AG217">
        <v>-0.09</v>
      </c>
      <c r="AH217">
        <v>-0.08</v>
      </c>
      <c r="AI217">
        <v>-7.0000000000000007E-2</v>
      </c>
      <c r="AJ217">
        <v>-0.06</v>
      </c>
      <c r="AK217">
        <v>-0.05</v>
      </c>
      <c r="AL217">
        <v>-0.04</v>
      </c>
      <c r="AM217">
        <v>-0.03</v>
      </c>
      <c r="AN217">
        <v>-0.02</v>
      </c>
      <c r="AO217">
        <v>-0.01</v>
      </c>
      <c r="AP217">
        <v>0</v>
      </c>
      <c r="AQ217">
        <v>0.01</v>
      </c>
      <c r="AR217">
        <v>0.02</v>
      </c>
      <c r="AS217">
        <v>0.03</v>
      </c>
      <c r="AT217">
        <v>0.04</v>
      </c>
      <c r="AU217">
        <v>0.05</v>
      </c>
      <c r="AV217">
        <v>0.06</v>
      </c>
      <c r="AW217">
        <v>7.0000000000000007E-2</v>
      </c>
      <c r="AX217">
        <v>0.08</v>
      </c>
      <c r="AY217">
        <v>0.09</v>
      </c>
      <c r="AZ217">
        <v>0.1</v>
      </c>
      <c r="BA217">
        <v>0.11</v>
      </c>
      <c r="BB217">
        <v>0.12</v>
      </c>
      <c r="BC217">
        <v>0.13</v>
      </c>
      <c r="BD217">
        <v>0.14000000000000001</v>
      </c>
      <c r="BE217">
        <v>0.15</v>
      </c>
      <c r="BF217">
        <v>0.16</v>
      </c>
      <c r="BG217">
        <v>0.17</v>
      </c>
      <c r="BH217">
        <v>0.18</v>
      </c>
      <c r="BI217">
        <v>0.19</v>
      </c>
      <c r="BJ217">
        <v>0.2</v>
      </c>
      <c r="BK217">
        <v>0.21</v>
      </c>
      <c r="BL217">
        <v>0.22</v>
      </c>
      <c r="BM217">
        <v>0.23</v>
      </c>
      <c r="BN217">
        <v>0.24</v>
      </c>
      <c r="BO217">
        <v>0.25</v>
      </c>
      <c r="BP217">
        <v>0.26</v>
      </c>
      <c r="BQ217">
        <v>0.27000000000000102</v>
      </c>
      <c r="BR217">
        <v>0.28000000000000103</v>
      </c>
      <c r="BS217">
        <v>0.29000000000000098</v>
      </c>
      <c r="BT217">
        <v>0.30000000000000099</v>
      </c>
      <c r="BU217">
        <v>0.310000000000001</v>
      </c>
      <c r="BV217">
        <v>0.32000000000000101</v>
      </c>
    </row>
    <row r="218" spans="1:74" x14ac:dyDescent="0.2">
      <c r="A218">
        <v>191</v>
      </c>
      <c r="B218">
        <v>278.64999999999998</v>
      </c>
      <c r="C218">
        <v>2405.8000000000002</v>
      </c>
      <c r="D218">
        <v>2442.6</v>
      </c>
      <c r="E218">
        <f t="shared" si="23"/>
        <v>36.799999999999727</v>
      </c>
      <c r="G218" s="1">
        <v>-6</v>
      </c>
      <c r="H218">
        <f>INDEX(B$27:$B2384,($M$213+G218))</f>
        <v>432.7</v>
      </c>
      <c r="I218" s="1">
        <f t="shared" si="30"/>
        <v>256.09999999999991</v>
      </c>
      <c r="J218">
        <f t="shared" si="31"/>
        <v>110814.46999999996</v>
      </c>
      <c r="L218">
        <f>SUMXMY2($I220:$I229,L220:L229)</f>
        <v>193392997.6235033</v>
      </c>
      <c r="M218">
        <f t="shared" ref="M218:BV218" si="32">SUMXMY2($I220:$I229,M220:M229)</f>
        <v>186582775.37874866</v>
      </c>
      <c r="N218">
        <f t="shared" si="32"/>
        <v>179944643.087257</v>
      </c>
      <c r="O218">
        <f t="shared" si="32"/>
        <v>173483825.71207249</v>
      </c>
      <c r="P218">
        <f t="shared" si="32"/>
        <v>167205527.67433593</v>
      </c>
      <c r="Q218">
        <f t="shared" si="32"/>
        <v>161114922.96010923</v>
      </c>
      <c r="R218">
        <f t="shared" si="32"/>
        <v>155217144.9225944</v>
      </c>
      <c r="S218">
        <f t="shared" si="32"/>
        <v>149517275.86388931</v>
      </c>
      <c r="T218">
        <f t="shared" si="32"/>
        <v>144020336.48512143</v>
      </c>
      <c r="U218">
        <f t="shared" si="32"/>
        <v>138731275.29733142</v>
      </c>
      <c r="V218">
        <f t="shared" si="32"/>
        <v>133654958.08770518</v>
      </c>
      <c r="W218">
        <f t="shared" si="32"/>
        <v>128796157.53560278</v>
      </c>
      <c r="X218">
        <f t="shared" si="32"/>
        <v>124159543.07279339</v>
      </c>
      <c r="Y218">
        <f t="shared" si="32"/>
        <v>119749671.07862401</v>
      </c>
      <c r="Z218">
        <f t="shared" si="32"/>
        <v>115570975.49735454</v>
      </c>
      <c r="AA218">
        <f t="shared" si="32"/>
        <v>111627758.95909052</v>
      </c>
      <c r="AB218">
        <f t="shared" si="32"/>
        <v>107924184.47902742</v>
      </c>
      <c r="AC218">
        <f t="shared" si="32"/>
        <v>104464267.80112764</v>
      </c>
      <c r="AD218">
        <f t="shared" si="32"/>
        <v>101251870.4439258</v>
      </c>
      <c r="AE218">
        <f t="shared" si="32"/>
        <v>98290693.495239332</v>
      </c>
      <c r="AF218">
        <f t="shared" si="32"/>
        <v>95584272.192157716</v>
      </c>
      <c r="AG218">
        <f t="shared" si="32"/>
        <v>93135971.311072484</v>
      </c>
      <c r="AH218">
        <f t="shared" si="32"/>
        <v>90948981.380825624</v>
      </c>
      <c r="AI218">
        <f t="shared" si="32"/>
        <v>89026315.719812319</v>
      </c>
      <c r="AJ218">
        <f t="shared" si="32"/>
        <v>87370808.286450282</v>
      </c>
      <c r="AK218">
        <f t="shared" si="32"/>
        <v>85985112.320289433</v>
      </c>
      <c r="AL218">
        <f t="shared" si="32"/>
        <v>84871699.74014312</v>
      </c>
      <c r="AM218">
        <f t="shared" si="32"/>
        <v>84032861.254982591</v>
      </c>
      <c r="AN218">
        <f t="shared" si="32"/>
        <v>83470707.133674875</v>
      </c>
      <c r="AO218">
        <f t="shared" si="32"/>
        <v>83187168.570853174</v>
      </c>
      <c r="AP218">
        <f t="shared" si="32"/>
        <v>83183999.578819722</v>
      </c>
      <c r="AQ218">
        <f t="shared" si="32"/>
        <v>83462779.328939393</v>
      </c>
      <c r="AR218">
        <f t="shared" si="32"/>
        <v>84024914.861202508</v>
      </c>
      <c r="AS218">
        <f t="shared" si="32"/>
        <v>84871644.077177241</v>
      </c>
      <c r="AT218">
        <f t="shared" si="32"/>
        <v>86004038.929681525</v>
      </c>
      <c r="AU218">
        <f t="shared" si="32"/>
        <v>87423008.722103566</v>
      </c>
      <c r="AV218">
        <f t="shared" si="32"/>
        <v>89129303.431634188</v>
      </c>
      <c r="AW218">
        <f t="shared" si="32"/>
        <v>91123516.973158911</v>
      </c>
      <c r="AX218">
        <f t="shared" si="32"/>
        <v>93406090.324958146</v>
      </c>
      <c r="AY218">
        <f t="shared" si="32"/>
        <v>95977314.442796245</v>
      </c>
      <c r="AZ218">
        <f t="shared" si="32"/>
        <v>98837332.895882294</v>
      </c>
      <c r="BA218">
        <f t="shared" si="32"/>
        <v>101986144.16605118</v>
      </c>
      <c r="BB218">
        <f t="shared" si="32"/>
        <v>105423603.56085955</v>
      </c>
      <c r="BC218">
        <f t="shared" si="32"/>
        <v>109149424.70054355</v>
      </c>
      <c r="BD218">
        <f t="shared" si="32"/>
        <v>113163180.54983981</v>
      </c>
      <c r="BE218">
        <f t="shared" si="32"/>
        <v>117464303.97628009</v>
      </c>
      <c r="BF218">
        <f t="shared" si="32"/>
        <v>122052087.82791817</v>
      </c>
      <c r="BG218">
        <f t="shared" si="32"/>
        <v>126925684.53451231</v>
      </c>
      <c r="BH218">
        <f t="shared" si="32"/>
        <v>132084105.24785936</v>
      </c>
      <c r="BI218">
        <f t="shared" si="32"/>
        <v>137526218.54682881</v>
      </c>
      <c r="BJ218">
        <f t="shared" si="32"/>
        <v>143250748.74377814</v>
      </c>
      <c r="BK218">
        <f t="shared" si="32"/>
        <v>149256273.83798155</v>
      </c>
      <c r="BL218">
        <f t="shared" si="32"/>
        <v>155541223.17050791</v>
      </c>
      <c r="BM218">
        <f t="shared" si="32"/>
        <v>162103874.84223878</v>
      </c>
      <c r="BN218">
        <f t="shared" si="32"/>
        <v>168942352.96381235</v>
      </c>
      <c r="BO218">
        <f t="shared" si="32"/>
        <v>176054624.81005895</v>
      </c>
      <c r="BP218">
        <f t="shared" si="32"/>
        <v>183438497.9563759</v>
      </c>
      <c r="BQ218">
        <f t="shared" si="32"/>
        <v>191091617.47592875</v>
      </c>
      <c r="BR218">
        <f t="shared" si="32"/>
        <v>199011463.27749065</v>
      </c>
      <c r="BS218">
        <f t="shared" si="32"/>
        <v>207195347.66292489</v>
      </c>
      <c r="BT218">
        <f t="shared" si="32"/>
        <v>215640413.18067583</v>
      </c>
      <c r="BU218">
        <f t="shared" si="32"/>
        <v>224343630.84886816</v>
      </c>
      <c r="BV218">
        <f t="shared" si="32"/>
        <v>233301798.81486341</v>
      </c>
    </row>
    <row r="219" spans="1:74" x14ac:dyDescent="0.2">
      <c r="A219">
        <v>192</v>
      </c>
      <c r="B219">
        <v>279.13</v>
      </c>
      <c r="C219">
        <v>2368.9</v>
      </c>
      <c r="D219">
        <v>2404.1</v>
      </c>
      <c r="E219">
        <f t="shared" si="23"/>
        <v>35.199999999999818</v>
      </c>
      <c r="G219" s="1">
        <v>-5</v>
      </c>
      <c r="H219">
        <f>INDEX(B$27:$B2385,($M$213+G219))</f>
        <v>433.16</v>
      </c>
      <c r="I219" s="1">
        <f t="shared" si="30"/>
        <v>389.40000000000009</v>
      </c>
      <c r="J219">
        <f t="shared" si="31"/>
        <v>168672.50400000004</v>
      </c>
    </row>
    <row r="220" spans="1:74" x14ac:dyDescent="0.2">
      <c r="A220">
        <v>193</v>
      </c>
      <c r="B220">
        <v>279.60000000000002</v>
      </c>
      <c r="C220">
        <v>2367.5</v>
      </c>
      <c r="D220">
        <v>2402.6999999999998</v>
      </c>
      <c r="E220">
        <f t="shared" ref="E220:E283" si="33">D220-C220</f>
        <v>35.199999999999818</v>
      </c>
      <c r="G220" s="1">
        <v>-4</v>
      </c>
      <c r="H220">
        <f>INDEX(B$27:$B2386,($M$213+G220))</f>
        <v>433.63</v>
      </c>
      <c r="I220" s="1">
        <f t="shared" si="30"/>
        <v>768.19999999999982</v>
      </c>
      <c r="J220">
        <f t="shared" si="31"/>
        <v>333114.56599999993</v>
      </c>
      <c r="L220" s="2">
        <f>$L$215*EXP(Sheet3!$B$1*(($H220-L$217-Sheet2!$N$173)/Sheet3!$A$1)^2 +Sheet3!$C$1*(($H220-L$217-Sheet2!$N$173)/Sheet3!$A$1)^4)</f>
        <v>3.2010405554794001E-2</v>
      </c>
      <c r="M220" s="2">
        <f>$L$215*EXP(Sheet3!$B$1*(($H220-M$217-Sheet2!$N$173)/Sheet3!$A$1)^2 +Sheet3!$C$1*(($H220-M$217-Sheet2!$N$173)/Sheet3!$A$1)^4)</f>
        <v>2.5907212708018518E-2</v>
      </c>
      <c r="N220" s="2">
        <f>$L$215*EXP(Sheet3!$B$1*(($H220-N$217-Sheet2!$N$173)/Sheet3!$A$1)^2 +Sheet3!$C$1*(($H220-N$217-Sheet2!$N$173)/Sheet3!$A$1)^4)</f>
        <v>2.0913535125020324E-2</v>
      </c>
      <c r="O220" s="2">
        <f>$L$215*EXP(Sheet3!$B$1*(($H220-O$217-Sheet2!$N$173)/Sheet3!$A$1)^2 +Sheet3!$C$1*(($H220-O$217-Sheet2!$N$173)/Sheet3!$A$1)^4)</f>
        <v>1.6838422380017388E-2</v>
      </c>
      <c r="P220" s="2">
        <f>$L$215*EXP(Sheet3!$B$1*(($H220-P$217-Sheet2!$N$173)/Sheet3!$A$1)^2 +Sheet3!$C$1*(($H220-P$217-Sheet2!$N$173)/Sheet3!$A$1)^4)</f>
        <v>1.3521735333371015E-2</v>
      </c>
      <c r="Q220" s="2">
        <f>$L$215*EXP(Sheet3!$B$1*(($H220-Q$217-Sheet2!$N$173)/Sheet3!$A$1)^2 +Sheet3!$C$1*(($H220-Q$217-Sheet2!$N$173)/Sheet3!$A$1)^4)</f>
        <v>1.0829549373468746E-2</v>
      </c>
      <c r="R220" s="2">
        <f>$L$215*EXP(Sheet3!$B$1*(($H220-R$217-Sheet2!$N$173)/Sheet3!$A$1)^2 +Sheet3!$C$1*(($H220-R$217-Sheet2!$N$173)/Sheet3!$A$1)^4)</f>
        <v>8.6501781320962295E-3</v>
      </c>
      <c r="S220" s="2">
        <f>$L$215*EXP(Sheet3!$B$1*(($H220-S$217-Sheet2!$N$173)/Sheet3!$A$1)^2 +Sheet3!$C$1*(($H220-S$217-Sheet2!$N$173)/Sheet3!$A$1)^4)</f>
        <v>6.8907447418027189E-3</v>
      </c>
      <c r="T220" s="2">
        <f>$L$215*EXP(Sheet3!$B$1*(($H220-T$217-Sheet2!$N$173)/Sheet3!$A$1)^2 +Sheet3!$C$1*(($H220-T$217-Sheet2!$N$173)/Sheet3!$A$1)^4)</f>
        <v>5.4742345713530106E-3</v>
      </c>
      <c r="U220" s="2">
        <f>$L$215*EXP(Sheet3!$B$1*(($H220-U$217-Sheet2!$N$173)/Sheet3!$A$1)^2 +Sheet3!$C$1*(($H220-U$217-Sheet2!$N$173)/Sheet3!$A$1)^4)</f>
        <v>4.3369698555708333E-3</v>
      </c>
      <c r="V220" s="2">
        <f>$L$215*EXP(Sheet3!$B$1*(($H220-V$217-Sheet2!$N$173)/Sheet3!$A$1)^2 +Sheet3!$C$1*(($H220-V$217-Sheet2!$N$173)/Sheet3!$A$1)^4)</f>
        <v>3.4264527096731128E-3</v>
      </c>
      <c r="W220" s="2">
        <f>$L$215*EXP(Sheet3!$B$1*(($H220-W$217-Sheet2!$N$173)/Sheet3!$A$1)^2 +Sheet3!$C$1*(($H220-W$217-Sheet2!$N$173)/Sheet3!$A$1)^4)</f>
        <v>2.6995286749201515E-3</v>
      </c>
      <c r="X220" s="2">
        <f>$L$215*EXP(Sheet3!$B$1*(($H220-X$217-Sheet2!$N$173)/Sheet3!$A$1)^2 +Sheet3!$C$1*(($H220-X$217-Sheet2!$N$173)/Sheet3!$A$1)^4)</f>
        <v>2.1208281794400895E-3</v>
      </c>
      <c r="Y220" s="2">
        <f>$L$215*EXP(Sheet3!$B$1*(($H220-Y$217-Sheet2!$N$173)/Sheet3!$A$1)^2 +Sheet3!$C$1*(($H220-Y$217-Sheet2!$N$173)/Sheet3!$A$1)^4)</f>
        <v>1.6614481177789631E-3</v>
      </c>
      <c r="Z220" s="2">
        <f>$L$215*EXP(Sheet3!$B$1*(($H220-Z$217-Sheet2!$N$173)/Sheet3!$A$1)^2 +Sheet3!$C$1*(($H220-Z$217-Sheet2!$N$173)/Sheet3!$A$1)^4)</f>
        <v>1.2978401643521126E-3</v>
      </c>
      <c r="AA220" s="2">
        <f>$L$215*EXP(Sheet3!$B$1*(($H220-AA$217-Sheet2!$N$173)/Sheet3!$A$1)^2 +Sheet3!$C$1*(($H220-AA$217-Sheet2!$N$173)/Sheet3!$A$1)^4)</f>
        <v>1.0108764517972187E-3</v>
      </c>
      <c r="AB220" s="2">
        <f>$L$215*EXP(Sheet3!$B$1*(($H220-AB$217-Sheet2!$N$173)/Sheet3!$A$1)^2 +Sheet3!$C$1*(($H220-AB$217-Sheet2!$N$173)/Sheet3!$A$1)^4)</f>
        <v>7.8506688183287664E-4</v>
      </c>
      <c r="AC220" s="2">
        <f>$L$215*EXP(Sheet3!$B$1*(($H220-AC$217-Sheet2!$N$173)/Sheet3!$A$1)^2 +Sheet3!$C$1*(($H220-AC$217-Sheet2!$N$173)/Sheet3!$A$1)^4)</f>
        <v>6.0790561250333511E-4</v>
      </c>
      <c r="AD220" s="2">
        <f>$L$215*EXP(Sheet3!$B$1*(($H220-AD$217-Sheet2!$N$173)/Sheet3!$A$1)^2 +Sheet3!$C$1*(($H220-AD$217-Sheet2!$N$173)/Sheet3!$A$1)^4)</f>
        <v>4.6932720274712049E-4</v>
      </c>
      <c r="AE220" s="2">
        <f>$L$215*EXP(Sheet3!$B$1*(($H220-AE$217-Sheet2!$N$173)/Sheet3!$A$1)^2 +Sheet3!$C$1*(($H220-AE$217-Sheet2!$N$173)/Sheet3!$A$1)^4)</f>
        <v>3.612555151399209E-4</v>
      </c>
      <c r="AF220" s="2">
        <f>$L$215*EXP(Sheet3!$B$1*(($H220-AF$217-Sheet2!$N$173)/Sheet3!$A$1)^2 +Sheet3!$C$1*(($H220-AF$217-Sheet2!$N$173)/Sheet3!$A$1)^4)</f>
        <v>2.7723080364870498E-4</v>
      </c>
      <c r="AG220" s="2">
        <f>$L$215*EXP(Sheet3!$B$1*(($H220-AG$217-Sheet2!$N$173)/Sheet3!$A$1)^2 +Sheet3!$C$1*(($H220-AG$217-Sheet2!$N$173)/Sheet3!$A$1)^4)</f>
        <v>2.12102468405416E-4</v>
      </c>
      <c r="AH220" s="2">
        <f>$L$215*EXP(Sheet3!$B$1*(($H220-AH$217-Sheet2!$N$173)/Sheet3!$A$1)^2 +Sheet3!$C$1*(($H220-AH$217-Sheet2!$N$173)/Sheet3!$A$1)^4)</f>
        <v>1.6177676700627469E-4</v>
      </c>
      <c r="AI220" s="2">
        <f>$L$215*EXP(Sheet3!$B$1*(($H220-AI$217-Sheet2!$N$173)/Sheet3!$A$1)^2 +Sheet3!$C$1*(($H220-AI$217-Sheet2!$N$173)/Sheet3!$A$1)^4)</f>
        <v>1.2301035419378176E-4</v>
      </c>
      <c r="AJ220" s="2">
        <f>$L$215*EXP(Sheet3!$B$1*(($H220-AJ$217-Sheet2!$N$173)/Sheet3!$A$1)^2 +Sheet3!$C$1*(($H220-AJ$217-Sheet2!$N$173)/Sheet3!$A$1)^4)</f>
        <v>9.3241900770527826E-5</v>
      </c>
      <c r="AK220" s="2">
        <f>$L$215*EXP(Sheet3!$B$1*(($H220-AK$217-Sheet2!$N$173)/Sheet3!$A$1)^2 +Sheet3!$C$1*(($H220-AK$217-Sheet2!$N$173)/Sheet3!$A$1)^4)</f>
        <v>7.0455238923617546E-5</v>
      </c>
      <c r="AL220" s="2">
        <f>$L$215*EXP(Sheet3!$B$1*(($H220-AL$217-Sheet2!$N$173)/Sheet3!$A$1)^2 +Sheet3!$C$1*(($H220-AL$217-Sheet2!$N$173)/Sheet3!$A$1)^4)</f>
        <v>5.3068514421018499E-5</v>
      </c>
      <c r="AM220" s="2">
        <f>$L$215*EXP(Sheet3!$B$1*(($H220-AM$217-Sheet2!$N$173)/Sheet3!$A$1)^2 +Sheet3!$C$1*(($H220-AM$217-Sheet2!$N$173)/Sheet3!$A$1)^4)</f>
        <v>3.9844714629541083E-5</v>
      </c>
      <c r="AN220" s="2">
        <f>$L$215*EXP(Sheet3!$B$1*(($H220-AN$217-Sheet2!$N$173)/Sheet3!$A$1)^2 +Sheet3!$C$1*(($H220-AN$217-Sheet2!$N$173)/Sheet3!$A$1)^4)</f>
        <v>2.9819701948305739E-5</v>
      </c>
      <c r="AO220" s="2">
        <f>$L$215*EXP(Sheet3!$B$1*(($H220-AO$217-Sheet2!$N$173)/Sheet3!$A$1)^2 +Sheet3!$C$1*(($H220-AO$217-Sheet2!$N$173)/Sheet3!$A$1)^4)</f>
        <v>2.2244530601798334E-5</v>
      </c>
      <c r="AP220" s="2">
        <f>$L$215*EXP(Sheet3!$B$1*(($H220-AP$217-Sheet2!$N$173)/Sheet3!$A$1)^2 +Sheet3!$C$1*(($H220-AP$217-Sheet2!$N$173)/Sheet3!$A$1)^4)</f>
        <v>1.6539374978274965E-5</v>
      </c>
      <c r="AQ220" s="2">
        <f>$L$215*EXP(Sheet3!$B$1*(($H220-AQ$217-Sheet2!$N$173)/Sheet3!$A$1)^2 +Sheet3!$C$1*(($H220-AQ$217-Sheet2!$N$173)/Sheet3!$A$1)^4)</f>
        <v>1.225686265243454E-5</v>
      </c>
      <c r="AR220" s="2">
        <f>$L$215*EXP(Sheet3!$B$1*(($H220-AR$217-Sheet2!$N$173)/Sheet3!$A$1)^2 +Sheet3!$C$1*(($H220-AR$217-Sheet2!$N$173)/Sheet3!$A$1)^4)</f>
        <v>9.0529964320268003E-6</v>
      </c>
      <c r="AS220" s="2">
        <f>$L$215*EXP(Sheet3!$B$1*(($H220-AS$217-Sheet2!$N$173)/Sheet3!$A$1)^2 +Sheet3!$C$1*(($H220-AS$217-Sheet2!$N$173)/Sheet3!$A$1)^4)</f>
        <v>6.6641774970375596E-6</v>
      </c>
      <c r="AT220" s="2">
        <f>$L$215*EXP(Sheet3!$B$1*(($H220-AT$217-Sheet2!$N$173)/Sheet3!$A$1)^2 +Sheet3!$C$1*(($H220-AT$217-Sheet2!$N$173)/Sheet3!$A$1)^4)</f>
        <v>4.8891150816841099E-6</v>
      </c>
      <c r="AU220" s="2">
        <f>$L$215*EXP(Sheet3!$B$1*(($H220-AU$217-Sheet2!$N$173)/Sheet3!$A$1)^2 +Sheet3!$C$1*(($H220-AU$217-Sheet2!$N$173)/Sheet3!$A$1)^4)</f>
        <v>3.5746352206455385E-6</v>
      </c>
      <c r="AV220" s="2">
        <f>$L$215*EXP(Sheet3!$B$1*(($H220-AV$217-Sheet2!$N$173)/Sheet3!$A$1)^2 +Sheet3!$C$1*(($H220-AV$217-Sheet2!$N$173)/Sheet3!$A$1)^4)</f>
        <v>2.6045888810090741E-6</v>
      </c>
      <c r="AW220" s="2">
        <f>$L$215*EXP(Sheet3!$B$1*(($H220-AW$217-Sheet2!$N$173)/Sheet3!$A$1)^2 +Sheet3!$C$1*(($H220-AW$217-Sheet2!$N$173)/Sheet3!$A$1)^4)</f>
        <v>1.8912144601394516E-6</v>
      </c>
      <c r="AX220" s="2">
        <f>$L$215*EXP(Sheet3!$B$1*(($H220-AX$217-Sheet2!$N$173)/Sheet3!$A$1)^2 +Sheet3!$C$1*(($H220-AX$217-Sheet2!$N$173)/Sheet3!$A$1)^4)</f>
        <v>1.3684364512813165E-6</v>
      </c>
      <c r="AY220" s="2">
        <f>$L$215*EXP(Sheet3!$B$1*(($H220-AY$217-Sheet2!$N$173)/Sheet3!$A$1)^2 +Sheet3!$C$1*(($H220-AY$217-Sheet2!$N$173)/Sheet3!$A$1)^4)</f>
        <v>9.8668563106880712E-7</v>
      </c>
      <c r="AZ220" s="2">
        <f>$L$215*EXP(Sheet3!$B$1*(($H220-AZ$217-Sheet2!$N$173)/Sheet3!$A$1)^2 +Sheet3!$C$1*(($H220-AZ$217-Sheet2!$N$173)/Sheet3!$A$1)^4)</f>
        <v>7.0891031421623527E-7</v>
      </c>
      <c r="BA220" s="2">
        <f>$L$215*EXP(Sheet3!$B$1*(($H220-BA$217-Sheet2!$N$173)/Sheet3!$A$1)^2 +Sheet3!$C$1*(($H220-BA$217-Sheet2!$N$173)/Sheet3!$A$1)^4)</f>
        <v>5.0751637849110644E-7</v>
      </c>
      <c r="BB220" s="2">
        <f>$L$215*EXP(Sheet3!$B$1*(($H220-BB$217-Sheet2!$N$173)/Sheet3!$A$1)^2 +Sheet3!$C$1*(($H220-BB$217-Sheet2!$N$173)/Sheet3!$A$1)^4)</f>
        <v>3.6202870499573914E-7</v>
      </c>
      <c r="BC220" s="2">
        <f>$L$215*EXP(Sheet3!$B$1*(($H220-BC$217-Sheet2!$N$173)/Sheet3!$A$1)^2 +Sheet3!$C$1*(($H220-BC$217-Sheet2!$N$173)/Sheet3!$A$1)^4)</f>
        <v>2.5731077792260129E-7</v>
      </c>
      <c r="BD220" s="2">
        <f>$L$215*EXP(Sheet3!$B$1*(($H220-BD$217-Sheet2!$N$173)/Sheet3!$A$1)^2 +Sheet3!$C$1*(($H220-BD$217-Sheet2!$N$173)/Sheet3!$A$1)^4)</f>
        <v>1.8221443219978458E-7</v>
      </c>
      <c r="BE220" s="2">
        <f>$L$215*EXP(Sheet3!$B$1*(($H220-BE$217-Sheet2!$N$173)/Sheet3!$A$1)^2 +Sheet3!$C$1*(($H220-BE$217-Sheet2!$N$173)/Sheet3!$A$1)^4)</f>
        <v>1.2855978397935333E-7</v>
      </c>
      <c r="BF220" s="2">
        <f>$L$215*EXP(Sheet3!$B$1*(($H220-BF$217-Sheet2!$N$173)/Sheet3!$A$1)^2 +Sheet3!$C$1*(($H220-BF$217-Sheet2!$N$173)/Sheet3!$A$1)^4)</f>
        <v>9.0367601504297517E-8</v>
      </c>
      <c r="BG220" s="2">
        <f>$L$215*EXP(Sheet3!$B$1*(($H220-BG$217-Sheet2!$N$173)/Sheet3!$A$1)^2 +Sheet3!$C$1*(($H220-BG$217-Sheet2!$N$173)/Sheet3!$A$1)^4)</f>
        <v>6.3283905945847452E-8</v>
      </c>
      <c r="BH220" s="2">
        <f>$L$215*EXP(Sheet3!$B$1*(($H220-BH$217-Sheet2!$N$173)/Sheet3!$A$1)^2 +Sheet3!$C$1*(($H220-BH$217-Sheet2!$N$173)/Sheet3!$A$1)^4)</f>
        <v>4.4150363507951459E-8</v>
      </c>
      <c r="BI220" s="2">
        <f>$L$215*EXP(Sheet3!$B$1*(($H220-BI$217-Sheet2!$N$173)/Sheet3!$A$1)^2 +Sheet3!$C$1*(($H220-BI$217-Sheet2!$N$173)/Sheet3!$A$1)^4)</f>
        <v>3.0684801072064947E-8</v>
      </c>
      <c r="BJ220" s="2">
        <f>$L$215*EXP(Sheet3!$B$1*(($H220-BJ$217-Sheet2!$N$173)/Sheet3!$A$1)^2 +Sheet3!$C$1*(($H220-BJ$217-Sheet2!$N$173)/Sheet3!$A$1)^4)</f>
        <v>2.1244565060313788E-8</v>
      </c>
      <c r="BK220" s="2">
        <f>$L$215*EXP(Sheet3!$B$1*(($H220-BK$217-Sheet2!$N$173)/Sheet3!$A$1)^2 +Sheet3!$C$1*(($H220-BK$217-Sheet2!$N$173)/Sheet3!$A$1)^4)</f>
        <v>1.4651946017874083E-8</v>
      </c>
      <c r="BL220" s="2">
        <f>$L$215*EXP(Sheet3!$B$1*(($H220-BL$217-Sheet2!$N$173)/Sheet3!$A$1)^2 +Sheet3!$C$1*(($H220-BL$217-Sheet2!$N$173)/Sheet3!$A$1)^4)</f>
        <v>1.0065911016222663E-8</v>
      </c>
      <c r="BM220" s="2">
        <f>$L$215*EXP(Sheet3!$B$1*(($H220-BM$217-Sheet2!$N$173)/Sheet3!$A$1)^2 +Sheet3!$C$1*(($H220-BM$217-Sheet2!$N$173)/Sheet3!$A$1)^4)</f>
        <v>6.8882436456031158E-9</v>
      </c>
      <c r="BN220" s="2">
        <f>$L$215*EXP(Sheet3!$B$1*(($H220-BN$217-Sheet2!$N$173)/Sheet3!$A$1)^2 +Sheet3!$C$1*(($H220-BN$217-Sheet2!$N$173)/Sheet3!$A$1)^4)</f>
        <v>4.6951429865535109E-9</v>
      </c>
      <c r="BO220" s="2">
        <f>$L$215*EXP(Sheet3!$B$1*(($H220-BO$217-Sheet2!$N$173)/Sheet3!$A$1)^2 +Sheet3!$C$1*(($H220-BO$217-Sheet2!$N$173)/Sheet3!$A$1)^4)</f>
        <v>3.187581335170078E-9</v>
      </c>
      <c r="BP220" s="2">
        <f>$L$215*EXP(Sheet3!$B$1*(($H220-BP$217-Sheet2!$N$173)/Sheet3!$A$1)^2 +Sheet3!$C$1*(($H220-BP$217-Sheet2!$N$173)/Sheet3!$A$1)^4)</f>
        <v>2.155425542693254E-9</v>
      </c>
      <c r="BQ220" s="2">
        <f>$L$215*EXP(Sheet3!$B$1*(($H220-BQ$217-Sheet2!$N$173)/Sheet3!$A$1)^2 +Sheet3!$C$1*(($H220-BQ$217-Sheet2!$N$173)/Sheet3!$A$1)^4)</f>
        <v>1.4516141347489393E-9</v>
      </c>
      <c r="BR220" s="2">
        <f>$L$215*EXP(Sheet3!$B$1*(($H220-BR$217-Sheet2!$N$173)/Sheet3!$A$1)^2 +Sheet3!$C$1*(($H220-BR$217-Sheet2!$N$173)/Sheet3!$A$1)^4)</f>
        <v>9.736499103056464E-10</v>
      </c>
      <c r="BS220" s="2">
        <f>$L$215*EXP(Sheet3!$B$1*(($H220-BS$217-Sheet2!$N$173)/Sheet3!$A$1)^2 +Sheet3!$C$1*(($H220-BS$217-Sheet2!$N$173)/Sheet3!$A$1)^4)</f>
        <v>6.5039164753079926E-10</v>
      </c>
      <c r="BT220" s="2">
        <f>$L$215*EXP(Sheet3!$B$1*(($H220-BT$217-Sheet2!$N$173)/Sheet3!$A$1)^2 +Sheet3!$C$1*(($H220-BT$217-Sheet2!$N$173)/Sheet3!$A$1)^4)</f>
        <v>4.3266775307701047E-10</v>
      </c>
      <c r="BU220" s="2">
        <f>$L$215*EXP(Sheet3!$B$1*(($H220-BU$217-Sheet2!$N$173)/Sheet3!$A$1)^2 +Sheet3!$C$1*(($H220-BU$217-Sheet2!$N$173)/Sheet3!$A$1)^4)</f>
        <v>2.8663449410562589E-10</v>
      </c>
      <c r="BV220" s="2">
        <f>$L$215*EXP(Sheet3!$B$1*(($H220-BV$217-Sheet2!$N$173)/Sheet3!$A$1)^2 +Sheet3!$C$1*(($H220-BV$217-Sheet2!$N$173)/Sheet3!$A$1)^4)</f>
        <v>1.8909654033333204E-10</v>
      </c>
    </row>
    <row r="221" spans="1:74" x14ac:dyDescent="0.2">
      <c r="A221">
        <v>194</v>
      </c>
      <c r="B221">
        <v>280.07</v>
      </c>
      <c r="C221">
        <v>2411.5</v>
      </c>
      <c r="D221">
        <v>2454.3000000000002</v>
      </c>
      <c r="E221">
        <f t="shared" si="33"/>
        <v>42.800000000000182</v>
      </c>
      <c r="G221" s="1">
        <v>-3</v>
      </c>
      <c r="H221">
        <f>INDEX(B$27:$B2387,($M$213+G221))</f>
        <v>434.09</v>
      </c>
      <c r="I221" s="1">
        <f t="shared" si="30"/>
        <v>2196.1999999999998</v>
      </c>
      <c r="J221">
        <f t="shared" si="31"/>
        <v>953348.45799999987</v>
      </c>
      <c r="L221" s="2">
        <f>$L$215*EXP(Sheet3!$B$1*(($H221-L$217-Sheet2!$N$173)/Sheet3!$A$1)^2 +Sheet3!$C$1*(($H221-L$217-Sheet2!$N$173)/Sheet3!$A$1)^4)</f>
        <v>47.911969305586418</v>
      </c>
      <c r="M221" s="2">
        <f>$L$215*EXP(Sheet3!$B$1*(($H221-M$217-Sheet2!$N$173)/Sheet3!$A$1)^2 +Sheet3!$C$1*(($H221-M$217-Sheet2!$N$173)/Sheet3!$A$1)^4)</f>
        <v>42.68321516772896</v>
      </c>
      <c r="N221" s="2">
        <f>$L$215*EXP(Sheet3!$B$1*(($H221-N$217-Sheet2!$N$173)/Sheet3!$A$1)^2 +Sheet3!$C$1*(($H221-N$217-Sheet2!$N$173)/Sheet3!$A$1)^4)</f>
        <v>37.962373813010373</v>
      </c>
      <c r="O221" s="2">
        <f>$L$215*EXP(Sheet3!$B$1*(($H221-O$217-Sheet2!$N$173)/Sheet3!$A$1)^2 +Sheet3!$C$1*(($H221-O$217-Sheet2!$N$173)/Sheet3!$A$1)^4)</f>
        <v>33.707386733298222</v>
      </c>
      <c r="P221" s="2">
        <f>$L$215*EXP(Sheet3!$B$1*(($H221-P$217-Sheet2!$N$173)/Sheet3!$A$1)^2 +Sheet3!$C$1*(($H221-P$217-Sheet2!$N$173)/Sheet3!$A$1)^4)</f>
        <v>29.878899410148314</v>
      </c>
      <c r="Q221" s="2">
        <f>$L$215*EXP(Sheet3!$B$1*(($H221-Q$217-Sheet2!$N$173)/Sheet3!$A$1)^2 +Sheet3!$C$1*(($H221-Q$217-Sheet2!$N$173)/Sheet3!$A$1)^4)</f>
        <v>26.440164261261824</v>
      </c>
      <c r="R221" s="2">
        <f>$L$215*EXP(Sheet3!$B$1*(($H221-R$217-Sheet2!$N$173)/Sheet3!$A$1)^2 +Sheet3!$C$1*(($H221-R$217-Sheet2!$N$173)/Sheet3!$A$1)^4)</f>
        <v>23.356939729915421</v>
      </c>
      <c r="S221" s="2">
        <f>$L$215*EXP(Sheet3!$B$1*(($H221-S$217-Sheet2!$N$173)/Sheet3!$A$1)^2 +Sheet3!$C$1*(($H221-S$217-Sheet2!$N$173)/Sheet3!$A$1)^4)</f>
        <v>20.597386360798989</v>
      </c>
      <c r="T221" s="2">
        <f>$L$215*EXP(Sheet3!$B$1*(($H221-T$217-Sheet2!$N$173)/Sheet3!$A$1)^2 +Sheet3!$C$1*(($H221-T$217-Sheet2!$N$173)/Sheet3!$A$1)^4)</f>
        <v>18.131960669157678</v>
      </c>
      <c r="U221" s="2">
        <f>$L$215*EXP(Sheet3!$B$1*(($H221-U$217-Sheet2!$N$173)/Sheet3!$A$1)^2 +Sheet3!$C$1*(($H221-U$217-Sheet2!$N$173)/Sheet3!$A$1)^4)</f>
        <v>15.933307569489298</v>
      </c>
      <c r="V221" s="2">
        <f>$L$215*EXP(Sheet3!$B$1*(($H221-V$217-Sheet2!$N$173)/Sheet3!$A$1)^2 +Sheet3!$C$1*(($H221-V$217-Sheet2!$N$173)/Sheet3!$A$1)^4)</f>
        <v>13.976152085789344</v>
      </c>
      <c r="W221" s="2">
        <f>$L$215*EXP(Sheet3!$B$1*(($H221-W$217-Sheet2!$N$173)/Sheet3!$A$1)^2 +Sheet3!$C$1*(($H221-W$217-Sheet2!$N$173)/Sheet3!$A$1)^4)</f>
        <v>12.237191017696338</v>
      </c>
      <c r="X221" s="2">
        <f>$L$215*EXP(Sheet3!$B$1*(($H221-X$217-Sheet2!$N$173)/Sheet3!$A$1)^2 +Sheet3!$C$1*(($H221-X$217-Sheet2!$N$173)/Sheet3!$A$1)^4)</f>
        <v>10.694985187539361</v>
      </c>
      <c r="Y221" s="2">
        <f>$L$215*EXP(Sheet3!$B$1*(($H221-Y$217-Sheet2!$N$173)/Sheet3!$A$1)^2 +Sheet3!$C$1*(($H221-Y$217-Sheet2!$N$173)/Sheet3!$A$1)^4)</f>
        <v>9.3298528412999797</v>
      </c>
      <c r="Z221" s="2">
        <f>$L$215*EXP(Sheet3!$B$1*(($H221-Z$217-Sheet2!$N$173)/Sheet3!$A$1)^2 +Sheet3!$C$1*(($H221-Z$217-Sheet2!$N$173)/Sheet3!$A$1)^4)</f>
        <v>8.1237647240667101</v>
      </c>
      <c r="AA221" s="2">
        <f>$L$215*EXP(Sheet3!$B$1*(($H221-AA$217-Sheet2!$N$173)/Sheet3!$A$1)^2 +Sheet3!$C$1*(($H221-AA$217-Sheet2!$N$173)/Sheet3!$A$1)^4)</f>
        <v>7.0602412972048416</v>
      </c>
      <c r="AB221" s="2">
        <f>$L$215*EXP(Sheet3!$B$1*(($H221-AB$217-Sheet2!$N$173)/Sheet3!$A$1)^2 +Sheet3!$C$1*(($H221-AB$217-Sheet2!$N$173)/Sheet3!$A$1)^4)</f>
        <v>6.1242525112633519</v>
      </c>
      <c r="AC221" s="2">
        <f>$L$215*EXP(Sheet3!$B$1*(($H221-AC$217-Sheet2!$N$173)/Sheet3!$A$1)^2 +Sheet3!$C$1*(($H221-AC$217-Sheet2!$N$173)/Sheet3!$A$1)^4)</f>
        <v>5.3021204957965695</v>
      </c>
      <c r="AD221" s="2">
        <f>$L$215*EXP(Sheet3!$B$1*(($H221-AD$217-Sheet2!$N$173)/Sheet3!$A$1)^2 +Sheet3!$C$1*(($H221-AD$217-Sheet2!$N$173)/Sheet3!$A$1)^4)</f>
        <v>4.5814254757864985</v>
      </c>
      <c r="AE221" s="2">
        <f>$L$215*EXP(Sheet3!$B$1*(($H221-AE$217-Sheet2!$N$173)/Sheet3!$A$1)^2 +Sheet3!$C$1*(($H221-AE$217-Sheet2!$N$173)/Sheet3!$A$1)^4)</f>
        <v>3.9509151739035357</v>
      </c>
      <c r="AF221" s="2">
        <f>$L$215*EXP(Sheet3!$B$1*(($H221-AF$217-Sheet2!$N$173)/Sheet3!$A$1)^2 +Sheet3!$C$1*(($H221-AF$217-Sheet2!$N$173)/Sheet3!$A$1)^4)</f>
        <v>3.4004179095980898</v>
      </c>
      <c r="AG221" s="2">
        <f>$L$215*EXP(Sheet3!$B$1*(($H221-AG$217-Sheet2!$N$173)/Sheet3!$A$1)^2 +Sheet3!$C$1*(($H221-AG$217-Sheet2!$N$173)/Sheet3!$A$1)^4)</f>
        <v>2.9207595598019385</v>
      </c>
      <c r="AH221" s="2">
        <f>$L$215*EXP(Sheet3!$B$1*(($H221-AH$217-Sheet2!$N$173)/Sheet3!$A$1)^2 +Sheet3!$C$1*(($H221-AH$217-Sheet2!$N$173)/Sheet3!$A$1)^4)</f>
        <v>2.5036845023799512</v>
      </c>
      <c r="AI221" s="2">
        <f>$L$215*EXP(Sheet3!$B$1*(($H221-AI$217-Sheet2!$N$173)/Sheet3!$A$1)^2 +Sheet3!$C$1*(($H221-AI$217-Sheet2!$N$173)/Sheet3!$A$1)^4)</f>
        <v>2.1417806225029885</v>
      </c>
      <c r="AJ221" s="2">
        <f>$L$215*EXP(Sheet3!$B$1*(($H221-AJ$217-Sheet2!$N$173)/Sheet3!$A$1)^2 +Sheet3!$C$1*(($H221-AJ$217-Sheet2!$N$173)/Sheet3!$A$1)^4)</f>
        <v>1.828408424236309</v>
      </c>
      <c r="AK221" s="2">
        <f>$L$215*EXP(Sheet3!$B$1*(($H221-AK$217-Sheet2!$N$173)/Sheet3!$A$1)^2 +Sheet3!$C$1*(($H221-AK$217-Sheet2!$N$173)/Sheet3!$A$1)^4)</f>
        <v>1.5576342546566948</v>
      </c>
      <c r="AL221" s="2">
        <f>$L$215*EXP(Sheet3!$B$1*(($H221-AL$217-Sheet2!$N$173)/Sheet3!$A$1)^2 +Sheet3!$C$1*(($H221-AL$217-Sheet2!$N$173)/Sheet3!$A$1)^4)</f>
        <v>1.3241676161683171</v>
      </c>
      <c r="AM221" s="2">
        <f>$L$215*EXP(Sheet3!$B$1*(($H221-AM$217-Sheet2!$N$173)/Sheet3!$A$1)^2 +Sheet3!$C$1*(($H221-AM$217-Sheet2!$N$173)/Sheet3!$A$1)^4)</f>
        <v>1.1233025141955844</v>
      </c>
      <c r="AN221" s="2">
        <f>$L$215*EXP(Sheet3!$B$1*(($H221-AN$217-Sheet2!$N$173)/Sheet3!$A$1)^2 +Sheet3!$C$1*(($H221-AN$217-Sheet2!$N$173)/Sheet3!$A$1)^4)</f>
        <v>0.9508627622098671</v>
      </c>
      <c r="AO221" s="2">
        <f>$L$215*EXP(Sheet3!$B$1*(($H221-AO$217-Sheet2!$N$173)/Sheet3!$A$1)^2 +Sheet3!$C$1*(($H221-AO$217-Sheet2!$N$173)/Sheet3!$A$1)^4)</f>
        <v>0.80315114399700749</v>
      </c>
      <c r="AP221" s="2">
        <f>$L$215*EXP(Sheet3!$B$1*(($H221-AP$217-Sheet2!$N$173)/Sheet3!$A$1)^2 +Sheet3!$C$1*(($H221-AP$217-Sheet2!$N$173)/Sheet3!$A$1)^4)</f>
        <v>0.67690231422151714</v>
      </c>
      <c r="AQ221" s="2">
        <f>$L$215*EXP(Sheet3!$B$1*(($H221-AQ$217-Sheet2!$N$173)/Sheet3!$A$1)^2 +Sheet3!$C$1*(($H221-AQ$217-Sheet2!$N$173)/Sheet3!$A$1)^4)</f>
        <v>0.5692393024475616</v>
      </c>
      <c r="AR221" s="2">
        <f>$L$215*EXP(Sheet3!$B$1*(($H221-AR$217-Sheet2!$N$173)/Sheet3!$A$1)^2 +Sheet3!$C$1*(($H221-AR$217-Sheet2!$N$173)/Sheet3!$A$1)^4)</f>
        <v>0.4776334728519625</v>
      </c>
      <c r="AS221" s="2">
        <f>$L$215*EXP(Sheet3!$B$1*(($H221-AS$217-Sheet2!$N$173)/Sheet3!$A$1)^2 +Sheet3!$C$1*(($H221-AS$217-Sheet2!$N$173)/Sheet3!$A$1)^4)</f>
        <v>0.3998677816592669</v>
      </c>
      <c r="AT221" s="2">
        <f>$L$215*EXP(Sheet3!$B$1*(($H221-AT$217-Sheet2!$N$173)/Sheet3!$A$1)^2 +Sheet3!$C$1*(($H221-AT$217-Sheet2!$N$173)/Sheet3!$A$1)^4)</f>
        <v>0.33400316671430758</v>
      </c>
      <c r="AU221" s="2">
        <f>$L$215*EXP(Sheet3!$B$1*(($H221-AU$217-Sheet2!$N$173)/Sheet3!$A$1)^2 +Sheet3!$C$1*(($H221-AU$217-Sheet2!$N$173)/Sheet3!$A$1)^4)</f>
        <v>0.27834789838774293</v>
      </c>
      <c r="AV221" s="2">
        <f>$L$215*EXP(Sheet3!$B$1*(($H221-AV$217-Sheet2!$N$173)/Sheet3!$A$1)^2 +Sheet3!$C$1*(($H221-AV$217-Sheet2!$N$173)/Sheet3!$A$1)^4)</f>
        <v>0.23142971797536238</v>
      </c>
      <c r="AW221" s="2">
        <f>$L$215*EXP(Sheet3!$B$1*(($H221-AW$217-Sheet2!$N$173)/Sheet3!$A$1)^2 +Sheet3!$C$1*(($H221-AW$217-Sheet2!$N$173)/Sheet3!$A$1)^4)</f>
        <v>0.19197058872679942</v>
      </c>
      <c r="AX221" s="2">
        <f>$L$215*EXP(Sheet3!$B$1*(($H221-AX$217-Sheet2!$N$173)/Sheet3!$A$1)^2 +Sheet3!$C$1*(($H221-AX$217-Sheet2!$N$173)/Sheet3!$A$1)^4)</f>
        <v>0.15886388536809337</v>
      </c>
      <c r="AY221" s="2">
        <f>$L$215*EXP(Sheet3!$B$1*(($H221-AY$217-Sheet2!$N$173)/Sheet3!$A$1)^2 +Sheet3!$C$1*(($H221-AY$217-Sheet2!$N$173)/Sheet3!$A$1)^4)</f>
        <v>0.13115385030305843</v>
      </c>
      <c r="AZ221" s="2">
        <f>$L$215*EXP(Sheet3!$B$1*(($H221-AZ$217-Sheet2!$N$173)/Sheet3!$A$1)^2 +Sheet3!$C$1*(($H221-AZ$217-Sheet2!$N$173)/Sheet3!$A$1)^4)</f>
        <v>0.10801714835165432</v>
      </c>
      <c r="BA221" s="2">
        <f>$L$215*EXP(Sheet3!$B$1*(($H221-BA$217-Sheet2!$N$173)/Sheet3!$A$1)^2 +Sheet3!$C$1*(($H221-BA$217-Sheet2!$N$173)/Sheet3!$A$1)^4)</f>
        <v>8.8746356723518188E-2</v>
      </c>
      <c r="BB221" s="2">
        <f>$L$215*EXP(Sheet3!$B$1*(($H221-BB$217-Sheet2!$N$173)/Sheet3!$A$1)^2 +Sheet3!$C$1*(($H221-BB$217-Sheet2!$N$173)/Sheet3!$A$1)^4)</f>
        <v>7.2735232730045396E-2</v>
      </c>
      <c r="BC221" s="2">
        <f>$L$215*EXP(Sheet3!$B$1*(($H221-BC$217-Sheet2!$N$173)/Sheet3!$A$1)^2 +Sheet3!$C$1*(($H221-BC$217-Sheet2!$N$173)/Sheet3!$A$1)^4)</f>
        <v>5.9465608336497333E-2</v>
      </c>
      <c r="BD221" s="2">
        <f>$L$215*EXP(Sheet3!$B$1*(($H221-BD$217-Sheet2!$N$173)/Sheet3!$A$1)^2 +Sheet3!$C$1*(($H221-BD$217-Sheet2!$N$173)/Sheet3!$A$1)^4)</f>
        <v>4.8495767858102598E-2</v>
      </c>
      <c r="BE221" s="2">
        <f>$L$215*EXP(Sheet3!$B$1*(($H221-BE$217-Sheet2!$N$173)/Sheet3!$A$1)^2 +Sheet3!$C$1*(($H221-BE$217-Sheet2!$N$173)/Sheet3!$A$1)^4)</f>
        <v>3.9450172768190232E-2</v>
      </c>
      <c r="BF221" s="2">
        <f>$L$215*EXP(Sheet3!$B$1*(($H221-BF$217-Sheet2!$N$173)/Sheet3!$A$1)^2 +Sheet3!$C$1*(($H221-BF$217-Sheet2!$N$173)/Sheet3!$A$1)^4)</f>
        <v>3.2010405554755789E-2</v>
      </c>
      <c r="BG221" s="2">
        <f>$L$215*EXP(Sheet3!$B$1*(($H221-BG$217-Sheet2!$N$173)/Sheet3!$A$1)^2 +Sheet3!$C$1*(($H221-BG$217-Sheet2!$N$173)/Sheet3!$A$1)^4)</f>
        <v>2.5907212707987227E-2</v>
      </c>
      <c r="BH221" s="2">
        <f>$L$215*EXP(Sheet3!$B$1*(($H221-BH$217-Sheet2!$N$173)/Sheet3!$A$1)^2 +Sheet3!$C$1*(($H221-BH$217-Sheet2!$N$173)/Sheet3!$A$1)^4)</f>
        <v>2.0913535125020324E-2</v>
      </c>
      <c r="BI221" s="2">
        <f>$L$215*EXP(Sheet3!$B$1*(($H221-BI$217-Sheet2!$N$173)/Sheet3!$A$1)^2 +Sheet3!$C$1*(($H221-BI$217-Sheet2!$N$173)/Sheet3!$A$1)^4)</f>
        <v>1.6838422380017388E-2</v>
      </c>
      <c r="BJ221" s="2">
        <f>$L$215*EXP(Sheet3!$B$1*(($H221-BJ$217-Sheet2!$N$173)/Sheet3!$A$1)^2 +Sheet3!$C$1*(($H221-BJ$217-Sheet2!$N$173)/Sheet3!$A$1)^4)</f>
        <v>1.3521735333371015E-2</v>
      </c>
      <c r="BK221" s="2">
        <f>$L$215*EXP(Sheet3!$B$1*(($H221-BK$217-Sheet2!$N$173)/Sheet3!$A$1)^2 +Sheet3!$C$1*(($H221-BK$217-Sheet2!$N$173)/Sheet3!$A$1)^4)</f>
        <v>1.0829549373468746E-2</v>
      </c>
      <c r="BL221" s="2">
        <f>$L$215*EXP(Sheet3!$B$1*(($H221-BL$217-Sheet2!$N$173)/Sheet3!$A$1)^2 +Sheet3!$C$1*(($H221-BL$217-Sheet2!$N$173)/Sheet3!$A$1)^4)</f>
        <v>8.6501781320851203E-3</v>
      </c>
      <c r="BM221" s="2">
        <f>$L$215*EXP(Sheet3!$B$1*(($H221-BM$217-Sheet2!$N$173)/Sheet3!$A$1)^2 +Sheet3!$C$1*(($H221-BM$217-Sheet2!$N$173)/Sheet3!$A$1)^4)</f>
        <v>6.8907447417937591E-3</v>
      </c>
      <c r="BN221" s="2">
        <f>$L$215*EXP(Sheet3!$B$1*(($H221-BN$217-Sheet2!$N$173)/Sheet3!$A$1)^2 +Sheet3!$C$1*(($H221-BN$217-Sheet2!$N$173)/Sheet3!$A$1)^4)</f>
        <v>5.4742345713458054E-3</v>
      </c>
      <c r="BO221" s="2">
        <f>$L$215*EXP(Sheet3!$B$1*(($H221-BO$217-Sheet2!$N$173)/Sheet3!$A$1)^2 +Sheet3!$C$1*(($H221-BO$217-Sheet2!$N$173)/Sheet3!$A$1)^4)</f>
        <v>4.3369698555708333E-3</v>
      </c>
      <c r="BP221" s="2">
        <f>$L$215*EXP(Sheet3!$B$1*(($H221-BP$217-Sheet2!$N$173)/Sheet3!$A$1)^2 +Sheet3!$C$1*(($H221-BP$217-Sheet2!$N$173)/Sheet3!$A$1)^4)</f>
        <v>3.4264527096731128E-3</v>
      </c>
      <c r="BQ221" s="2">
        <f>$L$215*EXP(Sheet3!$B$1*(($H221-BQ$217-Sheet2!$N$173)/Sheet3!$A$1)^2 +Sheet3!$C$1*(($H221-BQ$217-Sheet2!$N$173)/Sheet3!$A$1)^4)</f>
        <v>2.6995286749201515E-3</v>
      </c>
      <c r="BR221" s="2">
        <f>$L$215*EXP(Sheet3!$B$1*(($H221-BR$217-Sheet2!$N$173)/Sheet3!$A$1)^2 +Sheet3!$C$1*(($H221-BR$217-Sheet2!$N$173)/Sheet3!$A$1)^4)</f>
        <v>2.1208281794400895E-3</v>
      </c>
      <c r="BS221" s="2">
        <f>$L$215*EXP(Sheet3!$B$1*(($H221-BS$217-Sheet2!$N$173)/Sheet3!$A$1)^2 +Sheet3!$C$1*(($H221-BS$217-Sheet2!$N$173)/Sheet3!$A$1)^4)</f>
        <v>1.6614481177766374E-3</v>
      </c>
      <c r="BT221" s="2">
        <f>$L$215*EXP(Sheet3!$B$1*(($H221-BT$217-Sheet2!$N$173)/Sheet3!$A$1)^2 +Sheet3!$C$1*(($H221-BT$217-Sheet2!$N$173)/Sheet3!$A$1)^4)</f>
        <v>1.2978401643502727E-3</v>
      </c>
      <c r="BU221" s="2">
        <f>$L$215*EXP(Sheet3!$B$1*(($H221-BU$217-Sheet2!$N$173)/Sheet3!$A$1)^2 +Sheet3!$C$1*(($H221-BU$217-Sheet2!$N$173)/Sheet3!$A$1)^4)</f>
        <v>1.0108764517972187E-3</v>
      </c>
      <c r="BV221" s="2">
        <f>$L$215*EXP(Sheet3!$B$1*(($H221-BV$217-Sheet2!$N$173)/Sheet3!$A$1)^2 +Sheet3!$C$1*(($H221-BV$217-Sheet2!$N$173)/Sheet3!$A$1)^4)</f>
        <v>7.8506688183287664E-4</v>
      </c>
    </row>
    <row r="222" spans="1:74" x14ac:dyDescent="0.2">
      <c r="A222">
        <v>195</v>
      </c>
      <c r="B222">
        <v>280.55</v>
      </c>
      <c r="C222">
        <v>2376.4</v>
      </c>
      <c r="D222">
        <v>2429.1</v>
      </c>
      <c r="E222">
        <f t="shared" si="33"/>
        <v>52.699999999999818</v>
      </c>
      <c r="G222" s="1">
        <v>-2</v>
      </c>
      <c r="H222">
        <f>INDEX(B$27:$B2388,($M$213+G222))</f>
        <v>434.56</v>
      </c>
      <c r="I222" s="1">
        <f t="shared" si="30"/>
        <v>6043.2999999999993</v>
      </c>
      <c r="J222">
        <f t="shared" si="31"/>
        <v>2626176.4479999999</v>
      </c>
      <c r="L222" s="2">
        <f>$L$215*EXP(Sheet3!$B$1*(($H222-L$217-Sheet2!$N$173)/Sheet3!$A$1)^2 +Sheet3!$C$1*(($H222-L$217-Sheet2!$N$173)/Sheet3!$A$1)^4)</f>
        <v>2287.597068768363</v>
      </c>
      <c r="M222" s="2">
        <f>$L$215*EXP(Sheet3!$B$1*(($H222-M$217-Sheet2!$N$173)/Sheet3!$A$1)^2 +Sheet3!$C$1*(($H222-M$217-Sheet2!$N$173)/Sheet3!$A$1)^4)</f>
        <v>2163.8521803267208</v>
      </c>
      <c r="N222" s="2">
        <f>$L$215*EXP(Sheet3!$B$1*(($H222-N$217-Sheet2!$N$173)/Sheet3!$A$1)^2 +Sheet3!$C$1*(($H222-N$217-Sheet2!$N$173)/Sheet3!$A$1)^4)</f>
        <v>2044.8383247387653</v>
      </c>
      <c r="O222" s="2">
        <f>$L$215*EXP(Sheet3!$B$1*(($H222-O$217-Sheet2!$N$173)/Sheet3!$A$1)^2 +Sheet3!$C$1*(($H222-O$217-Sheet2!$N$173)/Sheet3!$A$1)^4)</f>
        <v>1930.4942378922233</v>
      </c>
      <c r="P222" s="2">
        <f>$L$215*EXP(Sheet3!$B$1*(($H222-P$217-Sheet2!$N$173)/Sheet3!$A$1)^2 +Sheet3!$C$1*(($H222-P$217-Sheet2!$N$173)/Sheet3!$A$1)^4)</f>
        <v>1820.7526699332043</v>
      </c>
      <c r="Q222" s="2">
        <f>$L$215*EXP(Sheet3!$B$1*(($H222-Q$217-Sheet2!$N$173)/Sheet3!$A$1)^2 +Sheet3!$C$1*(($H222-Q$217-Sheet2!$N$173)/Sheet3!$A$1)^4)</f>
        <v>1715.5407033608994</v>
      </c>
      <c r="R222" s="2">
        <f>$L$215*EXP(Sheet3!$B$1*(($H222-R$217-Sheet2!$N$173)/Sheet3!$A$1)^2 +Sheet3!$C$1*(($H222-R$217-Sheet2!$N$173)/Sheet3!$A$1)^4)</f>
        <v>1614.7800830929225</v>
      </c>
      <c r="S222" s="2">
        <f>$L$215*EXP(Sheet3!$B$1*(($H222-S$217-Sheet2!$N$173)/Sheet3!$A$1)^2 +Sheet3!$C$1*(($H222-S$217-Sheet2!$N$173)/Sheet3!$A$1)^4)</f>
        <v>1518.3875570680852</v>
      </c>
      <c r="T222" s="2">
        <f>$L$215*EXP(Sheet3!$B$1*(($H222-T$217-Sheet2!$N$173)/Sheet3!$A$1)^2 +Sheet3!$C$1*(($H222-T$217-Sheet2!$N$173)/Sheet3!$A$1)^4)</f>
        <v>1426.2752258980204</v>
      </c>
      <c r="U222" s="2">
        <f>$L$215*EXP(Sheet3!$B$1*(($H222-U$217-Sheet2!$N$173)/Sheet3!$A$1)^2 +Sheet3!$C$1*(($H222-U$217-Sheet2!$N$173)/Sheet3!$A$1)^4)</f>
        <v>1338.3509000377476</v>
      </c>
      <c r="V222" s="2">
        <f>$L$215*EXP(Sheet3!$B$1*(($H222-V$217-Sheet2!$N$173)/Sheet3!$A$1)^2 +Sheet3!$C$1*(($H222-V$217-Sheet2!$N$173)/Sheet3!$A$1)^4)</f>
        <v>1254.5184629164969</v>
      </c>
      <c r="W222" s="2">
        <f>$L$215*EXP(Sheet3!$B$1*(($H222-W$217-Sheet2!$N$173)/Sheet3!$A$1)^2 +Sheet3!$C$1*(($H222-W$217-Sheet2!$N$173)/Sheet3!$A$1)^4)</f>
        <v>1174.6782384373539</v>
      </c>
      <c r="X222" s="2">
        <f>$L$215*EXP(Sheet3!$B$1*(($H222-X$217-Sheet2!$N$173)/Sheet3!$A$1)^2 +Sheet3!$C$1*(($H222-X$217-Sheet2!$N$173)/Sheet3!$A$1)^4)</f>
        <v>1098.7273612591639</v>
      </c>
      <c r="Y222" s="2">
        <f>$L$215*EXP(Sheet3!$B$1*(($H222-Y$217-Sheet2!$N$173)/Sheet3!$A$1)^2 +Sheet3!$C$1*(($H222-Y$217-Sheet2!$N$173)/Sheet3!$A$1)^4)</f>
        <v>1026.5601482543229</v>
      </c>
      <c r="Z222" s="2">
        <f>$L$215*EXP(Sheet3!$B$1*(($H222-Z$217-Sheet2!$N$173)/Sheet3!$A$1)^2 +Sheet3!$C$1*(($H222-Z$217-Sheet2!$N$173)/Sheet3!$A$1)^4)</f>
        <v>958.06846955451442</v>
      </c>
      <c r="AA222" s="2">
        <f>$L$215*EXP(Sheet3!$B$1*(($H222-AA$217-Sheet2!$N$173)/Sheet3!$A$1)^2 +Sheet3!$C$1*(($H222-AA$217-Sheet2!$N$173)/Sheet3!$A$1)^4)</f>
        <v>893.1421176106445</v>
      </c>
      <c r="AB222" s="2">
        <f>$L$215*EXP(Sheet3!$B$1*(($H222-AB$217-Sheet2!$N$173)/Sheet3!$A$1)^2 +Sheet3!$C$1*(($H222-AB$217-Sheet2!$N$173)/Sheet3!$A$1)^4)</f>
        <v>831.66917272443891</v>
      </c>
      <c r="AC222" s="2">
        <f>$L$215*EXP(Sheet3!$B$1*(($H222-AC$217-Sheet2!$N$173)/Sheet3!$A$1)^2 +Sheet3!$C$1*(($H222-AC$217-Sheet2!$N$173)/Sheet3!$A$1)^4)</f>
        <v>773.5363635395986</v>
      </c>
      <c r="AD222" s="2">
        <f>$L$215*EXP(Sheet3!$B$1*(($H222-AD$217-Sheet2!$N$173)/Sheet3!$A$1)^2 +Sheet3!$C$1*(($H222-AD$217-Sheet2!$N$173)/Sheet3!$A$1)^4)</f>
        <v>718.62942104100591</v>
      </c>
      <c r="AE222" s="2">
        <f>$L$215*EXP(Sheet3!$B$1*(($H222-AE$217-Sheet2!$N$173)/Sheet3!$A$1)^2 +Sheet3!$C$1*(($H222-AE$217-Sheet2!$N$173)/Sheet3!$A$1)^4)</f>
        <v>666.83342465443616</v>
      </c>
      <c r="AF222" s="2">
        <f>$L$215*EXP(Sheet3!$B$1*(($H222-AF$217-Sheet2!$N$173)/Sheet3!$A$1)^2 +Sheet3!$C$1*(($H222-AF$217-Sheet2!$N$173)/Sheet3!$A$1)^4)</f>
        <v>618.03313911288205</v>
      </c>
      <c r="AG222" s="2">
        <f>$L$215*EXP(Sheet3!$B$1*(($H222-AG$217-Sheet2!$N$173)/Sheet3!$A$1)^2 +Sheet3!$C$1*(($H222-AG$217-Sheet2!$N$173)/Sheet3!$A$1)^4)</f>
        <v>572.11334082666201</v>
      </c>
      <c r="AH222" s="2">
        <f>$L$215*EXP(Sheet3!$B$1*(($H222-AH$217-Sheet2!$N$173)/Sheet3!$A$1)^2 +Sheet3!$C$1*(($H222-AH$217-Sheet2!$N$173)/Sheet3!$A$1)^4)</f>
        <v>528.95913257835559</v>
      </c>
      <c r="AI222" s="2">
        <f>$L$215*EXP(Sheet3!$B$1*(($H222-AI$217-Sheet2!$N$173)/Sheet3!$A$1)^2 +Sheet3!$C$1*(($H222-AI$217-Sheet2!$N$173)/Sheet3!$A$1)^4)</f>
        <v>488.45624544674894</v>
      </c>
      <c r="AJ222" s="2">
        <f>$L$215*EXP(Sheet3!$B$1*(($H222-AJ$217-Sheet2!$N$173)/Sheet3!$A$1)^2 +Sheet3!$C$1*(($H222-AJ$217-Sheet2!$N$173)/Sheet3!$A$1)^4)</f>
        <v>450.49132696788513</v>
      </c>
      <c r="AK222" s="2">
        <f>$L$215*EXP(Sheet3!$B$1*(($H222-AK$217-Sheet2!$N$173)/Sheet3!$A$1)^2 +Sheet3!$C$1*(($H222-AK$217-Sheet2!$N$173)/Sheet3!$A$1)^4)</f>
        <v>414.9522146322854</v>
      </c>
      <c r="AL222" s="2">
        <f>$L$215*EXP(Sheet3!$B$1*(($H222-AL$217-Sheet2!$N$173)/Sheet3!$A$1)^2 +Sheet3!$C$1*(($H222-AL$217-Sheet2!$N$173)/Sheet3!$A$1)^4)</f>
        <v>381.72819392767241</v>
      </c>
      <c r="AM222" s="2">
        <f>$L$215*EXP(Sheet3!$B$1*(($H222-AM$217-Sheet2!$N$173)/Sheet3!$A$1)^2 +Sheet3!$C$1*(($H222-AM$217-Sheet2!$N$173)/Sheet3!$A$1)^4)</f>
        <v>350.71024024278353</v>
      </c>
      <c r="AN222" s="2">
        <f>$L$215*EXP(Sheet3!$B$1*(($H222-AN$217-Sheet2!$N$173)/Sheet3!$A$1)^2 +Sheet3!$C$1*(($H222-AN$217-Sheet2!$N$173)/Sheet3!$A$1)^4)</f>
        <v>321.79124406036465</v>
      </c>
      <c r="AO222" s="2">
        <f>$L$215*EXP(Sheet3!$B$1*(($H222-AO$217-Sheet2!$N$173)/Sheet3!$A$1)^2 +Sheet3!$C$1*(($H222-AO$217-Sheet2!$N$173)/Sheet3!$A$1)^4)</f>
        <v>294.86621897652839</v>
      </c>
      <c r="AP222" s="2">
        <f>$L$215*EXP(Sheet3!$B$1*(($H222-AP$217-Sheet2!$N$173)/Sheet3!$A$1)^2 +Sheet3!$C$1*(($H222-AP$217-Sheet2!$N$173)/Sheet3!$A$1)^4)</f>
        <v>269.83249220335432</v>
      </c>
      <c r="AQ222" s="2">
        <f>$L$215*EXP(Sheet3!$B$1*(($H222-AQ$217-Sheet2!$N$173)/Sheet3!$A$1)^2 +Sheet3!$C$1*(($H222-AQ$217-Sheet2!$N$173)/Sheet3!$A$1)^4)</f>
        <v>246.58987731878386</v>
      </c>
      <c r="AR222" s="2">
        <f>$L$215*EXP(Sheet3!$B$1*(($H222-AR$217-Sheet2!$N$173)/Sheet3!$A$1)^2 +Sheet3!$C$1*(($H222-AR$217-Sheet2!$N$173)/Sheet3!$A$1)^4)</f>
        <v>225.04082914388081</v>
      </c>
      <c r="AS222" s="2">
        <f>$L$215*EXP(Sheet3!$B$1*(($H222-AS$217-Sheet2!$N$173)/Sheet3!$A$1)^2 +Sheet3!$C$1*(($H222-AS$217-Sheet2!$N$173)/Sheet3!$A$1)^4)</f>
        <v>205.09058073649931</v>
      </c>
      <c r="AT222" s="2">
        <f>$L$215*EXP(Sheet3!$B$1*(($H222-AT$217-Sheet2!$N$173)/Sheet3!$A$1)^2 +Sheet3!$C$1*(($H222-AT$217-Sheet2!$N$173)/Sheet3!$A$1)^4)</f>
        <v>186.64726259777115</v>
      </c>
      <c r="AU222" s="2">
        <f>$L$215*EXP(Sheet3!$B$1*(($H222-AU$217-Sheet2!$N$173)/Sheet3!$A$1)^2 +Sheet3!$C$1*(($H222-AU$217-Sheet2!$N$173)/Sheet3!$A$1)^4)</f>
        <v>169.62200429207857</v>
      </c>
      <c r="AV222" s="2">
        <f>$L$215*EXP(Sheet3!$B$1*(($H222-AV$217-Sheet2!$N$173)/Sheet3!$A$1)^2 +Sheet3!$C$1*(($H222-AV$217-Sheet2!$N$173)/Sheet3!$A$1)^4)</f>
        <v>153.92901877794833</v>
      </c>
      <c r="AW222" s="2">
        <f>$L$215*EXP(Sheet3!$B$1*(($H222-AW$217-Sheet2!$N$173)/Sheet3!$A$1)^2 +Sheet3!$C$1*(($H222-AW$217-Sheet2!$N$173)/Sheet3!$A$1)^4)</f>
        <v>139.48566984460447</v>
      </c>
      <c r="AX222" s="2">
        <f>$L$215*EXP(Sheet3!$B$1*(($H222-AX$217-Sheet2!$N$173)/Sheet3!$A$1)^2 +Sheet3!$C$1*(($H222-AX$217-Sheet2!$N$173)/Sheet3!$A$1)^4)</f>
        <v>126.2125231328756</v>
      </c>
      <c r="AY222" s="2">
        <f>$L$215*EXP(Sheet3!$B$1*(($H222-AY$217-Sheet2!$N$173)/Sheet3!$A$1)^2 +Sheet3!$C$1*(($H222-AY$217-Sheet2!$N$173)/Sheet3!$A$1)^4)</f>
        <v>114.03338130247072</v>
      </c>
      <c r="AZ222" s="2">
        <f>$L$215*EXP(Sheet3!$B$1*(($H222-AZ$217-Sheet2!$N$173)/Sheet3!$A$1)^2 +Sheet3!$C$1*(($H222-AZ$217-Sheet2!$N$173)/Sheet3!$A$1)^4)</f>
        <v>102.87530398079841</v>
      </c>
      <c r="BA222" s="2">
        <f>$L$215*EXP(Sheet3!$B$1*(($H222-BA$217-Sheet2!$N$173)/Sheet3!$A$1)^2 +Sheet3!$C$1*(($H222-BA$217-Sheet2!$N$173)/Sheet3!$A$1)^4)</f>
        <v>92.668613195494345</v>
      </c>
      <c r="BB222" s="2">
        <f>$L$215*EXP(Sheet3!$B$1*(($H222-BB$217-Sheet2!$N$173)/Sheet3!$A$1)^2 +Sheet3!$C$1*(($H222-BB$217-Sheet2!$N$173)/Sheet3!$A$1)^4)</f>
        <v>83.346885050085902</v>
      </c>
      <c r="BC222" s="2">
        <f>$L$215*EXP(Sheet3!$B$1*(($H222-BC$217-Sheet2!$N$173)/Sheet3!$A$1)^2 +Sheet3!$C$1*(($H222-BC$217-Sheet2!$N$173)/Sheet3!$A$1)^4)</f>
        <v>74.846928454868063</v>
      </c>
      <c r="BD222" s="2">
        <f>$L$215*EXP(Sheet3!$B$1*(($H222-BD$217-Sheet2!$N$173)/Sheet3!$A$1)^2 +Sheet3!$C$1*(($H222-BD$217-Sheet2!$N$173)/Sheet3!$A$1)^4)</f>
        <v>67.108751764976986</v>
      </c>
      <c r="BE222" s="2">
        <f>$L$215*EXP(Sheet3!$B$1*(($H222-BE$217-Sheet2!$N$173)/Sheet3!$A$1)^2 +Sheet3!$C$1*(($H222-BE$217-Sheet2!$N$173)/Sheet3!$A$1)^4)</f>
        <v>60.075518212782434</v>
      </c>
      <c r="BF222" s="2">
        <f>$L$215*EXP(Sheet3!$B$1*(($H222-BF$217-Sheet2!$N$173)/Sheet3!$A$1)^2 +Sheet3!$C$1*(($H222-BF$217-Sheet2!$N$173)/Sheet3!$A$1)^4)</f>
        <v>53.693491046646955</v>
      </c>
      <c r="BG222" s="2">
        <f>$L$215*EXP(Sheet3!$B$1*(($H222-BG$217-Sheet2!$N$173)/Sheet3!$A$1)^2 +Sheet3!$C$1*(($H222-BG$217-Sheet2!$N$173)/Sheet3!$A$1)^4)</f>
        <v>47.911969305586418</v>
      </c>
      <c r="BH222" s="2">
        <f>$L$215*EXP(Sheet3!$B$1*(($H222-BH$217-Sheet2!$N$173)/Sheet3!$A$1)^2 +Sheet3!$C$1*(($H222-BH$217-Sheet2!$N$173)/Sheet3!$A$1)^4)</f>
        <v>42.68321516772896</v>
      </c>
      <c r="BI222" s="2">
        <f>$L$215*EXP(Sheet3!$B$1*(($H222-BI$217-Sheet2!$N$173)/Sheet3!$A$1)^2 +Sheet3!$C$1*(($H222-BI$217-Sheet2!$N$173)/Sheet3!$A$1)^4)</f>
        <v>37.962373813035903</v>
      </c>
      <c r="BJ222" s="2">
        <f>$L$215*EXP(Sheet3!$B$1*(($H222-BJ$217-Sheet2!$N$173)/Sheet3!$A$1)^2 +Sheet3!$C$1*(($H222-BJ$217-Sheet2!$N$173)/Sheet3!$A$1)^4)</f>
        <v>33.707386733321272</v>
      </c>
      <c r="BK222" s="2">
        <f>$L$215*EXP(Sheet3!$B$1*(($H222-BK$217-Sheet2!$N$173)/Sheet3!$A$1)^2 +Sheet3!$C$1*(($H222-BK$217-Sheet2!$N$173)/Sheet3!$A$1)^4)</f>
        <v>29.878899410168962</v>
      </c>
      <c r="BL222" s="2">
        <f>$L$215*EXP(Sheet3!$B$1*(($H222-BL$217-Sheet2!$N$173)/Sheet3!$A$1)^2 +Sheet3!$C$1*(($H222-BL$217-Sheet2!$N$173)/Sheet3!$A$1)^4)</f>
        <v>26.440164261261824</v>
      </c>
      <c r="BM222" s="2">
        <f>$L$215*EXP(Sheet3!$B$1*(($H222-BM$217-Sheet2!$N$173)/Sheet3!$A$1)^2 +Sheet3!$C$1*(($H222-BM$217-Sheet2!$N$173)/Sheet3!$A$1)^4)</f>
        <v>23.356939729915421</v>
      </c>
      <c r="BN222" s="2">
        <f>$L$215*EXP(Sheet3!$B$1*(($H222-BN$217-Sheet2!$N$173)/Sheet3!$A$1)^2 +Sheet3!$C$1*(($H222-BN$217-Sheet2!$N$173)/Sheet3!$A$1)^4)</f>
        <v>20.597386360798989</v>
      </c>
      <c r="BO222" s="2">
        <f>$L$215*EXP(Sheet3!$B$1*(($H222-BO$217-Sheet2!$N$173)/Sheet3!$A$1)^2 +Sheet3!$C$1*(($H222-BO$217-Sheet2!$N$173)/Sheet3!$A$1)^4)</f>
        <v>18.131960669157678</v>
      </c>
      <c r="BP222" s="2">
        <f>$L$215*EXP(Sheet3!$B$1*(($H222-BP$217-Sheet2!$N$173)/Sheet3!$A$1)^2 +Sheet3!$C$1*(($H222-BP$217-Sheet2!$N$173)/Sheet3!$A$1)^4)</f>
        <v>15.933307569501045</v>
      </c>
      <c r="BQ222" s="2">
        <f>$L$215*EXP(Sheet3!$B$1*(($H222-BQ$217-Sheet2!$N$173)/Sheet3!$A$1)^2 +Sheet3!$C$1*(($H222-BQ$217-Sheet2!$N$173)/Sheet3!$A$1)^4)</f>
        <v>13.976152085799811</v>
      </c>
      <c r="BR222" s="2">
        <f>$L$215*EXP(Sheet3!$B$1*(($H222-BR$217-Sheet2!$N$173)/Sheet3!$A$1)^2 +Sheet3!$C$1*(($H222-BR$217-Sheet2!$N$173)/Sheet3!$A$1)^4)</f>
        <v>12.237191017705642</v>
      </c>
      <c r="BS222" s="2">
        <f>$L$215*EXP(Sheet3!$B$1*(($H222-BS$217-Sheet2!$N$173)/Sheet3!$A$1)^2 +Sheet3!$C$1*(($H222-BS$217-Sheet2!$N$173)/Sheet3!$A$1)^4)</f>
        <v>10.694985187539361</v>
      </c>
      <c r="BT222" s="2">
        <f>$L$215*EXP(Sheet3!$B$1*(($H222-BT$217-Sheet2!$N$173)/Sheet3!$A$1)^2 +Sheet3!$C$1*(($H222-BT$217-Sheet2!$N$173)/Sheet3!$A$1)^4)</f>
        <v>9.3298528412999797</v>
      </c>
      <c r="BU222" s="2">
        <f>$L$215*EXP(Sheet3!$B$1*(($H222-BU$217-Sheet2!$N$173)/Sheet3!$A$1)^2 +Sheet3!$C$1*(($H222-BU$217-Sheet2!$N$173)/Sheet3!$A$1)^4)</f>
        <v>8.1237647240667101</v>
      </c>
      <c r="BV222" s="2">
        <f>$L$215*EXP(Sheet3!$B$1*(($H222-BV$217-Sheet2!$N$173)/Sheet3!$A$1)^2 +Sheet3!$C$1*(($H222-BV$217-Sheet2!$N$173)/Sheet3!$A$1)^4)</f>
        <v>7.0602412972104975</v>
      </c>
    </row>
    <row r="223" spans="1:74" x14ac:dyDescent="0.2">
      <c r="A223">
        <v>196</v>
      </c>
      <c r="B223">
        <v>281.02</v>
      </c>
      <c r="C223">
        <v>2398.4</v>
      </c>
      <c r="D223">
        <v>2443</v>
      </c>
      <c r="E223">
        <f t="shared" si="33"/>
        <v>44.599999999999909</v>
      </c>
      <c r="G223" s="1">
        <v>-1</v>
      </c>
      <c r="H223">
        <f>INDEX(B$27:$B2389,($M$213+G223))</f>
        <v>435.03</v>
      </c>
      <c r="I223" s="1">
        <f t="shared" si="30"/>
        <v>10602.2</v>
      </c>
      <c r="J223">
        <f t="shared" si="31"/>
        <v>4612275.0659999996</v>
      </c>
      <c r="L223" s="2">
        <f>$L$215*EXP(Sheet3!$B$1*(($H223-L$217-Sheet2!$N$173)/Sheet3!$A$1)^2 +Sheet3!$C$1*(($H223-L$217-Sheet2!$N$173)/Sheet3!$A$1)^4)</f>
        <v>12821.02310428017</v>
      </c>
      <c r="M223" s="2">
        <f>$L$215*EXP(Sheet3!$B$1*(($H223-M$217-Sheet2!$N$173)/Sheet3!$A$1)^2 +Sheet3!$C$1*(($H223-M$217-Sheet2!$N$173)/Sheet3!$A$1)^4)</f>
        <v>12545.104979285887</v>
      </c>
      <c r="N223" s="2">
        <f>$L$215*EXP(Sheet3!$B$1*(($H223-N$217-Sheet2!$N$173)/Sheet3!$A$1)^2 +Sheet3!$C$1*(($H223-N$217-Sheet2!$N$173)/Sheet3!$A$1)^4)</f>
        <v>12268.563026104737</v>
      </c>
      <c r="O223" s="2">
        <f>$L$215*EXP(Sheet3!$B$1*(($H223-O$217-Sheet2!$N$173)/Sheet3!$A$1)^2 +Sheet3!$C$1*(($H223-O$217-Sheet2!$N$173)/Sheet3!$A$1)^4)</f>
        <v>11991.6283068424</v>
      </c>
      <c r="P223" s="2">
        <f>$L$215*EXP(Sheet3!$B$1*(($H223-P$217-Sheet2!$N$173)/Sheet3!$A$1)^2 +Sheet3!$C$1*(($H223-P$217-Sheet2!$N$173)/Sheet3!$A$1)^4)</f>
        <v>11714.531083718717</v>
      </c>
      <c r="Q223" s="2">
        <f>$L$215*EXP(Sheet3!$B$1*(($H223-Q$217-Sheet2!$N$173)/Sheet3!$A$1)^2 +Sheet3!$C$1*(($H223-Q$217-Sheet2!$N$173)/Sheet3!$A$1)^4)</f>
        <v>11437.500484294334</v>
      </c>
      <c r="R223" s="2">
        <f>$L$215*EXP(Sheet3!$B$1*(($H223-R$217-Sheet2!$N$173)/Sheet3!$A$1)^2 +Sheet3!$C$1*(($H223-R$217-Sheet2!$N$173)/Sheet3!$A$1)^4)</f>
        <v>11160.764162980317</v>
      </c>
      <c r="S223" s="2">
        <f>$L$215*EXP(Sheet3!$B$1*(($H223-S$217-Sheet2!$N$173)/Sheet3!$A$1)^2 +Sheet3!$C$1*(($H223-S$217-Sheet2!$N$173)/Sheet3!$A$1)^4)</f>
        <v>10884.547959610692</v>
      </c>
      <c r="T223" s="2">
        <f>$L$215*EXP(Sheet3!$B$1*(($H223-T$217-Sheet2!$N$173)/Sheet3!$A$1)^2 +Sheet3!$C$1*(($H223-T$217-Sheet2!$N$173)/Sheet3!$A$1)^4)</f>
        <v>10609.07555589243</v>
      </c>
      <c r="U223" s="2">
        <f>$L$215*EXP(Sheet3!$B$1*(($H223-U$217-Sheet2!$N$173)/Sheet3!$A$1)^2 +Sheet3!$C$1*(($H223-U$217-Sheet2!$N$173)/Sheet3!$A$1)^4)</f>
        <v>10334.568130591173</v>
      </c>
      <c r="V223" s="2">
        <f>$L$215*EXP(Sheet3!$B$1*(($H223-V$217-Sheet2!$N$173)/Sheet3!$A$1)^2 +Sheet3!$C$1*(($H223-V$217-Sheet2!$N$173)/Sheet3!$A$1)^4)</f>
        <v>10061.244014363338</v>
      </c>
      <c r="W223" s="2">
        <f>$L$215*EXP(Sheet3!$B$1*(($H223-W$217-Sheet2!$N$173)/Sheet3!$A$1)^2 +Sheet3!$C$1*(($H223-W$217-Sheet2!$N$173)/Sheet3!$A$1)^4)</f>
        <v>9789.318345151265</v>
      </c>
      <c r="X223" s="2">
        <f>$L$215*EXP(Sheet3!$B$1*(($H223-X$217-Sheet2!$N$173)/Sheet3!$A$1)^2 +Sheet3!$C$1*(($H223-X$217-Sheet2!$N$173)/Sheet3!$A$1)^4)</f>
        <v>9519.0027251484516</v>
      </c>
      <c r="Y223" s="2">
        <f>$L$215*EXP(Sheet3!$B$1*(($H223-Y$217-Sheet2!$N$173)/Sheet3!$A$1)^2 +Sheet3!$C$1*(($H223-Y$217-Sheet2!$N$173)/Sheet3!$A$1)^4)</f>
        <v>9250.5048803198642</v>
      </c>
      <c r="Z223" s="2">
        <f>$L$215*EXP(Sheet3!$B$1*(($H223-Z$217-Sheet2!$N$173)/Sheet3!$A$1)^2 +Sheet3!$C$1*(($H223-Z$217-Sheet2!$N$173)/Sheet3!$A$1)^4)</f>
        <v>8984.028323523673</v>
      </c>
      <c r="AA223" s="2">
        <f>$L$215*EXP(Sheet3!$B$1*(($H223-AA$217-Sheet2!$N$173)/Sheet3!$A$1)^2 +Sheet3!$C$1*(($H223-AA$217-Sheet2!$N$173)/Sheet3!$A$1)^4)</f>
        <v>8719.7720222932385</v>
      </c>
      <c r="AB223" s="2">
        <f>$L$215*EXP(Sheet3!$B$1*(($H223-AB$217-Sheet2!$N$173)/Sheet3!$A$1)^2 +Sheet3!$C$1*(($H223-AB$217-Sheet2!$N$173)/Sheet3!$A$1)^4)</f>
        <v>8457.9300723704346</v>
      </c>
      <c r="AC223" s="2">
        <f>$L$215*EXP(Sheet3!$B$1*(($H223-AC$217-Sheet2!$N$173)/Sheet3!$A$1)^2 +Sheet3!$C$1*(($H223-AC$217-Sheet2!$N$173)/Sheet3!$A$1)^4)</f>
        <v>8198.691378065645</v>
      </c>
      <c r="AD223" s="2">
        <f>$L$215*EXP(Sheet3!$B$1*(($H223-AD$217-Sheet2!$N$173)/Sheet3!$A$1)^2 +Sheet3!$C$1*(($H223-AD$217-Sheet2!$N$173)/Sheet3!$A$1)^4)</f>
        <v>7942.2393405829189</v>
      </c>
      <c r="AE223" s="2">
        <f>$L$215*EXP(Sheet3!$B$1*(($H223-AE$217-Sheet2!$N$173)/Sheet3!$A$1)^2 +Sheet3!$C$1*(($H223-AE$217-Sheet2!$N$173)/Sheet3!$A$1)^4)</f>
        <v>7688.7515554015472</v>
      </c>
      <c r="AF223" s="2">
        <f>$L$215*EXP(Sheet3!$B$1*(($H223-AF$217-Sheet2!$N$173)/Sheet3!$A$1)^2 +Sheet3!$C$1*(($H223-AF$217-Sheet2!$N$173)/Sheet3!$A$1)^4)</f>
        <v>7438.3995198367738</v>
      </c>
      <c r="AG223" s="2">
        <f>$L$215*EXP(Sheet3!$B$1*(($H223-AG$217-Sheet2!$N$173)/Sheet3!$A$1)^2 +Sheet3!$C$1*(($H223-AG$217-Sheet2!$N$173)/Sheet3!$A$1)^4)</f>
        <v>7191.3483518844423</v>
      </c>
      <c r="AH223" s="2">
        <f>$L$215*EXP(Sheet3!$B$1*(($H223-AH$217-Sheet2!$N$173)/Sheet3!$A$1)^2 +Sheet3!$C$1*(($H223-AH$217-Sheet2!$N$173)/Sheet3!$A$1)^4)</f>
        <v>6947.7565214536817</v>
      </c>
      <c r="AI223" s="2">
        <f>$L$215*EXP(Sheet3!$B$1*(($H223-AI$217-Sheet2!$N$173)/Sheet3!$A$1)^2 +Sheet3!$C$1*(($H223-AI$217-Sheet2!$N$173)/Sheet3!$A$1)^4)</f>
        <v>6707.7755950443243</v>
      </c>
      <c r="AJ223" s="2">
        <f>$L$215*EXP(Sheet3!$B$1*(($H223-AJ$217-Sheet2!$N$173)/Sheet3!$A$1)^2 +Sheet3!$C$1*(($H223-AJ$217-Sheet2!$N$173)/Sheet3!$A$1)^4)</f>
        <v>6471.5499949502946</v>
      </c>
      <c r="AK223" s="2">
        <f>$L$215*EXP(Sheet3!$B$1*(($H223-AK$217-Sheet2!$N$173)/Sheet3!$A$1)^2 +Sheet3!$C$1*(($H223-AK$217-Sheet2!$N$173)/Sheet3!$A$1)^4)</f>
        <v>6239.2167739903034</v>
      </c>
      <c r="AL223" s="2">
        <f>$L$215*EXP(Sheet3!$B$1*(($H223-AL$217-Sheet2!$N$173)/Sheet3!$A$1)^2 +Sheet3!$C$1*(($H223-AL$217-Sheet2!$N$173)/Sheet3!$A$1)^4)</f>
        <v>6010.9054067594088</v>
      </c>
      <c r="AM223" s="2">
        <f>$L$215*EXP(Sheet3!$B$1*(($H223-AM$217-Sheet2!$N$173)/Sheet3!$A$1)^2 +Sheet3!$C$1*(($H223-AM$217-Sheet2!$N$173)/Sheet3!$A$1)^4)</f>
        <v>5786.737598340088</v>
      </c>
      <c r="AN223" s="2">
        <f>$L$215*EXP(Sheet3!$B$1*(($H223-AN$217-Sheet2!$N$173)/Sheet3!$A$1)^2 +Sheet3!$C$1*(($H223-AN$217-Sheet2!$N$173)/Sheet3!$A$1)^4)</f>
        <v>5566.8271113715964</v>
      </c>
      <c r="AO223" s="2">
        <f>$L$215*EXP(Sheet3!$B$1*(($H223-AO$217-Sheet2!$N$173)/Sheet3!$A$1)^2 +Sheet3!$C$1*(($H223-AO$217-Sheet2!$N$173)/Sheet3!$A$1)^4)</f>
        <v>5351.2796122929994</v>
      </c>
      <c r="AP223" s="2">
        <f>$L$215*EXP(Sheet3!$B$1*(($H223-AP$217-Sheet2!$N$173)/Sheet3!$A$1)^2 +Sheet3!$C$1*(($H223-AP$217-Sheet2!$N$173)/Sheet3!$A$1)^4)</f>
        <v>5140.1925375572027</v>
      </c>
      <c r="AQ223" s="2">
        <f>$L$215*EXP(Sheet3!$B$1*(($H223-AQ$217-Sheet2!$N$173)/Sheet3!$A$1)^2 +Sheet3!$C$1*(($H223-AQ$217-Sheet2!$N$173)/Sheet3!$A$1)^4)</f>
        <v>4933.6549804995375</v>
      </c>
      <c r="AR223" s="2">
        <f>$L$215*EXP(Sheet3!$B$1*(($H223-AR$217-Sheet2!$N$173)/Sheet3!$A$1)^2 +Sheet3!$C$1*(($H223-AR$217-Sheet2!$N$173)/Sheet3!$A$1)^4)</f>
        <v>4731.7475994968154</v>
      </c>
      <c r="AS223" s="2">
        <f>$L$215*EXP(Sheet3!$B$1*(($H223-AS$217-Sheet2!$N$173)/Sheet3!$A$1)^2 +Sheet3!$C$1*(($H223-AS$217-Sheet2!$N$173)/Sheet3!$A$1)^4)</f>
        <v>4534.542547963405</v>
      </c>
      <c r="AT223" s="2">
        <f>$L$215*EXP(Sheet3!$B$1*(($H223-AT$217-Sheet2!$N$173)/Sheet3!$A$1)^2 +Sheet3!$C$1*(($H223-AT$217-Sheet2!$N$173)/Sheet3!$A$1)^4)</f>
        <v>4342.10342664583</v>
      </c>
      <c r="AU223" s="2">
        <f>$L$215*EXP(Sheet3!$B$1*(($H223-AU$217-Sheet2!$N$173)/Sheet3!$A$1)^2 +Sheet3!$C$1*(($H223-AU$217-Sheet2!$N$173)/Sheet3!$A$1)^4)</f>
        <v>4154.4852585945901</v>
      </c>
      <c r="AV223" s="2">
        <f>$L$215*EXP(Sheet3!$B$1*(($H223-AV$217-Sheet2!$N$173)/Sheet3!$A$1)^2 +Sheet3!$C$1*(($H223-AV$217-Sheet2!$N$173)/Sheet3!$A$1)^4)</f>
        <v>3971.7344870746615</v>
      </c>
      <c r="AW223" s="2">
        <f>$L$215*EXP(Sheet3!$B$1*(($H223-AW$217-Sheet2!$N$173)/Sheet3!$A$1)^2 +Sheet3!$C$1*(($H223-AW$217-Sheet2!$N$173)/Sheet3!$A$1)^4)</f>
        <v>3793.8889966158013</v>
      </c>
      <c r="AX223" s="2">
        <f>$L$215*EXP(Sheet3!$B$1*(($H223-AX$217-Sheet2!$N$173)/Sheet3!$A$1)^2 +Sheet3!$C$1*(($H223-AX$217-Sheet2!$N$173)/Sheet3!$A$1)^4)</f>
        <v>3620.9781572637494</v>
      </c>
      <c r="AY223" s="2">
        <f>$L$215*EXP(Sheet3!$B$1*(($H223-AY$217-Sheet2!$N$173)/Sheet3!$A$1)^2 +Sheet3!$C$1*(($H223-AY$217-Sheet2!$N$173)/Sheet3!$A$1)^4)</f>
        <v>3453.0228920120803</v>
      </c>
      <c r="AZ223" s="2">
        <f>$L$215*EXP(Sheet3!$B$1*(($H223-AZ$217-Sheet2!$N$173)/Sheet3!$A$1)^2 +Sheet3!$C$1*(($H223-AZ$217-Sheet2!$N$173)/Sheet3!$A$1)^4)</f>
        <v>3290.0357672792197</v>
      </c>
      <c r="BA223" s="2">
        <f>$L$215*EXP(Sheet3!$B$1*(($H223-BA$217-Sheet2!$N$173)/Sheet3!$A$1)^2 +Sheet3!$C$1*(($H223-BA$217-Sheet2!$N$173)/Sheet3!$A$1)^4)</f>
        <v>3132.0211061947284</v>
      </c>
      <c r="BB223" s="2">
        <f>$L$215*EXP(Sheet3!$B$1*(($H223-BB$217-Sheet2!$N$173)/Sheet3!$A$1)^2 +Sheet3!$C$1*(($H223-BB$217-Sheet2!$N$173)/Sheet3!$A$1)^4)</f>
        <v>2978.9751243308774</v>
      </c>
      <c r="BC223" s="2">
        <f>$L$215*EXP(Sheet3!$B$1*(($H223-BC$217-Sheet2!$N$173)/Sheet3!$A$1)^2 +Sheet3!$C$1*(($H223-BC$217-Sheet2!$N$173)/Sheet3!$A$1)^4)</f>
        <v>2830.8860874392426</v>
      </c>
      <c r="BD223" s="2">
        <f>$L$215*EXP(Sheet3!$B$1*(($H223-BD$217-Sheet2!$N$173)/Sheet3!$A$1)^2 +Sheet3!$C$1*(($H223-BD$217-Sheet2!$N$173)/Sheet3!$A$1)^4)</f>
        <v>2687.7344906115477</v>
      </c>
      <c r="BE223" s="2">
        <f>$L$215*EXP(Sheet3!$B$1*(($H223-BE$217-Sheet2!$N$173)/Sheet3!$A$1)^2 +Sheet3!$C$1*(($H223-BE$217-Sheet2!$N$173)/Sheet3!$A$1)^4)</f>
        <v>2549.4932581971357</v>
      </c>
      <c r="BF223" s="2">
        <f>$L$215*EXP(Sheet3!$B$1*(($H223-BF$217-Sheet2!$N$173)/Sheet3!$A$1)^2 +Sheet3!$C$1*(($H223-BF$217-Sheet2!$N$173)/Sheet3!$A$1)^4)</f>
        <v>2416.1279636980371</v>
      </c>
      <c r="BG223" s="2">
        <f>$L$215*EXP(Sheet3!$B$1*(($H223-BG$217-Sheet2!$N$173)/Sheet3!$A$1)^2 +Sheet3!$C$1*(($H223-BG$217-Sheet2!$N$173)/Sheet3!$A$1)^4)</f>
        <v>2287.5970687676445</v>
      </c>
      <c r="BH223" s="2">
        <f>$L$215*EXP(Sheet3!$B$1*(($H223-BH$217-Sheet2!$N$173)/Sheet3!$A$1)^2 +Sheet3!$C$1*(($H223-BH$217-Sheet2!$N$173)/Sheet3!$A$1)^4)</f>
        <v>2163.8521803260305</v>
      </c>
      <c r="BI223" s="2">
        <f>$L$215*EXP(Sheet3!$B$1*(($H223-BI$217-Sheet2!$N$173)/Sheet3!$A$1)^2 +Sheet3!$C$1*(($H223-BI$217-Sheet2!$N$173)/Sheet3!$A$1)^4)</f>
        <v>2044.8383247387653</v>
      </c>
      <c r="BJ223" s="2">
        <f>$L$215*EXP(Sheet3!$B$1*(($H223-BJ$217-Sheet2!$N$173)/Sheet3!$A$1)^2 +Sheet3!$C$1*(($H223-BJ$217-Sheet2!$N$173)/Sheet3!$A$1)^4)</f>
        <v>1930.4942378922233</v>
      </c>
      <c r="BK223" s="2">
        <f>$L$215*EXP(Sheet3!$B$1*(($H223-BK$217-Sheet2!$N$173)/Sheet3!$A$1)^2 +Sheet3!$C$1*(($H223-BK$217-Sheet2!$N$173)/Sheet3!$A$1)^4)</f>
        <v>1820.7526699332043</v>
      </c>
      <c r="BL223" s="2">
        <f>$L$215*EXP(Sheet3!$B$1*(($H223-BL$217-Sheet2!$N$173)/Sheet3!$A$1)^2 +Sheet3!$C$1*(($H223-BL$217-Sheet2!$N$173)/Sheet3!$A$1)^4)</f>
        <v>1715.5407033603151</v>
      </c>
      <c r="BM223" s="2">
        <f>$L$215*EXP(Sheet3!$B$1*(($H223-BM$217-Sheet2!$N$173)/Sheet3!$A$1)^2 +Sheet3!$C$1*(($H223-BM$217-Sheet2!$N$173)/Sheet3!$A$1)^4)</f>
        <v>1614.7800830923634</v>
      </c>
      <c r="BN223" s="2">
        <f>$L$215*EXP(Sheet3!$B$1*(($H223-BN$217-Sheet2!$N$173)/Sheet3!$A$1)^2 +Sheet3!$C$1*(($H223-BN$217-Sheet2!$N$173)/Sheet3!$A$1)^4)</f>
        <v>1518.3875570675498</v>
      </c>
      <c r="BO223" s="2">
        <f>$L$215*EXP(Sheet3!$B$1*(($H223-BO$217-Sheet2!$N$173)/Sheet3!$A$1)^2 +Sheet3!$C$1*(($H223-BO$217-Sheet2!$N$173)/Sheet3!$A$1)^4)</f>
        <v>1426.2752258975099</v>
      </c>
      <c r="BP223" s="2">
        <f>$L$215*EXP(Sheet3!$B$1*(($H223-BP$217-Sheet2!$N$173)/Sheet3!$A$1)^2 +Sheet3!$C$1*(($H223-BP$217-Sheet2!$N$173)/Sheet3!$A$1)^4)</f>
        <v>1338.3509000377476</v>
      </c>
      <c r="BQ223" s="2">
        <f>$L$215*EXP(Sheet3!$B$1*(($H223-BQ$217-Sheet2!$N$173)/Sheet3!$A$1)^2 +Sheet3!$C$1*(($H223-BQ$217-Sheet2!$N$173)/Sheet3!$A$1)^4)</f>
        <v>1254.5184629164969</v>
      </c>
      <c r="BR223" s="2">
        <f>$L$215*EXP(Sheet3!$B$1*(($H223-BR$217-Sheet2!$N$173)/Sheet3!$A$1)^2 +Sheet3!$C$1*(($H223-BR$217-Sheet2!$N$173)/Sheet3!$A$1)^4)</f>
        <v>1174.6782384373539</v>
      </c>
      <c r="BS223" s="2">
        <f>$L$215*EXP(Sheet3!$B$1*(($H223-BS$217-Sheet2!$N$173)/Sheet3!$A$1)^2 +Sheet3!$C$1*(($H223-BS$217-Sheet2!$N$173)/Sheet3!$A$1)^4)</f>
        <v>1098.7273612587428</v>
      </c>
      <c r="BT223" s="2">
        <f>$L$215*EXP(Sheet3!$B$1*(($H223-BT$217-Sheet2!$N$173)/Sheet3!$A$1)^2 +Sheet3!$C$1*(($H223-BT$217-Sheet2!$N$173)/Sheet3!$A$1)^4)</f>
        <v>1026.5601482539225</v>
      </c>
      <c r="BU223" s="2">
        <f>$L$215*EXP(Sheet3!$B$1*(($H223-BU$217-Sheet2!$N$173)/Sheet3!$A$1)^2 +Sheet3!$C$1*(($H223-BU$217-Sheet2!$N$173)/Sheet3!$A$1)^4)</f>
        <v>958.06846955413505</v>
      </c>
      <c r="BV223" s="2">
        <f>$L$215*EXP(Sheet3!$B$1*(($H223-BV$217-Sheet2!$N$173)/Sheet3!$A$1)^2 +Sheet3!$C$1*(($H223-BV$217-Sheet2!$N$173)/Sheet3!$A$1)^4)</f>
        <v>893.1421176106445</v>
      </c>
    </row>
    <row r="224" spans="1:74" x14ac:dyDescent="0.2">
      <c r="A224">
        <v>197</v>
      </c>
      <c r="B224">
        <v>281.5</v>
      </c>
      <c r="C224">
        <v>2363.1999999999998</v>
      </c>
      <c r="D224">
        <v>2408.8000000000002</v>
      </c>
      <c r="E224">
        <f t="shared" si="33"/>
        <v>45.600000000000364</v>
      </c>
      <c r="G224" s="1">
        <v>0</v>
      </c>
      <c r="H224">
        <f>INDEX(B$27:$B2390,($M$213+G224))</f>
        <v>435.49</v>
      </c>
      <c r="I224" s="1">
        <f t="shared" si="30"/>
        <v>13558.1</v>
      </c>
      <c r="J224">
        <f t="shared" si="31"/>
        <v>5904416.9690000005</v>
      </c>
      <c r="L224" s="2">
        <f>$L$215*EXP(Sheet3!$B$1*(($H224-L$217-Sheet2!$N$173)/Sheet3!$A$1)^2 +Sheet3!$C$1*(($H224-L$217-Sheet2!$N$173)/Sheet3!$A$1)^4)</f>
        <v>21254.59944342024</v>
      </c>
      <c r="M224" s="2">
        <f>$L$215*EXP(Sheet3!$B$1*(($H224-M$217-Sheet2!$N$173)/Sheet3!$A$1)^2 +Sheet3!$C$1*(($H224-M$217-Sheet2!$N$173)/Sheet3!$A$1)^4)</f>
        <v>21215.496056893335</v>
      </c>
      <c r="N224" s="2">
        <f>$L$215*EXP(Sheet3!$B$1*(($H224-N$217-Sheet2!$N$173)/Sheet3!$A$1)^2 +Sheet3!$C$1*(($H224-N$217-Sheet2!$N$173)/Sheet3!$A$1)^4)</f>
        <v>21168.480714368859</v>
      </c>
      <c r="O224" s="2">
        <f>$L$215*EXP(Sheet3!$B$1*(($H224-O$217-Sheet2!$N$173)/Sheet3!$A$1)^2 +Sheet3!$C$1*(($H224-O$217-Sheet2!$N$173)/Sheet3!$A$1)^4)</f>
        <v>21113.591332174921</v>
      </c>
      <c r="P224" s="2">
        <f>$L$215*EXP(Sheet3!$B$1*(($H224-P$217-Sheet2!$N$173)/Sheet3!$A$1)^2 +Sheet3!$C$1*(($H224-P$217-Sheet2!$N$173)/Sheet3!$A$1)^4)</f>
        <v>21050.872216104381</v>
      </c>
      <c r="Q224" s="2">
        <f>$L$215*EXP(Sheet3!$B$1*(($H224-Q$217-Sheet2!$N$173)/Sheet3!$A$1)^2 +Sheet3!$C$1*(($H224-Q$217-Sheet2!$N$173)/Sheet3!$A$1)^4)</f>
        <v>20980.374043506956</v>
      </c>
      <c r="R224" s="2">
        <f>$L$215*EXP(Sheet3!$B$1*(($H224-R$217-Sheet2!$N$173)/Sheet3!$A$1)^2 +Sheet3!$C$1*(($H224-R$217-Sheet2!$N$173)/Sheet3!$A$1)^4)</f>
        <v>20902.15384238946</v>
      </c>
      <c r="S224" s="2">
        <f>$L$215*EXP(Sheet3!$B$1*(($H224-S$217-Sheet2!$N$173)/Sheet3!$A$1)^2 +Sheet3!$C$1*(($H224-S$217-Sheet2!$N$173)/Sheet3!$A$1)^4)</f>
        <v>20816.274967369158</v>
      </c>
      <c r="T224" s="2">
        <f>$L$215*EXP(Sheet3!$B$1*(($H224-T$217-Sheet2!$N$173)/Sheet3!$A$1)^2 +Sheet3!$C$1*(($H224-T$217-Sheet2!$N$173)/Sheet3!$A$1)^4)</f>
        <v>20722.807072306168</v>
      </c>
      <c r="U224" s="2">
        <f>$L$215*EXP(Sheet3!$B$1*(($H224-U$217-Sheet2!$N$173)/Sheet3!$A$1)^2 +Sheet3!$C$1*(($H224-U$217-Sheet2!$N$173)/Sheet3!$A$1)^4)</f>
        <v>20621.826079423783</v>
      </c>
      <c r="V224" s="2">
        <f>$L$215*EXP(Sheet3!$B$1*(($H224-V$217-Sheet2!$N$173)/Sheet3!$A$1)^2 +Sheet3!$C$1*(($H224-V$217-Sheet2!$N$173)/Sheet3!$A$1)^4)</f>
        <v>20513.414144714108</v>
      </c>
      <c r="W224" s="2">
        <f>$L$215*EXP(Sheet3!$B$1*(($H224-W$217-Sheet2!$N$173)/Sheet3!$A$1)^2 +Sheet3!$C$1*(($H224-W$217-Sheet2!$N$173)/Sheet3!$A$1)^4)</f>
        <v>20397.659619399637</v>
      </c>
      <c r="X224" s="2">
        <f>$L$215*EXP(Sheet3!$B$1*(($H224-X$217-Sheet2!$N$173)/Sheet3!$A$1)^2 +Sheet3!$C$1*(($H224-X$217-Sheet2!$N$173)/Sheet3!$A$1)^4)</f>
        <v>20274.657007227892</v>
      </c>
      <c r="Y224" s="2">
        <f>$L$215*EXP(Sheet3!$B$1*(($H224-Y$217-Sheet2!$N$173)/Sheet3!$A$1)^2 +Sheet3!$C$1*(($H224-Y$217-Sheet2!$N$173)/Sheet3!$A$1)^4)</f>
        <v>20144.506917344221</v>
      </c>
      <c r="Z224" s="2">
        <f>$L$215*EXP(Sheet3!$B$1*(($H224-Z$217-Sheet2!$N$173)/Sheet3!$A$1)^2 +Sheet3!$C$1*(($H224-Z$217-Sheet2!$N$173)/Sheet3!$A$1)^4)</f>
        <v>20007.316012488642</v>
      </c>
      <c r="AA224" s="2">
        <f>$L$215*EXP(Sheet3!$B$1*(($H224-AA$217-Sheet2!$N$173)/Sheet3!$A$1)^2 +Sheet3!$C$1*(($H224-AA$217-Sheet2!$N$173)/Sheet3!$A$1)^4)</f>
        <v>19863.196952248367</v>
      </c>
      <c r="AB224" s="2">
        <f>$L$215*EXP(Sheet3!$B$1*(($H224-AB$217-Sheet2!$N$173)/Sheet3!$A$1)^2 +Sheet3!$C$1*(($H224-AB$217-Sheet2!$N$173)/Sheet3!$A$1)^4)</f>
        <v>19712.268331095958</v>
      </c>
      <c r="AC224" s="2">
        <f>$L$215*EXP(Sheet3!$B$1*(($H224-AC$217-Sheet2!$N$173)/Sheet3!$A$1)^2 +Sheet3!$C$1*(($H224-AC$217-Sheet2!$N$173)/Sheet3!$A$1)^4)</f>
        <v>19554.65461091925</v>
      </c>
      <c r="AD224" s="2">
        <f>$L$215*EXP(Sheet3!$B$1*(($H224-AD$217-Sheet2!$N$173)/Sheet3!$A$1)^2 +Sheet3!$C$1*(($H224-AD$217-Sheet2!$N$173)/Sheet3!$A$1)^4)</f>
        <v>19390.486047773164</v>
      </c>
      <c r="AE224" s="2">
        <f>$L$215*EXP(Sheet3!$B$1*(($H224-AE$217-Sheet2!$N$173)/Sheet3!$A$1)^2 +Sheet3!$C$1*(($H224-AE$217-Sheet2!$N$173)/Sheet3!$A$1)^4)</f>
        <v>19219.898612551868</v>
      </c>
      <c r="AF224" s="2">
        <f>$L$215*EXP(Sheet3!$B$1*(($H224-AF$217-Sheet2!$N$173)/Sheet3!$A$1)^2 +Sheet3!$C$1*(($H224-AF$217-Sheet2!$N$173)/Sheet3!$A$1)^4)</f>
        <v>19043.03390529563</v>
      </c>
      <c r="AG224" s="2">
        <f>$L$215*EXP(Sheet3!$B$1*(($H224-AG$217-Sheet2!$N$173)/Sheet3!$A$1)^2 +Sheet3!$C$1*(($H224-AG$217-Sheet2!$N$173)/Sheet3!$A$1)^4)</f>
        <v>18860.039062840686</v>
      </c>
      <c r="AH224" s="2">
        <f>$L$215*EXP(Sheet3!$B$1*(($H224-AH$217-Sheet2!$N$173)/Sheet3!$A$1)^2 +Sheet3!$C$1*(($H224-AH$217-Sheet2!$N$173)/Sheet3!$A$1)^4)</f>
        <v>18671.066659531316</v>
      </c>
      <c r="AI224" s="2">
        <f>$L$215*EXP(Sheet3!$B$1*(($H224-AI$217-Sheet2!$N$173)/Sheet3!$A$1)^2 +Sheet3!$C$1*(($H224-AI$217-Sheet2!$N$173)/Sheet3!$A$1)^4)</f>
        <v>18476.274600696048</v>
      </c>
      <c r="AJ224" s="2">
        <f>$L$215*EXP(Sheet3!$B$1*(($H224-AJ$217-Sheet2!$N$173)/Sheet3!$A$1)^2 +Sheet3!$C$1*(($H224-AJ$217-Sheet2!$N$173)/Sheet3!$A$1)^4)</f>
        <v>18275.826008633292</v>
      </c>
      <c r="AK224" s="2">
        <f>$L$215*EXP(Sheet3!$B$1*(($H224-AK$217-Sheet2!$N$173)/Sheet3!$A$1)^2 +Sheet3!$C$1*(($H224-AK$217-Sheet2!$N$173)/Sheet3!$A$1)^4)</f>
        <v>18069.889100824392</v>
      </c>
      <c r="AL224" s="2">
        <f>$L$215*EXP(Sheet3!$B$1*(($H224-AL$217-Sheet2!$N$173)/Sheet3!$A$1)^2 +Sheet3!$C$1*(($H224-AL$217-Sheet2!$N$173)/Sheet3!$A$1)^4)</f>
        <v>17858.637060125002</v>
      </c>
      <c r="AM224" s="2">
        <f>$L$215*EXP(Sheet3!$B$1*(($H224-AM$217-Sheet2!$N$173)/Sheet3!$A$1)^2 +Sheet3!$C$1*(($H224-AM$217-Sheet2!$N$173)/Sheet3!$A$1)^4)</f>
        <v>17642.247896690853</v>
      </c>
      <c r="AN224" s="2">
        <f>$L$215*EXP(Sheet3!$B$1*(($H224-AN$217-Sheet2!$N$173)/Sheet3!$A$1)^2 +Sheet3!$C$1*(($H224-AN$217-Sheet2!$N$173)/Sheet3!$A$1)^4)</f>
        <v>17420.904301419399</v>
      </c>
      <c r="AO224" s="2">
        <f>$L$215*EXP(Sheet3!$B$1*(($H224-AO$217-Sheet2!$N$173)/Sheet3!$A$1)^2 +Sheet3!$C$1*(($H224-AO$217-Sheet2!$N$173)/Sheet3!$A$1)^4)</f>
        <v>17194.793490681048</v>
      </c>
      <c r="AP224" s="2">
        <f>$L$215*EXP(Sheet3!$B$1*(($H224-AP$217-Sheet2!$N$173)/Sheet3!$A$1)^2 +Sheet3!$C$1*(($H224-AP$217-Sheet2!$N$173)/Sheet3!$A$1)^4)</f>
        <v>16964.10704217738</v>
      </c>
      <c r="AQ224" s="2">
        <f>$L$215*EXP(Sheet3!$B$1*(($H224-AQ$217-Sheet2!$N$173)/Sheet3!$A$1)^2 +Sheet3!$C$1*(($H224-AQ$217-Sheet2!$N$173)/Sheet3!$A$1)^4)</f>
        <v>16729.040721743444</v>
      </c>
      <c r="AR224" s="2">
        <f>$L$215*EXP(Sheet3!$B$1*(($H224-AR$217-Sheet2!$N$173)/Sheet3!$A$1)^2 +Sheet3!$C$1*(($H224-AR$217-Sheet2!$N$173)/Sheet3!$A$1)^4)</f>
        <v>16489.794300962272</v>
      </c>
      <c r="AS224" s="2">
        <f>$L$215*EXP(Sheet3!$B$1*(($H224-AS$217-Sheet2!$N$173)/Sheet3!$A$1)^2 +Sheet3!$C$1*(($H224-AS$217-Sheet2!$N$173)/Sheet3!$A$1)^4)</f>
        <v>16246.57136547864</v>
      </c>
      <c r="AT224" s="2">
        <f>$L$215*EXP(Sheet3!$B$1*(($H224-AT$217-Sheet2!$N$173)/Sheet3!$A$1)^2 +Sheet3!$C$1*(($H224-AT$217-Sheet2!$N$173)/Sheet3!$A$1)^4)</f>
        <v>15999.57911392871</v>
      </c>
      <c r="AU224" s="2">
        <f>$L$215*EXP(Sheet3!$B$1*(($H224-AU$217-Sheet2!$N$173)/Sheet3!$A$1)^2 +Sheet3!$C$1*(($H224-AU$217-Sheet2!$N$173)/Sheet3!$A$1)^4)</f>
        <v>15749.028147444198</v>
      </c>
      <c r="AV224" s="2">
        <f>$L$215*EXP(Sheet3!$B$1*(($H224-AV$217-Sheet2!$N$173)/Sheet3!$A$1)^2 +Sheet3!$C$1*(($H224-AV$217-Sheet2!$N$173)/Sheet3!$A$1)^4)</f>
        <v>15495.132249694328</v>
      </c>
      <c r="AW224" s="2">
        <f>$L$215*EXP(Sheet3!$B$1*(($H224-AW$217-Sheet2!$N$173)/Sheet3!$A$1)^2 +Sheet3!$C$1*(($H224-AW$217-Sheet2!$N$173)/Sheet3!$A$1)^4)</f>
        <v>15238.108157514476</v>
      </c>
      <c r="AX224" s="2">
        <f>$L$215*EXP(Sheet3!$B$1*(($H224-AX$217-Sheet2!$N$173)/Sheet3!$A$1)^2 +Sheet3!$C$1*(($H224-AX$217-Sheet2!$N$173)/Sheet3!$A$1)^4)</f>
        <v>14978.175322159757</v>
      </c>
      <c r="AY224" s="2">
        <f>$L$215*EXP(Sheet3!$B$1*(($H224-AY$217-Sheet2!$N$173)/Sheet3!$A$1)^2 +Sheet3!$C$1*(($H224-AY$217-Sheet2!$N$173)/Sheet3!$A$1)^4)</f>
        <v>14715.555661291524</v>
      </c>
      <c r="AZ224" s="2">
        <f>$L$215*EXP(Sheet3!$B$1*(($H224-AZ$217-Sheet2!$N$173)/Sheet3!$A$1)^2 +Sheet3!$C$1*(($H224-AZ$217-Sheet2!$N$173)/Sheet3!$A$1)^4)</f>
        <v>14450.473301835718</v>
      </c>
      <c r="BA224" s="2">
        <f>$L$215*EXP(Sheet3!$B$1*(($H224-BA$217-Sheet2!$N$173)/Sheet3!$A$1)^2 +Sheet3!$C$1*(($H224-BA$217-Sheet2!$N$173)/Sheet3!$A$1)^4)</f>
        <v>14183.154313907826</v>
      </c>
      <c r="BB224" s="2">
        <f>$L$215*EXP(Sheet3!$B$1*(($H224-BB$217-Sheet2!$N$173)/Sheet3!$A$1)^2 +Sheet3!$C$1*(($H224-BB$217-Sheet2!$N$173)/Sheet3!$A$1)^4)</f>
        <v>13913.826436012911</v>
      </c>
      <c r="BC224" s="2">
        <f>$L$215*EXP(Sheet3!$B$1*(($H224-BC$217-Sheet2!$N$173)/Sheet3!$A$1)^2 +Sheet3!$C$1*(($H224-BC$217-Sheet2!$N$173)/Sheet3!$A$1)^4)</f>
        <v>13642.718791828756</v>
      </c>
      <c r="BD224" s="2">
        <f>$L$215*EXP(Sheet3!$B$1*(($H224-BD$217-Sheet2!$N$173)/Sheet3!$A$1)^2 +Sheet3!$C$1*(($H224-BD$217-Sheet2!$N$173)/Sheet3!$A$1)^4)</f>
        <v>13370.061598875343</v>
      </c>
      <c r="BE224" s="2">
        <f>$L$215*EXP(Sheet3!$B$1*(($H224-BE$217-Sheet2!$N$173)/Sheet3!$A$1)^2 +Sheet3!$C$1*(($H224-BE$217-Sheet2!$N$173)/Sheet3!$A$1)^4)</f>
        <v>13096.085869454371</v>
      </c>
      <c r="BF224" s="2">
        <f>$L$215*EXP(Sheet3!$B$1*(($H224-BF$217-Sheet2!$N$173)/Sheet3!$A$1)^2 +Sheet3!$C$1*(($H224-BF$217-Sheet2!$N$173)/Sheet3!$A$1)^4)</f>
        <v>12821.02310428017</v>
      </c>
      <c r="BG224" s="2">
        <f>$L$215*EXP(Sheet3!$B$1*(($H224-BG$217-Sheet2!$N$173)/Sheet3!$A$1)^2 +Sheet3!$C$1*(($H224-BG$217-Sheet2!$N$173)/Sheet3!$A$1)^4)</f>
        <v>12545.104979285887</v>
      </c>
      <c r="BH224" s="2">
        <f>$L$215*EXP(Sheet3!$B$1*(($H224-BH$217-Sheet2!$N$173)/Sheet3!$A$1)^2 +Sheet3!$C$1*(($H224-BH$217-Sheet2!$N$173)/Sheet3!$A$1)^4)</f>
        <v>12268.563026106312</v>
      </c>
      <c r="BI224" s="2">
        <f>$L$215*EXP(Sheet3!$B$1*(($H224-BI$217-Sheet2!$N$173)/Sheet3!$A$1)^2 +Sheet3!$C$1*(($H224-BI$217-Sheet2!$N$173)/Sheet3!$A$1)^4)</f>
        <v>11991.628306843975</v>
      </c>
      <c r="BJ224" s="2">
        <f>$L$215*EXP(Sheet3!$B$1*(($H224-BJ$217-Sheet2!$N$173)/Sheet3!$A$1)^2 +Sheet3!$C$1*(($H224-BJ$217-Sheet2!$N$173)/Sheet3!$A$1)^4)</f>
        <v>11714.531083720292</v>
      </c>
      <c r="BK224" s="2">
        <f>$L$215*EXP(Sheet3!$B$1*(($H224-BK$217-Sheet2!$N$173)/Sheet3!$A$1)^2 +Sheet3!$C$1*(($H224-BK$217-Sheet2!$N$173)/Sheet3!$A$1)^4)</f>
        <v>11437.50048429591</v>
      </c>
      <c r="BL224" s="2">
        <f>$L$215*EXP(Sheet3!$B$1*(($H224-BL$217-Sheet2!$N$173)/Sheet3!$A$1)^2 +Sheet3!$C$1*(($H224-BL$217-Sheet2!$N$173)/Sheet3!$A$1)^4)</f>
        <v>11160.764162980317</v>
      </c>
      <c r="BM224" s="2">
        <f>$L$215*EXP(Sheet3!$B$1*(($H224-BM$217-Sheet2!$N$173)/Sheet3!$A$1)^2 +Sheet3!$C$1*(($H224-BM$217-Sheet2!$N$173)/Sheet3!$A$1)^4)</f>
        <v>10884.547959610692</v>
      </c>
      <c r="BN224" s="2">
        <f>$L$215*EXP(Sheet3!$B$1*(($H224-BN$217-Sheet2!$N$173)/Sheet3!$A$1)^2 +Sheet3!$C$1*(($H224-BN$217-Sheet2!$N$173)/Sheet3!$A$1)^4)</f>
        <v>10609.07555589243</v>
      </c>
      <c r="BO224" s="2">
        <f>$L$215*EXP(Sheet3!$B$1*(($H224-BO$217-Sheet2!$N$173)/Sheet3!$A$1)^2 +Sheet3!$C$1*(($H224-BO$217-Sheet2!$N$173)/Sheet3!$A$1)^4)</f>
        <v>10334.568130592728</v>
      </c>
      <c r="BP224" s="2">
        <f>$L$215*EXP(Sheet3!$B$1*(($H224-BP$217-Sheet2!$N$173)/Sheet3!$A$1)^2 +Sheet3!$C$1*(($H224-BP$217-Sheet2!$N$173)/Sheet3!$A$1)^4)</f>
        <v>10061.244014364889</v>
      </c>
      <c r="BQ224" s="2">
        <f>$L$215*EXP(Sheet3!$B$1*(($H224-BQ$217-Sheet2!$N$173)/Sheet3!$A$1)^2 +Sheet3!$C$1*(($H224-BQ$217-Sheet2!$N$173)/Sheet3!$A$1)^4)</f>
        <v>9789.3183451528039</v>
      </c>
      <c r="BR224" s="2">
        <f>$L$215*EXP(Sheet3!$B$1*(($H224-BR$217-Sheet2!$N$173)/Sheet3!$A$1)^2 +Sheet3!$C$1*(($H224-BR$217-Sheet2!$N$173)/Sheet3!$A$1)^4)</f>
        <v>9519.0027251499832</v>
      </c>
      <c r="BS224" s="2">
        <f>$L$215*EXP(Sheet3!$B$1*(($H224-BS$217-Sheet2!$N$173)/Sheet3!$A$1)^2 +Sheet3!$C$1*(($H224-BS$217-Sheet2!$N$173)/Sheet3!$A$1)^4)</f>
        <v>9250.5048803198642</v>
      </c>
      <c r="BT224" s="2">
        <f>$L$215*EXP(Sheet3!$B$1*(($H224-BT$217-Sheet2!$N$173)/Sheet3!$A$1)^2 +Sheet3!$C$1*(($H224-BT$217-Sheet2!$N$173)/Sheet3!$A$1)^4)</f>
        <v>8984.028323523673</v>
      </c>
      <c r="BU224" s="2">
        <f>$L$215*EXP(Sheet3!$B$1*(($H224-BU$217-Sheet2!$N$173)/Sheet3!$A$1)^2 +Sheet3!$C$1*(($H224-BU$217-Sheet2!$N$173)/Sheet3!$A$1)^4)</f>
        <v>8719.7720222947337</v>
      </c>
      <c r="BV224" s="2">
        <f>$L$215*EXP(Sheet3!$B$1*(($H224-BV$217-Sheet2!$N$173)/Sheet3!$A$1)^2 +Sheet3!$C$1*(($H224-BV$217-Sheet2!$N$173)/Sheet3!$A$1)^4)</f>
        <v>8457.9300723719134</v>
      </c>
    </row>
    <row r="225" spans="1:74" x14ac:dyDescent="0.2">
      <c r="A225">
        <v>198</v>
      </c>
      <c r="B225">
        <v>281.97000000000003</v>
      </c>
      <c r="C225">
        <v>2379.8000000000002</v>
      </c>
      <c r="D225">
        <v>2429.3000000000002</v>
      </c>
      <c r="E225">
        <f t="shared" si="33"/>
        <v>49.5</v>
      </c>
      <c r="G225" s="1">
        <v>1</v>
      </c>
      <c r="H225">
        <f>INDEX(B$27:$B2391,($M$213+G225))</f>
        <v>435.96</v>
      </c>
      <c r="I225" s="1">
        <f t="shared" si="30"/>
        <v>21332</v>
      </c>
      <c r="J225">
        <f t="shared" si="31"/>
        <v>9299898.7199999988</v>
      </c>
      <c r="L225" s="2">
        <f>$L$215*EXP(Sheet3!$B$1*(($H225-L$217-Sheet2!$N$173)/Sheet3!$A$1)^2 +Sheet3!$C$1*(($H225-L$217-Sheet2!$N$173)/Sheet3!$A$1)^4)</f>
        <v>14925.859194118915</v>
      </c>
      <c r="M225" s="2">
        <f>$L$215*EXP(Sheet3!$B$1*(($H225-M$217-Sheet2!$N$173)/Sheet3!$A$1)^2 +Sheet3!$C$1*(($H225-M$217-Sheet2!$N$173)/Sheet3!$A$1)^4)</f>
        <v>15186.347222445836</v>
      </c>
      <c r="N225" s="2">
        <f>$L$215*EXP(Sheet3!$B$1*(($H225-N$217-Sheet2!$N$173)/Sheet3!$A$1)^2 +Sheet3!$C$1*(($H225-N$217-Sheet2!$N$173)/Sheet3!$A$1)^4)</f>
        <v>15443.970701917227</v>
      </c>
      <c r="O225" s="2">
        <f>$L$215*EXP(Sheet3!$B$1*(($H225-O$217-Sheet2!$N$173)/Sheet3!$A$1)^2 +Sheet3!$C$1*(($H225-O$217-Sheet2!$N$173)/Sheet3!$A$1)^4)</f>
        <v>15698.509667858349</v>
      </c>
      <c r="P225" s="2">
        <f>$L$215*EXP(Sheet3!$B$1*(($H225-P$217-Sheet2!$N$173)/Sheet3!$A$1)^2 +Sheet3!$C$1*(($H225-P$217-Sheet2!$N$173)/Sheet3!$A$1)^4)</f>
        <v>15949.746821153449</v>
      </c>
      <c r="Q225" s="2">
        <f>$L$215*EXP(Sheet3!$B$1*(($H225-Q$217-Sheet2!$N$173)/Sheet3!$A$1)^2 +Sheet3!$C$1*(($H225-Q$217-Sheet2!$N$173)/Sheet3!$A$1)^4)</f>
        <v>16197.46776884793</v>
      </c>
      <c r="R225" s="2">
        <f>$L$215*EXP(Sheet3!$B$1*(($H225-R$217-Sheet2!$N$173)/Sheet3!$A$1)^2 +Sheet3!$C$1*(($H225-R$217-Sheet2!$N$173)/Sheet3!$A$1)^4)</f>
        <v>16441.461255406357</v>
      </c>
      <c r="S225" s="2">
        <f>$L$215*EXP(Sheet3!$B$1*(($H225-S$217-Sheet2!$N$173)/Sheet3!$A$1)^2 +Sheet3!$C$1*(($H225-S$217-Sheet2!$N$173)/Sheet3!$A$1)^4)</f>
        <v>16681.519384550433</v>
      </c>
      <c r="T225" s="2">
        <f>$L$215*EXP(Sheet3!$B$1*(($H225-T$217-Sheet2!$N$173)/Sheet3!$A$1)^2 +Sheet3!$C$1*(($H225-T$217-Sheet2!$N$173)/Sheet3!$A$1)^4)</f>
        <v>16917.437831649968</v>
      </c>
      <c r="U225" s="2">
        <f>$L$215*EXP(Sheet3!$B$1*(($H225-U$217-Sheet2!$N$173)/Sheet3!$A$1)^2 +Sheet3!$C$1*(($H225-U$217-Sheet2!$N$173)/Sheet3!$A$1)^4)</f>
        <v>17149.016046676727</v>
      </c>
      <c r="V225" s="2">
        <f>$L$215*EXP(Sheet3!$B$1*(($H225-V$217-Sheet2!$N$173)/Sheet3!$A$1)^2 +Sheet3!$C$1*(($H225-V$217-Sheet2!$N$173)/Sheet3!$A$1)^4)</f>
        <v>17376.057447756393</v>
      </c>
      <c r="W225" s="2">
        <f>$L$215*EXP(Sheet3!$B$1*(($H225-W$217-Sheet2!$N$173)/Sheet3!$A$1)^2 +Sheet3!$C$1*(($H225-W$217-Sheet2!$N$173)/Sheet3!$A$1)^4)</f>
        <v>17598.369605414093</v>
      </c>
      <c r="X225" s="2">
        <f>$L$215*EXP(Sheet3!$B$1*(($H225-X$217-Sheet2!$N$173)/Sheet3!$A$1)^2 +Sheet3!$C$1*(($H225-X$217-Sheet2!$N$173)/Sheet3!$A$1)^4)</f>
        <v>17815.764417593095</v>
      </c>
      <c r="Y225" s="2">
        <f>$L$215*EXP(Sheet3!$B$1*(($H225-Y$217-Sheet2!$N$173)/Sheet3!$A$1)^2 +Sheet3!$C$1*(($H225-Y$217-Sheet2!$N$173)/Sheet3!$A$1)^4)</f>
        <v>18028.058275600404</v>
      </c>
      <c r="Z225" s="2">
        <f>$L$215*EXP(Sheet3!$B$1*(($H225-Z$217-Sheet2!$N$173)/Sheet3!$A$1)^2 +Sheet3!$C$1*(($H225-Z$217-Sheet2!$N$173)/Sheet3!$A$1)^4)</f>
        <v>18235.072221130904</v>
      </c>
      <c r="AA225" s="2">
        <f>$L$215*EXP(Sheet3!$B$1*(($H225-AA$217-Sheet2!$N$173)/Sheet3!$A$1)^2 +Sheet3!$C$1*(($H225-AA$217-Sheet2!$N$173)/Sheet3!$A$1)^4)</f>
        <v>18436.632094555422</v>
      </c>
      <c r="AB225" s="2">
        <f>$L$215*EXP(Sheet3!$B$1*(($H225-AB$217-Sheet2!$N$173)/Sheet3!$A$1)^2 +Sheet3!$C$1*(($H225-AB$217-Sheet2!$N$173)/Sheet3!$A$1)^4)</f>
        <v>18632.568674669699</v>
      </c>
      <c r="AC225" s="2">
        <f>$L$215*EXP(Sheet3!$B$1*(($H225-AC$217-Sheet2!$N$173)/Sheet3!$A$1)^2 +Sheet3!$C$1*(($H225-AC$217-Sheet2!$N$173)/Sheet3!$A$1)^4)</f>
        <v>18822.717810143895</v>
      </c>
      <c r="AD225" s="2">
        <f>$L$215*EXP(Sheet3!$B$1*(($H225-AD$217-Sheet2!$N$173)/Sheet3!$A$1)^2 +Sheet3!$C$1*(($H225-AD$217-Sheet2!$N$173)/Sheet3!$A$1)^4)</f>
        <v>19006.920542888423</v>
      </c>
      <c r="AE225" s="2">
        <f>$L$215*EXP(Sheet3!$B$1*(($H225-AE$217-Sheet2!$N$173)/Sheet3!$A$1)^2 +Sheet3!$C$1*(($H225-AE$217-Sheet2!$N$173)/Sheet3!$A$1)^4)</f>
        <v>19185.023223606102</v>
      </c>
      <c r="AF225" s="2">
        <f>$L$215*EXP(Sheet3!$B$1*(($H225-AF$217-Sheet2!$N$173)/Sheet3!$A$1)^2 +Sheet3!$C$1*(($H225-AF$217-Sheet2!$N$173)/Sheet3!$A$1)^4)</f>
        <v>19356.877619788094</v>
      </c>
      <c r="AG225" s="2">
        <f>$L$215*EXP(Sheet3!$B$1*(($H225-AG$217-Sheet2!$N$173)/Sheet3!$A$1)^2 +Sheet3!$C$1*(($H225-AG$217-Sheet2!$N$173)/Sheet3!$A$1)^4)</f>
        <v>19522.341016429655</v>
      </c>
      <c r="AH225" s="2">
        <f>$L$215*EXP(Sheet3!$B$1*(($H225-AH$217-Sheet2!$N$173)/Sheet3!$A$1)^2 +Sheet3!$C$1*(($H225-AH$217-Sheet2!$N$173)/Sheet3!$A$1)^4)</f>
        <v>19681.276309741246</v>
      </c>
      <c r="AI225" s="2">
        <f>$L$215*EXP(Sheet3!$B$1*(($H225-AI$217-Sheet2!$N$173)/Sheet3!$A$1)^2 +Sheet3!$C$1*(($H225-AI$217-Sheet2!$N$173)/Sheet3!$A$1)^4)</f>
        <v>19833.552094155351</v>
      </c>
      <c r="AJ225" s="2">
        <f>$L$215*EXP(Sheet3!$B$1*(($H225-AJ$217-Sheet2!$N$173)/Sheet3!$A$1)^2 +Sheet3!$C$1*(($H225-AJ$217-Sheet2!$N$173)/Sheet3!$A$1)^4)</f>
        <v>19979.042742899735</v>
      </c>
      <c r="AK225" s="2">
        <f>$L$215*EXP(Sheet3!$B$1*(($H225-AK$217-Sheet2!$N$173)/Sheet3!$A$1)^2 +Sheet3!$C$1*(($H225-AK$217-Sheet2!$N$173)/Sheet3!$A$1)^4)</f>
        <v>20117.628482441694</v>
      </c>
      <c r="AL225" s="2">
        <f>$L$215*EXP(Sheet3!$B$1*(($H225-AL$217-Sheet2!$N$173)/Sheet3!$A$1)^2 +Sheet3!$C$1*(($H225-AL$217-Sheet2!$N$173)/Sheet3!$A$1)^4)</f>
        <v>20249.195461087485</v>
      </c>
      <c r="AM225" s="2">
        <f>$L$215*EXP(Sheet3!$B$1*(($H225-AM$217-Sheet2!$N$173)/Sheet3!$A$1)^2 +Sheet3!$C$1*(($H225-AM$217-Sheet2!$N$173)/Sheet3!$A$1)^4)</f>
        <v>20373.635812025455</v>
      </c>
      <c r="AN225" s="2">
        <f>$L$215*EXP(Sheet3!$B$1*(($H225-AN$217-Sheet2!$N$173)/Sheet3!$A$1)^2 +Sheet3!$C$1*(($H225-AN$217-Sheet2!$N$173)/Sheet3!$A$1)^4)</f>
        <v>20490.847711091359</v>
      </c>
      <c r="AO225" s="2">
        <f>$L$215*EXP(Sheet3!$B$1*(($H225-AO$217-Sheet2!$N$173)/Sheet3!$A$1)^2 +Sheet3!$C$1*(($H225-AO$217-Sheet2!$N$173)/Sheet3!$A$1)^4)</f>
        <v>20600.73542954283</v>
      </c>
      <c r="AP225" s="2">
        <f>$L$215*EXP(Sheet3!$B$1*(($H225-AP$217-Sheet2!$N$173)/Sheet3!$A$1)^2 +Sheet3!$C$1*(($H225-AP$217-Sheet2!$N$173)/Sheet3!$A$1)^4)</f>
        <v>20703.209382097535</v>
      </c>
      <c r="AQ225" s="2">
        <f>$L$215*EXP(Sheet3!$B$1*(($H225-AQ$217-Sheet2!$N$173)/Sheet3!$A$1)^2 +Sheet3!$C$1*(($H225-AQ$217-Sheet2!$N$173)/Sheet3!$A$1)^4)</f>
        <v>20798.186170505225</v>
      </c>
      <c r="AR225" s="2">
        <f>$L$215*EXP(Sheet3!$B$1*(($H225-AR$217-Sheet2!$N$173)/Sheet3!$A$1)^2 +Sheet3!$C$1*(($H225-AR$217-Sheet2!$N$173)/Sheet3!$A$1)^4)</f>
        <v>20885.588622898103</v>
      </c>
      <c r="AS225" s="2">
        <f>$L$215*EXP(Sheet3!$B$1*(($H225-AS$217-Sheet2!$N$173)/Sheet3!$A$1)^2 +Sheet3!$C$1*(($H225-AS$217-Sheet2!$N$173)/Sheet3!$A$1)^4)</f>
        <v>20965.345829157082</v>
      </c>
      <c r="AT225" s="2">
        <f>$L$215*EXP(Sheet3!$B$1*(($H225-AT$217-Sheet2!$N$173)/Sheet3!$A$1)^2 +Sheet3!$C$1*(($H225-AT$217-Sheet2!$N$173)/Sheet3!$A$1)^4)</f>
        <v>21037.393172517772</v>
      </c>
      <c r="AU225" s="2">
        <f>$L$215*EXP(Sheet3!$B$1*(($H225-AU$217-Sheet2!$N$173)/Sheet3!$A$1)^2 +Sheet3!$C$1*(($H225-AU$217-Sheet2!$N$173)/Sheet3!$A$1)^4)</f>
        <v>21101.672357623065</v>
      </c>
      <c r="AV225" s="2">
        <f>$L$215*EXP(Sheet3!$B$1*(($H225-AV$217-Sheet2!$N$173)/Sheet3!$A$1)^2 +Sheet3!$C$1*(($H225-AV$217-Sheet2!$N$173)/Sheet3!$A$1)^4)</f>
        <v>21158.131435221949</v>
      </c>
      <c r="AW225" s="2">
        <f>$L$215*EXP(Sheet3!$B$1*(($H225-AW$217-Sheet2!$N$173)/Sheet3!$A$1)^2 +Sheet3!$C$1*(($H225-AW$217-Sheet2!$N$173)/Sheet3!$A$1)^4)</f>
        <v>21206.724823683697</v>
      </c>
      <c r="AX225" s="2">
        <f>$L$215*EXP(Sheet3!$B$1*(($H225-AX$217-Sheet2!$N$173)/Sheet3!$A$1)^2 +Sheet3!$C$1*(($H225-AX$217-Sheet2!$N$173)/Sheet3!$A$1)^4)</f>
        <v>21247.413327493668</v>
      </c>
      <c r="AY225" s="2">
        <f>$L$215*EXP(Sheet3!$B$1*(($H225-AY$217-Sheet2!$N$173)/Sheet3!$A$1)^2 +Sheet3!$C$1*(($H225-AY$217-Sheet2!$N$173)/Sheet3!$A$1)^4)</f>
        <v>21280.164152870137</v>
      </c>
      <c r="AZ225" s="2">
        <f>$L$215*EXP(Sheet3!$B$1*(($H225-AZ$217-Sheet2!$N$173)/Sheet3!$A$1)^2 +Sheet3!$C$1*(($H225-AZ$217-Sheet2!$N$173)/Sheet3!$A$1)^4)</f>
        <v>21304.950920625939</v>
      </c>
      <c r="BA225" s="2">
        <f>$L$215*EXP(Sheet3!$B$1*(($H225-BA$217-Sheet2!$N$173)/Sheet3!$A$1)^2 +Sheet3!$C$1*(($H225-BA$217-Sheet2!$N$173)/Sheet3!$A$1)^4)</f>
        <v>21321.753676378143</v>
      </c>
      <c r="BB225" s="2">
        <f>$L$215*EXP(Sheet3!$B$1*(($H225-BB$217-Sheet2!$N$173)/Sheet3!$A$1)^2 +Sheet3!$C$1*(($H225-BB$217-Sheet2!$N$173)/Sheet3!$A$1)^4)</f>
        <v>21330.558898191852</v>
      </c>
      <c r="BC225" s="2">
        <f>$L$215*EXP(Sheet3!$B$1*(($H225-BC$217-Sheet2!$N$173)/Sheet3!$A$1)^2 +Sheet3!$C$1*(($H225-BC$217-Sheet2!$N$173)/Sheet3!$A$1)^4)</f>
        <v>21331.359501719387</v>
      </c>
      <c r="BD225" s="2">
        <f>$L$215*EXP(Sheet3!$B$1*(($H225-BD$217-Sheet2!$N$173)/Sheet3!$A$1)^2 +Sheet3!$C$1*(($H225-BD$217-Sheet2!$N$173)/Sheet3!$A$1)^4)</f>
        <v>21324.154842880504</v>
      </c>
      <c r="BE225" s="2">
        <f>$L$215*EXP(Sheet3!$B$1*(($H225-BE$217-Sheet2!$N$173)/Sheet3!$A$1)^2 +Sheet3!$C$1*(($H225-BE$217-Sheet2!$N$173)/Sheet3!$A$1)^4)</f>
        <v>21308.950718105632</v>
      </c>
      <c r="BF225" s="2">
        <f>$L$215*EXP(Sheet3!$B$1*(($H225-BF$217-Sheet2!$N$173)/Sheet3!$A$1)^2 +Sheet3!$C$1*(($H225-BF$217-Sheet2!$N$173)/Sheet3!$A$1)^4)</f>
        <v>21285.759362144163</v>
      </c>
      <c r="BG225" s="2">
        <f>$L$215*EXP(Sheet3!$B$1*(($H225-BG$217-Sheet2!$N$173)/Sheet3!$A$1)^2 +Sheet3!$C$1*(($H225-BG$217-Sheet2!$N$173)/Sheet3!$A$1)^4)</f>
        <v>21254.59944342004</v>
      </c>
      <c r="BH225" s="2">
        <f>$L$215*EXP(Sheet3!$B$1*(($H225-BH$217-Sheet2!$N$173)/Sheet3!$A$1)^2 +Sheet3!$C$1*(($H225-BH$217-Sheet2!$N$173)/Sheet3!$A$1)^4)</f>
        <v>21215.496056893091</v>
      </c>
      <c r="BI225" s="2">
        <f>$L$215*EXP(Sheet3!$B$1*(($H225-BI$217-Sheet2!$N$173)/Sheet3!$A$1)^2 +Sheet3!$C$1*(($H225-BI$217-Sheet2!$N$173)/Sheet3!$A$1)^4)</f>
        <v>21168.480714368859</v>
      </c>
      <c r="BJ225" s="2">
        <f>$L$215*EXP(Sheet3!$B$1*(($H225-BJ$217-Sheet2!$N$173)/Sheet3!$A$1)^2 +Sheet3!$C$1*(($H225-BJ$217-Sheet2!$N$173)/Sheet3!$A$1)^4)</f>
        <v>21113.591332174921</v>
      </c>
      <c r="BK225" s="2">
        <f>$L$215*EXP(Sheet3!$B$1*(($H225-BK$217-Sheet2!$N$173)/Sheet3!$A$1)^2 +Sheet3!$C$1*(($H225-BK$217-Sheet2!$N$173)/Sheet3!$A$1)^4)</f>
        <v>21050.872216104381</v>
      </c>
      <c r="BL225" s="2">
        <f>$L$215*EXP(Sheet3!$B$1*(($H225-BL$217-Sheet2!$N$173)/Sheet3!$A$1)^2 +Sheet3!$C$1*(($H225-BL$217-Sheet2!$N$173)/Sheet3!$A$1)^4)</f>
        <v>20980.374043506534</v>
      </c>
      <c r="BM225" s="2">
        <f>$L$215*EXP(Sheet3!$B$1*(($H225-BM$217-Sheet2!$N$173)/Sheet3!$A$1)^2 +Sheet3!$C$1*(($H225-BM$217-Sheet2!$N$173)/Sheet3!$A$1)^4)</f>
        <v>20902.153842388994</v>
      </c>
      <c r="BN225" s="2">
        <f>$L$215*EXP(Sheet3!$B$1*(($H225-BN$217-Sheet2!$N$173)/Sheet3!$A$1)^2 +Sheet3!$C$1*(($H225-BN$217-Sheet2!$N$173)/Sheet3!$A$1)^4)</f>
        <v>20816.274967368649</v>
      </c>
      <c r="BO225" s="2">
        <f>$L$215*EXP(Sheet3!$B$1*(($H225-BO$217-Sheet2!$N$173)/Sheet3!$A$1)^2 +Sheet3!$C$1*(($H225-BO$217-Sheet2!$N$173)/Sheet3!$A$1)^4)</f>
        <v>20722.807072305619</v>
      </c>
      <c r="BP225" s="2">
        <f>$L$215*EXP(Sheet3!$B$1*(($H225-BP$217-Sheet2!$N$173)/Sheet3!$A$1)^2 +Sheet3!$C$1*(($H225-BP$217-Sheet2!$N$173)/Sheet3!$A$1)^4)</f>
        <v>20621.826079423783</v>
      </c>
      <c r="BQ225" s="2">
        <f>$L$215*EXP(Sheet3!$B$1*(($H225-BQ$217-Sheet2!$N$173)/Sheet3!$A$1)^2 +Sheet3!$C$1*(($H225-BQ$217-Sheet2!$N$173)/Sheet3!$A$1)^4)</f>
        <v>20513.414144714108</v>
      </c>
      <c r="BR225" s="2">
        <f>$L$215*EXP(Sheet3!$B$1*(($H225-BR$217-Sheet2!$N$173)/Sheet3!$A$1)^2 +Sheet3!$C$1*(($H225-BR$217-Sheet2!$N$173)/Sheet3!$A$1)^4)</f>
        <v>20397.659619399637</v>
      </c>
      <c r="BS225" s="2">
        <f>$L$215*EXP(Sheet3!$B$1*(($H225-BS$217-Sheet2!$N$173)/Sheet3!$A$1)^2 +Sheet3!$C$1*(($H225-BS$217-Sheet2!$N$173)/Sheet3!$A$1)^4)</f>
        <v>20274.657007227172</v>
      </c>
      <c r="BT225" s="2">
        <f>$L$215*EXP(Sheet3!$B$1*(($H225-BT$217-Sheet2!$N$173)/Sheet3!$A$1)^2 +Sheet3!$C$1*(($H225-BT$217-Sheet2!$N$173)/Sheet3!$A$1)^4)</f>
        <v>20144.50691734346</v>
      </c>
      <c r="BU225" s="2">
        <f>$L$215*EXP(Sheet3!$B$1*(($H225-BU$217-Sheet2!$N$173)/Sheet3!$A$1)^2 +Sheet3!$C$1*(($H225-BU$217-Sheet2!$N$173)/Sheet3!$A$1)^4)</f>
        <v>20007.316012487845</v>
      </c>
      <c r="BV225" s="2">
        <f>$L$215*EXP(Sheet3!$B$1*(($H225-BV$217-Sheet2!$N$173)/Sheet3!$A$1)^2 +Sheet3!$C$1*(($H225-BV$217-Sheet2!$N$173)/Sheet3!$A$1)^4)</f>
        <v>19863.196952248367</v>
      </c>
    </row>
    <row r="226" spans="1:74" x14ac:dyDescent="0.2">
      <c r="A226">
        <v>199</v>
      </c>
      <c r="B226">
        <v>282.44</v>
      </c>
      <c r="C226">
        <v>2368.1999999999998</v>
      </c>
      <c r="D226">
        <v>2423.6</v>
      </c>
      <c r="E226">
        <f t="shared" si="33"/>
        <v>55.400000000000091</v>
      </c>
      <c r="G226" s="1">
        <v>2</v>
      </c>
      <c r="H226">
        <f>INDEX(B$27:$B2392,($M$213+G226))</f>
        <v>436.42</v>
      </c>
      <c r="I226" s="1">
        <f t="shared" si="30"/>
        <v>11526.7</v>
      </c>
      <c r="J226">
        <f t="shared" si="31"/>
        <v>5030482.4140000008</v>
      </c>
      <c r="L226" s="2">
        <f>$L$215*EXP(Sheet3!$B$1*(($H226-L$217-Sheet2!$N$173)/Sheet3!$A$1)^2 +Sheet3!$C$1*(($H226-L$217-Sheet2!$N$173)/Sheet3!$A$1)^4)</f>
        <v>3586.9901364758357</v>
      </c>
      <c r="M226" s="2">
        <f>$L$215*EXP(Sheet3!$B$1*(($H226-M$217-Sheet2!$N$173)/Sheet3!$A$1)^2 +Sheet3!$C$1*(($H226-M$217-Sheet2!$N$173)/Sheet3!$A$1)^4)</f>
        <v>3758.9112659886837</v>
      </c>
      <c r="N226" s="2">
        <f>$L$215*EXP(Sheet3!$B$1*(($H226-N$217-Sheet2!$N$173)/Sheet3!$A$1)^2 +Sheet3!$C$1*(($H226-N$217-Sheet2!$N$173)/Sheet3!$A$1)^4)</f>
        <v>3935.7719044076084</v>
      </c>
      <c r="O226" s="2">
        <f>$L$215*EXP(Sheet3!$B$1*(($H226-O$217-Sheet2!$N$173)/Sheet3!$A$1)^2 +Sheet3!$C$1*(($H226-O$217-Sheet2!$N$173)/Sheet3!$A$1)^4)</f>
        <v>4117.5443772299159</v>
      </c>
      <c r="P226" s="2">
        <f>$L$215*EXP(Sheet3!$B$1*(($H226-P$217-Sheet2!$N$173)/Sheet3!$A$1)^2 +Sheet3!$C$1*(($H226-P$217-Sheet2!$N$173)/Sheet3!$A$1)^4)</f>
        <v>4304.1925071066325</v>
      </c>
      <c r="Q226" s="2">
        <f>$L$215*EXP(Sheet3!$B$1*(($H226-Q$217-Sheet2!$N$173)/Sheet3!$A$1)^2 +Sheet3!$C$1*(($H226-Q$217-Sheet2!$N$173)/Sheet3!$A$1)^4)</f>
        <v>4495.6715649447569</v>
      </c>
      <c r="R226" s="2">
        <f>$L$215*EXP(Sheet3!$B$1*(($H226-R$217-Sheet2!$N$173)/Sheet3!$A$1)^2 +Sheet3!$C$1*(($H226-R$217-Sheet2!$N$173)/Sheet3!$A$1)^4)</f>
        <v>4691.9282442239592</v>
      </c>
      <c r="S226" s="2">
        <f>$L$215*EXP(Sheet3!$B$1*(($H226-S$217-Sheet2!$N$173)/Sheet3!$A$1)^2 +Sheet3!$C$1*(($H226-S$217-Sheet2!$N$173)/Sheet3!$A$1)^4)</f>
        <v>4892.9006584648951</v>
      </c>
      <c r="T226" s="2">
        <f>$L$215*EXP(Sheet3!$B$1*(($H226-T$217-Sheet2!$N$173)/Sheet3!$A$1)^2 +Sheet3!$C$1*(($H226-T$217-Sheet2!$N$173)/Sheet3!$A$1)^4)</f>
        <v>5098.5183616909271</v>
      </c>
      <c r="U226" s="2">
        <f>$L$215*EXP(Sheet3!$B$1*(($H226-U$217-Sheet2!$N$173)/Sheet3!$A$1)^2 +Sheet3!$C$1*(($H226-U$217-Sheet2!$N$173)/Sheet3!$A$1)^4)</f>
        <v>5308.7023916261141</v>
      </c>
      <c r="V226" s="2">
        <f>$L$215*EXP(Sheet3!$B$1*(($H226-V$217-Sheet2!$N$173)/Sheet3!$A$1)^2 +Sheet3!$C$1*(($H226-V$217-Sheet2!$N$173)/Sheet3!$A$1)^4)</f>
        <v>5523.3653352685806</v>
      </c>
      <c r="W226" s="2">
        <f>$L$215*EXP(Sheet3!$B$1*(($H226-W$217-Sheet2!$N$173)/Sheet3!$A$1)^2 +Sheet3!$C$1*(($H226-W$217-Sheet2!$N$173)/Sheet3!$A$1)^4)</f>
        <v>5742.4114164124094</v>
      </c>
      <c r="X226" s="2">
        <f>$L$215*EXP(Sheet3!$B$1*(($H226-X$217-Sheet2!$N$173)/Sheet3!$A$1)^2 +Sheet3!$C$1*(($H226-X$217-Sheet2!$N$173)/Sheet3!$A$1)^4)</f>
        <v>5965.7366045629306</v>
      </c>
      <c r="Y226" s="2">
        <f>$L$215*EXP(Sheet3!$B$1*(($H226-Y$217-Sheet2!$N$173)/Sheet3!$A$1)^2 +Sheet3!$C$1*(($H226-Y$217-Sheet2!$N$173)/Sheet3!$A$1)^4)</f>
        <v>6193.2287446507444</v>
      </c>
      <c r="Z226" s="2">
        <f>$L$215*EXP(Sheet3!$B$1*(($H226-Z$217-Sheet2!$N$173)/Sheet3!$A$1)^2 +Sheet3!$C$1*(($H226-Z$217-Sheet2!$N$173)/Sheet3!$A$1)^4)</f>
        <v>6424.7677068489811</v>
      </c>
      <c r="AA226" s="2">
        <f>$L$215*EXP(Sheet3!$B$1*(($H226-AA$217-Sheet2!$N$173)/Sheet3!$A$1)^2 +Sheet3!$C$1*(($H226-AA$217-Sheet2!$N$173)/Sheet3!$A$1)^4)</f>
        <v>6660.2255557379513</v>
      </c>
      <c r="AB226" s="2">
        <f>$L$215*EXP(Sheet3!$B$1*(($H226-AB$217-Sheet2!$N$173)/Sheet3!$A$1)^2 +Sheet3!$C$1*(($H226-AB$217-Sheet2!$N$173)/Sheet3!$A$1)^4)</f>
        <v>6899.4667379866169</v>
      </c>
      <c r="AC226" s="2">
        <f>$L$215*EXP(Sheet3!$B$1*(($H226-AC$217-Sheet2!$N$173)/Sheet3!$A$1)^2 +Sheet3!$C$1*(($H226-AC$217-Sheet2!$N$173)/Sheet3!$A$1)^4)</f>
        <v>7142.348287690681</v>
      </c>
      <c r="AD226" s="2">
        <f>$L$215*EXP(Sheet3!$B$1*(($H226-AD$217-Sheet2!$N$173)/Sheet3!$A$1)^2 +Sheet3!$C$1*(($H226-AD$217-Sheet2!$N$173)/Sheet3!$A$1)^4)</f>
        <v>7388.7200484087789</v>
      </c>
      <c r="AE226" s="2">
        <f>$L$215*EXP(Sheet3!$B$1*(($H226-AE$217-Sheet2!$N$173)/Sheet3!$A$1)^2 +Sheet3!$C$1*(($H226-AE$217-Sheet2!$N$173)/Sheet3!$A$1)^4)</f>
        <v>7638.4249109398615</v>
      </c>
      <c r="AF226" s="2">
        <f>$L$215*EXP(Sheet3!$B$1*(($H226-AF$217-Sheet2!$N$173)/Sheet3!$A$1)^2 +Sheet3!$C$1*(($H226-AF$217-Sheet2!$N$173)/Sheet3!$A$1)^4)</f>
        <v>7891.2990658183444</v>
      </c>
      <c r="AG226" s="2">
        <f>$L$215*EXP(Sheet3!$B$1*(($H226-AG$217-Sheet2!$N$173)/Sheet3!$A$1)^2 +Sheet3!$C$1*(($H226-AG$217-Sheet2!$N$173)/Sheet3!$A$1)^4)</f>
        <v>8147.1722694822383</v>
      </c>
      <c r="AH226" s="2">
        <f>$L$215*EXP(Sheet3!$B$1*(($H226-AH$217-Sheet2!$N$173)/Sheet3!$A$1)^2 +Sheet3!$C$1*(($H226-AH$217-Sheet2!$N$173)/Sheet3!$A$1)^4)</f>
        <v>8405.8681230322454</v>
      </c>
      <c r="AI226" s="2">
        <f>$L$215*EXP(Sheet3!$B$1*(($H226-AI$217-Sheet2!$N$173)/Sheet3!$A$1)^2 +Sheet3!$C$1*(($H226-AI$217-Sheet2!$N$173)/Sheet3!$A$1)^4)</f>
        <v>8667.2043625110327</v>
      </c>
      <c r="AJ226" s="2">
        <f>$L$215*EXP(Sheet3!$B$1*(($H226-AJ$217-Sheet2!$N$173)/Sheet3!$A$1)^2 +Sheet3!$C$1*(($H226-AJ$217-Sheet2!$N$173)/Sheet3!$A$1)^4)</f>
        <v>8930.9931595677936</v>
      </c>
      <c r="AK226" s="2">
        <f>$L$215*EXP(Sheet3!$B$1*(($H226-AK$217-Sheet2!$N$173)/Sheet3!$A$1)^2 +Sheet3!$C$1*(($H226-AK$217-Sheet2!$N$173)/Sheet3!$A$1)^4)</f>
        <v>9197.0414314169702</v>
      </c>
      <c r="AL226" s="2">
        <f>$L$215*EXP(Sheet3!$B$1*(($H226-AL$217-Sheet2!$N$173)/Sheet3!$A$1)^2 +Sheet3!$C$1*(($H226-AL$217-Sheet2!$N$173)/Sheet3!$A$1)^4)</f>
        <v>9465.151158968134</v>
      </c>
      <c r="AM226" s="2">
        <f>$L$215*EXP(Sheet3!$B$1*(($H226-AM$217-Sheet2!$N$173)/Sheet3!$A$1)^2 +Sheet3!$C$1*(($H226-AM$217-Sheet2!$N$173)/Sheet3!$A$1)^4)</f>
        <v>9735.1197120200977</v>
      </c>
      <c r="AN226" s="2">
        <f>$L$215*EXP(Sheet3!$B$1*(($H226-AN$217-Sheet2!$N$173)/Sheet3!$A$1)^2 +Sheet3!$C$1*(($H226-AN$217-Sheet2!$N$173)/Sheet3!$A$1)^4)</f>
        <v>10006.740180409673</v>
      </c>
      <c r="AO226" s="2">
        <f>$L$215*EXP(Sheet3!$B$1*(($H226-AO$217-Sheet2!$N$173)/Sheet3!$A$1)^2 +Sheet3!$C$1*(($H226-AO$217-Sheet2!$N$173)/Sheet3!$A$1)^4)</f>
        <v>10279.801710052438</v>
      </c>
      <c r="AP226" s="2">
        <f>$L$215*EXP(Sheet3!$B$1*(($H226-AP$217-Sheet2!$N$173)/Sheet3!$A$1)^2 +Sheet3!$C$1*(($H226-AP$217-Sheet2!$N$173)/Sheet3!$A$1)^4)</f>
        <v>10554.089842778583</v>
      </c>
      <c r="AQ226" s="2">
        <f>$L$215*EXP(Sheet3!$B$1*(($H226-AQ$217-Sheet2!$N$173)/Sheet3!$A$1)^2 +Sheet3!$C$1*(($H226-AQ$217-Sheet2!$N$173)/Sheet3!$A$1)^4)</f>
        <v>10829.386858944536</v>
      </c>
      <c r="AR226" s="2">
        <f>$L$215*EXP(Sheet3!$B$1*(($H226-AR$217-Sheet2!$N$173)/Sheet3!$A$1)^2 +Sheet3!$C$1*(($H226-AR$217-Sheet2!$N$173)/Sheet3!$A$1)^4)</f>
        <v>11105.472121796682</v>
      </c>
      <c r="AS226" s="2">
        <f>$L$215*EXP(Sheet3!$B$1*(($H226-AS$217-Sheet2!$N$173)/Sheet3!$A$1)^2 +Sheet3!$C$1*(($H226-AS$217-Sheet2!$N$173)/Sheet3!$A$1)^4)</f>
        <v>11382.122422606195</v>
      </c>
      <c r="AT226" s="2">
        <f>$L$215*EXP(Sheet3!$B$1*(($H226-AT$217-Sheet2!$N$173)/Sheet3!$A$1)^2 +Sheet3!$C$1*(($H226-AT$217-Sheet2!$N$173)/Sheet3!$A$1)^4)</f>
        <v>11659.112325628979</v>
      </c>
      <c r="AU226" s="2">
        <f>$L$215*EXP(Sheet3!$B$1*(($H226-AU$217-Sheet2!$N$173)/Sheet3!$A$1)^2 +Sheet3!$C$1*(($H226-AU$217-Sheet2!$N$173)/Sheet3!$A$1)^4)</f>
        <v>11936.214511972066</v>
      </c>
      <c r="AV226" s="2">
        <f>$L$215*EXP(Sheet3!$B$1*(($H226-AV$217-Sheet2!$N$173)/Sheet3!$A$1)^2 +Sheet3!$C$1*(($H226-AV$217-Sheet2!$N$173)/Sheet3!$A$1)^4)</f>
        <v>12213.200121521772</v>
      </c>
      <c r="AW226" s="2">
        <f>$L$215*EXP(Sheet3!$B$1*(($H226-AW$217-Sheet2!$N$173)/Sheet3!$A$1)^2 +Sheet3!$C$1*(($H226-AW$217-Sheet2!$N$173)/Sheet3!$A$1)^4)</f>
        <v>12489.839092077049</v>
      </c>
      <c r="AX226" s="2">
        <f>$L$215*EXP(Sheet3!$B$1*(($H226-AX$217-Sheet2!$N$173)/Sheet3!$A$1)^2 +Sheet3!$C$1*(($H226-AX$217-Sheet2!$N$173)/Sheet3!$A$1)^4)</f>
        <v>12765.900494931955</v>
      </c>
      <c r="AY226" s="2">
        <f>$L$215*EXP(Sheet3!$B$1*(($H226-AY$217-Sheet2!$N$173)/Sheet3!$A$1)^2 +Sheet3!$C$1*(($H226-AY$217-Sheet2!$N$173)/Sheet3!$A$1)^4)</f>
        <v>13041.152866164928</v>
      </c>
      <c r="AZ226" s="2">
        <f>$L$215*EXP(Sheet3!$B$1*(($H226-AZ$217-Sheet2!$N$173)/Sheet3!$A$1)^2 +Sheet3!$C$1*(($H226-AZ$217-Sheet2!$N$173)/Sheet3!$A$1)^4)</f>
        <v>13315.364532953587</v>
      </c>
      <c r="BA226" s="2">
        <f>$L$215*EXP(Sheet3!$B$1*(($H226-BA$217-Sheet2!$N$173)/Sheet3!$A$1)^2 +Sheet3!$C$1*(($H226-BA$217-Sheet2!$N$173)/Sheet3!$A$1)^4)</f>
        <v>13588.30393427036</v>
      </c>
      <c r="BB226" s="2">
        <f>$L$215*EXP(Sheet3!$B$1*(($H226-BB$217-Sheet2!$N$173)/Sheet3!$A$1)^2 +Sheet3!$C$1*(($H226-BB$217-Sheet2!$N$173)/Sheet3!$A$1)^4)</f>
        <v>13859.739935397069</v>
      </c>
      <c r="BC226" s="2">
        <f>$L$215*EXP(Sheet3!$B$1*(($H226-BC$217-Sheet2!$N$173)/Sheet3!$A$1)^2 +Sheet3!$C$1*(($H226-BC$217-Sheet2!$N$173)/Sheet3!$A$1)^4)</f>
        <v>14129.442135692307</v>
      </c>
      <c r="BD226" s="2">
        <f>$L$215*EXP(Sheet3!$B$1*(($H226-BD$217-Sheet2!$N$173)/Sheet3!$A$1)^2 +Sheet3!$C$1*(($H226-BD$217-Sheet2!$N$173)/Sheet3!$A$1)^4)</f>
        <v>14397.18116915041</v>
      </c>
      <c r="BE226" s="2">
        <f>$L$215*EXP(Sheet3!$B$1*(($H226-BE$217-Sheet2!$N$173)/Sheet3!$A$1)^2 +Sheet3!$C$1*(($H226-BE$217-Sheet2!$N$173)/Sheet3!$A$1)^4)</f>
        <v>14662.728997308346</v>
      </c>
      <c r="BF226" s="2">
        <f>$L$215*EXP(Sheet3!$B$1*(($H226-BF$217-Sheet2!$N$173)/Sheet3!$A$1)^2 +Sheet3!$C$1*(($H226-BF$217-Sheet2!$N$173)/Sheet3!$A$1)^4)</f>
        <v>14925.859194118915</v>
      </c>
      <c r="BG226" s="2">
        <f>$L$215*EXP(Sheet3!$B$1*(($H226-BG$217-Sheet2!$N$173)/Sheet3!$A$1)^2 +Sheet3!$C$1*(($H226-BG$217-Sheet2!$N$173)/Sheet3!$A$1)^4)</f>
        <v>15186.347222445836</v>
      </c>
      <c r="BH226" s="2">
        <f>$L$215*EXP(Sheet3!$B$1*(($H226-BH$217-Sheet2!$N$173)/Sheet3!$A$1)^2 +Sheet3!$C$1*(($H226-BH$217-Sheet2!$N$173)/Sheet3!$A$1)^4)</f>
        <v>15443.970701915774</v>
      </c>
      <c r="BI226" s="2">
        <f>$L$215*EXP(Sheet3!$B$1*(($H226-BI$217-Sheet2!$N$173)/Sheet3!$A$1)^2 +Sheet3!$C$1*(($H226-BI$217-Sheet2!$N$173)/Sheet3!$A$1)^4)</f>
        <v>15698.509667856912</v>
      </c>
      <c r="BJ226" s="2">
        <f>$L$215*EXP(Sheet3!$B$1*(($H226-BJ$217-Sheet2!$N$173)/Sheet3!$A$1)^2 +Sheet3!$C$1*(($H226-BJ$217-Sheet2!$N$173)/Sheet3!$A$1)^4)</f>
        <v>15949.746821152034</v>
      </c>
      <c r="BK226" s="2">
        <f>$L$215*EXP(Sheet3!$B$1*(($H226-BK$217-Sheet2!$N$173)/Sheet3!$A$1)^2 +Sheet3!$C$1*(($H226-BK$217-Sheet2!$N$173)/Sheet3!$A$1)^4)</f>
        <v>16197.467768846531</v>
      </c>
      <c r="BL226" s="2">
        <f>$L$215*EXP(Sheet3!$B$1*(($H226-BL$217-Sheet2!$N$173)/Sheet3!$A$1)^2 +Sheet3!$C$1*(($H226-BL$217-Sheet2!$N$173)/Sheet3!$A$1)^4)</f>
        <v>16441.461255406357</v>
      </c>
      <c r="BM226" s="2">
        <f>$L$215*EXP(Sheet3!$B$1*(($H226-BM$217-Sheet2!$N$173)/Sheet3!$A$1)^2 +Sheet3!$C$1*(($H226-BM$217-Sheet2!$N$173)/Sheet3!$A$1)^4)</f>
        <v>16681.519384550433</v>
      </c>
      <c r="BN226" s="2">
        <f>$L$215*EXP(Sheet3!$B$1*(($H226-BN$217-Sheet2!$N$173)/Sheet3!$A$1)^2 +Sheet3!$C$1*(($H226-BN$217-Sheet2!$N$173)/Sheet3!$A$1)^4)</f>
        <v>16917.437831649968</v>
      </c>
      <c r="BO226" s="2">
        <f>$L$215*EXP(Sheet3!$B$1*(($H226-BO$217-Sheet2!$N$173)/Sheet3!$A$1)^2 +Sheet3!$C$1*(($H226-BO$217-Sheet2!$N$173)/Sheet3!$A$1)^4)</f>
        <v>17149.016046675424</v>
      </c>
      <c r="BP226" s="2">
        <f>$L$215*EXP(Sheet3!$B$1*(($H226-BP$217-Sheet2!$N$173)/Sheet3!$A$1)^2 +Sheet3!$C$1*(($H226-BP$217-Sheet2!$N$173)/Sheet3!$A$1)^4)</f>
        <v>17376.057447755116</v>
      </c>
      <c r="BQ226" s="2">
        <f>$L$215*EXP(Sheet3!$B$1*(($H226-BQ$217-Sheet2!$N$173)/Sheet3!$A$1)^2 +Sheet3!$C$1*(($H226-BQ$217-Sheet2!$N$173)/Sheet3!$A$1)^4)</f>
        <v>17598.369605412841</v>
      </c>
      <c r="BR226" s="2">
        <f>$L$215*EXP(Sheet3!$B$1*(($H226-BR$217-Sheet2!$N$173)/Sheet3!$A$1)^2 +Sheet3!$C$1*(($H226-BR$217-Sheet2!$N$173)/Sheet3!$A$1)^4)</f>
        <v>17815.764417591872</v>
      </c>
      <c r="BS226" s="2">
        <f>$L$215*EXP(Sheet3!$B$1*(($H226-BS$217-Sheet2!$N$173)/Sheet3!$A$1)^2 +Sheet3!$C$1*(($H226-BS$217-Sheet2!$N$173)/Sheet3!$A$1)^4)</f>
        <v>18028.058275600404</v>
      </c>
      <c r="BT226" s="2">
        <f>$L$215*EXP(Sheet3!$B$1*(($H226-BT$217-Sheet2!$N$173)/Sheet3!$A$1)^2 +Sheet3!$C$1*(($H226-BT$217-Sheet2!$N$173)/Sheet3!$A$1)^4)</f>
        <v>18235.072221130904</v>
      </c>
      <c r="BU226" s="2">
        <f>$L$215*EXP(Sheet3!$B$1*(($H226-BU$217-Sheet2!$N$173)/Sheet3!$A$1)^2 +Sheet3!$C$1*(($H226-BU$217-Sheet2!$N$173)/Sheet3!$A$1)^4)</f>
        <v>18436.632094554294</v>
      </c>
      <c r="BV226" s="2">
        <f>$L$215*EXP(Sheet3!$B$1*(($H226-BV$217-Sheet2!$N$173)/Sheet3!$A$1)^2 +Sheet3!$C$1*(($H226-BV$217-Sheet2!$N$173)/Sheet3!$A$1)^4)</f>
        <v>18632.568674668601</v>
      </c>
    </row>
    <row r="227" spans="1:74" x14ac:dyDescent="0.2">
      <c r="A227">
        <v>200</v>
      </c>
      <c r="B227">
        <v>282.91000000000003</v>
      </c>
      <c r="C227">
        <v>2372.4</v>
      </c>
      <c r="D227">
        <v>2420.6</v>
      </c>
      <c r="E227">
        <f t="shared" si="33"/>
        <v>48.199999999999818</v>
      </c>
      <c r="G227" s="1">
        <v>3</v>
      </c>
      <c r="H227">
        <f>INDEX(B$27:$B2393,($M$213+G227))</f>
        <v>436.89</v>
      </c>
      <c r="I227" s="1">
        <f t="shared" si="30"/>
        <v>2381.4000000000005</v>
      </c>
      <c r="J227">
        <f t="shared" si="31"/>
        <v>1040409.8460000003</v>
      </c>
      <c r="L227" s="2">
        <f>$L$215*EXP(Sheet3!$B$1*(($H227-L$217-Sheet2!$N$173)/Sheet3!$A$1)^2 +Sheet3!$C$1*(($H227-L$217-Sheet2!$N$173)/Sheet3!$A$1)^4)</f>
        <v>123.69155544488051</v>
      </c>
      <c r="M227" s="2">
        <f>$L$215*EXP(Sheet3!$B$1*(($H227-M$217-Sheet2!$N$173)/Sheet3!$A$1)^2 +Sheet3!$C$1*(($H227-M$217-Sheet2!$N$173)/Sheet3!$A$1)^4)</f>
        <v>136.73990942296089</v>
      </c>
      <c r="N227" s="2">
        <f>$L$215*EXP(Sheet3!$B$1*(($H227-N$217-Sheet2!$N$173)/Sheet3!$A$1)^2 +Sheet3!$C$1*(($H227-N$217-Sheet2!$N$173)/Sheet3!$A$1)^4)</f>
        <v>150.94296633992332</v>
      </c>
      <c r="O227" s="2">
        <f>$L$215*EXP(Sheet3!$B$1*(($H227-O$217-Sheet2!$N$173)/Sheet3!$A$1)^2 +Sheet3!$C$1*(($H227-O$217-Sheet2!$N$173)/Sheet3!$A$1)^4)</f>
        <v>166.37951546780292</v>
      </c>
      <c r="P227" s="2">
        <f>$L$215*EXP(Sheet3!$B$1*(($H227-P$217-Sheet2!$N$173)/Sheet3!$A$1)^2 +Sheet3!$C$1*(($H227-P$217-Sheet2!$N$173)/Sheet3!$A$1)^4)</f>
        <v>183.13155621291878</v>
      </c>
      <c r="Q227" s="2">
        <f>$L$215*EXP(Sheet3!$B$1*(($H227-Q$217-Sheet2!$N$173)/Sheet3!$A$1)^2 +Sheet3!$C$1*(($H227-Q$217-Sheet2!$N$173)/Sheet3!$A$1)^4)</f>
        <v>201.28425031267415</v>
      </c>
      <c r="R227" s="2">
        <f>$L$215*EXP(Sheet3!$B$1*(($H227-R$217-Sheet2!$N$173)/Sheet3!$A$1)^2 +Sheet3!$C$1*(($H227-R$217-Sheet2!$N$173)/Sheet3!$A$1)^4)</f>
        <v>220.92585772364535</v>
      </c>
      <c r="S227" s="2">
        <f>$L$215*EXP(Sheet3!$B$1*(($H227-S$217-Sheet2!$N$173)/Sheet3!$A$1)^2 +Sheet3!$C$1*(($H227-S$217-Sheet2!$N$173)/Sheet3!$A$1)^4)</f>
        <v>242.1476557034438</v>
      </c>
      <c r="T227" s="2">
        <f>$L$215*EXP(Sheet3!$B$1*(($H227-T$217-Sheet2!$N$173)/Sheet3!$A$1)^2 +Sheet3!$C$1*(($H227-T$217-Sheet2!$N$173)/Sheet3!$A$1)^4)</f>
        <v>265.0438406757591</v>
      </c>
      <c r="U227" s="2">
        <f>$L$215*EXP(Sheet3!$B$1*(($H227-U$217-Sheet2!$N$173)/Sheet3!$A$1)^2 +Sheet3!$C$1*(($H227-U$217-Sheet2!$N$173)/Sheet3!$A$1)^4)</f>
        <v>289.71141256056421</v>
      </c>
      <c r="V227" s="2">
        <f>$L$215*EXP(Sheet3!$B$1*(($H227-V$217-Sheet2!$N$173)/Sheet3!$A$1)^2 +Sheet3!$C$1*(($H227-V$217-Sheet2!$N$173)/Sheet3!$A$1)^4)</f>
        <v>316.25004134838429</v>
      </c>
      <c r="W227" s="2">
        <f>$L$215*EXP(Sheet3!$B$1*(($H227-W$217-Sheet2!$N$173)/Sheet3!$A$1)^2 +Sheet3!$C$1*(($H227-W$217-Sheet2!$N$173)/Sheet3!$A$1)^4)</f>
        <v>344.76191580321608</v>
      </c>
      <c r="X227" s="2">
        <f>$L$215*EXP(Sheet3!$B$1*(($H227-X$217-Sheet2!$N$173)/Sheet3!$A$1)^2 +Sheet3!$C$1*(($H227-X$217-Sheet2!$N$173)/Sheet3!$A$1)^4)</f>
        <v>375.3515742803433</v>
      </c>
      <c r="Y227" s="2">
        <f>$L$215*EXP(Sheet3!$B$1*(($H227-Y$217-Sheet2!$N$173)/Sheet3!$A$1)^2 +Sheet3!$C$1*(($H227-Y$217-Sheet2!$N$173)/Sheet3!$A$1)^4)</f>
        <v>408.12571775990386</v>
      </c>
      <c r="Z227" s="2">
        <f>$L$215*EXP(Sheet3!$B$1*(($H227-Z$217-Sheet2!$N$173)/Sheet3!$A$1)^2 +Sheet3!$C$1*(($H227-Z$217-Sheet2!$N$173)/Sheet3!$A$1)^4)</f>
        <v>443.19300530608405</v>
      </c>
      <c r="AA227" s="2">
        <f>$L$215*EXP(Sheet3!$B$1*(($H227-AA$217-Sheet2!$N$173)/Sheet3!$A$1)^2 +Sheet3!$C$1*(($H227-AA$217-Sheet2!$N$173)/Sheet3!$A$1)^4)</f>
        <v>480.66383227623118</v>
      </c>
      <c r="AB227" s="2">
        <f>$L$215*EXP(Sheet3!$B$1*(($H227-AB$217-Sheet2!$N$173)/Sheet3!$A$1)^2 +Sheet3!$C$1*(($H227-AB$217-Sheet2!$N$173)/Sheet3!$A$1)^4)</f>
        <v>520.65009171608688</v>
      </c>
      <c r="AC227" s="2">
        <f>$L$215*EXP(Sheet3!$B$1*(($H227-AC$217-Sheet2!$N$173)/Sheet3!$A$1)^2 +Sheet3!$C$1*(($H227-AC$217-Sheet2!$N$173)/Sheet3!$A$1)^4)</f>
        <v>563.26491949489809</v>
      </c>
      <c r="AD227" s="2">
        <f>$L$215*EXP(Sheet3!$B$1*(($H227-AD$217-Sheet2!$N$173)/Sheet3!$A$1)^2 +Sheet3!$C$1*(($H227-AD$217-Sheet2!$N$173)/Sheet3!$A$1)^4)</f>
        <v>608.6224238380762</v>
      </c>
      <c r="AE227" s="2">
        <f>$L$215*EXP(Sheet3!$B$1*(($H227-AE$217-Sheet2!$N$173)/Sheet3!$A$1)^2 +Sheet3!$C$1*(($H227-AE$217-Sheet2!$N$173)/Sheet3!$A$1)^4)</f>
        <v>656.83740003144737</v>
      </c>
      <c r="AF227" s="2">
        <f>$L$215*EXP(Sheet3!$B$1*(($H227-AF$217-Sheet2!$N$173)/Sheet3!$A$1)^2 +Sheet3!$C$1*(($H227-AF$217-Sheet2!$N$173)/Sheet3!$A$1)^4)</f>
        <v>708.0250311722059</v>
      </c>
      <c r="AG227" s="2">
        <f>$L$215*EXP(Sheet3!$B$1*(($H227-AG$217-Sheet2!$N$173)/Sheet3!$A$1)^2 +Sheet3!$C$1*(($H227-AG$217-Sheet2!$N$173)/Sheet3!$A$1)^4)</f>
        <v>762.30057594460175</v>
      </c>
      <c r="AH227" s="2">
        <f>$L$215*EXP(Sheet3!$B$1*(($H227-AH$217-Sheet2!$N$173)/Sheet3!$A$1)^2 +Sheet3!$C$1*(($H227-AH$217-Sheet2!$N$173)/Sheet3!$A$1)^4)</f>
        <v>819.77904449191419</v>
      </c>
      <c r="AI227" s="2">
        <f>$L$215*EXP(Sheet3!$B$1*(($H227-AI$217-Sheet2!$N$173)/Sheet3!$A$1)^2 +Sheet3!$C$1*(($H227-AI$217-Sheet2!$N$173)/Sheet3!$A$1)^4)</f>
        <v>880.57486355270487</v>
      </c>
      <c r="AJ227" s="2">
        <f>$L$215*EXP(Sheet3!$B$1*(($H227-AJ$217-Sheet2!$N$173)/Sheet3!$A$1)^2 +Sheet3!$C$1*(($H227-AJ$217-Sheet2!$N$173)/Sheet3!$A$1)^4)</f>
        <v>944.80153210162155</v>
      </c>
      <c r="AK227" s="2">
        <f>$L$215*EXP(Sheet3!$B$1*(($H227-AK$217-Sheet2!$N$173)/Sheet3!$A$1)^2 +Sheet3!$C$1*(($H227-AK$217-Sheet2!$N$173)/Sheet3!$A$1)^4)</f>
        <v>1012.5712688213412</v>
      </c>
      <c r="AL227" s="2">
        <f>$L$215*EXP(Sheet3!$B$1*(($H227-AL$217-Sheet2!$N$173)/Sheet3!$A$1)^2 +Sheet3!$C$1*(($H227-AL$217-Sheet2!$N$173)/Sheet3!$A$1)^4)</f>
        <v>1083.9946527933093</v>
      </c>
      <c r="AM227" s="2">
        <f>$L$215*EXP(Sheet3!$B$1*(($H227-AM$217-Sheet2!$N$173)/Sheet3!$A$1)^2 +Sheet3!$C$1*(($H227-AM$217-Sheet2!$N$173)/Sheet3!$A$1)^4)</f>
        <v>1159.180258856255</v>
      </c>
      <c r="AN227" s="2">
        <f>$L$215*EXP(Sheet3!$B$1*(($H227-AN$217-Sheet2!$N$173)/Sheet3!$A$1)^2 +Sheet3!$C$1*(($H227-AN$217-Sheet2!$N$173)/Sheet3!$A$1)^4)</f>
        <v>1238.2342891276944</v>
      </c>
      <c r="AO227" s="2">
        <f>$L$215*EXP(Sheet3!$B$1*(($H227-AO$217-Sheet2!$N$173)/Sheet3!$A$1)^2 +Sheet3!$C$1*(($H227-AO$217-Sheet2!$N$173)/Sheet3!$A$1)^4)</f>
        <v>1321.2602022327767</v>
      </c>
      <c r="AP227" s="2">
        <f>$L$215*EXP(Sheet3!$B$1*(($H227-AP$217-Sheet2!$N$173)/Sheet3!$A$1)^2 +Sheet3!$C$1*(($H227-AP$217-Sheet2!$N$173)/Sheet3!$A$1)^4)</f>
        <v>1408.3583417999612</v>
      </c>
      <c r="AQ227" s="2">
        <f>$L$215*EXP(Sheet3!$B$1*(($H227-AQ$217-Sheet2!$N$173)/Sheet3!$A$1)^2 +Sheet3!$C$1*(($H227-AQ$217-Sheet2!$N$173)/Sheet3!$A$1)^4)</f>
        <v>1499.625565818058</v>
      </c>
      <c r="AR227" s="2">
        <f>$L$215*EXP(Sheet3!$B$1*(($H227-AR$217-Sheet2!$N$173)/Sheet3!$A$1)^2 +Sheet3!$C$1*(($H227-AR$217-Sheet2!$N$173)/Sheet3!$A$1)^4)</f>
        <v>1595.1548784502058</v>
      </c>
      <c r="AS227" s="2">
        <f>$L$215*EXP(Sheet3!$B$1*(($H227-AS$217-Sheet2!$N$173)/Sheet3!$A$1)^2 +Sheet3!$C$1*(($H227-AS$217-Sheet2!$N$173)/Sheet3!$A$1)^4)</f>
        <v>1695.0350659029866</v>
      </c>
      <c r="AT227" s="2">
        <f>$L$215*EXP(Sheet3!$B$1*(($H227-AT$217-Sheet2!$N$173)/Sheet3!$A$1)^2 +Sheet3!$C$1*(($H227-AT$217-Sheet2!$N$173)/Sheet3!$A$1)^4)</f>
        <v>1799.3503379386391</v>
      </c>
      <c r="AU227" s="2">
        <f>$L$215*EXP(Sheet3!$B$1*(($H227-AU$217-Sheet2!$N$173)/Sheet3!$A$1)^2 +Sheet3!$C$1*(($H227-AU$217-Sheet2!$N$173)/Sheet3!$A$1)^4)</f>
        <v>1908.1799765936255</v>
      </c>
      <c r="AV227" s="2">
        <f>$L$215*EXP(Sheet3!$B$1*(($H227-AV$217-Sheet2!$N$173)/Sheet3!$A$1)^2 +Sheet3!$C$1*(($H227-AV$217-Sheet2!$N$173)/Sheet3!$A$1)^4)</f>
        <v>2021.5979936491517</v>
      </c>
      <c r="AW227" s="2">
        <f>$L$215*EXP(Sheet3!$B$1*(($H227-AW$217-Sheet2!$N$173)/Sheet3!$A$1)^2 +Sheet3!$C$1*(($H227-AW$217-Sheet2!$N$173)/Sheet3!$A$1)^4)</f>
        <v>2139.6727983387132</v>
      </c>
      <c r="AX227" s="2">
        <f>$L$215*EXP(Sheet3!$B$1*(($H227-AX$217-Sheet2!$N$173)/Sheet3!$A$1)^2 +Sheet3!$C$1*(($H227-AX$217-Sheet2!$N$173)/Sheet3!$A$1)^4)</f>
        <v>2262.466876749626</v>
      </c>
      <c r="AY227" s="2">
        <f>$L$215*EXP(Sheet3!$B$1*(($H227-AY$217-Sheet2!$N$173)/Sheet3!$A$1)^2 +Sheet3!$C$1*(($H227-AY$217-Sheet2!$N$173)/Sheet3!$A$1)^4)</f>
        <v>2390.0364843057782</v>
      </c>
      <c r="AZ227" s="2">
        <f>$L$215*EXP(Sheet3!$B$1*(($H227-AZ$217-Sheet2!$N$173)/Sheet3!$A$1)^2 +Sheet3!$C$1*(($H227-AZ$217-Sheet2!$N$173)/Sheet3!$A$1)^4)</f>
        <v>2522.4313526581877</v>
      </c>
      <c r="BA227" s="2">
        <f>$L$215*EXP(Sheet3!$B$1*(($H227-BA$217-Sheet2!$N$173)/Sheet3!$A$1)^2 +Sheet3!$C$1*(($H227-BA$217-Sheet2!$N$173)/Sheet3!$A$1)^4)</f>
        <v>2659.6944122310169</v>
      </c>
      <c r="BB227" s="2">
        <f>$L$215*EXP(Sheet3!$B$1*(($H227-BB$217-Sheet2!$N$173)/Sheet3!$A$1)^2 +Sheet3!$C$1*(($H227-BB$217-Sheet2!$N$173)/Sheet3!$A$1)^4)</f>
        <v>2801.861531606688</v>
      </c>
      <c r="BC227" s="2">
        <f>$L$215*EXP(Sheet3!$B$1*(($H227-BC$217-Sheet2!$N$173)/Sheet3!$A$1)^2 +Sheet3!$C$1*(($H227-BC$217-Sheet2!$N$173)/Sheet3!$A$1)^4)</f>
        <v>2948.9612748213071</v>
      </c>
      <c r="BD227" s="2">
        <f>$L$215*EXP(Sheet3!$B$1*(($H227-BD$217-Sheet2!$N$173)/Sheet3!$A$1)^2 +Sheet3!$C$1*(($H227-BD$217-Sheet2!$N$173)/Sheet3!$A$1)^4)</f>
        <v>3101.0146775761768</v>
      </c>
      <c r="BE227" s="2">
        <f>$L$215*EXP(Sheet3!$B$1*(($H227-BE$217-Sheet2!$N$173)/Sheet3!$A$1)^2 +Sheet3!$C$1*(($H227-BE$217-Sheet2!$N$173)/Sheet3!$A$1)^4)</f>
        <v>3258.0350432591804</v>
      </c>
      <c r="BF227" s="2">
        <f>$L$215*EXP(Sheet3!$B$1*(($H227-BF$217-Sheet2!$N$173)/Sheet3!$A$1)^2 +Sheet3!$C$1*(($H227-BF$217-Sheet2!$N$173)/Sheet3!$A$1)^4)</f>
        <v>3420.027759575562</v>
      </c>
      <c r="BG227" s="2">
        <f>$L$215*EXP(Sheet3!$B$1*(($H227-BG$217-Sheet2!$N$173)/Sheet3!$A$1)^2 +Sheet3!$C$1*(($H227-BG$217-Sheet2!$N$173)/Sheet3!$A$1)^4)</f>
        <v>3586.9901364768007</v>
      </c>
      <c r="BH227" s="2">
        <f>$L$215*EXP(Sheet3!$B$1*(($H227-BH$217-Sheet2!$N$173)/Sheet3!$A$1)^2 +Sheet3!$C$1*(($H227-BH$217-Sheet2!$N$173)/Sheet3!$A$1)^4)</f>
        <v>3758.911265989675</v>
      </c>
      <c r="BI227" s="2">
        <f>$L$215*EXP(Sheet3!$B$1*(($H227-BI$217-Sheet2!$N$173)/Sheet3!$A$1)^2 +Sheet3!$C$1*(($H227-BI$217-Sheet2!$N$173)/Sheet3!$A$1)^4)</f>
        <v>3935.7719044076084</v>
      </c>
      <c r="BJ227" s="2">
        <f>$L$215*EXP(Sheet3!$B$1*(($H227-BJ$217-Sheet2!$N$173)/Sheet3!$A$1)^2 +Sheet3!$C$1*(($H227-BJ$217-Sheet2!$N$173)/Sheet3!$A$1)^4)</f>
        <v>4117.5443772299159</v>
      </c>
      <c r="BK227" s="2">
        <f>$L$215*EXP(Sheet3!$B$1*(($H227-BK$217-Sheet2!$N$173)/Sheet3!$A$1)^2 +Sheet3!$C$1*(($H227-BK$217-Sheet2!$N$173)/Sheet3!$A$1)^4)</f>
        <v>4304.1925071066325</v>
      </c>
      <c r="BL227" s="2">
        <f>$L$215*EXP(Sheet3!$B$1*(($H227-BL$217-Sheet2!$N$173)/Sheet3!$A$1)^2 +Sheet3!$C$1*(($H227-BL$217-Sheet2!$N$173)/Sheet3!$A$1)^4)</f>
        <v>4495.6715649458592</v>
      </c>
      <c r="BM227" s="2">
        <f>$L$215*EXP(Sheet3!$B$1*(($H227-BM$217-Sheet2!$N$173)/Sheet3!$A$1)^2 +Sheet3!$C$1*(($H227-BM$217-Sheet2!$N$173)/Sheet3!$A$1)^4)</f>
        <v>4691.9282442250887</v>
      </c>
      <c r="BN227" s="2">
        <f>$L$215*EXP(Sheet3!$B$1*(($H227-BN$217-Sheet2!$N$173)/Sheet3!$A$1)^2 +Sheet3!$C$1*(($H227-BN$217-Sheet2!$N$173)/Sheet3!$A$1)^4)</f>
        <v>4892.9006584660528</v>
      </c>
      <c r="BO227" s="2">
        <f>$L$215*EXP(Sheet3!$B$1*(($H227-BO$217-Sheet2!$N$173)/Sheet3!$A$1)^2 +Sheet3!$C$1*(($H227-BO$217-Sheet2!$N$173)/Sheet3!$A$1)^4)</f>
        <v>5098.5183616921113</v>
      </c>
      <c r="BP227" s="2">
        <f>$L$215*EXP(Sheet3!$B$1*(($H227-BP$217-Sheet2!$N$173)/Sheet3!$A$1)^2 +Sheet3!$C$1*(($H227-BP$217-Sheet2!$N$173)/Sheet3!$A$1)^4)</f>
        <v>5308.7023916261141</v>
      </c>
      <c r="BQ227" s="2">
        <f>$L$215*EXP(Sheet3!$B$1*(($H227-BQ$217-Sheet2!$N$173)/Sheet3!$A$1)^2 +Sheet3!$C$1*(($H227-BQ$217-Sheet2!$N$173)/Sheet3!$A$1)^4)</f>
        <v>5523.3653352685806</v>
      </c>
      <c r="BR227" s="2">
        <f>$L$215*EXP(Sheet3!$B$1*(($H227-BR$217-Sheet2!$N$173)/Sheet3!$A$1)^2 +Sheet3!$C$1*(($H227-BR$217-Sheet2!$N$173)/Sheet3!$A$1)^4)</f>
        <v>5742.4114164124094</v>
      </c>
      <c r="BS227" s="2">
        <f>$L$215*EXP(Sheet3!$B$1*(($H227-BS$217-Sheet2!$N$173)/Sheet3!$A$1)^2 +Sheet3!$C$1*(($H227-BS$217-Sheet2!$N$173)/Sheet3!$A$1)^4)</f>
        <v>5965.7366045642102</v>
      </c>
      <c r="BT227" s="2">
        <f>$L$215*EXP(Sheet3!$B$1*(($H227-BT$217-Sheet2!$N$173)/Sheet3!$A$1)^2 +Sheet3!$C$1*(($H227-BT$217-Sheet2!$N$173)/Sheet3!$A$1)^4)</f>
        <v>6193.2287446520459</v>
      </c>
      <c r="BU227" s="2">
        <f>$L$215*EXP(Sheet3!$B$1*(($H227-BU$217-Sheet2!$N$173)/Sheet3!$A$1)^2 +Sheet3!$C$1*(($H227-BU$217-Sheet2!$N$173)/Sheet3!$A$1)^4)</f>
        <v>6424.7677068503044</v>
      </c>
      <c r="BV227" s="2">
        <f>$L$215*EXP(Sheet3!$B$1*(($H227-BV$217-Sheet2!$N$173)/Sheet3!$A$1)^2 +Sheet3!$C$1*(($H227-BV$217-Sheet2!$N$173)/Sheet3!$A$1)^4)</f>
        <v>6660.2255557379513</v>
      </c>
    </row>
    <row r="228" spans="1:74" x14ac:dyDescent="0.2">
      <c r="A228">
        <v>201</v>
      </c>
      <c r="B228">
        <v>283.39</v>
      </c>
      <c r="C228">
        <v>2371.1999999999998</v>
      </c>
      <c r="D228">
        <v>2406.1999999999998</v>
      </c>
      <c r="E228">
        <f t="shared" si="33"/>
        <v>35</v>
      </c>
      <c r="G228" s="1">
        <v>4</v>
      </c>
      <c r="H228">
        <f>INDEX(B$27:$B2394,($M$213+G228))</f>
        <v>437.35</v>
      </c>
      <c r="I228" s="1">
        <f t="shared" si="30"/>
        <v>770.40000000000009</v>
      </c>
      <c r="J228">
        <f t="shared" si="31"/>
        <v>336934.44000000006</v>
      </c>
      <c r="L228" s="2">
        <f>$L$215*EXP(Sheet3!$B$1*(($H228-L$217-Sheet2!$N$173)/Sheet3!$A$1)^2 +Sheet3!$C$1*(($H228-L$217-Sheet2!$N$173)/Sheet3!$A$1)^4)</f>
        <v>0.18487368787149316</v>
      </c>
      <c r="M228" s="2">
        <f>$L$215*EXP(Sheet3!$B$1*(($H228-M$217-Sheet2!$N$173)/Sheet3!$A$1)^2 +Sheet3!$C$1*(($H228-M$217-Sheet2!$N$173)/Sheet3!$A$1)^4)</f>
        <v>0.22297891172891107</v>
      </c>
      <c r="N228" s="2">
        <f>$L$215*EXP(Sheet3!$B$1*(($H228-N$217-Sheet2!$N$173)/Sheet3!$A$1)^2 +Sheet3!$C$1*(($H228-N$217-Sheet2!$N$173)/Sheet3!$A$1)^4)</f>
        <v>0.26830883774133479</v>
      </c>
      <c r="O228" s="2">
        <f>$L$215*EXP(Sheet3!$B$1*(($H228-O$217-Sheet2!$N$173)/Sheet3!$A$1)^2 +Sheet3!$C$1*(($H228-O$217-Sheet2!$N$173)/Sheet3!$A$1)^4)</f>
        <v>0.32210547051352251</v>
      </c>
      <c r="P228" s="2">
        <f>$L$215*EXP(Sheet3!$B$1*(($H228-P$217-Sheet2!$N$173)/Sheet3!$A$1)^2 +Sheet3!$C$1*(($H228-P$217-Sheet2!$N$173)/Sheet3!$A$1)^4)</f>
        <v>0.38580028497004459</v>
      </c>
      <c r="Q228" s="2">
        <f>$L$215*EXP(Sheet3!$B$1*(($H228-Q$217-Sheet2!$N$173)/Sheet3!$A$1)^2 +Sheet3!$C$1*(($H228-Q$217-Sheet2!$N$173)/Sheet3!$A$1)^4)</f>
        <v>0.46103897375030278</v>
      </c>
      <c r="R228" s="2">
        <f>$L$215*EXP(Sheet3!$B$1*(($H228-R$217-Sheet2!$N$173)/Sheet3!$A$1)^2 +Sheet3!$C$1*(($H228-R$217-Sheet2!$N$173)/Sheet3!$A$1)^4)</f>
        <v>0.5497087722918047</v>
      </c>
      <c r="S228" s="2">
        <f>$L$215*EXP(Sheet3!$B$1*(($H228-S$217-Sheet2!$N$173)/Sheet3!$A$1)^2 +Sheet3!$C$1*(($H228-S$217-Sheet2!$N$173)/Sheet3!$A$1)^4)</f>
        <v>0.65396853645931308</v>
      </c>
      <c r="T228" s="2">
        <f>$L$215*EXP(Sheet3!$B$1*(($H228-T$217-Sheet2!$N$173)/Sheet3!$A$1)^2 +Sheet3!$C$1*(($H228-T$217-Sheet2!$N$173)/Sheet3!$A$1)^4)</f>
        <v>0.77628174691400054</v>
      </c>
      <c r="U228" s="2">
        <f>$L$215*EXP(Sheet3!$B$1*(($H228-U$217-Sheet2!$N$173)/Sheet3!$A$1)^2 +Sheet3!$C$1*(($H228-U$217-Sheet2!$N$173)/Sheet3!$A$1)^4)</f>
        <v>0.91945261180458104</v>
      </c>
      <c r="V228" s="2">
        <f>$L$215*EXP(Sheet3!$B$1*(($H228-V$217-Sheet2!$N$173)/Sheet3!$A$1)^2 +Sheet3!$C$1*(($H228-V$217-Sheet2!$N$173)/Sheet3!$A$1)^4)</f>
        <v>1.0866654345893199</v>
      </c>
      <c r="W228" s="2">
        <f>$L$215*EXP(Sheet3!$B$1*(($H228-W$217-Sheet2!$N$173)/Sheet3!$A$1)^2 +Sheet3!$C$1*(($H228-W$217-Sheet2!$N$173)/Sheet3!$A$1)^4)</f>
        <v>1.2815274066938762</v>
      </c>
      <c r="X228" s="2">
        <f>$L$215*EXP(Sheet3!$B$1*(($H228-X$217-Sheet2!$N$173)/Sheet3!$A$1)^2 +Sheet3!$C$1*(($H228-X$217-Sheet2!$N$173)/Sheet3!$A$1)^4)</f>
        <v>1.5081149750150111</v>
      </c>
      <c r="Y228" s="2">
        <f>$L$215*EXP(Sheet3!$B$1*(($H228-Y$217-Sheet2!$N$173)/Sheet3!$A$1)^2 +Sheet3!$C$1*(($H228-Y$217-Sheet2!$N$173)/Sheet3!$A$1)^4)</f>
        <v>1.7710239219223323</v>
      </c>
      <c r="Z228" s="2">
        <f>$L$215*EXP(Sheet3!$B$1*(($H228-Z$217-Sheet2!$N$173)/Sheet3!$A$1)^2 +Sheet3!$C$1*(($H228-Z$217-Sheet2!$N$173)/Sheet3!$A$1)^4)</f>
        <v>2.0754232801303156</v>
      </c>
      <c r="AA228" s="2">
        <f>$L$215*EXP(Sheet3!$B$1*(($H228-AA$217-Sheet2!$N$173)/Sheet3!$A$1)^2 +Sheet3!$C$1*(($H228-AA$217-Sheet2!$N$173)/Sheet3!$A$1)^4)</f>
        <v>2.4271131865462023</v>
      </c>
      <c r="AB228" s="2">
        <f>$L$215*EXP(Sheet3!$B$1*(($H228-AB$217-Sheet2!$N$173)/Sheet3!$A$1)^2 +Sheet3!$C$1*(($H228-AB$217-Sheet2!$N$173)/Sheet3!$A$1)^4)</f>
        <v>2.8325867577909269</v>
      </c>
      <c r="AC228" s="2">
        <f>$L$215*EXP(Sheet3!$B$1*(($H228-AC$217-Sheet2!$N$173)/Sheet3!$A$1)^2 +Sheet3!$C$1*(($H228-AC$217-Sheet2!$N$173)/Sheet3!$A$1)^4)</f>
        <v>3.2990960455462597</v>
      </c>
      <c r="AD228" s="2">
        <f>$L$215*EXP(Sheet3!$B$1*(($H228-AD$217-Sheet2!$N$173)/Sheet3!$A$1)^2 +Sheet3!$C$1*(($H228-AD$217-Sheet2!$N$173)/Sheet3!$A$1)^4)</f>
        <v>3.8347221019891187</v>
      </c>
      <c r="AE228" s="2">
        <f>$L$215*EXP(Sheet3!$B$1*(($H228-AE$217-Sheet2!$N$173)/Sheet3!$A$1)^2 +Sheet3!$C$1*(($H228-AE$217-Sheet2!$N$173)/Sheet3!$A$1)^4)</f>
        <v>4.4484491545842486</v>
      </c>
      <c r="AF228" s="2">
        <f>$L$215*EXP(Sheet3!$B$1*(($H228-AF$217-Sheet2!$N$173)/Sheet3!$A$1)^2 +Sheet3!$C$1*(($H228-AF$217-Sheet2!$N$173)/Sheet3!$A$1)^4)</f>
        <v>5.1502428552118209</v>
      </c>
      <c r="AG228" s="2">
        <f>$L$215*EXP(Sheet3!$B$1*(($H228-AG$217-Sheet2!$N$173)/Sheet3!$A$1)^2 +Sheet3!$C$1*(($H228-AG$217-Sheet2!$N$173)/Sheet3!$A$1)^4)</f>
        <v>5.9511325312606944</v>
      </c>
      <c r="AH228" s="2">
        <f>$L$215*EXP(Sheet3!$B$1*(($H228-AH$217-Sheet2!$N$173)/Sheet3!$A$1)^2 +Sheet3!$C$1*(($H228-AH$217-Sheet2!$N$173)/Sheet3!$A$1)^4)</f>
        <v>6.8632973259436136</v>
      </c>
      <c r="AI228" s="2">
        <f>$L$215*EXP(Sheet3!$B$1*(($H228-AI$217-Sheet2!$N$173)/Sheet3!$A$1)^2 +Sheet3!$C$1*(($H228-AI$217-Sheet2!$N$173)/Sheet3!$A$1)^4)</f>
        <v>7.9001560720576309</v>
      </c>
      <c r="AJ228" s="2">
        <f>$L$215*EXP(Sheet3!$B$1*(($H228-AJ$217-Sheet2!$N$173)/Sheet3!$A$1)^2 +Sheet3!$C$1*(($H228-AJ$217-Sheet2!$N$173)/Sheet3!$A$1)^4)</f>
        <v>9.0764606975643503</v>
      </c>
      <c r="AK228" s="2">
        <f>$L$215*EXP(Sheet3!$B$1*(($H228-AK$217-Sheet2!$N$173)/Sheet3!$A$1)^2 +Sheet3!$C$1*(($H228-AK$217-Sheet2!$N$173)/Sheet3!$A$1)^4)</f>
        <v>10.40839291356246</v>
      </c>
      <c r="AL228" s="2">
        <f>$L$215*EXP(Sheet3!$B$1*(($H228-AL$217-Sheet2!$N$173)/Sheet3!$A$1)^2 +Sheet3!$C$1*(($H228-AL$217-Sheet2!$N$173)/Sheet3!$A$1)^4)</f>
        <v>11.913663885238554</v>
      </c>
      <c r="AM228" s="2">
        <f>$L$215*EXP(Sheet3!$B$1*(($H228-AM$217-Sheet2!$N$173)/Sheet3!$A$1)^2 +Sheet3!$C$1*(($H228-AM$217-Sheet2!$N$173)/Sheet3!$A$1)^4)</f>
        <v>13.611616534981284</v>
      </c>
      <c r="AN228" s="2">
        <f>$L$215*EXP(Sheet3!$B$1*(($H228-AN$217-Sheet2!$N$173)/Sheet3!$A$1)^2 +Sheet3!$C$1*(($H228-AN$217-Sheet2!$N$173)/Sheet3!$A$1)^4)</f>
        <v>15.52333007421448</v>
      </c>
      <c r="AO228" s="2">
        <f>$L$215*EXP(Sheet3!$B$1*(($H228-AO$217-Sheet2!$N$173)/Sheet3!$A$1)^2 +Sheet3!$C$1*(($H228-AO$217-Sheet2!$N$173)/Sheet3!$A$1)^4)</f>
        <v>17.671726307524342</v>
      </c>
      <c r="AP228" s="2">
        <f>$L$215*EXP(Sheet3!$B$1*(($H228-AP$217-Sheet2!$N$173)/Sheet3!$A$1)^2 +Sheet3!$C$1*(($H228-AP$217-Sheet2!$N$173)/Sheet3!$A$1)^4)</f>
        <v>20.081677199012272</v>
      </c>
      <c r="AQ228" s="2">
        <f>$L$215*EXP(Sheet3!$B$1*(($H228-AQ$217-Sheet2!$N$173)/Sheet3!$A$1)^2 +Sheet3!$C$1*(($H228-AQ$217-Sheet2!$N$173)/Sheet3!$A$1)^4)</f>
        <v>22.7801131382808</v>
      </c>
      <c r="AR228" s="2">
        <f>$L$215*EXP(Sheet3!$B$1*(($H228-AR$217-Sheet2!$N$173)/Sheet3!$A$1)^2 +Sheet3!$C$1*(($H228-AR$217-Sheet2!$N$173)/Sheet3!$A$1)^4)</f>
        <v>25.796131291432609</v>
      </c>
      <c r="AS228" s="2">
        <f>$L$215*EXP(Sheet3!$B$1*(($H228-AS$217-Sheet2!$N$173)/Sheet3!$A$1)^2 +Sheet3!$C$1*(($H228-AS$217-Sheet2!$N$173)/Sheet3!$A$1)^4)</f>
        <v>29.161103372341124</v>
      </c>
      <c r="AT228" s="2">
        <f>$L$215*EXP(Sheet3!$B$1*(($H228-AT$217-Sheet2!$N$173)/Sheet3!$A$1)^2 +Sheet3!$C$1*(($H228-AT$217-Sheet2!$N$173)/Sheet3!$A$1)^4)</f>
        <v>32.908782121548228</v>
      </c>
      <c r="AU228" s="2">
        <f>$L$215*EXP(Sheet3!$B$1*(($H228-AU$217-Sheet2!$N$173)/Sheet3!$A$1)^2 +Sheet3!$C$1*(($H228-AU$217-Sheet2!$N$173)/Sheet3!$A$1)^4)</f>
        <v>37.075405734989403</v>
      </c>
      <c r="AV228" s="2">
        <f>$L$215*EXP(Sheet3!$B$1*(($H228-AV$217-Sheet2!$N$173)/Sheet3!$A$1)^2 +Sheet3!$C$1*(($H228-AV$217-Sheet2!$N$173)/Sheet3!$A$1)^4)</f>
        <v>41.699799443752738</v>
      </c>
      <c r="AW228" s="2">
        <f>$L$215*EXP(Sheet3!$B$1*(($H228-AW$217-Sheet2!$N$173)/Sheet3!$A$1)^2 +Sheet3!$C$1*(($H228-AW$217-Sheet2!$N$173)/Sheet3!$A$1)^4)</f>
        <v>46.823473408071976</v>
      </c>
      <c r="AX228" s="2">
        <f>$L$215*EXP(Sheet3!$B$1*(($H228-AX$217-Sheet2!$N$173)/Sheet3!$A$1)^2 +Sheet3!$C$1*(($H228-AX$217-Sheet2!$N$173)/Sheet3!$A$1)^4)</f>
        <v>52.490716057044686</v>
      </c>
      <c r="AY228" s="2">
        <f>$L$215*EXP(Sheet3!$B$1*(($H228-AY$217-Sheet2!$N$173)/Sheet3!$A$1)^2 +Sheet3!$C$1*(($H228-AY$217-Sheet2!$N$173)/Sheet3!$A$1)^4)</f>
        <v>58.748681978090644</v>
      </c>
      <c r="AZ228" s="2">
        <f>$L$215*EXP(Sheet3!$B$1*(($H228-AZ$217-Sheet2!$N$173)/Sheet3!$A$1)^2 +Sheet3!$C$1*(($H228-AZ$217-Sheet2!$N$173)/Sheet3!$A$1)^4)</f>
        <v>65.647473439286841</v>
      </c>
      <c r="BA228" s="2">
        <f>$L$215*EXP(Sheet3!$B$1*(($H228-BA$217-Sheet2!$N$173)/Sheet3!$A$1)^2 +Sheet3!$C$1*(($H228-BA$217-Sheet2!$N$173)/Sheet3!$A$1)^4)</f>
        <v>73.240214612838955</v>
      </c>
      <c r="BB228" s="2">
        <f>$L$215*EXP(Sheet3!$B$1*(($H228-BB$217-Sheet2!$N$173)/Sheet3!$A$1)^2 +Sheet3!$C$1*(($H228-BB$217-Sheet2!$N$173)/Sheet3!$A$1)^4)</f>
        <v>81.583117561192083</v>
      </c>
      <c r="BC228" s="2">
        <f>$L$215*EXP(Sheet3!$B$1*(($H228-BC$217-Sheet2!$N$173)/Sheet3!$A$1)^2 +Sheet3!$C$1*(($H228-BC$217-Sheet2!$N$173)/Sheet3!$A$1)^4)</f>
        <v>90.73553904569205</v>
      </c>
      <c r="BD228" s="2">
        <f>$L$215*EXP(Sheet3!$B$1*(($H228-BD$217-Sheet2!$N$173)/Sheet3!$A$1)^2 +Sheet3!$C$1*(($H228-BD$217-Sheet2!$N$173)/Sheet3!$A$1)^4)</f>
        <v>100.76002722658798</v>
      </c>
      <c r="BE228" s="2">
        <f>$L$215*EXP(Sheet3!$B$1*(($H228-BE$217-Sheet2!$N$173)/Sheet3!$A$1)^2 +Sheet3!$C$1*(($H228-BE$217-Sheet2!$N$173)/Sheet3!$A$1)^4)</f>
        <v>111.72235733791489</v>
      </c>
      <c r="BF228" s="2">
        <f>$L$215*EXP(Sheet3!$B$1*(($H228-BF$217-Sheet2!$N$173)/Sheet3!$A$1)^2 +Sheet3!$C$1*(($H228-BF$217-Sheet2!$N$173)/Sheet3!$A$1)^4)</f>
        <v>123.69155544488051</v>
      </c>
      <c r="BG228" s="2">
        <f>$L$215*EXP(Sheet3!$B$1*(($H228-BG$217-Sheet2!$N$173)/Sheet3!$A$1)^2 +Sheet3!$C$1*(($H228-BG$217-Sheet2!$N$173)/Sheet3!$A$1)^4)</f>
        <v>136.73990942296089</v>
      </c>
      <c r="BH228" s="2">
        <f>$L$215*EXP(Sheet3!$B$1*(($H228-BH$217-Sheet2!$N$173)/Sheet3!$A$1)^2 +Sheet3!$C$1*(($H228-BH$217-Sheet2!$N$173)/Sheet3!$A$1)^4)</f>
        <v>150.94296633983939</v>
      </c>
      <c r="BI228" s="2">
        <f>$L$215*EXP(Sheet3!$B$1*(($H228-BI$217-Sheet2!$N$173)/Sheet3!$A$1)^2 +Sheet3!$C$1*(($H228-BI$217-Sheet2!$N$173)/Sheet3!$A$1)^4)</f>
        <v>166.37951546771146</v>
      </c>
      <c r="BJ228" s="2">
        <f>$L$215*EXP(Sheet3!$B$1*(($H228-BJ$217-Sheet2!$N$173)/Sheet3!$A$1)^2 +Sheet3!$C$1*(($H228-BJ$217-Sheet2!$N$173)/Sheet3!$A$1)^4)</f>
        <v>183.1315562128197</v>
      </c>
      <c r="BK228" s="2">
        <f>$L$215*EXP(Sheet3!$B$1*(($H228-BK$217-Sheet2!$N$173)/Sheet3!$A$1)^2 +Sheet3!$C$1*(($H228-BK$217-Sheet2!$N$173)/Sheet3!$A$1)^4)</f>
        <v>201.28425031256705</v>
      </c>
      <c r="BL228" s="2">
        <f>$L$215*EXP(Sheet3!$B$1*(($H228-BL$217-Sheet2!$N$173)/Sheet3!$A$1)^2 +Sheet3!$C$1*(($H228-BL$217-Sheet2!$N$173)/Sheet3!$A$1)^4)</f>
        <v>220.92585772364535</v>
      </c>
      <c r="BM228" s="2">
        <f>$L$215*EXP(Sheet3!$B$1*(($H228-BM$217-Sheet2!$N$173)/Sheet3!$A$1)^2 +Sheet3!$C$1*(($H228-BM$217-Sheet2!$N$173)/Sheet3!$A$1)^4)</f>
        <v>242.1476557034438</v>
      </c>
      <c r="BN228" s="2">
        <f>$L$215*EXP(Sheet3!$B$1*(($H228-BN$217-Sheet2!$N$173)/Sheet3!$A$1)^2 +Sheet3!$C$1*(($H228-BN$217-Sheet2!$N$173)/Sheet3!$A$1)^4)</f>
        <v>265.0438406757591</v>
      </c>
      <c r="BO228" s="2">
        <f>$L$215*EXP(Sheet3!$B$1*(($H228-BO$217-Sheet2!$N$173)/Sheet3!$A$1)^2 +Sheet3!$C$1*(($H228-BO$217-Sheet2!$N$173)/Sheet3!$A$1)^4)</f>
        <v>289.71141256041881</v>
      </c>
      <c r="BP228" s="2">
        <f>$L$215*EXP(Sheet3!$B$1*(($H228-BP$217-Sheet2!$N$173)/Sheet3!$A$1)^2 +Sheet3!$C$1*(($H228-BP$217-Sheet2!$N$173)/Sheet3!$A$1)^4)</f>
        <v>316.25004134822814</v>
      </c>
      <c r="BQ228" s="2">
        <f>$L$215*EXP(Sheet3!$B$1*(($H228-BQ$217-Sheet2!$N$173)/Sheet3!$A$1)^2 +Sheet3!$C$1*(($H228-BQ$217-Sheet2!$N$173)/Sheet3!$A$1)^4)</f>
        <v>344.76191580304834</v>
      </c>
      <c r="BR228" s="2">
        <f>$L$215*EXP(Sheet3!$B$1*(($H228-BR$217-Sheet2!$N$173)/Sheet3!$A$1)^2 +Sheet3!$C$1*(($H228-BR$217-Sheet2!$N$173)/Sheet3!$A$1)^4)</f>
        <v>375.35157428016356</v>
      </c>
      <c r="BS228" s="2">
        <f>$L$215*EXP(Sheet3!$B$1*(($H228-BS$217-Sheet2!$N$173)/Sheet3!$A$1)^2 +Sheet3!$C$1*(($H228-BS$217-Sheet2!$N$173)/Sheet3!$A$1)^4)</f>
        <v>408.12571775990386</v>
      </c>
      <c r="BT228" s="2">
        <f>$L$215*EXP(Sheet3!$B$1*(($H228-BT$217-Sheet2!$N$173)/Sheet3!$A$1)^2 +Sheet3!$C$1*(($H228-BT$217-Sheet2!$N$173)/Sheet3!$A$1)^4)</f>
        <v>443.19300530608405</v>
      </c>
      <c r="BU228" s="2">
        <f>$L$215*EXP(Sheet3!$B$1*(($H228-BU$217-Sheet2!$N$173)/Sheet3!$A$1)^2 +Sheet3!$C$1*(($H228-BU$217-Sheet2!$N$173)/Sheet3!$A$1)^4)</f>
        <v>480.66383227601045</v>
      </c>
      <c r="BV228" s="2">
        <f>$L$215*EXP(Sheet3!$B$1*(($H228-BV$217-Sheet2!$N$173)/Sheet3!$A$1)^2 +Sheet3!$C$1*(($H228-BV$217-Sheet2!$N$173)/Sheet3!$A$1)^4)</f>
        <v>520.65009171585223</v>
      </c>
    </row>
    <row r="229" spans="1:74" x14ac:dyDescent="0.2">
      <c r="A229">
        <v>202</v>
      </c>
      <c r="B229">
        <v>283.86</v>
      </c>
      <c r="C229">
        <v>2365.5</v>
      </c>
      <c r="D229">
        <v>2394.5</v>
      </c>
      <c r="E229">
        <f t="shared" si="33"/>
        <v>29</v>
      </c>
      <c r="G229" s="1">
        <v>5</v>
      </c>
      <c r="H229">
        <f>INDEX(B$27:$B2395,($M$213+G229))</f>
        <v>437.82</v>
      </c>
      <c r="I229" s="1">
        <f t="shared" si="30"/>
        <v>393.79999999999973</v>
      </c>
      <c r="J229">
        <f t="shared" si="31"/>
        <v>172413.51599999989</v>
      </c>
      <c r="L229" s="2">
        <f>$L$215*EXP(Sheet3!$B$1*(($H229-L$217-Sheet2!$N$173)/Sheet3!$A$1)^2 +Sheet3!$C$1*(($H229-L$217-Sheet2!$N$173)/Sheet3!$A$1)^4)</f>
        <v>1.2821481964253104E-6</v>
      </c>
      <c r="M229" s="2">
        <f>$L$215*EXP(Sheet3!$B$1*(($H229-M$217-Sheet2!$N$173)/Sheet3!$A$1)^2 +Sheet3!$C$1*(($H229-M$217-Sheet2!$N$173)/Sheet3!$A$1)^4)</f>
        <v>1.7732066505664357E-6</v>
      </c>
      <c r="N229" s="2">
        <f>$L$215*EXP(Sheet3!$B$1*(($H229-N$217-Sheet2!$N$173)/Sheet3!$A$1)^2 +Sheet3!$C$1*(($H229-N$217-Sheet2!$N$173)/Sheet3!$A$1)^4)</f>
        <v>2.4437701166845253E-6</v>
      </c>
      <c r="O229" s="2">
        <f>$L$215*EXP(Sheet3!$B$1*(($H229-O$217-Sheet2!$N$173)/Sheet3!$A$1)^2 +Sheet3!$C$1*(($H229-O$217-Sheet2!$N$173)/Sheet3!$A$1)^4)</f>
        <v>3.3562408574082822E-6</v>
      </c>
      <c r="P229" s="2">
        <f>$L$215*EXP(Sheet3!$B$1*(($H229-P$217-Sheet2!$N$173)/Sheet3!$A$1)^2 +Sheet3!$C$1*(($H229-P$217-Sheet2!$N$173)/Sheet3!$A$1)^4)</f>
        <v>4.5935612232180873E-6</v>
      </c>
      <c r="Q229" s="2">
        <f>$L$215*EXP(Sheet3!$B$1*(($H229-Q$217-Sheet2!$N$173)/Sheet3!$A$1)^2 +Sheet3!$C$1*(($H229-Q$217-Sheet2!$N$173)/Sheet3!$A$1)^4)</f>
        <v>6.2655804609806224E-6</v>
      </c>
      <c r="R229" s="2">
        <f>$L$215*EXP(Sheet3!$B$1*(($H229-R$217-Sheet2!$N$173)/Sheet3!$A$1)^2 +Sheet3!$C$1*(($H229-R$217-Sheet2!$N$173)/Sheet3!$A$1)^4)</f>
        <v>8.5172671488745535E-6</v>
      </c>
      <c r="S229" s="2">
        <f>$L$215*EXP(Sheet3!$B$1*(($H229-S$217-Sheet2!$N$173)/Sheet3!$A$1)^2 +Sheet3!$C$1*(($H229-S$217-Sheet2!$N$173)/Sheet3!$A$1)^4)</f>
        <v>1.1539263017762002E-5</v>
      </c>
      <c r="T229" s="2">
        <f>$L$215*EXP(Sheet3!$B$1*(($H229-T$217-Sheet2!$N$173)/Sheet3!$A$1)^2 +Sheet3!$C$1*(($H229-T$217-Sheet2!$N$173)/Sheet3!$A$1)^4)</f>
        <v>1.5581395743940102E-5</v>
      </c>
      <c r="U229" s="2">
        <f>$L$215*EXP(Sheet3!$B$1*(($H229-U$217-Sheet2!$N$173)/Sheet3!$A$1)^2 +Sheet3!$C$1*(($H229-U$217-Sheet2!$N$173)/Sheet3!$A$1)^4)</f>
        <v>2.0969916989744756E-5</v>
      </c>
      <c r="V229" s="2">
        <f>$L$215*EXP(Sheet3!$B$1*(($H229-V$217-Sheet2!$N$173)/Sheet3!$A$1)^2 +Sheet3!$C$1*(($H229-V$217-Sheet2!$N$173)/Sheet3!$A$1)^4)</f>
        <v>2.8129412677403183E-5</v>
      </c>
      <c r="W229" s="2">
        <f>$L$215*EXP(Sheet3!$B$1*(($H229-W$217-Sheet2!$N$173)/Sheet3!$A$1)^2 +Sheet3!$C$1*(($H229-W$217-Sheet2!$N$173)/Sheet3!$A$1)^4)</f>
        <v>3.7610551166390334E-5</v>
      </c>
      <c r="X229" s="2">
        <f>$L$215*EXP(Sheet3!$B$1*(($H229-X$217-Sheet2!$N$173)/Sheet3!$A$1)^2 +Sheet3!$C$1*(($H229-X$217-Sheet2!$N$173)/Sheet3!$A$1)^4)</f>
        <v>5.0125098513096246E-5</v>
      </c>
      <c r="Y229" s="2">
        <f>$L$215*EXP(Sheet3!$B$1*(($H229-Y$217-Sheet2!$N$173)/Sheet3!$A$1)^2 +Sheet3!$C$1*(($H229-Y$217-Sheet2!$N$173)/Sheet3!$A$1)^4)</f>
        <v>6.6589946158754002E-5</v>
      </c>
      <c r="Z229" s="2">
        <f>$L$215*EXP(Sheet3!$B$1*(($H229-Z$217-Sheet2!$N$173)/Sheet3!$A$1)^2 +Sheet3!$C$1*(($H229-Z$217-Sheet2!$N$173)/Sheet3!$A$1)^4)</f>
        <v>8.8182274111624624E-5</v>
      </c>
      <c r="AA229" s="2">
        <f>$L$215*EXP(Sheet3!$B$1*(($H229-AA$217-Sheet2!$N$173)/Sheet3!$A$1)^2 +Sheet3!$C$1*(($H229-AA$217-Sheet2!$N$173)/Sheet3!$A$1)^4)</f>
        <v>1.1640842201278896E-4</v>
      </c>
      <c r="AB229" s="2">
        <f>$L$215*EXP(Sheet3!$B$1*(($H229-AB$217-Sheet2!$N$173)/Sheet3!$A$1)^2 +Sheet3!$C$1*(($H229-AB$217-Sheet2!$N$173)/Sheet3!$A$1)^4)</f>
        <v>1.5318957267223795E-4</v>
      </c>
      <c r="AC229" s="2">
        <f>$L$215*EXP(Sheet3!$B$1*(($H229-AC$217-Sheet2!$N$173)/Sheet3!$A$1)^2 +Sheet3!$C$1*(($H229-AC$217-Sheet2!$N$173)/Sheet3!$A$1)^4)</f>
        <v>2.0096798030408292E-4</v>
      </c>
      <c r="AD229" s="2">
        <f>$L$215*EXP(Sheet3!$B$1*(($H229-AD$217-Sheet2!$N$173)/Sheet3!$A$1)^2 +Sheet3!$C$1*(($H229-AD$217-Sheet2!$N$173)/Sheet3!$A$1)^4)</f>
        <v>2.6283821266877836E-4</v>
      </c>
      <c r="AE229" s="2">
        <f>$L$215*EXP(Sheet3!$B$1*(($H229-AE$217-Sheet2!$N$173)/Sheet3!$A$1)^2 +Sheet3!$C$1*(($H229-AE$217-Sheet2!$N$173)/Sheet3!$A$1)^4)</f>
        <v>3.4270873794644885E-4</v>
      </c>
      <c r="AF229" s="2">
        <f>$L$215*EXP(Sheet3!$B$1*(($H229-AF$217-Sheet2!$N$173)/Sheet3!$A$1)^2 +Sheet3!$C$1*(($H229-AF$217-Sheet2!$N$173)/Sheet3!$A$1)^4)</f>
        <v>4.4550019005973172E-4</v>
      </c>
      <c r="AG229" s="2">
        <f>$L$215*EXP(Sheet3!$B$1*(($H229-AG$217-Sheet2!$N$173)/Sheet3!$A$1)^2 +Sheet3!$C$1*(($H229-AG$217-Sheet2!$N$173)/Sheet3!$A$1)^4)</f>
        <v>5.7738780836976637E-4</v>
      </c>
      <c r="AH229" s="2">
        <f>$L$215*EXP(Sheet3!$B$1*(($H229-AH$217-Sheet2!$N$173)/Sheet3!$A$1)^2 +Sheet3!$C$1*(($H229-AH$217-Sheet2!$N$173)/Sheet3!$A$1)^4)</f>
        <v>7.4609688849142986E-4</v>
      </c>
      <c r="AI229" s="2">
        <f>$L$215*EXP(Sheet3!$B$1*(($H229-AI$217-Sheet2!$N$173)/Sheet3!$A$1)^2 +Sheet3!$C$1*(($H229-AI$217-Sheet2!$N$173)/Sheet3!$A$1)^4)</f>
        <v>9.612616209621795E-4</v>
      </c>
      <c r="AJ229" s="2">
        <f>$L$215*EXP(Sheet3!$B$1*(($H229-AJ$217-Sheet2!$N$173)/Sheet3!$A$1)^2 +Sheet3!$C$1*(($H229-AJ$217-Sheet2!$N$173)/Sheet3!$A$1)^4)</f>
        <v>1.2348594551564683E-3</v>
      </c>
      <c r="AK229" s="2">
        <f>$L$215*EXP(Sheet3!$B$1*(($H229-AK$217-Sheet2!$N$173)/Sheet3!$A$1)^2 +Sheet3!$C$1*(($H229-AK$217-Sheet2!$N$173)/Sheet3!$A$1)^4)</f>
        <v>1.5817351296751843E-3</v>
      </c>
      <c r="AL229" s="2">
        <f>$L$215*EXP(Sheet3!$B$1*(($H229-AL$217-Sheet2!$N$173)/Sheet3!$A$1)^2 +Sheet3!$C$1*(($H229-AL$217-Sheet2!$N$173)/Sheet3!$A$1)^4)</f>
        <v>2.0202307803621356E-3</v>
      </c>
      <c r="AM229" s="2">
        <f>$L$215*EXP(Sheet3!$B$1*(($H229-AM$217-Sheet2!$N$173)/Sheet3!$A$1)^2 +Sheet3!$C$1*(($H229-AM$217-Sheet2!$N$173)/Sheet3!$A$1)^4)</f>
        <v>2.5729410964189688E-3</v>
      </c>
      <c r="AN229" s="2">
        <f>$L$215*EXP(Sheet3!$B$1*(($H229-AN$217-Sheet2!$N$173)/Sheet3!$A$1)^2 +Sheet3!$C$1*(($H229-AN$217-Sheet2!$N$173)/Sheet3!$A$1)^4)</f>
        <v>3.2676153668474628E-3</v>
      </c>
      <c r="AO229" s="2">
        <f>$L$215*EXP(Sheet3!$B$1*(($H229-AO$217-Sheet2!$N$173)/Sheet3!$A$1)^2 +Sheet3!$C$1*(($H229-AO$217-Sheet2!$N$173)/Sheet3!$A$1)^4)</f>
        <v>4.1382314662357393E-3</v>
      </c>
      <c r="AP229" s="2">
        <f>$L$215*EXP(Sheet3!$B$1*(($H229-AP$217-Sheet2!$N$173)/Sheet3!$A$1)^2 +Sheet3!$C$1*(($H229-AP$217-Sheet2!$N$173)/Sheet3!$A$1)^4)</f>
        <v>5.2262703917317259E-3</v>
      </c>
      <c r="AQ229" s="2">
        <f>$L$215*EXP(Sheet3!$B$1*(($H229-AQ$217-Sheet2!$N$173)/Sheet3!$A$1)^2 +Sheet3!$C$1*(($H229-AQ$217-Sheet2!$N$173)/Sheet3!$A$1)^4)</f>
        <v>6.5822239017680048E-3</v>
      </c>
      <c r="AR229" s="2">
        <f>$L$215*EXP(Sheet3!$B$1*(($H229-AR$217-Sheet2!$N$173)/Sheet3!$A$1)^2 +Sheet3!$C$1*(($H229-AR$217-Sheet2!$N$173)/Sheet3!$A$1)^4)</f>
        <v>8.2673721382514574E-3</v>
      </c>
      <c r="AS229" s="2">
        <f>$L$215*EXP(Sheet3!$B$1*(($H229-AS$217-Sheet2!$N$173)/Sheet3!$A$1)^2 +Sheet3!$C$1*(($H229-AS$217-Sheet2!$N$173)/Sheet3!$A$1)^4)</f>
        <v>1.0355872851355063E-2</v>
      </c>
      <c r="AT229" s="2">
        <f>$L$215*EXP(Sheet3!$B$1*(($H229-AT$217-Sheet2!$N$173)/Sheet3!$A$1)^2 +Sheet3!$C$1*(($H229-AT$217-Sheet2!$N$173)/Sheet3!$A$1)^4)</f>
        <v>1.293720899906042E-2</v>
      </c>
      <c r="AU229" s="2">
        <f>$L$215*EXP(Sheet3!$B$1*(($H229-AU$217-Sheet2!$N$173)/Sheet3!$A$1)^2 +Sheet3!$C$1*(($H229-AU$217-Sheet2!$N$173)/Sheet3!$A$1)^4)</f>
        <v>1.6119047066372356E-2</v>
      </c>
      <c r="AV229" s="2">
        <f>$L$215*EXP(Sheet3!$B$1*(($H229-AV$217-Sheet2!$N$173)/Sheet3!$A$1)^2 +Sheet3!$C$1*(($H229-AV$217-Sheet2!$N$173)/Sheet3!$A$1)^4)</f>
        <v>2.0030564440406708E-2</v>
      </c>
      <c r="AW229" s="2">
        <f>$L$215*EXP(Sheet3!$B$1*(($H229-AW$217-Sheet2!$N$173)/Sheet3!$A$1)^2 +Sheet3!$C$1*(($H229-AW$217-Sheet2!$N$173)/Sheet3!$A$1)^4)</f>
        <v>2.4826310577158176E-2</v>
      </c>
      <c r="AX229" s="2">
        <f>$L$215*EXP(Sheet3!$B$1*(($H229-AX$217-Sheet2!$N$173)/Sheet3!$A$1)^2 +Sheet3!$C$1*(($H229-AX$217-Sheet2!$N$173)/Sheet3!$A$1)^4)</f>
        <v>3.0690673488477836E-2</v>
      </c>
      <c r="AY229" s="2">
        <f>$L$215*EXP(Sheet3!$B$1*(($H229-AY$217-Sheet2!$N$173)/Sheet3!$A$1)^2 +Sheet3!$C$1*(($H229-AY$217-Sheet2!$N$173)/Sheet3!$A$1)^4)</f>
        <v>3.784303023555842E-2</v>
      </c>
      <c r="AZ229" s="2">
        <f>$L$215*EXP(Sheet3!$B$1*(($H229-AZ$217-Sheet2!$N$173)/Sheet3!$A$1)^2 +Sheet3!$C$1*(($H229-AZ$217-Sheet2!$N$173)/Sheet3!$A$1)^4)</f>
        <v>4.6543667602806718E-2</v>
      </c>
      <c r="BA229" s="2">
        <f>$L$215*EXP(Sheet3!$B$1*(($H229-BA$217-Sheet2!$N$173)/Sheet3!$A$1)^2 +Sheet3!$C$1*(($H229-BA$217-Sheet2!$N$173)/Sheet3!$A$1)^4)</f>
        <v>5.7100566894735978E-2</v>
      </c>
      <c r="BB229" s="2">
        <f>$L$215*EXP(Sheet3!$B$1*(($H229-BB$217-Sheet2!$N$173)/Sheet3!$A$1)^2 +Sheet3!$C$1*(($H229-BB$217-Sheet2!$N$173)/Sheet3!$A$1)^4)</f>
        <v>6.9877154790690343E-2</v>
      </c>
      <c r="BC229" s="2">
        <f>$L$215*EXP(Sheet3!$B$1*(($H229-BC$217-Sheet2!$N$173)/Sheet3!$A$1)^2 +Sheet3!$C$1*(($H229-BC$217-Sheet2!$N$173)/Sheet3!$A$1)^4)</f>
        <v>8.5301130330878341E-2</v>
      </c>
      <c r="BD229" s="2">
        <f>$L$215*EXP(Sheet3!$B$1*(($H229-BD$217-Sheet2!$N$173)/Sheet3!$A$1)^2 +Sheet3!$C$1*(($H229-BD$217-Sheet2!$N$173)/Sheet3!$A$1)^4)</f>
        <v>0.10387448631242734</v>
      </c>
      <c r="BE229" s="2">
        <f>$L$215*EXP(Sheet3!$B$1*(($H229-BE$217-Sheet2!$N$173)/Sheet3!$A$1)^2 +Sheet3!$C$1*(($H229-BE$217-Sheet2!$N$173)/Sheet3!$A$1)^4)</f>
        <v>0.12618485153959819</v>
      </c>
      <c r="BF229" s="2">
        <f>$L$215*EXP(Sheet3!$B$1*(($H229-BF$217-Sheet2!$N$173)/Sheet3!$A$1)^2 +Sheet3!$C$1*(($H229-BF$217-Sheet2!$N$173)/Sheet3!$A$1)^4)</f>
        <v>0.1529182883875165</v>
      </c>
      <c r="BG229" s="2">
        <f>$L$215*EXP(Sheet3!$B$1*(($H229-BG$217-Sheet2!$N$173)/Sheet3!$A$1)^2 +Sheet3!$C$1*(($H229-BG$217-Sheet2!$N$173)/Sheet3!$A$1)^4)</f>
        <v>0.18487368787169087</v>
      </c>
      <c r="BH229" s="2">
        <f>$L$215*EXP(Sheet3!$B$1*(($H229-BH$217-Sheet2!$N$173)/Sheet3!$A$1)^2 +Sheet3!$C$1*(($H229-BH$217-Sheet2!$N$173)/Sheet3!$A$1)^4)</f>
        <v>0.22297891172914638</v>
      </c>
      <c r="BI229" s="2">
        <f>$L$215*EXP(Sheet3!$B$1*(($H229-BI$217-Sheet2!$N$173)/Sheet3!$A$1)^2 +Sheet3!$C$1*(($H229-BI$217-Sheet2!$N$173)/Sheet3!$A$1)^4)</f>
        <v>0.26830883774133479</v>
      </c>
      <c r="BJ229" s="2">
        <f>$L$215*EXP(Sheet3!$B$1*(($H229-BJ$217-Sheet2!$N$173)/Sheet3!$A$1)^2 +Sheet3!$C$1*(($H229-BJ$217-Sheet2!$N$173)/Sheet3!$A$1)^4)</f>
        <v>0.32210547051352251</v>
      </c>
      <c r="BK229" s="2">
        <f>$L$215*EXP(Sheet3!$B$1*(($H229-BK$217-Sheet2!$N$173)/Sheet3!$A$1)^2 +Sheet3!$C$1*(($H229-BK$217-Sheet2!$N$173)/Sheet3!$A$1)^4)</f>
        <v>0.38580028497004459</v>
      </c>
      <c r="BL229" s="2">
        <f>$L$215*EXP(Sheet3!$B$1*(($H229-BL$217-Sheet2!$N$173)/Sheet3!$A$1)^2 +Sheet3!$C$1*(($H229-BL$217-Sheet2!$N$173)/Sheet3!$A$1)^4)</f>
        <v>0.46103897375076874</v>
      </c>
      <c r="BM229" s="2">
        <f>$L$215*EXP(Sheet3!$B$1*(($H229-BM$217-Sheet2!$N$173)/Sheet3!$A$1)^2 +Sheet3!$C$1*(($H229-BM$217-Sheet2!$N$173)/Sheet3!$A$1)^4)</f>
        <v>0.54970877229235149</v>
      </c>
      <c r="BN229" s="2">
        <f>$L$215*EXP(Sheet3!$B$1*(($H229-BN$217-Sheet2!$N$173)/Sheet3!$A$1)^2 +Sheet3!$C$1*(($H229-BN$217-Sheet2!$N$173)/Sheet3!$A$1)^4)</f>
        <v>0.65396853645995656</v>
      </c>
      <c r="BO229" s="2">
        <f>$L$215*EXP(Sheet3!$B$1*(($H229-BO$217-Sheet2!$N$173)/Sheet3!$A$1)^2 +Sheet3!$C$1*(($H229-BO$217-Sheet2!$N$173)/Sheet3!$A$1)^4)</f>
        <v>0.77628174691475482</v>
      </c>
      <c r="BP229" s="2">
        <f>$L$215*EXP(Sheet3!$B$1*(($H229-BP$217-Sheet2!$N$173)/Sheet3!$A$1)^2 +Sheet3!$C$1*(($H229-BP$217-Sheet2!$N$173)/Sheet3!$A$1)^4)</f>
        <v>0.91945261180458104</v>
      </c>
      <c r="BQ229" s="2">
        <f>$L$215*EXP(Sheet3!$B$1*(($H229-BQ$217-Sheet2!$N$173)/Sheet3!$A$1)^2 +Sheet3!$C$1*(($H229-BQ$217-Sheet2!$N$173)/Sheet3!$A$1)^4)</f>
        <v>1.0866654345893199</v>
      </c>
      <c r="BR229" s="2">
        <f>$L$215*EXP(Sheet3!$B$1*(($H229-BR$217-Sheet2!$N$173)/Sheet3!$A$1)^2 +Sheet3!$C$1*(($H229-BR$217-Sheet2!$N$173)/Sheet3!$A$1)^4)</f>
        <v>1.2815274066938762</v>
      </c>
      <c r="BS229" s="2">
        <f>$L$215*EXP(Sheet3!$B$1*(($H229-BS$217-Sheet2!$N$173)/Sheet3!$A$1)^2 +Sheet3!$C$1*(($H229-BS$217-Sheet2!$N$173)/Sheet3!$A$1)^4)</f>
        <v>1.5081149750163987</v>
      </c>
      <c r="BT229" s="2">
        <f>$L$215*EXP(Sheet3!$B$1*(($H229-BT$217-Sheet2!$N$173)/Sheet3!$A$1)^2 +Sheet3!$C$1*(($H229-BT$217-Sheet2!$N$173)/Sheet3!$A$1)^4)</f>
        <v>1.7710239219239365</v>
      </c>
      <c r="BU229" s="2">
        <f>$L$215*EXP(Sheet3!$B$1*(($H229-BU$217-Sheet2!$N$173)/Sheet3!$A$1)^2 +Sheet3!$C$1*(($H229-BU$217-Sheet2!$N$173)/Sheet3!$A$1)^4)</f>
        <v>2.0754232801321697</v>
      </c>
      <c r="BV229" s="2">
        <f>$L$215*EXP(Sheet3!$B$1*(($H229-BV$217-Sheet2!$N$173)/Sheet3!$A$1)^2 +Sheet3!$C$1*(($H229-BV$217-Sheet2!$N$173)/Sheet3!$A$1)^4)</f>
        <v>2.4271131865462023</v>
      </c>
    </row>
    <row r="230" spans="1:74" x14ac:dyDescent="0.2">
      <c r="A230">
        <v>203</v>
      </c>
      <c r="B230">
        <v>284.33</v>
      </c>
      <c r="C230">
        <v>2356.6</v>
      </c>
      <c r="D230">
        <v>2386.5</v>
      </c>
      <c r="E230">
        <f t="shared" si="33"/>
        <v>29.900000000000091</v>
      </c>
      <c r="G230" s="1">
        <v>6</v>
      </c>
      <c r="H230">
        <f>INDEX(B$27:$B2396,($M$213+G230))</f>
        <v>438.28</v>
      </c>
      <c r="I230" s="1">
        <f t="shared" si="30"/>
        <v>247.69999999999982</v>
      </c>
      <c r="J230">
        <f t="shared" si="31"/>
        <v>108561.95599999992</v>
      </c>
    </row>
    <row r="231" spans="1:74" x14ac:dyDescent="0.2">
      <c r="A231">
        <v>204</v>
      </c>
      <c r="B231">
        <v>284.81</v>
      </c>
      <c r="C231">
        <v>2380</v>
      </c>
      <c r="D231">
        <v>2402.1</v>
      </c>
      <c r="E231">
        <f t="shared" si="33"/>
        <v>22.099999999999909</v>
      </c>
      <c r="G231" s="1">
        <v>7</v>
      </c>
      <c r="H231">
        <f>INDEX(B$27:$B2397,($M$213+G231))</f>
        <v>438.75</v>
      </c>
      <c r="I231" s="1">
        <f t="shared" si="30"/>
        <v>192.39999999999964</v>
      </c>
      <c r="J231">
        <f t="shared" si="31"/>
        <v>84415.49999999984</v>
      </c>
    </row>
    <row r="232" spans="1:74" x14ac:dyDescent="0.2">
      <c r="A232">
        <v>205</v>
      </c>
      <c r="B232">
        <v>285.27999999999997</v>
      </c>
      <c r="C232">
        <v>2369.1999999999998</v>
      </c>
      <c r="D232">
        <v>2399.6999999999998</v>
      </c>
      <c r="E232">
        <f t="shared" si="33"/>
        <v>30.5</v>
      </c>
      <c r="G232" s="1">
        <v>8</v>
      </c>
      <c r="H232">
        <f>INDEX(B$27:$B2398,($M$213+G232))</f>
        <v>439.21</v>
      </c>
      <c r="I232" s="1">
        <f t="shared" si="30"/>
        <v>150.80000000000018</v>
      </c>
      <c r="J232">
        <f t="shared" si="31"/>
        <v>66232.868000000075</v>
      </c>
    </row>
    <row r="233" spans="1:74" x14ac:dyDescent="0.2">
      <c r="A233">
        <v>206</v>
      </c>
      <c r="B233">
        <v>285.75</v>
      </c>
      <c r="C233">
        <v>2371.6</v>
      </c>
      <c r="D233">
        <v>2398.3000000000002</v>
      </c>
      <c r="E233">
        <f t="shared" si="33"/>
        <v>26.700000000000273</v>
      </c>
      <c r="G233" s="1">
        <v>9</v>
      </c>
      <c r="H233">
        <f>INDEX(B$27:$B2399,($M$213+G233))</f>
        <v>439.68</v>
      </c>
      <c r="I233" s="1">
        <f t="shared" si="30"/>
        <v>120.29999999999973</v>
      </c>
      <c r="J233">
        <f t="shared" si="31"/>
        <v>52893.503999999884</v>
      </c>
    </row>
    <row r="234" spans="1:74" x14ac:dyDescent="0.2">
      <c r="A234">
        <v>207</v>
      </c>
      <c r="B234">
        <v>286.23</v>
      </c>
      <c r="C234">
        <v>2379.6</v>
      </c>
      <c r="D234">
        <v>2405.5</v>
      </c>
      <c r="E234">
        <f t="shared" si="33"/>
        <v>25.900000000000091</v>
      </c>
      <c r="G234" s="1">
        <v>10</v>
      </c>
      <c r="H234">
        <f>INDEX(B$27:$B2400,($M$213+G234))</f>
        <v>440.14</v>
      </c>
      <c r="I234" s="1">
        <f t="shared" si="30"/>
        <v>113.5</v>
      </c>
      <c r="J234">
        <f t="shared" si="31"/>
        <v>49955.89</v>
      </c>
    </row>
    <row r="235" spans="1:74" x14ac:dyDescent="0.2">
      <c r="A235">
        <v>208</v>
      </c>
      <c r="B235">
        <v>286.7</v>
      </c>
      <c r="C235">
        <v>2356.8000000000002</v>
      </c>
      <c r="D235">
        <v>2386.8000000000002</v>
      </c>
      <c r="E235">
        <f t="shared" si="33"/>
        <v>30</v>
      </c>
      <c r="G235" s="1">
        <v>11</v>
      </c>
      <c r="H235">
        <f>INDEX(B$27:$B2401,($M$213+G235))</f>
        <v>440.61</v>
      </c>
      <c r="I235" s="1">
        <f t="shared" si="30"/>
        <v>96.199999999999818</v>
      </c>
      <c r="J235">
        <f t="shared" si="31"/>
        <v>42386.681999999921</v>
      </c>
    </row>
    <row r="236" spans="1:74" x14ac:dyDescent="0.2">
      <c r="A236">
        <v>209</v>
      </c>
      <c r="B236">
        <v>287.17</v>
      </c>
      <c r="C236">
        <v>2378.3000000000002</v>
      </c>
      <c r="D236">
        <v>2400.6</v>
      </c>
      <c r="E236">
        <f t="shared" si="33"/>
        <v>22.299999999999727</v>
      </c>
      <c r="G236" s="1"/>
      <c r="H236">
        <f>B563</f>
        <v>440.61</v>
      </c>
      <c r="I236" s="1">
        <f>E563</f>
        <v>96.199999999999818</v>
      </c>
    </row>
    <row r="237" spans="1:74" x14ac:dyDescent="0.2">
      <c r="A237">
        <v>210</v>
      </c>
      <c r="B237">
        <v>287.64999999999998</v>
      </c>
      <c r="C237">
        <v>2382.9</v>
      </c>
      <c r="D237">
        <v>2410.5</v>
      </c>
      <c r="E237">
        <f t="shared" si="33"/>
        <v>27.599999999999909</v>
      </c>
      <c r="G237" s="1"/>
      <c r="H237">
        <f t="shared" ref="H237:H242" si="34">B775</f>
        <v>538.64</v>
      </c>
      <c r="I237" s="1">
        <f t="shared" ref="I237:I242" si="35">E775</f>
        <v>51.099999999999909</v>
      </c>
    </row>
    <row r="238" spans="1:74" x14ac:dyDescent="0.2">
      <c r="A238">
        <v>211</v>
      </c>
      <c r="B238">
        <v>288.12</v>
      </c>
      <c r="C238">
        <v>2364</v>
      </c>
      <c r="D238">
        <v>2396.3000000000002</v>
      </c>
      <c r="E238">
        <f t="shared" si="33"/>
        <v>32.300000000000182</v>
      </c>
      <c r="G238" s="1"/>
      <c r="H238">
        <f t="shared" si="34"/>
        <v>539.1</v>
      </c>
      <c r="I238" s="1">
        <f t="shared" si="35"/>
        <v>60.900000000000091</v>
      </c>
    </row>
    <row r="239" spans="1:74" x14ac:dyDescent="0.2">
      <c r="A239">
        <v>212</v>
      </c>
      <c r="B239">
        <v>288.58999999999997</v>
      </c>
      <c r="C239">
        <v>2376.5</v>
      </c>
      <c r="D239">
        <v>2431.3000000000002</v>
      </c>
      <c r="E239">
        <f t="shared" si="33"/>
        <v>54.800000000000182</v>
      </c>
      <c r="G239" s="1"/>
      <c r="H239">
        <f t="shared" si="34"/>
        <v>539.55999999999995</v>
      </c>
      <c r="I239" s="1">
        <f t="shared" si="35"/>
        <v>70.299999999999727</v>
      </c>
      <c r="L239" t="s">
        <v>22</v>
      </c>
      <c r="M239" t="s">
        <v>36</v>
      </c>
      <c r="N239" t="s">
        <v>37</v>
      </c>
      <c r="O239" t="s">
        <v>38</v>
      </c>
    </row>
    <row r="240" spans="1:74" x14ac:dyDescent="0.2">
      <c r="A240">
        <v>213</v>
      </c>
      <c r="B240">
        <v>289.07</v>
      </c>
      <c r="C240">
        <v>2351.6999999999998</v>
      </c>
      <c r="D240">
        <v>2443.9</v>
      </c>
      <c r="E240">
        <f t="shared" si="33"/>
        <v>92.200000000000273</v>
      </c>
      <c r="G240" s="1"/>
      <c r="H240">
        <f t="shared" si="34"/>
        <v>540.02</v>
      </c>
      <c r="I240" s="1">
        <f t="shared" si="35"/>
        <v>90</v>
      </c>
      <c r="L240">
        <v>546.07500000000005</v>
      </c>
      <c r="M240">
        <f>MATCH(L240,B$27:B$2094,1)</f>
        <v>765</v>
      </c>
      <c r="N240">
        <f>INDEX(B$27:B$2094,M240)</f>
        <v>545.99</v>
      </c>
      <c r="O240">
        <f>INDEX(E$27:E$2094,M240)</f>
        <v>35217.800000000003</v>
      </c>
    </row>
    <row r="241" spans="1:74" x14ac:dyDescent="0.2">
      <c r="A241">
        <v>214</v>
      </c>
      <c r="B241">
        <v>289.54000000000002</v>
      </c>
      <c r="C241">
        <v>2386.4</v>
      </c>
      <c r="D241">
        <v>2494.9</v>
      </c>
      <c r="E241">
        <f t="shared" si="33"/>
        <v>108.5</v>
      </c>
      <c r="G241" s="1"/>
      <c r="H241">
        <f t="shared" si="34"/>
        <v>540.48</v>
      </c>
      <c r="I241" s="1">
        <f t="shared" si="35"/>
        <v>104.69999999999982</v>
      </c>
    </row>
    <row r="242" spans="1:74" x14ac:dyDescent="0.2">
      <c r="A242">
        <v>215</v>
      </c>
      <c r="B242">
        <v>290.01</v>
      </c>
      <c r="C242">
        <v>2363.9</v>
      </c>
      <c r="D242">
        <v>2421.3000000000002</v>
      </c>
      <c r="E242">
        <f t="shared" si="33"/>
        <v>57.400000000000091</v>
      </c>
      <c r="G242" s="1"/>
      <c r="H242">
        <f t="shared" si="34"/>
        <v>540.94000000000005</v>
      </c>
      <c r="I242" s="1">
        <f t="shared" si="35"/>
        <v>129.5</v>
      </c>
    </row>
    <row r="243" spans="1:74" x14ac:dyDescent="0.2">
      <c r="A243">
        <v>216</v>
      </c>
      <c r="B243">
        <v>290.48</v>
      </c>
      <c r="C243">
        <v>2376</v>
      </c>
      <c r="D243">
        <v>2403.5</v>
      </c>
      <c r="E243">
        <f t="shared" si="33"/>
        <v>27.5</v>
      </c>
      <c r="G243" s="1">
        <v>-9</v>
      </c>
      <c r="H243">
        <f>INDEX(B$27:$B2620,($M$240+G243))</f>
        <v>541.86</v>
      </c>
      <c r="I243" s="1">
        <f t="shared" ref="I243:I263" si="36">INDEX(E$27:E$2094,($M$240+G243))</f>
        <v>217.59999999999991</v>
      </c>
      <c r="J243">
        <f>$H243*I243</f>
        <v>117908.73599999996</v>
      </c>
      <c r="L243" s="1">
        <f>MAX(I248:I258)</f>
        <v>35217.800000000003</v>
      </c>
    </row>
    <row r="244" spans="1:74" x14ac:dyDescent="0.2">
      <c r="A244">
        <v>217</v>
      </c>
      <c r="B244">
        <v>290.95999999999998</v>
      </c>
      <c r="C244">
        <v>2365</v>
      </c>
      <c r="D244">
        <v>2389.1999999999998</v>
      </c>
      <c r="E244">
        <f t="shared" si="33"/>
        <v>24.199999999999818</v>
      </c>
      <c r="G244" s="1">
        <v>-8</v>
      </c>
      <c r="H244">
        <f>INDEX(B$27:$B2621,($M$240+G244))</f>
        <v>542.32000000000005</v>
      </c>
      <c r="I244" s="1">
        <f t="shared" si="36"/>
        <v>266.10000000000036</v>
      </c>
      <c r="J244">
        <f t="shared" ref="J244:J263" si="37">$H244*I244</f>
        <v>144311.35200000022</v>
      </c>
    </row>
    <row r="245" spans="1:74" x14ac:dyDescent="0.2">
      <c r="A245">
        <v>218</v>
      </c>
      <c r="B245">
        <v>291.43</v>
      </c>
      <c r="C245">
        <v>2375.1</v>
      </c>
      <c r="D245">
        <v>2401.9</v>
      </c>
      <c r="E245">
        <f t="shared" si="33"/>
        <v>26.800000000000182</v>
      </c>
      <c r="G245" s="1">
        <v>-7</v>
      </c>
      <c r="H245">
        <f>INDEX(B$27:$B2622,($M$240+G245))</f>
        <v>542.78</v>
      </c>
      <c r="I245" s="1">
        <f t="shared" si="36"/>
        <v>327.20000000000027</v>
      </c>
      <c r="J245">
        <f t="shared" si="37"/>
        <v>177597.61600000013</v>
      </c>
      <c r="L245">
        <v>-0.3</v>
      </c>
      <c r="M245">
        <v>-0.28999999999999998</v>
      </c>
      <c r="N245">
        <v>-0.28000000000000003</v>
      </c>
      <c r="O245">
        <v>-0.27</v>
      </c>
      <c r="P245">
        <v>-0.26</v>
      </c>
      <c r="Q245">
        <v>-0.25</v>
      </c>
      <c r="R245">
        <v>-0.24</v>
      </c>
      <c r="S245">
        <v>-0.23</v>
      </c>
      <c r="T245">
        <v>-0.22</v>
      </c>
      <c r="U245">
        <v>-0.21</v>
      </c>
      <c r="V245">
        <v>-0.2</v>
      </c>
      <c r="W245">
        <v>-0.19</v>
      </c>
      <c r="X245">
        <v>-0.18</v>
      </c>
      <c r="Y245">
        <v>-0.17</v>
      </c>
      <c r="Z245">
        <v>-0.16</v>
      </c>
      <c r="AA245">
        <v>-0.15</v>
      </c>
      <c r="AB245">
        <v>-0.14000000000000001</v>
      </c>
      <c r="AC245">
        <v>-0.13</v>
      </c>
      <c r="AD245">
        <v>-0.12</v>
      </c>
      <c r="AE245">
        <v>-0.11</v>
      </c>
      <c r="AF245">
        <v>-0.1</v>
      </c>
      <c r="AG245">
        <v>-0.09</v>
      </c>
      <c r="AH245">
        <v>-0.08</v>
      </c>
      <c r="AI245">
        <v>-7.0000000000000007E-2</v>
      </c>
      <c r="AJ245">
        <v>-0.06</v>
      </c>
      <c r="AK245">
        <v>-0.05</v>
      </c>
      <c r="AL245">
        <v>-0.04</v>
      </c>
      <c r="AM245">
        <v>-0.03</v>
      </c>
      <c r="AN245">
        <v>-0.02</v>
      </c>
      <c r="AO245">
        <v>-0.01</v>
      </c>
      <c r="AP245">
        <v>0</v>
      </c>
      <c r="AQ245">
        <v>0.01</v>
      </c>
      <c r="AR245">
        <v>0.02</v>
      </c>
      <c r="AS245">
        <v>0.03</v>
      </c>
      <c r="AT245">
        <v>0.04</v>
      </c>
      <c r="AU245">
        <v>0.05</v>
      </c>
      <c r="AV245">
        <v>0.06</v>
      </c>
      <c r="AW245">
        <v>7.0000000000000007E-2</v>
      </c>
      <c r="AX245">
        <v>0.08</v>
      </c>
      <c r="AY245">
        <v>0.09</v>
      </c>
      <c r="AZ245">
        <v>0.1</v>
      </c>
      <c r="BA245">
        <v>0.11</v>
      </c>
      <c r="BB245">
        <v>0.12</v>
      </c>
      <c r="BC245">
        <v>0.13</v>
      </c>
      <c r="BD245">
        <v>0.14000000000000001</v>
      </c>
      <c r="BE245">
        <v>0.15</v>
      </c>
      <c r="BF245">
        <v>0.16</v>
      </c>
      <c r="BG245">
        <v>0.17</v>
      </c>
      <c r="BH245">
        <v>0.18</v>
      </c>
      <c r="BI245">
        <v>0.19</v>
      </c>
      <c r="BJ245">
        <v>0.2</v>
      </c>
      <c r="BK245">
        <v>0.21</v>
      </c>
      <c r="BL245">
        <v>0.22</v>
      </c>
      <c r="BM245">
        <v>0.23</v>
      </c>
      <c r="BN245">
        <v>0.24</v>
      </c>
      <c r="BO245">
        <v>0.25</v>
      </c>
      <c r="BP245">
        <v>0.26</v>
      </c>
      <c r="BQ245">
        <v>0.27000000000000102</v>
      </c>
      <c r="BR245">
        <v>0.28000000000000103</v>
      </c>
      <c r="BS245">
        <v>0.29000000000000098</v>
      </c>
      <c r="BT245">
        <v>0.30000000000000099</v>
      </c>
      <c r="BU245">
        <v>0.310000000000001</v>
      </c>
      <c r="BV245">
        <v>0.32000000000000101</v>
      </c>
    </row>
    <row r="246" spans="1:74" x14ac:dyDescent="0.2">
      <c r="A246">
        <v>219</v>
      </c>
      <c r="B246">
        <v>291.89999999999998</v>
      </c>
      <c r="C246">
        <v>2391.4</v>
      </c>
      <c r="D246">
        <v>2425.6</v>
      </c>
      <c r="E246">
        <f t="shared" si="33"/>
        <v>34.199999999999818</v>
      </c>
      <c r="G246" s="1">
        <v>-6</v>
      </c>
      <c r="H246">
        <f>INDEX(B$27:$B2623,($M$240+G246))</f>
        <v>543.24</v>
      </c>
      <c r="I246" s="1">
        <f t="shared" si="36"/>
        <v>405.39999999999964</v>
      </c>
      <c r="J246">
        <f t="shared" si="37"/>
        <v>220229.49599999981</v>
      </c>
      <c r="L246">
        <f>SUMXMY2($I248:$I258,L248:L258)</f>
        <v>425158604.40852702</v>
      </c>
      <c r="M246">
        <f t="shared" ref="M246:BV246" si="38">SUMXMY2($I248:$I258,M248:M258)</f>
        <v>399075856.89330167</v>
      </c>
      <c r="N246">
        <f t="shared" si="38"/>
        <v>373772973.13421214</v>
      </c>
      <c r="O246">
        <f t="shared" si="38"/>
        <v>349264651.25985813</v>
      </c>
      <c r="P246">
        <f t="shared" si="38"/>
        <v>325565110.05408478</v>
      </c>
      <c r="Q246">
        <f t="shared" si="38"/>
        <v>302688079.45497113</v>
      </c>
      <c r="R246">
        <f t="shared" si="38"/>
        <v>280646792.8392095</v>
      </c>
      <c r="S246">
        <f t="shared" si="38"/>
        <v>259453980.97759861</v>
      </c>
      <c r="T246">
        <f t="shared" si="38"/>
        <v>239121867.5226281</v>
      </c>
      <c r="U246">
        <f t="shared" si="38"/>
        <v>219662165.86747479</v>
      </c>
      <c r="V246">
        <f t="shared" si="38"/>
        <v>201086077.19758096</v>
      </c>
      <c r="W246">
        <f t="shared" si="38"/>
        <v>183404289.5416663</v>
      </c>
      <c r="X246">
        <f t="shared" si="38"/>
        <v>166626977.6185734</v>
      </c>
      <c r="Y246">
        <f t="shared" si="38"/>
        <v>150763803.27165505</v>
      </c>
      <c r="Z246">
        <f t="shared" si="38"/>
        <v>135823916.2767542</v>
      </c>
      <c r="AA246">
        <f t="shared" si="38"/>
        <v>121815955.31914596</v>
      </c>
      <c r="AB246">
        <f t="shared" si="38"/>
        <v>108748048.93501927</v>
      </c>
      <c r="AC246">
        <f t="shared" si="38"/>
        <v>96627816.228156209</v>
      </c>
      <c r="AD246">
        <f t="shared" si="38"/>
        <v>85462367.186009988</v>
      </c>
      <c r="AE246">
        <f t="shared" si="38"/>
        <v>75258302.438042879</v>
      </c>
      <c r="AF246">
        <f t="shared" si="38"/>
        <v>66021712.320859417</v>
      </c>
      <c r="AG246">
        <f t="shared" si="38"/>
        <v>57758175.139089577</v>
      </c>
      <c r="AH246">
        <f t="shared" si="38"/>
        <v>50472754.537687965</v>
      </c>
      <c r="AI246">
        <f t="shared" si="38"/>
        <v>44169995.929766186</v>
      </c>
      <c r="AJ246">
        <f t="shared" si="38"/>
        <v>38853921.953664482</v>
      </c>
      <c r="AK246">
        <f t="shared" si="38"/>
        <v>34528026.963609986</v>
      </c>
      <c r="AL246">
        <f t="shared" si="38"/>
        <v>31195270.587352291</v>
      </c>
      <c r="AM246">
        <f t="shared" si="38"/>
        <v>28858070.415929209</v>
      </c>
      <c r="AN246">
        <f t="shared" si="38"/>
        <v>27518293.917085584</v>
      </c>
      <c r="AO246">
        <f t="shared" si="38"/>
        <v>27177249.691972002</v>
      </c>
      <c r="AP246">
        <f t="shared" si="38"/>
        <v>27835678.218830518</v>
      </c>
      <c r="AQ246">
        <f t="shared" si="38"/>
        <v>29493742.249233495</v>
      </c>
      <c r="AR246">
        <f t="shared" si="38"/>
        <v>32151017.041056238</v>
      </c>
      <c r="AS246">
        <f t="shared" si="38"/>
        <v>35806480.627436832</v>
      </c>
      <c r="AT246">
        <f t="shared" si="38"/>
        <v>40458504.332190603</v>
      </c>
      <c r="AU246">
        <f t="shared" si="38"/>
        <v>46104843.749272205</v>
      </c>
      <c r="AV246">
        <f t="shared" si="38"/>
        <v>52742630.406761743</v>
      </c>
      <c r="AW246">
        <f t="shared" si="38"/>
        <v>60368364.334499396</v>
      </c>
      <c r="AX246">
        <f t="shared" si="38"/>
        <v>68977907.748101592</v>
      </c>
      <c r="AY246">
        <f t="shared" si="38"/>
        <v>78566480.053974494</v>
      </c>
      <c r="AZ246">
        <f t="shared" si="38"/>
        <v>89128654.362826526</v>
      </c>
      <c r="BA246">
        <f t="shared" si="38"/>
        <v>100658355.68432188</v>
      </c>
      <c r="BB246">
        <f t="shared" si="38"/>
        <v>113148860.95237616</v>
      </c>
      <c r="BC246">
        <f t="shared" si="38"/>
        <v>126592801.00669265</v>
      </c>
      <c r="BD246">
        <f t="shared" si="38"/>
        <v>140982164.6288991</v>
      </c>
      <c r="BE246">
        <f t="shared" si="38"/>
        <v>156308304.70231855</v>
      </c>
      <c r="BF246">
        <f t="shared" si="38"/>
        <v>172561946.53343597</v>
      </c>
      <c r="BG246">
        <f t="shared" si="38"/>
        <v>189733198.34109458</v>
      </c>
      <c r="BH246">
        <f t="shared" si="38"/>
        <v>207811563.88694781</v>
      </c>
      <c r="BI246">
        <f t="shared" si="38"/>
        <v>226785957.18853697</v>
      </c>
      <c r="BJ246">
        <f t="shared" si="38"/>
        <v>246644719.22318816</v>
      </c>
      <c r="BK246">
        <f t="shared" si="38"/>
        <v>267375636.50518101</v>
      </c>
      <c r="BL246">
        <f t="shared" si="38"/>
        <v>288965961.38262922</v>
      </c>
      <c r="BM246">
        <f t="shared" si="38"/>
        <v>311402433.88205206</v>
      </c>
      <c r="BN246">
        <f t="shared" si="38"/>
        <v>334671304.90103215</v>
      </c>
      <c r="BO246">
        <f t="shared" si="38"/>
        <v>358758360.5311197</v>
      </c>
      <c r="BP246">
        <f t="shared" si="38"/>
        <v>383648947.27692956</v>
      </c>
      <c r="BQ246">
        <f t="shared" si="38"/>
        <v>409327997.92542374</v>
      </c>
      <c r="BR246">
        <f t="shared" si="38"/>
        <v>435780057.8116833</v>
      </c>
      <c r="BS246">
        <f t="shared" si="38"/>
        <v>462989311.224222</v>
      </c>
      <c r="BT246">
        <f t="shared" si="38"/>
        <v>490939607.69414431</v>
      </c>
      <c r="BU246">
        <f t="shared" si="38"/>
        <v>519614487.91819203</v>
      </c>
      <c r="BV246">
        <f t="shared" si="38"/>
        <v>548997209.07620609</v>
      </c>
    </row>
    <row r="247" spans="1:74" x14ac:dyDescent="0.2">
      <c r="A247">
        <v>220</v>
      </c>
      <c r="B247">
        <v>292.38</v>
      </c>
      <c r="C247">
        <v>2361.8000000000002</v>
      </c>
      <c r="D247">
        <v>2394.1999999999998</v>
      </c>
      <c r="E247">
        <f t="shared" si="33"/>
        <v>32.399999999999636</v>
      </c>
      <c r="G247" s="1">
        <v>-5</v>
      </c>
      <c r="H247">
        <f>INDEX(B$27:$B2624,($M$240+G247))</f>
        <v>543.69000000000005</v>
      </c>
      <c r="I247" s="1">
        <f t="shared" si="36"/>
        <v>544</v>
      </c>
      <c r="J247">
        <f t="shared" si="37"/>
        <v>295767.36000000004</v>
      </c>
    </row>
    <row r="248" spans="1:74" x14ac:dyDescent="0.2">
      <c r="A248">
        <v>221</v>
      </c>
      <c r="B248">
        <v>292.85000000000002</v>
      </c>
      <c r="C248">
        <v>2381.3000000000002</v>
      </c>
      <c r="D248">
        <v>2419.3000000000002</v>
      </c>
      <c r="E248">
        <f t="shared" si="33"/>
        <v>38</v>
      </c>
      <c r="G248" s="1">
        <v>-4</v>
      </c>
      <c r="H248">
        <f>INDEX(B$27:$B2625,($M$240+G248))</f>
        <v>544.15</v>
      </c>
      <c r="I248" s="1">
        <f t="shared" si="36"/>
        <v>760.5</v>
      </c>
      <c r="J248">
        <f t="shared" si="37"/>
        <v>413826.07500000001</v>
      </c>
      <c r="L248" s="2">
        <f>$L$243*EXP(Sheet3!$B$1*(($H248-L$245-Sheet2!$N$199)/Sheet3!$A$1)^2 +Sheet3!$C$1*(($H248-L$245-Sheet2!$N$199)/Sheet3!$A$1)^4)</f>
        <v>7.4531446576641001</v>
      </c>
      <c r="M248" s="2">
        <f>$L$243*EXP(Sheet3!$B$1*(($H248-M$245-Sheet2!$N$199)/Sheet3!$A$1)^2 +Sheet3!$C$1*(($H248-M$245-Sheet2!$N$199)/Sheet3!$A$1)^4)</f>
        <v>6.426148621497739</v>
      </c>
      <c r="N248" s="2">
        <f>$L$243*EXP(Sheet3!$B$1*(($H248-N$245-Sheet2!$N$199)/Sheet3!$A$1)^2 +Sheet3!$C$1*(($H248-N$245-Sheet2!$N$199)/Sheet3!$A$1)^4)</f>
        <v>5.5296626186928801</v>
      </c>
      <c r="O248" s="2">
        <f>$L$243*EXP(Sheet3!$B$1*(($H248-O$245-Sheet2!$N$199)/Sheet3!$A$1)^2 +Sheet3!$C$1*(($H248-O$245-Sheet2!$N$199)/Sheet3!$A$1)^4)</f>
        <v>4.7486981471126004</v>
      </c>
      <c r="P248" s="2">
        <f>$L$243*EXP(Sheet3!$B$1*(($H248-P$245-Sheet2!$N$199)/Sheet3!$A$1)^2 +Sheet3!$C$1*(($H248-P$245-Sheet2!$N$199)/Sheet3!$A$1)^4)</f>
        <v>4.0697704078471464</v>
      </c>
      <c r="Q248" s="2">
        <f>$L$243*EXP(Sheet3!$B$1*(($H248-Q$245-Sheet2!$N$199)/Sheet3!$A$1)^2 +Sheet3!$C$1*(($H248-Q$245-Sheet2!$N$199)/Sheet3!$A$1)^4)</f>
        <v>3.4807751710389643</v>
      </c>
      <c r="R248" s="2">
        <f>$L$243*EXP(Sheet3!$B$1*(($H248-R$245-Sheet2!$N$199)/Sheet3!$A$1)^2 +Sheet3!$C$1*(($H248-R$245-Sheet2!$N$199)/Sheet3!$A$1)^4)</f>
        <v>2.9708724228367913</v>
      </c>
      <c r="S248" s="2">
        <f>$L$243*EXP(Sheet3!$B$1*(($H248-S$245-Sheet2!$N$199)/Sheet3!$A$1)^2 +Sheet3!$C$1*(($H248-S$245-Sheet2!$N$199)/Sheet3!$A$1)^4)</f>
        <v>2.5303768001493281</v>
      </c>
      <c r="T248" s="2">
        <f>$L$243*EXP(Sheet3!$B$1*(($H248-T$245-Sheet2!$N$199)/Sheet3!$A$1)^2 +Sheet3!$C$1*(($H248-T$245-Sheet2!$N$199)/Sheet3!$A$1)^4)</f>
        <v>2.1506547680618682</v>
      </c>
      <c r="U248" s="2">
        <f>$L$243*EXP(Sheet3!$B$1*(($H248-U$245-Sheet2!$N$199)/Sheet3!$A$1)^2 +Sheet3!$C$1*(($H248-U$245-Sheet2!$N$199)/Sheet3!$A$1)^4)</f>
        <v>1.8240284483112006</v>
      </c>
      <c r="V248" s="2">
        <f>$L$243*EXP(Sheet3!$B$1*(($H248-V$245-Sheet2!$N$199)/Sheet3!$A$1)^2 +Sheet3!$C$1*(($H248-V$245-Sheet2!$N$199)/Sheet3!$A$1)^4)</f>
        <v>1.5436859660904907</v>
      </c>
      <c r="W248" s="2">
        <f>$L$243*EXP(Sheet3!$B$1*(($H248-W$245-Sheet2!$N$199)/Sheet3!$A$1)^2 +Sheet3!$C$1*(($H248-W$245-Sheet2!$N$199)/Sheet3!$A$1)^4)</f>
        <v>1.3035981466150057</v>
      </c>
      <c r="X248" s="2">
        <f>$L$243*EXP(Sheet3!$B$1*(($H248-X$245-Sheet2!$N$199)/Sheet3!$A$1)^2 +Sheet3!$C$1*(($H248-X$245-Sheet2!$N$199)/Sheet3!$A$1)^4)</f>
        <v>1.0984413621996065</v>
      </c>
      <c r="Y248" s="2">
        <f>$L$243*EXP(Sheet3!$B$1*(($H248-Y$245-Sheet2!$N$199)/Sheet3!$A$1)^2 +Sheet3!$C$1*(($H248-Y$245-Sheet2!$N$199)/Sheet3!$A$1)^4)</f>
        <v>0.92352630492808763</v>
      </c>
      <c r="Z248" s="2">
        <f>$L$243*EXP(Sheet3!$B$1*(($H248-Z$245-Sheet2!$N$199)/Sheet3!$A$1)^2 +Sheet3!$C$1*(($H248-Z$245-Sheet2!$N$199)/Sheet3!$A$1)^4)</f>
        <v>0.77473243903462841</v>
      </c>
      <c r="AA248" s="2">
        <f>$L$243*EXP(Sheet3!$B$1*(($H248-AA$245-Sheet2!$N$199)/Sheet3!$A$1)^2 +Sheet3!$C$1*(($H248-AA$245-Sheet2!$N$199)/Sheet3!$A$1)^4)</f>
        <v>0.64844787080319599</v>
      </c>
      <c r="AB248" s="2">
        <f>$L$243*EXP(Sheet3!$B$1*(($H248-AB$245-Sheet2!$N$199)/Sheet3!$A$1)^2 +Sheet3!$C$1*(($H248-AB$245-Sheet2!$N$199)/Sheet3!$A$1)^4)</f>
        <v>0.54151436154521981</v>
      </c>
      <c r="AC248" s="2">
        <f>$L$243*EXP(Sheet3!$B$1*(($H248-AC$245-Sheet2!$N$199)/Sheet3!$A$1)^2 +Sheet3!$C$1*(($H248-AC$245-Sheet2!$N$199)/Sheet3!$A$1)^4)</f>
        <v>0.45117720102184605</v>
      </c>
      <c r="AD248" s="2">
        <f>$L$243*EXP(Sheet3!$B$1*(($H248-AD$245-Sheet2!$N$199)/Sheet3!$A$1)^2 +Sheet3!$C$1*(($H248-AD$245-Sheet2!$N$199)/Sheet3!$A$1)^4)</f>
        <v>0.37503965400605793</v>
      </c>
      <c r="AE248" s="2">
        <f>$L$243*EXP(Sheet3!$B$1*(($H248-AE$245-Sheet2!$N$199)/Sheet3!$A$1)^2 +Sheet3!$C$1*(($H248-AE$245-Sheet2!$N$199)/Sheet3!$A$1)^4)</f>
        <v>0.31102169127820622</v>
      </c>
      <c r="AF248" s="2">
        <f>$L$243*EXP(Sheet3!$B$1*(($H248-AF$245-Sheet2!$N$199)/Sheet3!$A$1)^2 +Sheet3!$C$1*(($H248-AF$245-Sheet2!$N$199)/Sheet3!$A$1)^4)</f>
        <v>0.25732271784829341</v>
      </c>
      <c r="AG248" s="2">
        <f>$L$243*EXP(Sheet3!$B$1*(($H248-AG$245-Sheet2!$N$199)/Sheet3!$A$1)^2 +Sheet3!$C$1*(($H248-AG$245-Sheet2!$N$199)/Sheet3!$A$1)^4)</f>
        <v>0.21238801525632603</v>
      </c>
      <c r="AH248" s="2">
        <f>$L$243*EXP(Sheet3!$B$1*(($H248-AH$245-Sheet2!$N$199)/Sheet3!$A$1)^2 +Sheet3!$C$1*(($H248-AH$245-Sheet2!$N$199)/Sheet3!$A$1)^4)</f>
        <v>0.17487862107787142</v>
      </c>
      <c r="AI248" s="2">
        <f>$L$243*EXP(Sheet3!$B$1*(($H248-AI$245-Sheet2!$N$199)/Sheet3!$A$1)^2 +Sheet3!$C$1*(($H248-AI$245-Sheet2!$N$199)/Sheet3!$A$1)^4)</f>
        <v>0.1436443769243991</v>
      </c>
      <c r="AJ248" s="2">
        <f>$L$243*EXP(Sheet3!$B$1*(($H248-AJ$245-Sheet2!$N$199)/Sheet3!$A$1)^2 +Sheet3!$C$1*(($H248-AJ$245-Sheet2!$N$199)/Sheet3!$A$1)^4)</f>
        <v>0.11769988595925381</v>
      </c>
      <c r="AK248" s="2">
        <f>$L$243*EXP(Sheet3!$B$1*(($H248-AK$245-Sheet2!$N$199)/Sheet3!$A$1)^2 +Sheet3!$C$1*(($H248-AK$245-Sheet2!$N$199)/Sheet3!$A$1)^4)</f>
        <v>9.6203131951347276E-2</v>
      </c>
      <c r="AL248" s="2">
        <f>$L$243*EXP(Sheet3!$B$1*(($H248-AL$245-Sheet2!$N$199)/Sheet3!$A$1)^2 +Sheet3!$C$1*(($H248-AL$245-Sheet2!$N$199)/Sheet3!$A$1)^4)</f>
        <v>7.843652386769194E-2</v>
      </c>
      <c r="AM248" s="2">
        <f>$L$243*EXP(Sheet3!$B$1*(($H248-AM$245-Sheet2!$N$199)/Sheet3!$A$1)^2 +Sheet3!$C$1*(($H248-AM$245-Sheet2!$N$199)/Sheet3!$A$1)^4)</f>
        <v>6.3790142725571569E-2</v>
      </c>
      <c r="AN248" s="2">
        <f>$L$243*EXP(Sheet3!$B$1*(($H248-AN$245-Sheet2!$N$199)/Sheet3!$A$1)^2 +Sheet3!$C$1*(($H248-AN$245-Sheet2!$N$199)/Sheet3!$A$1)^4)</f>
        <v>5.1746980610190639E-2</v>
      </c>
      <c r="AO248" s="2">
        <f>$L$243*EXP(Sheet3!$B$1*(($H248-AO$245-Sheet2!$N$199)/Sheet3!$A$1)^2 +Sheet3!$C$1*(($H248-AO$245-Sheet2!$N$199)/Sheet3!$A$1)^4)</f>
        <v>4.1869975236178324E-2</v>
      </c>
      <c r="AP248" s="2">
        <f>$L$243*EXP(Sheet3!$B$1*(($H248-AP$245-Sheet2!$N$199)/Sheet3!$A$1)^2 +Sheet3!$C$1*(($H248-AP$245-Sheet2!$N$199)/Sheet3!$A$1)^4)</f>
        <v>3.3790656974347924E-2</v>
      </c>
      <c r="AQ248" s="2">
        <f>$L$243*EXP(Sheet3!$B$1*(($H248-AQ$245-Sheet2!$N$199)/Sheet3!$A$1)^2 +Sheet3!$C$1*(($H248-AQ$245-Sheet2!$N$199)/Sheet3!$A$1)^4)</f>
        <v>2.7199238721959802E-2</v>
      </c>
      <c r="AR248" s="2">
        <f>$L$243*EXP(Sheet3!$B$1*(($H248-AR$245-Sheet2!$N$199)/Sheet3!$A$1)^2 +Sheet3!$C$1*(($H248-AR$245-Sheet2!$N$199)/Sheet3!$A$1)^4)</f>
        <v>2.1835992217939273E-2</v>
      </c>
      <c r="AS248" s="2">
        <f>$L$243*EXP(Sheet3!$B$1*(($H248-AS$245-Sheet2!$N$199)/Sheet3!$A$1)^2 +Sheet3!$C$1*(($H248-AS$245-Sheet2!$N$199)/Sheet3!$A$1)^4)</f>
        <v>1.7483767272298167E-2</v>
      </c>
      <c r="AT248" s="2">
        <f>$L$243*EXP(Sheet3!$B$1*(($H248-AT$245-Sheet2!$N$199)/Sheet3!$A$1)^2 +Sheet3!$C$1*(($H248-AT$245-Sheet2!$N$199)/Sheet3!$A$1)^4)</f>
        <v>1.3961522790652044E-2</v>
      </c>
      <c r="AU248" s="2">
        <f>$L$243*EXP(Sheet3!$B$1*(($H248-AU$245-Sheet2!$N$199)/Sheet3!$A$1)^2 +Sheet3!$C$1*(($H248-AU$245-Sheet2!$N$199)/Sheet3!$A$1)^4)</f>
        <v>1.1118750349616655E-2</v>
      </c>
      <c r="AV248" s="2">
        <f>$L$243*EXP(Sheet3!$B$1*(($H248-AV$245-Sheet2!$N$199)/Sheet3!$A$1)^2 +Sheet3!$C$1*(($H248-AV$245-Sheet2!$N$199)/Sheet3!$A$1)^4)</f>
        <v>8.8306823550155979E-3</v>
      </c>
      <c r="AW248" s="2">
        <f>$L$243*EXP(Sheet3!$B$1*(($H248-AW$245-Sheet2!$N$199)/Sheet3!$A$1)^2 +Sheet3!$C$1*(($H248-AW$245-Sheet2!$N$199)/Sheet3!$A$1)^4)</f>
        <v>6.9941874472501551E-3</v>
      </c>
      <c r="AX248" s="2">
        <f>$L$243*EXP(Sheet3!$B$1*(($H248-AX$245-Sheet2!$N$199)/Sheet3!$A$1)^2 +Sheet3!$C$1*(($H248-AX$245-Sheet2!$N$199)/Sheet3!$A$1)^4)</f>
        <v>5.5242657774416479E-3</v>
      </c>
      <c r="AY248" s="2">
        <f>$L$243*EXP(Sheet3!$B$1*(($H248-AY$245-Sheet2!$N$199)/Sheet3!$A$1)^2 +Sheet3!$C$1*(($H248-AY$245-Sheet2!$N$199)/Sheet3!$A$1)^4)</f>
        <v>4.3510660473570599E-3</v>
      </c>
      <c r="AZ248" s="2">
        <f>$L$243*EXP(Sheet3!$B$1*(($H248-AZ$245-Sheet2!$N$199)/Sheet3!$A$1)^2 +Sheet3!$C$1*(($H248-AZ$245-Sheet2!$N$199)/Sheet3!$A$1)^4)</f>
        <v>3.4173547832754454E-3</v>
      </c>
      <c r="BA248" s="2">
        <f>$L$243*EXP(Sheet3!$B$1*(($H248-BA$245-Sheet2!$N$199)/Sheet3!$A$1)^2 +Sheet3!$C$1*(($H248-BA$245-Sheet2!$N$199)/Sheet3!$A$1)^4)</f>
        <v>2.6763762024149332E-3</v>
      </c>
      <c r="BB248" s="2">
        <f>$L$243*EXP(Sheet3!$B$1*(($H248-BB$245-Sheet2!$N$199)/Sheet3!$A$1)^2 +Sheet3!$C$1*(($H248-BB$245-Sheet2!$N$199)/Sheet3!$A$1)^4)</f>
        <v>2.0900482477080131E-3</v>
      </c>
      <c r="BC248" s="2">
        <f>$L$243*EXP(Sheet3!$B$1*(($H248-BC$245-Sheet2!$N$199)/Sheet3!$A$1)^2 +Sheet3!$C$1*(($H248-BC$245-Sheet2!$N$199)/Sheet3!$A$1)^4)</f>
        <v>1.6274469326002169E-3</v>
      </c>
      <c r="BD248" s="2">
        <f>$L$243*EXP(Sheet3!$B$1*(($H248-BD$245-Sheet2!$N$199)/Sheet3!$A$1)^2 +Sheet3!$C$1*(($H248-BD$245-Sheet2!$N$199)/Sheet3!$A$1)^4)</f>
        <v>1.2635370803922793E-3</v>
      </c>
      <c r="BE248" s="2">
        <f>$L$243*EXP(Sheet3!$B$1*(($H248-BE$245-Sheet2!$N$199)/Sheet3!$A$1)^2 +Sheet3!$C$1*(($H248-BE$245-Sheet2!$N$199)/Sheet3!$A$1)^4)</f>
        <v>9.7811289400896078E-4</v>
      </c>
      <c r="BF248" s="2">
        <f>$L$243*EXP(Sheet3!$B$1*(($H248-BF$245-Sheet2!$N$199)/Sheet3!$A$1)^2 +Sheet3!$C$1*(($H248-BF$245-Sheet2!$N$199)/Sheet3!$A$1)^4)</f>
        <v>7.5491658686120254E-4</v>
      </c>
      <c r="BG248" s="2">
        <f>$L$243*EXP(Sheet3!$B$1*(($H248-BG$245-Sheet2!$N$199)/Sheet3!$A$1)^2 +Sheet3!$C$1*(($H248-BG$245-Sheet2!$N$199)/Sheet3!$A$1)^4)</f>
        <v>5.8090758061324561E-4</v>
      </c>
      <c r="BH248" s="2">
        <f>$L$243*EXP(Sheet3!$B$1*(($H248-BH$245-Sheet2!$N$199)/Sheet3!$A$1)^2 +Sheet3!$C$1*(($H248-BH$245-Sheet2!$N$199)/Sheet3!$A$1)^4)</f>
        <v>4.4565856923611092E-4</v>
      </c>
      <c r="BI248" s="2">
        <f>$L$243*EXP(Sheet3!$B$1*(($H248-BI$245-Sheet2!$N$199)/Sheet3!$A$1)^2 +Sheet3!$C$1*(($H248-BI$245-Sheet2!$N$199)/Sheet3!$A$1)^4)</f>
        <v>3.4085809911176034E-4</v>
      </c>
      <c r="BJ248" s="2">
        <f>$L$243*EXP(Sheet3!$B$1*(($H248-BJ$245-Sheet2!$N$199)/Sheet3!$A$1)^2 +Sheet3!$C$1*(($H248-BJ$245-Sheet2!$N$199)/Sheet3!$A$1)^4)</f>
        <v>2.5990226019339369E-4</v>
      </c>
      <c r="BK248" s="2">
        <f>$L$243*EXP(Sheet3!$B$1*(($H248-BK$245-Sheet2!$N$199)/Sheet3!$A$1)^2 +Sheet3!$C$1*(($H248-BK$245-Sheet2!$N$199)/Sheet3!$A$1)^4)</f>
        <v>1.9756066041087239E-4</v>
      </c>
      <c r="BL248" s="2">
        <f>$L$243*EXP(Sheet3!$B$1*(($H248-BL$245-Sheet2!$N$199)/Sheet3!$A$1)^2 +Sheet3!$C$1*(($H248-BL$245-Sheet2!$N$199)/Sheet3!$A$1)^4)</f>
        <v>1.4970410049667542E-4</v>
      </c>
      <c r="BM248" s="2">
        <f>$L$243*EXP(Sheet3!$B$1*(($H248-BM$245-Sheet2!$N$199)/Sheet3!$A$1)^2 +Sheet3!$C$1*(($H248-BM$245-Sheet2!$N$199)/Sheet3!$A$1)^4)</f>
        <v>1.1308331311146833E-4</v>
      </c>
      <c r="BN248" s="2">
        <f>$L$243*EXP(Sheet3!$B$1*(($H248-BN$245-Sheet2!$N$199)/Sheet3!$A$1)^2 +Sheet3!$C$1*(($H248-BN$245-Sheet2!$N$199)/Sheet3!$A$1)^4)</f>
        <v>8.5149810820953734E-5</v>
      </c>
      <c r="BO248" s="2">
        <f>$L$243*EXP(Sheet3!$B$1*(($H248-BO$245-Sheet2!$N$199)/Sheet3!$A$1)^2 +Sheet3!$C$1*(($H248-BO$245-Sheet2!$N$199)/Sheet3!$A$1)^4)</f>
        <v>6.3911331982405167E-5</v>
      </c>
      <c r="BP248" s="2">
        <f>$L$243*EXP(Sheet3!$B$1*(($H248-BP$245-Sheet2!$N$199)/Sheet3!$A$1)^2 +Sheet3!$C$1*(($H248-BP$245-Sheet2!$N$199)/Sheet3!$A$1)^4)</f>
        <v>4.781560971861961E-5</v>
      </c>
      <c r="BQ248" s="2">
        <f>$L$243*EXP(Sheet3!$B$1*(($H248-BQ$245-Sheet2!$N$199)/Sheet3!$A$1)^2 +Sheet3!$C$1*(($H248-BQ$245-Sheet2!$N$199)/Sheet3!$A$1)^4)</f>
        <v>3.565724233123406E-5</v>
      </c>
      <c r="BR248" s="2">
        <f>$L$243*EXP(Sheet3!$B$1*(($H248-BR$245-Sheet2!$N$199)/Sheet3!$A$1)^2 +Sheet3!$C$1*(($H248-BR$245-Sheet2!$N$199)/Sheet3!$A$1)^4)</f>
        <v>2.6503336919140678E-5</v>
      </c>
      <c r="BS248" s="2">
        <f>$L$243*EXP(Sheet3!$B$1*(($H248-BS$245-Sheet2!$N$199)/Sheet3!$A$1)^2 +Sheet3!$C$1*(($H248-BS$245-Sheet2!$N$199)/Sheet3!$A$1)^4)</f>
        <v>1.9634352582252123E-5</v>
      </c>
      <c r="BT248" s="2">
        <f>$L$243*EXP(Sheet3!$B$1*(($H248-BT$245-Sheet2!$N$199)/Sheet3!$A$1)^2 +Sheet3!$C$1*(($H248-BT$245-Sheet2!$N$199)/Sheet3!$A$1)^4)</f>
        <v>1.4497204226251142E-5</v>
      </c>
      <c r="BU248" s="2">
        <f>$L$243*EXP(Sheet3!$B$1*(($H248-BU$245-Sheet2!$N$199)/Sheet3!$A$1)^2 +Sheet3!$C$1*(($H248-BU$245-Sheet2!$N$199)/Sheet3!$A$1)^4)</f>
        <v>1.0668219425390633E-5</v>
      </c>
      <c r="BV248" s="2">
        <f>$L$243*EXP(Sheet3!$B$1*(($H248-BV$245-Sheet2!$N$199)/Sheet3!$A$1)^2 +Sheet3!$C$1*(($H248-BV$245-Sheet2!$N$199)/Sheet3!$A$1)^4)</f>
        <v>7.8239839218387417E-6</v>
      </c>
    </row>
    <row r="249" spans="1:74" x14ac:dyDescent="0.2">
      <c r="A249">
        <v>222</v>
      </c>
      <c r="B249">
        <v>293.32</v>
      </c>
      <c r="C249">
        <v>2366.6999999999998</v>
      </c>
      <c r="D249">
        <v>2398.8000000000002</v>
      </c>
      <c r="E249">
        <f t="shared" si="33"/>
        <v>32.100000000000364</v>
      </c>
      <c r="G249" s="1">
        <v>-3</v>
      </c>
      <c r="H249">
        <f>INDEX(B$27:$B2626,($M$240+G249))</f>
        <v>544.61</v>
      </c>
      <c r="I249" s="1">
        <f t="shared" si="36"/>
        <v>1566.1999999999998</v>
      </c>
      <c r="J249">
        <f t="shared" si="37"/>
        <v>852968.18199999991</v>
      </c>
      <c r="L249" s="2">
        <f>$L$243*EXP(Sheet3!$B$1*(($H249-L$245-Sheet2!$N$199)/Sheet3!$A$1)^2 +Sheet3!$C$1*(($H249-L$245-Sheet2!$N$199)/Sheet3!$A$1)^4)</f>
        <v>1092.6243063806057</v>
      </c>
      <c r="M249" s="2">
        <f>$L$243*EXP(Sheet3!$B$1*(($H249-M$245-Sheet2!$N$199)/Sheet3!$A$1)^2 +Sheet3!$C$1*(($H249-M$245-Sheet2!$N$199)/Sheet3!$A$1)^4)</f>
        <v>1012.5421878971172</v>
      </c>
      <c r="N249" s="2">
        <f>$L$243*EXP(Sheet3!$B$1*(($H249-N$245-Sheet2!$N$199)/Sheet3!$A$1)^2 +Sheet3!$C$1*(($H249-N$245-Sheet2!$N$199)/Sheet3!$A$1)^4)</f>
        <v>937.19657255535856</v>
      </c>
      <c r="O249" s="2">
        <f>$L$243*EXP(Sheet3!$B$1*(($H249-O$245-Sheet2!$N$199)/Sheet3!$A$1)^2 +Sheet3!$C$1*(($H249-O$245-Sheet2!$N$199)/Sheet3!$A$1)^4)</f>
        <v>866.39785388265921</v>
      </c>
      <c r="P249" s="2">
        <f>$L$243*EXP(Sheet3!$B$1*(($H249-P$245-Sheet2!$N$199)/Sheet3!$A$1)^2 +Sheet3!$C$1*(($H249-P$245-Sheet2!$N$199)/Sheet3!$A$1)^4)</f>
        <v>799.95751130730719</v>
      </c>
      <c r="Q249" s="2">
        <f>$L$243*EXP(Sheet3!$B$1*(($H249-Q$245-Sheet2!$N$199)/Sheet3!$A$1)^2 +Sheet3!$C$1*(($H249-Q$245-Sheet2!$N$199)/Sheet3!$A$1)^4)</f>
        <v>737.68858353584699</v>
      </c>
      <c r="R249" s="2">
        <f>$L$243*EXP(Sheet3!$B$1*(($H249-R$245-Sheet2!$N$199)/Sheet3!$A$1)^2 +Sheet3!$C$1*(($H249-R$245-Sheet2!$N$199)/Sheet3!$A$1)^4)</f>
        <v>679.40611758482555</v>
      </c>
      <c r="S249" s="2">
        <f>$L$243*EXP(Sheet3!$B$1*(($H249-S$245-Sheet2!$N$199)/Sheet3!$A$1)^2 +Sheet3!$C$1*(($H249-S$245-Sheet2!$N$199)/Sheet3!$A$1)^4)</f>
        <v>624.92759217662797</v>
      </c>
      <c r="T249" s="2">
        <f>$L$243*EXP(Sheet3!$B$1*(($H249-T$245-Sheet2!$N$199)/Sheet3!$A$1)^2 +Sheet3!$C$1*(($H249-T$245-Sheet2!$N$199)/Sheet3!$A$1)^4)</f>
        <v>574.07331438836979</v>
      </c>
      <c r="U249" s="2">
        <f>$L$243*EXP(Sheet3!$B$1*(($H249-U$245-Sheet2!$N$199)/Sheet3!$A$1)^2 +Sheet3!$C$1*(($H249-U$245-Sheet2!$N$199)/Sheet3!$A$1)^4)</f>
        <v>526.66678862645313</v>
      </c>
      <c r="V249" s="2">
        <f>$L$243*EXP(Sheet3!$B$1*(($H249-V$245-Sheet2!$N$199)/Sheet3!$A$1)^2 +Sheet3!$C$1*(($H249-V$245-Sheet2!$N$199)/Sheet3!$A$1)^4)</f>
        <v>482.53505718574036</v>
      </c>
      <c r="W249" s="2">
        <f>$L$243*EXP(Sheet3!$B$1*(($H249-W$245-Sheet2!$N$199)/Sheet3!$A$1)^2 +Sheet3!$C$1*(($H249-W$245-Sheet2!$N$199)/Sheet3!$A$1)^4)</f>
        <v>441.50901183980858</v>
      </c>
      <c r="X249" s="2">
        <f>$L$243*EXP(Sheet3!$B$1*(($H249-X$245-Sheet2!$N$199)/Sheet3!$A$1)^2 +Sheet3!$C$1*(($H249-X$245-Sheet2!$N$199)/Sheet3!$A$1)^4)</f>
        <v>403.42367609538701</v>
      </c>
      <c r="Y249" s="2">
        <f>$L$243*EXP(Sheet3!$B$1*(($H249-Y$245-Sheet2!$N$199)/Sheet3!$A$1)^2 +Sheet3!$C$1*(($H249-Y$245-Sheet2!$N$199)/Sheet3!$A$1)^4)</f>
        <v>368.11845793211393</v>
      </c>
      <c r="Z249" s="2">
        <f>$L$243*EXP(Sheet3!$B$1*(($H249-Z$245-Sheet2!$N$199)/Sheet3!$A$1)^2 +Sheet3!$C$1*(($H249-Z$245-Sheet2!$N$199)/Sheet3!$A$1)^4)</f>
        <v>335.43737302134662</v>
      </c>
      <c r="AA249" s="2">
        <f>$L$243*EXP(Sheet3!$B$1*(($H249-AA$245-Sheet2!$N$199)/Sheet3!$A$1)^2 +Sheet3!$C$1*(($H249-AA$245-Sheet2!$N$199)/Sheet3!$A$1)^4)</f>
        <v>305.22923860943212</v>
      </c>
      <c r="AB249" s="2">
        <f>$L$243*EXP(Sheet3!$B$1*(($H249-AB$245-Sheet2!$N$199)/Sheet3!$A$1)^2 +Sheet3!$C$1*(($H249-AB$245-Sheet2!$N$199)/Sheet3!$A$1)^4)</f>
        <v>277.34783840582526</v>
      </c>
      <c r="AC249" s="2">
        <f>$L$243*EXP(Sheet3!$B$1*(($H249-AC$245-Sheet2!$N$199)/Sheet3!$A$1)^2 +Sheet3!$C$1*(($H249-AC$245-Sheet2!$N$199)/Sheet3!$A$1)^4)</f>
        <v>251.65205898820378</v>
      </c>
      <c r="AD249" s="2">
        <f>$L$243*EXP(Sheet3!$B$1*(($H249-AD$245-Sheet2!$N$199)/Sheet3!$A$1)^2 +Sheet3!$C$1*(($H249-AD$245-Sheet2!$N$199)/Sheet3!$A$1)^4)</f>
        <v>228.00599838729016</v>
      </c>
      <c r="AE249" s="2">
        <f>$L$243*EXP(Sheet3!$B$1*(($H249-AE$245-Sheet2!$N$199)/Sheet3!$A$1)^2 +Sheet3!$C$1*(($H249-AE$245-Sheet2!$N$199)/Sheet3!$A$1)^4)</f>
        <v>206.27904765819414</v>
      </c>
      <c r="AF249" s="2">
        <f>$L$243*EXP(Sheet3!$B$1*(($H249-AF$245-Sheet2!$N$199)/Sheet3!$A$1)^2 +Sheet3!$C$1*(($H249-AF$245-Sheet2!$N$199)/Sheet3!$A$1)^4)</f>
        <v>186.34594637781771</v>
      </c>
      <c r="AG249" s="2">
        <f>$L$243*EXP(Sheet3!$B$1*(($H249-AG$245-Sheet2!$N$199)/Sheet3!$A$1)^2 +Sheet3!$C$1*(($H249-AG$245-Sheet2!$N$199)/Sheet3!$A$1)^4)</f>
        <v>168.08681312877204</v>
      </c>
      <c r="AH249" s="2">
        <f>$L$243*EXP(Sheet3!$B$1*(($H249-AH$245-Sheet2!$N$199)/Sheet3!$A$1)^2 +Sheet3!$C$1*(($H249-AH$245-Sheet2!$N$199)/Sheet3!$A$1)^4)</f>
        <v>151.38715213869432</v>
      </c>
      <c r="AI249" s="2">
        <f>$L$243*EXP(Sheet3!$B$1*(($H249-AI$245-Sheet2!$N$199)/Sheet3!$A$1)^2 +Sheet3!$C$1*(($H249-AI$245-Sheet2!$N$199)/Sheet3!$A$1)^4)</f>
        <v>136.13783733921522</v>
      </c>
      <c r="AJ249" s="2">
        <f>$L$243*EXP(Sheet3!$B$1*(($H249-AJ$245-Sheet2!$N$199)/Sheet3!$A$1)^2 +Sheet3!$C$1*(($H249-AJ$245-Sheet2!$N$199)/Sheet3!$A$1)^4)</f>
        <v>122.23507519059571</v>
      </c>
      <c r="AK249" s="2">
        <f>$L$243*EXP(Sheet3!$B$1*(($H249-AK$245-Sheet2!$N$199)/Sheet3!$A$1)^2 +Sheet3!$C$1*(($H249-AK$245-Sheet2!$N$199)/Sheet3!$A$1)^4)</f>
        <v>109.58034768731972</v>
      </c>
      <c r="AL249" s="2">
        <f>$L$243*EXP(Sheet3!$B$1*(($H249-AL$245-Sheet2!$N$199)/Sheet3!$A$1)^2 +Sheet3!$C$1*(($H249-AL$245-Sheet2!$N$199)/Sheet3!$A$1)^4)</f>
        <v>98.080337011062639</v>
      </c>
      <c r="AM249" s="2">
        <f>$L$243*EXP(Sheet3!$B$1*(($H249-AM$245-Sheet2!$N$199)/Sheet3!$A$1)^2 +Sheet3!$C$1*(($H249-AM$245-Sheet2!$N$199)/Sheet3!$A$1)^4)</f>
        <v>87.646833343534823</v>
      </c>
      <c r="AN249" s="2">
        <f>$L$243*EXP(Sheet3!$B$1*(($H249-AN$245-Sheet2!$N$199)/Sheet3!$A$1)^2 +Sheet3!$C$1*(($H249-AN$245-Sheet2!$N$199)/Sheet3!$A$1)^4)</f>
        <v>78.196627373151188</v>
      </c>
      <c r="AO249" s="2">
        <f>$L$243*EXP(Sheet3!$B$1*(($H249-AO$245-Sheet2!$N$199)/Sheet3!$A$1)^2 +Sheet3!$C$1*(($H249-AO$245-Sheet2!$N$199)/Sheet3!$A$1)^4)</f>
        <v>69.651389046579595</v>
      </c>
      <c r="AP249" s="2">
        <f>$L$243*EXP(Sheet3!$B$1*(($H249-AP$245-Sheet2!$N$199)/Sheet3!$A$1)^2 +Sheet3!$C$1*(($H249-AP$245-Sheet2!$N$199)/Sheet3!$A$1)^4)</f>
        <v>61.937534115986537</v>
      </c>
      <c r="AQ249" s="2">
        <f>$L$243*EXP(Sheet3!$B$1*(($H249-AQ$245-Sheet2!$N$199)/Sheet3!$A$1)^2 +Sheet3!$C$1*(($H249-AQ$245-Sheet2!$N$199)/Sheet3!$A$1)^4)</f>
        <v>54.986080021603094</v>
      </c>
      <c r="AR249" s="2">
        <f>$L$243*EXP(Sheet3!$B$1*(($H249-AR$245-Sheet2!$N$199)/Sheet3!$A$1)^2 +Sheet3!$C$1*(($H249-AR$245-Sheet2!$N$199)/Sheet3!$A$1)^4)</f>
        <v>48.732492626303497</v>
      </c>
      <c r="AS249" s="2">
        <f>$L$243*EXP(Sheet3!$B$1*(($H249-AS$245-Sheet2!$N$199)/Sheet3!$A$1)^2 +Sheet3!$C$1*(($H249-AS$245-Sheet2!$N$199)/Sheet3!$A$1)^4)</f>
        <v>43.116525285141215</v>
      </c>
      <c r="AT249" s="2">
        <f>$L$243*EXP(Sheet3!$B$1*(($H249-AT$245-Sheet2!$N$199)/Sheet3!$A$1)^2 +Sheet3!$C$1*(($H249-AT$245-Sheet2!$N$199)/Sheet3!$A$1)^4)</f>
        <v>38.082051689096801</v>
      </c>
      <c r="AU249" s="2">
        <f>$L$243*EXP(Sheet3!$B$1*(($H249-AU$245-Sheet2!$N$199)/Sheet3!$A$1)^2 +Sheet3!$C$1*(($H249-AU$245-Sheet2!$N$199)/Sheet3!$A$1)^4)</f>
        <v>33.576893869570483</v>
      </c>
      <c r="AV249" s="2">
        <f>$L$243*EXP(Sheet3!$B$1*(($H249-AV$245-Sheet2!$N$199)/Sheet3!$A$1)^2 +Sheet3!$C$1*(($H249-AV$245-Sheet2!$N$199)/Sheet3!$A$1)^4)</f>
        <v>29.552646689392621</v>
      </c>
      <c r="AW249" s="2">
        <f>$L$243*EXP(Sheet3!$B$1*(($H249-AW$245-Sheet2!$N$199)/Sheet3!$A$1)^2 +Sheet3!$C$1*(($H249-AW$245-Sheet2!$N$199)/Sheet3!$A$1)^4)</f>
        <v>25.964500078301228</v>
      </c>
      <c r="AX249" s="2">
        <f>$L$243*EXP(Sheet3!$B$1*(($H249-AX$245-Sheet2!$N$199)/Sheet3!$A$1)^2 +Sheet3!$C$1*(($H249-AX$245-Sheet2!$N$199)/Sheet3!$A$1)^4)</f>
        <v>22.771060197351648</v>
      </c>
      <c r="AY249" s="2">
        <f>$L$243*EXP(Sheet3!$B$1*(($H249-AY$245-Sheet2!$N$199)/Sheet3!$A$1)^2 +Sheet3!$C$1*(($H249-AY$245-Sheet2!$N$199)/Sheet3!$A$1)^4)</f>
        <v>19.934170637219381</v>
      </c>
      <c r="AZ249" s="2">
        <f>$L$243*EXP(Sheet3!$B$1*(($H249-AZ$245-Sheet2!$N$199)/Sheet3!$A$1)^2 +Sheet3!$C$1*(($H249-AZ$245-Sheet2!$N$199)/Sheet3!$A$1)^4)</f>
        <v>17.418734674241211</v>
      </c>
      <c r="BA249" s="2">
        <f>$L$243*EXP(Sheet3!$B$1*(($H249-BA$245-Sheet2!$N$199)/Sheet3!$A$1)^2 +Sheet3!$C$1*(($H249-BA$245-Sheet2!$N$199)/Sheet3!$A$1)^4)</f>
        <v>15.192539521261637</v>
      </c>
      <c r="BB249" s="2">
        <f>$L$243*EXP(Sheet3!$B$1*(($H249-BB$245-Sheet2!$N$199)/Sheet3!$A$1)^2 +Sheet3!$C$1*(($H249-BB$245-Sheet2!$N$199)/Sheet3!$A$1)^4)</f>
        <v>13.226083424085925</v>
      </c>
      <c r="BC249" s="2">
        <f>$L$243*EXP(Sheet3!$B$1*(($H249-BC$245-Sheet2!$N$199)/Sheet3!$A$1)^2 +Sheet3!$C$1*(($H249-BC$245-Sheet2!$N$199)/Sheet3!$A$1)^4)</f>
        <v>11.492406366076128</v>
      </c>
      <c r="BD249" s="2">
        <f>$L$243*EXP(Sheet3!$B$1*(($H249-BD$245-Sheet2!$N$199)/Sheet3!$A$1)^2 +Sheet3!$C$1*(($H249-BD$245-Sheet2!$N$199)/Sheet3!$A$1)^4)</f>
        <v>9.966925055599134</v>
      </c>
      <c r="BE249" s="2">
        <f>$L$243*EXP(Sheet3!$B$1*(($H249-BE$245-Sheet2!$N$199)/Sheet3!$A$1)^2 +Sheet3!$C$1*(($H249-BE$245-Sheet2!$N$199)/Sheet3!$A$1)^4)</f>
        <v>8.6272727841309269</v>
      </c>
      <c r="BF249" s="2">
        <f>$L$243*EXP(Sheet3!$B$1*(($H249-BF$245-Sheet2!$N$199)/Sheet3!$A$1)^2 +Sheet3!$C$1*(($H249-BF$245-Sheet2!$N$199)/Sheet3!$A$1)^4)</f>
        <v>7.4531446576765967</v>
      </c>
      <c r="BG249" s="2">
        <f>$L$243*EXP(Sheet3!$B$1*(($H249-BG$245-Sheet2!$N$199)/Sheet3!$A$1)^2 +Sheet3!$C$1*(($H249-BG$245-Sheet2!$N$199)/Sheet3!$A$1)^4)</f>
        <v>6.4261486215086521</v>
      </c>
      <c r="BH249" s="2">
        <f>$L$243*EXP(Sheet3!$B$1*(($H249-BH$245-Sheet2!$N$199)/Sheet3!$A$1)^2 +Sheet3!$C$1*(($H249-BH$245-Sheet2!$N$199)/Sheet3!$A$1)^4)</f>
        <v>5.5296626187023987</v>
      </c>
      <c r="BI249" s="2">
        <f>$L$243*EXP(Sheet3!$B$1*(($H249-BI$245-Sheet2!$N$199)/Sheet3!$A$1)^2 +Sheet3!$C$1*(($H249-BI$245-Sheet2!$N$199)/Sheet3!$A$1)^4)</f>
        <v>4.7486981471126004</v>
      </c>
      <c r="BJ249" s="2">
        <f>$L$243*EXP(Sheet3!$B$1*(($H249-BJ$245-Sheet2!$N$199)/Sheet3!$A$1)^2 +Sheet3!$C$1*(($H249-BJ$245-Sheet2!$N$199)/Sheet3!$A$1)^4)</f>
        <v>4.0697704078471464</v>
      </c>
      <c r="BK249" s="2">
        <f>$L$243*EXP(Sheet3!$B$1*(($H249-BK$245-Sheet2!$N$199)/Sheet3!$A$1)^2 +Sheet3!$C$1*(($H249-BK$245-Sheet2!$N$199)/Sheet3!$A$1)^4)</f>
        <v>3.4807751710389643</v>
      </c>
      <c r="BL249" s="2">
        <f>$L$243*EXP(Sheet3!$B$1*(($H249-BL$245-Sheet2!$N$199)/Sheet3!$A$1)^2 +Sheet3!$C$1*(($H249-BL$245-Sheet2!$N$199)/Sheet3!$A$1)^4)</f>
        <v>2.9708724228367913</v>
      </c>
      <c r="BM249" s="2">
        <f>$L$243*EXP(Sheet3!$B$1*(($H249-BM$245-Sheet2!$N$199)/Sheet3!$A$1)^2 +Sheet3!$C$1*(($H249-BM$245-Sheet2!$N$199)/Sheet3!$A$1)^4)</f>
        <v>2.5303768001493281</v>
      </c>
      <c r="BN249" s="2">
        <f>$L$243*EXP(Sheet3!$B$1*(($H249-BN$245-Sheet2!$N$199)/Sheet3!$A$1)^2 +Sheet3!$C$1*(($H249-BN$245-Sheet2!$N$199)/Sheet3!$A$1)^4)</f>
        <v>2.1506547680618682</v>
      </c>
      <c r="BO249" s="2">
        <f>$L$243*EXP(Sheet3!$B$1*(($H249-BO$245-Sheet2!$N$199)/Sheet3!$A$1)^2 +Sheet3!$C$1*(($H249-BO$245-Sheet2!$N$199)/Sheet3!$A$1)^4)</f>
        <v>1.8240284483112006</v>
      </c>
      <c r="BP249" s="2">
        <f>$L$243*EXP(Sheet3!$B$1*(($H249-BP$245-Sheet2!$N$199)/Sheet3!$A$1)^2 +Sheet3!$C$1*(($H249-BP$245-Sheet2!$N$199)/Sheet3!$A$1)^4)</f>
        <v>1.5436859660904907</v>
      </c>
      <c r="BQ249" s="2">
        <f>$L$243*EXP(Sheet3!$B$1*(($H249-BQ$245-Sheet2!$N$199)/Sheet3!$A$1)^2 +Sheet3!$C$1*(($H249-BQ$245-Sheet2!$N$199)/Sheet3!$A$1)^4)</f>
        <v>1.3035981466150057</v>
      </c>
      <c r="BR249" s="2">
        <f>$L$243*EXP(Sheet3!$B$1*(($H249-BR$245-Sheet2!$N$199)/Sheet3!$A$1)^2 +Sheet3!$C$1*(($H249-BR$245-Sheet2!$N$199)/Sheet3!$A$1)^4)</f>
        <v>1.098441362201753</v>
      </c>
      <c r="BS249" s="2">
        <f>$L$243*EXP(Sheet3!$B$1*(($H249-BS$245-Sheet2!$N$199)/Sheet3!$A$1)^2 +Sheet3!$C$1*(($H249-BS$245-Sheet2!$N$199)/Sheet3!$A$1)^4)</f>
        <v>0.9235263049299185</v>
      </c>
      <c r="BT249" s="2">
        <f>$L$243*EXP(Sheet3!$B$1*(($H249-BT$245-Sheet2!$N$199)/Sheet3!$A$1)^2 +Sheet3!$C$1*(($H249-BT$245-Sheet2!$N$199)/Sheet3!$A$1)^4)</f>
        <v>0.77473243903618072</v>
      </c>
      <c r="BU249" s="2">
        <f>$L$243*EXP(Sheet3!$B$1*(($H249-BU$245-Sheet2!$N$199)/Sheet3!$A$1)^2 +Sheet3!$C$1*(($H249-BU$245-Sheet2!$N$199)/Sheet3!$A$1)^4)</f>
        <v>0.6484478708045126</v>
      </c>
      <c r="BV249" s="2">
        <f>$L$243*EXP(Sheet3!$B$1*(($H249-BV$245-Sheet2!$N$199)/Sheet3!$A$1)^2 +Sheet3!$C$1*(($H249-BV$245-Sheet2!$N$199)/Sheet3!$A$1)^4)</f>
        <v>0.54151436154521981</v>
      </c>
    </row>
    <row r="250" spans="1:74" x14ac:dyDescent="0.2">
      <c r="A250">
        <v>223</v>
      </c>
      <c r="B250">
        <v>293.79000000000002</v>
      </c>
      <c r="C250">
        <v>2378.1999999999998</v>
      </c>
      <c r="D250">
        <v>2412.5</v>
      </c>
      <c r="E250">
        <f t="shared" si="33"/>
        <v>34.300000000000182</v>
      </c>
      <c r="G250" s="1">
        <v>-2</v>
      </c>
      <c r="H250">
        <f>INDEX(B$27:$B2627,($M$240+G250))</f>
        <v>545.07000000000005</v>
      </c>
      <c r="I250" s="1">
        <f t="shared" si="36"/>
        <v>5901</v>
      </c>
      <c r="J250">
        <f t="shared" si="37"/>
        <v>3216458.0700000003</v>
      </c>
      <c r="L250" s="2">
        <f>$L$243*EXP(Sheet3!$B$1*(($H250-L$245-Sheet2!$N$199)/Sheet3!$A$1)^2 +Sheet3!$C$1*(($H250-L$245-Sheet2!$N$199)/Sheet3!$A$1)^4)</f>
        <v>12239.296905019244</v>
      </c>
      <c r="M250" s="2">
        <f>$L$243*EXP(Sheet3!$B$1*(($H250-M$245-Sheet2!$N$199)/Sheet3!$A$1)^2 +Sheet3!$C$1*(($H250-M$245-Sheet2!$N$199)/Sheet3!$A$1)^4)</f>
        <v>11831.990379725843</v>
      </c>
      <c r="N250" s="2">
        <f>$L$243*EXP(Sheet3!$B$1*(($H250-N$245-Sheet2!$N$199)/Sheet3!$A$1)^2 +Sheet3!$C$1*(($H250-N$245-Sheet2!$N$199)/Sheet3!$A$1)^4)</f>
        <v>11430.420546977353</v>
      </c>
      <c r="O250" s="2">
        <f>$L$243*EXP(Sheet3!$B$1*(($H250-O$245-Sheet2!$N$199)/Sheet3!$A$1)^2 +Sheet3!$C$1*(($H250-O$245-Sheet2!$N$199)/Sheet3!$A$1)^4)</f>
        <v>11034.836471618893</v>
      </c>
      <c r="P250" s="2">
        <f>$L$243*EXP(Sheet3!$B$1*(($H250-P$245-Sheet2!$N$199)/Sheet3!$A$1)^2 +Sheet3!$C$1*(($H250-P$245-Sheet2!$N$199)/Sheet3!$A$1)^4)</f>
        <v>10645.47538548364</v>
      </c>
      <c r="Q250" s="2">
        <f>$L$243*EXP(Sheet3!$B$1*(($H250-Q$245-Sheet2!$N$199)/Sheet3!$A$1)^2 +Sheet3!$C$1*(($H250-Q$245-Sheet2!$N$199)/Sheet3!$A$1)^4)</f>
        <v>10262.562318144763</v>
      </c>
      <c r="R250" s="2">
        <f>$L$243*EXP(Sheet3!$B$1*(($H250-R$245-Sheet2!$N$199)/Sheet3!$A$1)^2 +Sheet3!$C$1*(($H250-R$245-Sheet2!$N$199)/Sheet3!$A$1)^4)</f>
        <v>9886.3097550988296</v>
      </c>
      <c r="S250" s="2">
        <f>$L$243*EXP(Sheet3!$B$1*(($H250-S$245-Sheet2!$N$199)/Sheet3!$A$1)^2 +Sheet3!$C$1*(($H250-S$245-Sheet2!$N$199)/Sheet3!$A$1)^4)</f>
        <v>9516.917324926857</v>
      </c>
      <c r="T250" s="2">
        <f>$L$243*EXP(Sheet3!$B$1*(($H250-T$245-Sheet2!$N$199)/Sheet3!$A$1)^2 +Sheet3!$C$1*(($H250-T$245-Sheet2!$N$199)/Sheet3!$A$1)^4)</f>
        <v>9154.5715168953902</v>
      </c>
      <c r="U250" s="2">
        <f>$L$243*EXP(Sheet3!$B$1*(($H250-U$245-Sheet2!$N$199)/Sheet3!$A$1)^2 +Sheet3!$C$1*(($H250-U$245-Sheet2!$N$199)/Sheet3!$A$1)^4)</f>
        <v>8799.4454303654948</v>
      </c>
      <c r="V250" s="2">
        <f>$L$243*EXP(Sheet3!$B$1*(($H250-V$245-Sheet2!$N$199)/Sheet3!$A$1)^2 +Sheet3!$C$1*(($H250-V$245-Sheet2!$N$199)/Sheet3!$A$1)^4)</f>
        <v>8451.6985572726844</v>
      </c>
      <c r="W250" s="2">
        <f>$L$243*EXP(Sheet3!$B$1*(($H250-W$245-Sheet2!$N$199)/Sheet3!$A$1)^2 +Sheet3!$C$1*(($H250-W$245-Sheet2!$N$199)/Sheet3!$A$1)^4)</f>
        <v>8111.4765988263562</v>
      </c>
      <c r="X250" s="2">
        <f>$L$243*EXP(Sheet3!$B$1*(($H250-X$245-Sheet2!$N$199)/Sheet3!$A$1)^2 +Sheet3!$C$1*(($H250-X$245-Sheet2!$N$199)/Sheet3!$A$1)^4)</f>
        <v>7778.9113174490631</v>
      </c>
      <c r="Y250" s="2">
        <f>$L$243*EXP(Sheet3!$B$1*(($H250-Y$245-Sheet2!$N$199)/Sheet3!$A$1)^2 +Sheet3!$C$1*(($H250-Y$245-Sheet2!$N$199)/Sheet3!$A$1)^4)</f>
        <v>7454.1204248690456</v>
      </c>
      <c r="Z250" s="2">
        <f>$L$243*EXP(Sheet3!$B$1*(($H250-Z$245-Sheet2!$N$199)/Sheet3!$A$1)^2 +Sheet3!$C$1*(($H250-Z$245-Sheet2!$N$199)/Sheet3!$A$1)^4)</f>
        <v>7137.2075070584842</v>
      </c>
      <c r="AA250" s="2">
        <f>$L$243*EXP(Sheet3!$B$1*(($H250-AA$245-Sheet2!$N$199)/Sheet3!$A$1)^2 +Sheet3!$C$1*(($H250-AA$245-Sheet2!$N$199)/Sheet3!$A$1)^4)</f>
        <v>6828.2619866924351</v>
      </c>
      <c r="AB250" s="2">
        <f>$L$243*EXP(Sheet3!$B$1*(($H250-AB$245-Sheet2!$N$199)/Sheet3!$A$1)^2 +Sheet3!$C$1*(($H250-AB$245-Sheet2!$N$199)/Sheet3!$A$1)^4)</f>
        <v>6527.3591235140439</v>
      </c>
      <c r="AC250" s="2">
        <f>$L$243*EXP(Sheet3!$B$1*(($H250-AC$245-Sheet2!$N$199)/Sheet3!$A$1)^2 +Sheet3!$C$1*(($H250-AC$245-Sheet2!$N$199)/Sheet3!$A$1)^4)</f>
        <v>6234.5600529082749</v>
      </c>
      <c r="AD250" s="2">
        <f>$L$243*EXP(Sheet3!$B$1*(($H250-AD$245-Sheet2!$N$199)/Sheet3!$A$1)^2 +Sheet3!$C$1*(($H250-AD$245-Sheet2!$N$199)/Sheet3!$A$1)^4)</f>
        <v>5949.9118627914204</v>
      </c>
      <c r="AE250" s="2">
        <f>$L$243*EXP(Sheet3!$B$1*(($H250-AE$245-Sheet2!$N$199)/Sheet3!$A$1)^2 +Sheet3!$C$1*(($H250-AE$245-Sheet2!$N$199)/Sheet3!$A$1)^4)</f>
        <v>5673.4477087544547</v>
      </c>
      <c r="AF250" s="2">
        <f>$L$243*EXP(Sheet3!$B$1*(($H250-AF$245-Sheet2!$N$199)/Sheet3!$A$1)^2 +Sheet3!$C$1*(($H250-AF$245-Sheet2!$N$199)/Sheet3!$A$1)^4)</f>
        <v>5405.1869672222592</v>
      </c>
      <c r="AG250" s="2">
        <f>$L$243*EXP(Sheet3!$B$1*(($H250-AG$245-Sheet2!$N$199)/Sheet3!$A$1)^2 +Sheet3!$C$1*(($H250-AG$245-Sheet2!$N$199)/Sheet3!$A$1)^4)</f>
        <v>5145.1354262122031</v>
      </c>
      <c r="AH250" s="2">
        <f>$L$243*EXP(Sheet3!$B$1*(($H250-AH$245-Sheet2!$N$199)/Sheet3!$A$1)^2 +Sheet3!$C$1*(($H250-AH$245-Sheet2!$N$199)/Sheet3!$A$1)^4)</f>
        <v>4893.2855130960806</v>
      </c>
      <c r="AI250" s="2">
        <f>$L$243*EXP(Sheet3!$B$1*(($H250-AI$245-Sheet2!$N$199)/Sheet3!$A$1)^2 +Sheet3!$C$1*(($H250-AI$245-Sheet2!$N$199)/Sheet3!$A$1)^4)</f>
        <v>4649.6165585900317</v>
      </c>
      <c r="AJ250" s="2">
        <f>$L$243*EXP(Sheet3!$B$1*(($H250-AJ$245-Sheet2!$N$199)/Sheet3!$A$1)^2 +Sheet3!$C$1*(($H250-AJ$245-Sheet2!$N$199)/Sheet3!$A$1)^4)</f>
        <v>4414.09509601633</v>
      </c>
      <c r="AK250" s="2">
        <f>$L$243*EXP(Sheet3!$B$1*(($H250-AK$245-Sheet2!$N$199)/Sheet3!$A$1)^2 +Sheet3!$C$1*(($H250-AK$245-Sheet2!$N$199)/Sheet3!$A$1)^4)</f>
        <v>4186.6751947241382</v>
      </c>
      <c r="AL250" s="2">
        <f>$L$243*EXP(Sheet3!$B$1*(($H250-AL$245-Sheet2!$N$199)/Sheet3!$A$1)^2 +Sheet3!$C$1*(($H250-AL$245-Sheet2!$N$199)/Sheet3!$A$1)^4)</f>
        <v>3967.2988263289053</v>
      </c>
      <c r="AM250" s="2">
        <f>$L$243*EXP(Sheet3!$B$1*(($H250-AM$245-Sheet2!$N$199)/Sheet3!$A$1)^2 +Sheet3!$C$1*(($H250-AM$245-Sheet2!$N$199)/Sheet3!$A$1)^4)</f>
        <v>3755.8962623573857</v>
      </c>
      <c r="AN250" s="2">
        <f>$L$243*EXP(Sheet3!$B$1*(($H250-AN$245-Sheet2!$N$199)/Sheet3!$A$1)^2 +Sheet3!$C$1*(($H250-AN$245-Sheet2!$N$199)/Sheet3!$A$1)^4)</f>
        <v>3552.3865016313762</v>
      </c>
      <c r="AO250" s="2">
        <f>$L$243*EXP(Sheet3!$B$1*(($H250-AO$245-Sheet2!$N$199)/Sheet3!$A$1)^2 +Sheet3!$C$1*(($H250-AO$245-Sheet2!$N$199)/Sheet3!$A$1)^4)</f>
        <v>3356.6777256279743</v>
      </c>
      <c r="AP250" s="2">
        <f>$L$243*EXP(Sheet3!$B$1*(($H250-AP$245-Sheet2!$N$199)/Sheet3!$A$1)^2 +Sheet3!$C$1*(($H250-AP$245-Sheet2!$N$199)/Sheet3!$A$1)^4)</f>
        <v>3168.6677798919272</v>
      </c>
      <c r="AQ250" s="2">
        <f>$L$243*EXP(Sheet3!$B$1*(($H250-AQ$245-Sheet2!$N$199)/Sheet3!$A$1)^2 +Sheet3!$C$1*(($H250-AQ$245-Sheet2!$N$199)/Sheet3!$A$1)^4)</f>
        <v>2988.2446794454377</v>
      </c>
      <c r="AR250" s="2">
        <f>$L$243*EXP(Sheet3!$B$1*(($H250-AR$245-Sheet2!$N$199)/Sheet3!$A$1)^2 +Sheet3!$C$1*(($H250-AR$245-Sheet2!$N$199)/Sheet3!$A$1)^4)</f>
        <v>2815.2871360191043</v>
      </c>
      <c r="AS250" s="2">
        <f>$L$243*EXP(Sheet3!$B$1*(($H250-AS$245-Sheet2!$N$199)/Sheet3!$A$1)^2 +Sheet3!$C$1*(($H250-AS$245-Sheet2!$N$199)/Sheet3!$A$1)^4)</f>
        <v>2649.6651048181411</v>
      </c>
      <c r="AT250" s="2">
        <f>$L$243*EXP(Sheet3!$B$1*(($H250-AT$245-Sheet2!$N$199)/Sheet3!$A$1)^2 +Sheet3!$C$1*(($H250-AT$245-Sheet2!$N$199)/Sheet3!$A$1)^4)</f>
        <v>2491.240348441996</v>
      </c>
      <c r="AU250" s="2">
        <f>$L$243*EXP(Sheet3!$B$1*(($H250-AU$245-Sheet2!$N$199)/Sheet3!$A$1)^2 +Sheet3!$C$1*(($H250-AU$245-Sheet2!$N$199)/Sheet3!$A$1)^4)</f>
        <v>2339.8670154933825</v>
      </c>
      <c r="AV250" s="2">
        <f>$L$243*EXP(Sheet3!$B$1*(($H250-AV$245-Sheet2!$N$199)/Sheet3!$A$1)^2 +Sheet3!$C$1*(($H250-AV$245-Sheet2!$N$199)/Sheet3!$A$1)^4)</f>
        <v>2195.3922313457315</v>
      </c>
      <c r="AW250" s="2">
        <f>$L$243*EXP(Sheet3!$B$1*(($H250-AW$245-Sheet2!$N$199)/Sheet3!$A$1)^2 +Sheet3!$C$1*(($H250-AW$245-Sheet2!$N$199)/Sheet3!$A$1)^4)</f>
        <v>2057.6566984849646</v>
      </c>
      <c r="AX250" s="2">
        <f>$L$243*EXP(Sheet3!$B$1*(($H250-AX$245-Sheet2!$N$199)/Sheet3!$A$1)^2 +Sheet3!$C$1*(($H250-AX$245-Sheet2!$N$199)/Sheet3!$A$1)^4)</f>
        <v>1926.4953038168919</v>
      </c>
      <c r="AY250" s="2">
        <f>$L$243*EXP(Sheet3!$B$1*(($H250-AY$245-Sheet2!$N$199)/Sheet3!$A$1)^2 +Sheet3!$C$1*(($H250-AY$245-Sheet2!$N$199)/Sheet3!$A$1)^4)</f>
        <v>1801.7377302800453</v>
      </c>
      <c r="AZ250" s="2">
        <f>$L$243*EXP(Sheet3!$B$1*(($H250-AZ$245-Sheet2!$N$199)/Sheet3!$A$1)^2 +Sheet3!$C$1*(($H250-AZ$245-Sheet2!$N$199)/Sheet3!$A$1)^4)</f>
        <v>1683.2090701561976</v>
      </c>
      <c r="BA250" s="2">
        <f>$L$243*EXP(Sheet3!$B$1*(($H250-BA$245-Sheet2!$N$199)/Sheet3!$A$1)^2 +Sheet3!$C$1*(($H250-BA$245-Sheet2!$N$199)/Sheet3!$A$1)^4)</f>
        <v>1570.7304374305365</v>
      </c>
      <c r="BB250" s="2">
        <f>$L$243*EXP(Sheet3!$B$1*(($H250-BB$245-Sheet2!$N$199)/Sheet3!$A$1)^2 +Sheet3!$C$1*(($H250-BB$245-Sheet2!$N$199)/Sheet3!$A$1)^4)</f>
        <v>1464.1195766182036</v>
      </c>
      <c r="BC250" s="2">
        <f>$L$243*EXP(Sheet3!$B$1*(($H250-BC$245-Sheet2!$N$199)/Sheet3!$A$1)^2 +Sheet3!$C$1*(($H250-BC$245-Sheet2!$N$199)/Sheet3!$A$1)^4)</f>
        <v>1363.1914655109472</v>
      </c>
      <c r="BD250" s="2">
        <f>$L$243*EXP(Sheet3!$B$1*(($H250-BD$245-Sheet2!$N$199)/Sheet3!$A$1)^2 +Sheet3!$C$1*(($H250-BD$245-Sheet2!$N$199)/Sheet3!$A$1)^4)</f>
        <v>1267.75890936373</v>
      </c>
      <c r="BE250" s="2">
        <f>$L$243*EXP(Sheet3!$B$1*(($H250-BE$245-Sheet2!$N$199)/Sheet3!$A$1)^2 +Sheet3!$C$1*(($H250-BE$245-Sheet2!$N$199)/Sheet3!$A$1)^4)</f>
        <v>1177.6331241214561</v>
      </c>
      <c r="BF250" s="2">
        <f>$L$243*EXP(Sheet3!$B$1*(($H250-BF$245-Sheet2!$N$199)/Sheet3!$A$1)^2 +Sheet3!$C$1*(($H250-BF$245-Sheet2!$N$199)/Sheet3!$A$1)^4)</f>
        <v>1092.6243063815441</v>
      </c>
      <c r="BG250" s="2">
        <f>$L$243*EXP(Sheet3!$B$1*(($H250-BG$245-Sheet2!$N$199)/Sheet3!$A$1)^2 +Sheet3!$C$1*(($H250-BG$245-Sheet2!$N$199)/Sheet3!$A$1)^4)</f>
        <v>1012.542187898002</v>
      </c>
      <c r="BH250" s="2">
        <f>$L$243*EXP(Sheet3!$B$1*(($H250-BH$245-Sheet2!$N$199)/Sheet3!$A$1)^2 +Sheet3!$C$1*(($H250-BH$245-Sheet2!$N$199)/Sheet3!$A$1)^4)</f>
        <v>937.19657255618881</v>
      </c>
      <c r="BI250" s="2">
        <f>$L$243*EXP(Sheet3!$B$1*(($H250-BI$245-Sheet2!$N$199)/Sheet3!$A$1)^2 +Sheet3!$C$1*(($H250-BI$245-Sheet2!$N$199)/Sheet3!$A$1)^4)</f>
        <v>866.39785388265921</v>
      </c>
      <c r="BJ250" s="2">
        <f>$L$243*EXP(Sheet3!$B$1*(($H250-BJ$245-Sheet2!$N$199)/Sheet3!$A$1)^2 +Sheet3!$C$1*(($H250-BJ$245-Sheet2!$N$199)/Sheet3!$A$1)^4)</f>
        <v>799.95751130730719</v>
      </c>
      <c r="BK250" s="2">
        <f>$L$243*EXP(Sheet3!$B$1*(($H250-BK$245-Sheet2!$N$199)/Sheet3!$A$1)^2 +Sheet3!$C$1*(($H250-BK$245-Sheet2!$N$199)/Sheet3!$A$1)^4)</f>
        <v>737.68858353584699</v>
      </c>
      <c r="BL250" s="2">
        <f>$L$243*EXP(Sheet3!$B$1*(($H250-BL$245-Sheet2!$N$199)/Sheet3!$A$1)^2 +Sheet3!$C$1*(($H250-BL$245-Sheet2!$N$199)/Sheet3!$A$1)^4)</f>
        <v>679.40611758482555</v>
      </c>
      <c r="BM250" s="2">
        <f>$L$243*EXP(Sheet3!$B$1*(($H250-BM$245-Sheet2!$N$199)/Sheet3!$A$1)^2 +Sheet3!$C$1*(($H250-BM$245-Sheet2!$N$199)/Sheet3!$A$1)^4)</f>
        <v>624.92759217662797</v>
      </c>
      <c r="BN250" s="2">
        <f>$L$243*EXP(Sheet3!$B$1*(($H250-BN$245-Sheet2!$N$199)/Sheet3!$A$1)^2 +Sheet3!$C$1*(($H250-BN$245-Sheet2!$N$199)/Sheet3!$A$1)^4)</f>
        <v>574.07331438836979</v>
      </c>
      <c r="BO250" s="2">
        <f>$L$243*EXP(Sheet3!$B$1*(($H250-BO$245-Sheet2!$N$199)/Sheet3!$A$1)^2 +Sheet3!$C$1*(($H250-BO$245-Sheet2!$N$199)/Sheet3!$A$1)^4)</f>
        <v>526.66678862645313</v>
      </c>
      <c r="BP250" s="2">
        <f>$L$243*EXP(Sheet3!$B$1*(($H250-BP$245-Sheet2!$N$199)/Sheet3!$A$1)^2 +Sheet3!$C$1*(($H250-BP$245-Sheet2!$N$199)/Sheet3!$A$1)^4)</f>
        <v>482.53505718574036</v>
      </c>
      <c r="BQ250" s="2">
        <f>$L$243*EXP(Sheet3!$B$1*(($H250-BQ$245-Sheet2!$N$199)/Sheet3!$A$1)^2 +Sheet3!$C$1*(($H250-BQ$245-Sheet2!$N$199)/Sheet3!$A$1)^4)</f>
        <v>441.50901183980858</v>
      </c>
      <c r="BR250" s="2">
        <f>$L$243*EXP(Sheet3!$B$1*(($H250-BR$245-Sheet2!$N$199)/Sheet3!$A$1)^2 +Sheet3!$C$1*(($H250-BR$245-Sheet2!$N$199)/Sheet3!$A$1)^4)</f>
        <v>403.42367609580441</v>
      </c>
      <c r="BS250" s="2">
        <f>$L$243*EXP(Sheet3!$B$1*(($H250-BS$245-Sheet2!$N$199)/Sheet3!$A$1)^2 +Sheet3!$C$1*(($H250-BS$245-Sheet2!$N$199)/Sheet3!$A$1)^4)</f>
        <v>368.11845793250075</v>
      </c>
      <c r="BT250" s="2">
        <f>$L$243*EXP(Sheet3!$B$1*(($H250-BT$245-Sheet2!$N$199)/Sheet3!$A$1)^2 +Sheet3!$C$1*(($H250-BT$245-Sheet2!$N$199)/Sheet3!$A$1)^4)</f>
        <v>335.43737302170393</v>
      </c>
      <c r="BU250" s="2">
        <f>$L$243*EXP(Sheet3!$B$1*(($H250-BU$245-Sheet2!$N$199)/Sheet3!$A$1)^2 +Sheet3!$C$1*(($H250-BU$245-Sheet2!$N$199)/Sheet3!$A$1)^4)</f>
        <v>305.22923860976232</v>
      </c>
      <c r="BV250" s="2">
        <f>$L$243*EXP(Sheet3!$B$1*(($H250-BV$245-Sheet2!$N$199)/Sheet3!$A$1)^2 +Sheet3!$C$1*(($H250-BV$245-Sheet2!$N$199)/Sheet3!$A$1)^4)</f>
        <v>277.34783840582526</v>
      </c>
    </row>
    <row r="251" spans="1:74" x14ac:dyDescent="0.2">
      <c r="A251">
        <v>224</v>
      </c>
      <c r="B251">
        <v>294.27</v>
      </c>
      <c r="C251">
        <v>2378</v>
      </c>
      <c r="D251">
        <v>2424.4</v>
      </c>
      <c r="E251">
        <f t="shared" si="33"/>
        <v>46.400000000000091</v>
      </c>
      <c r="G251" s="1">
        <v>-1</v>
      </c>
      <c r="H251">
        <f>INDEX(B$27:$B2628,($M$240+G251))</f>
        <v>545.53</v>
      </c>
      <c r="I251" s="1">
        <f t="shared" si="36"/>
        <v>21780.799999999999</v>
      </c>
      <c r="J251">
        <f t="shared" si="37"/>
        <v>11882079.823999999</v>
      </c>
      <c r="L251" s="2">
        <f>$L$243*EXP(Sheet3!$B$1*(($H251-L$245-Sheet2!$N$199)/Sheet3!$A$1)^2 +Sheet3!$C$1*(($H251-L$245-Sheet2!$N$199)/Sheet3!$A$1)^4)</f>
        <v>31409.099932818885</v>
      </c>
      <c r="M251" s="2">
        <f>$L$243*EXP(Sheet3!$B$1*(($H251-M$245-Sheet2!$N$199)/Sheet3!$A$1)^2 +Sheet3!$C$1*(($H251-M$245-Sheet2!$N$199)/Sheet3!$A$1)^4)</f>
        <v>31105.988534690547</v>
      </c>
      <c r="N251" s="2">
        <f>$L$243*EXP(Sheet3!$B$1*(($H251-N$245-Sheet2!$N$199)/Sheet3!$A$1)^2 +Sheet3!$C$1*(($H251-N$245-Sheet2!$N$199)/Sheet3!$A$1)^4)</f>
        <v>30793.034232977741</v>
      </c>
      <c r="O251" s="2">
        <f>$L$243*EXP(Sheet3!$B$1*(($H251-O$245-Sheet2!$N$199)/Sheet3!$A$1)^2 +Sheet3!$C$1*(($H251-O$245-Sheet2!$N$199)/Sheet3!$A$1)^4)</f>
        <v>30470.498589487575</v>
      </c>
      <c r="P251" s="2">
        <f>$L$243*EXP(Sheet3!$B$1*(($H251-P$245-Sheet2!$N$199)/Sheet3!$A$1)^2 +Sheet3!$C$1*(($H251-P$245-Sheet2!$N$199)/Sheet3!$A$1)^4)</f>
        <v>30138.651759395096</v>
      </c>
      <c r="Q251" s="2">
        <f>$L$243*EXP(Sheet3!$B$1*(($H251-Q$245-Sheet2!$N$199)/Sheet3!$A$1)^2 +Sheet3!$C$1*(($H251-Q$245-Sheet2!$N$199)/Sheet3!$A$1)^4)</f>
        <v>29797.772288876378</v>
      </c>
      <c r="R251" s="2">
        <f>$L$243*EXP(Sheet3!$B$1*(($H251-R$245-Sheet2!$N$199)/Sheet3!$A$1)^2 +Sheet3!$C$1*(($H251-R$245-Sheet2!$N$199)/Sheet3!$A$1)^4)</f>
        <v>29448.146899455845</v>
      </c>
      <c r="S251" s="2">
        <f>$L$243*EXP(Sheet3!$B$1*(($H251-S$245-Sheet2!$N$199)/Sheet3!$A$1)^2 +Sheet3!$C$1*(($H251-S$245-Sheet2!$N$199)/Sheet3!$A$1)^4)</f>
        <v>29090.070258670949</v>
      </c>
      <c r="T251" s="2">
        <f>$L$243*EXP(Sheet3!$B$1*(($H251-T$245-Sheet2!$N$199)/Sheet3!$A$1)^2 +Sheet3!$C$1*(($H251-T$245-Sheet2!$N$199)/Sheet3!$A$1)^4)</f>
        <v>28723.844736684201</v>
      </c>
      <c r="U251" s="2">
        <f>$L$243*EXP(Sheet3!$B$1*(($H251-U$245-Sheet2!$N$199)/Sheet3!$A$1)^2 +Sheet3!$C$1*(($H251-U$245-Sheet2!$N$199)/Sheet3!$A$1)^4)</f>
        <v>28349.78014850281</v>
      </c>
      <c r="V251" s="2">
        <f>$L$243*EXP(Sheet3!$B$1*(($H251-V$245-Sheet2!$N$199)/Sheet3!$A$1)^2 +Sheet3!$C$1*(($H251-V$245-Sheet2!$N$199)/Sheet3!$A$1)^4)</f>
        <v>27968.193481500173</v>
      </c>
      <c r="W251" s="2">
        <f>$L$243*EXP(Sheet3!$B$1*(($H251-W$245-Sheet2!$N$199)/Sheet3!$A$1)^2 +Sheet3!$C$1*(($H251-W$245-Sheet2!$N$199)/Sheet3!$A$1)^4)</f>
        <v>27579.408607971927</v>
      </c>
      <c r="X251" s="2">
        <f>$L$243*EXP(Sheet3!$B$1*(($H251-X$245-Sheet2!$N$199)/Sheet3!$A$1)^2 +Sheet3!$C$1*(($H251-X$245-Sheet2!$N$199)/Sheet3!$A$1)^4)</f>
        <v>27183.755982496376</v>
      </c>
      <c r="Y251" s="2">
        <f>$L$243*EXP(Sheet3!$B$1*(($H251-Y$245-Sheet2!$N$199)/Sheet3!$A$1)^2 +Sheet3!$C$1*(($H251-Y$245-Sheet2!$N$199)/Sheet3!$A$1)^4)</f>
        <v>26781.572323946748</v>
      </c>
      <c r="Z251" s="2">
        <f>$L$243*EXP(Sheet3!$B$1*(($H251-Z$245-Sheet2!$N$199)/Sheet3!$A$1)^2 +Sheet3!$C$1*(($H251-Z$245-Sheet2!$N$199)/Sheet3!$A$1)^4)</f>
        <v>26373.200281957514</v>
      </c>
      <c r="AA251" s="2">
        <f>$L$243*EXP(Sheet3!$B$1*(($H251-AA$245-Sheet2!$N$199)/Sheet3!$A$1)^2 +Sheet3!$C$1*(($H251-AA$245-Sheet2!$N$199)/Sheet3!$A$1)^4)</f>
        <v>25958.988087857837</v>
      </c>
      <c r="AB251" s="2">
        <f>$L$243*EXP(Sheet3!$B$1*(($H251-AB$245-Sheet2!$N$199)/Sheet3!$A$1)^2 +Sheet3!$C$1*(($H251-AB$245-Sheet2!$N$199)/Sheet3!$A$1)^4)</f>
        <v>25539.289189985106</v>
      </c>
      <c r="AC251" s="2">
        <f>$L$243*EXP(Sheet3!$B$1*(($H251-AC$245-Sheet2!$N$199)/Sheet3!$A$1)^2 +Sheet3!$C$1*(($H251-AC$245-Sheet2!$N$199)/Sheet3!$A$1)^4)</f>
        <v>25114.461873445809</v>
      </c>
      <c r="AD251" s="2">
        <f>$L$243*EXP(Sheet3!$B$1*(($H251-AD$245-Sheet2!$N$199)/Sheet3!$A$1)^2 +Sheet3!$C$1*(($H251-AD$245-Sheet2!$N$199)/Sheet3!$A$1)^4)</f>
        <v>24684.868864423723</v>
      </c>
      <c r="AE251" s="2">
        <f>$L$243*EXP(Sheet3!$B$1*(($H251-AE$245-Sheet2!$N$199)/Sheet3!$A$1)^2 +Sheet3!$C$1*(($H251-AE$245-Sheet2!$N$199)/Sheet3!$A$1)^4)</f>
        <v>24250.876919206621</v>
      </c>
      <c r="AF251" s="2">
        <f>$L$243*EXP(Sheet3!$B$1*(($H251-AF$245-Sheet2!$N$199)/Sheet3!$A$1)^2 +Sheet3!$C$1*(($H251-AF$245-Sheet2!$N$199)/Sheet3!$A$1)^4)</f>
        <v>23812.856398172898</v>
      </c>
      <c r="AG251" s="2">
        <f>$L$243*EXP(Sheet3!$B$1*(($H251-AG$245-Sheet2!$N$199)/Sheet3!$A$1)^2 +Sheet3!$C$1*(($H251-AG$245-Sheet2!$N$199)/Sheet3!$A$1)^4)</f>
        <v>23371.180825051913</v>
      </c>
      <c r="AH251" s="2">
        <f>$L$243*EXP(Sheet3!$B$1*(($H251-AH$245-Sheet2!$N$199)/Sheet3!$A$1)^2 +Sheet3!$C$1*(($H251-AH$245-Sheet2!$N$199)/Sheet3!$A$1)^4)</f>
        <v>22926.226431847372</v>
      </c>
      <c r="AI251" s="2">
        <f>$L$243*EXP(Sheet3!$B$1*(($H251-AI$245-Sheet2!$N$199)/Sheet3!$A$1)^2 +Sheet3!$C$1*(($H251-AI$245-Sheet2!$N$199)/Sheet3!$A$1)^4)</f>
        <v>22478.371689890191</v>
      </c>
      <c r="AJ251" s="2">
        <f>$L$243*EXP(Sheet3!$B$1*(($H251-AJ$245-Sheet2!$N$199)/Sheet3!$A$1)^2 +Sheet3!$C$1*(($H251-AJ$245-Sheet2!$N$199)/Sheet3!$A$1)^4)</f>
        <v>22027.996827561783</v>
      </c>
      <c r="AK251" s="2">
        <f>$L$243*EXP(Sheet3!$B$1*(($H251-AK$245-Sheet2!$N$199)/Sheet3!$A$1)^2 +Sheet3!$C$1*(($H251-AK$245-Sheet2!$N$199)/Sheet3!$A$1)^4)</f>
        <v>21575.48333534515</v>
      </c>
      <c r="AL251" s="2">
        <f>$L$243*EXP(Sheet3!$B$1*(($H251-AL$245-Sheet2!$N$199)/Sheet3!$A$1)^2 +Sheet3!$C$1*(($H251-AL$245-Sheet2!$N$199)/Sheet3!$A$1)^4)</f>
        <v>21121.213458835875</v>
      </c>
      <c r="AM251" s="2">
        <f>$L$243*EXP(Sheet3!$B$1*(($H251-AM$245-Sheet2!$N$199)/Sheet3!$A$1)^2 +Sheet3!$C$1*(($H251-AM$245-Sheet2!$N$199)/Sheet3!$A$1)^4)</f>
        <v>20665.569680607063</v>
      </c>
      <c r="AN251" s="2">
        <f>$L$243*EXP(Sheet3!$B$1*(($H251-AN$245-Sheet2!$N$199)/Sheet3!$A$1)^2 +Sheet3!$C$1*(($H251-AN$245-Sheet2!$N$199)/Sheet3!$A$1)^4)</f>
        <v>20208.934191726366</v>
      </c>
      <c r="AO251" s="2">
        <f>$L$243*EXP(Sheet3!$B$1*(($H251-AO$245-Sheet2!$N$199)/Sheet3!$A$1)^2 +Sheet3!$C$1*(($H251-AO$245-Sheet2!$N$199)/Sheet3!$A$1)^4)</f>
        <v>19751.688353913782</v>
      </c>
      <c r="AP251" s="2">
        <f>$L$243*EXP(Sheet3!$B$1*(($H251-AP$245-Sheet2!$N$199)/Sheet3!$A$1)^2 +Sheet3!$C$1*(($H251-AP$245-Sheet2!$N$199)/Sheet3!$A$1)^4)</f>
        <v>19294.212153375753</v>
      </c>
      <c r="AQ251" s="2">
        <f>$L$243*EXP(Sheet3!$B$1*(($H251-AQ$245-Sheet2!$N$199)/Sheet3!$A$1)^2 +Sheet3!$C$1*(($H251-AQ$245-Sheet2!$N$199)/Sheet3!$A$1)^4)</f>
        <v>18836.883647437393</v>
      </c>
      <c r="AR251" s="2">
        <f>$L$243*EXP(Sheet3!$B$1*(($H251-AR$245-Sheet2!$N$199)/Sheet3!$A$1)^2 +Sheet3!$C$1*(($H251-AR$245-Sheet2!$N$199)/Sheet3!$A$1)^4)</f>
        <v>18380.078405174994</v>
      </c>
      <c r="AS251" s="2">
        <f>$L$243*EXP(Sheet3!$B$1*(($H251-AS$245-Sheet2!$N$199)/Sheet3!$A$1)^2 +Sheet3!$C$1*(($H251-AS$245-Sheet2!$N$199)/Sheet3!$A$1)^4)</f>
        <v>17924.168943328325</v>
      </c>
      <c r="AT251" s="2">
        <f>$L$243*EXP(Sheet3!$B$1*(($H251-AT$245-Sheet2!$N$199)/Sheet3!$A$1)^2 +Sheet3!$C$1*(($H251-AT$245-Sheet2!$N$199)/Sheet3!$A$1)^4)</f>
        <v>17469.52415884746</v>
      </c>
      <c r="AU251" s="2">
        <f>$L$243*EXP(Sheet3!$B$1*(($H251-AU$245-Sheet2!$N$199)/Sheet3!$A$1)^2 +Sheet3!$C$1*(($H251-AU$245-Sheet2!$N$199)/Sheet3!$A$1)^4)</f>
        <v>17016.508759500877</v>
      </c>
      <c r="AV251" s="2">
        <f>$L$243*EXP(Sheet3!$B$1*(($H251-AV$245-Sheet2!$N$199)/Sheet3!$A$1)^2 +Sheet3!$C$1*(($H251-AV$245-Sheet2!$N$199)/Sheet3!$A$1)^4)</f>
        <v>16565.482694039129</v>
      </c>
      <c r="AW251" s="2">
        <f>$L$243*EXP(Sheet3!$B$1*(($H251-AW$245-Sheet2!$N$199)/Sheet3!$A$1)^2 +Sheet3!$C$1*(($H251-AW$245-Sheet2!$N$199)/Sheet3!$A$1)^4)</f>
        <v>16116.80058346734</v>
      </c>
      <c r="AX251" s="2">
        <f>$L$243*EXP(Sheet3!$B$1*(($H251-AX$245-Sheet2!$N$199)/Sheet3!$A$1)^2 +Sheet3!$C$1*(($H251-AX$245-Sheet2!$N$199)/Sheet3!$A$1)^4)</f>
        <v>15670.811155073701</v>
      </c>
      <c r="AY251" s="2">
        <f>$L$243*EXP(Sheet3!$B$1*(($H251-AY$245-Sheet2!$N$199)/Sheet3!$A$1)^2 +Sheet3!$C$1*(($H251-AY$245-Sheet2!$N$199)/Sheet3!$A$1)^4)</f>
        <v>15227.856680807212</v>
      </c>
      <c r="AZ251" s="2">
        <f>$L$243*EXP(Sheet3!$B$1*(($H251-AZ$245-Sheet2!$N$199)/Sheet3!$A$1)^2 +Sheet3!$C$1*(($H251-AZ$245-Sheet2!$N$199)/Sheet3!$A$1)^4)</f>
        <v>14788.272421823323</v>
      </c>
      <c r="BA251" s="2">
        <f>$L$243*EXP(Sheet3!$B$1*(($H251-BA$245-Sheet2!$N$199)/Sheet3!$A$1)^2 +Sheet3!$C$1*(($H251-BA$245-Sheet2!$N$199)/Sheet3!$A$1)^4)</f>
        <v>14352.386080877441</v>
      </c>
      <c r="BB251" s="2">
        <f>$L$243*EXP(Sheet3!$B$1*(($H251-BB$245-Sheet2!$N$199)/Sheet3!$A$1)^2 +Sheet3!$C$1*(($H251-BB$245-Sheet2!$N$199)/Sheet3!$A$1)^4)</f>
        <v>13920.517264386561</v>
      </c>
      <c r="BC251" s="2">
        <f>$L$243*EXP(Sheet3!$B$1*(($H251-BC$245-Sheet2!$N$199)/Sheet3!$A$1)^2 +Sheet3!$C$1*(($H251-BC$245-Sheet2!$N$199)/Sheet3!$A$1)^4)</f>
        <v>13492.976955968399</v>
      </c>
      <c r="BD251" s="2">
        <f>$L$243*EXP(Sheet3!$B$1*(($H251-BD$245-Sheet2!$N$199)/Sheet3!$A$1)^2 +Sheet3!$C$1*(($H251-BD$245-Sheet2!$N$199)/Sheet3!$A$1)^4)</f>
        <v>13070.06700328933</v>
      </c>
      <c r="BE251" s="2">
        <f>$L$243*EXP(Sheet3!$B$1*(($H251-BE$245-Sheet2!$N$199)/Sheet3!$A$1)^2 +Sheet3!$C$1*(($H251-BE$245-Sheet2!$N$199)/Sheet3!$A$1)^4)</f>
        <v>12652.079620060365</v>
      </c>
      <c r="BF251" s="2">
        <f>$L$243*EXP(Sheet3!$B$1*(($H251-BF$245-Sheet2!$N$199)/Sheet3!$A$1)^2 +Sheet3!$C$1*(($H251-BF$245-Sheet2!$N$199)/Sheet3!$A$1)^4)</f>
        <v>12239.296905019244</v>
      </c>
      <c r="BG251" s="2">
        <f>$L$243*EXP(Sheet3!$B$1*(($H251-BG$245-Sheet2!$N$199)/Sheet3!$A$1)^2 +Sheet3!$C$1*(($H251-BG$245-Sheet2!$N$199)/Sheet3!$A$1)^4)</f>
        <v>11831.990379725843</v>
      </c>
      <c r="BH251" s="2">
        <f>$L$243*EXP(Sheet3!$B$1*(($H251-BH$245-Sheet2!$N$199)/Sheet3!$A$1)^2 +Sheet3!$C$1*(($H251-BH$245-Sheet2!$N$199)/Sheet3!$A$1)^4)</f>
        <v>11430.420546977353</v>
      </c>
      <c r="BI251" s="2">
        <f>$L$243*EXP(Sheet3!$B$1*(($H251-BI$245-Sheet2!$N$199)/Sheet3!$A$1)^2 +Sheet3!$C$1*(($H251-BI$245-Sheet2!$N$199)/Sheet3!$A$1)^4)</f>
        <v>11034.836471614426</v>
      </c>
      <c r="BJ251" s="2">
        <f>$L$243*EXP(Sheet3!$B$1*(($H251-BJ$245-Sheet2!$N$199)/Sheet3!$A$1)^2 +Sheet3!$C$1*(($H251-BJ$245-Sheet2!$N$199)/Sheet3!$A$1)^4)</f>
        <v>10645.475385479245</v>
      </c>
      <c r="BK251" s="2">
        <f>$L$243*EXP(Sheet3!$B$1*(($H251-BK$245-Sheet2!$N$199)/Sheet3!$A$1)^2 +Sheet3!$C$1*(($H251-BK$245-Sheet2!$N$199)/Sheet3!$A$1)^4)</f>
        <v>10262.562318140441</v>
      </c>
      <c r="BL251" s="2">
        <f>$L$243*EXP(Sheet3!$B$1*(($H251-BL$245-Sheet2!$N$199)/Sheet3!$A$1)^2 +Sheet3!$C$1*(($H251-BL$245-Sheet2!$N$199)/Sheet3!$A$1)^4)</f>
        <v>9886.3097550945859</v>
      </c>
      <c r="BM251" s="2">
        <f>$L$243*EXP(Sheet3!$B$1*(($H251-BM$245-Sheet2!$N$199)/Sheet3!$A$1)^2 +Sheet3!$C$1*(($H251-BM$245-Sheet2!$N$199)/Sheet3!$A$1)^4)</f>
        <v>9516.9173249226915</v>
      </c>
      <c r="BN251" s="2">
        <f>$L$243*EXP(Sheet3!$B$1*(($H251-BN$245-Sheet2!$N$199)/Sheet3!$A$1)^2 +Sheet3!$C$1*(($H251-BN$245-Sheet2!$N$199)/Sheet3!$A$1)^4)</f>
        <v>9154.5715168913121</v>
      </c>
      <c r="BO251" s="2">
        <f>$L$243*EXP(Sheet3!$B$1*(($H251-BO$245-Sheet2!$N$199)/Sheet3!$A$1)^2 +Sheet3!$C$1*(($H251-BO$245-Sheet2!$N$199)/Sheet3!$A$1)^4)</f>
        <v>8799.4454303614948</v>
      </c>
      <c r="BP251" s="2">
        <f>$L$243*EXP(Sheet3!$B$1*(($H251-BP$245-Sheet2!$N$199)/Sheet3!$A$1)^2 +Sheet3!$C$1*(($H251-BP$245-Sheet2!$N$199)/Sheet3!$A$1)^4)</f>
        <v>8451.6985572687699</v>
      </c>
      <c r="BQ251" s="2">
        <f>$L$243*EXP(Sheet3!$B$1*(($H251-BQ$245-Sheet2!$N$199)/Sheet3!$A$1)^2 +Sheet3!$C$1*(($H251-BQ$245-Sheet2!$N$199)/Sheet3!$A$1)^4)</f>
        <v>8111.4765988225263</v>
      </c>
      <c r="BR251" s="2">
        <f>$L$243*EXP(Sheet3!$B$1*(($H251-BR$245-Sheet2!$N$199)/Sheet3!$A$1)^2 +Sheet3!$C$1*(($H251-BR$245-Sheet2!$N$199)/Sheet3!$A$1)^4)</f>
        <v>7778.9113174490631</v>
      </c>
      <c r="BS251" s="2">
        <f>$L$243*EXP(Sheet3!$B$1*(($H251-BS$245-Sheet2!$N$199)/Sheet3!$A$1)^2 +Sheet3!$C$1*(($H251-BS$245-Sheet2!$N$199)/Sheet3!$A$1)^4)</f>
        <v>7454.1204248690456</v>
      </c>
      <c r="BT251" s="2">
        <f>$L$243*EXP(Sheet3!$B$1*(($H251-BT$245-Sheet2!$N$199)/Sheet3!$A$1)^2 +Sheet3!$C$1*(($H251-BT$245-Sheet2!$N$199)/Sheet3!$A$1)^4)</f>
        <v>7137.2075070584842</v>
      </c>
      <c r="BU251" s="2">
        <f>$L$243*EXP(Sheet3!$B$1*(($H251-BU$245-Sheet2!$N$199)/Sheet3!$A$1)^2 +Sheet3!$C$1*(($H251-BU$245-Sheet2!$N$199)/Sheet3!$A$1)^4)</f>
        <v>6828.2619866924351</v>
      </c>
      <c r="BV251" s="2">
        <f>$L$243*EXP(Sheet3!$B$1*(($H251-BV$245-Sheet2!$N$199)/Sheet3!$A$1)^2 +Sheet3!$C$1*(($H251-BV$245-Sheet2!$N$199)/Sheet3!$A$1)^4)</f>
        <v>6527.3591235106696</v>
      </c>
    </row>
    <row r="252" spans="1:74" x14ac:dyDescent="0.2">
      <c r="A252">
        <v>225</v>
      </c>
      <c r="B252">
        <v>294.74</v>
      </c>
      <c r="C252">
        <v>2363.1999999999998</v>
      </c>
      <c r="D252">
        <v>2428.6</v>
      </c>
      <c r="E252">
        <f t="shared" si="33"/>
        <v>65.400000000000091</v>
      </c>
      <c r="G252" s="1">
        <v>0</v>
      </c>
      <c r="H252">
        <f>INDEX(B$27:$B2629,($M$240+G252))</f>
        <v>545.99</v>
      </c>
      <c r="I252" s="1">
        <f t="shared" si="36"/>
        <v>35217.800000000003</v>
      </c>
      <c r="J252">
        <f t="shared" si="37"/>
        <v>19228566.622000001</v>
      </c>
      <c r="L252" s="2">
        <f>$L$243*EXP(Sheet3!$B$1*(($H252-L$245-Sheet2!$N$199)/Sheet3!$A$1)^2 +Sheet3!$C$1*(($H252-L$245-Sheet2!$N$199)/Sheet3!$A$1)^4)</f>
        <v>32256.893881111017</v>
      </c>
      <c r="M252" s="2">
        <f>$L$243*EXP(Sheet3!$B$1*(($H252-M$245-Sheet2!$N$199)/Sheet3!$A$1)^2 +Sheet3!$C$1*(($H252-M$245-Sheet2!$N$199)/Sheet3!$A$1)^4)</f>
        <v>32518.196288888572</v>
      </c>
      <c r="N252" s="2">
        <f>$L$243*EXP(Sheet3!$B$1*(($H252-N$245-Sheet2!$N$199)/Sheet3!$A$1)^2 +Sheet3!$C$1*(($H252-N$245-Sheet2!$N$199)/Sheet3!$A$1)^4)</f>
        <v>32768.483091684713</v>
      </c>
      <c r="O252" s="2">
        <f>$L$243*EXP(Sheet3!$B$1*(($H252-O$245-Sheet2!$N$199)/Sheet3!$A$1)^2 +Sheet3!$C$1*(($H252-O$245-Sheet2!$N$199)/Sheet3!$A$1)^4)</f>
        <v>33007.547848508439</v>
      </c>
      <c r="P252" s="2">
        <f>$L$243*EXP(Sheet3!$B$1*(($H252-P$245-Sheet2!$N$199)/Sheet3!$A$1)^2 +Sheet3!$C$1*(($H252-P$245-Sheet2!$N$199)/Sheet3!$A$1)^4)</f>
        <v>33235.193793453407</v>
      </c>
      <c r="Q252" s="2">
        <f>$L$243*EXP(Sheet3!$B$1*(($H252-Q$245-Sheet2!$N$199)/Sheet3!$A$1)^2 +Sheet3!$C$1*(($H252-Q$245-Sheet2!$N$199)/Sheet3!$A$1)^4)</f>
        <v>33451.233948012596</v>
      </c>
      <c r="R252" s="2">
        <f>$L$243*EXP(Sheet3!$B$1*(($H252-R$245-Sheet2!$N$199)/Sheet3!$A$1)^2 +Sheet3!$C$1*(($H252-R$245-Sheet2!$N$199)/Sheet3!$A$1)^4)</f>
        <v>33655.491224265847</v>
      </c>
      <c r="S252" s="2">
        <f>$L$243*EXP(Sheet3!$B$1*(($H252-S$245-Sheet2!$N$199)/Sheet3!$A$1)^2 +Sheet3!$C$1*(($H252-S$245-Sheet2!$N$199)/Sheet3!$A$1)^4)</f>
        <v>33847.798519405951</v>
      </c>
      <c r="T252" s="2">
        <f>$L$243*EXP(Sheet3!$B$1*(($H252-T$245-Sheet2!$N$199)/Sheet3!$A$1)^2 +Sheet3!$C$1*(($H252-T$245-Sheet2!$N$199)/Sheet3!$A$1)^4)</f>
        <v>34027.998802058493</v>
      </c>
      <c r="U252" s="2">
        <f>$L$243*EXP(Sheet3!$B$1*(($H252-U$245-Sheet2!$N$199)/Sheet3!$A$1)^2 +Sheet3!$C$1*(($H252-U$245-Sheet2!$N$199)/Sheet3!$A$1)^4)</f>
        <v>34195.945190837672</v>
      </c>
      <c r="V252" s="2">
        <f>$L$243*EXP(Sheet3!$B$1*(($H252-V$245-Sheet2!$N$199)/Sheet3!$A$1)^2 +Sheet3!$C$1*(($H252-V$245-Sheet2!$N$199)/Sheet3!$A$1)^4)</f>
        <v>34351.501025564794</v>
      </c>
      <c r="W252" s="2">
        <f>$L$243*EXP(Sheet3!$B$1*(($H252-W$245-Sheet2!$N$199)/Sheet3!$A$1)^2 +Sheet3!$C$1*(($H252-W$245-Sheet2!$N$199)/Sheet3!$A$1)^4)</f>
        <v>34494.539931558269</v>
      </c>
      <c r="X252" s="2">
        <f>$L$243*EXP(Sheet3!$B$1*(($H252-X$245-Sheet2!$N$199)/Sheet3!$A$1)^2 +Sheet3!$C$1*(($H252-X$245-Sheet2!$N$199)/Sheet3!$A$1)^4)</f>
        <v>34624.945877385449</v>
      </c>
      <c r="Y252" s="2">
        <f>$L$243*EXP(Sheet3!$B$1*(($H252-Y$245-Sheet2!$N$199)/Sheet3!$A$1)^2 +Sheet3!$C$1*(($H252-Y$245-Sheet2!$N$199)/Sheet3!$A$1)^4)</f>
        <v>34742.613226434238</v>
      </c>
      <c r="Z252" s="2">
        <f>$L$243*EXP(Sheet3!$B$1*(($H252-Z$245-Sheet2!$N$199)/Sheet3!$A$1)^2 +Sheet3!$C$1*(($H252-Z$245-Sheet2!$N$199)/Sheet3!$A$1)^4)</f>
        <v>34847.446782669365</v>
      </c>
      <c r="AA252" s="2">
        <f>$L$243*EXP(Sheet3!$B$1*(($H252-AA$245-Sheet2!$N$199)/Sheet3!$A$1)^2 +Sheet3!$C$1*(($H252-AA$245-Sheet2!$N$199)/Sheet3!$A$1)^4)</f>
        <v>34939.361830860704</v>
      </c>
      <c r="AB252" s="2">
        <f>$L$243*EXP(Sheet3!$B$1*(($H252-AB$245-Sheet2!$N$199)/Sheet3!$A$1)^2 +Sheet3!$C$1*(($H252-AB$245-Sheet2!$N$199)/Sheet3!$A$1)^4)</f>
        <v>35018.284171596082</v>
      </c>
      <c r="AC252" s="2">
        <f>$L$243*EXP(Sheet3!$B$1*(($H252-AC$245-Sheet2!$N$199)/Sheet3!$A$1)^2 +Sheet3!$C$1*(($H252-AC$245-Sheet2!$N$199)/Sheet3!$A$1)^4)</f>
        <v>35084.150151330723</v>
      </c>
      <c r="AD252" s="2">
        <f>$L$243*EXP(Sheet3!$B$1*(($H252-AD$245-Sheet2!$N$199)/Sheet3!$A$1)^2 +Sheet3!$C$1*(($H252-AD$245-Sheet2!$N$199)/Sheet3!$A$1)^4)</f>
        <v>35136.90668770612</v>
      </c>
      <c r="AE252" s="2">
        <f>$L$243*EXP(Sheet3!$B$1*(($H252-AE$245-Sheet2!$N$199)/Sheet3!$A$1)^2 +Sheet3!$C$1*(($H252-AE$245-Sheet2!$N$199)/Sheet3!$A$1)^4)</f>
        <v>35176.511290338734</v>
      </c>
      <c r="AF252" s="2">
        <f>$L$243*EXP(Sheet3!$B$1*(($H252-AF$245-Sheet2!$N$199)/Sheet3!$A$1)^2 +Sheet3!$C$1*(($H252-AF$245-Sheet2!$N$199)/Sheet3!$A$1)^4)</f>
        <v>35202.932077246798</v>
      </c>
      <c r="AG252" s="2">
        <f>$L$243*EXP(Sheet3!$B$1*(($H252-AG$245-Sheet2!$N$199)/Sheet3!$A$1)^2 +Sheet3!$C$1*(($H252-AG$245-Sheet2!$N$199)/Sheet3!$A$1)^4)</f>
        <v>35216.14778705097</v>
      </c>
      <c r="AH252" s="2">
        <f>$L$243*EXP(Sheet3!$B$1*(($H252-AH$245-Sheet2!$N$199)/Sheet3!$A$1)^2 +Sheet3!$C$1*(($H252-AH$245-Sheet2!$N$199)/Sheet3!$A$1)^4)</f>
        <v>35216.14778705097</v>
      </c>
      <c r="AI252" s="2">
        <f>$L$243*EXP(Sheet3!$B$1*(($H252-AI$245-Sheet2!$N$199)/Sheet3!$A$1)^2 +Sheet3!$C$1*(($H252-AI$245-Sheet2!$N$199)/Sheet3!$A$1)^4)</f>
        <v>35202.932077246798</v>
      </c>
      <c r="AJ252" s="2">
        <f>$L$243*EXP(Sheet3!$B$1*(($H252-AJ$245-Sheet2!$N$199)/Sheet3!$A$1)^2 +Sheet3!$C$1*(($H252-AJ$245-Sheet2!$N$199)/Sheet3!$A$1)^4)</f>
        <v>35176.511290338356</v>
      </c>
      <c r="AK252" s="2">
        <f>$L$243*EXP(Sheet3!$B$1*(($H252-AK$245-Sheet2!$N$199)/Sheet3!$A$1)^2 +Sheet3!$C$1*(($H252-AK$245-Sheet2!$N$199)/Sheet3!$A$1)^4)</f>
        <v>35136.906687705596</v>
      </c>
      <c r="AL252" s="2">
        <f>$L$243*EXP(Sheet3!$B$1*(($H252-AL$245-Sheet2!$N$199)/Sheet3!$A$1)^2 +Sheet3!$C$1*(($H252-AL$245-Sheet2!$N$199)/Sheet3!$A$1)^4)</f>
        <v>35084.150151330046</v>
      </c>
      <c r="AM252" s="2">
        <f>$L$243*EXP(Sheet3!$B$1*(($H252-AM$245-Sheet2!$N$199)/Sheet3!$A$1)^2 +Sheet3!$C$1*(($H252-AM$245-Sheet2!$N$199)/Sheet3!$A$1)^4)</f>
        <v>35018.28417159526</v>
      </c>
      <c r="AN252" s="2">
        <f>$L$243*EXP(Sheet3!$B$1*(($H252-AN$245-Sheet2!$N$199)/Sheet3!$A$1)^2 +Sheet3!$C$1*(($H252-AN$245-Sheet2!$N$199)/Sheet3!$A$1)^4)</f>
        <v>34939.361830859736</v>
      </c>
      <c r="AO252" s="2">
        <f>$L$243*EXP(Sheet3!$B$1*(($H252-AO$245-Sheet2!$N$199)/Sheet3!$A$1)^2 +Sheet3!$C$1*(($H252-AO$245-Sheet2!$N$199)/Sheet3!$A$1)^4)</f>
        <v>34847.446782668245</v>
      </c>
      <c r="AP252" s="2">
        <f>$L$243*EXP(Sheet3!$B$1*(($H252-AP$245-Sheet2!$N$199)/Sheet3!$A$1)^2 +Sheet3!$C$1*(($H252-AP$245-Sheet2!$N$199)/Sheet3!$A$1)^4)</f>
        <v>34742.613226432964</v>
      </c>
      <c r="AQ252" s="2">
        <f>$L$243*EXP(Sheet3!$B$1*(($H252-AQ$245-Sheet2!$N$199)/Sheet3!$A$1)^2 +Sheet3!$C$1*(($H252-AQ$245-Sheet2!$N$199)/Sheet3!$A$1)^4)</f>
        <v>34624.945877384038</v>
      </c>
      <c r="AR252" s="2">
        <f>$L$243*EXP(Sheet3!$B$1*(($H252-AR$245-Sheet2!$N$199)/Sheet3!$A$1)^2 +Sheet3!$C$1*(($H252-AR$245-Sheet2!$N$199)/Sheet3!$A$1)^4)</f>
        <v>34494.539931558269</v>
      </c>
      <c r="AS252" s="2">
        <f>$L$243*EXP(Sheet3!$B$1*(($H252-AS$245-Sheet2!$N$199)/Sheet3!$A$1)^2 +Sheet3!$C$1*(($H252-AS$245-Sheet2!$N$199)/Sheet3!$A$1)^4)</f>
        <v>34351.501025564794</v>
      </c>
      <c r="AT252" s="2">
        <f>$L$243*EXP(Sheet3!$B$1*(($H252-AT$245-Sheet2!$N$199)/Sheet3!$A$1)^2 +Sheet3!$C$1*(($H252-AT$245-Sheet2!$N$199)/Sheet3!$A$1)^4)</f>
        <v>34195.945190837672</v>
      </c>
      <c r="AU252" s="2">
        <f>$L$243*EXP(Sheet3!$B$1*(($H252-AU$245-Sheet2!$N$199)/Sheet3!$A$1)^2 +Sheet3!$C$1*(($H252-AU$245-Sheet2!$N$199)/Sheet3!$A$1)^4)</f>
        <v>34027.998802058493</v>
      </c>
      <c r="AV252" s="2">
        <f>$L$243*EXP(Sheet3!$B$1*(($H252-AV$245-Sheet2!$N$199)/Sheet3!$A$1)^2 +Sheet3!$C$1*(($H252-AV$245-Sheet2!$N$199)/Sheet3!$A$1)^4)</f>
        <v>33847.798519405951</v>
      </c>
      <c r="AW252" s="2">
        <f>$L$243*EXP(Sheet3!$B$1*(($H252-AW$245-Sheet2!$N$199)/Sheet3!$A$1)^2 +Sheet3!$C$1*(($H252-AW$245-Sheet2!$N$199)/Sheet3!$A$1)^4)</f>
        <v>33655.491224263591</v>
      </c>
      <c r="AX252" s="2">
        <f>$L$243*EXP(Sheet3!$B$1*(($H252-AX$245-Sheet2!$N$199)/Sheet3!$A$1)^2 +Sheet3!$C$1*(($H252-AX$245-Sheet2!$N$199)/Sheet3!$A$1)^4)</f>
        <v>33451.233948010209</v>
      </c>
      <c r="AY252" s="2">
        <f>$L$243*EXP(Sheet3!$B$1*(($H252-AY$245-Sheet2!$N$199)/Sheet3!$A$1)^2 +Sheet3!$C$1*(($H252-AY$245-Sheet2!$N$199)/Sheet3!$A$1)^4)</f>
        <v>33235.19379345089</v>
      </c>
      <c r="AZ252" s="2">
        <f>$L$243*EXP(Sheet3!$B$1*(($H252-AZ$245-Sheet2!$N$199)/Sheet3!$A$1)^2 +Sheet3!$C$1*(($H252-AZ$245-Sheet2!$N$199)/Sheet3!$A$1)^4)</f>
        <v>33007.547848505783</v>
      </c>
      <c r="BA252" s="2">
        <f>$L$243*EXP(Sheet3!$B$1*(($H252-BA$245-Sheet2!$N$199)/Sheet3!$A$1)^2 +Sheet3!$C$1*(($H252-BA$245-Sheet2!$N$199)/Sheet3!$A$1)^4)</f>
        <v>32768.483091681926</v>
      </c>
      <c r="BB252" s="2">
        <f>$L$243*EXP(Sheet3!$B$1*(($H252-BB$245-Sheet2!$N$199)/Sheet3!$A$1)^2 +Sheet3!$C$1*(($H252-BB$245-Sheet2!$N$199)/Sheet3!$A$1)^4)</f>
        <v>32518.196288885665</v>
      </c>
      <c r="BC252" s="2">
        <f>$L$243*EXP(Sheet3!$B$1*(($H252-BC$245-Sheet2!$N$199)/Sheet3!$A$1)^2 +Sheet3!$C$1*(($H252-BC$245-Sheet2!$N$199)/Sheet3!$A$1)^4)</f>
        <v>32256.893881107982</v>
      </c>
      <c r="BD252" s="2">
        <f>$L$243*EXP(Sheet3!$B$1*(($H252-BD$245-Sheet2!$N$199)/Sheet3!$A$1)^2 +Sheet3!$C$1*(($H252-BD$245-Sheet2!$N$199)/Sheet3!$A$1)^4)</f>
        <v>31984.791862509504</v>
      </c>
      <c r="BE252" s="2">
        <f>$L$243*EXP(Sheet3!$B$1*(($H252-BE$245-Sheet2!$N$199)/Sheet3!$A$1)^2 +Sheet3!$C$1*(($H252-BE$245-Sheet2!$N$199)/Sheet3!$A$1)^4)</f>
        <v>31702.11564842705</v>
      </c>
      <c r="BF252" s="2">
        <f>$L$243*EXP(Sheet3!$B$1*(($H252-BF$245-Sheet2!$N$199)/Sheet3!$A$1)^2 +Sheet3!$C$1*(($H252-BF$245-Sheet2!$N$199)/Sheet3!$A$1)^4)</f>
        <v>31409.099932822272</v>
      </c>
      <c r="BG252" s="2">
        <f>$L$243*EXP(Sheet3!$B$1*(($H252-BG$245-Sheet2!$N$199)/Sheet3!$A$1)^2 +Sheet3!$C$1*(($H252-BG$245-Sheet2!$N$199)/Sheet3!$A$1)^4)</f>
        <v>31105.98853469405</v>
      </c>
      <c r="BH252" s="2">
        <f>$L$243*EXP(Sheet3!$B$1*(($H252-BH$245-Sheet2!$N$199)/Sheet3!$A$1)^2 +Sheet3!$C$1*(($H252-BH$245-Sheet2!$N$199)/Sheet3!$A$1)^4)</f>
        <v>30793.034232981354</v>
      </c>
      <c r="BI252" s="2">
        <f>$L$243*EXP(Sheet3!$B$1*(($H252-BI$245-Sheet2!$N$199)/Sheet3!$A$1)^2 +Sheet3!$C$1*(($H252-BI$245-Sheet2!$N$199)/Sheet3!$A$1)^4)</f>
        <v>30470.498589487575</v>
      </c>
      <c r="BJ252" s="2">
        <f>$L$243*EXP(Sheet3!$B$1*(($H252-BJ$245-Sheet2!$N$199)/Sheet3!$A$1)^2 +Sheet3!$C$1*(($H252-BJ$245-Sheet2!$N$199)/Sheet3!$A$1)^4)</f>
        <v>30138.651759395096</v>
      </c>
      <c r="BK252" s="2">
        <f>$L$243*EXP(Sheet3!$B$1*(($H252-BK$245-Sheet2!$N$199)/Sheet3!$A$1)^2 +Sheet3!$C$1*(($H252-BK$245-Sheet2!$N$199)/Sheet3!$A$1)^4)</f>
        <v>29797.772288876378</v>
      </c>
      <c r="BL252" s="2">
        <f>$L$243*EXP(Sheet3!$B$1*(($H252-BL$245-Sheet2!$N$199)/Sheet3!$A$1)^2 +Sheet3!$C$1*(($H252-BL$245-Sheet2!$N$199)/Sheet3!$A$1)^4)</f>
        <v>29448.146899455845</v>
      </c>
      <c r="BM252" s="2">
        <f>$L$243*EXP(Sheet3!$B$1*(($H252-BM$245-Sheet2!$N$199)/Sheet3!$A$1)^2 +Sheet3!$C$1*(($H252-BM$245-Sheet2!$N$199)/Sheet3!$A$1)^4)</f>
        <v>29090.070258670949</v>
      </c>
      <c r="BN252" s="2">
        <f>$L$243*EXP(Sheet3!$B$1*(($H252-BN$245-Sheet2!$N$199)/Sheet3!$A$1)^2 +Sheet3!$C$1*(($H252-BN$245-Sheet2!$N$199)/Sheet3!$A$1)^4)</f>
        <v>28723.844736684201</v>
      </c>
      <c r="BO252" s="2">
        <f>$L$243*EXP(Sheet3!$B$1*(($H252-BO$245-Sheet2!$N$199)/Sheet3!$A$1)^2 +Sheet3!$C$1*(($H252-BO$245-Sheet2!$N$199)/Sheet3!$A$1)^4)</f>
        <v>28349.78014850281</v>
      </c>
      <c r="BP252" s="2">
        <f>$L$243*EXP(Sheet3!$B$1*(($H252-BP$245-Sheet2!$N$199)/Sheet3!$A$1)^2 +Sheet3!$C$1*(($H252-BP$245-Sheet2!$N$199)/Sheet3!$A$1)^4)</f>
        <v>27968.193481500173</v>
      </c>
      <c r="BQ252" s="2">
        <f>$L$243*EXP(Sheet3!$B$1*(($H252-BQ$245-Sheet2!$N$199)/Sheet3!$A$1)^2 +Sheet3!$C$1*(($H252-BQ$245-Sheet2!$N$199)/Sheet3!$A$1)^4)</f>
        <v>27579.408607971927</v>
      </c>
      <c r="BR252" s="2">
        <f>$L$243*EXP(Sheet3!$B$1*(($H252-BR$245-Sheet2!$N$199)/Sheet3!$A$1)^2 +Sheet3!$C$1*(($H252-BR$245-Sheet2!$N$199)/Sheet3!$A$1)^4)</f>
        <v>27183.755982500908</v>
      </c>
      <c r="BS252" s="2">
        <f>$L$243*EXP(Sheet3!$B$1*(($H252-BS$245-Sheet2!$N$199)/Sheet3!$A$1)^2 +Sheet3!$C$1*(($H252-BS$245-Sheet2!$N$199)/Sheet3!$A$1)^4)</f>
        <v>26781.572323951357</v>
      </c>
      <c r="BT252" s="2">
        <f>$L$243*EXP(Sheet3!$B$1*(($H252-BT$245-Sheet2!$N$199)/Sheet3!$A$1)^2 +Sheet3!$C$1*(($H252-BT$245-Sheet2!$N$199)/Sheet3!$A$1)^4)</f>
        <v>26373.200281962188</v>
      </c>
      <c r="BU252" s="2">
        <f>$L$243*EXP(Sheet3!$B$1*(($H252-BU$245-Sheet2!$N$199)/Sheet3!$A$1)^2 +Sheet3!$C$1*(($H252-BU$245-Sheet2!$N$199)/Sheet3!$A$1)^4)</f>
        <v>25958.988087862581</v>
      </c>
      <c r="BV252" s="2">
        <f>$L$243*EXP(Sheet3!$B$1*(($H252-BV$245-Sheet2!$N$199)/Sheet3!$A$1)^2 +Sheet3!$C$1*(($H252-BV$245-Sheet2!$N$199)/Sheet3!$A$1)^4)</f>
        <v>25539.289189985106</v>
      </c>
    </row>
    <row r="253" spans="1:74" x14ac:dyDescent="0.2">
      <c r="A253">
        <v>226</v>
      </c>
      <c r="B253">
        <v>295.20999999999998</v>
      </c>
      <c r="C253">
        <v>2371.6</v>
      </c>
      <c r="D253">
        <v>2463.3000000000002</v>
      </c>
      <c r="E253">
        <f t="shared" si="33"/>
        <v>91.700000000000273</v>
      </c>
      <c r="G253" s="1">
        <v>1</v>
      </c>
      <c r="H253">
        <f>INDEX(B$27:$B2630,($M$240+G253))</f>
        <v>546.45000000000005</v>
      </c>
      <c r="I253" s="1">
        <f t="shared" si="36"/>
        <v>28241.5</v>
      </c>
      <c r="J253">
        <f t="shared" si="37"/>
        <v>15432567.675000001</v>
      </c>
      <c r="L253" s="2">
        <f>$L$243*EXP(Sheet3!$B$1*(($H253-L$245-Sheet2!$N$199)/Sheet3!$A$1)^2 +Sheet3!$C$1*(($H253-L$245-Sheet2!$N$199)/Sheet3!$A$1)^4)</f>
        <v>13492.976955973232</v>
      </c>
      <c r="M253" s="2">
        <f>$L$243*EXP(Sheet3!$B$1*(($H253-M$245-Sheet2!$N$199)/Sheet3!$A$1)^2 +Sheet3!$C$1*(($H253-M$245-Sheet2!$N$199)/Sheet3!$A$1)^4)</f>
        <v>13920.517264391443</v>
      </c>
      <c r="N253" s="2">
        <f>$L$243*EXP(Sheet3!$B$1*(($H253-N$245-Sheet2!$N$199)/Sheet3!$A$1)^2 +Sheet3!$C$1*(($H253-N$245-Sheet2!$N$199)/Sheet3!$A$1)^4)</f>
        <v>14352.38608088237</v>
      </c>
      <c r="O253" s="2">
        <f>$L$243*EXP(Sheet3!$B$1*(($H253-O$245-Sheet2!$N$199)/Sheet3!$A$1)^2 +Sheet3!$C$1*(($H253-O$245-Sheet2!$N$199)/Sheet3!$A$1)^4)</f>
        <v>14788.272421828297</v>
      </c>
      <c r="P253" s="2">
        <f>$L$243*EXP(Sheet3!$B$1*(($H253-P$245-Sheet2!$N$199)/Sheet3!$A$1)^2 +Sheet3!$C$1*(($H253-P$245-Sheet2!$N$199)/Sheet3!$A$1)^4)</f>
        <v>15227.856680812225</v>
      </c>
      <c r="Q253" s="2">
        <f>$L$243*EXP(Sheet3!$B$1*(($H253-Q$245-Sheet2!$N$199)/Sheet3!$A$1)^2 +Sheet3!$C$1*(($H253-Q$245-Sheet2!$N$199)/Sheet3!$A$1)^4)</f>
        <v>15670.811155078751</v>
      </c>
      <c r="R253" s="2">
        <f>$L$243*EXP(Sheet3!$B$1*(($H253-R$245-Sheet2!$N$199)/Sheet3!$A$1)^2 +Sheet3!$C$1*(($H253-R$245-Sheet2!$N$199)/Sheet3!$A$1)^4)</f>
        <v>16116.800583472426</v>
      </c>
      <c r="S253" s="2">
        <f>$L$243*EXP(Sheet3!$B$1*(($H253-S$245-Sheet2!$N$199)/Sheet3!$A$1)^2 +Sheet3!$C$1*(($H253-S$245-Sheet2!$N$199)/Sheet3!$A$1)^4)</f>
        <v>16565.482694039129</v>
      </c>
      <c r="T253" s="2">
        <f>$L$243*EXP(Sheet3!$B$1*(($H253-T$245-Sheet2!$N$199)/Sheet3!$A$1)^2 +Sheet3!$C$1*(($H253-T$245-Sheet2!$N$199)/Sheet3!$A$1)^4)</f>
        <v>17016.508759500877</v>
      </c>
      <c r="U253" s="2">
        <f>$L$243*EXP(Sheet3!$B$1*(($H253-U$245-Sheet2!$N$199)/Sheet3!$A$1)^2 +Sheet3!$C$1*(($H253-U$245-Sheet2!$N$199)/Sheet3!$A$1)^4)</f>
        <v>17469.52415884746</v>
      </c>
      <c r="V253" s="2">
        <f>$L$243*EXP(Sheet3!$B$1*(($H253-V$245-Sheet2!$N$199)/Sheet3!$A$1)^2 +Sheet3!$C$1*(($H253-V$245-Sheet2!$N$199)/Sheet3!$A$1)^4)</f>
        <v>17924.168943328325</v>
      </c>
      <c r="W253" s="2">
        <f>$L$243*EXP(Sheet3!$B$1*(($H253-W$245-Sheet2!$N$199)/Sheet3!$A$1)^2 +Sheet3!$C$1*(($H253-W$245-Sheet2!$N$199)/Sheet3!$A$1)^4)</f>
        <v>18380.078405174994</v>
      </c>
      <c r="X253" s="2">
        <f>$L$243*EXP(Sheet3!$B$1*(($H253-X$245-Sheet2!$N$199)/Sheet3!$A$1)^2 +Sheet3!$C$1*(($H253-X$245-Sheet2!$N$199)/Sheet3!$A$1)^4)</f>
        <v>18836.883647442592</v>
      </c>
      <c r="Y253" s="2">
        <f>$L$243*EXP(Sheet3!$B$1*(($H253-Y$245-Sheet2!$N$199)/Sheet3!$A$1)^2 +Sheet3!$C$1*(($H253-Y$245-Sheet2!$N$199)/Sheet3!$A$1)^4)</f>
        <v>19294.212153380951</v>
      </c>
      <c r="Z253" s="2">
        <f>$L$243*EXP(Sheet3!$B$1*(($H253-Z$245-Sheet2!$N$199)/Sheet3!$A$1)^2 +Sheet3!$C$1*(($H253-Z$245-Sheet2!$N$199)/Sheet3!$A$1)^4)</f>
        <v>19751.688353918984</v>
      </c>
      <c r="AA253" s="2">
        <f>$L$243*EXP(Sheet3!$B$1*(($H253-AA$245-Sheet2!$N$199)/Sheet3!$A$1)^2 +Sheet3!$C$1*(($H253-AA$245-Sheet2!$N$199)/Sheet3!$A$1)^4)</f>
        <v>20208.934191731561</v>
      </c>
      <c r="AB253" s="2">
        <f>$L$243*EXP(Sheet3!$B$1*(($H253-AB$245-Sheet2!$N$199)/Sheet3!$A$1)^2 +Sheet3!$C$1*(($H253-AB$245-Sheet2!$N$199)/Sheet3!$A$1)^4)</f>
        <v>20665.569680612251</v>
      </c>
      <c r="AC253" s="2">
        <f>$L$243*EXP(Sheet3!$B$1*(($H253-AC$245-Sheet2!$N$199)/Sheet3!$A$1)^2 +Sheet3!$C$1*(($H253-AC$245-Sheet2!$N$199)/Sheet3!$A$1)^4)</f>
        <v>21121.213458841052</v>
      </c>
      <c r="AD253" s="2">
        <f>$L$243*EXP(Sheet3!$B$1*(($H253-AD$245-Sheet2!$N$199)/Sheet3!$A$1)^2 +Sheet3!$C$1*(($H253-AD$245-Sheet2!$N$199)/Sheet3!$A$1)^4)</f>
        <v>21575.483335350302</v>
      </c>
      <c r="AE253" s="2">
        <f>$L$243*EXP(Sheet3!$B$1*(($H253-AE$245-Sheet2!$N$199)/Sheet3!$A$1)^2 +Sheet3!$C$1*(($H253-AE$245-Sheet2!$N$199)/Sheet3!$A$1)^4)</f>
        <v>22027.996827566913</v>
      </c>
      <c r="AF253" s="2">
        <f>$L$243*EXP(Sheet3!$B$1*(($H253-AF$245-Sheet2!$N$199)/Sheet3!$A$1)^2 +Sheet3!$C$1*(($H253-AF$245-Sheet2!$N$199)/Sheet3!$A$1)^4)</f>
        <v>22478.371689890191</v>
      </c>
      <c r="AG253" s="2">
        <f>$L$243*EXP(Sheet3!$B$1*(($H253-AG$245-Sheet2!$N$199)/Sheet3!$A$1)^2 +Sheet3!$C$1*(($H253-AG$245-Sheet2!$N$199)/Sheet3!$A$1)^4)</f>
        <v>22926.226431847372</v>
      </c>
      <c r="AH253" s="2">
        <f>$L$243*EXP(Sheet3!$B$1*(($H253-AH$245-Sheet2!$N$199)/Sheet3!$A$1)^2 +Sheet3!$C$1*(($H253-AH$245-Sheet2!$N$199)/Sheet3!$A$1)^4)</f>
        <v>23371.180825051913</v>
      </c>
      <c r="AI253" s="2">
        <f>$L$243*EXP(Sheet3!$B$1*(($H253-AI$245-Sheet2!$N$199)/Sheet3!$A$1)^2 +Sheet3!$C$1*(($H253-AI$245-Sheet2!$N$199)/Sheet3!$A$1)^4)</f>
        <v>23812.856398172898</v>
      </c>
      <c r="AJ253" s="2">
        <f>$L$243*EXP(Sheet3!$B$1*(($H253-AJ$245-Sheet2!$N$199)/Sheet3!$A$1)^2 +Sheet3!$C$1*(($H253-AJ$245-Sheet2!$N$199)/Sheet3!$A$1)^4)</f>
        <v>24250.87691921158</v>
      </c>
      <c r="AK253" s="2">
        <f>$L$243*EXP(Sheet3!$B$1*(($H253-AK$245-Sheet2!$N$199)/Sheet3!$A$1)^2 +Sheet3!$C$1*(($H253-AK$245-Sheet2!$N$199)/Sheet3!$A$1)^4)</f>
        <v>24684.868864428634</v>
      </c>
      <c r="AL253" s="2">
        <f>$L$243*EXP(Sheet3!$B$1*(($H253-AL$245-Sheet2!$N$199)/Sheet3!$A$1)^2 +Sheet3!$C$1*(($H253-AL$245-Sheet2!$N$199)/Sheet3!$A$1)^4)</f>
        <v>25114.461873450669</v>
      </c>
      <c r="AM253" s="2">
        <f>$L$243*EXP(Sheet3!$B$1*(($H253-AM$245-Sheet2!$N$199)/Sheet3!$A$1)^2 +Sheet3!$C$1*(($H253-AM$245-Sheet2!$N$199)/Sheet3!$A$1)^4)</f>
        <v>25539.289189989908</v>
      </c>
      <c r="AN253" s="2">
        <f>$L$243*EXP(Sheet3!$B$1*(($H253-AN$245-Sheet2!$N$199)/Sheet3!$A$1)^2 +Sheet3!$C$1*(($H253-AN$245-Sheet2!$N$199)/Sheet3!$A$1)^4)</f>
        <v>25958.988087862581</v>
      </c>
      <c r="AO253" s="2">
        <f>$L$243*EXP(Sheet3!$B$1*(($H253-AO$245-Sheet2!$N$199)/Sheet3!$A$1)^2 +Sheet3!$C$1*(($H253-AO$245-Sheet2!$N$199)/Sheet3!$A$1)^4)</f>
        <v>26373.200281962188</v>
      </c>
      <c r="AP253" s="2">
        <f>$L$243*EXP(Sheet3!$B$1*(($H253-AP$245-Sheet2!$N$199)/Sheet3!$A$1)^2 +Sheet3!$C$1*(($H253-AP$245-Sheet2!$N$199)/Sheet3!$A$1)^4)</f>
        <v>26781.572323951357</v>
      </c>
      <c r="AQ253" s="2">
        <f>$L$243*EXP(Sheet3!$B$1*(($H253-AQ$245-Sheet2!$N$199)/Sheet3!$A$1)^2 +Sheet3!$C$1*(($H253-AQ$245-Sheet2!$N$199)/Sheet3!$A$1)^4)</f>
        <v>27183.755982500908</v>
      </c>
      <c r="AR253" s="2">
        <f>$L$243*EXP(Sheet3!$B$1*(($H253-AR$245-Sheet2!$N$199)/Sheet3!$A$1)^2 +Sheet3!$C$1*(($H253-AR$245-Sheet2!$N$199)/Sheet3!$A$1)^4)</f>
        <v>27579.408607971927</v>
      </c>
      <c r="AS253" s="2">
        <f>$L$243*EXP(Sheet3!$B$1*(($H253-AS$245-Sheet2!$N$199)/Sheet3!$A$1)^2 +Sheet3!$C$1*(($H253-AS$245-Sheet2!$N$199)/Sheet3!$A$1)^4)</f>
        <v>27968.193481500173</v>
      </c>
      <c r="AT253" s="2">
        <f>$L$243*EXP(Sheet3!$B$1*(($H253-AT$245-Sheet2!$N$199)/Sheet3!$A$1)^2 +Sheet3!$C$1*(($H253-AT$245-Sheet2!$N$199)/Sheet3!$A$1)^4)</f>
        <v>28349.78014850281</v>
      </c>
      <c r="AU253" s="2">
        <f>$L$243*EXP(Sheet3!$B$1*(($H253-AU$245-Sheet2!$N$199)/Sheet3!$A$1)^2 +Sheet3!$C$1*(($H253-AU$245-Sheet2!$N$199)/Sheet3!$A$1)^4)</f>
        <v>28723.844736684201</v>
      </c>
      <c r="AV253" s="2">
        <f>$L$243*EXP(Sheet3!$B$1*(($H253-AV$245-Sheet2!$N$199)/Sheet3!$A$1)^2 +Sheet3!$C$1*(($H253-AV$245-Sheet2!$N$199)/Sheet3!$A$1)^4)</f>
        <v>29090.070258670949</v>
      </c>
      <c r="AW253" s="2">
        <f>$L$243*EXP(Sheet3!$B$1*(($H253-AW$245-Sheet2!$N$199)/Sheet3!$A$1)^2 +Sheet3!$C$1*(($H253-AW$245-Sheet2!$N$199)/Sheet3!$A$1)^4)</f>
        <v>29448.146899459869</v>
      </c>
      <c r="AX253" s="2">
        <f>$L$243*EXP(Sheet3!$B$1*(($H253-AX$245-Sheet2!$N$199)/Sheet3!$A$1)^2 +Sheet3!$C$1*(($H253-AX$245-Sheet2!$N$199)/Sheet3!$A$1)^4)</f>
        <v>29797.772288880304</v>
      </c>
      <c r="AY253" s="2">
        <f>$L$243*EXP(Sheet3!$B$1*(($H253-AY$245-Sheet2!$N$199)/Sheet3!$A$1)^2 +Sheet3!$C$1*(($H253-AY$245-Sheet2!$N$199)/Sheet3!$A$1)^4)</f>
        <v>30138.651759398919</v>
      </c>
      <c r="AZ253" s="2">
        <f>$L$243*EXP(Sheet3!$B$1*(($H253-AZ$245-Sheet2!$N$199)/Sheet3!$A$1)^2 +Sheet3!$C$1*(($H253-AZ$245-Sheet2!$N$199)/Sheet3!$A$1)^4)</f>
        <v>30470.498589491297</v>
      </c>
      <c r="BA253" s="2">
        <f>$L$243*EXP(Sheet3!$B$1*(($H253-BA$245-Sheet2!$N$199)/Sheet3!$A$1)^2 +Sheet3!$C$1*(($H253-BA$245-Sheet2!$N$199)/Sheet3!$A$1)^4)</f>
        <v>30793.034232981354</v>
      </c>
      <c r="BB253" s="2">
        <f>$L$243*EXP(Sheet3!$B$1*(($H253-BB$245-Sheet2!$N$199)/Sheet3!$A$1)^2 +Sheet3!$C$1*(($H253-BB$245-Sheet2!$N$199)/Sheet3!$A$1)^4)</f>
        <v>31105.98853469405</v>
      </c>
      <c r="BC253" s="2">
        <f>$L$243*EXP(Sheet3!$B$1*(($H253-BC$245-Sheet2!$N$199)/Sheet3!$A$1)^2 +Sheet3!$C$1*(($H253-BC$245-Sheet2!$N$199)/Sheet3!$A$1)^4)</f>
        <v>31409.099932822272</v>
      </c>
      <c r="BD253" s="2">
        <f>$L$243*EXP(Sheet3!$B$1*(($H253-BD$245-Sheet2!$N$199)/Sheet3!$A$1)^2 +Sheet3!$C$1*(($H253-BD$245-Sheet2!$N$199)/Sheet3!$A$1)^4)</f>
        <v>31702.11564842705</v>
      </c>
      <c r="BE253" s="2">
        <f>$L$243*EXP(Sheet3!$B$1*(($H253-BE$245-Sheet2!$N$199)/Sheet3!$A$1)^2 +Sheet3!$C$1*(($H253-BE$245-Sheet2!$N$199)/Sheet3!$A$1)^4)</f>
        <v>31984.791862509504</v>
      </c>
      <c r="BF253" s="2">
        <f>$L$243*EXP(Sheet3!$B$1*(($H253-BF$245-Sheet2!$N$199)/Sheet3!$A$1)^2 +Sheet3!$C$1*(($H253-BF$245-Sheet2!$N$199)/Sheet3!$A$1)^4)</f>
        <v>32256.893881107982</v>
      </c>
      <c r="BG253" s="2">
        <f>$L$243*EXP(Sheet3!$B$1*(($H253-BG$245-Sheet2!$N$199)/Sheet3!$A$1)^2 +Sheet3!$C$1*(($H253-BG$245-Sheet2!$N$199)/Sheet3!$A$1)^4)</f>
        <v>32518.196288885665</v>
      </c>
      <c r="BH253" s="2">
        <f>$L$243*EXP(Sheet3!$B$1*(($H253-BH$245-Sheet2!$N$199)/Sheet3!$A$1)^2 +Sheet3!$C$1*(($H253-BH$245-Sheet2!$N$199)/Sheet3!$A$1)^4)</f>
        <v>32768.483091681926</v>
      </c>
      <c r="BI253" s="2">
        <f>$L$243*EXP(Sheet3!$B$1*(($H253-BI$245-Sheet2!$N$199)/Sheet3!$A$1)^2 +Sheet3!$C$1*(($H253-BI$245-Sheet2!$N$199)/Sheet3!$A$1)^4)</f>
        <v>33007.547848508439</v>
      </c>
      <c r="BJ253" s="2">
        <f>$L$243*EXP(Sheet3!$B$1*(($H253-BJ$245-Sheet2!$N$199)/Sheet3!$A$1)^2 +Sheet3!$C$1*(($H253-BJ$245-Sheet2!$N$199)/Sheet3!$A$1)^4)</f>
        <v>33235.193793453407</v>
      </c>
      <c r="BK253" s="2">
        <f>$L$243*EXP(Sheet3!$B$1*(($H253-BK$245-Sheet2!$N$199)/Sheet3!$A$1)^2 +Sheet3!$C$1*(($H253-BK$245-Sheet2!$N$199)/Sheet3!$A$1)^4)</f>
        <v>33451.233948012596</v>
      </c>
      <c r="BL253" s="2">
        <f>$L$243*EXP(Sheet3!$B$1*(($H253-BL$245-Sheet2!$N$199)/Sheet3!$A$1)^2 +Sheet3!$C$1*(($H253-BL$245-Sheet2!$N$199)/Sheet3!$A$1)^4)</f>
        <v>33655.491224265847</v>
      </c>
      <c r="BM253" s="2">
        <f>$L$243*EXP(Sheet3!$B$1*(($H253-BM$245-Sheet2!$N$199)/Sheet3!$A$1)^2 +Sheet3!$C$1*(($H253-BM$245-Sheet2!$N$199)/Sheet3!$A$1)^4)</f>
        <v>33847.798519405951</v>
      </c>
      <c r="BN253" s="2">
        <f>$L$243*EXP(Sheet3!$B$1*(($H253-BN$245-Sheet2!$N$199)/Sheet3!$A$1)^2 +Sheet3!$C$1*(($H253-BN$245-Sheet2!$N$199)/Sheet3!$A$1)^4)</f>
        <v>34027.998802058493</v>
      </c>
      <c r="BO253" s="2">
        <f>$L$243*EXP(Sheet3!$B$1*(($H253-BO$245-Sheet2!$N$199)/Sheet3!$A$1)^2 +Sheet3!$C$1*(($H253-BO$245-Sheet2!$N$199)/Sheet3!$A$1)^4)</f>
        <v>34195.945190837672</v>
      </c>
      <c r="BP253" s="2">
        <f>$L$243*EXP(Sheet3!$B$1*(($H253-BP$245-Sheet2!$N$199)/Sheet3!$A$1)^2 +Sheet3!$C$1*(($H253-BP$245-Sheet2!$N$199)/Sheet3!$A$1)^4)</f>
        <v>34351.501025564794</v>
      </c>
      <c r="BQ253" s="2">
        <f>$L$243*EXP(Sheet3!$B$1*(($H253-BQ$245-Sheet2!$N$199)/Sheet3!$A$1)^2 +Sheet3!$C$1*(($H253-BQ$245-Sheet2!$N$199)/Sheet3!$A$1)^4)</f>
        <v>34494.539931558269</v>
      </c>
      <c r="BR253" s="2">
        <f>$L$243*EXP(Sheet3!$B$1*(($H253-BR$245-Sheet2!$N$199)/Sheet3!$A$1)^2 +Sheet3!$C$1*(($H253-BR$245-Sheet2!$N$199)/Sheet3!$A$1)^4)</f>
        <v>34624.945877384038</v>
      </c>
      <c r="BS253" s="2">
        <f>$L$243*EXP(Sheet3!$B$1*(($H253-BS$245-Sheet2!$N$199)/Sheet3!$A$1)^2 +Sheet3!$C$1*(($H253-BS$245-Sheet2!$N$199)/Sheet3!$A$1)^4)</f>
        <v>34742.613226432964</v>
      </c>
      <c r="BT253" s="2">
        <f>$L$243*EXP(Sheet3!$B$1*(($H253-BT$245-Sheet2!$N$199)/Sheet3!$A$1)^2 +Sheet3!$C$1*(($H253-BT$245-Sheet2!$N$199)/Sheet3!$A$1)^4)</f>
        <v>34847.446782668245</v>
      </c>
      <c r="BU253" s="2">
        <f>$L$243*EXP(Sheet3!$B$1*(($H253-BU$245-Sheet2!$N$199)/Sheet3!$A$1)^2 +Sheet3!$C$1*(($H253-BU$245-Sheet2!$N$199)/Sheet3!$A$1)^4)</f>
        <v>34939.361830859736</v>
      </c>
      <c r="BV253" s="2">
        <f>$L$243*EXP(Sheet3!$B$1*(($H253-BV$245-Sheet2!$N$199)/Sheet3!$A$1)^2 +Sheet3!$C$1*(($H253-BV$245-Sheet2!$N$199)/Sheet3!$A$1)^4)</f>
        <v>35018.284171596082</v>
      </c>
    </row>
    <row r="254" spans="1:74" x14ac:dyDescent="0.2">
      <c r="A254">
        <v>227</v>
      </c>
      <c r="B254">
        <v>295.69</v>
      </c>
      <c r="C254">
        <v>2370.1999999999998</v>
      </c>
      <c r="D254">
        <v>2612.4</v>
      </c>
      <c r="E254">
        <f t="shared" si="33"/>
        <v>242.20000000000027</v>
      </c>
      <c r="G254" s="1">
        <v>2</v>
      </c>
      <c r="H254">
        <f>INDEX(B$27:$B2631,($M$240+G254))</f>
        <v>546.91</v>
      </c>
      <c r="I254" s="1">
        <f t="shared" si="36"/>
        <v>8883.2999999999993</v>
      </c>
      <c r="J254">
        <f t="shared" si="37"/>
        <v>4858365.6029999992</v>
      </c>
      <c r="L254" s="2">
        <f>$L$243*EXP(Sheet3!$B$1*(($H254-L$245-Sheet2!$N$199)/Sheet3!$A$1)^2 +Sheet3!$C$1*(($H254-L$245-Sheet2!$N$199)/Sheet3!$A$1)^4)</f>
        <v>1363.1914655120629</v>
      </c>
      <c r="M254" s="2">
        <f>$L$243*EXP(Sheet3!$B$1*(($H254-M$245-Sheet2!$N$199)/Sheet3!$A$1)^2 +Sheet3!$C$1*(($H254-M$245-Sheet2!$N$199)/Sheet3!$A$1)^4)</f>
        <v>1464.1195766193823</v>
      </c>
      <c r="N254" s="2">
        <f>$L$243*EXP(Sheet3!$B$1*(($H254-N$245-Sheet2!$N$199)/Sheet3!$A$1)^2 +Sheet3!$C$1*(($H254-N$245-Sheet2!$N$199)/Sheet3!$A$1)^4)</f>
        <v>1570.7304374317803</v>
      </c>
      <c r="O254" s="2">
        <f>$L$243*EXP(Sheet3!$B$1*(($H254-O$245-Sheet2!$N$199)/Sheet3!$A$1)^2 +Sheet3!$C$1*(($H254-O$245-Sheet2!$N$199)/Sheet3!$A$1)^4)</f>
        <v>1683.2090701575105</v>
      </c>
      <c r="P254" s="2">
        <f>$L$243*EXP(Sheet3!$B$1*(($H254-P$245-Sheet2!$N$199)/Sheet3!$A$1)^2 +Sheet3!$C$1*(($H254-P$245-Sheet2!$N$199)/Sheet3!$A$1)^4)</f>
        <v>1801.7377302814268</v>
      </c>
      <c r="Q254" s="2">
        <f>$L$243*EXP(Sheet3!$B$1*(($H254-Q$245-Sheet2!$N$199)/Sheet3!$A$1)^2 +Sheet3!$C$1*(($H254-Q$245-Sheet2!$N$199)/Sheet3!$A$1)^4)</f>
        <v>1926.4953038183455</v>
      </c>
      <c r="R254" s="2">
        <f>$L$243*EXP(Sheet3!$B$1*(($H254-R$245-Sheet2!$N$199)/Sheet3!$A$1)^2 +Sheet3!$C$1*(($H254-R$245-Sheet2!$N$199)/Sheet3!$A$1)^4)</f>
        <v>2057.6566984864917</v>
      </c>
      <c r="S254" s="2">
        <f>$L$243*EXP(Sheet3!$B$1*(($H254-S$245-Sheet2!$N$199)/Sheet3!$A$1)^2 +Sheet3!$C$1*(($H254-S$245-Sheet2!$N$199)/Sheet3!$A$1)^4)</f>
        <v>2195.3922313457315</v>
      </c>
      <c r="T254" s="2">
        <f>$L$243*EXP(Sheet3!$B$1*(($H254-T$245-Sheet2!$N$199)/Sheet3!$A$1)^2 +Sheet3!$C$1*(($H254-T$245-Sheet2!$N$199)/Sheet3!$A$1)^4)</f>
        <v>2339.8670154933825</v>
      </c>
      <c r="U254" s="2">
        <f>$L$243*EXP(Sheet3!$B$1*(($H254-U$245-Sheet2!$N$199)/Sheet3!$A$1)^2 +Sheet3!$C$1*(($H254-U$245-Sheet2!$N$199)/Sheet3!$A$1)^4)</f>
        <v>2491.240348441996</v>
      </c>
      <c r="V254" s="2">
        <f>$L$243*EXP(Sheet3!$B$1*(($H254-V$245-Sheet2!$N$199)/Sheet3!$A$1)^2 +Sheet3!$C$1*(($H254-V$245-Sheet2!$N$199)/Sheet3!$A$1)^4)</f>
        <v>2649.6651048181411</v>
      </c>
      <c r="W254" s="2">
        <f>$L$243*EXP(Sheet3!$B$1*(($H254-W$245-Sheet2!$N$199)/Sheet3!$A$1)^2 +Sheet3!$C$1*(($H254-W$245-Sheet2!$N$199)/Sheet3!$A$1)^4)</f>
        <v>2815.2871360191043</v>
      </c>
      <c r="X254" s="2">
        <f>$L$243*EXP(Sheet3!$B$1*(($H254-X$245-Sheet2!$N$199)/Sheet3!$A$1)^2 +Sheet3!$C$1*(($H254-X$245-Sheet2!$N$199)/Sheet3!$A$1)^4)</f>
        <v>2988.2446794474454</v>
      </c>
      <c r="Y254" s="2">
        <f>$L$243*EXP(Sheet3!$B$1*(($H254-Y$245-Sheet2!$N$199)/Sheet3!$A$1)^2 +Sheet3!$C$1*(($H254-Y$245-Sheet2!$N$199)/Sheet3!$A$1)^4)</f>
        <v>3168.6677798940195</v>
      </c>
      <c r="Z254" s="2">
        <f>$L$243*EXP(Sheet3!$B$1*(($H254-Z$245-Sheet2!$N$199)/Sheet3!$A$1)^2 +Sheet3!$C$1*(($H254-Z$245-Sheet2!$N$199)/Sheet3!$A$1)^4)</f>
        <v>3356.6777256301552</v>
      </c>
      <c r="AA254" s="2">
        <f>$L$243*EXP(Sheet3!$B$1*(($H254-AA$245-Sheet2!$N$199)/Sheet3!$A$1)^2 +Sheet3!$C$1*(($H254-AA$245-Sheet2!$N$199)/Sheet3!$A$1)^4)</f>
        <v>3552.3865016336431</v>
      </c>
      <c r="AB254" s="2">
        <f>$L$243*EXP(Sheet3!$B$1*(($H254-AB$245-Sheet2!$N$199)/Sheet3!$A$1)^2 +Sheet3!$C$1*(($H254-AB$245-Sheet2!$N$199)/Sheet3!$A$1)^4)</f>
        <v>3755.8962623597427</v>
      </c>
      <c r="AC254" s="2">
        <f>$L$243*EXP(Sheet3!$B$1*(($H254-AC$245-Sheet2!$N$199)/Sheet3!$A$1)^2 +Sheet3!$C$1*(($H254-AC$245-Sheet2!$N$199)/Sheet3!$A$1)^4)</f>
        <v>3967.2988263313537</v>
      </c>
      <c r="AD254" s="2">
        <f>$L$243*EXP(Sheet3!$B$1*(($H254-AD$245-Sheet2!$N$199)/Sheet3!$A$1)^2 +Sheet3!$C$1*(($H254-AD$245-Sheet2!$N$199)/Sheet3!$A$1)^4)</f>
        <v>4186.6751947266739</v>
      </c>
      <c r="AE254" s="2">
        <f>$L$243*EXP(Sheet3!$B$1*(($H254-AE$245-Sheet2!$N$199)/Sheet3!$A$1)^2 +Sheet3!$C$1*(($H254-AE$245-Sheet2!$N$199)/Sheet3!$A$1)^4)</f>
        <v>4414.0950960189593</v>
      </c>
      <c r="AF254" s="2">
        <f>$L$243*EXP(Sheet3!$B$1*(($H254-AF$245-Sheet2!$N$199)/Sheet3!$A$1)^2 +Sheet3!$C$1*(($H254-AF$245-Sheet2!$N$199)/Sheet3!$A$1)^4)</f>
        <v>4649.6165585900317</v>
      </c>
      <c r="AG254" s="2">
        <f>$L$243*EXP(Sheet3!$B$1*(($H254-AG$245-Sheet2!$N$199)/Sheet3!$A$1)^2 +Sheet3!$C$1*(($H254-AG$245-Sheet2!$N$199)/Sheet3!$A$1)^4)</f>
        <v>4893.2855130960806</v>
      </c>
      <c r="AH254" s="2">
        <f>$L$243*EXP(Sheet3!$B$1*(($H254-AH$245-Sheet2!$N$199)/Sheet3!$A$1)^2 +Sheet3!$C$1*(($H254-AH$245-Sheet2!$N$199)/Sheet3!$A$1)^4)</f>
        <v>5145.1354262122031</v>
      </c>
      <c r="AI254" s="2">
        <f>$L$243*EXP(Sheet3!$B$1*(($H254-AI$245-Sheet2!$N$199)/Sheet3!$A$1)^2 +Sheet3!$C$1*(($H254-AI$245-Sheet2!$N$199)/Sheet3!$A$1)^4)</f>
        <v>5405.1869672222592</v>
      </c>
      <c r="AJ254" s="2">
        <f>$L$243*EXP(Sheet3!$B$1*(($H254-AJ$245-Sheet2!$N$199)/Sheet3!$A$1)^2 +Sheet3!$C$1*(($H254-AJ$245-Sheet2!$N$199)/Sheet3!$A$1)^4)</f>
        <v>5673.4477087575524</v>
      </c>
      <c r="AK254" s="2">
        <f>$L$243*EXP(Sheet3!$B$1*(($H254-AK$245-Sheet2!$N$199)/Sheet3!$A$1)^2 +Sheet3!$C$1*(($H254-AK$245-Sheet2!$N$199)/Sheet3!$A$1)^4)</f>
        <v>5949.9118627946127</v>
      </c>
      <c r="AL254" s="2">
        <f>$L$243*EXP(Sheet3!$B$1*(($H254-AL$245-Sheet2!$N$199)/Sheet3!$A$1)^2 +Sheet3!$C$1*(($H254-AL$245-Sheet2!$N$199)/Sheet3!$A$1)^4)</f>
        <v>6234.5600529115609</v>
      </c>
      <c r="AM254" s="2">
        <f>$L$243*EXP(Sheet3!$B$1*(($H254-AM$245-Sheet2!$N$199)/Sheet3!$A$1)^2 +Sheet3!$C$1*(($H254-AM$245-Sheet2!$N$199)/Sheet3!$A$1)^4)</f>
        <v>6527.3591235174208</v>
      </c>
      <c r="AN254" s="2">
        <f>$L$243*EXP(Sheet3!$B$1*(($H254-AN$245-Sheet2!$N$199)/Sheet3!$A$1)^2 +Sheet3!$C$1*(($H254-AN$245-Sheet2!$N$199)/Sheet3!$A$1)^4)</f>
        <v>6828.2619866959058</v>
      </c>
      <c r="AO254" s="2">
        <f>$L$243*EXP(Sheet3!$B$1*(($H254-AO$245-Sheet2!$N$199)/Sheet3!$A$1)^2 +Sheet3!$C$1*(($H254-AO$245-Sheet2!$N$199)/Sheet3!$A$1)^4)</f>
        <v>7137.207507062044</v>
      </c>
      <c r="AP254" s="2">
        <f>$L$243*EXP(Sheet3!$B$1*(($H254-AP$245-Sheet2!$N$199)/Sheet3!$A$1)^2 +Sheet3!$C$1*(($H254-AP$245-Sheet2!$N$199)/Sheet3!$A$1)^4)</f>
        <v>7454.1204248726972</v>
      </c>
      <c r="AQ254" s="2">
        <f>$L$243*EXP(Sheet3!$B$1*(($H254-AQ$245-Sheet2!$N$199)/Sheet3!$A$1)^2 +Sheet3!$C$1*(($H254-AQ$245-Sheet2!$N$199)/Sheet3!$A$1)^4)</f>
        <v>7778.9113174528047</v>
      </c>
      <c r="AR254" s="2">
        <f>$L$243*EXP(Sheet3!$B$1*(($H254-AR$245-Sheet2!$N$199)/Sheet3!$A$1)^2 +Sheet3!$C$1*(($H254-AR$245-Sheet2!$N$199)/Sheet3!$A$1)^4)</f>
        <v>8111.4765988263562</v>
      </c>
      <c r="AS254" s="2">
        <f>$L$243*EXP(Sheet3!$B$1*(($H254-AS$245-Sheet2!$N$199)/Sheet3!$A$1)^2 +Sheet3!$C$1*(($H254-AS$245-Sheet2!$N$199)/Sheet3!$A$1)^4)</f>
        <v>8451.6985572726844</v>
      </c>
      <c r="AT254" s="2">
        <f>$L$243*EXP(Sheet3!$B$1*(($H254-AT$245-Sheet2!$N$199)/Sheet3!$A$1)^2 +Sheet3!$C$1*(($H254-AT$245-Sheet2!$N$199)/Sheet3!$A$1)^4)</f>
        <v>8799.4454303654948</v>
      </c>
      <c r="AU254" s="2">
        <f>$L$243*EXP(Sheet3!$B$1*(($H254-AU$245-Sheet2!$N$199)/Sheet3!$A$1)^2 +Sheet3!$C$1*(($H254-AU$245-Sheet2!$N$199)/Sheet3!$A$1)^4)</f>
        <v>9154.5715168953902</v>
      </c>
      <c r="AV254" s="2">
        <f>$L$243*EXP(Sheet3!$B$1*(($H254-AV$245-Sheet2!$N$199)/Sheet3!$A$1)^2 +Sheet3!$C$1*(($H254-AV$245-Sheet2!$N$199)/Sheet3!$A$1)^4)</f>
        <v>9516.917324926857</v>
      </c>
      <c r="AW254" s="2">
        <f>$L$243*EXP(Sheet3!$B$1*(($H254-AW$245-Sheet2!$N$199)/Sheet3!$A$1)^2 +Sheet3!$C$1*(($H254-AW$245-Sheet2!$N$199)/Sheet3!$A$1)^4)</f>
        <v>9886.3097551030678</v>
      </c>
      <c r="AX254" s="2">
        <f>$L$243*EXP(Sheet3!$B$1*(($H254-AX$245-Sheet2!$N$199)/Sheet3!$A$1)^2 +Sheet3!$C$1*(($H254-AX$245-Sheet2!$N$199)/Sheet3!$A$1)^4)</f>
        <v>10262.562318149074</v>
      </c>
      <c r="AY254" s="2">
        <f>$L$243*EXP(Sheet3!$B$1*(($H254-AY$245-Sheet2!$N$199)/Sheet3!$A$1)^2 +Sheet3!$C$1*(($H254-AY$245-Sheet2!$N$199)/Sheet3!$A$1)^4)</f>
        <v>10645.475385488025</v>
      </c>
      <c r="AZ254" s="2">
        <f>$L$243*EXP(Sheet3!$B$1*(($H254-AZ$245-Sheet2!$N$199)/Sheet3!$A$1)^2 +Sheet3!$C$1*(($H254-AZ$245-Sheet2!$N$199)/Sheet3!$A$1)^4)</f>
        <v>11034.836471623357</v>
      </c>
      <c r="BA254" s="2">
        <f>$L$243*EXP(Sheet3!$B$1*(($H254-BA$245-Sheet2!$N$199)/Sheet3!$A$1)^2 +Sheet3!$C$1*(($H254-BA$245-Sheet2!$N$199)/Sheet3!$A$1)^4)</f>
        <v>11430.420546981886</v>
      </c>
      <c r="BB254" s="2">
        <f>$L$243*EXP(Sheet3!$B$1*(($H254-BB$245-Sheet2!$N$199)/Sheet3!$A$1)^2 +Sheet3!$C$1*(($H254-BB$245-Sheet2!$N$199)/Sheet3!$A$1)^4)</f>
        <v>11831.99037973044</v>
      </c>
      <c r="BC254" s="2">
        <f>$L$243*EXP(Sheet3!$B$1*(($H254-BC$245-Sheet2!$N$199)/Sheet3!$A$1)^2 +Sheet3!$C$1*(($H254-BC$245-Sheet2!$N$199)/Sheet3!$A$1)^4)</f>
        <v>12239.296905023906</v>
      </c>
      <c r="BD254" s="2">
        <f>$L$243*EXP(Sheet3!$B$1*(($H254-BD$245-Sheet2!$N$199)/Sheet3!$A$1)^2 +Sheet3!$C$1*(($H254-BD$245-Sheet2!$N$199)/Sheet3!$A$1)^4)</f>
        <v>12652.079620065086</v>
      </c>
      <c r="BE254" s="2">
        <f>$L$243*EXP(Sheet3!$B$1*(($H254-BE$245-Sheet2!$N$199)/Sheet3!$A$1)^2 +Sheet3!$C$1*(($H254-BE$245-Sheet2!$N$199)/Sheet3!$A$1)^4)</f>
        <v>13070.067003294109</v>
      </c>
      <c r="BF254" s="2">
        <f>$L$243*EXP(Sheet3!$B$1*(($H254-BF$245-Sheet2!$N$199)/Sheet3!$A$1)^2 +Sheet3!$C$1*(($H254-BF$245-Sheet2!$N$199)/Sheet3!$A$1)^4)</f>
        <v>13492.976955973232</v>
      </c>
      <c r="BG254" s="2">
        <f>$L$243*EXP(Sheet3!$B$1*(($H254-BG$245-Sheet2!$N$199)/Sheet3!$A$1)^2 +Sheet3!$C$1*(($H254-BG$245-Sheet2!$N$199)/Sheet3!$A$1)^4)</f>
        <v>13920.517264391443</v>
      </c>
      <c r="BH254" s="2">
        <f>$L$243*EXP(Sheet3!$B$1*(($H254-BH$245-Sheet2!$N$199)/Sheet3!$A$1)^2 +Sheet3!$C$1*(($H254-BH$245-Sheet2!$N$199)/Sheet3!$A$1)^4)</f>
        <v>14352.38608088237</v>
      </c>
      <c r="BI254" s="2">
        <f>$L$243*EXP(Sheet3!$B$1*(($H254-BI$245-Sheet2!$N$199)/Sheet3!$A$1)^2 +Sheet3!$C$1*(($H254-BI$245-Sheet2!$N$199)/Sheet3!$A$1)^4)</f>
        <v>14788.272421833271</v>
      </c>
      <c r="BJ254" s="2">
        <f>$L$243*EXP(Sheet3!$B$1*(($H254-BJ$245-Sheet2!$N$199)/Sheet3!$A$1)^2 +Sheet3!$C$1*(($H254-BJ$245-Sheet2!$N$199)/Sheet3!$A$1)^4)</f>
        <v>15227.856680817242</v>
      </c>
      <c r="BK254" s="2">
        <f>$L$243*EXP(Sheet3!$B$1*(($H254-BK$245-Sheet2!$N$199)/Sheet3!$A$1)^2 +Sheet3!$C$1*(($H254-BK$245-Sheet2!$N$199)/Sheet3!$A$1)^4)</f>
        <v>15670.811155083802</v>
      </c>
      <c r="BL254" s="2">
        <f>$L$243*EXP(Sheet3!$B$1*(($H254-BL$245-Sheet2!$N$199)/Sheet3!$A$1)^2 +Sheet3!$C$1*(($H254-BL$245-Sheet2!$N$199)/Sheet3!$A$1)^4)</f>
        <v>16116.800583477512</v>
      </c>
      <c r="BM254" s="2">
        <f>$L$243*EXP(Sheet3!$B$1*(($H254-BM$245-Sheet2!$N$199)/Sheet3!$A$1)^2 +Sheet3!$C$1*(($H254-BM$245-Sheet2!$N$199)/Sheet3!$A$1)^4)</f>
        <v>16565.48269404424</v>
      </c>
      <c r="BN254" s="2">
        <f>$L$243*EXP(Sheet3!$B$1*(($H254-BN$245-Sheet2!$N$199)/Sheet3!$A$1)^2 +Sheet3!$C$1*(($H254-BN$245-Sheet2!$N$199)/Sheet3!$A$1)^4)</f>
        <v>17016.508759506018</v>
      </c>
      <c r="BO254" s="2">
        <f>$L$243*EXP(Sheet3!$B$1*(($H254-BO$245-Sheet2!$N$199)/Sheet3!$A$1)^2 +Sheet3!$C$1*(($H254-BO$245-Sheet2!$N$199)/Sheet3!$A$1)^4)</f>
        <v>17469.524158852622</v>
      </c>
      <c r="BP254" s="2">
        <f>$L$243*EXP(Sheet3!$B$1*(($H254-BP$245-Sheet2!$N$199)/Sheet3!$A$1)^2 +Sheet3!$C$1*(($H254-BP$245-Sheet2!$N$199)/Sheet3!$A$1)^4)</f>
        <v>17924.168943333501</v>
      </c>
      <c r="BQ254" s="2">
        <f>$L$243*EXP(Sheet3!$B$1*(($H254-BQ$245-Sheet2!$N$199)/Sheet3!$A$1)^2 +Sheet3!$C$1*(($H254-BQ$245-Sheet2!$N$199)/Sheet3!$A$1)^4)</f>
        <v>18380.078405180186</v>
      </c>
      <c r="BR254" s="2">
        <f>$L$243*EXP(Sheet3!$B$1*(($H254-BR$245-Sheet2!$N$199)/Sheet3!$A$1)^2 +Sheet3!$C$1*(($H254-BR$245-Sheet2!$N$199)/Sheet3!$A$1)^4)</f>
        <v>18836.883647442592</v>
      </c>
      <c r="BS254" s="2">
        <f>$L$243*EXP(Sheet3!$B$1*(($H254-BS$245-Sheet2!$N$199)/Sheet3!$A$1)^2 +Sheet3!$C$1*(($H254-BS$245-Sheet2!$N$199)/Sheet3!$A$1)^4)</f>
        <v>19294.212153380951</v>
      </c>
      <c r="BT254" s="2">
        <f>$L$243*EXP(Sheet3!$B$1*(($H254-BT$245-Sheet2!$N$199)/Sheet3!$A$1)^2 +Sheet3!$C$1*(($H254-BT$245-Sheet2!$N$199)/Sheet3!$A$1)^4)</f>
        <v>19751.688353918984</v>
      </c>
      <c r="BU254" s="2">
        <f>$L$243*EXP(Sheet3!$B$1*(($H254-BU$245-Sheet2!$N$199)/Sheet3!$A$1)^2 +Sheet3!$C$1*(($H254-BU$245-Sheet2!$N$199)/Sheet3!$A$1)^4)</f>
        <v>20208.934191731561</v>
      </c>
      <c r="BV254" s="2">
        <f>$L$243*EXP(Sheet3!$B$1*(($H254-BV$245-Sheet2!$N$199)/Sheet3!$A$1)^2 +Sheet3!$C$1*(($H254-BV$245-Sheet2!$N$199)/Sheet3!$A$1)^4)</f>
        <v>20665.569680617442</v>
      </c>
    </row>
    <row r="255" spans="1:74" x14ac:dyDescent="0.2">
      <c r="A255">
        <v>228</v>
      </c>
      <c r="B255">
        <v>296.16000000000003</v>
      </c>
      <c r="C255">
        <v>2391.1999999999998</v>
      </c>
      <c r="D255">
        <v>3213.7</v>
      </c>
      <c r="E255">
        <f t="shared" si="33"/>
        <v>822.5</v>
      </c>
      <c r="G255" s="1">
        <v>3</v>
      </c>
      <c r="H255">
        <f>INDEX(B$27:$B2632,($M$240+G255))</f>
        <v>547.37</v>
      </c>
      <c r="I255" s="1">
        <f t="shared" si="36"/>
        <v>2577.2999999999997</v>
      </c>
      <c r="J255">
        <f t="shared" si="37"/>
        <v>1410736.7009999999</v>
      </c>
      <c r="L255" s="2">
        <f>$L$243*EXP(Sheet3!$B$1*(($H255-L$245-Sheet2!$N$199)/Sheet3!$A$1)^2 +Sheet3!$C$1*(($H255-L$245-Sheet2!$N$199)/Sheet3!$A$1)^4)</f>
        <v>11.492406366094624</v>
      </c>
      <c r="M255" s="2">
        <f>$L$243*EXP(Sheet3!$B$1*(($H255-M$245-Sheet2!$N$199)/Sheet3!$A$1)^2 +Sheet3!$C$1*(($H255-M$245-Sheet2!$N$199)/Sheet3!$A$1)^4)</f>
        <v>13.226083424106927</v>
      </c>
      <c r="N255" s="2">
        <f>$L$243*EXP(Sheet3!$B$1*(($H255-N$245-Sheet2!$N$199)/Sheet3!$A$1)^2 +Sheet3!$C$1*(($H255-N$245-Sheet2!$N$199)/Sheet3!$A$1)^4)</f>
        <v>15.192539521285424</v>
      </c>
      <c r="O255" s="2">
        <f>$L$243*EXP(Sheet3!$B$1*(($H255-O$245-Sheet2!$N$199)/Sheet3!$A$1)^2 +Sheet3!$C$1*(($H255-O$245-Sheet2!$N$199)/Sheet3!$A$1)^4)</f>
        <v>17.418734674268112</v>
      </c>
      <c r="P255" s="2">
        <f>$L$243*EXP(Sheet3!$B$1*(($H255-P$245-Sheet2!$N$199)/Sheet3!$A$1)^2 +Sheet3!$C$1*(($H255-P$245-Sheet2!$N$199)/Sheet3!$A$1)^4)</f>
        <v>19.934170637249764</v>
      </c>
      <c r="Q255" s="2">
        <f>$L$243*EXP(Sheet3!$B$1*(($H255-Q$245-Sheet2!$N$199)/Sheet3!$A$1)^2 +Sheet3!$C$1*(($H255-Q$245-Sheet2!$N$199)/Sheet3!$A$1)^4)</f>
        <v>22.771060197385886</v>
      </c>
      <c r="R255" s="2">
        <f>$L$243*EXP(Sheet3!$B$1*(($H255-R$245-Sheet2!$N$199)/Sheet3!$A$1)^2 +Sheet3!$C$1*(($H255-R$245-Sheet2!$N$199)/Sheet3!$A$1)^4)</f>
        <v>25.964500078339739</v>
      </c>
      <c r="S255" s="2">
        <f>$L$243*EXP(Sheet3!$B$1*(($H255-S$245-Sheet2!$N$199)/Sheet3!$A$1)^2 +Sheet3!$C$1*(($H255-S$245-Sheet2!$N$199)/Sheet3!$A$1)^4)</f>
        <v>29.552646689392621</v>
      </c>
      <c r="T255" s="2">
        <f>$L$243*EXP(Sheet3!$B$1*(($H255-T$245-Sheet2!$N$199)/Sheet3!$A$1)^2 +Sheet3!$C$1*(($H255-T$245-Sheet2!$N$199)/Sheet3!$A$1)^4)</f>
        <v>33.576893869570483</v>
      </c>
      <c r="U255" s="2">
        <f>$L$243*EXP(Sheet3!$B$1*(($H255-U$245-Sheet2!$N$199)/Sheet3!$A$1)^2 +Sheet3!$C$1*(($H255-U$245-Sheet2!$N$199)/Sheet3!$A$1)^4)</f>
        <v>38.082051689096801</v>
      </c>
      <c r="V255" s="2">
        <f>$L$243*EXP(Sheet3!$B$1*(($H255-V$245-Sheet2!$N$199)/Sheet3!$A$1)^2 +Sheet3!$C$1*(($H255-V$245-Sheet2!$N$199)/Sheet3!$A$1)^4)</f>
        <v>43.116525285141215</v>
      </c>
      <c r="W255" s="2">
        <f>$L$243*EXP(Sheet3!$B$1*(($H255-W$245-Sheet2!$N$199)/Sheet3!$A$1)^2 +Sheet3!$C$1*(($H255-W$245-Sheet2!$N$199)/Sheet3!$A$1)^4)</f>
        <v>48.732492626303497</v>
      </c>
      <c r="X255" s="2">
        <f>$L$243*EXP(Sheet3!$B$1*(($H255-X$245-Sheet2!$N$199)/Sheet3!$A$1)^2 +Sheet3!$C$1*(($H255-X$245-Sheet2!$N$199)/Sheet3!$A$1)^4)</f>
        <v>54.986080021677814</v>
      </c>
      <c r="Y255" s="2">
        <f>$L$243*EXP(Sheet3!$B$1*(($H255-Y$245-Sheet2!$N$199)/Sheet3!$A$1)^2 +Sheet3!$C$1*(($H255-Y$245-Sheet2!$N$199)/Sheet3!$A$1)^4)</f>
        <v>61.937534116069607</v>
      </c>
      <c r="Z255" s="2">
        <f>$L$243*EXP(Sheet3!$B$1*(($H255-Z$245-Sheet2!$N$199)/Sheet3!$A$1)^2 +Sheet3!$C$1*(($H255-Z$245-Sheet2!$N$199)/Sheet3!$A$1)^4)</f>
        <v>69.651389046671767</v>
      </c>
      <c r="AA255" s="2">
        <f>$L$243*EXP(Sheet3!$B$1*(($H255-AA$245-Sheet2!$N$199)/Sheet3!$A$1)^2 +Sheet3!$C$1*(($H255-AA$245-Sheet2!$N$199)/Sheet3!$A$1)^4)</f>
        <v>78.196627373253222</v>
      </c>
      <c r="AB255" s="2">
        <f>$L$243*EXP(Sheet3!$B$1*(($H255-AB$245-Sheet2!$N$199)/Sheet3!$A$1)^2 +Sheet3!$C$1*(($H255-AB$245-Sheet2!$N$199)/Sheet3!$A$1)^4)</f>
        <v>87.646833343647543</v>
      </c>
      <c r="AC255" s="2">
        <f>$L$243*EXP(Sheet3!$B$1*(($H255-AC$245-Sheet2!$N$199)/Sheet3!$A$1)^2 +Sheet3!$C$1*(($H255-AC$245-Sheet2!$N$199)/Sheet3!$A$1)^4)</f>
        <v>98.080337011186955</v>
      </c>
      <c r="AD255" s="2">
        <f>$L$243*EXP(Sheet3!$B$1*(($H255-AD$245-Sheet2!$N$199)/Sheet3!$A$1)^2 +Sheet3!$C$1*(($H255-AD$245-Sheet2!$N$199)/Sheet3!$A$1)^4)</f>
        <v>109.58034768745677</v>
      </c>
      <c r="AE255" s="2">
        <f>$L$243*EXP(Sheet3!$B$1*(($H255-AE$245-Sheet2!$N$199)/Sheet3!$A$1)^2 +Sheet3!$C$1*(($H255-AE$245-Sheet2!$N$199)/Sheet3!$A$1)^4)</f>
        <v>122.23507519074629</v>
      </c>
      <c r="AF255" s="2">
        <f>$L$243*EXP(Sheet3!$B$1*(($H255-AF$245-Sheet2!$N$199)/Sheet3!$A$1)^2 +Sheet3!$C$1*(($H255-AF$245-Sheet2!$N$199)/Sheet3!$A$1)^4)</f>
        <v>136.13783733921522</v>
      </c>
      <c r="AG255" s="2">
        <f>$L$243*EXP(Sheet3!$B$1*(($H255-AG$245-Sheet2!$N$199)/Sheet3!$A$1)^2 +Sheet3!$C$1*(($H255-AG$245-Sheet2!$N$199)/Sheet3!$A$1)^4)</f>
        <v>151.38715213869432</v>
      </c>
      <c r="AH255" s="2">
        <f>$L$243*EXP(Sheet3!$B$1*(($H255-AH$245-Sheet2!$N$199)/Sheet3!$A$1)^2 +Sheet3!$C$1*(($H255-AH$245-Sheet2!$N$199)/Sheet3!$A$1)^4)</f>
        <v>168.08681312877204</v>
      </c>
      <c r="AI255" s="2">
        <f>$L$243*EXP(Sheet3!$B$1*(($H255-AI$245-Sheet2!$N$199)/Sheet3!$A$1)^2 +Sheet3!$C$1*(($H255-AI$245-Sheet2!$N$199)/Sheet3!$A$1)^4)</f>
        <v>186.34594637781771</v>
      </c>
      <c r="AJ255" s="2">
        <f>$L$243*EXP(Sheet3!$B$1*(($H255-AJ$245-Sheet2!$N$199)/Sheet3!$A$1)^2 +Sheet3!$C$1*(($H255-AJ$245-Sheet2!$N$199)/Sheet3!$A$1)^4)</f>
        <v>206.27904765843084</v>
      </c>
      <c r="AK255" s="2">
        <f>$L$243*EXP(Sheet3!$B$1*(($H255-AK$245-Sheet2!$N$199)/Sheet3!$A$1)^2 +Sheet3!$C$1*(($H255-AK$245-Sheet2!$N$199)/Sheet3!$A$1)^4)</f>
        <v>228.00599838754792</v>
      </c>
      <c r="AL255" s="2">
        <f>$L$243*EXP(Sheet3!$B$1*(($H255-AL$245-Sheet2!$N$199)/Sheet3!$A$1)^2 +Sheet3!$C$1*(($H255-AL$245-Sheet2!$N$199)/Sheet3!$A$1)^4)</f>
        <v>251.65205898848427</v>
      </c>
      <c r="AM255" s="2">
        <f>$L$243*EXP(Sheet3!$B$1*(($H255-AM$245-Sheet2!$N$199)/Sheet3!$A$1)^2 +Sheet3!$C$1*(($H255-AM$245-Sheet2!$N$199)/Sheet3!$A$1)^4)</f>
        <v>277.34783840612971</v>
      </c>
      <c r="AN255" s="2">
        <f>$L$243*EXP(Sheet3!$B$1*(($H255-AN$245-Sheet2!$N$199)/Sheet3!$A$1)^2 +Sheet3!$C$1*(($H255-AN$245-Sheet2!$N$199)/Sheet3!$A$1)^4)</f>
        <v>305.22923860976232</v>
      </c>
      <c r="AO255" s="2">
        <f>$L$243*EXP(Sheet3!$B$1*(($H255-AO$245-Sheet2!$N$199)/Sheet3!$A$1)^2 +Sheet3!$C$1*(($H255-AO$245-Sheet2!$N$199)/Sheet3!$A$1)^4)</f>
        <v>335.43737302170393</v>
      </c>
      <c r="AP255" s="2">
        <f>$L$243*EXP(Sheet3!$B$1*(($H255-AP$245-Sheet2!$N$199)/Sheet3!$A$1)^2 +Sheet3!$C$1*(($H255-AP$245-Sheet2!$N$199)/Sheet3!$A$1)^4)</f>
        <v>368.11845793250075</v>
      </c>
      <c r="AQ255" s="2">
        <f>$L$243*EXP(Sheet3!$B$1*(($H255-AQ$245-Sheet2!$N$199)/Sheet3!$A$1)^2 +Sheet3!$C$1*(($H255-AQ$245-Sheet2!$N$199)/Sheet3!$A$1)^4)</f>
        <v>403.42367609580441</v>
      </c>
      <c r="AR255" s="2">
        <f>$L$243*EXP(Sheet3!$B$1*(($H255-AR$245-Sheet2!$N$199)/Sheet3!$A$1)^2 +Sheet3!$C$1*(($H255-AR$245-Sheet2!$N$199)/Sheet3!$A$1)^4)</f>
        <v>441.50901183980858</v>
      </c>
      <c r="AS255" s="2">
        <f>$L$243*EXP(Sheet3!$B$1*(($H255-AS$245-Sheet2!$N$199)/Sheet3!$A$1)^2 +Sheet3!$C$1*(($H255-AS$245-Sheet2!$N$199)/Sheet3!$A$1)^4)</f>
        <v>482.53505718574036</v>
      </c>
      <c r="AT255" s="2">
        <f>$L$243*EXP(Sheet3!$B$1*(($H255-AT$245-Sheet2!$N$199)/Sheet3!$A$1)^2 +Sheet3!$C$1*(($H255-AT$245-Sheet2!$N$199)/Sheet3!$A$1)^4)</f>
        <v>526.66678862645313</v>
      </c>
      <c r="AU255" s="2">
        <f>$L$243*EXP(Sheet3!$B$1*(($H255-AU$245-Sheet2!$N$199)/Sheet3!$A$1)^2 +Sheet3!$C$1*(($H255-AU$245-Sheet2!$N$199)/Sheet3!$A$1)^4)</f>
        <v>574.07331438836979</v>
      </c>
      <c r="AV255" s="2">
        <f>$L$243*EXP(Sheet3!$B$1*(($H255-AV$245-Sheet2!$N$199)/Sheet3!$A$1)^2 +Sheet3!$C$1*(($H255-AV$245-Sheet2!$N$199)/Sheet3!$A$1)^4)</f>
        <v>624.92759217662797</v>
      </c>
      <c r="AW255" s="2">
        <f>$L$243*EXP(Sheet3!$B$1*(($H255-AW$245-Sheet2!$N$199)/Sheet3!$A$1)^2 +Sheet3!$C$1*(($H255-AW$245-Sheet2!$N$199)/Sheet3!$A$1)^4)</f>
        <v>679.40611758546697</v>
      </c>
      <c r="AX255" s="2">
        <f>$L$243*EXP(Sheet3!$B$1*(($H255-AX$245-Sheet2!$N$199)/Sheet3!$A$1)^2 +Sheet3!$C$1*(($H255-AX$245-Sheet2!$N$199)/Sheet3!$A$1)^4)</f>
        <v>737.68858353653297</v>
      </c>
      <c r="AY255" s="2">
        <f>$L$243*EXP(Sheet3!$B$1*(($H255-AY$245-Sheet2!$N$199)/Sheet3!$A$1)^2 +Sheet3!$C$1*(($H255-AY$245-Sheet2!$N$199)/Sheet3!$A$1)^4)</f>
        <v>799.95751130803967</v>
      </c>
      <c r="AZ255" s="2">
        <f>$L$243*EXP(Sheet3!$B$1*(($H255-AZ$245-Sheet2!$N$199)/Sheet3!$A$1)^2 +Sheet3!$C$1*(($H255-AZ$245-Sheet2!$N$199)/Sheet3!$A$1)^4)</f>
        <v>866.39785388343944</v>
      </c>
      <c r="BA255" s="2">
        <f>$L$243*EXP(Sheet3!$B$1*(($H255-BA$245-Sheet2!$N$199)/Sheet3!$A$1)^2 +Sheet3!$C$1*(($H255-BA$245-Sheet2!$N$199)/Sheet3!$A$1)^4)</f>
        <v>937.19657255618881</v>
      </c>
      <c r="BB255" s="2">
        <f>$L$243*EXP(Sheet3!$B$1*(($H255-BB$245-Sheet2!$N$199)/Sheet3!$A$1)^2 +Sheet3!$C$1*(($H255-BB$245-Sheet2!$N$199)/Sheet3!$A$1)^4)</f>
        <v>1012.542187898002</v>
      </c>
      <c r="BC255" s="2">
        <f>$L$243*EXP(Sheet3!$B$1*(($H255-BC$245-Sheet2!$N$199)/Sheet3!$A$1)^2 +Sheet3!$C$1*(($H255-BC$245-Sheet2!$N$199)/Sheet3!$A$1)^4)</f>
        <v>1092.6243063815441</v>
      </c>
      <c r="BD255" s="2">
        <f>$L$243*EXP(Sheet3!$B$1*(($H255-BD$245-Sheet2!$N$199)/Sheet3!$A$1)^2 +Sheet3!$C$1*(($H255-BD$245-Sheet2!$N$199)/Sheet3!$A$1)^4)</f>
        <v>1177.6331241214561</v>
      </c>
      <c r="BE255" s="2">
        <f>$L$243*EXP(Sheet3!$B$1*(($H255-BE$245-Sheet2!$N$199)/Sheet3!$A$1)^2 +Sheet3!$C$1*(($H255-BE$245-Sheet2!$N$199)/Sheet3!$A$1)^4)</f>
        <v>1267.75890936373</v>
      </c>
      <c r="BF255" s="2">
        <f>$L$243*EXP(Sheet3!$B$1*(($H255-BF$245-Sheet2!$N$199)/Sheet3!$A$1)^2 +Sheet3!$C$1*(($H255-BF$245-Sheet2!$N$199)/Sheet3!$A$1)^4)</f>
        <v>1363.1914655109472</v>
      </c>
      <c r="BG255" s="2">
        <f>$L$243*EXP(Sheet3!$B$1*(($H255-BG$245-Sheet2!$N$199)/Sheet3!$A$1)^2 +Sheet3!$C$1*(($H255-BG$245-Sheet2!$N$199)/Sheet3!$A$1)^4)</f>
        <v>1464.1195766182036</v>
      </c>
      <c r="BH255" s="2">
        <f>$L$243*EXP(Sheet3!$B$1*(($H255-BH$245-Sheet2!$N$199)/Sheet3!$A$1)^2 +Sheet3!$C$1*(($H255-BH$245-Sheet2!$N$199)/Sheet3!$A$1)^4)</f>
        <v>1570.7304374305365</v>
      </c>
      <c r="BI255" s="2">
        <f>$L$243*EXP(Sheet3!$B$1*(($H255-BI$245-Sheet2!$N$199)/Sheet3!$A$1)^2 +Sheet3!$C$1*(($H255-BI$245-Sheet2!$N$199)/Sheet3!$A$1)^4)</f>
        <v>1683.2090701575105</v>
      </c>
      <c r="BJ255" s="2">
        <f>$L$243*EXP(Sheet3!$B$1*(($H255-BJ$245-Sheet2!$N$199)/Sheet3!$A$1)^2 +Sheet3!$C$1*(($H255-BJ$245-Sheet2!$N$199)/Sheet3!$A$1)^4)</f>
        <v>1801.7377302814268</v>
      </c>
      <c r="BK255" s="2">
        <f>$L$243*EXP(Sheet3!$B$1*(($H255-BK$245-Sheet2!$N$199)/Sheet3!$A$1)^2 +Sheet3!$C$1*(($H255-BK$245-Sheet2!$N$199)/Sheet3!$A$1)^4)</f>
        <v>1926.4953038183455</v>
      </c>
      <c r="BL255" s="2">
        <f>$L$243*EXP(Sheet3!$B$1*(($H255-BL$245-Sheet2!$N$199)/Sheet3!$A$1)^2 +Sheet3!$C$1*(($H255-BL$245-Sheet2!$N$199)/Sheet3!$A$1)^4)</f>
        <v>2057.6566984864917</v>
      </c>
      <c r="BM255" s="2">
        <f>$L$243*EXP(Sheet3!$B$1*(($H255-BM$245-Sheet2!$N$199)/Sheet3!$A$1)^2 +Sheet3!$C$1*(($H255-BM$245-Sheet2!$N$199)/Sheet3!$A$1)^4)</f>
        <v>2195.3922313457315</v>
      </c>
      <c r="BN255" s="2">
        <f>$L$243*EXP(Sheet3!$B$1*(($H255-BN$245-Sheet2!$N$199)/Sheet3!$A$1)^2 +Sheet3!$C$1*(($H255-BN$245-Sheet2!$N$199)/Sheet3!$A$1)^4)</f>
        <v>2339.8670154933825</v>
      </c>
      <c r="BO255" s="2">
        <f>$L$243*EXP(Sheet3!$B$1*(($H255-BO$245-Sheet2!$N$199)/Sheet3!$A$1)^2 +Sheet3!$C$1*(($H255-BO$245-Sheet2!$N$199)/Sheet3!$A$1)^4)</f>
        <v>2491.240348441996</v>
      </c>
      <c r="BP255" s="2">
        <f>$L$243*EXP(Sheet3!$B$1*(($H255-BP$245-Sheet2!$N$199)/Sheet3!$A$1)^2 +Sheet3!$C$1*(($H255-BP$245-Sheet2!$N$199)/Sheet3!$A$1)^4)</f>
        <v>2649.6651048181411</v>
      </c>
      <c r="BQ255" s="2">
        <f>$L$243*EXP(Sheet3!$B$1*(($H255-BQ$245-Sheet2!$N$199)/Sheet3!$A$1)^2 +Sheet3!$C$1*(($H255-BQ$245-Sheet2!$N$199)/Sheet3!$A$1)^4)</f>
        <v>2815.2871360191043</v>
      </c>
      <c r="BR255" s="2">
        <f>$L$243*EXP(Sheet3!$B$1*(($H255-BR$245-Sheet2!$N$199)/Sheet3!$A$1)^2 +Sheet3!$C$1*(($H255-BR$245-Sheet2!$N$199)/Sheet3!$A$1)^4)</f>
        <v>2988.2446794454377</v>
      </c>
      <c r="BS255" s="2">
        <f>$L$243*EXP(Sheet3!$B$1*(($H255-BS$245-Sheet2!$N$199)/Sheet3!$A$1)^2 +Sheet3!$C$1*(($H255-BS$245-Sheet2!$N$199)/Sheet3!$A$1)^4)</f>
        <v>3168.6677798919272</v>
      </c>
      <c r="BT255" s="2">
        <f>$L$243*EXP(Sheet3!$B$1*(($H255-BT$245-Sheet2!$N$199)/Sheet3!$A$1)^2 +Sheet3!$C$1*(($H255-BT$245-Sheet2!$N$199)/Sheet3!$A$1)^4)</f>
        <v>3356.6777256279743</v>
      </c>
      <c r="BU255" s="2">
        <f>$L$243*EXP(Sheet3!$B$1*(($H255-BU$245-Sheet2!$N$199)/Sheet3!$A$1)^2 +Sheet3!$C$1*(($H255-BU$245-Sheet2!$N$199)/Sheet3!$A$1)^4)</f>
        <v>3552.3865016313762</v>
      </c>
      <c r="BV255" s="2">
        <f>$L$243*EXP(Sheet3!$B$1*(($H255-BV$245-Sheet2!$N$199)/Sheet3!$A$1)^2 +Sheet3!$C$1*(($H255-BV$245-Sheet2!$N$199)/Sheet3!$A$1)^4)</f>
        <v>3755.8962623597427</v>
      </c>
    </row>
    <row r="256" spans="1:74" x14ac:dyDescent="0.2">
      <c r="A256">
        <v>229</v>
      </c>
      <c r="B256">
        <v>296.63</v>
      </c>
      <c r="C256">
        <v>2386.8000000000002</v>
      </c>
      <c r="D256">
        <v>3898.9</v>
      </c>
      <c r="E256">
        <f t="shared" si="33"/>
        <v>1512.1</v>
      </c>
      <c r="G256" s="1">
        <v>4</v>
      </c>
      <c r="H256">
        <f>INDEX(B$27:$B2633,($M$240+G256))</f>
        <v>547.83000000000004</v>
      </c>
      <c r="I256" s="1">
        <f t="shared" si="36"/>
        <v>1198.5</v>
      </c>
      <c r="J256">
        <f t="shared" si="37"/>
        <v>656574.255</v>
      </c>
      <c r="L256" s="2">
        <f>$L$243*EXP(Sheet3!$B$1*(($H256-L$245-Sheet2!$N$199)/Sheet3!$A$1)^2 +Sheet3!$C$1*(($H256-L$245-Sheet2!$N$199)/Sheet3!$A$1)^4)</f>
        <v>1.6274469326048656E-3</v>
      </c>
      <c r="M256" s="2">
        <f>$L$243*EXP(Sheet3!$B$1*(($H256-M$245-Sheet2!$N$199)/Sheet3!$A$1)^2 +Sheet3!$C$1*(($H256-M$245-Sheet2!$N$199)/Sheet3!$A$1)^4)</f>
        <v>2.0900482477139238E-3</v>
      </c>
      <c r="N256" s="2">
        <f>$L$243*EXP(Sheet3!$B$1*(($H256-N$245-Sheet2!$N$199)/Sheet3!$A$1)^2 +Sheet3!$C$1*(($H256-N$245-Sheet2!$N$199)/Sheet3!$A$1)^4)</f>
        <v>2.6763762024224168E-3</v>
      </c>
      <c r="O256" s="2">
        <f>$L$243*EXP(Sheet3!$B$1*(($H256-O$245-Sheet2!$N$199)/Sheet3!$A$1)^2 +Sheet3!$C$1*(($H256-O$245-Sheet2!$N$199)/Sheet3!$A$1)^4)</f>
        <v>3.417354783284891E-3</v>
      </c>
      <c r="P256" s="2">
        <f>$L$243*EXP(Sheet3!$B$1*(($H256-P$245-Sheet2!$N$199)/Sheet3!$A$1)^2 +Sheet3!$C$1*(($H256-P$245-Sheet2!$N$199)/Sheet3!$A$1)^4)</f>
        <v>4.3510660473689471E-3</v>
      </c>
      <c r="Q256" s="2">
        <f>$L$243*EXP(Sheet3!$B$1*(($H256-Q$245-Sheet2!$N$199)/Sheet3!$A$1)^2 +Sheet3!$C$1*(($H256-Q$245-Sheet2!$N$199)/Sheet3!$A$1)^4)</f>
        <v>5.5242657774565631E-3</v>
      </c>
      <c r="R256" s="2">
        <f>$L$243*EXP(Sheet3!$B$1*(($H256-R$245-Sheet2!$N$199)/Sheet3!$A$1)^2 +Sheet3!$C$1*(($H256-R$245-Sheet2!$N$199)/Sheet3!$A$1)^4)</f>
        <v>6.9941874472688277E-3</v>
      </c>
      <c r="S256" s="2">
        <f>$L$243*EXP(Sheet3!$B$1*(($H256-S$245-Sheet2!$N$199)/Sheet3!$A$1)^2 +Sheet3!$C$1*(($H256-S$245-Sheet2!$N$199)/Sheet3!$A$1)^4)</f>
        <v>8.8306823550155979E-3</v>
      </c>
      <c r="T256" s="2">
        <f>$L$243*EXP(Sheet3!$B$1*(($H256-T$245-Sheet2!$N$199)/Sheet3!$A$1)^2 +Sheet3!$C$1*(($H256-T$245-Sheet2!$N$199)/Sheet3!$A$1)^4)</f>
        <v>1.1118750349616655E-2</v>
      </c>
      <c r="U256" s="2">
        <f>$L$243*EXP(Sheet3!$B$1*(($H256-U$245-Sheet2!$N$199)/Sheet3!$A$1)^2 +Sheet3!$C$1*(($H256-U$245-Sheet2!$N$199)/Sheet3!$A$1)^4)</f>
        <v>1.3961522790652044E-2</v>
      </c>
      <c r="V256" s="2">
        <f>$L$243*EXP(Sheet3!$B$1*(($H256-V$245-Sheet2!$N$199)/Sheet3!$A$1)^2 +Sheet3!$C$1*(($H256-V$245-Sheet2!$N$199)/Sheet3!$A$1)^4)</f>
        <v>1.7483767272298167E-2</v>
      </c>
      <c r="W256" s="2">
        <f>$L$243*EXP(Sheet3!$B$1*(($H256-W$245-Sheet2!$N$199)/Sheet3!$A$1)^2 +Sheet3!$C$1*(($H256-W$245-Sheet2!$N$199)/Sheet3!$A$1)^4)</f>
        <v>2.1835992217939273E-2</v>
      </c>
      <c r="X256" s="2">
        <f>$L$243*EXP(Sheet3!$B$1*(($H256-X$245-Sheet2!$N$199)/Sheet3!$A$1)^2 +Sheet3!$C$1*(($H256-X$245-Sheet2!$N$199)/Sheet3!$A$1)^4)</f>
        <v>2.7199238722027352E-2</v>
      </c>
      <c r="Y256" s="2">
        <f>$L$243*EXP(Sheet3!$B$1*(($H256-Y$245-Sheet2!$N$199)/Sheet3!$A$1)^2 +Sheet3!$C$1*(($H256-Y$245-Sheet2!$N$199)/Sheet3!$A$1)^4)</f>
        <v>3.3790656974430823E-2</v>
      </c>
      <c r="Z256" s="2">
        <f>$L$243*EXP(Sheet3!$B$1*(($H256-Z$245-Sheet2!$N$199)/Sheet3!$A$1)^2 +Sheet3!$C$1*(($H256-Z$245-Sheet2!$N$199)/Sheet3!$A$1)^4)</f>
        <v>4.186997523627977E-2</v>
      </c>
      <c r="AA256" s="2">
        <f>$L$243*EXP(Sheet3!$B$1*(($H256-AA$245-Sheet2!$N$199)/Sheet3!$A$1)^2 +Sheet3!$C$1*(($H256-AA$245-Sheet2!$N$199)/Sheet3!$A$1)^4)</f>
        <v>5.1746980610314554E-2</v>
      </c>
      <c r="AB256" s="2">
        <f>$L$243*EXP(Sheet3!$B$1*(($H256-AB$245-Sheet2!$N$199)/Sheet3!$A$1)^2 +Sheet3!$C$1*(($H256-AB$245-Sheet2!$N$199)/Sheet3!$A$1)^4)</f>
        <v>6.3790142725722393E-2</v>
      </c>
      <c r="AC256" s="2">
        <f>$L$243*EXP(Sheet3!$B$1*(($H256-AC$245-Sheet2!$N$199)/Sheet3!$A$1)^2 +Sheet3!$C$1*(($H256-AC$245-Sheet2!$N$199)/Sheet3!$A$1)^4)</f>
        <v>7.8436523867875294E-2</v>
      </c>
      <c r="AD256" s="2">
        <f>$L$243*EXP(Sheet3!$B$1*(($H256-AD$245-Sheet2!$N$199)/Sheet3!$A$1)^2 +Sheet3!$C$1*(($H256-AD$245-Sheet2!$N$199)/Sheet3!$A$1)^4)</f>
        <v>9.6203131951569446E-2</v>
      </c>
      <c r="AE256" s="2">
        <f>$L$243*EXP(Sheet3!$B$1*(($H256-AE$245-Sheet2!$N$199)/Sheet3!$A$1)^2 +Sheet3!$C$1*(($H256-AE$245-Sheet2!$N$199)/Sheet3!$A$1)^4)</f>
        <v>0.11769988595952248</v>
      </c>
      <c r="AF256" s="2">
        <f>$L$243*EXP(Sheet3!$B$1*(($H256-AF$245-Sheet2!$N$199)/Sheet3!$A$1)^2 +Sheet3!$C$1*(($H256-AF$245-Sheet2!$N$199)/Sheet3!$A$1)^4)</f>
        <v>0.1436443769243991</v>
      </c>
      <c r="AG256" s="2">
        <f>$L$243*EXP(Sheet3!$B$1*(($H256-AG$245-Sheet2!$N$199)/Sheet3!$A$1)^2 +Sheet3!$C$1*(($H256-AG$245-Sheet2!$N$199)/Sheet3!$A$1)^4)</f>
        <v>0.17487862107787142</v>
      </c>
      <c r="AH256" s="2">
        <f>$L$243*EXP(Sheet3!$B$1*(($H256-AH$245-Sheet2!$N$199)/Sheet3!$A$1)^2 +Sheet3!$C$1*(($H256-AH$245-Sheet2!$N$199)/Sheet3!$A$1)^4)</f>
        <v>0.21238801525632603</v>
      </c>
      <c r="AI256" s="2">
        <f>$L$243*EXP(Sheet3!$B$1*(($H256-AI$245-Sheet2!$N$199)/Sheet3!$A$1)^2 +Sheet3!$C$1*(($H256-AI$245-Sheet2!$N$199)/Sheet3!$A$1)^4)</f>
        <v>0.25732271784829341</v>
      </c>
      <c r="AJ256" s="2">
        <f>$L$243*EXP(Sheet3!$B$1*(($H256-AJ$245-Sheet2!$N$199)/Sheet3!$A$1)^2 +Sheet3!$C$1*(($H256-AJ$245-Sheet2!$N$199)/Sheet3!$A$1)^4)</f>
        <v>0.31102169127887141</v>
      </c>
      <c r="AK256" s="2">
        <f>$L$243*EXP(Sheet3!$B$1*(($H256-AK$245-Sheet2!$N$199)/Sheet3!$A$1)^2 +Sheet3!$C$1*(($H256-AK$245-Sheet2!$N$199)/Sheet3!$A$1)^4)</f>
        <v>0.37503965400684941</v>
      </c>
      <c r="AL256" s="2">
        <f>$L$243*EXP(Sheet3!$B$1*(($H256-AL$245-Sheet2!$N$199)/Sheet3!$A$1)^2 +Sheet3!$C$1*(($H256-AL$245-Sheet2!$N$199)/Sheet3!$A$1)^4)</f>
        <v>0.45117720102278691</v>
      </c>
      <c r="AM256" s="2">
        <f>$L$243*EXP(Sheet3!$B$1*(($H256-AM$245-Sheet2!$N$199)/Sheet3!$A$1)^2 +Sheet3!$C$1*(($H256-AM$245-Sheet2!$N$199)/Sheet3!$A$1)^4)</f>
        <v>0.54151436154633281</v>
      </c>
      <c r="AN256" s="2">
        <f>$L$243*EXP(Sheet3!$B$1*(($H256-AN$245-Sheet2!$N$199)/Sheet3!$A$1)^2 +Sheet3!$C$1*(($H256-AN$245-Sheet2!$N$199)/Sheet3!$A$1)^4)</f>
        <v>0.6484478708045126</v>
      </c>
      <c r="AO256" s="2">
        <f>$L$243*EXP(Sheet3!$B$1*(($H256-AO$245-Sheet2!$N$199)/Sheet3!$A$1)^2 +Sheet3!$C$1*(($H256-AO$245-Sheet2!$N$199)/Sheet3!$A$1)^4)</f>
        <v>0.77473243903618072</v>
      </c>
      <c r="AP256" s="2">
        <f>$L$243*EXP(Sheet3!$B$1*(($H256-AP$245-Sheet2!$N$199)/Sheet3!$A$1)^2 +Sheet3!$C$1*(($H256-AP$245-Sheet2!$N$199)/Sheet3!$A$1)^4)</f>
        <v>0.9235263049299185</v>
      </c>
      <c r="AQ256" s="2">
        <f>$L$243*EXP(Sheet3!$B$1*(($H256-AQ$245-Sheet2!$N$199)/Sheet3!$A$1)^2 +Sheet3!$C$1*(($H256-AQ$245-Sheet2!$N$199)/Sheet3!$A$1)^4)</f>
        <v>1.098441362201753</v>
      </c>
      <c r="AR256" s="2">
        <f>$L$243*EXP(Sheet3!$B$1*(($H256-AR$245-Sheet2!$N$199)/Sheet3!$A$1)^2 +Sheet3!$C$1*(($H256-AR$245-Sheet2!$N$199)/Sheet3!$A$1)^4)</f>
        <v>1.3035981466150057</v>
      </c>
      <c r="AS256" s="2">
        <f>$L$243*EXP(Sheet3!$B$1*(($H256-AS$245-Sheet2!$N$199)/Sheet3!$A$1)^2 +Sheet3!$C$1*(($H256-AS$245-Sheet2!$N$199)/Sheet3!$A$1)^4)</f>
        <v>1.5436859660904907</v>
      </c>
      <c r="AT256" s="2">
        <f>$L$243*EXP(Sheet3!$B$1*(($H256-AT$245-Sheet2!$N$199)/Sheet3!$A$1)^2 +Sheet3!$C$1*(($H256-AT$245-Sheet2!$N$199)/Sheet3!$A$1)^4)</f>
        <v>1.8240284483112006</v>
      </c>
      <c r="AU256" s="2">
        <f>$L$243*EXP(Sheet3!$B$1*(($H256-AU$245-Sheet2!$N$199)/Sheet3!$A$1)^2 +Sheet3!$C$1*(($H256-AU$245-Sheet2!$N$199)/Sheet3!$A$1)^4)</f>
        <v>2.1506547680618682</v>
      </c>
      <c r="AV256" s="2">
        <f>$L$243*EXP(Sheet3!$B$1*(($H256-AV$245-Sheet2!$N$199)/Sheet3!$A$1)^2 +Sheet3!$C$1*(($H256-AV$245-Sheet2!$N$199)/Sheet3!$A$1)^4)</f>
        <v>2.5303768001493281</v>
      </c>
      <c r="AW256" s="2">
        <f>$L$243*EXP(Sheet3!$B$1*(($H256-AW$245-Sheet2!$N$199)/Sheet3!$A$1)^2 +Sheet3!$C$1*(($H256-AW$245-Sheet2!$N$199)/Sheet3!$A$1)^4)</f>
        <v>2.9708724228421794</v>
      </c>
      <c r="AX256" s="2">
        <f>$L$243*EXP(Sheet3!$B$1*(($H256-AX$245-Sheet2!$N$199)/Sheet3!$A$1)^2 +Sheet3!$C$1*(($H256-AX$245-Sheet2!$N$199)/Sheet3!$A$1)^4)</f>
        <v>3.4807751710451971</v>
      </c>
      <c r="AY256" s="2">
        <f>$L$243*EXP(Sheet3!$B$1*(($H256-AY$245-Sheet2!$N$199)/Sheet3!$A$1)^2 +Sheet3!$C$1*(($H256-AY$245-Sheet2!$N$199)/Sheet3!$A$1)^4)</f>
        <v>4.0697704078543397</v>
      </c>
      <c r="AZ256" s="2">
        <f>$L$243*EXP(Sheet3!$B$1*(($H256-AZ$245-Sheet2!$N$199)/Sheet3!$A$1)^2 +Sheet3!$C$1*(($H256-AZ$245-Sheet2!$N$199)/Sheet3!$A$1)^4)</f>
        <v>4.7486981471208844</v>
      </c>
      <c r="BA256" s="2">
        <f>$L$243*EXP(Sheet3!$B$1*(($H256-BA$245-Sheet2!$N$199)/Sheet3!$A$1)^2 +Sheet3!$C$1*(($H256-BA$245-Sheet2!$N$199)/Sheet3!$A$1)^4)</f>
        <v>5.5296626187023987</v>
      </c>
      <c r="BB256" s="2">
        <f>$L$243*EXP(Sheet3!$B$1*(($H256-BB$245-Sheet2!$N$199)/Sheet3!$A$1)^2 +Sheet3!$C$1*(($H256-BB$245-Sheet2!$N$199)/Sheet3!$A$1)^4)</f>
        <v>6.4261486215086521</v>
      </c>
      <c r="BC256" s="2">
        <f>$L$243*EXP(Sheet3!$B$1*(($H256-BC$245-Sheet2!$N$199)/Sheet3!$A$1)^2 +Sheet3!$C$1*(($H256-BC$245-Sheet2!$N$199)/Sheet3!$A$1)^4)</f>
        <v>7.4531446576765967</v>
      </c>
      <c r="BD256" s="2">
        <f>$L$243*EXP(Sheet3!$B$1*(($H256-BD$245-Sheet2!$N$199)/Sheet3!$A$1)^2 +Sheet3!$C$1*(($H256-BD$245-Sheet2!$N$199)/Sheet3!$A$1)^4)</f>
        <v>8.6272727841309269</v>
      </c>
      <c r="BE256" s="2">
        <f>$L$243*EXP(Sheet3!$B$1*(($H256-BE$245-Sheet2!$N$199)/Sheet3!$A$1)^2 +Sheet3!$C$1*(($H256-BE$245-Sheet2!$N$199)/Sheet3!$A$1)^4)</f>
        <v>9.966925055599134</v>
      </c>
      <c r="BF256" s="2">
        <f>$L$243*EXP(Sheet3!$B$1*(($H256-BF$245-Sheet2!$N$199)/Sheet3!$A$1)^2 +Sheet3!$C$1*(($H256-BF$245-Sheet2!$N$199)/Sheet3!$A$1)^4)</f>
        <v>11.492406366076128</v>
      </c>
      <c r="BG256" s="2">
        <f>$L$243*EXP(Sheet3!$B$1*(($H256-BG$245-Sheet2!$N$199)/Sheet3!$A$1)^2 +Sheet3!$C$1*(($H256-BG$245-Sheet2!$N$199)/Sheet3!$A$1)^4)</f>
        <v>13.226083424085925</v>
      </c>
      <c r="BH256" s="2">
        <f>$L$243*EXP(Sheet3!$B$1*(($H256-BH$245-Sheet2!$N$199)/Sheet3!$A$1)^2 +Sheet3!$C$1*(($H256-BH$245-Sheet2!$N$199)/Sheet3!$A$1)^4)</f>
        <v>15.192539521261637</v>
      </c>
      <c r="BI256" s="2">
        <f>$L$243*EXP(Sheet3!$B$1*(($H256-BI$245-Sheet2!$N$199)/Sheet3!$A$1)^2 +Sheet3!$C$1*(($H256-BI$245-Sheet2!$N$199)/Sheet3!$A$1)^4)</f>
        <v>17.418734674268112</v>
      </c>
      <c r="BJ256" s="2">
        <f>$L$243*EXP(Sheet3!$B$1*(($H256-BJ$245-Sheet2!$N$199)/Sheet3!$A$1)^2 +Sheet3!$C$1*(($H256-BJ$245-Sheet2!$N$199)/Sheet3!$A$1)^4)</f>
        <v>19.934170637249764</v>
      </c>
      <c r="BK256" s="2">
        <f>$L$243*EXP(Sheet3!$B$1*(($H256-BK$245-Sheet2!$N$199)/Sheet3!$A$1)^2 +Sheet3!$C$1*(($H256-BK$245-Sheet2!$N$199)/Sheet3!$A$1)^4)</f>
        <v>22.771060197385886</v>
      </c>
      <c r="BL256" s="2">
        <f>$L$243*EXP(Sheet3!$B$1*(($H256-BL$245-Sheet2!$N$199)/Sheet3!$A$1)^2 +Sheet3!$C$1*(($H256-BL$245-Sheet2!$N$199)/Sheet3!$A$1)^4)</f>
        <v>25.964500078339739</v>
      </c>
      <c r="BM256" s="2">
        <f>$L$243*EXP(Sheet3!$B$1*(($H256-BM$245-Sheet2!$N$199)/Sheet3!$A$1)^2 +Sheet3!$C$1*(($H256-BM$245-Sheet2!$N$199)/Sheet3!$A$1)^4)</f>
        <v>29.552646689392621</v>
      </c>
      <c r="BN256" s="2">
        <f>$L$243*EXP(Sheet3!$B$1*(($H256-BN$245-Sheet2!$N$199)/Sheet3!$A$1)^2 +Sheet3!$C$1*(($H256-BN$245-Sheet2!$N$199)/Sheet3!$A$1)^4)</f>
        <v>33.576893869570483</v>
      </c>
      <c r="BO256" s="2">
        <f>$L$243*EXP(Sheet3!$B$1*(($H256-BO$245-Sheet2!$N$199)/Sheet3!$A$1)^2 +Sheet3!$C$1*(($H256-BO$245-Sheet2!$N$199)/Sheet3!$A$1)^4)</f>
        <v>38.082051689096801</v>
      </c>
      <c r="BP256" s="2">
        <f>$L$243*EXP(Sheet3!$B$1*(($H256-BP$245-Sheet2!$N$199)/Sheet3!$A$1)^2 +Sheet3!$C$1*(($H256-BP$245-Sheet2!$N$199)/Sheet3!$A$1)^4)</f>
        <v>43.116525285141215</v>
      </c>
      <c r="BQ256" s="2">
        <f>$L$243*EXP(Sheet3!$B$1*(($H256-BQ$245-Sheet2!$N$199)/Sheet3!$A$1)^2 +Sheet3!$C$1*(($H256-BQ$245-Sheet2!$N$199)/Sheet3!$A$1)^4)</f>
        <v>48.732492626303497</v>
      </c>
      <c r="BR256" s="2">
        <f>$L$243*EXP(Sheet3!$B$1*(($H256-BR$245-Sheet2!$N$199)/Sheet3!$A$1)^2 +Sheet3!$C$1*(($H256-BR$245-Sheet2!$N$199)/Sheet3!$A$1)^4)</f>
        <v>54.986080021603094</v>
      </c>
      <c r="BS256" s="2">
        <f>$L$243*EXP(Sheet3!$B$1*(($H256-BS$245-Sheet2!$N$199)/Sheet3!$A$1)^2 +Sheet3!$C$1*(($H256-BS$245-Sheet2!$N$199)/Sheet3!$A$1)^4)</f>
        <v>61.937534115986537</v>
      </c>
      <c r="BT256" s="2">
        <f>$L$243*EXP(Sheet3!$B$1*(($H256-BT$245-Sheet2!$N$199)/Sheet3!$A$1)^2 +Sheet3!$C$1*(($H256-BT$245-Sheet2!$N$199)/Sheet3!$A$1)^4)</f>
        <v>69.651389046579595</v>
      </c>
      <c r="BU256" s="2">
        <f>$L$243*EXP(Sheet3!$B$1*(($H256-BU$245-Sheet2!$N$199)/Sheet3!$A$1)^2 +Sheet3!$C$1*(($H256-BU$245-Sheet2!$N$199)/Sheet3!$A$1)^4)</f>
        <v>78.196627373151188</v>
      </c>
      <c r="BV256" s="2">
        <f>$L$243*EXP(Sheet3!$B$1*(($H256-BV$245-Sheet2!$N$199)/Sheet3!$A$1)^2 +Sheet3!$C$1*(($H256-BV$245-Sheet2!$N$199)/Sheet3!$A$1)^4)</f>
        <v>87.646833343647543</v>
      </c>
    </row>
    <row r="257" spans="1:74" x14ac:dyDescent="0.2">
      <c r="A257">
        <v>230</v>
      </c>
      <c r="B257">
        <v>297.10000000000002</v>
      </c>
      <c r="C257">
        <v>2373.1</v>
      </c>
      <c r="D257">
        <v>3714.6</v>
      </c>
      <c r="E257">
        <f t="shared" si="33"/>
        <v>1341.5</v>
      </c>
      <c r="G257" s="1">
        <v>5</v>
      </c>
      <c r="H257">
        <f>INDEX(B$27:$B2634,($M$240+G257))</f>
        <v>548.29</v>
      </c>
      <c r="I257" s="1">
        <f t="shared" si="36"/>
        <v>667.10000000000036</v>
      </c>
      <c r="J257">
        <f t="shared" si="37"/>
        <v>365764.25900000019</v>
      </c>
      <c r="L257" s="2">
        <f>$L$243*EXP(Sheet3!$B$1*(($H257-L$245-Sheet2!$N$199)/Sheet3!$A$1)^2 +Sheet3!$C$1*(($H257-L$245-Sheet2!$N$199)/Sheet3!$A$1)^4)</f>
        <v>4.5402176943187966E-10</v>
      </c>
      <c r="M257" s="2">
        <f>$L$243*EXP(Sheet3!$B$1*(($H257-M$245-Sheet2!$N$199)/Sheet3!$A$1)^2 +Sheet3!$C$1*(($H257-M$245-Sheet2!$N$199)/Sheet3!$A$1)^4)</f>
        <v>6.8562088629324733E-10</v>
      </c>
      <c r="N257" s="2">
        <f>$L$243*EXP(Sheet3!$B$1*(($H257-N$245-Sheet2!$N$199)/Sheet3!$A$1)^2 +Sheet3!$C$1*(($H257-N$245-Sheet2!$N$199)/Sheet3!$A$1)^4)</f>
        <v>1.0310611924105948E-9</v>
      </c>
      <c r="O257" s="2">
        <f>$L$243*EXP(Sheet3!$B$1*(($H257-O$245-Sheet2!$N$199)/Sheet3!$A$1)^2 +Sheet3!$C$1*(($H257-O$245-Sheet2!$N$199)/Sheet3!$A$1)^4)</f>
        <v>1.5441553181982445E-9</v>
      </c>
      <c r="P257" s="2">
        <f>$L$243*EXP(Sheet3!$B$1*(($H257-P$245-Sheet2!$N$199)/Sheet3!$A$1)^2 +Sheet3!$C$1*(($H257-P$245-Sheet2!$N$199)/Sheet3!$A$1)^4)</f>
        <v>2.3031207473023635E-9</v>
      </c>
      <c r="Q257" s="2">
        <f>$L$243*EXP(Sheet3!$B$1*(($H257-Q$245-Sheet2!$N$199)/Sheet3!$A$1)^2 +Sheet3!$C$1*(($H257-Q$245-Sheet2!$N$199)/Sheet3!$A$1)^4)</f>
        <v>3.4211696739015682E-9</v>
      </c>
      <c r="R257" s="2">
        <f>$L$243*EXP(Sheet3!$B$1*(($H257-R$245-Sheet2!$N$199)/Sheet3!$A$1)^2 +Sheet3!$C$1*(($H257-R$245-Sheet2!$N$199)/Sheet3!$A$1)^4)</f>
        <v>5.0614813590443053E-9</v>
      </c>
      <c r="S257" s="2">
        <f>$L$243*EXP(Sheet3!$B$1*(($H257-S$245-Sheet2!$N$199)/Sheet3!$A$1)^2 +Sheet3!$C$1*(($H257-S$245-Sheet2!$N$199)/Sheet3!$A$1)^4)</f>
        <v>7.4582799600854E-9</v>
      </c>
      <c r="T257" s="2">
        <f>$L$243*EXP(Sheet3!$B$1*(($H257-T$245-Sheet2!$N$199)/Sheet3!$A$1)^2 +Sheet3!$C$1*(($H257-T$245-Sheet2!$N$199)/Sheet3!$A$1)^4)</f>
        <v>1.094638124429754E-8</v>
      </c>
      <c r="U257" s="2">
        <f>$L$243*EXP(Sheet3!$B$1*(($H257-U$245-Sheet2!$N$199)/Sheet3!$A$1)^2 +Sheet3!$C$1*(($H257-U$245-Sheet2!$N$199)/Sheet3!$A$1)^4)</f>
        <v>1.6002435741246337E-8</v>
      </c>
      <c r="V257" s="2">
        <f>$L$243*EXP(Sheet3!$B$1*(($H257-V$245-Sheet2!$N$199)/Sheet3!$A$1)^2 +Sheet3!$C$1*(($H257-V$245-Sheet2!$N$199)/Sheet3!$A$1)^4)</f>
        <v>2.3302256589433011E-8</v>
      </c>
      <c r="W257" s="2">
        <f>$L$243*EXP(Sheet3!$B$1*(($H257-W$245-Sheet2!$N$199)/Sheet3!$A$1)^2 +Sheet3!$C$1*(($H257-W$245-Sheet2!$N$199)/Sheet3!$A$1)^4)</f>
        <v>3.3800172320614253E-8</v>
      </c>
      <c r="X257" s="2">
        <f>$L$243*EXP(Sheet3!$B$1*(($H257-X$245-Sheet2!$N$199)/Sheet3!$A$1)^2 +Sheet3!$C$1*(($H257-X$245-Sheet2!$N$199)/Sheet3!$A$1)^4)</f>
        <v>4.8838410672714919E-8</v>
      </c>
      <c r="Y257" s="2">
        <f>$L$243*EXP(Sheet3!$B$1*(($H257-Y$245-Sheet2!$N$199)/Sheet3!$A$1)^2 +Sheet3!$C$1*(($H257-Y$245-Sheet2!$N$199)/Sheet3!$A$1)^4)</f>
        <v>7.0297257045963558E-8</v>
      </c>
      <c r="Z257" s="2">
        <f>$L$243*EXP(Sheet3!$B$1*(($H257-Z$245-Sheet2!$N$199)/Sheet3!$A$1)^2 +Sheet3!$C$1*(($H257-Z$245-Sheet2!$N$199)/Sheet3!$A$1)^4)</f>
        <v>1.0080034262296445E-7</v>
      </c>
      <c r="AA257" s="2">
        <f>$L$243*EXP(Sheet3!$B$1*(($H257-AA$245-Sheet2!$N$199)/Sheet3!$A$1)^2 +Sheet3!$C$1*(($H257-AA$245-Sheet2!$N$199)/Sheet3!$A$1)^4)</f>
        <v>1.4399416023339803E-7</v>
      </c>
      <c r="AB257" s="2">
        <f>$L$243*EXP(Sheet3!$B$1*(($H257-AB$245-Sheet2!$N$199)/Sheet3!$A$1)^2 +Sheet3!$C$1*(($H257-AB$245-Sheet2!$N$199)/Sheet3!$A$1)^4)</f>
        <v>2.0492710781597843E-7</v>
      </c>
      <c r="AC257" s="2">
        <f>$L$243*EXP(Sheet3!$B$1*(($H257-AC$245-Sheet2!$N$199)/Sheet3!$A$1)^2 +Sheet3!$C$1*(($H257-AC$245-Sheet2!$N$199)/Sheet3!$A$1)^4)</f>
        <v>2.9056143263792045E-7</v>
      </c>
      <c r="AD257" s="2">
        <f>$L$243*EXP(Sheet3!$B$1*(($H257-AD$245-Sheet2!$N$199)/Sheet3!$A$1)^2 +Sheet3!$C$1*(($H257-AD$245-Sheet2!$N$199)/Sheet3!$A$1)^4)</f>
        <v>4.104619128828899E-7</v>
      </c>
      <c r="AE257" s="2">
        <f>$L$243*EXP(Sheet3!$B$1*(($H257-AE$245-Sheet2!$N$199)/Sheet3!$A$1)^2 +Sheet3!$C$1*(($H257-AE$245-Sheet2!$N$199)/Sheet3!$A$1)^4)</f>
        <v>5.7771861501585706E-7</v>
      </c>
      <c r="AF257" s="2">
        <f>$L$243*EXP(Sheet3!$B$1*(($H257-AF$245-Sheet2!$N$199)/Sheet3!$A$1)^2 +Sheet3!$C$1*(($H257-AF$245-Sheet2!$N$199)/Sheet3!$A$1)^4)</f>
        <v>8.1017841168155048E-7</v>
      </c>
      <c r="AG257" s="2">
        <f>$L$243*EXP(Sheet3!$B$1*(($H257-AG$245-Sheet2!$N$199)/Sheet3!$A$1)^2 +Sheet3!$C$1*(($H257-AG$245-Sheet2!$N$199)/Sheet3!$A$1)^4)</f>
        <v>1.1320821335106393E-6</v>
      </c>
      <c r="AH257" s="2">
        <f>$L$243*EXP(Sheet3!$B$1*(($H257-AH$245-Sheet2!$N$199)/Sheet3!$A$1)^2 +Sheet3!$C$1*(($H257-AH$245-Sheet2!$N$199)/Sheet3!$A$1)^4)</f>
        <v>1.576232487660009E-6</v>
      </c>
      <c r="AI257" s="2">
        <f>$L$243*EXP(Sheet3!$B$1*(($H257-AI$245-Sheet2!$N$199)/Sheet3!$A$1)^2 +Sheet3!$C$1*(($H257-AI$245-Sheet2!$N$199)/Sheet3!$A$1)^4)</f>
        <v>2.1868537114421581E-6</v>
      </c>
      <c r="AJ257" s="2">
        <f>$L$243*EXP(Sheet3!$B$1*(($H257-AJ$245-Sheet2!$N$199)/Sheet3!$A$1)^2 +Sheet3!$C$1*(($H257-AJ$245-Sheet2!$N$199)/Sheet3!$A$1)^4)</f>
        <v>3.0233491759461444E-6</v>
      </c>
      <c r="AK257" s="2">
        <f>$L$243*EXP(Sheet3!$B$1*(($H257-AK$245-Sheet2!$N$199)/Sheet3!$A$1)^2 +Sheet3!$C$1*(($H257-AK$245-Sheet2!$N$199)/Sheet3!$A$1)^4)</f>
        <v>4.1652200375171493E-6</v>
      </c>
      <c r="AL257" s="2">
        <f>$L$243*EXP(Sheet3!$B$1*(($H257-AL$245-Sheet2!$N$199)/Sheet3!$A$1)^2 +Sheet3!$C$1*(($H257-AL$245-Sheet2!$N$199)/Sheet3!$A$1)^4)</f>
        <v>5.7184792401247032E-6</v>
      </c>
      <c r="AM257" s="2">
        <f>$L$243*EXP(Sheet3!$B$1*(($H257-AM$245-Sheet2!$N$199)/Sheet3!$A$1)^2 +Sheet3!$C$1*(($H257-AM$245-Sheet2!$N$199)/Sheet3!$A$1)^4)</f>
        <v>7.8239839218941953E-6</v>
      </c>
      <c r="AN257" s="2">
        <f>$L$243*EXP(Sheet3!$B$1*(($H257-AN$245-Sheet2!$N$199)/Sheet3!$A$1)^2 +Sheet3!$C$1*(($H257-AN$245-Sheet2!$N$199)/Sheet3!$A$1)^4)</f>
        <v>1.0668219425428006E-5</v>
      </c>
      <c r="AO257" s="2">
        <f>$L$243*EXP(Sheet3!$B$1*(($H257-AO$245-Sheet2!$N$199)/Sheet3!$A$1)^2 +Sheet3!$C$1*(($H257-AO$245-Sheet2!$N$199)/Sheet3!$A$1)^4)</f>
        <v>1.4497204226301255E-5</v>
      </c>
      <c r="AP257" s="2">
        <f>$L$243*EXP(Sheet3!$B$1*(($H257-AP$245-Sheet2!$N$199)/Sheet3!$A$1)^2 +Sheet3!$C$1*(($H257-AP$245-Sheet2!$N$199)/Sheet3!$A$1)^4)</f>
        <v>1.9634352582319435E-5</v>
      </c>
      <c r="AQ257" s="2">
        <f>$L$243*EXP(Sheet3!$B$1*(($H257-AQ$245-Sheet2!$N$199)/Sheet3!$A$1)^2 +Sheet3!$C$1*(($H257-AQ$245-Sheet2!$N$199)/Sheet3!$A$1)^4)</f>
        <v>2.650333691923041E-5</v>
      </c>
      <c r="AR257" s="2">
        <f>$L$243*EXP(Sheet3!$B$1*(($H257-AR$245-Sheet2!$N$199)/Sheet3!$A$1)^2 +Sheet3!$C$1*(($H257-AR$245-Sheet2!$N$199)/Sheet3!$A$1)^4)</f>
        <v>3.565724233135339E-5</v>
      </c>
      <c r="AS257" s="2">
        <f>$L$243*EXP(Sheet3!$B$1*(($H257-AS$245-Sheet2!$N$199)/Sheet3!$A$1)^2 +Sheet3!$C$1*(($H257-AS$245-Sheet2!$N$199)/Sheet3!$A$1)^4)</f>
        <v>4.7815609718777585E-5</v>
      </c>
      <c r="AT257" s="2">
        <f>$L$243*EXP(Sheet3!$B$1*(($H257-AT$245-Sheet2!$N$199)/Sheet3!$A$1)^2 +Sheet3!$C$1*(($H257-AT$245-Sheet2!$N$199)/Sheet3!$A$1)^4)</f>
        <v>6.3911331982614296E-5</v>
      </c>
      <c r="AU257" s="2">
        <f>$L$243*EXP(Sheet3!$B$1*(($H257-AU$245-Sheet2!$N$199)/Sheet3!$A$1)^2 +Sheet3!$C$1*(($H257-AU$245-Sheet2!$N$199)/Sheet3!$A$1)^4)</f>
        <v>8.5149810821229623E-5</v>
      </c>
      <c r="AV257" s="2">
        <f>$L$243*EXP(Sheet3!$B$1*(($H257-AV$245-Sheet2!$N$199)/Sheet3!$A$1)^2 +Sheet3!$C$1*(($H257-AV$245-Sheet2!$N$199)/Sheet3!$A$1)^4)</f>
        <v>1.1308331311182988E-4</v>
      </c>
      <c r="AW257" s="2">
        <f>$L$243*EXP(Sheet3!$B$1*(($H257-AW$245-Sheet2!$N$199)/Sheet3!$A$1)^2 +Sheet3!$C$1*(($H257-AW$245-Sheet2!$N$199)/Sheet3!$A$1)^4)</f>
        <v>1.4970410049762372E-4</v>
      </c>
      <c r="AX257" s="2">
        <f>$L$243*EXP(Sheet3!$B$1*(($H257-AX$245-Sheet2!$N$199)/Sheet3!$A$1)^2 +Sheet3!$C$1*(($H257-AX$245-Sheet2!$N$199)/Sheet3!$A$1)^4)</f>
        <v>1.9756066041211123E-4</v>
      </c>
      <c r="AY257" s="2">
        <f>$L$243*EXP(Sheet3!$B$1*(($H257-AY$245-Sheet2!$N$199)/Sheet3!$A$1)^2 +Sheet3!$C$1*(($H257-AY$245-Sheet2!$N$199)/Sheet3!$A$1)^4)</f>
        <v>2.5990226019500406E-4</v>
      </c>
      <c r="AZ257" s="2">
        <f>$L$243*EXP(Sheet3!$B$1*(($H257-AZ$245-Sheet2!$N$199)/Sheet3!$A$1)^2 +Sheet3!$C$1*(($H257-AZ$245-Sheet2!$N$199)/Sheet3!$A$1)^4)</f>
        <v>3.4085809911384808E-4</v>
      </c>
      <c r="BA257" s="2">
        <f>$L$243*EXP(Sheet3!$B$1*(($H257-BA$245-Sheet2!$N$199)/Sheet3!$A$1)^2 +Sheet3!$C$1*(($H257-BA$245-Sheet2!$N$199)/Sheet3!$A$1)^4)</f>
        <v>4.4565856923746308E-4</v>
      </c>
      <c r="BB257" s="2">
        <f>$L$243*EXP(Sheet3!$B$1*(($H257-BB$245-Sheet2!$N$199)/Sheet3!$A$1)^2 +Sheet3!$C$1*(($H257-BB$245-Sheet2!$N$199)/Sheet3!$A$1)^4)</f>
        <v>5.8090758061498738E-4</v>
      </c>
      <c r="BC257" s="2">
        <f>$L$243*EXP(Sheet3!$B$1*(($H257-BC$245-Sheet2!$N$199)/Sheet3!$A$1)^2 +Sheet3!$C$1*(($H257-BC$245-Sheet2!$N$199)/Sheet3!$A$1)^4)</f>
        <v>7.5491658686343936E-4</v>
      </c>
      <c r="BD257" s="2">
        <f>$L$243*EXP(Sheet3!$B$1*(($H257-BD$245-Sheet2!$N$199)/Sheet3!$A$1)^2 +Sheet3!$C$1*(($H257-BD$245-Sheet2!$N$199)/Sheet3!$A$1)^4)</f>
        <v>9.7811289401182415E-4</v>
      </c>
      <c r="BE257" s="2">
        <f>$L$243*EXP(Sheet3!$B$1*(($H257-BE$245-Sheet2!$N$199)/Sheet3!$A$1)^2 +Sheet3!$C$1*(($H257-BE$245-Sheet2!$N$199)/Sheet3!$A$1)^4)</f>
        <v>1.2635370803959333E-3</v>
      </c>
      <c r="BF257" s="2">
        <f>$L$243*EXP(Sheet3!$B$1*(($H257-BF$245-Sheet2!$N$199)/Sheet3!$A$1)^2 +Sheet3!$C$1*(($H257-BF$245-Sheet2!$N$199)/Sheet3!$A$1)^4)</f>
        <v>1.6274469326048656E-3</v>
      </c>
      <c r="BG257" s="2">
        <f>$L$243*EXP(Sheet3!$B$1*(($H257-BG$245-Sheet2!$N$199)/Sheet3!$A$1)^2 +Sheet3!$C$1*(($H257-BG$245-Sheet2!$N$199)/Sheet3!$A$1)^4)</f>
        <v>2.0900482477139238E-3</v>
      </c>
      <c r="BH257" s="2">
        <f>$L$243*EXP(Sheet3!$B$1*(($H257-BH$245-Sheet2!$N$199)/Sheet3!$A$1)^2 +Sheet3!$C$1*(($H257-BH$245-Sheet2!$N$199)/Sheet3!$A$1)^4)</f>
        <v>2.6763762024224168E-3</v>
      </c>
      <c r="BI257" s="2">
        <f>$L$243*EXP(Sheet3!$B$1*(($H257-BI$245-Sheet2!$N$199)/Sheet3!$A$1)^2 +Sheet3!$C$1*(($H257-BI$245-Sheet2!$N$199)/Sheet3!$A$1)^4)</f>
        <v>3.4173547832943366E-3</v>
      </c>
      <c r="BJ257" s="2">
        <f>$L$243*EXP(Sheet3!$B$1*(($H257-BJ$245-Sheet2!$N$199)/Sheet3!$A$1)^2 +Sheet3!$C$1*(($H257-BJ$245-Sheet2!$N$199)/Sheet3!$A$1)^4)</f>
        <v>4.3510660473808343E-3</v>
      </c>
      <c r="BK257" s="2">
        <f>$L$243*EXP(Sheet3!$B$1*(($H257-BK$245-Sheet2!$N$199)/Sheet3!$A$1)^2 +Sheet3!$C$1*(($H257-BK$245-Sheet2!$N$199)/Sheet3!$A$1)^4)</f>
        <v>5.5242657774714791E-3</v>
      </c>
      <c r="BL257" s="2">
        <f>$L$243*EXP(Sheet3!$B$1*(($H257-BL$245-Sheet2!$N$199)/Sheet3!$A$1)^2 +Sheet3!$C$1*(($H257-BL$245-Sheet2!$N$199)/Sheet3!$A$1)^4)</f>
        <v>6.9941874472874647E-3</v>
      </c>
      <c r="BM257" s="2">
        <f>$L$243*EXP(Sheet3!$B$1*(($H257-BM$245-Sheet2!$N$199)/Sheet3!$A$1)^2 +Sheet3!$C$1*(($H257-BM$245-Sheet2!$N$199)/Sheet3!$A$1)^4)</f>
        <v>8.8306823550388779E-3</v>
      </c>
      <c r="BN257" s="2">
        <f>$L$243*EXP(Sheet3!$B$1*(($H257-BN$245-Sheet2!$N$199)/Sheet3!$A$1)^2 +Sheet3!$C$1*(($H257-BN$245-Sheet2!$N$199)/Sheet3!$A$1)^4)</f>
        <v>1.1118750349645611E-2</v>
      </c>
      <c r="BO257" s="2">
        <f>$L$243*EXP(Sheet3!$B$1*(($H257-BO$245-Sheet2!$N$199)/Sheet3!$A$1)^2 +Sheet3!$C$1*(($H257-BO$245-Sheet2!$N$199)/Sheet3!$A$1)^4)</f>
        <v>1.3961522790688005E-2</v>
      </c>
      <c r="BP257" s="2">
        <f>$L$243*EXP(Sheet3!$B$1*(($H257-BP$245-Sheet2!$N$199)/Sheet3!$A$1)^2 +Sheet3!$C$1*(($H257-BP$245-Sheet2!$N$199)/Sheet3!$A$1)^4)</f>
        <v>1.7483767272342705E-2</v>
      </c>
      <c r="BQ257" s="2">
        <f>$L$243*EXP(Sheet3!$B$1*(($H257-BQ$245-Sheet2!$N$199)/Sheet3!$A$1)^2 +Sheet3!$C$1*(($H257-BQ$245-Sheet2!$N$199)/Sheet3!$A$1)^4)</f>
        <v>2.1835992217994118E-2</v>
      </c>
      <c r="BR257" s="2">
        <f>$L$243*EXP(Sheet3!$B$1*(($H257-BR$245-Sheet2!$N$199)/Sheet3!$A$1)^2 +Sheet3!$C$1*(($H257-BR$245-Sheet2!$N$199)/Sheet3!$A$1)^4)</f>
        <v>2.7199238722027352E-2</v>
      </c>
      <c r="BS257" s="2">
        <f>$L$243*EXP(Sheet3!$B$1*(($H257-BS$245-Sheet2!$N$199)/Sheet3!$A$1)^2 +Sheet3!$C$1*(($H257-BS$245-Sheet2!$N$199)/Sheet3!$A$1)^4)</f>
        <v>3.3790656974430823E-2</v>
      </c>
      <c r="BT257" s="2">
        <f>$L$243*EXP(Sheet3!$B$1*(($H257-BT$245-Sheet2!$N$199)/Sheet3!$A$1)^2 +Sheet3!$C$1*(($H257-BT$245-Sheet2!$N$199)/Sheet3!$A$1)^4)</f>
        <v>4.186997523627977E-2</v>
      </c>
      <c r="BU257" s="2">
        <f>$L$243*EXP(Sheet3!$B$1*(($H257-BU$245-Sheet2!$N$199)/Sheet3!$A$1)^2 +Sheet3!$C$1*(($H257-BU$245-Sheet2!$N$199)/Sheet3!$A$1)^4)</f>
        <v>5.1746980610314554E-2</v>
      </c>
      <c r="BV257" s="2">
        <f>$L$243*EXP(Sheet3!$B$1*(($H257-BV$245-Sheet2!$N$199)/Sheet3!$A$1)^2 +Sheet3!$C$1*(($H257-BV$245-Sheet2!$N$199)/Sheet3!$A$1)^4)</f>
        <v>6.3790142725873092E-2</v>
      </c>
    </row>
    <row r="258" spans="1:74" x14ac:dyDescent="0.2">
      <c r="A258">
        <v>231</v>
      </c>
      <c r="B258">
        <v>297.58</v>
      </c>
      <c r="C258">
        <v>2374.1999999999998</v>
      </c>
      <c r="D258">
        <v>2682.5</v>
      </c>
      <c r="E258">
        <f t="shared" si="33"/>
        <v>308.30000000000018</v>
      </c>
      <c r="G258" s="1">
        <v>6</v>
      </c>
      <c r="H258">
        <f>INDEX(B$27:$B2635,($M$240+G258))</f>
        <v>548.74</v>
      </c>
      <c r="I258" s="1">
        <f t="shared" si="36"/>
        <v>431.69999999999982</v>
      </c>
      <c r="J258">
        <f t="shared" si="37"/>
        <v>236891.0579999999</v>
      </c>
      <c r="L258" s="2">
        <f>$L$243*EXP(Sheet3!$B$1*(($H258-L$245-Sheet2!$N$199)/Sheet3!$A$1)^2 +Sheet3!$C$1*(($H258-L$245-Sheet2!$N$199)/Sheet3!$A$1)^4)</f>
        <v>3.2280651505445216E-20</v>
      </c>
      <c r="M258" s="2">
        <f>$L$243*EXP(Sheet3!$B$1*(($H258-M$245-Sheet2!$N$199)/Sheet3!$A$1)^2 +Sheet3!$C$1*(($H258-M$245-Sheet2!$N$199)/Sheet3!$A$1)^4)</f>
        <v>6.0767331780718739E-20</v>
      </c>
      <c r="N258" s="2">
        <f>$L$243*EXP(Sheet3!$B$1*(($H258-N$245-Sheet2!$N$199)/Sheet3!$A$1)^2 +Sheet3!$C$1*(($H258-N$245-Sheet2!$N$199)/Sheet3!$A$1)^4)</f>
        <v>1.137489478134176E-19</v>
      </c>
      <c r="O258" s="2">
        <f>$L$243*EXP(Sheet3!$B$1*(($H258-O$245-Sheet2!$N$199)/Sheet3!$A$1)^2 +Sheet3!$C$1*(($H258-O$245-Sheet2!$N$199)/Sheet3!$A$1)^4)</f>
        <v>2.1173341897328935E-19</v>
      </c>
      <c r="P258" s="2">
        <f>$L$243*EXP(Sheet3!$B$1*(($H258-P$245-Sheet2!$N$199)/Sheet3!$A$1)^2 +Sheet3!$C$1*(($H258-P$245-Sheet2!$N$199)/Sheet3!$A$1)^4)</f>
        <v>3.9193282593926744E-19</v>
      </c>
      <c r="Q258" s="2">
        <f>$L$243*EXP(Sheet3!$B$1*(($H258-Q$245-Sheet2!$N$199)/Sheet3!$A$1)^2 +Sheet3!$C$1*(($H258-Q$245-Sheet2!$N$199)/Sheet3!$A$1)^4)</f>
        <v>7.2148852131665524E-19</v>
      </c>
      <c r="R258" s="2">
        <f>$L$243*EXP(Sheet3!$B$1*(($H258-R$245-Sheet2!$N$199)/Sheet3!$A$1)^2 +Sheet3!$C$1*(($H258-R$245-Sheet2!$N$199)/Sheet3!$A$1)^4)</f>
        <v>1.3208639020064907E-18</v>
      </c>
      <c r="S258" s="2">
        <f>$L$243*EXP(Sheet3!$B$1*(($H258-S$245-Sheet2!$N$199)/Sheet3!$A$1)^2 +Sheet3!$C$1*(($H258-S$245-Sheet2!$N$199)/Sheet3!$A$1)^4)</f>
        <v>2.4049874966836872E-18</v>
      </c>
      <c r="T258" s="2">
        <f>$L$243*EXP(Sheet3!$B$1*(($H258-T$245-Sheet2!$N$199)/Sheet3!$A$1)^2 +Sheet3!$C$1*(($H258-T$245-Sheet2!$N$199)/Sheet3!$A$1)^4)</f>
        <v>4.3552077386533824E-18</v>
      </c>
      <c r="U258" s="2">
        <f>$L$243*EXP(Sheet3!$B$1*(($H258-U$245-Sheet2!$N$199)/Sheet3!$A$1)^2 +Sheet3!$C$1*(($H258-U$245-Sheet2!$N$199)/Sheet3!$A$1)^4)</f>
        <v>7.8444296260235386E-18</v>
      </c>
      <c r="V258" s="2">
        <f>$L$243*EXP(Sheet3!$B$1*(($H258-V$245-Sheet2!$N$199)/Sheet3!$A$1)^2 +Sheet3!$C$1*(($H258-V$245-Sheet2!$N$199)/Sheet3!$A$1)^4)</f>
        <v>1.405352922542557E-17</v>
      </c>
      <c r="W258" s="2">
        <f>$L$243*EXP(Sheet3!$B$1*(($H258-W$245-Sheet2!$N$199)/Sheet3!$A$1)^2 +Sheet3!$C$1*(($H258-W$245-Sheet2!$N$199)/Sheet3!$A$1)^4)</f>
        <v>2.5043556426576181E-17</v>
      </c>
      <c r="X258" s="2">
        <f>$L$243*EXP(Sheet3!$B$1*(($H258-X$245-Sheet2!$N$199)/Sheet3!$A$1)^2 +Sheet3!$C$1*(($H258-X$245-Sheet2!$N$199)/Sheet3!$A$1)^4)</f>
        <v>4.4392352668809701E-17</v>
      </c>
      <c r="Y258" s="2">
        <f>$L$243*EXP(Sheet3!$B$1*(($H258-Y$245-Sheet2!$N$199)/Sheet3!$A$1)^2 +Sheet3!$C$1*(($H258-Y$245-Sheet2!$N$199)/Sheet3!$A$1)^4)</f>
        <v>7.827747560448228E-17</v>
      </c>
      <c r="Z258" s="2">
        <f>$L$243*EXP(Sheet3!$B$1*(($H258-Z$245-Sheet2!$N$199)/Sheet3!$A$1)^2 +Sheet3!$C$1*(($H258-Z$245-Sheet2!$N$199)/Sheet3!$A$1)^4)</f>
        <v>1.3730831324522049E-16</v>
      </c>
      <c r="AA258" s="2">
        <f>$L$243*EXP(Sheet3!$B$1*(($H258-AA$245-Sheet2!$N$199)/Sheet3!$A$1)^2 +Sheet3!$C$1*(($H258-AA$245-Sheet2!$N$199)/Sheet3!$A$1)^4)</f>
        <v>2.3960895889534319E-16</v>
      </c>
      <c r="AB258" s="2">
        <f>$L$243*EXP(Sheet3!$B$1*(($H258-AB$245-Sheet2!$N$199)/Sheet3!$A$1)^2 +Sheet3!$C$1*(($H258-AB$245-Sheet2!$N$199)/Sheet3!$A$1)^4)</f>
        <v>4.1597788980819246E-16</v>
      </c>
      <c r="AC258" s="2">
        <f>$L$243*EXP(Sheet3!$B$1*(($H258-AC$245-Sheet2!$N$199)/Sheet3!$A$1)^2 +Sheet3!$C$1*(($H258-AC$245-Sheet2!$N$199)/Sheet3!$A$1)^4)</f>
        <v>7.1847744941265505E-16</v>
      </c>
      <c r="AD258" s="2">
        <f>$L$243*EXP(Sheet3!$B$1*(($H258-AD$245-Sheet2!$N$199)/Sheet3!$A$1)^2 +Sheet3!$C$1*(($H258-AD$245-Sheet2!$N$199)/Sheet3!$A$1)^4)</f>
        <v>1.2346572351653093E-15</v>
      </c>
      <c r="AE258" s="2">
        <f>$L$243*EXP(Sheet3!$B$1*(($H258-AE$245-Sheet2!$N$199)/Sheet3!$A$1)^2 +Sheet3!$C$1*(($H258-AE$245-Sheet2!$N$199)/Sheet3!$A$1)^4)</f>
        <v>2.1109826237695113E-15</v>
      </c>
      <c r="AF258" s="2">
        <f>$L$243*EXP(Sheet3!$B$1*(($H258-AF$245-Sheet2!$N$199)/Sheet3!$A$1)^2 +Sheet3!$C$1*(($H258-AF$245-Sheet2!$N$199)/Sheet3!$A$1)^4)</f>
        <v>3.5912237638077552E-15</v>
      </c>
      <c r="AG258" s="2">
        <f>$L$243*EXP(Sheet3!$B$1*(($H258-AG$245-Sheet2!$N$199)/Sheet3!$A$1)^2 +Sheet3!$C$1*(($H258-AG$245-Sheet2!$N$199)/Sheet3!$A$1)^4)</f>
        <v>6.0790307864652543E-15</v>
      </c>
      <c r="AH258" s="2">
        <f>$L$243*EXP(Sheet3!$B$1*(($H258-AH$245-Sheet2!$N$199)/Sheet3!$A$1)^2 +Sheet3!$C$1*(($H258-AH$245-Sheet2!$N$199)/Sheet3!$A$1)^4)</f>
        <v>1.0239405679355866E-14</v>
      </c>
      <c r="AI258" s="2">
        <f>$L$243*EXP(Sheet3!$B$1*(($H258-AI$245-Sheet2!$N$199)/Sheet3!$A$1)^2 +Sheet3!$C$1*(($H258-AI$245-Sheet2!$N$199)/Sheet3!$A$1)^4)</f>
        <v>1.7162403028684023E-14</v>
      </c>
      <c r="AJ258" s="2">
        <f>$L$243*EXP(Sheet3!$B$1*(($H258-AJ$245-Sheet2!$N$199)/Sheet3!$A$1)^2 +Sheet3!$C$1*(($H258-AJ$245-Sheet2!$N$199)/Sheet3!$A$1)^4)</f>
        <v>2.8625872936859414E-14</v>
      </c>
      <c r="AK258" s="2">
        <f>$L$243*EXP(Sheet3!$B$1*(($H258-AK$245-Sheet2!$N$199)/Sheet3!$A$1)^2 +Sheet3!$C$1*(($H258-AK$245-Sheet2!$N$199)/Sheet3!$A$1)^4)</f>
        <v>4.7515027247733022E-14</v>
      </c>
      <c r="AL258" s="2">
        <f>$L$243*EXP(Sheet3!$B$1*(($H258-AL$245-Sheet2!$N$199)/Sheet3!$A$1)^2 +Sheet3!$C$1*(($H258-AL$245-Sheet2!$N$199)/Sheet3!$A$1)^4)</f>
        <v>7.8489051089141247E-14</v>
      </c>
      <c r="AM258" s="2">
        <f>$L$243*EXP(Sheet3!$B$1*(($H258-AM$245-Sheet2!$N$199)/Sheet3!$A$1)^2 +Sheet3!$C$1*(($H258-AM$245-Sheet2!$N$199)/Sheet3!$A$1)^4)</f>
        <v>1.2903491101610466E-13</v>
      </c>
      <c r="AN258" s="2">
        <f>$L$243*EXP(Sheet3!$B$1*(($H258-AN$245-Sheet2!$N$199)/Sheet3!$A$1)^2 +Sheet3!$C$1*(($H258-AN$245-Sheet2!$N$199)/Sheet3!$A$1)^4)</f>
        <v>2.1112495690180941E-13</v>
      </c>
      <c r="AO258" s="2">
        <f>$L$243*EXP(Sheet3!$B$1*(($H258-AO$245-Sheet2!$N$199)/Sheet3!$A$1)^2 +Sheet3!$C$1*(($H258-AO$245-Sheet2!$N$199)/Sheet3!$A$1)^4)</f>
        <v>3.438113543638104E-13</v>
      </c>
      <c r="AP258" s="2">
        <f>$L$243*EXP(Sheet3!$B$1*(($H258-AP$245-Sheet2!$N$199)/Sheet3!$A$1)^2 +Sheet3!$C$1*(($H258-AP$245-Sheet2!$N$199)/Sheet3!$A$1)^4)</f>
        <v>5.5726682902041806E-13</v>
      </c>
      <c r="AQ258" s="2">
        <f>$L$243*EXP(Sheet3!$B$1*(($H258-AQ$245-Sheet2!$N$199)/Sheet3!$A$1)^2 +Sheet3!$C$1*(($H258-AQ$245-Sheet2!$N$199)/Sheet3!$A$1)^4)</f>
        <v>8.9904720769036378E-13</v>
      </c>
      <c r="AR258" s="2">
        <f>$L$243*EXP(Sheet3!$B$1*(($H258-AR$245-Sheet2!$N$199)/Sheet3!$A$1)^2 +Sheet3!$C$1*(($H258-AR$245-Sheet2!$N$199)/Sheet3!$A$1)^4)</f>
        <v>1.4437502224659551E-12</v>
      </c>
      <c r="AS258" s="2">
        <f>$L$243*EXP(Sheet3!$B$1*(($H258-AS$245-Sheet2!$N$199)/Sheet3!$A$1)^2 +Sheet3!$C$1*(($H258-AS$245-Sheet2!$N$199)/Sheet3!$A$1)^4)</f>
        <v>2.3078404485366148E-12</v>
      </c>
      <c r="AT258" s="2">
        <f>$L$243*EXP(Sheet3!$B$1*(($H258-AT$245-Sheet2!$N$199)/Sheet3!$A$1)^2 +Sheet3!$C$1*(($H258-AT$245-Sheet2!$N$199)/Sheet3!$A$1)^4)</f>
        <v>3.6722943049181881E-12</v>
      </c>
      <c r="AU258" s="2">
        <f>$L$243*EXP(Sheet3!$B$1*(($H258-AU$245-Sheet2!$N$199)/Sheet3!$A$1)^2 +Sheet3!$C$1*(($H258-AU$245-Sheet2!$N$199)/Sheet3!$A$1)^4)</f>
        <v>5.8170251249983763E-12</v>
      </c>
      <c r="AV258" s="2">
        <f>$L$243*EXP(Sheet3!$B$1*(($H258-AV$245-Sheet2!$N$199)/Sheet3!$A$1)^2 +Sheet3!$C$1*(($H258-AV$245-Sheet2!$N$199)/Sheet3!$A$1)^4)</f>
        <v>9.1729682470405417E-12</v>
      </c>
      <c r="AW258" s="2">
        <f>$L$243*EXP(Sheet3!$B$1*(($H258-AW$245-Sheet2!$N$199)/Sheet3!$A$1)^2 +Sheet3!$C$1*(($H258-AW$245-Sheet2!$N$199)/Sheet3!$A$1)^4)</f>
        <v>1.4400514419367923E-11</v>
      </c>
      <c r="AX258" s="2">
        <f>$L$243*EXP(Sheet3!$B$1*(($H258-AX$245-Sheet2!$N$199)/Sheet3!$A$1)^2 +Sheet3!$C$1*(($H258-AX$245-Sheet2!$N$199)/Sheet3!$A$1)^4)</f>
        <v>2.2507067395040298E-11</v>
      </c>
      <c r="AY258" s="2">
        <f>$L$243*EXP(Sheet3!$B$1*(($H258-AY$245-Sheet2!$N$199)/Sheet3!$A$1)^2 +Sheet3!$C$1*(($H258-AY$245-Sheet2!$N$199)/Sheet3!$A$1)^4)</f>
        <v>3.5022421942448122E-11</v>
      </c>
      <c r="AZ258" s="2">
        <f>$L$243*EXP(Sheet3!$B$1*(($H258-AZ$245-Sheet2!$N$199)/Sheet3!$A$1)^2 +Sheet3!$C$1*(($H258-AZ$245-Sheet2!$N$199)/Sheet3!$A$1)^4)</f>
        <v>5.4259191553944962E-11</v>
      </c>
      <c r="BA258" s="2">
        <f>$L$243*EXP(Sheet3!$B$1*(($H258-BA$245-Sheet2!$N$199)/Sheet3!$A$1)^2 +Sheet3!$C$1*(($H258-BA$245-Sheet2!$N$199)/Sheet3!$A$1)^4)</f>
        <v>8.3697754226092839E-11</v>
      </c>
      <c r="BB258" s="2">
        <f>$L$243*EXP(Sheet3!$B$1*(($H258-BB$245-Sheet2!$N$199)/Sheet3!$A$1)^2 +Sheet3!$C$1*(($H258-BB$245-Sheet2!$N$199)/Sheet3!$A$1)^4)</f>
        <v>1.2855265462736387E-10</v>
      </c>
      <c r="BC258" s="2">
        <f>$L$243*EXP(Sheet3!$B$1*(($H258-BC$245-Sheet2!$N$199)/Sheet3!$A$1)^2 +Sheet3!$C$1*(($H258-BC$245-Sheet2!$N$199)/Sheet3!$A$1)^4)</f>
        <v>1.9660221758344117E-10</v>
      </c>
      <c r="BD258" s="2">
        <f>$L$243*EXP(Sheet3!$B$1*(($H258-BD$245-Sheet2!$N$199)/Sheet3!$A$1)^2 +Sheet3!$C$1*(($H258-BD$245-Sheet2!$N$199)/Sheet3!$A$1)^4)</f>
        <v>2.9939821210436165E-10</v>
      </c>
      <c r="BE258" s="2">
        <f>$L$243*EXP(Sheet3!$B$1*(($H258-BE$245-Sheet2!$N$199)/Sheet3!$A$1)^2 +Sheet3!$C$1*(($H258-BE$245-Sheet2!$N$199)/Sheet3!$A$1)^4)</f>
        <v>4.5402176942974078E-10</v>
      </c>
      <c r="BF258" s="2">
        <f>$L$243*EXP(Sheet3!$B$1*(($H258-BF$245-Sheet2!$N$199)/Sheet3!$A$1)^2 +Sheet3!$C$1*(($H258-BF$245-Sheet2!$N$199)/Sheet3!$A$1)^4)</f>
        <v>6.8562088629005638E-10</v>
      </c>
      <c r="BG258" s="2">
        <f>$L$243*EXP(Sheet3!$B$1*(($H258-BG$245-Sheet2!$N$199)/Sheet3!$A$1)^2 +Sheet3!$C$1*(($H258-BG$245-Sheet2!$N$199)/Sheet3!$A$1)^4)</f>
        <v>1.0310611924058439E-9</v>
      </c>
      <c r="BH258" s="2">
        <f>$L$243*EXP(Sheet3!$B$1*(($H258-BH$245-Sheet2!$N$199)/Sheet3!$A$1)^2 +Sheet3!$C$1*(($H258-BH$245-Sheet2!$N$199)/Sheet3!$A$1)^4)</f>
        <v>1.5441553181912006E-9</v>
      </c>
      <c r="BI258" s="2">
        <f>$L$243*EXP(Sheet3!$B$1*(($H258-BI$245-Sheet2!$N$199)/Sheet3!$A$1)^2 +Sheet3!$C$1*(($H258-BI$245-Sheet2!$N$199)/Sheet3!$A$1)^4)</f>
        <v>2.3031207473023635E-9</v>
      </c>
      <c r="BJ258" s="2">
        <f>$L$243*EXP(Sheet3!$B$1*(($H258-BJ$245-Sheet2!$N$199)/Sheet3!$A$1)^2 +Sheet3!$C$1*(($H258-BJ$245-Sheet2!$N$199)/Sheet3!$A$1)^4)</f>
        <v>3.4211696739015682E-9</v>
      </c>
      <c r="BK258" s="2">
        <f>$L$243*EXP(Sheet3!$B$1*(($H258-BK$245-Sheet2!$N$199)/Sheet3!$A$1)^2 +Sheet3!$C$1*(($H258-BK$245-Sheet2!$N$199)/Sheet3!$A$1)^4)</f>
        <v>5.0614813590443053E-9</v>
      </c>
      <c r="BL258" s="2">
        <f>$L$243*EXP(Sheet3!$B$1*(($H258-BL$245-Sheet2!$N$199)/Sheet3!$A$1)^2 +Sheet3!$C$1*(($H258-BL$245-Sheet2!$N$199)/Sheet3!$A$1)^4)</f>
        <v>7.4582799600854E-9</v>
      </c>
      <c r="BM258" s="2">
        <f>$L$243*EXP(Sheet3!$B$1*(($H258-BM$245-Sheet2!$N$199)/Sheet3!$A$1)^2 +Sheet3!$C$1*(($H258-BM$245-Sheet2!$N$199)/Sheet3!$A$1)^4)</f>
        <v>1.094638124429754E-8</v>
      </c>
      <c r="BN258" s="2">
        <f>$L$243*EXP(Sheet3!$B$1*(($H258-BN$245-Sheet2!$N$199)/Sheet3!$A$1)^2 +Sheet3!$C$1*(($H258-BN$245-Sheet2!$N$199)/Sheet3!$A$1)^4)</f>
        <v>1.6002435741246337E-8</v>
      </c>
      <c r="BO258" s="2">
        <f>$L$243*EXP(Sheet3!$B$1*(($H258-BO$245-Sheet2!$N$199)/Sheet3!$A$1)^2 +Sheet3!$C$1*(($H258-BO$245-Sheet2!$N$199)/Sheet3!$A$1)^4)</f>
        <v>2.3302256589433011E-8</v>
      </c>
      <c r="BP258" s="2">
        <f>$L$243*EXP(Sheet3!$B$1*(($H258-BP$245-Sheet2!$N$199)/Sheet3!$A$1)^2 +Sheet3!$C$1*(($H258-BP$245-Sheet2!$N$199)/Sheet3!$A$1)^4)</f>
        <v>3.3800172320614253E-8</v>
      </c>
      <c r="BQ258" s="2">
        <f>$L$243*EXP(Sheet3!$B$1*(($H258-BQ$245-Sheet2!$N$199)/Sheet3!$A$1)^2 +Sheet3!$C$1*(($H258-BQ$245-Sheet2!$N$199)/Sheet3!$A$1)^4)</f>
        <v>4.883841067251122E-8</v>
      </c>
      <c r="BR258" s="2">
        <f>$L$243*EXP(Sheet3!$B$1*(($H258-BR$245-Sheet2!$N$199)/Sheet3!$A$1)^2 +Sheet3!$C$1*(($H258-BR$245-Sheet2!$N$199)/Sheet3!$A$1)^4)</f>
        <v>7.0297257045673595E-8</v>
      </c>
      <c r="BS258" s="2">
        <f>$L$243*EXP(Sheet3!$B$1*(($H258-BS$245-Sheet2!$N$199)/Sheet3!$A$1)^2 +Sheet3!$C$1*(($H258-BS$245-Sheet2!$N$199)/Sheet3!$A$1)^4)</f>
        <v>1.0080034262255333E-7</v>
      </c>
      <c r="BT258" s="2">
        <f>$L$243*EXP(Sheet3!$B$1*(($H258-BT$245-Sheet2!$N$199)/Sheet3!$A$1)^2 +Sheet3!$C$1*(($H258-BT$245-Sheet2!$N$199)/Sheet3!$A$1)^4)</f>
        <v>1.4399416023281686E-7</v>
      </c>
      <c r="BU258" s="2">
        <f>$L$243*EXP(Sheet3!$B$1*(($H258-BU$245-Sheet2!$N$199)/Sheet3!$A$1)^2 +Sheet3!$C$1*(($H258-BU$245-Sheet2!$N$199)/Sheet3!$A$1)^4)</f>
        <v>2.0492710781516009E-7</v>
      </c>
      <c r="BV258" s="2">
        <f>$L$243*EXP(Sheet3!$B$1*(($H258-BV$245-Sheet2!$N$199)/Sheet3!$A$1)^2 +Sheet3!$C$1*(($H258-BV$245-Sheet2!$N$199)/Sheet3!$A$1)^4)</f>
        <v>2.9056143263792045E-7</v>
      </c>
    </row>
    <row r="259" spans="1:74" x14ac:dyDescent="0.2">
      <c r="A259">
        <v>232</v>
      </c>
      <c r="B259">
        <v>298.05</v>
      </c>
      <c r="C259">
        <v>2373</v>
      </c>
      <c r="D259">
        <v>2439.6</v>
      </c>
      <c r="E259">
        <f t="shared" si="33"/>
        <v>66.599999999999909</v>
      </c>
      <c r="G259" s="1">
        <v>7</v>
      </c>
      <c r="H259">
        <f>INDEX(B$27:$B2636,($M$240+G259))</f>
        <v>549.20000000000005</v>
      </c>
      <c r="I259" s="1">
        <f t="shared" si="36"/>
        <v>305.90000000000009</v>
      </c>
      <c r="J259">
        <f t="shared" si="37"/>
        <v>168000.28000000006</v>
      </c>
    </row>
    <row r="260" spans="1:74" x14ac:dyDescent="0.2">
      <c r="A260">
        <v>233</v>
      </c>
      <c r="B260">
        <v>298.52</v>
      </c>
      <c r="C260">
        <v>2367.1</v>
      </c>
      <c r="D260">
        <v>2406.9</v>
      </c>
      <c r="E260">
        <f t="shared" si="33"/>
        <v>39.800000000000182</v>
      </c>
      <c r="G260" s="1">
        <v>8</v>
      </c>
      <c r="H260">
        <f>INDEX(B$27:$B2637,($M$240+G260))</f>
        <v>549.66</v>
      </c>
      <c r="I260" s="1">
        <f t="shared" si="36"/>
        <v>224.5</v>
      </c>
      <c r="J260">
        <f t="shared" si="37"/>
        <v>123398.67</v>
      </c>
    </row>
    <row r="261" spans="1:74" x14ac:dyDescent="0.2">
      <c r="A261">
        <v>234</v>
      </c>
      <c r="B261">
        <v>298.99</v>
      </c>
      <c r="C261">
        <v>2388.3000000000002</v>
      </c>
      <c r="D261">
        <v>2419.8000000000002</v>
      </c>
      <c r="E261">
        <f t="shared" si="33"/>
        <v>31.5</v>
      </c>
      <c r="G261" s="1">
        <v>9</v>
      </c>
      <c r="H261">
        <f>INDEX(B$27:$B2638,($M$240+G261))</f>
        <v>550.12</v>
      </c>
      <c r="I261" s="1">
        <f t="shared" si="36"/>
        <v>179.79999999999973</v>
      </c>
      <c r="J261">
        <f t="shared" si="37"/>
        <v>98911.575999999855</v>
      </c>
    </row>
    <row r="262" spans="1:74" x14ac:dyDescent="0.2">
      <c r="A262">
        <v>235</v>
      </c>
      <c r="B262">
        <v>299.47000000000003</v>
      </c>
      <c r="C262">
        <v>2367.5</v>
      </c>
      <c r="D262">
        <v>2397.5</v>
      </c>
      <c r="E262">
        <f t="shared" si="33"/>
        <v>30</v>
      </c>
      <c r="G262" s="1">
        <v>10</v>
      </c>
      <c r="H262">
        <f>INDEX(B$27:$B2639,($M$240+G262))</f>
        <v>550.58000000000004</v>
      </c>
      <c r="I262" s="1">
        <f t="shared" si="36"/>
        <v>143.5</v>
      </c>
      <c r="J262">
        <f t="shared" si="37"/>
        <v>79008.23000000001</v>
      </c>
    </row>
    <row r="263" spans="1:74" x14ac:dyDescent="0.2">
      <c r="A263">
        <v>236</v>
      </c>
      <c r="B263">
        <v>299.94</v>
      </c>
      <c r="C263">
        <v>2375.6</v>
      </c>
      <c r="D263">
        <v>2409.9</v>
      </c>
      <c r="E263">
        <f t="shared" si="33"/>
        <v>34.300000000000182</v>
      </c>
      <c r="G263" s="1">
        <v>11</v>
      </c>
      <c r="H263">
        <f>INDEX(B$27:$B2640,($M$240+G263))</f>
        <v>551.04</v>
      </c>
      <c r="I263" s="1">
        <f t="shared" si="36"/>
        <v>128.09999999999991</v>
      </c>
      <c r="J263">
        <f t="shared" si="37"/>
        <v>70588.223999999944</v>
      </c>
    </row>
    <row r="264" spans="1:74" x14ac:dyDescent="0.2">
      <c r="A264">
        <v>237</v>
      </c>
      <c r="B264">
        <v>300.41000000000003</v>
      </c>
      <c r="C264">
        <v>2364.5</v>
      </c>
      <c r="D264">
        <v>2398</v>
      </c>
      <c r="E264">
        <f t="shared" si="33"/>
        <v>33.5</v>
      </c>
      <c r="G264" s="1"/>
      <c r="H264">
        <f>B802</f>
        <v>551.04</v>
      </c>
      <c r="I264" s="1">
        <f>E802</f>
        <v>128.09999999999991</v>
      </c>
    </row>
    <row r="265" spans="1:74" x14ac:dyDescent="0.2">
      <c r="A265">
        <v>238</v>
      </c>
      <c r="B265">
        <v>300.88</v>
      </c>
      <c r="C265">
        <v>2380.1999999999998</v>
      </c>
      <c r="D265">
        <v>2417.6</v>
      </c>
      <c r="E265">
        <f t="shared" si="33"/>
        <v>37.400000000000091</v>
      </c>
      <c r="G265" s="1"/>
      <c r="H265">
        <f t="shared" ref="H265:H273" si="39">B839</f>
        <v>568</v>
      </c>
      <c r="I265" s="1">
        <f t="shared" ref="I265:I273" si="40">E839</f>
        <v>15.599999999999909</v>
      </c>
    </row>
    <row r="266" spans="1:74" x14ac:dyDescent="0.2">
      <c r="A266">
        <v>239</v>
      </c>
      <c r="B266">
        <v>301.36</v>
      </c>
      <c r="C266">
        <v>2379.6999999999998</v>
      </c>
      <c r="D266">
        <v>2457.1999999999998</v>
      </c>
      <c r="E266">
        <f t="shared" si="33"/>
        <v>77.5</v>
      </c>
      <c r="G266" s="1"/>
      <c r="H266">
        <f t="shared" si="39"/>
        <v>568.45000000000005</v>
      </c>
      <c r="I266" s="1">
        <f t="shared" si="40"/>
        <v>25.800000000000182</v>
      </c>
    </row>
    <row r="267" spans="1:74" x14ac:dyDescent="0.2">
      <c r="A267">
        <v>240</v>
      </c>
      <c r="B267">
        <v>301.83</v>
      </c>
      <c r="C267">
        <v>2380.5</v>
      </c>
      <c r="D267">
        <v>2571.3000000000002</v>
      </c>
      <c r="E267">
        <f t="shared" si="33"/>
        <v>190.80000000000018</v>
      </c>
      <c r="G267" s="1"/>
      <c r="H267">
        <f t="shared" si="39"/>
        <v>568.91</v>
      </c>
      <c r="I267" s="1">
        <f t="shared" si="40"/>
        <v>26.400000000000091</v>
      </c>
    </row>
    <row r="268" spans="1:74" x14ac:dyDescent="0.2">
      <c r="A268">
        <v>241</v>
      </c>
      <c r="B268">
        <v>302.3</v>
      </c>
      <c r="C268">
        <v>2361.9</v>
      </c>
      <c r="D268">
        <v>2623.4</v>
      </c>
      <c r="E268">
        <f t="shared" si="33"/>
        <v>261.5</v>
      </c>
      <c r="G268" s="1"/>
      <c r="H268">
        <f t="shared" si="39"/>
        <v>569.37</v>
      </c>
      <c r="I268" s="1">
        <f t="shared" si="40"/>
        <v>25.5</v>
      </c>
    </row>
    <row r="269" spans="1:74" x14ac:dyDescent="0.2">
      <c r="A269">
        <v>242</v>
      </c>
      <c r="B269">
        <v>302.77</v>
      </c>
      <c r="C269">
        <v>2381</v>
      </c>
      <c r="D269">
        <v>2522.1</v>
      </c>
      <c r="E269">
        <f t="shared" si="33"/>
        <v>141.09999999999991</v>
      </c>
      <c r="G269" s="1"/>
      <c r="H269">
        <f t="shared" si="39"/>
        <v>569.83000000000004</v>
      </c>
      <c r="I269" s="1">
        <f t="shared" si="40"/>
        <v>24.400000000000091</v>
      </c>
    </row>
    <row r="270" spans="1:74" x14ac:dyDescent="0.2">
      <c r="A270">
        <v>243</v>
      </c>
      <c r="B270">
        <v>303.25</v>
      </c>
      <c r="C270">
        <v>2372.9</v>
      </c>
      <c r="D270">
        <v>2419.4</v>
      </c>
      <c r="E270">
        <f t="shared" si="33"/>
        <v>46.5</v>
      </c>
      <c r="G270" s="1"/>
      <c r="H270">
        <f t="shared" si="39"/>
        <v>570.28</v>
      </c>
      <c r="I270" s="1">
        <f t="shared" si="40"/>
        <v>20.799999999999727</v>
      </c>
      <c r="L270" t="s">
        <v>22</v>
      </c>
      <c r="M270" t="s">
        <v>36</v>
      </c>
      <c r="N270" t="s">
        <v>37</v>
      </c>
      <c r="O270" t="s">
        <v>38</v>
      </c>
    </row>
    <row r="271" spans="1:74" x14ac:dyDescent="0.2">
      <c r="A271">
        <v>244</v>
      </c>
      <c r="B271">
        <v>303.72000000000003</v>
      </c>
      <c r="C271">
        <v>2364.1</v>
      </c>
      <c r="D271">
        <v>2386.9</v>
      </c>
      <c r="E271">
        <f t="shared" si="33"/>
        <v>22.800000000000182</v>
      </c>
      <c r="G271" s="1"/>
      <c r="H271">
        <f t="shared" si="39"/>
        <v>570.74</v>
      </c>
      <c r="I271" s="1">
        <f t="shared" si="40"/>
        <v>28</v>
      </c>
      <c r="L271">
        <v>576.96</v>
      </c>
      <c r="M271">
        <f>MATCH(L271,B$27:B$2094,1)</f>
        <v>832</v>
      </c>
      <c r="N271">
        <f>INDEX(B$27:B$2094,M271)</f>
        <v>576.69000000000005</v>
      </c>
      <c r="O271">
        <f>INDEX(E$27:E$2094,M271)</f>
        <v>4263.2000000000007</v>
      </c>
    </row>
    <row r="272" spans="1:74" x14ac:dyDescent="0.2">
      <c r="A272">
        <v>245</v>
      </c>
      <c r="B272">
        <v>304.19</v>
      </c>
      <c r="C272">
        <v>2363.1</v>
      </c>
      <c r="D272">
        <v>2392.1999999999998</v>
      </c>
      <c r="E272">
        <f t="shared" si="33"/>
        <v>29.099999999999909</v>
      </c>
      <c r="G272" s="1"/>
      <c r="H272">
        <f t="shared" si="39"/>
        <v>571.20000000000005</v>
      </c>
      <c r="I272" s="1">
        <f t="shared" si="40"/>
        <v>19.799999999999727</v>
      </c>
    </row>
    <row r="273" spans="1:74" x14ac:dyDescent="0.2">
      <c r="A273">
        <v>246</v>
      </c>
      <c r="B273">
        <v>304.66000000000003</v>
      </c>
      <c r="C273">
        <v>2362</v>
      </c>
      <c r="D273">
        <v>2385.1999999999998</v>
      </c>
      <c r="E273">
        <f t="shared" si="33"/>
        <v>23.199999999999818</v>
      </c>
      <c r="G273" s="1"/>
      <c r="H273">
        <f t="shared" si="39"/>
        <v>571.66</v>
      </c>
      <c r="I273" s="1">
        <f t="shared" si="40"/>
        <v>30.400000000000091</v>
      </c>
    </row>
    <row r="274" spans="1:74" x14ac:dyDescent="0.2">
      <c r="A274">
        <v>247</v>
      </c>
      <c r="B274">
        <v>305.13</v>
      </c>
      <c r="C274">
        <v>2371.6</v>
      </c>
      <c r="D274">
        <v>2392.1999999999998</v>
      </c>
      <c r="E274">
        <f t="shared" si="33"/>
        <v>20.599999999999909</v>
      </c>
      <c r="G274" s="1">
        <v>-10</v>
      </c>
      <c r="H274">
        <f>INDEX(B$27:$B2687,($M$271+G274))</f>
        <v>572.11</v>
      </c>
      <c r="I274" s="1">
        <f t="shared" ref="I274:I295" si="41">INDEX(E$27:E$2094,($M$271+G274))</f>
        <v>24</v>
      </c>
      <c r="J274">
        <f>$H274*I274</f>
        <v>13730.64</v>
      </c>
      <c r="L274" s="1">
        <f>MAX(I279:I294)</f>
        <v>5503.5</v>
      </c>
    </row>
    <row r="275" spans="1:74" x14ac:dyDescent="0.2">
      <c r="A275">
        <v>248</v>
      </c>
      <c r="B275">
        <v>305.61</v>
      </c>
      <c r="C275">
        <v>2376.6999999999998</v>
      </c>
      <c r="D275">
        <v>2403.9</v>
      </c>
      <c r="E275">
        <f t="shared" si="33"/>
        <v>27.200000000000273</v>
      </c>
      <c r="G275" s="1">
        <v>-9</v>
      </c>
      <c r="H275">
        <f>INDEX(B$27:$B2688,($M$271+G275))</f>
        <v>572.57000000000005</v>
      </c>
      <c r="I275" s="1">
        <f t="shared" si="41"/>
        <v>39.400000000000091</v>
      </c>
      <c r="J275">
        <f t="shared" ref="J275:J294" si="42">$H275*I275</f>
        <v>22559.258000000053</v>
      </c>
    </row>
    <row r="276" spans="1:74" x14ac:dyDescent="0.2">
      <c r="A276">
        <v>249</v>
      </c>
      <c r="B276">
        <v>306.08</v>
      </c>
      <c r="C276">
        <v>2371.4</v>
      </c>
      <c r="D276">
        <v>2399.4</v>
      </c>
      <c r="E276">
        <f t="shared" si="33"/>
        <v>28</v>
      </c>
      <c r="G276" s="1">
        <v>-8</v>
      </c>
      <c r="H276">
        <f>INDEX(B$27:$B2689,($M$271+G276))</f>
        <v>573.03</v>
      </c>
      <c r="I276" s="1">
        <f t="shared" si="41"/>
        <v>40.599999999999909</v>
      </c>
      <c r="J276">
        <f t="shared" si="42"/>
        <v>23265.017999999945</v>
      </c>
      <c r="L276">
        <v>-0.3</v>
      </c>
      <c r="M276">
        <v>-0.28999999999999998</v>
      </c>
      <c r="N276">
        <v>-0.28000000000000003</v>
      </c>
      <c r="O276">
        <v>-0.27</v>
      </c>
      <c r="P276">
        <v>-0.26</v>
      </c>
      <c r="Q276">
        <v>-0.25</v>
      </c>
      <c r="R276">
        <v>-0.24</v>
      </c>
      <c r="S276">
        <v>-0.23</v>
      </c>
      <c r="T276">
        <v>-0.22</v>
      </c>
      <c r="U276">
        <v>-0.21</v>
      </c>
      <c r="V276">
        <v>-0.2</v>
      </c>
      <c r="W276">
        <v>-0.19</v>
      </c>
      <c r="X276">
        <v>-0.18</v>
      </c>
      <c r="Y276">
        <v>-0.17</v>
      </c>
      <c r="Z276">
        <v>-0.16</v>
      </c>
      <c r="AA276">
        <v>-0.15</v>
      </c>
      <c r="AB276">
        <v>-0.14000000000000001</v>
      </c>
      <c r="AC276">
        <v>-0.13</v>
      </c>
      <c r="AD276">
        <v>-0.12</v>
      </c>
      <c r="AE276">
        <v>-0.11</v>
      </c>
      <c r="AF276">
        <v>-0.1</v>
      </c>
      <c r="AG276">
        <v>-0.09</v>
      </c>
      <c r="AH276">
        <v>-0.08</v>
      </c>
      <c r="AI276">
        <v>-7.0000000000000007E-2</v>
      </c>
      <c r="AJ276">
        <v>-0.06</v>
      </c>
      <c r="AK276">
        <v>-0.05</v>
      </c>
      <c r="AL276">
        <v>-0.04</v>
      </c>
      <c r="AM276">
        <v>-0.03</v>
      </c>
      <c r="AN276">
        <v>-0.02</v>
      </c>
      <c r="AO276">
        <v>-0.01</v>
      </c>
      <c r="AP276">
        <v>0</v>
      </c>
      <c r="AQ276">
        <v>0.01</v>
      </c>
      <c r="AR276">
        <v>0.02</v>
      </c>
      <c r="AS276">
        <v>0.03</v>
      </c>
      <c r="AT276">
        <v>0.04</v>
      </c>
      <c r="AU276">
        <v>0.05</v>
      </c>
      <c r="AV276">
        <v>0.06</v>
      </c>
      <c r="AW276">
        <v>7.0000000000000007E-2</v>
      </c>
      <c r="AX276">
        <v>0.08</v>
      </c>
      <c r="AY276">
        <v>0.09</v>
      </c>
      <c r="AZ276">
        <v>0.1</v>
      </c>
      <c r="BA276">
        <v>0.11</v>
      </c>
      <c r="BB276">
        <v>0.12</v>
      </c>
      <c r="BC276">
        <v>0.13</v>
      </c>
      <c r="BD276">
        <v>0.14000000000000001</v>
      </c>
      <c r="BE276">
        <v>0.15</v>
      </c>
      <c r="BF276">
        <v>0.16</v>
      </c>
      <c r="BG276">
        <v>0.17</v>
      </c>
      <c r="BH276">
        <v>0.18</v>
      </c>
      <c r="BI276">
        <v>0.19</v>
      </c>
      <c r="BJ276">
        <v>0.2</v>
      </c>
      <c r="BK276">
        <v>0.21</v>
      </c>
      <c r="BL276">
        <v>0.22</v>
      </c>
      <c r="BM276">
        <v>0.23</v>
      </c>
      <c r="BN276">
        <v>0.24</v>
      </c>
      <c r="BO276">
        <v>0.25</v>
      </c>
      <c r="BP276">
        <v>0.26</v>
      </c>
      <c r="BQ276">
        <v>0.27000000000000102</v>
      </c>
      <c r="BR276">
        <v>0.28000000000000103</v>
      </c>
      <c r="BS276">
        <v>0.29000000000000098</v>
      </c>
      <c r="BT276">
        <v>0.30000000000000099</v>
      </c>
      <c r="BU276">
        <v>0.310000000000001</v>
      </c>
      <c r="BV276">
        <v>0.32000000000000101</v>
      </c>
    </row>
    <row r="277" spans="1:74" x14ac:dyDescent="0.2">
      <c r="A277">
        <v>250</v>
      </c>
      <c r="B277">
        <v>306.55</v>
      </c>
      <c r="C277">
        <v>2372.4</v>
      </c>
      <c r="D277">
        <v>2407.3000000000002</v>
      </c>
      <c r="E277">
        <f t="shared" si="33"/>
        <v>34.900000000000091</v>
      </c>
      <c r="G277" s="1">
        <v>-7</v>
      </c>
      <c r="H277">
        <f>INDEX(B$27:$B2690,($M$271+G277))</f>
        <v>573.49</v>
      </c>
      <c r="I277" s="1">
        <f t="shared" si="41"/>
        <v>48.5</v>
      </c>
      <c r="J277">
        <f t="shared" si="42"/>
        <v>27814.264999999999</v>
      </c>
      <c r="L277">
        <f>SUMXMY2($I281:$I291,L281:L291)</f>
        <v>107087633.38002586</v>
      </c>
      <c r="M277">
        <f t="shared" ref="M277:BV277" si="43">SUMXMY2($I281:$I291,M281:M291)</f>
        <v>107084430.87684637</v>
      </c>
      <c r="N277">
        <f t="shared" si="43"/>
        <v>107081284.84171957</v>
      </c>
      <c r="O277">
        <f t="shared" si="43"/>
        <v>107078197.09753169</v>
      </c>
      <c r="P277">
        <f t="shared" si="43"/>
        <v>107075169.43732159</v>
      </c>
      <c r="Q277">
        <f t="shared" si="43"/>
        <v>107072203.6224125</v>
      </c>
      <c r="R277">
        <f t="shared" si="43"/>
        <v>107069301.38056967</v>
      </c>
      <c r="S277">
        <f t="shared" si="43"/>
        <v>107066464.40418524</v>
      </c>
      <c r="T277">
        <f t="shared" si="43"/>
        <v>107063694.348492</v>
      </c>
      <c r="U277">
        <f t="shared" si="43"/>
        <v>107060992.82980712</v>
      </c>
      <c r="V277">
        <f t="shared" si="43"/>
        <v>107058361.42380758</v>
      </c>
      <c r="W277">
        <f t="shared" si="43"/>
        <v>107055801.66383871</v>
      </c>
      <c r="X277">
        <f t="shared" si="43"/>
        <v>107053315.03925684</v>
      </c>
      <c r="Y277">
        <f t="shared" si="43"/>
        <v>107050902.99380791</v>
      </c>
      <c r="Z277">
        <f t="shared" si="43"/>
        <v>107048566.92404269</v>
      </c>
      <c r="AA277">
        <f t="shared" si="43"/>
        <v>107046308.1777705</v>
      </c>
      <c r="AB277">
        <f t="shared" si="43"/>
        <v>107044128.05255233</v>
      </c>
      <c r="AC277">
        <f t="shared" si="43"/>
        <v>107042027.79423445</v>
      </c>
      <c r="AD277">
        <f t="shared" si="43"/>
        <v>107040008.5955241</v>
      </c>
      <c r="AE277">
        <f t="shared" si="43"/>
        <v>107038071.59460762</v>
      </c>
      <c r="AF277">
        <f t="shared" si="43"/>
        <v>107036217.87381279</v>
      </c>
      <c r="AG277">
        <f t="shared" si="43"/>
        <v>107034448.45831597</v>
      </c>
      <c r="AH277">
        <f t="shared" si="43"/>
        <v>107032764.314895</v>
      </c>
      <c r="AI277">
        <f t="shared" si="43"/>
        <v>107031166.35072893</v>
      </c>
      <c r="AJ277">
        <f t="shared" si="43"/>
        <v>107029655.41224496</v>
      </c>
      <c r="AK277">
        <f t="shared" si="43"/>
        <v>107028232.2840142</v>
      </c>
      <c r="AL277">
        <f t="shared" si="43"/>
        <v>107026897.68769588</v>
      </c>
      <c r="AM277">
        <f t="shared" si="43"/>
        <v>107025652.28103179</v>
      </c>
      <c r="AN277">
        <f t="shared" si="43"/>
        <v>107024496.65689081</v>
      </c>
      <c r="AO277">
        <f t="shared" si="43"/>
        <v>107023431.34236458</v>
      </c>
      <c r="AP277">
        <f t="shared" si="43"/>
        <v>107022456.79791494</v>
      </c>
      <c r="AQ277">
        <f t="shared" si="43"/>
        <v>107021573.41657345</v>
      </c>
      <c r="AR277">
        <f t="shared" si="43"/>
        <v>107020781.52319413</v>
      </c>
      <c r="AS277">
        <f t="shared" si="43"/>
        <v>107020081.37375948</v>
      </c>
      <c r="AT277">
        <f t="shared" si="43"/>
        <v>107019473.15474111</v>
      </c>
      <c r="AU277">
        <f t="shared" si="43"/>
        <v>107018956.98251514</v>
      </c>
      <c r="AV277">
        <f t="shared" si="43"/>
        <v>107018532.90283355</v>
      </c>
      <c r="AW277">
        <f t="shared" si="43"/>
        <v>107018200.89035225</v>
      </c>
      <c r="AX277">
        <f t="shared" si="43"/>
        <v>107017960.84821653</v>
      </c>
      <c r="AY277">
        <f t="shared" si="43"/>
        <v>107017812.60770562</v>
      </c>
      <c r="AZ277">
        <f t="shared" si="43"/>
        <v>107017755.92793661</v>
      </c>
      <c r="BA277">
        <f t="shared" si="43"/>
        <v>107017790.49562958</v>
      </c>
      <c r="BB277">
        <f t="shared" si="43"/>
        <v>107017915.92493515</v>
      </c>
      <c r="BC277">
        <f t="shared" si="43"/>
        <v>107018131.75732559</v>
      </c>
      <c r="BD277">
        <f t="shared" si="43"/>
        <v>107018437.46155155</v>
      </c>
      <c r="BE277">
        <f t="shared" si="43"/>
        <v>107018832.43366538</v>
      </c>
      <c r="BF277">
        <f t="shared" si="43"/>
        <v>107019315.99711348</v>
      </c>
      <c r="BG277">
        <f t="shared" si="43"/>
        <v>107019887.40289864</v>
      </c>
      <c r="BH277">
        <f t="shared" si="43"/>
        <v>107020545.829815</v>
      </c>
      <c r="BI277">
        <f t="shared" si="43"/>
        <v>107021290.38475686</v>
      </c>
      <c r="BJ277">
        <f t="shared" si="43"/>
        <v>107022120.10310367</v>
      </c>
      <c r="BK277">
        <f t="shared" si="43"/>
        <v>107023033.94918264</v>
      </c>
      <c r="BL277">
        <f t="shared" si="43"/>
        <v>107024030.81681108</v>
      </c>
      <c r="BM277">
        <f t="shared" si="43"/>
        <v>107025109.52991998</v>
      </c>
      <c r="BN277">
        <f t="shared" si="43"/>
        <v>107026268.84326088</v>
      </c>
      <c r="BO277">
        <f t="shared" si="43"/>
        <v>107027507.44319665</v>
      </c>
      <c r="BP277">
        <f t="shared" si="43"/>
        <v>107028823.94857827</v>
      </c>
      <c r="BQ277">
        <f t="shared" si="43"/>
        <v>107030216.91170843</v>
      </c>
      <c r="BR277">
        <f t="shared" si="43"/>
        <v>107031684.8193925</v>
      </c>
      <c r="BS277">
        <f t="shared" si="43"/>
        <v>107033226.09407766</v>
      </c>
      <c r="BT277">
        <f t="shared" si="43"/>
        <v>107034839.09508021</v>
      </c>
      <c r="BU277">
        <f t="shared" si="43"/>
        <v>107036522.11990106</v>
      </c>
      <c r="BV277">
        <f t="shared" si="43"/>
        <v>107038273.40562855</v>
      </c>
    </row>
    <row r="278" spans="1:74" x14ac:dyDescent="0.2">
      <c r="A278">
        <v>251</v>
      </c>
      <c r="B278">
        <v>307.02</v>
      </c>
      <c r="C278">
        <v>2369.1999999999998</v>
      </c>
      <c r="D278">
        <v>2398.6</v>
      </c>
      <c r="E278">
        <f t="shared" si="33"/>
        <v>29.400000000000091</v>
      </c>
      <c r="G278" s="1">
        <v>-6</v>
      </c>
      <c r="H278">
        <f>INDEX(B$27:$B2691,($M$271+G278))</f>
        <v>573.94000000000005</v>
      </c>
      <c r="I278" s="1">
        <f t="shared" si="41"/>
        <v>57.900000000000091</v>
      </c>
      <c r="J278">
        <f t="shared" si="42"/>
        <v>33231.126000000055</v>
      </c>
    </row>
    <row r="279" spans="1:74" x14ac:dyDescent="0.2">
      <c r="A279">
        <v>252</v>
      </c>
      <c r="B279">
        <v>307.49</v>
      </c>
      <c r="C279">
        <v>2367.4</v>
      </c>
      <c r="D279">
        <v>2399.6</v>
      </c>
      <c r="E279">
        <f t="shared" si="33"/>
        <v>32.199999999999818</v>
      </c>
      <c r="G279" s="1">
        <v>-5</v>
      </c>
      <c r="H279">
        <f>INDEX(B$27:$B2692,($M$271+G279))</f>
        <v>574.4</v>
      </c>
      <c r="I279" s="1">
        <f t="shared" si="41"/>
        <v>62.700000000000273</v>
      </c>
      <c r="J279">
        <f t="shared" si="42"/>
        <v>36014.880000000157</v>
      </c>
      <c r="L279" s="1">
        <f>0.000001*$L$274*(Sheet2!$O$225*EXP(Sheet3!$B$1*(($H279-L$276-Sheet2!$N$225)/Sheet3!$A$1)^2+Sheet3!$C$1*(($H279-L$276-Sheet2!$N$225)/Sheet3!$A$1)^4)+ Sheet2!$O$226*EXP(Sheet3!$B$1*(($H265-L$276-Sheet2!$N$226)/Sheet3!$A$1)^2+Sheet3!$C$1*(($H265-L$276-Sheet2!$N$226)/Sheet3!$A$1)^4))</f>
        <v>1.4817900262429882E-8</v>
      </c>
      <c r="M279" s="1">
        <f>0.000001*$L$274*(Sheet2!$O$225*EXP(Sheet3!$B$1*(($H279-M$276-Sheet2!$N$225)/Sheet3!$A$1)^2+Sheet3!$C$1*(($H279-M$276-Sheet2!$N$225)/Sheet3!$A$1)^4)+ Sheet2!$O$226*EXP(Sheet3!$B$1*(($H265-M$276-Sheet2!$N$226)/Sheet3!$A$1)^2+Sheet3!$C$1*(($H265-M$276-Sheet2!$N$226)/Sheet3!$A$1)^4))</f>
        <v>1.0959228138650738E-8</v>
      </c>
      <c r="N279" s="1">
        <f>0.000001*$L$274*(Sheet2!$O$225*EXP(Sheet3!$B$1*(($H279-N$276-Sheet2!$N$225)/Sheet3!$A$1)^2+Sheet3!$C$1*(($H279-N$276-Sheet2!$N$225)/Sheet3!$A$1)^4)+ Sheet2!$O$226*EXP(Sheet3!$B$1*(($H265-N$276-Sheet2!$N$226)/Sheet3!$A$1)^2+Sheet3!$C$1*(($H265-N$276-Sheet2!$N$226)/Sheet3!$A$1)^4))</f>
        <v>8.0782837207351373E-9</v>
      </c>
      <c r="O279" s="1">
        <f>0.000001*$L$274*(Sheet2!$O$225*EXP(Sheet3!$B$1*(($H279-O$276-Sheet2!$N$225)/Sheet3!$A$1)^2+Sheet3!$C$1*(($H279-O$276-Sheet2!$N$225)/Sheet3!$A$1)^4)+ Sheet2!$O$226*EXP(Sheet3!$B$1*(($H265-O$276-Sheet2!$N$226)/Sheet3!$A$1)^2+Sheet3!$C$1*(($H265-O$276-Sheet2!$N$226)/Sheet3!$A$1)^4))</f>
        <v>5.9346131168867936E-9</v>
      </c>
      <c r="P279" s="1">
        <f>0.000001*$L$274*(Sheet2!$O$225*EXP(Sheet3!$B$1*(($H279-P$276-Sheet2!$N$225)/Sheet3!$A$1)^2+Sheet3!$C$1*(($H279-P$276-Sheet2!$N$225)/Sheet3!$A$1)^4)+ Sheet2!$O$226*EXP(Sheet3!$B$1*(($H265-P$276-Sheet2!$N$226)/Sheet3!$A$1)^2+Sheet3!$C$1*(($H265-P$276-Sheet2!$N$226)/Sheet3!$A$1)^4))</f>
        <v>4.3449840553143129E-9</v>
      </c>
      <c r="Q279" s="1">
        <f>0.000001*$L$274*(Sheet2!$O$225*EXP(Sheet3!$B$1*(($H279-Q$276-Sheet2!$N$225)/Sheet3!$A$1)^2+Sheet3!$C$1*(($H279-Q$276-Sheet2!$N$225)/Sheet3!$A$1)^4)+ Sheet2!$O$226*EXP(Sheet3!$B$1*(($H265-Q$276-Sheet2!$N$226)/Sheet3!$A$1)^2+Sheet3!$C$1*(($H265-Q$276-Sheet2!$N$226)/Sheet3!$A$1)^4))</f>
        <v>3.1702584138079565E-9</v>
      </c>
      <c r="R279" s="1">
        <f>0.000001*$L$274*(Sheet2!$O$225*EXP(Sheet3!$B$1*(($H279-R$276-Sheet2!$N$225)/Sheet3!$A$1)^2+Sheet3!$C$1*(($H279-R$276-Sheet2!$N$225)/Sheet3!$A$1)^4)+ Sheet2!$O$226*EXP(Sheet3!$B$1*(($H265-R$276-Sheet2!$N$226)/Sheet3!$A$1)^2+Sheet3!$C$1*(($H265-R$276-Sheet2!$N$226)/Sheet3!$A$1)^4))</f>
        <v>2.3051544374862717E-9</v>
      </c>
      <c r="S279" s="1">
        <f>0.000001*$L$274*(Sheet2!$O$225*EXP(Sheet3!$B$1*(($H279-S$276-Sheet2!$N$225)/Sheet3!$A$1)^2+Sheet3!$C$1*(($H279-S$276-Sheet2!$N$225)/Sheet3!$A$1)^4)+ Sheet2!$O$226*EXP(Sheet3!$B$1*(($H265-S$276-Sheet2!$N$226)/Sheet3!$A$1)^2+Sheet3!$C$1*(($H265-S$276-Sheet2!$N$226)/Sheet3!$A$1)^4))</f>
        <v>1.6702920288834943E-9</v>
      </c>
      <c r="T279" s="1">
        <f>0.000001*$L$274*(Sheet2!$O$225*EXP(Sheet3!$B$1*(($H279-T$276-Sheet2!$N$225)/Sheet3!$A$1)^2+Sheet3!$C$1*(($H279-T$276-Sheet2!$N$225)/Sheet3!$A$1)^4)+ Sheet2!$O$226*EXP(Sheet3!$B$1*(($H265-T$276-Sheet2!$N$226)/Sheet3!$A$1)^2+Sheet3!$C$1*(($H265-T$276-Sheet2!$N$226)/Sheet3!$A$1)^4))</f>
        <v>1.2060349355752799E-9</v>
      </c>
      <c r="U279" s="1">
        <f>0.000001*$L$274*(Sheet2!$O$225*EXP(Sheet3!$B$1*(($H279-U$276-Sheet2!$N$225)/Sheet3!$A$1)^2+Sheet3!$C$1*(($H279-U$276-Sheet2!$N$225)/Sheet3!$A$1)^4)+ Sheet2!$O$226*EXP(Sheet3!$B$1*(($H265-U$276-Sheet2!$N$226)/Sheet3!$A$1)^2+Sheet3!$C$1*(($H265-U$276-Sheet2!$N$226)/Sheet3!$A$1)^4))</f>
        <v>8.6774175058772329E-10</v>
      </c>
      <c r="V279" s="1">
        <f>0.000001*$L$274*(Sheet2!$O$225*EXP(Sheet3!$B$1*(($H279-V$276-Sheet2!$N$225)/Sheet3!$A$1)^2+Sheet3!$C$1*(($H279-V$276-Sheet2!$N$225)/Sheet3!$A$1)^4)+ Sheet2!$O$226*EXP(Sheet3!$B$1*(($H265-V$276-Sheet2!$N$226)/Sheet3!$A$1)^2+Sheet3!$C$1*(($H265-V$276-Sheet2!$N$226)/Sheet3!$A$1)^4))</f>
        <v>6.221171866896597E-10</v>
      </c>
      <c r="W279" s="1">
        <f>0.000001*$L$274*(Sheet2!$O$225*EXP(Sheet3!$B$1*(($H279-W$276-Sheet2!$N$225)/Sheet3!$A$1)^2+Sheet3!$C$1*(($H279-W$276-Sheet2!$N$225)/Sheet3!$A$1)^4)+ Sheet2!$O$226*EXP(Sheet3!$B$1*(($H265-W$276-Sheet2!$N$226)/Sheet3!$A$1)^2+Sheet3!$C$1*(($H265-W$276-Sheet2!$N$226)/Sheet3!$A$1)^4))</f>
        <v>4.4441931753468716E-10</v>
      </c>
      <c r="X279" s="1">
        <f>0.000001*$L$274*(Sheet2!$O$225*EXP(Sheet3!$B$1*(($H279-X$276-Sheet2!$N$225)/Sheet3!$A$1)^2+Sheet3!$C$1*(($H279-X$276-Sheet2!$N$225)/Sheet3!$A$1)^4)+ Sheet2!$O$226*EXP(Sheet3!$B$1*(($H265-X$276-Sheet2!$N$226)/Sheet3!$A$1)^2+Sheet3!$C$1*(($H265-X$276-Sheet2!$N$226)/Sheet3!$A$1)^4))</f>
        <v>3.1633012282018079E-10</v>
      </c>
      <c r="Y279" s="1">
        <f>0.000001*$L$274*(Sheet2!$O$225*EXP(Sheet3!$B$1*(($H279-Y$276-Sheet2!$N$225)/Sheet3!$A$1)^2+Sheet3!$C$1*(($H279-Y$276-Sheet2!$N$225)/Sheet3!$A$1)^4)+ Sheet2!$O$226*EXP(Sheet3!$B$1*(($H265-Y$276-Sheet2!$N$226)/Sheet3!$A$1)^2+Sheet3!$C$1*(($H265-Y$276-Sheet2!$N$226)/Sheet3!$A$1)^4))</f>
        <v>2.2433802009586322E-10</v>
      </c>
      <c r="Z279" s="1">
        <f>0.000001*$L$274*(Sheet2!$O$225*EXP(Sheet3!$B$1*(($H279-Z$276-Sheet2!$N$225)/Sheet3!$A$1)^2+Sheet3!$C$1*(($H279-Z$276-Sheet2!$N$225)/Sheet3!$A$1)^4)+ Sheet2!$O$226*EXP(Sheet3!$B$1*(($H265-Z$276-Sheet2!$N$226)/Sheet3!$A$1)^2+Sheet3!$C$1*(($H265-Z$276-Sheet2!$N$226)/Sheet3!$A$1)^4))</f>
        <v>1.585140242046329E-10</v>
      </c>
      <c r="AA279" s="1">
        <f>0.000001*$L$274*(Sheet2!$O$225*EXP(Sheet3!$B$1*(($H279-AA$276-Sheet2!$N$225)/Sheet3!$A$1)^2+Sheet3!$C$1*(($H279-AA$276-Sheet2!$N$225)/Sheet3!$A$1)^4)+ Sheet2!$O$226*EXP(Sheet3!$B$1*(($H265-AA$276-Sheet2!$N$226)/Sheet3!$A$1)^2+Sheet3!$C$1*(($H265-AA$276-Sheet2!$N$226)/Sheet3!$A$1)^4))</f>
        <v>1.1158933503448934E-10</v>
      </c>
      <c r="AB279" s="1">
        <f>0.000001*$L$274*(Sheet2!$O$225*EXP(Sheet3!$B$1*(($H279-AB$276-Sheet2!$N$225)/Sheet3!$A$1)^2+Sheet3!$C$1*(($H279-AB$276-Sheet2!$N$225)/Sheet3!$A$1)^4)+ Sheet2!$O$226*EXP(Sheet3!$B$1*(($H265-AB$276-Sheet2!$N$226)/Sheet3!$A$1)^2+Sheet3!$C$1*(($H265-AB$276-Sheet2!$N$226)/Sheet3!$A$1)^4))</f>
        <v>7.8262828073814393E-11</v>
      </c>
      <c r="AC279" s="1">
        <f>0.000001*$L$274*(Sheet2!$O$225*EXP(Sheet3!$B$1*(($H279-AC$276-Sheet2!$N$225)/Sheet3!$A$1)^2+Sheet3!$C$1*(($H279-AC$276-Sheet2!$N$225)/Sheet3!$A$1)^4)+ Sheet2!$O$226*EXP(Sheet3!$B$1*(($H265-AC$276-Sheet2!$N$226)/Sheet3!$A$1)^2+Sheet3!$C$1*(($H265-AC$276-Sheet2!$N$226)/Sheet3!$A$1)^4))</f>
        <v>5.4683190157872407E-11</v>
      </c>
      <c r="AD279" s="1">
        <f>0.000001*$L$274*(Sheet2!$O$225*EXP(Sheet3!$B$1*(($H279-AD$276-Sheet2!$N$225)/Sheet3!$A$1)^2+Sheet3!$C$1*(($H279-AD$276-Sheet2!$N$225)/Sheet3!$A$1)^4)+ Sheet2!$O$226*EXP(Sheet3!$B$1*(($H265-AD$276-Sheet2!$N$226)/Sheet3!$A$1)^2+Sheet3!$C$1*(($H265-AD$276-Sheet2!$N$226)/Sheet3!$A$1)^4))</f>
        <v>3.8063188179685195E-11</v>
      </c>
      <c r="AE279" s="1">
        <f>0.000001*$L$274*(Sheet2!$O$225*EXP(Sheet3!$B$1*(($H279-AE$276-Sheet2!$N$225)/Sheet3!$A$1)^2+Sheet3!$C$1*(($H279-AE$276-Sheet2!$N$225)/Sheet3!$A$1)^4)+ Sheet2!$O$226*EXP(Sheet3!$B$1*(($H265-AE$276-Sheet2!$N$226)/Sheet3!$A$1)^2+Sheet3!$C$1*(($H265-AE$276-Sheet2!$N$226)/Sheet3!$A$1)^4))</f>
        <v>2.6393500791863655E-11</v>
      </c>
      <c r="AF279" s="1">
        <f>0.000001*$L$274*(Sheet2!$O$225*EXP(Sheet3!$B$1*(($H279-AF$276-Sheet2!$N$225)/Sheet3!$A$1)^2+Sheet3!$C$1*(($H279-AF$276-Sheet2!$N$225)/Sheet3!$A$1)^4)+ Sheet2!$O$226*EXP(Sheet3!$B$1*(($H265-AF$276-Sheet2!$N$226)/Sheet3!$A$1)^2+Sheet3!$C$1*(($H265-AF$276-Sheet2!$N$226)/Sheet3!$A$1)^4))</f>
        <v>1.8231264932786558E-11</v>
      </c>
      <c r="AG279" s="1">
        <f>0.000001*$L$274*(Sheet2!$O$225*EXP(Sheet3!$B$1*(($H279-AG$276-Sheet2!$N$225)/Sheet3!$A$1)^2+Sheet3!$C$1*(($H279-AG$276-Sheet2!$N$225)/Sheet3!$A$1)^4)+ Sheet2!$O$226*EXP(Sheet3!$B$1*(($H265-AG$276-Sheet2!$N$226)/Sheet3!$A$1)^2+Sheet3!$C$1*(($H265-AG$276-Sheet2!$N$226)/Sheet3!$A$1)^4))</f>
        <v>1.2544460047706645E-11</v>
      </c>
      <c r="AH279" s="1">
        <f>0.000001*$L$274*(Sheet2!$O$225*EXP(Sheet3!$B$1*(($H279-AH$276-Sheet2!$N$225)/Sheet3!$A$1)^2+Sheet3!$C$1*(($H279-AH$276-Sheet2!$N$225)/Sheet3!$A$1)^4)+ Sheet2!$O$226*EXP(Sheet3!$B$1*(($H265-AH$276-Sheet2!$N$226)/Sheet3!$A$1)^2+Sheet3!$C$1*(($H265-AH$276-Sheet2!$N$226)/Sheet3!$A$1)^4))</f>
        <v>8.5978498368764638E-12</v>
      </c>
      <c r="AI279" s="1">
        <f>0.000001*$L$274*(Sheet2!$O$225*EXP(Sheet3!$B$1*(($H279-AI$276-Sheet2!$N$225)/Sheet3!$A$1)^2+Sheet3!$C$1*(($H279-AI$276-Sheet2!$N$225)/Sheet3!$A$1)^4)+ Sheet2!$O$226*EXP(Sheet3!$B$1*(($H265-AI$276-Sheet2!$N$226)/Sheet3!$A$1)^2+Sheet3!$C$1*(($H265-AI$276-Sheet2!$N$226)/Sheet3!$A$1)^4))</f>
        <v>5.8697248726082454E-12</v>
      </c>
      <c r="AJ279" s="1">
        <f>0.000001*$L$274*(Sheet2!$O$225*EXP(Sheet3!$B$1*(($H279-AJ$276-Sheet2!$N$225)/Sheet3!$A$1)^2+Sheet3!$C$1*(($H279-AJ$276-Sheet2!$N$225)/Sheet3!$A$1)^4)+ Sheet2!$O$226*EXP(Sheet3!$B$1*(($H265-AJ$276-Sheet2!$N$226)/Sheet3!$A$1)^2+Sheet3!$C$1*(($H265-AJ$276-Sheet2!$N$226)/Sheet3!$A$1)^4))</f>
        <v>3.9913782156179516E-12</v>
      </c>
      <c r="AK279" s="1">
        <f>0.000001*$L$274*(Sheet2!$O$225*EXP(Sheet3!$B$1*(($H279-AK$276-Sheet2!$N$225)/Sheet3!$A$1)^2+Sheet3!$C$1*(($H279-AK$276-Sheet2!$N$225)/Sheet3!$A$1)^4)+ Sheet2!$O$226*EXP(Sheet3!$B$1*(($H265-AK$276-Sheet2!$N$226)/Sheet3!$A$1)^2+Sheet3!$C$1*(($H265-AK$276-Sheet2!$N$226)/Sheet3!$A$1)^4))</f>
        <v>2.7032888726693544E-12</v>
      </c>
      <c r="AL279" s="1">
        <f>0.000001*$L$274*(Sheet2!$O$225*EXP(Sheet3!$B$1*(($H279-AL$276-Sheet2!$N$225)/Sheet3!$A$1)^2+Sheet3!$C$1*(($H279-AL$276-Sheet2!$N$225)/Sheet3!$A$1)^4)+ Sheet2!$O$226*EXP(Sheet3!$B$1*(($H265-AL$276-Sheet2!$N$226)/Sheet3!$A$1)^2+Sheet3!$C$1*(($H265-AL$276-Sheet2!$N$226)/Sheet3!$A$1)^4))</f>
        <v>1.8235329040650576E-12</v>
      </c>
      <c r="AM279" s="1">
        <f>0.000001*$L$274*(Sheet2!$O$225*EXP(Sheet3!$B$1*(($H279-AM$276-Sheet2!$N$225)/Sheet3!$A$1)^2+Sheet3!$C$1*(($H279-AM$276-Sheet2!$N$225)/Sheet3!$A$1)^4)+ Sheet2!$O$226*EXP(Sheet3!$B$1*(($H265-AM$276-Sheet2!$N$226)/Sheet3!$A$1)^2+Sheet3!$C$1*(($H265-AM$276-Sheet2!$N$226)/Sheet3!$A$1)^4))</f>
        <v>1.2251052730275082E-12</v>
      </c>
      <c r="AN279" s="1">
        <f>0.000001*$L$274*(Sheet2!$O$225*EXP(Sheet3!$B$1*(($H279-AN$276-Sheet2!$N$225)/Sheet3!$A$1)^2+Sheet3!$C$1*(($H279-AN$276-Sheet2!$N$225)/Sheet3!$A$1)^4)+ Sheet2!$O$226*EXP(Sheet3!$B$1*(($H265-AN$276-Sheet2!$N$226)/Sheet3!$A$1)^2+Sheet3!$C$1*(($H265-AN$276-Sheet2!$N$226)/Sheet3!$A$1)^4))</f>
        <v>8.1970748992210309E-13</v>
      </c>
      <c r="AO279" s="1">
        <f>0.000001*$L$274*(Sheet2!$O$225*EXP(Sheet3!$B$1*(($H279-AO$276-Sheet2!$N$225)/Sheet3!$A$1)^2+Sheet3!$C$1*(($H279-AO$276-Sheet2!$N$225)/Sheet3!$A$1)^4)+ Sheet2!$O$226*EXP(Sheet3!$B$1*(($H265-AO$276-Sheet2!$N$226)/Sheet3!$A$1)^2+Sheet3!$C$1*(($H265-AO$276-Sheet2!$N$226)/Sheet3!$A$1)^4))</f>
        <v>5.4620675441464202E-13</v>
      </c>
      <c r="AP279" s="1">
        <f>0.000001*$L$274*(Sheet2!$O$225*EXP(Sheet3!$B$1*(($H279-AP$276-Sheet2!$N$225)/Sheet3!$A$1)^2+Sheet3!$C$1*(($H279-AP$276-Sheet2!$N$225)/Sheet3!$A$1)^4)+ Sheet2!$O$226*EXP(Sheet3!$B$1*(($H265-AP$276-Sheet2!$N$226)/Sheet3!$A$1)^2+Sheet3!$C$1*(($H265-AP$276-Sheet2!$N$226)/Sheet3!$A$1)^4))</f>
        <v>3.6245560911151106E-13</v>
      </c>
      <c r="AQ279" s="1">
        <f>0.000001*$L$274*(Sheet2!$O$225*EXP(Sheet3!$B$1*(($H279-AQ$276-Sheet2!$N$225)/Sheet3!$A$1)^2+Sheet3!$C$1*(($H279-AQ$276-Sheet2!$N$225)/Sheet3!$A$1)^4)+ Sheet2!$O$226*EXP(Sheet3!$B$1*(($H265-AQ$276-Sheet2!$N$226)/Sheet3!$A$1)^2+Sheet3!$C$1*(($H265-AQ$276-Sheet2!$N$226)/Sheet3!$A$1)^4))</f>
        <v>2.3951849486795551E-13</v>
      </c>
      <c r="AR279" s="1">
        <f>0.000001*$L$274*(Sheet2!$O$225*EXP(Sheet3!$B$1*(($H279-AR$276-Sheet2!$N$225)/Sheet3!$A$1)^2+Sheet3!$C$1*(($H279-AR$276-Sheet2!$N$225)/Sheet3!$A$1)^4)+ Sheet2!$O$226*EXP(Sheet3!$B$1*(($H265-AR$276-Sheet2!$N$226)/Sheet3!$A$1)^2+Sheet3!$C$1*(($H265-AR$276-Sheet2!$N$226)/Sheet3!$A$1)^4))</f>
        <v>1.5761464759996181E-13</v>
      </c>
      <c r="AS279" s="1">
        <f>0.000001*$L$274*(Sheet2!$O$225*EXP(Sheet3!$B$1*(($H279-AS$276-Sheet2!$N$225)/Sheet3!$A$1)^2+Sheet3!$C$1*(($H279-AS$276-Sheet2!$N$225)/Sheet3!$A$1)^4)+ Sheet2!$O$226*EXP(Sheet3!$B$1*(($H265-AS$276-Sheet2!$N$226)/Sheet3!$A$1)^2+Sheet3!$C$1*(($H265-AS$276-Sheet2!$N$226)/Sheet3!$A$1)^4))</f>
        <v>1.0327950767200122E-13</v>
      </c>
      <c r="AT279" s="1">
        <f>0.000001*$L$274*(Sheet2!$O$225*EXP(Sheet3!$B$1*(($H279-AT$276-Sheet2!$N$225)/Sheet3!$A$1)^2+Sheet3!$C$1*(($H279-AT$276-Sheet2!$N$225)/Sheet3!$A$1)^4)+ Sheet2!$O$226*EXP(Sheet3!$B$1*(($H265-AT$276-Sheet2!$N$226)/Sheet3!$A$1)^2+Sheet3!$C$1*(($H265-AT$276-Sheet2!$N$226)/Sheet3!$A$1)^4))</f>
        <v>6.7387372384103756E-14</v>
      </c>
      <c r="AU279" s="1">
        <f>0.000001*$L$274*(Sheet2!$O$225*EXP(Sheet3!$B$1*(($H279-AU$276-Sheet2!$N$225)/Sheet3!$A$1)^2+Sheet3!$C$1*(($H279-AU$276-Sheet2!$N$225)/Sheet3!$A$1)^4)+ Sheet2!$O$226*EXP(Sheet3!$B$1*(($H265-AU$276-Sheet2!$N$226)/Sheet3!$A$1)^2+Sheet3!$C$1*(($H265-AU$276-Sheet2!$N$226)/Sheet3!$A$1)^4))</f>
        <v>4.3780057785947149E-14</v>
      </c>
      <c r="AV279" s="1">
        <f>0.000001*$L$274*(Sheet2!$O$225*EXP(Sheet3!$B$1*(($H279-AV$276-Sheet2!$N$225)/Sheet3!$A$1)^2+Sheet3!$C$1*(($H279-AV$276-Sheet2!$N$225)/Sheet3!$A$1)^4)+ Sheet2!$O$226*EXP(Sheet3!$B$1*(($H265-AV$276-Sheet2!$N$226)/Sheet3!$A$1)^2+Sheet3!$C$1*(($H265-AV$276-Sheet2!$N$226)/Sheet3!$A$1)^4))</f>
        <v>2.8320061742325408E-14</v>
      </c>
      <c r="AW279" s="1">
        <f>0.000001*$L$274*(Sheet2!$O$225*EXP(Sheet3!$B$1*(($H279-AW$276-Sheet2!$N$225)/Sheet3!$A$1)^2+Sheet3!$C$1*(($H279-AW$276-Sheet2!$N$225)/Sheet3!$A$1)^4)+ Sheet2!$O$226*EXP(Sheet3!$B$1*(($H265-AW$276-Sheet2!$N$226)/Sheet3!$A$1)^2+Sheet3!$C$1*(($H265-AW$276-Sheet2!$N$226)/Sheet3!$A$1)^4))</f>
        <v>1.8239741487249536E-14</v>
      </c>
      <c r="AX279" s="1">
        <f>0.000001*$L$274*(Sheet2!$O$225*EXP(Sheet3!$B$1*(($H279-AX$276-Sheet2!$N$225)/Sheet3!$A$1)^2+Sheet3!$C$1*(($H279-AX$276-Sheet2!$N$225)/Sheet3!$A$1)^4)+ Sheet2!$O$226*EXP(Sheet3!$B$1*(($H265-AX$276-Sheet2!$N$226)/Sheet3!$A$1)^2+Sheet3!$C$1*(($H265-AX$276-Sheet2!$N$226)/Sheet3!$A$1)^4))</f>
        <v>1.1695971113695002E-14</v>
      </c>
      <c r="AY279" s="1">
        <f>0.000001*$L$274*(Sheet2!$O$225*EXP(Sheet3!$B$1*(($H279-AY$276-Sheet2!$N$225)/Sheet3!$A$1)^2+Sheet3!$C$1*(($H279-AY$276-Sheet2!$N$225)/Sheet3!$A$1)^4)+ Sheet2!$O$226*EXP(Sheet3!$B$1*(($H265-AY$276-Sheet2!$N$226)/Sheet3!$A$1)^2+Sheet3!$C$1*(($H265-AY$276-Sheet2!$N$226)/Sheet3!$A$1)^4))</f>
        <v>7.4667820715238196E-15</v>
      </c>
      <c r="AZ279" s="1">
        <f>0.000001*$L$274*(Sheet2!$O$225*EXP(Sheet3!$B$1*(($H279-AZ$276-Sheet2!$N$225)/Sheet3!$A$1)^2+Sheet3!$C$1*(($H279-AZ$276-Sheet2!$N$225)/Sheet3!$A$1)^4)+ Sheet2!$O$226*EXP(Sheet3!$B$1*(($H265-AZ$276-Sheet2!$N$226)/Sheet3!$A$1)^2+Sheet3!$C$1*(($H265-AZ$276-Sheet2!$N$226)/Sheet3!$A$1)^4))</f>
        <v>4.7456603124500322E-15</v>
      </c>
      <c r="BA279" s="1">
        <f>0.000001*$L$274*(Sheet2!$O$225*EXP(Sheet3!$B$1*(($H279-BA$276-Sheet2!$N$225)/Sheet3!$A$1)^2+Sheet3!$C$1*(($H279-BA$276-Sheet2!$N$225)/Sheet3!$A$1)^4)+ Sheet2!$O$226*EXP(Sheet3!$B$1*(($H265-BA$276-Sheet2!$N$226)/Sheet3!$A$1)^2+Sheet3!$C$1*(($H265-BA$276-Sheet2!$N$226)/Sheet3!$A$1)^4))</f>
        <v>3.002701466164958E-15</v>
      </c>
      <c r="BB279" s="1">
        <f>0.000001*$L$274*(Sheet2!$O$225*EXP(Sheet3!$B$1*(($H279-BB$276-Sheet2!$N$225)/Sheet3!$A$1)^2+Sheet3!$C$1*(($H279-BB$276-Sheet2!$N$225)/Sheet3!$A$1)^4)+ Sheet2!$O$226*EXP(Sheet3!$B$1*(($H265-BB$276-Sheet2!$N$226)/Sheet3!$A$1)^2+Sheet3!$C$1*(($H265-BB$276-Sheet2!$N$226)/Sheet3!$A$1)^4))</f>
        <v>1.8913255777799631E-15</v>
      </c>
      <c r="BC279" s="1">
        <f>0.000001*$L$274*(Sheet2!$O$225*EXP(Sheet3!$B$1*(($H279-BC$276-Sheet2!$N$225)/Sheet3!$A$1)^2+Sheet3!$C$1*(($H279-BC$276-Sheet2!$N$225)/Sheet3!$A$1)^4)+ Sheet2!$O$226*EXP(Sheet3!$B$1*(($H265-BC$276-Sheet2!$N$226)/Sheet3!$A$1)^2+Sheet3!$C$1*(($H265-BC$276-Sheet2!$N$226)/Sheet3!$A$1)^4))</f>
        <v>1.1858924775179475E-15</v>
      </c>
      <c r="BD279" s="1">
        <f>0.000001*$L$274*(Sheet2!$O$225*EXP(Sheet3!$B$1*(($H279-BD$276-Sheet2!$N$225)/Sheet3!$A$1)^2+Sheet3!$C$1*(($H279-BD$276-Sheet2!$N$225)/Sheet3!$A$1)^4)+ Sheet2!$O$226*EXP(Sheet3!$B$1*(($H265-BD$276-Sheet2!$N$226)/Sheet3!$A$1)^2+Sheet3!$C$1*(($H265-BD$276-Sheet2!$N$226)/Sheet3!$A$1)^4))</f>
        <v>7.4017669082466093E-16</v>
      </c>
      <c r="BE279" s="1">
        <f>0.000001*$L$274*(Sheet2!$O$225*EXP(Sheet3!$B$1*(($H279-BE$276-Sheet2!$N$225)/Sheet3!$A$1)^2+Sheet3!$C$1*(($H279-BE$276-Sheet2!$N$225)/Sheet3!$A$1)^4)+ Sheet2!$O$226*EXP(Sheet3!$B$1*(($H265-BE$276-Sheet2!$N$226)/Sheet3!$A$1)^2+Sheet3!$C$1*(($H265-BE$276-Sheet2!$N$226)/Sheet3!$A$1)^4))</f>
        <v>4.5985690034560914E-16</v>
      </c>
      <c r="BF279" s="1">
        <f>0.000001*$L$274*(Sheet2!$O$225*EXP(Sheet3!$B$1*(($H279-BF$276-Sheet2!$N$225)/Sheet3!$A$1)^2+Sheet3!$C$1*(($H279-BF$276-Sheet2!$N$225)/Sheet3!$A$1)^4)+ Sheet2!$O$226*EXP(Sheet3!$B$1*(($H265-BF$276-Sheet2!$N$226)/Sheet3!$A$1)^2+Sheet3!$C$1*(($H265-BF$276-Sheet2!$N$226)/Sheet3!$A$1)^4))</f>
        <v>2.8437624308853844E-16</v>
      </c>
      <c r="BG279" s="1">
        <f>0.000001*$L$274*(Sheet2!$O$225*EXP(Sheet3!$B$1*(($H279-BG$276-Sheet2!$N$225)/Sheet3!$A$1)^2+Sheet3!$C$1*(($H279-BG$276-Sheet2!$N$225)/Sheet3!$A$1)^4)+ Sheet2!$O$226*EXP(Sheet3!$B$1*(($H265-BG$276-Sheet2!$N$226)/Sheet3!$A$1)^2+Sheet3!$C$1*(($H265-BG$276-Sheet2!$N$226)/Sheet3!$A$1)^4))</f>
        <v>1.7503836784060123E-16</v>
      </c>
      <c r="BH279" s="1">
        <f>0.000001*$L$274*(Sheet2!$O$225*EXP(Sheet3!$B$1*(($H279-BH$276-Sheet2!$N$225)/Sheet3!$A$1)^2+Sheet3!$C$1*(($H279-BH$276-Sheet2!$N$225)/Sheet3!$A$1)^4)+ Sheet2!$O$226*EXP(Sheet3!$B$1*(($H265-BH$276-Sheet2!$N$226)/Sheet3!$A$1)^2+Sheet3!$C$1*(($H265-BH$276-Sheet2!$N$226)/Sheet3!$A$1)^4))</f>
        <v>1.072330156041201E-16</v>
      </c>
      <c r="BI279" s="1">
        <f>0.000001*$L$274*(Sheet2!$O$225*EXP(Sheet3!$B$1*(($H279-BI$276-Sheet2!$N$225)/Sheet3!$A$1)^2+Sheet3!$C$1*(($H279-BI$276-Sheet2!$N$225)/Sheet3!$A$1)^4)+ Sheet2!$O$226*EXP(Sheet3!$B$1*(($H265-BI$276-Sheet2!$N$226)/Sheet3!$A$1)^2+Sheet3!$C$1*(($H265-BI$276-Sheet2!$N$226)/Sheet3!$A$1)^4))</f>
        <v>6.5383029085240603E-17</v>
      </c>
      <c r="BJ279" s="1">
        <f>0.000001*$L$274*(Sheet2!$O$225*EXP(Sheet3!$B$1*(($H279-BJ$276-Sheet2!$N$225)/Sheet3!$A$1)^2+Sheet3!$C$1*(($H279-BJ$276-Sheet2!$N$225)/Sheet3!$A$1)^4)+ Sheet2!$O$226*EXP(Sheet3!$B$1*(($H265-BJ$276-Sheet2!$N$226)/Sheet3!$A$1)^2+Sheet3!$C$1*(($H265-BJ$276-Sheet2!$N$226)/Sheet3!$A$1)^4))</f>
        <v>3.9676073534775224E-17</v>
      </c>
      <c r="BK279" s="1">
        <f>0.000001*$L$274*(Sheet2!$O$225*EXP(Sheet3!$B$1*(($H279-BK$276-Sheet2!$N$225)/Sheet3!$A$1)^2+Sheet3!$C$1*(($H279-BK$276-Sheet2!$N$225)/Sheet3!$A$1)^4)+ Sheet2!$O$226*EXP(Sheet3!$B$1*(($H265-BK$276-Sheet2!$N$226)/Sheet3!$A$1)^2+Sheet3!$C$1*(($H265-BK$276-Sheet2!$N$226)/Sheet3!$A$1)^4))</f>
        <v>2.3961019634189597E-17</v>
      </c>
      <c r="BL279" s="1">
        <f>0.000001*$L$274*(Sheet2!$O$225*EXP(Sheet3!$B$1*(($H279-BL$276-Sheet2!$N$225)/Sheet3!$A$1)^2+Sheet3!$C$1*(($H279-BL$276-Sheet2!$N$225)/Sheet3!$A$1)^4)+ Sheet2!$O$226*EXP(Sheet3!$B$1*(($H265-BL$276-Sheet2!$N$226)/Sheet3!$A$1)^2+Sheet3!$C$1*(($H265-BL$276-Sheet2!$N$226)/Sheet3!$A$1)^4))</f>
        <v>1.4400601636088323E-17</v>
      </c>
      <c r="BM279" s="1">
        <f>0.000001*$L$274*(Sheet2!$O$225*EXP(Sheet3!$B$1*(($H279-BM$276-Sheet2!$N$225)/Sheet3!$A$1)^2+Sheet3!$C$1*(($H279-BM$276-Sheet2!$N$225)/Sheet3!$A$1)^4)+ Sheet2!$O$226*EXP(Sheet3!$B$1*(($H265-BM$276-Sheet2!$N$226)/Sheet3!$A$1)^2+Sheet3!$C$1*(($H265-BM$276-Sheet2!$N$226)/Sheet3!$A$1)^4))</f>
        <v>8.6127220779453374E-18</v>
      </c>
      <c r="BN279" s="1">
        <f>0.000001*$L$274*(Sheet2!$O$225*EXP(Sheet3!$B$1*(($H279-BN$276-Sheet2!$N$225)/Sheet3!$A$1)^2+Sheet3!$C$1*(($H279-BN$276-Sheet2!$N$225)/Sheet3!$A$1)^4)+ Sheet2!$O$226*EXP(Sheet3!$B$1*(($H265-BN$276-Sheet2!$N$226)/Sheet3!$A$1)^2+Sheet3!$C$1*(($H265-BN$276-Sheet2!$N$226)/Sheet3!$A$1)^4))</f>
        <v>5.1259026554772716E-18</v>
      </c>
      <c r="BO279" s="1">
        <f>0.000001*$L$274*(Sheet2!$O$225*EXP(Sheet3!$B$1*(($H279-BO$276-Sheet2!$N$225)/Sheet3!$A$1)^2+Sheet3!$C$1*(($H279-BO$276-Sheet2!$N$225)/Sheet3!$A$1)^4)+ Sheet2!$O$226*EXP(Sheet3!$B$1*(($H265-BO$276-Sheet2!$N$226)/Sheet3!$A$1)^2+Sheet3!$C$1*(($H265-BO$276-Sheet2!$N$226)/Sheet3!$A$1)^4))</f>
        <v>3.0356801929123696E-18</v>
      </c>
      <c r="BP279" s="1">
        <f>0.000001*$L$274*(Sheet2!$O$225*EXP(Sheet3!$B$1*(($H279-BP$276-Sheet2!$N$225)/Sheet3!$A$1)^2+Sheet3!$C$1*(($H279-BP$276-Sheet2!$N$225)/Sheet3!$A$1)^4)+ Sheet2!$O$226*EXP(Sheet3!$B$1*(($H265-BP$276-Sheet2!$N$226)/Sheet3!$A$1)^2+Sheet3!$C$1*(($H265-BP$276-Sheet2!$N$226)/Sheet3!$A$1)^4))</f>
        <v>1.7888873202682121E-18</v>
      </c>
      <c r="BQ279" s="1">
        <f>0.000001*$L$274*(Sheet2!$O$225*EXP(Sheet3!$B$1*(($H279-BQ$276-Sheet2!$N$225)/Sheet3!$A$1)^2+Sheet3!$C$1*(($H279-BQ$276-Sheet2!$N$225)/Sheet3!$A$1)^4)+ Sheet2!$O$226*EXP(Sheet3!$B$1*(($H265-BQ$276-Sheet2!$N$226)/Sheet3!$A$1)^2+Sheet3!$C$1*(($H265-BQ$276-Sheet2!$N$226)/Sheet3!$A$1)^4))</f>
        <v>1.0489064911636785E-18</v>
      </c>
      <c r="BR279" s="1">
        <f>0.000001*$L$274*(Sheet2!$O$225*EXP(Sheet3!$B$1*(($H279-BR$276-Sheet2!$N$225)/Sheet3!$A$1)^2+Sheet3!$C$1*(($H279-BR$276-Sheet2!$N$225)/Sheet3!$A$1)^4)+ Sheet2!$O$226*EXP(Sheet3!$B$1*(($H265-BR$276-Sheet2!$N$226)/Sheet3!$A$1)^2+Sheet3!$C$1*(($H265-BR$276-Sheet2!$N$226)/Sheet3!$A$1)^4))</f>
        <v>6.1193154089832109E-19</v>
      </c>
      <c r="BS279" s="1">
        <f>0.000001*$L$274*(Sheet2!$O$225*EXP(Sheet3!$B$1*(($H279-BS$276-Sheet2!$N$225)/Sheet3!$A$1)^2+Sheet3!$C$1*(($H279-BS$276-Sheet2!$N$225)/Sheet3!$A$1)^4)+ Sheet2!$O$226*EXP(Sheet3!$B$1*(($H265-BS$276-Sheet2!$N$226)/Sheet3!$A$1)^2+Sheet3!$C$1*(($H265-BS$276-Sheet2!$N$226)/Sheet3!$A$1)^4))</f>
        <v>3.5519479266320707E-19</v>
      </c>
      <c r="BT279" s="1">
        <f>0.000001*$L$274*(Sheet2!$O$225*EXP(Sheet3!$B$1*(($H279-BT$276-Sheet2!$N$225)/Sheet3!$A$1)^2+Sheet3!$C$1*(($H279-BT$276-Sheet2!$N$225)/Sheet3!$A$1)^4)+ Sheet2!$O$226*EXP(Sheet3!$B$1*(($H265-BT$276-Sheet2!$N$226)/Sheet3!$A$1)^2+Sheet3!$C$1*(($H265-BT$276-Sheet2!$N$226)/Sheet3!$A$1)^4))</f>
        <v>2.0512253854283425E-19</v>
      </c>
      <c r="BU279" s="1">
        <f>0.000001*$L$274*(Sheet2!$O$225*EXP(Sheet3!$B$1*(($H279-BU$276-Sheet2!$N$225)/Sheet3!$A$1)^2+Sheet3!$C$1*(($H279-BU$276-Sheet2!$N$225)/Sheet3!$A$1)^4)+ Sheet2!$O$226*EXP(Sheet3!$B$1*(($H265-BU$276-Sheet2!$N$226)/Sheet3!$A$1)^2+Sheet3!$C$1*(($H265-BU$276-Sheet2!$N$226)/Sheet3!$A$1)^4))</f>
        <v>1.1784971012295125E-19</v>
      </c>
      <c r="BV279" s="1">
        <f>0.000001*$L$274*(Sheet2!$O$225*EXP(Sheet3!$B$1*(($H279-BV$276-Sheet2!$N$225)/Sheet3!$A$1)^2+Sheet3!$C$1*(($H279-BV$276-Sheet2!$N$225)/Sheet3!$A$1)^4)+ Sheet2!$O$226*EXP(Sheet3!$B$1*(($H265-BV$276-Sheet2!$N$226)/Sheet3!$A$1)^2+Sheet3!$C$1*(($H265-BV$276-Sheet2!$N$226)/Sheet3!$A$1)^4))</f>
        <v>6.7359250872169612E-20</v>
      </c>
    </row>
    <row r="280" spans="1:74" x14ac:dyDescent="0.2">
      <c r="A280">
        <v>253</v>
      </c>
      <c r="B280">
        <v>307.97000000000003</v>
      </c>
      <c r="C280">
        <v>2367</v>
      </c>
      <c r="D280">
        <v>2414.5</v>
      </c>
      <c r="E280">
        <f t="shared" si="33"/>
        <v>47.5</v>
      </c>
      <c r="G280" s="1">
        <v>-4</v>
      </c>
      <c r="H280">
        <f>INDEX(B$27:$B2693,($M$271+G280))</f>
        <v>574.86</v>
      </c>
      <c r="I280" s="1">
        <f t="shared" si="41"/>
        <v>93.100000000000364</v>
      </c>
      <c r="J280">
        <f t="shared" si="42"/>
        <v>53519.466000000211</v>
      </c>
      <c r="L280" s="1">
        <f>0.000001*$L$274*(Sheet2!$O$225*EXP(Sheet3!$B$1*(($H280-L$276-Sheet2!$N$225)/Sheet3!$A$1)^2+Sheet3!$C$1*(($H280-L$276-Sheet2!$N$225)/Sheet3!$A$1)^4)+ Sheet2!$O$226*EXP(Sheet3!$B$1*(($H266-L$276-Sheet2!$N$226)/Sheet3!$A$1)^2+Sheet3!$C$1*(($H266-L$276-Sheet2!$N$226)/Sheet3!$A$1)^4))</f>
        <v>6.5415628145140128E-4</v>
      </c>
      <c r="M280" s="1">
        <f>0.000001*$L$274*(Sheet2!$O$225*EXP(Sheet3!$B$1*(($H280-M$276-Sheet2!$N$225)/Sheet3!$A$1)^2+Sheet3!$C$1*(($H280-M$276-Sheet2!$N$225)/Sheet3!$A$1)^4)+ Sheet2!$O$226*EXP(Sheet3!$B$1*(($H266-M$276-Sheet2!$N$226)/Sheet3!$A$1)^2+Sheet3!$C$1*(($H266-M$276-Sheet2!$N$226)/Sheet3!$A$1)^4))</f>
        <v>5.4937652357776759E-4</v>
      </c>
      <c r="N280" s="1">
        <f>0.000001*$L$274*(Sheet2!$O$225*EXP(Sheet3!$B$1*(($H280-N$276-Sheet2!$N$225)/Sheet3!$A$1)^2+Sheet3!$C$1*(($H280-N$276-Sheet2!$N$225)/Sheet3!$A$1)^4)+ Sheet2!$O$226*EXP(Sheet3!$B$1*(($H266-N$276-Sheet2!$N$226)/Sheet3!$A$1)^2+Sheet3!$C$1*(($H266-N$276-Sheet2!$N$226)/Sheet3!$A$1)^4))</f>
        <v>4.6034576495229831E-4</v>
      </c>
      <c r="O280" s="1">
        <f>0.000001*$L$274*(Sheet2!$O$225*EXP(Sheet3!$B$1*(($H280-O$276-Sheet2!$N$225)/Sheet3!$A$1)^2+Sheet3!$C$1*(($H280-O$276-Sheet2!$N$225)/Sheet3!$A$1)^4)+ Sheet2!$O$226*EXP(Sheet3!$B$1*(($H266-O$276-Sheet2!$N$226)/Sheet3!$A$1)^2+Sheet3!$C$1*(($H266-O$276-Sheet2!$N$226)/Sheet3!$A$1)^4))</f>
        <v>3.8487033139580131E-4</v>
      </c>
      <c r="P280" s="1">
        <f>0.000001*$L$274*(Sheet2!$O$225*EXP(Sheet3!$B$1*(($H280-P$276-Sheet2!$N$225)/Sheet3!$A$1)^2+Sheet3!$C$1*(($H280-P$276-Sheet2!$N$225)/Sheet3!$A$1)^4)+ Sheet2!$O$226*EXP(Sheet3!$B$1*(($H266-P$276-Sheet2!$N$226)/Sheet3!$A$1)^2+Sheet3!$C$1*(($H266-P$276-Sheet2!$N$226)/Sheet3!$A$1)^4))</f>
        <v>3.2103445199203591E-4</v>
      </c>
      <c r="Q280" s="1">
        <f>0.000001*$L$274*(Sheet2!$O$225*EXP(Sheet3!$B$1*(($H280-Q$276-Sheet2!$N$225)/Sheet3!$A$1)^2+Sheet3!$C$1*(($H280-Q$276-Sheet2!$N$225)/Sheet3!$A$1)^4)+ Sheet2!$O$226*EXP(Sheet3!$B$1*(($H266-Q$276-Sheet2!$N$226)/Sheet3!$A$1)^2+Sheet3!$C$1*(($H266-Q$276-Sheet2!$N$226)/Sheet3!$A$1)^4))</f>
        <v>2.6716921982300809E-4</v>
      </c>
      <c r="R280" s="1">
        <f>0.000001*$L$274*(Sheet2!$O$225*EXP(Sheet3!$B$1*(($H280-R$276-Sheet2!$N$225)/Sheet3!$A$1)^2+Sheet3!$C$1*(($H280-R$276-Sheet2!$N$225)/Sheet3!$A$1)^4)+ Sheet2!$O$226*EXP(Sheet3!$B$1*(($H266-R$276-Sheet2!$N$226)/Sheet3!$A$1)^2+Sheet3!$C$1*(($H266-R$276-Sheet2!$N$226)/Sheet3!$A$1)^4))</f>
        <v>2.2182442832198386E-4</v>
      </c>
      <c r="S280" s="1">
        <f>0.000001*$L$274*(Sheet2!$O$225*EXP(Sheet3!$B$1*(($H280-S$276-Sheet2!$N$225)/Sheet3!$A$1)^2+Sheet3!$C$1*(($H280-S$276-Sheet2!$N$225)/Sheet3!$A$1)^4)+ Sheet2!$O$226*EXP(Sheet3!$B$1*(($H266-S$276-Sheet2!$N$226)/Sheet3!$A$1)^2+Sheet3!$C$1*(($H266-S$276-Sheet2!$N$226)/Sheet3!$A$1)^4))</f>
        <v>1.8374309605139274E-4</v>
      </c>
      <c r="T280" s="1">
        <f>0.000001*$L$274*(Sheet2!$O$225*EXP(Sheet3!$B$1*(($H280-T$276-Sheet2!$N$225)/Sheet3!$A$1)^2+Sheet3!$C$1*(($H280-T$276-Sheet2!$N$225)/Sheet3!$A$1)^4)+ Sheet2!$O$226*EXP(Sheet3!$B$1*(($H266-T$276-Sheet2!$N$226)/Sheet3!$A$1)^2+Sheet3!$C$1*(($H266-T$276-Sheet2!$N$226)/Sheet3!$A$1)^4))</f>
        <v>1.5183849454503148E-4</v>
      </c>
      <c r="U280" s="1">
        <f>0.000001*$L$274*(Sheet2!$O$225*EXP(Sheet3!$B$1*(($H280-U$276-Sheet2!$N$225)/Sheet3!$A$1)^2+Sheet3!$C$1*(($H280-U$276-Sheet2!$N$225)/Sheet3!$A$1)^4)+ Sheet2!$O$226*EXP(Sheet3!$B$1*(($H266-U$276-Sheet2!$N$226)/Sheet3!$A$1)^2+Sheet3!$C$1*(($H266-U$276-Sheet2!$N$226)/Sheet3!$A$1)^4))</f>
        <v>1.2517349723620419E-4</v>
      </c>
      <c r="V280" s="1">
        <f>0.000001*$L$274*(Sheet2!$O$225*EXP(Sheet3!$B$1*(($H280-V$276-Sheet2!$N$225)/Sheet3!$A$1)^2+Sheet3!$C$1*(($H280-V$276-Sheet2!$N$225)/Sheet3!$A$1)^4)+ Sheet2!$O$226*EXP(Sheet3!$B$1*(($H266-V$276-Sheet2!$N$226)/Sheet3!$A$1)^2+Sheet3!$C$1*(($H266-V$276-Sheet2!$N$226)/Sheet3!$A$1)^4))</f>
        <v>1.0294207220719521E-4</v>
      </c>
      <c r="W280" s="1">
        <f>0.000001*$L$274*(Sheet2!$O$225*EXP(Sheet3!$B$1*(($H280-W$276-Sheet2!$N$225)/Sheet3!$A$1)^2+Sheet3!$C$1*(($H280-W$276-Sheet2!$N$225)/Sheet3!$A$1)^4)+ Sheet2!$O$226*EXP(Sheet3!$B$1*(($H266-W$276-Sheet2!$N$226)/Sheet3!$A$1)^2+Sheet3!$C$1*(($H266-W$276-Sheet2!$N$226)/Sheet3!$A$1)^4))</f>
        <v>8.4452747329961421E-5</v>
      </c>
      <c r="X280" s="1">
        <f>0.000001*$L$274*(Sheet2!$O$225*EXP(Sheet3!$B$1*(($H280-X$276-Sheet2!$N$225)/Sheet3!$A$1)^2+Sheet3!$C$1*(($H280-X$276-Sheet2!$N$225)/Sheet3!$A$1)^4)+ Sheet2!$O$226*EXP(Sheet3!$B$1*(($H266-X$276-Sheet2!$N$226)/Sheet3!$A$1)^2+Sheet3!$C$1*(($H266-X$276-Sheet2!$N$226)/Sheet3!$A$1)^4))</f>
        <v>6.9113883121781473E-5</v>
      </c>
      <c r="Y280" s="1">
        <f>0.000001*$L$274*(Sheet2!$O$225*EXP(Sheet3!$B$1*(($H280-Y$276-Sheet2!$N$225)/Sheet3!$A$1)^2+Sheet3!$C$1*(($H280-Y$276-Sheet2!$N$225)/Sheet3!$A$1)^4)+ Sheet2!$O$226*EXP(Sheet3!$B$1*(($H266-Y$276-Sheet2!$N$226)/Sheet3!$A$1)^2+Sheet3!$C$1*(($H266-Y$276-Sheet2!$N$226)/Sheet3!$A$1)^4))</f>
        <v>5.6420596124692447E-5</v>
      </c>
      <c r="Z280" s="1">
        <f>0.000001*$L$274*(Sheet2!$O$225*EXP(Sheet3!$B$1*(($H280-Z$276-Sheet2!$N$225)/Sheet3!$A$1)^2+Sheet3!$C$1*(($H280-Z$276-Sheet2!$N$225)/Sheet3!$A$1)^4)+ Sheet2!$O$226*EXP(Sheet3!$B$1*(($H266-Z$276-Sheet2!$N$226)/Sheet3!$A$1)^2+Sheet3!$C$1*(($H266-Z$276-Sheet2!$N$226)/Sheet3!$A$1)^4))</f>
        <v>4.5943183651462294E-5</v>
      </c>
      <c r="AA280" s="1">
        <f>0.000001*$L$274*(Sheet2!$O$225*EXP(Sheet3!$B$1*(($H280-AA$276-Sheet2!$N$225)/Sheet3!$A$1)^2+Sheet3!$C$1*(($H280-AA$276-Sheet2!$N$225)/Sheet3!$A$1)^4)+ Sheet2!$O$226*EXP(Sheet3!$B$1*(($H266-AA$276-Sheet2!$N$226)/Sheet3!$A$1)^2+Sheet3!$C$1*(($H266-AA$276-Sheet2!$N$226)/Sheet3!$A$1)^4))</f>
        <v>3.7316909175351636E-5</v>
      </c>
      <c r="AB280" s="1">
        <f>0.000001*$L$274*(Sheet2!$O$225*EXP(Sheet3!$B$1*(($H280-AB$276-Sheet2!$N$225)/Sheet3!$A$1)^2+Sheet3!$C$1*(($H280-AB$276-Sheet2!$N$225)/Sheet3!$A$1)^4)+ Sheet2!$O$226*EXP(Sheet3!$B$1*(($H266-AB$276-Sheet2!$N$226)/Sheet3!$A$1)^2+Sheet3!$C$1*(($H266-AB$276-Sheet2!$N$226)/Sheet3!$A$1)^4))</f>
        <v>3.0233016307018578E-5</v>
      </c>
      <c r="AC280" s="1">
        <f>0.000001*$L$274*(Sheet2!$O$225*EXP(Sheet3!$B$1*(($H280-AC$276-Sheet2!$N$225)/Sheet3!$A$1)^2+Sheet3!$C$1*(($H280-AC$276-Sheet2!$N$225)/Sheet3!$A$1)^4)+ Sheet2!$O$226*EXP(Sheet3!$B$1*(($H266-AC$276-Sheet2!$N$226)/Sheet3!$A$1)^2+Sheet3!$C$1*(($H266-AC$276-Sheet2!$N$226)/Sheet3!$A$1)^4))</f>
        <v>2.4430848089570012E-5</v>
      </c>
      <c r="AD280" s="1">
        <f>0.000001*$L$274*(Sheet2!$O$225*EXP(Sheet3!$B$1*(($H280-AD$276-Sheet2!$N$225)/Sheet3!$A$1)^2+Sheet3!$C$1*(($H280-AD$276-Sheet2!$N$225)/Sheet3!$A$1)^4)+ Sheet2!$O$226*EXP(Sheet3!$B$1*(($H266-AD$276-Sheet2!$N$226)/Sheet3!$A$1)^2+Sheet3!$C$1*(($H266-AD$276-Sheet2!$N$226)/Sheet3!$A$1)^4))</f>
        <v>1.9690957120289935E-5</v>
      </c>
      <c r="AE280" s="1">
        <f>0.000001*$L$274*(Sheet2!$O$225*EXP(Sheet3!$B$1*(($H280-AE$276-Sheet2!$N$225)/Sheet3!$A$1)^2+Sheet3!$C$1*(($H280-AE$276-Sheet2!$N$225)/Sheet3!$A$1)^4)+ Sheet2!$O$226*EXP(Sheet3!$B$1*(($H266-AE$276-Sheet2!$N$226)/Sheet3!$A$1)^2+Sheet3!$C$1*(($H266-AE$276-Sheet2!$N$226)/Sheet3!$A$1)^4))</f>
        <v>1.5829100680206871E-5</v>
      </c>
      <c r="AF280" s="1">
        <f>0.000001*$L$274*(Sheet2!$O$225*EXP(Sheet3!$B$1*(($H280-AF$276-Sheet2!$N$225)/Sheet3!$A$1)^2+Sheet3!$C$1*(($H280-AF$276-Sheet2!$N$225)/Sheet3!$A$1)^4)+ Sheet2!$O$226*EXP(Sheet3!$B$1*(($H266-AF$276-Sheet2!$N$226)/Sheet3!$A$1)^2+Sheet3!$C$1*(($H266-AF$276-Sheet2!$N$226)/Sheet3!$A$1)^4))</f>
        <v>1.269102353216876E-5</v>
      </c>
      <c r="AG280" s="1">
        <f>0.000001*$L$274*(Sheet2!$O$225*EXP(Sheet3!$B$1*(($H280-AG$276-Sheet2!$N$225)/Sheet3!$A$1)^2+Sheet3!$C$1*(($H280-AG$276-Sheet2!$N$225)/Sheet3!$A$1)^4)+ Sheet2!$O$226*EXP(Sheet3!$B$1*(($H266-AG$276-Sheet2!$N$226)/Sheet3!$A$1)^2+Sheet3!$C$1*(($H266-AG$276-Sheet2!$N$226)/Sheet3!$A$1)^4))</f>
        <v>1.0147939262451556E-5</v>
      </c>
      <c r="AH280" s="1">
        <f>0.000001*$L$274*(Sheet2!$O$225*EXP(Sheet3!$B$1*(($H280-AH$276-Sheet2!$N$225)/Sheet3!$A$1)^2+Sheet3!$C$1*(($H280-AH$276-Sheet2!$N$225)/Sheet3!$A$1)^4)+ Sheet2!$O$226*EXP(Sheet3!$B$1*(($H266-AH$276-Sheet2!$N$226)/Sheet3!$A$1)^2+Sheet3!$C$1*(($H266-AH$276-Sheet2!$N$226)/Sheet3!$A$1)^4))</f>
        <v>8.0926289313550257E-6</v>
      </c>
      <c r="AI280" s="1">
        <f>0.000001*$L$274*(Sheet2!$O$225*EXP(Sheet3!$B$1*(($H280-AI$276-Sheet2!$N$225)/Sheet3!$A$1)^2+Sheet3!$C$1*(($H280-AI$276-Sheet2!$N$225)/Sheet3!$A$1)^4)+ Sheet2!$O$226*EXP(Sheet3!$B$1*(($H266-AI$276-Sheet2!$N$226)/Sheet3!$A$1)^2+Sheet3!$C$1*(($H266-AI$276-Sheet2!$N$226)/Sheet3!$A$1)^4))</f>
        <v>6.4360833185821936E-6</v>
      </c>
      <c r="AJ280" s="1">
        <f>0.000001*$L$274*(Sheet2!$O$225*EXP(Sheet3!$B$1*(($H280-AJ$276-Sheet2!$N$225)/Sheet3!$A$1)^2+Sheet3!$C$1*(($H280-AJ$276-Sheet2!$N$225)/Sheet3!$A$1)^4)+ Sheet2!$O$226*EXP(Sheet3!$B$1*(($H266-AJ$276-Sheet2!$N$226)/Sheet3!$A$1)^2+Sheet3!$C$1*(($H266-AJ$276-Sheet2!$N$226)/Sheet3!$A$1)^4))</f>
        <v>5.1046221648454665E-6</v>
      </c>
      <c r="AK280" s="1">
        <f>0.000001*$L$274*(Sheet2!$O$225*EXP(Sheet3!$B$1*(($H280-AK$276-Sheet2!$N$225)/Sheet3!$A$1)^2+Sheet3!$C$1*(($H280-AK$276-Sheet2!$N$225)/Sheet3!$A$1)^4)+ Sheet2!$O$226*EXP(Sheet3!$B$1*(($H266-AK$276-Sheet2!$N$226)/Sheet3!$A$1)^2+Sheet3!$C$1*(($H266-AK$276-Sheet2!$N$226)/Sheet3!$A$1)^4))</f>
        <v>4.0374304981531418E-6</v>
      </c>
      <c r="AL280" s="1">
        <f>0.000001*$L$274*(Sheet2!$O$225*EXP(Sheet3!$B$1*(($H280-AL$276-Sheet2!$N$225)/Sheet3!$A$1)^2+Sheet3!$C$1*(($H280-AL$276-Sheet2!$N$225)/Sheet3!$A$1)^4)+ Sheet2!$O$226*EXP(Sheet3!$B$1*(($H266-AL$276-Sheet2!$N$226)/Sheet3!$A$1)^2+Sheet3!$C$1*(($H266-AL$276-Sheet2!$N$226)/Sheet3!$A$1)^4))</f>
        <v>3.1844583764254273E-6</v>
      </c>
      <c r="AM280" s="1">
        <f>0.000001*$L$274*(Sheet2!$O$225*EXP(Sheet3!$B$1*(($H280-AM$276-Sheet2!$N$225)/Sheet3!$A$1)^2+Sheet3!$C$1*(($H280-AM$276-Sheet2!$N$225)/Sheet3!$A$1)^4)+ Sheet2!$O$226*EXP(Sheet3!$B$1*(($H266-AM$276-Sheet2!$N$226)/Sheet3!$A$1)^2+Sheet3!$C$1*(($H266-AM$276-Sheet2!$N$226)/Sheet3!$A$1)^4))</f>
        <v>2.5046361723145809E-6</v>
      </c>
      <c r="AN280" s="1">
        <f>0.000001*$L$274*(Sheet2!$O$225*EXP(Sheet3!$B$1*(($H280-AN$276-Sheet2!$N$225)/Sheet3!$A$1)^2+Sheet3!$C$1*(($H280-AN$276-Sheet2!$N$225)/Sheet3!$A$1)^4)+ Sheet2!$O$226*EXP(Sheet3!$B$1*(($H266-AN$276-Sheet2!$N$226)/Sheet3!$A$1)^2+Sheet3!$C$1*(($H266-AN$276-Sheet2!$N$226)/Sheet3!$A$1)^4))</f>
        <v>1.9643628702937667E-6</v>
      </c>
      <c r="AO280" s="1">
        <f>0.000001*$L$274*(Sheet2!$O$225*EXP(Sheet3!$B$1*(($H280-AO$276-Sheet2!$N$225)/Sheet3!$A$1)^2+Sheet3!$C$1*(($H280-AO$276-Sheet2!$N$225)/Sheet3!$A$1)^4)+ Sheet2!$O$226*EXP(Sheet3!$B$1*(($H266-AO$276-Sheet2!$N$226)/Sheet3!$A$1)^2+Sheet3!$C$1*(($H266-AO$276-Sheet2!$N$226)/Sheet3!$A$1)^4))</f>
        <v>1.5362297490644245E-6</v>
      </c>
      <c r="AP280" s="1">
        <f>0.000001*$L$274*(Sheet2!$O$225*EXP(Sheet3!$B$1*(($H280-AP$276-Sheet2!$N$225)/Sheet3!$A$1)^2+Sheet3!$C$1*(($H280-AP$276-Sheet2!$N$225)/Sheet3!$A$1)^4)+ Sheet2!$O$226*EXP(Sheet3!$B$1*(($H266-AP$276-Sheet2!$N$226)/Sheet3!$A$1)^2+Sheet3!$C$1*(($H266-AP$276-Sheet2!$N$226)/Sheet3!$A$1)^4))</f>
        <v>1.1979462947934604E-6</v>
      </c>
      <c r="AQ280" s="1">
        <f>0.000001*$L$274*(Sheet2!$O$225*EXP(Sheet3!$B$1*(($H280-AQ$276-Sheet2!$N$225)/Sheet3!$A$1)^2+Sheet3!$C$1*(($H280-AQ$276-Sheet2!$N$225)/Sheet3!$A$1)^4)+ Sheet2!$O$226*EXP(Sheet3!$B$1*(($H266-AQ$276-Sheet2!$N$226)/Sheet3!$A$1)^2+Sheet3!$C$1*(($H266-AQ$276-Sheet2!$N$226)/Sheet3!$A$1)^4))</f>
        <v>9.3143924931287762E-7</v>
      </c>
      <c r="AR280" s="1">
        <f>0.000001*$L$274*(Sheet2!$O$225*EXP(Sheet3!$B$1*(($H280-AR$276-Sheet2!$N$225)/Sheet3!$A$1)^2+Sheet3!$C$1*(($H280-AR$276-Sheet2!$N$225)/Sheet3!$A$1)^4)+ Sheet2!$O$226*EXP(Sheet3!$B$1*(($H266-AR$276-Sheet2!$N$226)/Sheet3!$A$1)^2+Sheet3!$C$1*(($H266-AR$276-Sheet2!$N$226)/Sheet3!$A$1)^4))</f>
        <v>7.2209936136935724E-7</v>
      </c>
      <c r="AS280" s="1">
        <f>0.000001*$L$274*(Sheet2!$O$225*EXP(Sheet3!$B$1*(($H280-AS$276-Sheet2!$N$225)/Sheet3!$A$1)^2+Sheet3!$C$1*(($H280-AS$276-Sheet2!$N$225)/Sheet3!$A$1)^4)+ Sheet2!$O$226*EXP(Sheet3!$B$1*(($H266-AS$276-Sheet2!$N$226)/Sheet3!$A$1)^2+Sheet3!$C$1*(($H266-AS$276-Sheet2!$N$226)/Sheet3!$A$1)^4))</f>
        <v>5.5815370004634391E-7</v>
      </c>
      <c r="AT280" s="1">
        <f>0.000001*$L$274*(Sheet2!$O$225*EXP(Sheet3!$B$1*(($H280-AT$276-Sheet2!$N$225)/Sheet3!$A$1)^2+Sheet3!$C$1*(($H280-AT$276-Sheet2!$N$225)/Sheet3!$A$1)^4)+ Sheet2!$O$226*EXP(Sheet3!$B$1*(($H266-AT$276-Sheet2!$N$226)/Sheet3!$A$1)^2+Sheet3!$C$1*(($H266-AT$276-Sheet2!$N$226)/Sheet3!$A$1)^4))</f>
        <v>4.3014433099266512E-7</v>
      </c>
      <c r="AU280" s="1">
        <f>0.000001*$L$274*(Sheet2!$O$225*EXP(Sheet3!$B$1*(($H280-AU$276-Sheet2!$N$225)/Sheet3!$A$1)^2+Sheet3!$C$1*(($H280-AU$276-Sheet2!$N$225)/Sheet3!$A$1)^4)+ Sheet2!$O$226*EXP(Sheet3!$B$1*(($H266-AU$276-Sheet2!$N$226)/Sheet3!$A$1)^2+Sheet3!$C$1*(($H266-AU$276-Sheet2!$N$226)/Sheet3!$A$1)^4))</f>
        <v>3.3049677250009597E-7</v>
      </c>
      <c r="AV280" s="1">
        <f>0.000001*$L$274*(Sheet2!$O$225*EXP(Sheet3!$B$1*(($H280-AV$276-Sheet2!$N$225)/Sheet3!$A$1)^2+Sheet3!$C$1*(($H280-AV$276-Sheet2!$N$225)/Sheet3!$A$1)^4)+ Sheet2!$O$226*EXP(Sheet3!$B$1*(($H266-AV$276-Sheet2!$N$226)/Sheet3!$A$1)^2+Sheet3!$C$1*(($H266-AV$276-Sheet2!$N$226)/Sheet3!$A$1)^4))</f>
        <v>2.5316396465916247E-7</v>
      </c>
      <c r="AW280" s="1">
        <f>0.000001*$L$274*(Sheet2!$O$225*EXP(Sheet3!$B$1*(($H280-AW$276-Sheet2!$N$225)/Sheet3!$A$1)^2+Sheet3!$C$1*(($H280-AW$276-Sheet2!$N$225)/Sheet3!$A$1)^4)+ Sheet2!$O$226*EXP(Sheet3!$B$1*(($H266-AW$276-Sheet2!$N$226)/Sheet3!$A$1)^2+Sheet3!$C$1*(($H266-AW$276-Sheet2!$N$226)/Sheet3!$A$1)^4))</f>
        <v>1.9333352564728564E-7</v>
      </c>
      <c r="AX280" s="1">
        <f>0.000001*$L$274*(Sheet2!$O$225*EXP(Sheet3!$B$1*(($H280-AX$276-Sheet2!$N$225)/Sheet3!$A$1)^2+Sheet3!$C$1*(($H280-AX$276-Sheet2!$N$225)/Sheet3!$A$1)^4)+ Sheet2!$O$226*EXP(Sheet3!$B$1*(($H266-AX$276-Sheet2!$N$226)/Sheet3!$A$1)^2+Sheet3!$C$1*(($H266-AX$276-Sheet2!$N$226)/Sheet3!$A$1)^4))</f>
        <v>1.4718785911394859E-7</v>
      </c>
      <c r="AY280" s="1">
        <f>0.000001*$L$274*(Sheet2!$O$225*EXP(Sheet3!$B$1*(($H280-AY$276-Sheet2!$N$225)/Sheet3!$A$1)^2+Sheet3!$C$1*(($H280-AY$276-Sheet2!$N$225)/Sheet3!$A$1)^4)+ Sheet2!$O$226*EXP(Sheet3!$B$1*(($H266-AY$276-Sheet2!$N$226)/Sheet3!$A$1)^2+Sheet3!$C$1*(($H266-AY$276-Sheet2!$N$226)/Sheet3!$A$1)^4))</f>
        <v>1.117082392965349E-7</v>
      </c>
      <c r="AZ280" s="1">
        <f>0.000001*$L$274*(Sheet2!$O$225*EXP(Sheet3!$B$1*(($H280-AZ$276-Sheet2!$N$225)/Sheet3!$A$1)^2+Sheet3!$C$1*(($H280-AZ$276-Sheet2!$N$225)/Sheet3!$A$1)^4)+ Sheet2!$O$226*EXP(Sheet3!$B$1*(($H266-AZ$276-Sheet2!$N$226)/Sheet3!$A$1)^2+Sheet3!$C$1*(($H266-AZ$276-Sheet2!$N$226)/Sheet3!$A$1)^4))</f>
        <v>8.4515358675467576E-8</v>
      </c>
      <c r="BA280" s="1">
        <f>0.000001*$L$274*(Sheet2!$O$225*EXP(Sheet3!$B$1*(($H280-BA$276-Sheet2!$N$225)/Sheet3!$A$1)^2+Sheet3!$C$1*(($H280-BA$276-Sheet2!$N$225)/Sheet3!$A$1)^4)+ Sheet2!$O$226*EXP(Sheet3!$B$1*(($H266-BA$276-Sheet2!$N$226)/Sheet3!$A$1)^2+Sheet3!$C$1*(($H266-BA$276-Sheet2!$N$226)/Sheet3!$A$1)^4))</f>
        <v>6.3739998071663626E-8</v>
      </c>
      <c r="BB280" s="1">
        <f>0.000001*$L$274*(Sheet2!$O$225*EXP(Sheet3!$B$1*(($H280-BB$276-Sheet2!$N$225)/Sheet3!$A$1)^2+Sheet3!$C$1*(($H280-BB$276-Sheet2!$N$225)/Sheet3!$A$1)^4)+ Sheet2!$O$226*EXP(Sheet3!$B$1*(($H266-BB$276-Sheet2!$N$226)/Sheet3!$A$1)^2+Sheet3!$C$1*(($H266-BB$276-Sheet2!$N$226)/Sheet3!$A$1)^4))</f>
        <v>4.7918491351034991E-8</v>
      </c>
      <c r="BC280" s="1">
        <f>0.000001*$L$274*(Sheet2!$O$225*EXP(Sheet3!$B$1*(($H280-BC$276-Sheet2!$N$225)/Sheet3!$A$1)^2+Sheet3!$C$1*(($H280-BC$276-Sheet2!$N$225)/Sheet3!$A$1)^4)+ Sheet2!$O$226*EXP(Sheet3!$B$1*(($H266-BC$276-Sheet2!$N$226)/Sheet3!$A$1)^2+Sheet3!$C$1*(($H266-BC$276-Sheet2!$N$226)/Sheet3!$A$1)^4))</f>
        <v>3.5908525009480871E-8</v>
      </c>
      <c r="BD280" s="1">
        <f>0.000001*$L$274*(Sheet2!$O$225*EXP(Sheet3!$B$1*(($H280-BD$276-Sheet2!$N$225)/Sheet3!$A$1)^2+Sheet3!$C$1*(($H280-BD$276-Sheet2!$N$225)/Sheet3!$A$1)^4)+ Sheet2!$O$226*EXP(Sheet3!$B$1*(($H266-BD$276-Sheet2!$N$226)/Sheet3!$A$1)^2+Sheet3!$C$1*(($H266-BD$276-Sheet2!$N$226)/Sheet3!$A$1)^4))</f>
        <v>2.6821554162000647E-8</v>
      </c>
      <c r="BE280" s="1">
        <f>0.000001*$L$274*(Sheet2!$O$225*EXP(Sheet3!$B$1*(($H280-BE$276-Sheet2!$N$225)/Sheet3!$A$1)^2+Sheet3!$C$1*(($H280-BE$276-Sheet2!$N$225)/Sheet3!$A$1)^4)+ Sheet2!$O$226*EXP(Sheet3!$B$1*(($H266-BE$276-Sheet2!$N$226)/Sheet3!$A$1)^2+Sheet3!$C$1*(($H266-BE$276-Sheet2!$N$226)/Sheet3!$A$1)^4))</f>
        <v>1.9968746632407828E-8</v>
      </c>
      <c r="BF280" s="1">
        <f>0.000001*$L$274*(Sheet2!$O$225*EXP(Sheet3!$B$1*(($H280-BF$276-Sheet2!$N$225)/Sheet3!$A$1)^2+Sheet3!$C$1*(($H280-BF$276-Sheet2!$N$225)/Sheet3!$A$1)^4)+ Sheet2!$O$226*EXP(Sheet3!$B$1*(($H266-BF$276-Sheet2!$N$226)/Sheet3!$A$1)^2+Sheet3!$C$1*(($H266-BF$276-Sheet2!$N$226)/Sheet3!$A$1)^4))</f>
        <v>1.4817900262480315E-8</v>
      </c>
      <c r="BG280" s="1">
        <f>0.000001*$L$274*(Sheet2!$O$225*EXP(Sheet3!$B$1*(($H280-BG$276-Sheet2!$N$225)/Sheet3!$A$1)^2+Sheet3!$C$1*(($H280-BG$276-Sheet2!$N$225)/Sheet3!$A$1)^4)+ Sheet2!$O$226*EXP(Sheet3!$B$1*(($H266-BG$276-Sheet2!$N$226)/Sheet3!$A$1)^2+Sheet3!$C$1*(($H266-BG$276-Sheet2!$N$226)/Sheet3!$A$1)^4))</f>
        <v>1.0959228138688505E-8</v>
      </c>
      <c r="BH280" s="1">
        <f>0.000001*$L$274*(Sheet2!$O$225*EXP(Sheet3!$B$1*(($H280-BH$276-Sheet2!$N$225)/Sheet3!$A$1)^2+Sheet3!$C$1*(($H280-BH$276-Sheet2!$N$225)/Sheet3!$A$1)^4)+ Sheet2!$O$226*EXP(Sheet3!$B$1*(($H266-BH$276-Sheet2!$N$226)/Sheet3!$A$1)^2+Sheet3!$C$1*(($H266-BH$276-Sheet2!$N$226)/Sheet3!$A$1)^4))</f>
        <v>8.0782837207632614E-9</v>
      </c>
      <c r="BI280" s="1">
        <f>0.000001*$L$274*(Sheet2!$O$225*EXP(Sheet3!$B$1*(($H280-BI$276-Sheet2!$N$225)/Sheet3!$A$1)^2+Sheet3!$C$1*(($H280-BI$276-Sheet2!$N$225)/Sheet3!$A$1)^4)+ Sheet2!$O$226*EXP(Sheet3!$B$1*(($H266-BI$276-Sheet2!$N$226)/Sheet3!$A$1)^2+Sheet3!$C$1*(($H266-BI$276-Sheet2!$N$226)/Sheet3!$A$1)^4))</f>
        <v>5.9346131168867936E-9</v>
      </c>
      <c r="BJ280" s="1">
        <f>0.000001*$L$274*(Sheet2!$O$225*EXP(Sheet3!$B$1*(($H280-BJ$276-Sheet2!$N$225)/Sheet3!$A$1)^2+Sheet3!$C$1*(($H280-BJ$276-Sheet2!$N$225)/Sheet3!$A$1)^4)+ Sheet2!$O$226*EXP(Sheet3!$B$1*(($H266-BJ$276-Sheet2!$N$226)/Sheet3!$A$1)^2+Sheet3!$C$1*(($H266-BJ$276-Sheet2!$N$226)/Sheet3!$A$1)^4))</f>
        <v>4.3449840553143129E-9</v>
      </c>
      <c r="BK280" s="1">
        <f>0.000001*$L$274*(Sheet2!$O$225*EXP(Sheet3!$B$1*(($H280-BK$276-Sheet2!$N$225)/Sheet3!$A$1)^2+Sheet3!$C$1*(($H280-BK$276-Sheet2!$N$225)/Sheet3!$A$1)^4)+ Sheet2!$O$226*EXP(Sheet3!$B$1*(($H266-BK$276-Sheet2!$N$226)/Sheet3!$A$1)^2+Sheet3!$C$1*(($H266-BK$276-Sheet2!$N$226)/Sheet3!$A$1)^4))</f>
        <v>3.1702584138079565E-9</v>
      </c>
      <c r="BL280" s="1">
        <f>0.000001*$L$274*(Sheet2!$O$225*EXP(Sheet3!$B$1*(($H280-BL$276-Sheet2!$N$225)/Sheet3!$A$1)^2+Sheet3!$C$1*(($H280-BL$276-Sheet2!$N$225)/Sheet3!$A$1)^4)+ Sheet2!$O$226*EXP(Sheet3!$B$1*(($H266-BL$276-Sheet2!$N$226)/Sheet3!$A$1)^2+Sheet3!$C$1*(($H266-BL$276-Sheet2!$N$226)/Sheet3!$A$1)^4))</f>
        <v>2.3051544374862717E-9</v>
      </c>
      <c r="BM280" s="1">
        <f>0.000001*$L$274*(Sheet2!$O$225*EXP(Sheet3!$B$1*(($H280-BM$276-Sheet2!$N$225)/Sheet3!$A$1)^2+Sheet3!$C$1*(($H280-BM$276-Sheet2!$N$225)/Sheet3!$A$1)^4)+ Sheet2!$O$226*EXP(Sheet3!$B$1*(($H266-BM$276-Sheet2!$N$226)/Sheet3!$A$1)^2+Sheet3!$C$1*(($H266-BM$276-Sheet2!$N$226)/Sheet3!$A$1)^4))</f>
        <v>1.6702920288834943E-9</v>
      </c>
      <c r="BN280" s="1">
        <f>0.000001*$L$274*(Sheet2!$O$225*EXP(Sheet3!$B$1*(($H280-BN$276-Sheet2!$N$225)/Sheet3!$A$1)^2+Sheet3!$C$1*(($H280-BN$276-Sheet2!$N$225)/Sheet3!$A$1)^4)+ Sheet2!$O$226*EXP(Sheet3!$B$1*(($H266-BN$276-Sheet2!$N$226)/Sheet3!$A$1)^2+Sheet3!$C$1*(($H266-BN$276-Sheet2!$N$226)/Sheet3!$A$1)^4))</f>
        <v>1.2060349355752799E-9</v>
      </c>
      <c r="BO280" s="1">
        <f>0.000001*$L$274*(Sheet2!$O$225*EXP(Sheet3!$B$1*(($H280-BO$276-Sheet2!$N$225)/Sheet3!$A$1)^2+Sheet3!$C$1*(($H280-BO$276-Sheet2!$N$225)/Sheet3!$A$1)^4)+ Sheet2!$O$226*EXP(Sheet3!$B$1*(($H266-BO$276-Sheet2!$N$226)/Sheet3!$A$1)^2+Sheet3!$C$1*(($H266-BO$276-Sheet2!$N$226)/Sheet3!$A$1)^4))</f>
        <v>8.6774175058772329E-10</v>
      </c>
      <c r="BP280" s="1">
        <f>0.000001*$L$274*(Sheet2!$O$225*EXP(Sheet3!$B$1*(($H280-BP$276-Sheet2!$N$225)/Sheet3!$A$1)^2+Sheet3!$C$1*(($H280-BP$276-Sheet2!$N$225)/Sheet3!$A$1)^4)+ Sheet2!$O$226*EXP(Sheet3!$B$1*(($H266-BP$276-Sheet2!$N$226)/Sheet3!$A$1)^2+Sheet3!$C$1*(($H266-BP$276-Sheet2!$N$226)/Sheet3!$A$1)^4))</f>
        <v>6.221171866896597E-10</v>
      </c>
      <c r="BQ280" s="1">
        <f>0.000001*$L$274*(Sheet2!$O$225*EXP(Sheet3!$B$1*(($H280-BQ$276-Sheet2!$N$225)/Sheet3!$A$1)^2+Sheet3!$C$1*(($H280-BQ$276-Sheet2!$N$225)/Sheet3!$A$1)^4)+ Sheet2!$O$226*EXP(Sheet3!$B$1*(($H266-BQ$276-Sheet2!$N$226)/Sheet3!$A$1)^2+Sheet3!$C$1*(($H266-BQ$276-Sheet2!$N$226)/Sheet3!$A$1)^4))</f>
        <v>4.4441931753468716E-10</v>
      </c>
      <c r="BR280" s="1">
        <f>0.000001*$L$274*(Sheet2!$O$225*EXP(Sheet3!$B$1*(($H280-BR$276-Sheet2!$N$225)/Sheet3!$A$1)^2+Sheet3!$C$1*(($H280-BR$276-Sheet2!$N$225)/Sheet3!$A$1)^4)+ Sheet2!$O$226*EXP(Sheet3!$B$1*(($H266-BR$276-Sheet2!$N$226)/Sheet3!$A$1)^2+Sheet3!$C$1*(($H266-BR$276-Sheet2!$N$226)/Sheet3!$A$1)^4))</f>
        <v>3.1633012282141138E-10</v>
      </c>
      <c r="BS280" s="1">
        <f>0.000001*$L$274*(Sheet2!$O$225*EXP(Sheet3!$B$1*(($H280-BS$276-Sheet2!$N$225)/Sheet3!$A$1)^2+Sheet3!$C$1*(($H280-BS$276-Sheet2!$N$225)/Sheet3!$A$1)^4)+ Sheet2!$O$226*EXP(Sheet3!$B$1*(($H266-BS$276-Sheet2!$N$226)/Sheet3!$A$1)^2+Sheet3!$C$1*(($H266-BS$276-Sheet2!$N$226)/Sheet3!$A$1)^4))</f>
        <v>2.2433802009674476E-10</v>
      </c>
      <c r="BT280" s="1">
        <f>0.000001*$L$274*(Sheet2!$O$225*EXP(Sheet3!$B$1*(($H280-BT$276-Sheet2!$N$225)/Sheet3!$A$1)^2+Sheet3!$C$1*(($H280-BT$276-Sheet2!$N$225)/Sheet3!$A$1)^4)+ Sheet2!$O$226*EXP(Sheet3!$B$1*(($H266-BT$276-Sheet2!$N$226)/Sheet3!$A$1)^2+Sheet3!$C$1*(($H266-BT$276-Sheet2!$N$226)/Sheet3!$A$1)^4))</f>
        <v>1.5851402420526249E-10</v>
      </c>
      <c r="BU280" s="1">
        <f>0.000001*$L$274*(Sheet2!$O$225*EXP(Sheet3!$B$1*(($H280-BU$276-Sheet2!$N$225)/Sheet3!$A$1)^2+Sheet3!$C$1*(($H280-BU$276-Sheet2!$N$225)/Sheet3!$A$1)^4)+ Sheet2!$O$226*EXP(Sheet3!$B$1*(($H266-BU$276-Sheet2!$N$226)/Sheet3!$A$1)^2+Sheet3!$C$1*(($H266-BU$276-Sheet2!$N$226)/Sheet3!$A$1)^4))</f>
        <v>1.1158933503493735E-10</v>
      </c>
      <c r="BV280" s="1">
        <f>0.000001*$L$274*(Sheet2!$O$225*EXP(Sheet3!$B$1*(($H280-BV$276-Sheet2!$N$225)/Sheet3!$A$1)^2+Sheet3!$C$1*(($H280-BV$276-Sheet2!$N$225)/Sheet3!$A$1)^4)+ Sheet2!$O$226*EXP(Sheet3!$B$1*(($H266-BV$276-Sheet2!$N$226)/Sheet3!$A$1)^2+Sheet3!$C$1*(($H266-BV$276-Sheet2!$N$226)/Sheet3!$A$1)^4))</f>
        <v>7.8262828073814393E-11</v>
      </c>
    </row>
    <row r="281" spans="1:74" x14ac:dyDescent="0.2">
      <c r="A281">
        <v>254</v>
      </c>
      <c r="B281">
        <v>308.44</v>
      </c>
      <c r="C281">
        <v>2365.8000000000002</v>
      </c>
      <c r="D281">
        <v>2409.3000000000002</v>
      </c>
      <c r="E281">
        <f t="shared" si="33"/>
        <v>43.5</v>
      </c>
      <c r="G281" s="1">
        <v>-3</v>
      </c>
      <c r="H281">
        <f>INDEX(B$27:$B2694,($M$271+G281))</f>
        <v>575.32000000000005</v>
      </c>
      <c r="I281" s="1">
        <f t="shared" si="41"/>
        <v>128.80000000000018</v>
      </c>
      <c r="J281">
        <f t="shared" si="42"/>
        <v>74101.216000000117</v>
      </c>
      <c r="L281" s="1">
        <f>0.000001*$L$274*(Sheet2!$O$225*EXP(Sheet3!$B$1*(($H281-L$276-Sheet2!$N$225)/Sheet3!$A$1)^2+Sheet3!$C$1*(($H281-L$276-Sheet2!$N$225)/Sheet3!$A$1)^4)+ Sheet2!$O$226*EXP(Sheet3!$B$1*(($H267-L$276-Sheet2!$N$226)/Sheet3!$A$1)^2+Sheet3!$C$1*(($H267-L$276-Sheet2!$N$226)/Sheet3!$A$1)^4))</f>
        <v>0.25026328184276181</v>
      </c>
      <c r="M281" s="1">
        <f>0.000001*$L$274*(Sheet2!$O$225*EXP(Sheet3!$B$1*(($H281-M$276-Sheet2!$N$225)/Sheet3!$A$1)^2+Sheet3!$C$1*(($H281-M$276-Sheet2!$N$225)/Sheet3!$A$1)^4)+ Sheet2!$O$226*EXP(Sheet3!$B$1*(($H267-M$276-Sheet2!$N$226)/Sheet3!$A$1)^2+Sheet3!$C$1*(($H267-M$276-Sheet2!$N$226)/Sheet3!$A$1)^4))</f>
        <v>0.22820387595584582</v>
      </c>
      <c r="N281" s="1">
        <f>0.000001*$L$274*(Sheet2!$O$225*EXP(Sheet3!$B$1*(($H281-N$276-Sheet2!$N$225)/Sheet3!$A$1)^2+Sheet3!$C$1*(($H281-N$276-Sheet2!$N$225)/Sheet3!$A$1)^4)+ Sheet2!$O$226*EXP(Sheet3!$B$1*(($H267-N$276-Sheet2!$N$226)/Sheet3!$A$1)^2+Sheet3!$C$1*(($H267-N$276-Sheet2!$N$226)/Sheet3!$A$1)^4))</f>
        <v>0.20779885051237459</v>
      </c>
      <c r="O281" s="1">
        <f>0.000001*$L$274*(Sheet2!$O$225*EXP(Sheet3!$B$1*(($H281-O$276-Sheet2!$N$225)/Sheet3!$A$1)^2+Sheet3!$C$1*(($H281-O$276-Sheet2!$N$225)/Sheet3!$A$1)^4)+ Sheet2!$O$226*EXP(Sheet3!$B$1*(($H267-O$276-Sheet2!$N$226)/Sheet3!$A$1)^2+Sheet3!$C$1*(($H267-O$276-Sheet2!$N$226)/Sheet3!$A$1)^4))</f>
        <v>0.18895164216704535</v>
      </c>
      <c r="P281" s="1">
        <f>0.000001*$L$274*(Sheet2!$O$225*EXP(Sheet3!$B$1*(($H281-P$276-Sheet2!$N$225)/Sheet3!$A$1)^2+Sheet3!$C$1*(($H281-P$276-Sheet2!$N$225)/Sheet3!$A$1)^4)+ Sheet2!$O$226*EXP(Sheet3!$B$1*(($H267-P$276-Sheet2!$N$226)/Sheet3!$A$1)^2+Sheet3!$C$1*(($H267-P$276-Sheet2!$N$226)/Sheet3!$A$1)^4))</f>
        <v>0.17156895888798826</v>
      </c>
      <c r="Q281" s="1">
        <f>0.000001*$L$274*(Sheet2!$O$225*EXP(Sheet3!$B$1*(($H281-Q$276-Sheet2!$N$225)/Sheet3!$A$1)^2+Sheet3!$C$1*(($H281-Q$276-Sheet2!$N$225)/Sheet3!$A$1)^4)+ Sheet2!$O$226*EXP(Sheet3!$B$1*(($H267-Q$276-Sheet2!$N$226)/Sheet3!$A$1)^2+Sheet3!$C$1*(($H267-Q$276-Sheet2!$N$226)/Sheet3!$A$1)^4))</f>
        <v>0.15556085943337433</v>
      </c>
      <c r="R281" s="1">
        <f>0.000001*$L$274*(Sheet2!$O$225*EXP(Sheet3!$B$1*(($H281-R$276-Sheet2!$N$225)/Sheet3!$A$1)^2+Sheet3!$C$1*(($H281-R$276-Sheet2!$N$225)/Sheet3!$A$1)^4)+ Sheet2!$O$226*EXP(Sheet3!$B$1*(($H267-R$276-Sheet2!$N$226)/Sheet3!$A$1)^2+Sheet3!$C$1*(($H267-R$276-Sheet2!$N$226)/Sheet3!$A$1)^4))</f>
        <v>0.1408408150149062</v>
      </c>
      <c r="S281" s="1">
        <f>0.000001*$L$274*(Sheet2!$O$225*EXP(Sheet3!$B$1*(($H281-S$276-Sheet2!$N$225)/Sheet3!$A$1)^2+Sheet3!$C$1*(($H281-S$276-Sheet2!$N$225)/Sheet3!$A$1)^4)+ Sheet2!$O$226*EXP(Sheet3!$B$1*(($H267-S$276-Sheet2!$N$226)/Sheet3!$A$1)^2+Sheet3!$C$1*(($H267-S$276-Sheet2!$N$226)/Sheet3!$A$1)^4))</f>
        <v>0.12732575371608315</v>
      </c>
      <c r="T281" s="1">
        <f>0.000001*$L$274*(Sheet2!$O$225*EXP(Sheet3!$B$1*(($H281-T$276-Sheet2!$N$225)/Sheet3!$A$1)^2+Sheet3!$C$1*(($H281-T$276-Sheet2!$N$225)/Sheet3!$A$1)^4)+ Sheet2!$O$226*EXP(Sheet3!$B$1*(($H267-T$276-Sheet2!$N$226)/Sheet3!$A$1)^2+Sheet3!$C$1*(($H267-T$276-Sheet2!$N$226)/Sheet3!$A$1)^4))</f>
        <v>0.11493608831552425</v>
      </c>
      <c r="U281" s="1">
        <f>0.000001*$L$274*(Sheet2!$O$225*EXP(Sheet3!$B$1*(($H281-U$276-Sheet2!$N$225)/Sheet3!$A$1)^2+Sheet3!$C$1*(($H281-U$276-Sheet2!$N$225)/Sheet3!$A$1)^4)+ Sheet2!$O$226*EXP(Sheet3!$B$1*(($H267-U$276-Sheet2!$N$226)/Sheet3!$A$1)^2+Sheet3!$C$1*(($H267-U$276-Sheet2!$N$226)/Sheet3!$A$1)^4))</f>
        <v>0.10359572824015083</v>
      </c>
      <c r="V281" s="1">
        <f>0.000001*$L$274*(Sheet2!$O$225*EXP(Sheet3!$B$1*(($H281-V$276-Sheet2!$N$225)/Sheet3!$A$1)^2+Sheet3!$C$1*(($H281-V$276-Sheet2!$N$225)/Sheet3!$A$1)^4)+ Sheet2!$O$226*EXP(Sheet3!$B$1*(($H267-V$276-Sheet2!$N$226)/Sheet3!$A$1)^2+Sheet3!$C$1*(($H267-V$276-Sheet2!$N$226)/Sheet3!$A$1)^4))</f>
        <v>9.3232076439225292E-2</v>
      </c>
      <c r="W281" s="1">
        <f>0.000001*$L$274*(Sheet2!$O$225*EXP(Sheet3!$B$1*(($H281-W$276-Sheet2!$N$225)/Sheet3!$A$1)^2+Sheet3!$C$1*(($H281-W$276-Sheet2!$N$225)/Sheet3!$A$1)^4)+ Sheet2!$O$226*EXP(Sheet3!$B$1*(($H267-W$276-Sheet2!$N$226)/Sheet3!$A$1)^2+Sheet3!$C$1*(($H267-W$276-Sheet2!$N$226)/Sheet3!$A$1)^4))</f>
        <v>8.3776012027831026E-2</v>
      </c>
      <c r="X281" s="1">
        <f>0.000001*$L$274*(Sheet2!$O$225*EXP(Sheet3!$B$1*(($H281-X$276-Sheet2!$N$225)/Sheet3!$A$1)^2+Sheet3!$C$1*(($H281-X$276-Sheet2!$N$225)/Sheet3!$A$1)^4)+ Sheet2!$O$226*EXP(Sheet3!$B$1*(($H267-X$276-Sheet2!$N$226)/Sheet3!$A$1)^2+Sheet3!$C$1*(($H267-X$276-Sheet2!$N$226)/Sheet3!$A$1)^4))</f>
        <v>7.5161859597033628E-2</v>
      </c>
      <c r="Y281" s="1">
        <f>0.000001*$L$274*(Sheet2!$O$225*EXP(Sheet3!$B$1*(($H281-Y$276-Sheet2!$N$225)/Sheet3!$A$1)^2+Sheet3!$C$1*(($H281-Y$276-Sheet2!$N$225)/Sheet3!$A$1)^4)+ Sheet2!$O$226*EXP(Sheet3!$B$1*(($H267-Y$276-Sheet2!$N$226)/Sheet3!$A$1)^2+Sheet3!$C$1*(($H267-Y$276-Sheet2!$N$226)/Sheet3!$A$1)^4))</f>
        <v>6.7327346128422838E-2</v>
      </c>
      <c r="Z281" s="1">
        <f>0.000001*$L$274*(Sheet2!$O$225*EXP(Sheet3!$B$1*(($H281-Z$276-Sheet2!$N$225)/Sheet3!$A$1)^2+Sheet3!$C$1*(($H281-Z$276-Sheet2!$N$225)/Sheet3!$A$1)^4)+ Sheet2!$O$226*EXP(Sheet3!$B$1*(($H267-Z$276-Sheet2!$N$226)/Sheet3!$A$1)^2+Sheet3!$C$1*(($H267-Z$276-Sheet2!$N$226)/Sheet3!$A$1)^4))</f>
        <v>6.0213546479547624E-2</v>
      </c>
      <c r="AA281" s="1">
        <f>0.000001*$L$274*(Sheet2!$O$225*EXP(Sheet3!$B$1*(($H281-AA$276-Sheet2!$N$225)/Sheet3!$A$1)^2+Sheet3!$C$1*(($H281-AA$276-Sheet2!$N$225)/Sheet3!$A$1)^4)+ Sheet2!$O$226*EXP(Sheet3!$B$1*(($H267-AA$276-Sheet2!$N$226)/Sheet3!$A$1)^2+Sheet3!$C$1*(($H267-AA$276-Sheet2!$N$226)/Sheet3!$A$1)^4))</f>
        <v>5.3764818432086491E-2</v>
      </c>
      <c r="AB281" s="1">
        <f>0.000001*$L$274*(Sheet2!$O$225*EXP(Sheet3!$B$1*(($H281-AB$276-Sheet2!$N$225)/Sheet3!$A$1)^2+Sheet3!$C$1*(($H281-AB$276-Sheet2!$N$225)/Sheet3!$A$1)^4)+ Sheet2!$O$226*EXP(Sheet3!$B$1*(($H267-AB$276-Sheet2!$N$226)/Sheet3!$A$1)^2+Sheet3!$C$1*(($H267-AB$276-Sheet2!$N$226)/Sheet3!$A$1)^4))</f>
        <v>4.7928728304335595E-2</v>
      </c>
      <c r="AC281" s="1">
        <f>0.000001*$L$274*(Sheet2!$O$225*EXP(Sheet3!$B$1*(($H281-AC$276-Sheet2!$N$225)/Sheet3!$A$1)^2+Sheet3!$C$1*(($H281-AC$276-Sheet2!$N$225)/Sheet3!$A$1)^4)+ Sheet2!$O$226*EXP(Sheet3!$B$1*(($H267-AC$276-Sheet2!$N$226)/Sheet3!$A$1)^2+Sheet3!$C$1*(($H267-AC$276-Sheet2!$N$226)/Sheet3!$A$1)^4))</f>
        <v>4.2655968136407832E-2</v>
      </c>
      <c r="AD281" s="1">
        <f>0.000001*$L$274*(Sheet2!$O$225*EXP(Sheet3!$B$1*(($H281-AD$276-Sheet2!$N$225)/Sheet3!$A$1)^2+Sheet3!$C$1*(($H281-AD$276-Sheet2!$N$225)/Sheet3!$A$1)^4)+ Sheet2!$O$226*EXP(Sheet3!$B$1*(($H267-AD$276-Sheet2!$N$226)/Sheet3!$A$1)^2+Sheet3!$C$1*(($H267-AD$276-Sheet2!$N$226)/Sheet3!$A$1)^4))</f>
        <v>3.7900265452378123E-2</v>
      </c>
      <c r="AE281" s="1">
        <f>0.000001*$L$274*(Sheet2!$O$225*EXP(Sheet3!$B$1*(($H281-AE$276-Sheet2!$N$225)/Sheet3!$A$1)^2+Sheet3!$C$1*(($H281-AE$276-Sheet2!$N$225)/Sheet3!$A$1)^4)+ Sheet2!$O$226*EXP(Sheet3!$B$1*(($H267-AE$276-Sheet2!$N$226)/Sheet3!$A$1)^2+Sheet3!$C$1*(($H267-AE$276-Sheet2!$N$226)/Sheet3!$A$1)^4))</f>
        <v>3.3618286592523861E-2</v>
      </c>
      <c r="AF281" s="1">
        <f>0.000001*$L$274*(Sheet2!$O$225*EXP(Sheet3!$B$1*(($H281-AF$276-Sheet2!$N$225)/Sheet3!$A$1)^2+Sheet3!$C$1*(($H281-AF$276-Sheet2!$N$225)/Sheet3!$A$1)^4)+ Sheet2!$O$226*EXP(Sheet3!$B$1*(($H267-AF$276-Sheet2!$N$226)/Sheet3!$A$1)^2+Sheet3!$C$1*(($H267-AF$276-Sheet2!$N$226)/Sheet3!$A$1)^4))</f>
        <v>2.9769534590341772E-2</v>
      </c>
      <c r="AG281" s="1">
        <f>0.000001*$L$274*(Sheet2!$O$225*EXP(Sheet3!$B$1*(($H281-AG$276-Sheet2!$N$225)/Sheet3!$A$1)^2+Sheet3!$C$1*(($H281-AG$276-Sheet2!$N$225)/Sheet3!$A$1)^4)+ Sheet2!$O$226*EXP(Sheet3!$B$1*(($H267-AG$276-Sheet2!$N$226)/Sheet3!$A$1)^2+Sheet3!$C$1*(($H267-AG$276-Sheet2!$N$226)/Sheet3!$A$1)^4))</f>
        <v>2.6316242543808464E-2</v>
      </c>
      <c r="AH281" s="1">
        <f>0.000001*$L$274*(Sheet2!$O$225*EXP(Sheet3!$B$1*(($H281-AH$276-Sheet2!$N$225)/Sheet3!$A$1)^2+Sheet3!$C$1*(($H281-AH$276-Sheet2!$N$225)/Sheet3!$A$1)^4)+ Sheet2!$O$226*EXP(Sheet3!$B$1*(($H267-AH$276-Sheet2!$N$226)/Sheet3!$A$1)^2+Sheet3!$C$1*(($H267-AH$276-Sheet2!$N$226)/Sheet3!$A$1)^4))</f>
        <v>2.3223263398976401E-2</v>
      </c>
      <c r="AI281" s="1">
        <f>0.000001*$L$274*(Sheet2!$O$225*EXP(Sheet3!$B$1*(($H281-AI$276-Sheet2!$N$225)/Sheet3!$A$1)^2+Sheet3!$C$1*(($H281-AI$276-Sheet2!$N$225)/Sheet3!$A$1)^4)+ Sheet2!$O$226*EXP(Sheet3!$B$1*(($H267-AI$276-Sheet2!$N$226)/Sheet3!$A$1)^2+Sheet3!$C$1*(($H267-AI$276-Sheet2!$N$226)/Sheet3!$A$1)^4))</f>
        <v>2.0457957027070438E-2</v>
      </c>
      <c r="AJ281" s="1">
        <f>0.000001*$L$274*(Sheet2!$O$225*EXP(Sheet3!$B$1*(($H281-AJ$276-Sheet2!$N$225)/Sheet3!$A$1)^2+Sheet3!$C$1*(($H281-AJ$276-Sheet2!$N$225)/Sheet3!$A$1)^4)+ Sheet2!$O$226*EXP(Sheet3!$B$1*(($H267-AJ$276-Sheet2!$N$226)/Sheet3!$A$1)^2+Sheet3!$C$1*(($H267-AJ$276-Sheet2!$N$226)/Sheet3!$A$1)^4))</f>
        <v>1.7990075434409791E-2</v>
      </c>
      <c r="AK281" s="1">
        <f>0.000001*$L$274*(Sheet2!$O$225*EXP(Sheet3!$B$1*(($H281-AK$276-Sheet2!$N$225)/Sheet3!$A$1)^2+Sheet3!$C$1*(($H281-AK$276-Sheet2!$N$225)/Sheet3!$A$1)^4)+ Sheet2!$O$226*EXP(Sheet3!$B$1*(($H267-AK$276-Sheet2!$N$226)/Sheet3!$A$1)^2+Sheet3!$C$1*(($H267-AK$276-Sheet2!$N$226)/Sheet3!$A$1)^4))</f>
        <v>1.5791646898628841E-2</v>
      </c>
      <c r="AL281" s="1">
        <f>0.000001*$L$274*(Sheet2!$O$225*EXP(Sheet3!$B$1*(($H281-AL$276-Sheet2!$N$225)/Sheet3!$A$1)^2+Sheet3!$C$1*(($H281-AL$276-Sheet2!$N$225)/Sheet3!$A$1)^4)+ Sheet2!$O$226*EXP(Sheet3!$B$1*(($H267-AL$276-Sheet2!$N$226)/Sheet3!$A$1)^2+Sheet3!$C$1*(($H267-AL$276-Sheet2!$N$226)/Sheet3!$A$1)^4))</f>
        <v>1.3836859774525484E-2</v>
      </c>
      <c r="AM281" s="1">
        <f>0.000001*$L$274*(Sheet2!$O$225*EXP(Sheet3!$B$1*(($H281-AM$276-Sheet2!$N$225)/Sheet3!$A$1)^2+Sheet3!$C$1*(($H281-AM$276-Sheet2!$N$225)/Sheet3!$A$1)^4)+ Sheet2!$O$226*EXP(Sheet3!$B$1*(($H267-AM$276-Sheet2!$N$226)/Sheet3!$A$1)^2+Sheet3!$C$1*(($H267-AM$276-Sheet2!$N$226)/Sheet3!$A$1)^4))</f>
        <v>1.2101946661417401E-2</v>
      </c>
      <c r="AN281" s="1">
        <f>0.000001*$L$274*(Sheet2!$O$225*EXP(Sheet3!$B$1*(($H281-AN$276-Sheet2!$N$225)/Sheet3!$A$1)^2+Sheet3!$C$1*(($H281-AN$276-Sheet2!$N$225)/Sheet3!$A$1)^4)+ Sheet2!$O$226*EXP(Sheet3!$B$1*(($H267-AN$276-Sheet2!$N$226)/Sheet3!$A$1)^2+Sheet3!$C$1*(($H267-AN$276-Sheet2!$N$226)/Sheet3!$A$1)^4))</f>
        <v>1.0565069568316635E-2</v>
      </c>
      <c r="AO281" s="1">
        <f>0.000001*$L$274*(Sheet2!$O$225*EXP(Sheet3!$B$1*(($H281-AO$276-Sheet2!$N$225)/Sheet3!$A$1)^2+Sheet3!$C$1*(($H281-AO$276-Sheet2!$N$225)/Sheet3!$A$1)^4)+ Sheet2!$O$226*EXP(Sheet3!$B$1*(($H267-AO$276-Sheet2!$N$226)/Sheet3!$A$1)^2+Sheet3!$C$1*(($H267-AO$276-Sheet2!$N$226)/Sheet3!$A$1)^4))</f>
        <v>9.2062066577576172E-3</v>
      </c>
      <c r="AP281" s="1">
        <f>0.000001*$L$274*(Sheet2!$O$225*EXP(Sheet3!$B$1*(($H281-AP$276-Sheet2!$N$225)/Sheet3!$A$1)^2+Sheet3!$C$1*(($H281-AP$276-Sheet2!$N$225)/Sheet3!$A$1)^4)+ Sheet2!$O$226*EXP(Sheet3!$B$1*(($H267-AP$276-Sheet2!$N$226)/Sheet3!$A$1)^2+Sheet3!$C$1*(($H267-AP$276-Sheet2!$N$226)/Sheet3!$A$1)^4))</f>
        <v>8.0070410919814879E-3</v>
      </c>
      <c r="AQ281" s="1">
        <f>0.000001*$L$274*(Sheet2!$O$225*EXP(Sheet3!$B$1*(($H281-AQ$276-Sheet2!$N$225)/Sheet3!$A$1)^2+Sheet3!$C$1*(($H281-AQ$276-Sheet2!$N$225)/Sheet3!$A$1)^4)+ Sheet2!$O$226*EXP(Sheet3!$B$1*(($H267-AQ$276-Sheet2!$N$226)/Sheet3!$A$1)^2+Sheet3!$C$1*(($H267-AQ$276-Sheet2!$N$226)/Sheet3!$A$1)^4))</f>
        <v>6.9508524480515086E-3</v>
      </c>
      <c r="AR281" s="1">
        <f>0.000001*$L$274*(Sheet2!$O$225*EXP(Sheet3!$B$1*(($H281-AR$276-Sheet2!$N$225)/Sheet3!$A$1)^2+Sheet3!$C$1*(($H281-AR$276-Sheet2!$N$225)/Sheet3!$A$1)^4)+ Sheet2!$O$226*EXP(Sheet3!$B$1*(($H267-AR$276-Sheet2!$N$226)/Sheet3!$A$1)^2+Sheet3!$C$1*(($H267-AR$276-Sheet2!$N$226)/Sheet3!$A$1)^4))</f>
        <v>6.0224111116646967E-3</v>
      </c>
      <c r="AS281" s="1">
        <f>0.000001*$L$274*(Sheet2!$O$225*EXP(Sheet3!$B$1*(($H281-AS$276-Sheet2!$N$225)/Sheet3!$A$1)^2+Sheet3!$C$1*(($H281-AS$276-Sheet2!$N$225)/Sheet3!$A$1)^4)+ Sheet2!$O$226*EXP(Sheet3!$B$1*(($H267-AS$276-Sheet2!$N$226)/Sheet3!$A$1)^2+Sheet3!$C$1*(($H267-AS$276-Sheet2!$N$226)/Sheet3!$A$1)^4))</f>
        <v>5.2078760035072311E-3</v>
      </c>
      <c r="AT281" s="1">
        <f>0.000001*$L$274*(Sheet2!$O$225*EXP(Sheet3!$B$1*(($H281-AT$276-Sheet2!$N$225)/Sheet3!$A$1)^2+Sheet3!$C$1*(($H281-AT$276-Sheet2!$N$225)/Sheet3!$A$1)^4)+ Sheet2!$O$226*EXP(Sheet3!$B$1*(($H267-AT$276-Sheet2!$N$226)/Sheet3!$A$1)^2+Sheet3!$C$1*(($H267-AT$276-Sheet2!$N$226)/Sheet3!$A$1)^4))</f>
        <v>4.4946959374681569E-3</v>
      </c>
      <c r="AU281" s="1">
        <f>0.000001*$L$274*(Sheet2!$O$225*EXP(Sheet3!$B$1*(($H281-AU$276-Sheet2!$N$225)/Sheet3!$A$1)^2+Sheet3!$C$1*(($H281-AU$276-Sheet2!$N$225)/Sheet3!$A$1)^4)+ Sheet2!$O$226*EXP(Sheet3!$B$1*(($H267-AU$276-Sheet2!$N$226)/Sheet3!$A$1)^2+Sheet3!$C$1*(($H267-AU$276-Sheet2!$N$226)/Sheet3!$A$1)^4))</f>
        <v>3.8715148573245611E-3</v>
      </c>
      <c r="AV281" s="1">
        <f>0.000001*$L$274*(Sheet2!$O$225*EXP(Sheet3!$B$1*(($H281-AV$276-Sheet2!$N$225)/Sheet3!$A$1)^2+Sheet3!$C$1*(($H281-AV$276-Sheet2!$N$225)/Sheet3!$A$1)^4)+ Sheet2!$O$226*EXP(Sheet3!$B$1*(($H267-AV$276-Sheet2!$N$226)/Sheet3!$A$1)^2+Sheet3!$C$1*(($H267-AV$276-Sheet2!$N$226)/Sheet3!$A$1)^4))</f>
        <v>3.3280811480342213E-3</v>
      </c>
      <c r="AW281" s="1">
        <f>0.000001*$L$274*(Sheet2!$O$225*EXP(Sheet3!$B$1*(($H281-AW$276-Sheet2!$N$225)/Sheet3!$A$1)^2+Sheet3!$C$1*(($H281-AW$276-Sheet2!$N$225)/Sheet3!$A$1)^4)+ Sheet2!$O$226*EXP(Sheet3!$B$1*(($H267-AW$276-Sheet2!$N$226)/Sheet3!$A$1)^2+Sheet3!$C$1*(($H267-AW$276-Sheet2!$N$226)/Sheet3!$A$1)^4))</f>
        <v>2.855161169853545E-3</v>
      </c>
      <c r="AX281" s="1">
        <f>0.000001*$L$274*(Sheet2!$O$225*EXP(Sheet3!$B$1*(($H281-AX$276-Sheet2!$N$225)/Sheet3!$A$1)^2+Sheet3!$C$1*(($H281-AX$276-Sheet2!$N$225)/Sheet3!$A$1)^4)+ Sheet2!$O$226*EXP(Sheet3!$B$1*(($H267-AX$276-Sheet2!$N$226)/Sheet3!$A$1)^2+Sheet3!$C$1*(($H267-AX$276-Sheet2!$N$226)/Sheet3!$A$1)^4))</f>
        <v>2.4444571184694891E-3</v>
      </c>
      <c r="AY281" s="1">
        <f>0.000001*$L$274*(Sheet2!$O$225*EXP(Sheet3!$B$1*(($H281-AY$276-Sheet2!$N$225)/Sheet3!$A$1)^2+Sheet3!$C$1*(($H281-AY$276-Sheet2!$N$225)/Sheet3!$A$1)^4)+ Sheet2!$O$226*EXP(Sheet3!$B$1*(($H267-AY$276-Sheet2!$N$226)/Sheet3!$A$1)^2+Sheet3!$C$1*(($H267-AY$276-Sheet2!$N$226)/Sheet3!$A$1)^4))</f>
        <v>2.0885292722380125E-3</v>
      </c>
      <c r="AZ281" s="1">
        <f>0.000001*$L$274*(Sheet2!$O$225*EXP(Sheet3!$B$1*(($H281-AZ$276-Sheet2!$N$225)/Sheet3!$A$1)^2+Sheet3!$C$1*(($H281-AZ$276-Sheet2!$N$225)/Sheet3!$A$1)^4)+ Sheet2!$O$226*EXP(Sheet3!$B$1*(($H267-AZ$276-Sheet2!$N$226)/Sheet3!$A$1)^2+Sheet3!$C$1*(($H267-AZ$276-Sheet2!$N$226)/Sheet3!$A$1)^4))</f>
        <v>1.7807226490738342E-3</v>
      </c>
      <c r="BA281" s="1">
        <f>0.000001*$L$274*(Sheet2!$O$225*EXP(Sheet3!$B$1*(($H281-BA$276-Sheet2!$N$225)/Sheet3!$A$1)^2+Sheet3!$C$1*(($H281-BA$276-Sheet2!$N$225)/Sheet3!$A$1)^4)+ Sheet2!$O$226*EXP(Sheet3!$B$1*(($H267-BA$276-Sheet2!$N$226)/Sheet3!$A$1)^2+Sheet3!$C$1*(($H267-BA$276-Sheet2!$N$226)/Sheet3!$A$1)^4))</f>
        <v>1.5150980599896394E-3</v>
      </c>
      <c r="BB281" s="1">
        <f>0.000001*$L$274*(Sheet2!$O$225*EXP(Sheet3!$B$1*(($H281-BB$276-Sheet2!$N$225)/Sheet3!$A$1)^2+Sheet3!$C$1*(($H281-BB$276-Sheet2!$N$225)/Sheet3!$A$1)^4)+ Sheet2!$O$226*EXP(Sheet3!$B$1*(($H267-BB$276-Sheet2!$N$226)/Sheet3!$A$1)^2+Sheet3!$C$1*(($H267-BB$276-Sheet2!$N$226)/Sheet3!$A$1)^4))</f>
        <v>1.2863675144905388E-3</v>
      </c>
      <c r="BC281" s="1">
        <f>0.000001*$L$274*(Sheet2!$O$225*EXP(Sheet3!$B$1*(($H281-BC$276-Sheet2!$N$225)/Sheet3!$A$1)^2+Sheet3!$C$1*(($H281-BC$276-Sheet2!$N$225)/Sheet3!$A$1)^4)+ Sheet2!$O$226*EXP(Sheet3!$B$1*(($H267-BC$276-Sheet2!$N$226)/Sheet3!$A$1)^2+Sheet3!$C$1*(($H267-BC$276-Sheet2!$N$226)/Sheet3!$A$1)^4))</f>
        <v>1.0898339045557418E-3</v>
      </c>
      <c r="BD281" s="1">
        <f>0.000001*$L$274*(Sheet2!$O$225*EXP(Sheet3!$B$1*(($H281-BD$276-Sheet2!$N$225)/Sheet3!$A$1)^2+Sheet3!$C$1*(($H281-BD$276-Sheet2!$N$225)/Sheet3!$A$1)^4)+ Sheet2!$O$226*EXP(Sheet3!$B$1*(($H267-BD$276-Sheet2!$N$226)/Sheet3!$A$1)^2+Sheet3!$C$1*(($H267-BD$276-Sheet2!$N$226)/Sheet3!$A$1)^4))</f>
        <v>9.2133486896592374E-4</v>
      </c>
      <c r="BE281" s="1">
        <f>0.000001*$L$274*(Sheet2!$O$225*EXP(Sheet3!$B$1*(($H281-BE$276-Sheet2!$N$225)/Sheet3!$A$1)^2+Sheet3!$C$1*(($H281-BE$276-Sheet2!$N$225)/Sheet3!$A$1)^4)+ Sheet2!$O$226*EXP(Sheet3!$B$1*(($H267-BE$276-Sheet2!$N$226)/Sheet3!$A$1)^2+Sheet3!$C$1*(($H267-BE$276-Sheet2!$N$226)/Sheet3!$A$1)^4))</f>
        <v>7.7719071815129167E-4</v>
      </c>
      <c r="BF281" s="1">
        <f>0.000001*$L$274*(Sheet2!$O$225*EXP(Sheet3!$B$1*(($H281-BF$276-Sheet2!$N$225)/Sheet3!$A$1)^2+Sheet3!$C$1*(($H281-BF$276-Sheet2!$N$225)/Sheet3!$A$1)^4)+ Sheet2!$O$226*EXP(Sheet3!$B$1*(($H267-BF$276-Sheet2!$N$226)/Sheet3!$A$1)^2+Sheet3!$C$1*(($H267-BF$276-Sheet2!$N$226)/Sheet3!$A$1)^4))</f>
        <v>6.5415628145269224E-4</v>
      </c>
      <c r="BG281" s="1">
        <f>0.000001*$L$274*(Sheet2!$O$225*EXP(Sheet3!$B$1*(($H281-BG$276-Sheet2!$N$225)/Sheet3!$A$1)^2+Sheet3!$C$1*(($H281-BG$276-Sheet2!$N$225)/Sheet3!$A$1)^4)+ Sheet2!$O$226*EXP(Sheet3!$B$1*(($H267-BG$276-Sheet2!$N$226)/Sheet3!$A$1)^2+Sheet3!$C$1*(($H267-BG$276-Sheet2!$N$226)/Sheet3!$A$1)^4))</f>
        <v>5.4937652357886643E-4</v>
      </c>
      <c r="BH281" s="1">
        <f>0.000001*$L$274*(Sheet2!$O$225*EXP(Sheet3!$B$1*(($H281-BH$276-Sheet2!$N$225)/Sheet3!$A$1)^2+Sheet3!$C$1*(($H281-BH$276-Sheet2!$N$225)/Sheet3!$A$1)^4)+ Sheet2!$O$226*EXP(Sheet3!$B$1*(($H267-BH$276-Sheet2!$N$226)/Sheet3!$A$1)^2+Sheet3!$C$1*(($H267-BH$276-Sheet2!$N$226)/Sheet3!$A$1)^4))</f>
        <v>4.6034576495323132E-4</v>
      </c>
      <c r="BI281" s="1">
        <f>0.000001*$L$274*(Sheet2!$O$225*EXP(Sheet3!$B$1*(($H281-BI$276-Sheet2!$N$225)/Sheet3!$A$1)^2+Sheet3!$C$1*(($H281-BI$276-Sheet2!$N$225)/Sheet3!$A$1)^4)+ Sheet2!$O$226*EXP(Sheet3!$B$1*(($H267-BI$276-Sheet2!$N$226)/Sheet3!$A$1)^2+Sheet3!$C$1*(($H267-BI$276-Sheet2!$N$226)/Sheet3!$A$1)^4))</f>
        <v>3.8487033139580131E-4</v>
      </c>
      <c r="BJ281" s="1">
        <f>0.000001*$L$274*(Sheet2!$O$225*EXP(Sheet3!$B$1*(($H281-BJ$276-Sheet2!$N$225)/Sheet3!$A$1)^2+Sheet3!$C$1*(($H281-BJ$276-Sheet2!$N$225)/Sheet3!$A$1)^4)+ Sheet2!$O$226*EXP(Sheet3!$B$1*(($H267-BJ$276-Sheet2!$N$226)/Sheet3!$A$1)^2+Sheet3!$C$1*(($H267-BJ$276-Sheet2!$N$226)/Sheet3!$A$1)^4))</f>
        <v>3.2103445199203591E-4</v>
      </c>
      <c r="BK281" s="1">
        <f>0.000001*$L$274*(Sheet2!$O$225*EXP(Sheet3!$B$1*(($H281-BK$276-Sheet2!$N$225)/Sheet3!$A$1)^2+Sheet3!$C$1*(($H281-BK$276-Sheet2!$N$225)/Sheet3!$A$1)^4)+ Sheet2!$O$226*EXP(Sheet3!$B$1*(($H267-BK$276-Sheet2!$N$226)/Sheet3!$A$1)^2+Sheet3!$C$1*(($H267-BK$276-Sheet2!$N$226)/Sheet3!$A$1)^4))</f>
        <v>2.6716921982300809E-4</v>
      </c>
      <c r="BL281" s="1">
        <f>0.000001*$L$274*(Sheet2!$O$225*EXP(Sheet3!$B$1*(($H281-BL$276-Sheet2!$N$225)/Sheet3!$A$1)^2+Sheet3!$C$1*(($H281-BL$276-Sheet2!$N$225)/Sheet3!$A$1)^4)+ Sheet2!$O$226*EXP(Sheet3!$B$1*(($H267-BL$276-Sheet2!$N$226)/Sheet3!$A$1)^2+Sheet3!$C$1*(($H267-BL$276-Sheet2!$N$226)/Sheet3!$A$1)^4))</f>
        <v>2.2182442832198386E-4</v>
      </c>
      <c r="BM281" s="1">
        <f>0.000001*$L$274*(Sheet2!$O$225*EXP(Sheet3!$B$1*(($H281-BM$276-Sheet2!$N$225)/Sheet3!$A$1)^2+Sheet3!$C$1*(($H281-BM$276-Sheet2!$N$225)/Sheet3!$A$1)^4)+ Sheet2!$O$226*EXP(Sheet3!$B$1*(($H267-BM$276-Sheet2!$N$226)/Sheet3!$A$1)^2+Sheet3!$C$1*(($H267-BM$276-Sheet2!$N$226)/Sheet3!$A$1)^4))</f>
        <v>1.8374309605139274E-4</v>
      </c>
      <c r="BN281" s="1">
        <f>0.000001*$L$274*(Sheet2!$O$225*EXP(Sheet3!$B$1*(($H281-BN$276-Sheet2!$N$225)/Sheet3!$A$1)^2+Sheet3!$C$1*(($H281-BN$276-Sheet2!$N$225)/Sheet3!$A$1)^4)+ Sheet2!$O$226*EXP(Sheet3!$B$1*(($H267-BN$276-Sheet2!$N$226)/Sheet3!$A$1)^2+Sheet3!$C$1*(($H267-BN$276-Sheet2!$N$226)/Sheet3!$A$1)^4))</f>
        <v>1.5183849454503148E-4</v>
      </c>
      <c r="BO281" s="1">
        <f>0.000001*$L$274*(Sheet2!$O$225*EXP(Sheet3!$B$1*(($H281-BO$276-Sheet2!$N$225)/Sheet3!$A$1)^2+Sheet3!$C$1*(($H281-BO$276-Sheet2!$N$225)/Sheet3!$A$1)^4)+ Sheet2!$O$226*EXP(Sheet3!$B$1*(($H267-BO$276-Sheet2!$N$226)/Sheet3!$A$1)^2+Sheet3!$C$1*(($H267-BO$276-Sheet2!$N$226)/Sheet3!$A$1)^4))</f>
        <v>1.2517349723620419E-4</v>
      </c>
      <c r="BP281" s="1">
        <f>0.000001*$L$274*(Sheet2!$O$225*EXP(Sheet3!$B$1*(($H281-BP$276-Sheet2!$N$225)/Sheet3!$A$1)^2+Sheet3!$C$1*(($H281-BP$276-Sheet2!$N$225)/Sheet3!$A$1)^4)+ Sheet2!$O$226*EXP(Sheet3!$B$1*(($H267-BP$276-Sheet2!$N$226)/Sheet3!$A$1)^2+Sheet3!$C$1*(($H267-BP$276-Sheet2!$N$226)/Sheet3!$A$1)^4))</f>
        <v>1.0294207220719521E-4</v>
      </c>
      <c r="BQ281" s="1">
        <f>0.000001*$L$274*(Sheet2!$O$225*EXP(Sheet3!$B$1*(($H281-BQ$276-Sheet2!$N$225)/Sheet3!$A$1)^2+Sheet3!$C$1*(($H281-BQ$276-Sheet2!$N$225)/Sheet3!$A$1)^4)+ Sheet2!$O$226*EXP(Sheet3!$B$1*(($H267-BQ$276-Sheet2!$N$226)/Sheet3!$A$1)^2+Sheet3!$C$1*(($H267-BQ$276-Sheet2!$N$226)/Sheet3!$A$1)^4))</f>
        <v>8.4452747329961421E-5</v>
      </c>
      <c r="BR281" s="1">
        <f>0.000001*$L$274*(Sheet2!$O$225*EXP(Sheet3!$B$1*(($H281-BR$276-Sheet2!$N$225)/Sheet3!$A$1)^2+Sheet3!$C$1*(($H281-BR$276-Sheet2!$N$225)/Sheet3!$A$1)^4)+ Sheet2!$O$226*EXP(Sheet3!$B$1*(($H267-BR$276-Sheet2!$N$226)/Sheet3!$A$1)^2+Sheet3!$C$1*(($H267-BR$276-Sheet2!$N$226)/Sheet3!$A$1)^4))</f>
        <v>6.9113883121939713E-5</v>
      </c>
      <c r="BS281" s="1">
        <f>0.000001*$L$274*(Sheet2!$O$225*EXP(Sheet3!$B$1*(($H281-BS$276-Sheet2!$N$225)/Sheet3!$A$1)^2+Sheet3!$C$1*(($H281-BS$276-Sheet2!$N$225)/Sheet3!$A$1)^4)+ Sheet2!$O$226*EXP(Sheet3!$B$1*(($H267-BS$276-Sheet2!$N$226)/Sheet3!$A$1)^2+Sheet3!$C$1*(($H267-BS$276-Sheet2!$N$226)/Sheet3!$A$1)^4))</f>
        <v>5.6420596124823135E-5</v>
      </c>
      <c r="BT281" s="1">
        <f>0.000001*$L$274*(Sheet2!$O$225*EXP(Sheet3!$B$1*(($H281-BT$276-Sheet2!$N$225)/Sheet3!$A$1)^2+Sheet3!$C$1*(($H281-BT$276-Sheet2!$N$225)/Sheet3!$A$1)^4)+ Sheet2!$O$226*EXP(Sheet3!$B$1*(($H267-BT$276-Sheet2!$N$226)/Sheet3!$A$1)^2+Sheet3!$C$1*(($H267-BT$276-Sheet2!$N$226)/Sheet3!$A$1)^4))</f>
        <v>4.5943183651570185E-5</v>
      </c>
      <c r="BU281" s="1">
        <f>0.000001*$L$274*(Sheet2!$O$225*EXP(Sheet3!$B$1*(($H281-BU$276-Sheet2!$N$225)/Sheet3!$A$1)^2+Sheet3!$C$1*(($H281-BU$276-Sheet2!$N$225)/Sheet3!$A$1)^4)+ Sheet2!$O$226*EXP(Sheet3!$B$1*(($H267-BU$276-Sheet2!$N$226)/Sheet3!$A$1)^2+Sheet3!$C$1*(($H267-BU$276-Sheet2!$N$226)/Sheet3!$A$1)^4))</f>
        <v>3.7316909175440195E-5</v>
      </c>
      <c r="BV281" s="1">
        <f>0.000001*$L$274*(Sheet2!$O$225*EXP(Sheet3!$B$1*(($H281-BV$276-Sheet2!$N$225)/Sheet3!$A$1)^2+Sheet3!$C$1*(($H281-BV$276-Sheet2!$N$225)/Sheet3!$A$1)^4)+ Sheet2!$O$226*EXP(Sheet3!$B$1*(($H267-BV$276-Sheet2!$N$226)/Sheet3!$A$1)^2+Sheet3!$C$1*(($H267-BV$276-Sheet2!$N$226)/Sheet3!$A$1)^4))</f>
        <v>3.0233016307018578E-5</v>
      </c>
    </row>
    <row r="282" spans="1:74" x14ac:dyDescent="0.2">
      <c r="A282">
        <v>255</v>
      </c>
      <c r="B282">
        <v>308.91000000000003</v>
      </c>
      <c r="C282">
        <v>2375.8000000000002</v>
      </c>
      <c r="D282">
        <v>2429.1999999999998</v>
      </c>
      <c r="E282">
        <f t="shared" si="33"/>
        <v>53.399999999999636</v>
      </c>
      <c r="G282" s="1">
        <v>-2</v>
      </c>
      <c r="H282">
        <f>INDEX(B$27:$B2695,($M$271+G282))</f>
        <v>575.77</v>
      </c>
      <c r="I282" s="1">
        <f t="shared" si="41"/>
        <v>309.20000000000027</v>
      </c>
      <c r="J282">
        <f t="shared" si="42"/>
        <v>178028.08400000015</v>
      </c>
      <c r="L282" s="1">
        <f>0.000001*$L$274*(Sheet2!$O$225*EXP(Sheet3!$B$1*(($H282-L$276-Sheet2!$N$225)/Sheet3!$A$1)^2+Sheet3!$C$1*(($H282-L$276-Sheet2!$N$225)/Sheet3!$A$1)^4)+ Sheet2!$O$226*EXP(Sheet3!$B$1*(($H268-L$276-Sheet2!$N$226)/Sheet3!$A$1)^2+Sheet3!$C$1*(($H268-L$276-Sheet2!$N$226)/Sheet3!$A$1)^4))</f>
        <v>4.7364572554360986</v>
      </c>
      <c r="M282" s="1">
        <f>0.000001*$L$274*(Sheet2!$O$225*EXP(Sheet3!$B$1*(($H282-M$276-Sheet2!$N$225)/Sheet3!$A$1)^2+Sheet3!$C$1*(($H282-M$276-Sheet2!$N$225)/Sheet3!$A$1)^4)+ Sheet2!$O$226*EXP(Sheet3!$B$1*(($H268-M$276-Sheet2!$N$226)/Sheet3!$A$1)^2+Sheet3!$C$1*(($H268-M$276-Sheet2!$N$226)/Sheet3!$A$1)^4))</f>
        <v>4.5332645203856021</v>
      </c>
      <c r="N282" s="1">
        <f>0.000001*$L$274*(Sheet2!$O$225*EXP(Sheet3!$B$1*(($H282-N$276-Sheet2!$N$225)/Sheet3!$A$1)^2+Sheet3!$C$1*(($H282-N$276-Sheet2!$N$225)/Sheet3!$A$1)^4)+ Sheet2!$O$226*EXP(Sheet3!$B$1*(($H268-N$276-Sheet2!$N$226)/Sheet3!$A$1)^2+Sheet3!$C$1*(($H268-N$276-Sheet2!$N$226)/Sheet3!$A$1)^4))</f>
        <v>4.3352706264975733</v>
      </c>
      <c r="O282" s="1">
        <f>0.000001*$L$274*(Sheet2!$O$225*EXP(Sheet3!$B$1*(($H282-O$276-Sheet2!$N$225)/Sheet3!$A$1)^2+Sheet3!$C$1*(($H282-O$276-Sheet2!$N$225)/Sheet3!$A$1)^4)+ Sheet2!$O$226*EXP(Sheet3!$B$1*(($H268-O$276-Sheet2!$N$226)/Sheet3!$A$1)^2+Sheet3!$C$1*(($H268-O$276-Sheet2!$N$226)/Sheet3!$A$1)^4))</f>
        <v>4.1425198500070577</v>
      </c>
      <c r="P282" s="1">
        <f>0.000001*$L$274*(Sheet2!$O$225*EXP(Sheet3!$B$1*(($H282-P$276-Sheet2!$N$225)/Sheet3!$A$1)^2+Sheet3!$C$1*(($H282-P$276-Sheet2!$N$225)/Sheet3!$A$1)^4)+ Sheet2!$O$226*EXP(Sheet3!$B$1*(($H268-P$276-Sheet2!$N$226)/Sheet3!$A$1)^2+Sheet3!$C$1*(($H268-P$276-Sheet2!$N$226)/Sheet3!$A$1)^4))</f>
        <v>3.9550473180055481</v>
      </c>
      <c r="Q282" s="1">
        <f>0.000001*$L$274*(Sheet2!$O$225*EXP(Sheet3!$B$1*(($H282-Q$276-Sheet2!$N$225)/Sheet3!$A$1)^2+Sheet3!$C$1*(($H282-Q$276-Sheet2!$N$225)/Sheet3!$A$1)^4)+ Sheet2!$O$226*EXP(Sheet3!$B$1*(($H268-Q$276-Sheet2!$N$226)/Sheet3!$A$1)^2+Sheet3!$C$1*(($H268-Q$276-Sheet2!$N$226)/Sheet3!$A$1)^4))</f>
        <v>3.7728790707969564</v>
      </c>
      <c r="R282" s="1">
        <f>0.000001*$L$274*(Sheet2!$O$225*EXP(Sheet3!$B$1*(($H282-R$276-Sheet2!$N$225)/Sheet3!$A$1)^2+Sheet3!$C$1*(($H282-R$276-Sheet2!$N$225)/Sheet3!$A$1)^4)+ Sheet2!$O$226*EXP(Sheet3!$B$1*(($H268-R$276-Sheet2!$N$226)/Sheet3!$A$1)^2+Sheet3!$C$1*(($H268-R$276-Sheet2!$N$226)/Sheet3!$A$1)^4))</f>
        <v>3.596032149029035</v>
      </c>
      <c r="S282" s="1">
        <f>0.000001*$L$274*(Sheet2!$O$225*EXP(Sheet3!$B$1*(($H282-S$276-Sheet2!$N$225)/Sheet3!$A$1)^2+Sheet3!$C$1*(($H282-S$276-Sheet2!$N$225)/Sheet3!$A$1)^4)+ Sheet2!$O$226*EXP(Sheet3!$B$1*(($H268-S$276-Sheet2!$N$226)/Sheet3!$A$1)^2+Sheet3!$C$1*(($H268-S$276-Sheet2!$N$226)/Sheet3!$A$1)^4))</f>
        <v>3.4245147053879852</v>
      </c>
      <c r="T282" s="1">
        <f>0.000001*$L$274*(Sheet2!$O$225*EXP(Sheet3!$B$1*(($H282-T$276-Sheet2!$N$225)/Sheet3!$A$1)^2+Sheet3!$C$1*(($H282-T$276-Sheet2!$N$225)/Sheet3!$A$1)^4)+ Sheet2!$O$226*EXP(Sheet3!$B$1*(($H268-T$276-Sheet2!$N$226)/Sheet3!$A$1)^2+Sheet3!$C$1*(($H268-T$276-Sheet2!$N$226)/Sheet3!$A$1)^4))</f>
        <v>3.2583261405275614</v>
      </c>
      <c r="U282" s="1">
        <f>0.000001*$L$274*(Sheet2!$O$225*EXP(Sheet3!$B$1*(($H282-U$276-Sheet2!$N$225)/Sheet3!$A$1)^2+Sheet3!$C$1*(($H282-U$276-Sheet2!$N$225)/Sheet3!$A$1)^4)+ Sheet2!$O$226*EXP(Sheet3!$B$1*(($H268-U$276-Sheet2!$N$226)/Sheet3!$A$1)^2+Sheet3!$C$1*(($H268-U$276-Sheet2!$N$226)/Sheet3!$A$1)^4))</f>
        <v>3.0974572627873589</v>
      </c>
      <c r="V282" s="1">
        <f>0.000001*$L$274*(Sheet2!$O$225*EXP(Sheet3!$B$1*(($H282-V$276-Sheet2!$N$225)/Sheet3!$A$1)^2+Sheet3!$C$1*(($H282-V$276-Sheet2!$N$225)/Sheet3!$A$1)^4)+ Sheet2!$O$226*EXP(Sheet3!$B$1*(($H268-V$276-Sheet2!$N$226)/Sheet3!$A$1)^2+Sheet3!$C$1*(($H268-V$276-Sheet2!$N$226)/Sheet3!$A$1)^4))</f>
        <v>2.9418904711388998</v>
      </c>
      <c r="W282" s="1">
        <f>0.000001*$L$274*(Sheet2!$O$225*EXP(Sheet3!$B$1*(($H282-W$276-Sheet2!$N$225)/Sheet3!$A$1)^2+Sheet3!$C$1*(($H282-W$276-Sheet2!$N$225)/Sheet3!$A$1)^4)+ Sheet2!$O$226*EXP(Sheet3!$B$1*(($H268-W$276-Sheet2!$N$226)/Sheet3!$A$1)^2+Sheet3!$C$1*(($H268-W$276-Sheet2!$N$226)/Sheet3!$A$1)^4))</f>
        <v>2.7915999606831896</v>
      </c>
      <c r="X282" s="1">
        <f>0.000001*$L$274*(Sheet2!$O$225*EXP(Sheet3!$B$1*(($H282-X$276-Sheet2!$N$225)/Sheet3!$A$1)^2+Sheet3!$C$1*(($H282-X$276-Sheet2!$N$225)/Sheet3!$A$1)^4)+ Sheet2!$O$226*EXP(Sheet3!$B$1*(($H268-X$276-Sheet2!$N$226)/Sheet3!$A$1)^2+Sheet3!$C$1*(($H268-X$276-Sheet2!$N$226)/Sheet3!$A$1)^4))</f>
        <v>2.6465519499091612</v>
      </c>
      <c r="Y282" s="1">
        <f>0.000001*$L$274*(Sheet2!$O$225*EXP(Sheet3!$B$1*(($H282-Y$276-Sheet2!$N$225)/Sheet3!$A$1)^2+Sheet3!$C$1*(($H282-Y$276-Sheet2!$N$225)/Sheet3!$A$1)^4)+ Sheet2!$O$226*EXP(Sheet3!$B$1*(($H268-Y$276-Sheet2!$N$226)/Sheet3!$A$1)^2+Sheet3!$C$1*(($H268-Y$276-Sheet2!$N$226)/Sheet3!$A$1)^4))</f>
        <v>2.506704928823964</v>
      </c>
      <c r="Z282" s="1">
        <f>0.000001*$L$274*(Sheet2!$O$225*EXP(Sheet3!$B$1*(($H282-Z$276-Sheet2!$N$225)/Sheet3!$A$1)^2+Sheet3!$C$1*(($H282-Z$276-Sheet2!$N$225)/Sheet3!$A$1)^4)+ Sheet2!$O$226*EXP(Sheet3!$B$1*(($H268-Z$276-Sheet2!$N$226)/Sheet3!$A$1)^2+Sheet3!$C$1*(($H268-Z$276-Sheet2!$N$226)/Sheet3!$A$1)^4))</f>
        <v>2.3720099269258239</v>
      </c>
      <c r="AA282" s="1">
        <f>0.000001*$L$274*(Sheet2!$O$225*EXP(Sheet3!$B$1*(($H282-AA$276-Sheet2!$N$225)/Sheet3!$A$1)^2+Sheet3!$C$1*(($H282-AA$276-Sheet2!$N$225)/Sheet3!$A$1)^4)+ Sheet2!$O$226*EXP(Sheet3!$B$1*(($H268-AA$276-Sheet2!$N$226)/Sheet3!$A$1)^2+Sheet3!$C$1*(($H268-AA$276-Sheet2!$N$226)/Sheet3!$A$1)^4))</f>
        <v>2.242410799946275</v>
      </c>
      <c r="AB282" s="1">
        <f>0.000001*$L$274*(Sheet2!$O$225*EXP(Sheet3!$B$1*(($H282-AB$276-Sheet2!$N$225)/Sheet3!$A$1)^2+Sheet3!$C$1*(($H282-AB$276-Sheet2!$N$225)/Sheet3!$A$1)^4)+ Sheet2!$O$226*EXP(Sheet3!$B$1*(($H268-AB$276-Sheet2!$N$226)/Sheet3!$A$1)^2+Sheet3!$C$1*(($H268-AB$276-Sheet2!$N$226)/Sheet3!$A$1)^4))</f>
        <v>2.1178445341349068</v>
      </c>
      <c r="AC282" s="1">
        <f>0.000001*$L$274*(Sheet2!$O$225*EXP(Sheet3!$B$1*(($H282-AC$276-Sheet2!$N$225)/Sheet3!$A$1)^2+Sheet3!$C$1*(($H282-AC$276-Sheet2!$N$225)/Sheet3!$A$1)^4)+ Sheet2!$O$226*EXP(Sheet3!$B$1*(($H268-AC$276-Sheet2!$N$226)/Sheet3!$A$1)^2+Sheet3!$C$1*(($H268-AC$276-Sheet2!$N$226)/Sheet3!$A$1)^4))</f>
        <v>1.9982415668047979</v>
      </c>
      <c r="AD282" s="1">
        <f>0.000001*$L$274*(Sheet2!$O$225*EXP(Sheet3!$B$1*(($H282-AD$276-Sheet2!$N$225)/Sheet3!$A$1)^2+Sheet3!$C$1*(($H282-AD$276-Sheet2!$N$225)/Sheet3!$A$1)^4)+ Sheet2!$O$226*EXP(Sheet3!$B$1*(($H268-AD$276-Sheet2!$N$226)/Sheet3!$A$1)^2+Sheet3!$C$1*(($H268-AD$276-Sheet2!$N$226)/Sheet3!$A$1)^4))</f>
        <v>1.8835261217624484</v>
      </c>
      <c r="AE282" s="1">
        <f>0.000001*$L$274*(Sheet2!$O$225*EXP(Sheet3!$B$1*(($H282-AE$276-Sheet2!$N$225)/Sheet3!$A$1)^2+Sheet3!$C$1*(($H282-AE$276-Sheet2!$N$225)/Sheet3!$A$1)^4)+ Sheet2!$O$226*EXP(Sheet3!$B$1*(($H268-AE$276-Sheet2!$N$226)/Sheet3!$A$1)^2+Sheet3!$C$1*(($H268-AE$276-Sheet2!$N$226)/Sheet3!$A$1)^4))</f>
        <v>1.773616558172495</v>
      </c>
      <c r="AF282" s="1">
        <f>0.000001*$L$274*(Sheet2!$O$225*EXP(Sheet3!$B$1*(($H282-AF$276-Sheet2!$N$225)/Sheet3!$A$1)^2+Sheet3!$C$1*(($H282-AF$276-Sheet2!$N$225)/Sheet3!$A$1)^4)+ Sheet2!$O$226*EXP(Sheet3!$B$1*(($H268-AF$276-Sheet2!$N$226)/Sheet3!$A$1)^2+Sheet3!$C$1*(($H268-AF$276-Sheet2!$N$226)/Sheet3!$A$1)^4))</f>
        <v>1.668425731340712</v>
      </c>
      <c r="AG282" s="1">
        <f>0.000001*$L$274*(Sheet2!$O$225*EXP(Sheet3!$B$1*(($H282-AG$276-Sheet2!$N$225)/Sheet3!$A$1)^2+Sheet3!$C$1*(($H282-AG$276-Sheet2!$N$225)/Sheet3!$A$1)^4)+ Sheet2!$O$226*EXP(Sheet3!$B$1*(($H268-AG$276-Sheet2!$N$226)/Sheet3!$A$1)^2+Sheet3!$C$1*(($H268-AG$276-Sheet2!$N$226)/Sheet3!$A$1)^4))</f>
        <v>1.5678613638409005</v>
      </c>
      <c r="AH282" s="1">
        <f>0.000001*$L$274*(Sheet2!$O$225*EXP(Sheet3!$B$1*(($H282-AH$276-Sheet2!$N$225)/Sheet3!$A$1)^2+Sheet3!$C$1*(($H282-AH$276-Sheet2!$N$225)/Sheet3!$A$1)^4)+ Sheet2!$O$226*EXP(Sheet3!$B$1*(($H268-AH$276-Sheet2!$N$226)/Sheet3!$A$1)^2+Sheet3!$C$1*(($H268-AH$276-Sheet2!$N$226)/Sheet3!$A$1)^4))</f>
        <v>1.4718264253627948</v>
      </c>
      <c r="AI282" s="1">
        <f>0.000001*$L$274*(Sheet2!$O$225*EXP(Sheet3!$B$1*(($H282-AI$276-Sheet2!$N$225)/Sheet3!$A$1)^2+Sheet3!$C$1*(($H282-AI$276-Sheet2!$N$225)/Sheet3!$A$1)^4)+ Sheet2!$O$226*EXP(Sheet3!$B$1*(($H268-AI$276-Sheet2!$N$226)/Sheet3!$A$1)^2+Sheet3!$C$1*(($H268-AI$276-Sheet2!$N$226)/Sheet3!$A$1)^4))</f>
        <v>1.3802195196195735</v>
      </c>
      <c r="AJ282" s="1">
        <f>0.000001*$L$274*(Sheet2!$O$225*EXP(Sheet3!$B$1*(($H282-AJ$276-Sheet2!$N$225)/Sheet3!$A$1)^2+Sheet3!$C$1*(($H282-AJ$276-Sheet2!$N$225)/Sheet3!$A$1)^4)+ Sheet2!$O$226*EXP(Sheet3!$B$1*(($H268-AJ$276-Sheet2!$N$226)/Sheet3!$A$1)^2+Sheet3!$C$1*(($H268-AJ$276-Sheet2!$N$226)/Sheet3!$A$1)^4))</f>
        <v>1.2929352766243341</v>
      </c>
      <c r="AK282" s="1">
        <f>0.000001*$L$274*(Sheet2!$O$225*EXP(Sheet3!$B$1*(($H282-AK$276-Sheet2!$N$225)/Sheet3!$A$1)^2+Sheet3!$C$1*(($H282-AK$276-Sheet2!$N$225)/Sheet3!$A$1)^4)+ Sheet2!$O$226*EXP(Sheet3!$B$1*(($H268-AK$276-Sheet2!$N$226)/Sheet3!$A$1)^2+Sheet3!$C$1*(($H268-AK$276-Sheet2!$N$226)/Sheet3!$A$1)^4))</f>
        <v>1.2098647486340215</v>
      </c>
      <c r="AL282" s="1">
        <f>0.000001*$L$274*(Sheet2!$O$225*EXP(Sheet3!$B$1*(($H282-AL$276-Sheet2!$N$225)/Sheet3!$A$1)^2+Sheet3!$C$1*(($H282-AL$276-Sheet2!$N$225)/Sheet3!$A$1)^4)+ Sheet2!$O$226*EXP(Sheet3!$B$1*(($H268-AL$276-Sheet2!$N$226)/Sheet3!$A$1)^2+Sheet3!$C$1*(($H268-AL$276-Sheet2!$N$226)/Sheet3!$A$1)^4))</f>
        <v>1.1308958080318683</v>
      </c>
      <c r="AM282" s="1">
        <f>0.000001*$L$274*(Sheet2!$O$225*EXP(Sheet3!$B$1*(($H282-AM$276-Sheet2!$N$225)/Sheet3!$A$1)^2+Sheet3!$C$1*(($H282-AM$276-Sheet2!$N$225)/Sheet3!$A$1)^4)+ Sheet2!$O$226*EXP(Sheet3!$B$1*(($H268-AM$276-Sheet2!$N$226)/Sheet3!$A$1)^2+Sheet3!$C$1*(($H268-AM$276-Sheet2!$N$226)/Sheet3!$A$1)^4))</f>
        <v>1.0559135454580137</v>
      </c>
      <c r="AN282" s="1">
        <f>0.000001*$L$274*(Sheet2!$O$225*EXP(Sheet3!$B$1*(($H282-AN$276-Sheet2!$N$225)/Sheet3!$A$1)^2+Sheet3!$C$1*(($H282-AN$276-Sheet2!$N$225)/Sheet3!$A$1)^4)+ Sheet2!$O$226*EXP(Sheet3!$B$1*(($H268-AN$276-Sheet2!$N$226)/Sheet3!$A$1)^2+Sheet3!$C$1*(($H268-AN$276-Sheet2!$N$226)/Sheet3!$A$1)^4))</f>
        <v>0.98480066647818032</v>
      </c>
      <c r="AO282" s="1">
        <f>0.000001*$L$274*(Sheet2!$O$225*EXP(Sheet3!$B$1*(($H282-AO$276-Sheet2!$N$225)/Sheet3!$A$1)^2+Sheet3!$C$1*(($H282-AO$276-Sheet2!$N$225)/Sheet3!$A$1)^4)+ Sheet2!$O$226*EXP(Sheet3!$B$1*(($H268-AO$276-Sheet2!$N$226)/Sheet3!$A$1)^2+Sheet3!$C$1*(($H268-AO$276-Sheet2!$N$226)/Sheet3!$A$1)^4))</f>
        <v>0.91743788512721591</v>
      </c>
      <c r="AP282" s="1">
        <f>0.000001*$L$274*(Sheet2!$O$225*EXP(Sheet3!$B$1*(($H282-AP$276-Sheet2!$N$225)/Sheet3!$A$1)^2+Sheet3!$C$1*(($H282-AP$276-Sheet2!$N$225)/Sheet3!$A$1)^4)+ Sheet2!$O$226*EXP(Sheet3!$B$1*(($H268-AP$276-Sheet2!$N$226)/Sheet3!$A$1)^2+Sheet3!$C$1*(($H268-AP$276-Sheet2!$N$226)/Sheet3!$A$1)^4))</f>
        <v>0.85370431269387759</v>
      </c>
      <c r="AQ282" s="1">
        <f>0.000001*$L$274*(Sheet2!$O$225*EXP(Sheet3!$B$1*(($H282-AQ$276-Sheet2!$N$225)/Sheet3!$A$1)^2+Sheet3!$C$1*(($H282-AQ$276-Sheet2!$N$225)/Sheet3!$A$1)^4)+ Sheet2!$O$226*EXP(Sheet3!$B$1*(($H268-AQ$276-Sheet2!$N$226)/Sheet3!$A$1)^2+Sheet3!$C$1*(($H268-AQ$276-Sheet2!$N$226)/Sheet3!$A$1)^4))</f>
        <v>0.79347784016128309</v>
      </c>
      <c r="AR282" s="1">
        <f>0.000001*$L$274*(Sheet2!$O$225*EXP(Sheet3!$B$1*(($H282-AR$276-Sheet2!$N$225)/Sheet3!$A$1)^2+Sheet3!$C$1*(($H282-AR$276-Sheet2!$N$225)/Sheet3!$A$1)^4)+ Sheet2!$O$226*EXP(Sheet3!$B$1*(($H268-AR$276-Sheet2!$N$226)/Sheet3!$A$1)^2+Sheet3!$C$1*(($H268-AR$276-Sheet2!$N$226)/Sheet3!$A$1)^4))</f>
        <v>0.73663551277463835</v>
      </c>
      <c r="AS282" s="1">
        <f>0.000001*$L$274*(Sheet2!$O$225*EXP(Sheet3!$B$1*(($H282-AS$276-Sheet2!$N$225)/Sheet3!$A$1)^2+Sheet3!$C$1*(($H282-AS$276-Sheet2!$N$225)/Sheet3!$A$1)^4)+ Sheet2!$O$226*EXP(Sheet3!$B$1*(($H268-AS$276-Sheet2!$N$226)/Sheet3!$A$1)^2+Sheet3!$C$1*(($H268-AS$276-Sheet2!$N$226)/Sheet3!$A$1)^4))</f>
        <v>0.68305389527461258</v>
      </c>
      <c r="AT282" s="1">
        <f>0.000001*$L$274*(Sheet2!$O$225*EXP(Sheet3!$B$1*(($H282-AT$276-Sheet2!$N$225)/Sheet3!$A$1)^2+Sheet3!$C$1*(($H282-AT$276-Sheet2!$N$225)/Sheet3!$A$1)^4)+ Sheet2!$O$226*EXP(Sheet3!$B$1*(($H268-AT$276-Sheet2!$N$226)/Sheet3!$A$1)^2+Sheet3!$C$1*(($H268-AT$276-Sheet2!$N$226)/Sheet3!$A$1)^4))</f>
        <v>0.63260942641061824</v>
      </c>
      <c r="AU282" s="1">
        <f>0.000001*$L$274*(Sheet2!$O$225*EXP(Sheet3!$B$1*(($H282-AU$276-Sheet2!$N$225)/Sheet3!$A$1)^2+Sheet3!$C$1*(($H282-AU$276-Sheet2!$N$225)/Sheet3!$A$1)^4)+ Sheet2!$O$226*EXP(Sheet3!$B$1*(($H268-AU$276-Sheet2!$N$226)/Sheet3!$A$1)^2+Sheet3!$C$1*(($H268-AU$276-Sheet2!$N$226)/Sheet3!$A$1)^4))</f>
        <v>0.58517876143258085</v>
      </c>
      <c r="AV282" s="1">
        <f>0.000001*$L$274*(Sheet2!$O$225*EXP(Sheet3!$B$1*(($H282-AV$276-Sheet2!$N$225)/Sheet3!$A$1)^2+Sheet3!$C$1*(($H282-AV$276-Sheet2!$N$225)/Sheet3!$A$1)^4)+ Sheet2!$O$226*EXP(Sheet3!$B$1*(($H268-AV$276-Sheet2!$N$226)/Sheet3!$A$1)^2+Sheet3!$C$1*(($H268-AV$276-Sheet2!$N$226)/Sheet3!$A$1)^4))</f>
        <v>0.54063910135187032</v>
      </c>
      <c r="AW282" s="1">
        <f>0.000001*$L$274*(Sheet2!$O$225*EXP(Sheet3!$B$1*(($H282-AW$276-Sheet2!$N$225)/Sheet3!$A$1)^2+Sheet3!$C$1*(($H282-AW$276-Sheet2!$N$225)/Sheet3!$A$1)^4)+ Sheet2!$O$226*EXP(Sheet3!$B$1*(($H268-AW$276-Sheet2!$N$226)/Sheet3!$A$1)^2+Sheet3!$C$1*(($H268-AW$276-Sheet2!$N$226)/Sheet3!$A$1)^4))</f>
        <v>0.49886850786066261</v>
      </c>
      <c r="AX282" s="1">
        <f>0.000001*$L$274*(Sheet2!$O$225*EXP(Sheet3!$B$1*(($H282-AX$276-Sheet2!$N$225)/Sheet3!$A$1)^2+Sheet3!$C$1*(($H282-AX$276-Sheet2!$N$225)/Sheet3!$A$1)^4)+ Sheet2!$O$226*EXP(Sheet3!$B$1*(($H268-AX$276-Sheet2!$N$226)/Sheet3!$A$1)^2+Sheet3!$C$1*(($H268-AX$276-Sheet2!$N$226)/Sheet3!$A$1)^4))</f>
        <v>0.45974620290740981</v>
      </c>
      <c r="AY282" s="1">
        <f>0.000001*$L$274*(Sheet2!$O$225*EXP(Sheet3!$B$1*(($H282-AY$276-Sheet2!$N$225)/Sheet3!$A$1)^2+Sheet3!$C$1*(($H282-AY$276-Sheet2!$N$225)/Sheet3!$A$1)^4)+ Sheet2!$O$226*EXP(Sheet3!$B$1*(($H268-AY$276-Sheet2!$N$226)/Sheet3!$A$1)^2+Sheet3!$C$1*(($H268-AY$276-Sheet2!$N$226)/Sheet3!$A$1)^4))</f>
        <v>0.4231528520266854</v>
      </c>
      <c r="AZ282" s="1">
        <f>0.000001*$L$274*(Sheet2!$O$225*EXP(Sheet3!$B$1*(($H282-AZ$276-Sheet2!$N$225)/Sheet3!$A$1)^2+Sheet3!$C$1*(($H282-AZ$276-Sheet2!$N$225)/Sheet3!$A$1)^4)+ Sheet2!$O$226*EXP(Sheet3!$B$1*(($H268-AZ$276-Sheet2!$N$226)/Sheet3!$A$1)^2+Sheet3!$C$1*(($H268-AZ$276-Sheet2!$N$226)/Sheet3!$A$1)^4))</f>
        <v>0.3889708306528642</v>
      </c>
      <c r="BA282" s="1">
        <f>0.000001*$L$274*(Sheet2!$O$225*EXP(Sheet3!$B$1*(($H282-BA$276-Sheet2!$N$225)/Sheet3!$A$1)^2+Sheet3!$C$1*(($H282-BA$276-Sheet2!$N$225)/Sheet3!$A$1)^4)+ Sheet2!$O$226*EXP(Sheet3!$B$1*(($H268-BA$276-Sheet2!$N$226)/Sheet3!$A$1)^2+Sheet3!$C$1*(($H268-BA$276-Sheet2!$N$226)/Sheet3!$A$1)^4))</f>
        <v>0.35708447274838162</v>
      </c>
      <c r="BB282" s="1">
        <f>0.000001*$L$274*(Sheet2!$O$225*EXP(Sheet3!$B$1*(($H282-BB$276-Sheet2!$N$225)/Sheet3!$A$1)^2+Sheet3!$C$1*(($H282-BB$276-Sheet2!$N$225)/Sheet3!$A$1)^4)+ Sheet2!$O$226*EXP(Sheet3!$B$1*(($H268-BB$276-Sheet2!$N$226)/Sheet3!$A$1)^2+Sheet3!$C$1*(($H268-BB$276-Sheet2!$N$226)/Sheet3!$A$1)^4))</f>
        <v>0.32738030120765538</v>
      </c>
      <c r="BC282" s="1">
        <f>0.000001*$L$274*(Sheet2!$O$225*EXP(Sheet3!$B$1*(($H282-BC$276-Sheet2!$N$225)/Sheet3!$A$1)^2+Sheet3!$C$1*(($H282-BC$276-Sheet2!$N$225)/Sheet3!$A$1)^4)+ Sheet2!$O$226*EXP(Sheet3!$B$1*(($H268-BC$276-Sheet2!$N$226)/Sheet3!$A$1)^2+Sheet3!$C$1*(($H268-BC$276-Sheet2!$N$226)/Sheet3!$A$1)^4))</f>
        <v>0.29974723961587613</v>
      </c>
      <c r="BD282" s="1">
        <f>0.000001*$L$274*(Sheet2!$O$225*EXP(Sheet3!$B$1*(($H282-BD$276-Sheet2!$N$225)/Sheet3!$A$1)^2+Sheet3!$C$1*(($H282-BD$276-Sheet2!$N$225)/Sheet3!$A$1)^4)+ Sheet2!$O$226*EXP(Sheet3!$B$1*(($H268-BD$276-Sheet2!$N$226)/Sheet3!$A$1)^2+Sheet3!$C$1*(($H268-BD$276-Sheet2!$N$226)/Sheet3!$A$1)^4))</f>
        <v>0.2740768050640649</v>
      </c>
      <c r="BE282" s="1">
        <f>0.000001*$L$274*(Sheet2!$O$225*EXP(Sheet3!$B$1*(($H282-BE$276-Sheet2!$N$225)/Sheet3!$A$1)^2+Sheet3!$C$1*(($H282-BE$276-Sheet2!$N$225)/Sheet3!$A$1)^4)+ Sheet2!$O$226*EXP(Sheet3!$B$1*(($H268-BE$276-Sheet2!$N$226)/Sheet3!$A$1)^2+Sheet3!$C$1*(($H268-BE$276-Sheet2!$N$226)/Sheet3!$A$1)^4))</f>
        <v>0.25026328184276181</v>
      </c>
      <c r="BF282" s="1">
        <f>0.000001*$L$274*(Sheet2!$O$225*EXP(Sheet3!$B$1*(($H282-BF$276-Sheet2!$N$225)/Sheet3!$A$1)^2+Sheet3!$C$1*(($H282-BF$276-Sheet2!$N$225)/Sheet3!$A$1)^4)+ Sheet2!$O$226*EXP(Sheet3!$B$1*(($H268-BF$276-Sheet2!$N$226)/Sheet3!$A$1)^2+Sheet3!$C$1*(($H268-BF$276-Sheet2!$N$226)/Sheet3!$A$1)^4))</f>
        <v>0.22820387595584582</v>
      </c>
      <c r="BG282" s="1">
        <f>0.000001*$L$274*(Sheet2!$O$225*EXP(Sheet3!$B$1*(($H282-BG$276-Sheet2!$N$225)/Sheet3!$A$1)^2+Sheet3!$C$1*(($H282-BG$276-Sheet2!$N$225)/Sheet3!$A$1)^4)+ Sheet2!$O$226*EXP(Sheet3!$B$1*(($H268-BG$276-Sheet2!$N$226)/Sheet3!$A$1)^2+Sheet3!$C$1*(($H268-BG$276-Sheet2!$N$226)/Sheet3!$A$1)^4))</f>
        <v>0.20779885051237459</v>
      </c>
      <c r="BH282" s="1">
        <f>0.000001*$L$274*(Sheet2!$O$225*EXP(Sheet3!$B$1*(($H282-BH$276-Sheet2!$N$225)/Sheet3!$A$1)^2+Sheet3!$C$1*(($H282-BH$276-Sheet2!$N$225)/Sheet3!$A$1)^4)+ Sheet2!$O$226*EXP(Sheet3!$B$1*(($H268-BH$276-Sheet2!$N$226)/Sheet3!$A$1)^2+Sheet3!$C$1*(($H268-BH$276-Sheet2!$N$226)/Sheet3!$A$1)^4))</f>
        <v>0.18895164216704535</v>
      </c>
      <c r="BI282" s="1">
        <f>0.000001*$L$274*(Sheet2!$O$225*EXP(Sheet3!$B$1*(($H282-BI$276-Sheet2!$N$225)/Sheet3!$A$1)^2+Sheet3!$C$1*(($H282-BI$276-Sheet2!$N$225)/Sheet3!$A$1)^4)+ Sheet2!$O$226*EXP(Sheet3!$B$1*(($H268-BI$276-Sheet2!$N$226)/Sheet3!$A$1)^2+Sheet3!$C$1*(($H268-BI$276-Sheet2!$N$226)/Sheet3!$A$1)^4))</f>
        <v>0.17156895888779855</v>
      </c>
      <c r="BJ282" s="1">
        <f>0.000001*$L$274*(Sheet2!$O$225*EXP(Sheet3!$B$1*(($H282-BJ$276-Sheet2!$N$225)/Sheet3!$A$1)^2+Sheet3!$C$1*(($H282-BJ$276-Sheet2!$N$225)/Sheet3!$A$1)^4)+ Sheet2!$O$226*EXP(Sheet3!$B$1*(($H268-BJ$276-Sheet2!$N$226)/Sheet3!$A$1)^2+Sheet3!$C$1*(($H268-BJ$276-Sheet2!$N$226)/Sheet3!$A$1)^4))</f>
        <v>0.15556085943319983</v>
      </c>
      <c r="BK282" s="1">
        <f>0.000001*$L$274*(Sheet2!$O$225*EXP(Sheet3!$B$1*(($H282-BK$276-Sheet2!$N$225)/Sheet3!$A$1)^2+Sheet3!$C$1*(($H282-BK$276-Sheet2!$N$225)/Sheet3!$A$1)^4)+ Sheet2!$O$226*EXP(Sheet3!$B$1*(($H268-BK$276-Sheet2!$N$226)/Sheet3!$A$1)^2+Sheet3!$C$1*(($H268-BK$276-Sheet2!$N$226)/Sheet3!$A$1)^4))</f>
        <v>0.14084081501474571</v>
      </c>
      <c r="BL282" s="1">
        <f>0.000001*$L$274*(Sheet2!$O$225*EXP(Sheet3!$B$1*(($H282-BL$276-Sheet2!$N$225)/Sheet3!$A$1)^2+Sheet3!$C$1*(($H282-BL$276-Sheet2!$N$225)/Sheet3!$A$1)^4)+ Sheet2!$O$226*EXP(Sheet3!$B$1*(($H268-BL$276-Sheet2!$N$226)/Sheet3!$A$1)^2+Sheet3!$C$1*(($H268-BL$276-Sheet2!$N$226)/Sheet3!$A$1)^4))</f>
        <v>0.1273257537159358</v>
      </c>
      <c r="BM282" s="1">
        <f>0.000001*$L$274*(Sheet2!$O$225*EXP(Sheet3!$B$1*(($H282-BM$276-Sheet2!$N$225)/Sheet3!$A$1)^2+Sheet3!$C$1*(($H282-BM$276-Sheet2!$N$225)/Sheet3!$A$1)^4)+ Sheet2!$O$226*EXP(Sheet3!$B$1*(($H268-BM$276-Sheet2!$N$226)/Sheet3!$A$1)^2+Sheet3!$C$1*(($H268-BM$276-Sheet2!$N$226)/Sheet3!$A$1)^4))</f>
        <v>0.1149360883153894</v>
      </c>
      <c r="BN282" s="1">
        <f>0.000001*$L$274*(Sheet2!$O$225*EXP(Sheet3!$B$1*(($H282-BN$276-Sheet2!$N$225)/Sheet3!$A$1)^2+Sheet3!$C$1*(($H282-BN$276-Sheet2!$N$225)/Sheet3!$A$1)^4)+ Sheet2!$O$226*EXP(Sheet3!$B$1*(($H268-BN$276-Sheet2!$N$226)/Sheet3!$A$1)^2+Sheet3!$C$1*(($H268-BN$276-Sheet2!$N$226)/Sheet3!$A$1)^4))</f>
        <v>0.10359572824002755</v>
      </c>
      <c r="BO282" s="1">
        <f>0.000001*$L$274*(Sheet2!$O$225*EXP(Sheet3!$B$1*(($H282-BO$276-Sheet2!$N$225)/Sheet3!$A$1)^2+Sheet3!$C$1*(($H282-BO$276-Sheet2!$N$225)/Sheet3!$A$1)^4)+ Sheet2!$O$226*EXP(Sheet3!$B$1*(($H268-BO$276-Sheet2!$N$226)/Sheet3!$A$1)^2+Sheet3!$C$1*(($H268-BO$276-Sheet2!$N$226)/Sheet3!$A$1)^4))</f>
        <v>9.3232076439112688E-2</v>
      </c>
      <c r="BP282" s="1">
        <f>0.000001*$L$274*(Sheet2!$O$225*EXP(Sheet3!$B$1*(($H282-BP$276-Sheet2!$N$225)/Sheet3!$A$1)^2+Sheet3!$C$1*(($H282-BP$276-Sheet2!$N$225)/Sheet3!$A$1)^4)+ Sheet2!$O$226*EXP(Sheet3!$B$1*(($H268-BP$276-Sheet2!$N$226)/Sheet3!$A$1)^2+Sheet3!$C$1*(($H268-BP$276-Sheet2!$N$226)/Sheet3!$A$1)^4))</f>
        <v>8.3776012027728414E-2</v>
      </c>
      <c r="BQ282" s="1">
        <f>0.000001*$L$274*(Sheet2!$O$225*EXP(Sheet3!$B$1*(($H282-BQ$276-Sheet2!$N$225)/Sheet3!$A$1)^2+Sheet3!$C$1*(($H282-BQ$276-Sheet2!$N$225)/Sheet3!$A$1)^4)+ Sheet2!$O$226*EXP(Sheet3!$B$1*(($H268-BQ$276-Sheet2!$N$226)/Sheet3!$A$1)^2+Sheet3!$C$1*(($H268-BQ$276-Sheet2!$N$226)/Sheet3!$A$1)^4))</f>
        <v>7.5161859597033628E-2</v>
      </c>
      <c r="BR282" s="1">
        <f>0.000001*$L$274*(Sheet2!$O$225*EXP(Sheet3!$B$1*(($H282-BR$276-Sheet2!$N$225)/Sheet3!$A$1)^2+Sheet3!$C$1*(($H282-BR$276-Sheet2!$N$225)/Sheet3!$A$1)^4)+ Sheet2!$O$226*EXP(Sheet3!$B$1*(($H268-BR$276-Sheet2!$N$226)/Sheet3!$A$1)^2+Sheet3!$C$1*(($H268-BR$276-Sheet2!$N$226)/Sheet3!$A$1)^4))</f>
        <v>6.7327346128422838E-2</v>
      </c>
      <c r="BS282" s="1">
        <f>0.000001*$L$274*(Sheet2!$O$225*EXP(Sheet3!$B$1*(($H282-BS$276-Sheet2!$N$225)/Sheet3!$A$1)^2+Sheet3!$C$1*(($H282-BS$276-Sheet2!$N$225)/Sheet3!$A$1)^4)+ Sheet2!$O$226*EXP(Sheet3!$B$1*(($H268-BS$276-Sheet2!$N$226)/Sheet3!$A$1)^2+Sheet3!$C$1*(($H268-BS$276-Sheet2!$N$226)/Sheet3!$A$1)^4))</f>
        <v>6.0213546479547624E-2</v>
      </c>
      <c r="BT282" s="1">
        <f>0.000001*$L$274*(Sheet2!$O$225*EXP(Sheet3!$B$1*(($H282-BT$276-Sheet2!$N$225)/Sheet3!$A$1)^2+Sheet3!$C$1*(($H282-BT$276-Sheet2!$N$225)/Sheet3!$A$1)^4)+ Sheet2!$O$226*EXP(Sheet3!$B$1*(($H268-BT$276-Sheet2!$N$226)/Sheet3!$A$1)^2+Sheet3!$C$1*(($H268-BT$276-Sheet2!$N$226)/Sheet3!$A$1)^4))</f>
        <v>5.3764818432086491E-2</v>
      </c>
      <c r="BU282" s="1">
        <f>0.000001*$L$274*(Sheet2!$O$225*EXP(Sheet3!$B$1*(($H282-BU$276-Sheet2!$N$225)/Sheet3!$A$1)^2+Sheet3!$C$1*(($H282-BU$276-Sheet2!$N$225)/Sheet3!$A$1)^4)+ Sheet2!$O$226*EXP(Sheet3!$B$1*(($H268-BU$276-Sheet2!$N$226)/Sheet3!$A$1)^2+Sheet3!$C$1*(($H268-BU$276-Sheet2!$N$226)/Sheet3!$A$1)^4))</f>
        <v>4.7928728304335595E-2</v>
      </c>
      <c r="BV282" s="1">
        <f>0.000001*$L$274*(Sheet2!$O$225*EXP(Sheet3!$B$1*(($H282-BV$276-Sheet2!$N$225)/Sheet3!$A$1)^2+Sheet3!$C$1*(($H282-BV$276-Sheet2!$N$225)/Sheet3!$A$1)^4)+ Sheet2!$O$226*EXP(Sheet3!$B$1*(($H268-BV$276-Sheet2!$N$226)/Sheet3!$A$1)^2+Sheet3!$C$1*(($H268-BV$276-Sheet2!$N$226)/Sheet3!$A$1)^4))</f>
        <v>4.2655968136351037E-2</v>
      </c>
    </row>
    <row r="283" spans="1:74" x14ac:dyDescent="0.2">
      <c r="A283">
        <v>256</v>
      </c>
      <c r="B283">
        <v>309.38</v>
      </c>
      <c r="C283">
        <v>2377.8000000000002</v>
      </c>
      <c r="D283">
        <v>2437.1</v>
      </c>
      <c r="E283">
        <f t="shared" si="33"/>
        <v>59.299999999999727</v>
      </c>
      <c r="G283" s="1">
        <v>-1</v>
      </c>
      <c r="H283">
        <f>INDEX(B$27:$B2696,($M$271+G283))</f>
        <v>576.23</v>
      </c>
      <c r="I283" s="1">
        <f t="shared" si="41"/>
        <v>1319.6999999999998</v>
      </c>
      <c r="J283">
        <f t="shared" si="42"/>
        <v>760450.73099999991</v>
      </c>
      <c r="L283" s="1">
        <f>0.000001*$L$274*(Sheet2!$O$225*EXP(Sheet3!$B$1*(($H283-L$276-Sheet2!$N$225)/Sheet3!$A$1)^2+Sheet3!$C$1*(($H283-L$276-Sheet2!$N$225)/Sheet3!$A$1)^4)+ Sheet2!$O$226*EXP(Sheet3!$B$1*(($H269-L$276-Sheet2!$N$226)/Sheet3!$A$1)^2+Sheet3!$C$1*(($H269-L$276-Sheet2!$N$226)/Sheet3!$A$1)^4))</f>
        <v>17.25727944643716</v>
      </c>
      <c r="M283" s="1">
        <f>0.000001*$L$274*(Sheet2!$O$225*EXP(Sheet3!$B$1*(($H283-M$276-Sheet2!$N$225)/Sheet3!$A$1)^2+Sheet3!$C$1*(($H283-M$276-Sheet2!$N$225)/Sheet3!$A$1)^4)+ Sheet2!$O$226*EXP(Sheet3!$B$1*(($H269-M$276-Sheet2!$N$226)/Sheet3!$A$1)^2+Sheet3!$C$1*(($H269-M$276-Sheet2!$N$226)/Sheet3!$A$1)^4))</f>
        <v>16.990197533979959</v>
      </c>
      <c r="N283" s="1">
        <f>0.000001*$L$274*(Sheet2!$O$225*EXP(Sheet3!$B$1*(($H283-N$276-Sheet2!$N$225)/Sheet3!$A$1)^2+Sheet3!$C$1*(($H283-N$276-Sheet2!$N$225)/Sheet3!$A$1)^4)+ Sheet2!$O$226*EXP(Sheet3!$B$1*(($H269-N$276-Sheet2!$N$226)/Sheet3!$A$1)^2+Sheet3!$C$1*(($H269-N$276-Sheet2!$N$226)/Sheet3!$A$1)^4))</f>
        <v>16.71943792943193</v>
      </c>
      <c r="O283" s="1">
        <f>0.000001*$L$274*(Sheet2!$O$225*EXP(Sheet3!$B$1*(($H283-O$276-Sheet2!$N$225)/Sheet3!$A$1)^2+Sheet3!$C$1*(($H283-O$276-Sheet2!$N$225)/Sheet3!$A$1)^4)+ Sheet2!$O$226*EXP(Sheet3!$B$1*(($H269-O$276-Sheet2!$N$226)/Sheet3!$A$1)^2+Sheet3!$C$1*(($H269-O$276-Sheet2!$N$226)/Sheet3!$A$1)^4))</f>
        <v>16.445231729808821</v>
      </c>
      <c r="P283" s="1">
        <f>0.000001*$L$274*(Sheet2!$O$225*EXP(Sheet3!$B$1*(($H283-P$276-Sheet2!$N$225)/Sheet3!$A$1)^2+Sheet3!$C$1*(($H283-P$276-Sheet2!$N$225)/Sheet3!$A$1)^4)+ Sheet2!$O$226*EXP(Sheet3!$B$1*(($H269-P$276-Sheet2!$N$226)/Sheet3!$A$1)^2+Sheet3!$C$1*(($H269-P$276-Sheet2!$N$226)/Sheet3!$A$1)^4))</f>
        <v>16.16781304544395</v>
      </c>
      <c r="Q283" s="1">
        <f>0.000001*$L$274*(Sheet2!$O$225*EXP(Sheet3!$B$1*(($H283-Q$276-Sheet2!$N$225)/Sheet3!$A$1)^2+Sheet3!$C$1*(($H283-Q$276-Sheet2!$N$225)/Sheet3!$A$1)^4)+ Sheet2!$O$226*EXP(Sheet3!$B$1*(($H269-Q$276-Sheet2!$N$226)/Sheet3!$A$1)^2+Sheet3!$C$1*(($H269-Q$276-Sheet2!$N$226)/Sheet3!$A$1)^4))</f>
        <v>15.887418738086252</v>
      </c>
      <c r="R283" s="1">
        <f>0.000001*$L$274*(Sheet2!$O$225*EXP(Sheet3!$B$1*(($H283-R$276-Sheet2!$N$225)/Sheet3!$A$1)^2+Sheet3!$C$1*(($H283-R$276-Sheet2!$N$225)/Sheet3!$A$1)^4)+ Sheet2!$O$226*EXP(Sheet3!$B$1*(($H269-R$276-Sheet2!$N$226)/Sheet3!$A$1)^2+Sheet3!$C$1*(($H269-R$276-Sheet2!$N$226)/Sheet3!$A$1)^4))</f>
        <v>15.604288149148577</v>
      </c>
      <c r="S283" s="1">
        <f>0.000001*$L$274*(Sheet2!$O$225*EXP(Sheet3!$B$1*(($H283-S$276-Sheet2!$N$225)/Sheet3!$A$1)^2+Sheet3!$C$1*(($H283-S$276-Sheet2!$N$225)/Sheet3!$A$1)^4)+ Sheet2!$O$226*EXP(Sheet3!$B$1*(($H269-S$276-Sheet2!$N$226)/Sheet3!$A$1)^2+Sheet3!$C$1*(($H269-S$276-Sheet2!$N$226)/Sheet3!$A$1)^4))</f>
        <v>15.318662818286279</v>
      </c>
      <c r="T283" s="1">
        <f>0.000001*$L$274*(Sheet2!$O$225*EXP(Sheet3!$B$1*(($H283-T$276-Sheet2!$N$225)/Sheet3!$A$1)^2+Sheet3!$C$1*(($H283-T$276-Sheet2!$N$225)/Sheet3!$A$1)^4)+ Sheet2!$O$226*EXP(Sheet3!$B$1*(($H269-T$276-Sheet2!$N$226)/Sheet3!$A$1)^2+Sheet3!$C$1*(($H269-T$276-Sheet2!$N$226)/Sheet3!$A$1)^4))</f>
        <v>15.030786192534185</v>
      </c>
      <c r="U283" s="1">
        <f>0.000001*$L$274*(Sheet2!$O$225*EXP(Sheet3!$B$1*(($H283-U$276-Sheet2!$N$225)/Sheet3!$A$1)^2+Sheet3!$C$1*(($H283-U$276-Sheet2!$N$225)/Sheet3!$A$1)^4)+ Sheet2!$O$226*EXP(Sheet3!$B$1*(($H269-U$276-Sheet2!$N$226)/Sheet3!$A$1)^2+Sheet3!$C$1*(($H269-U$276-Sheet2!$N$226)/Sheet3!$A$1)^4))</f>
        <v>14.740903326279573</v>
      </c>
      <c r="V283" s="1">
        <f>0.000001*$L$274*(Sheet2!$O$225*EXP(Sheet3!$B$1*(($H283-V$276-Sheet2!$N$225)/Sheet3!$A$1)^2+Sheet3!$C$1*(($H283-V$276-Sheet2!$N$225)/Sheet3!$A$1)^4)+ Sheet2!$O$226*EXP(Sheet3!$B$1*(($H269-V$276-Sheet2!$N$226)/Sheet3!$A$1)^2+Sheet3!$C$1*(($H269-V$276-Sheet2!$N$226)/Sheet3!$A$1)^4))</f>
        <v>14.449260572399774</v>
      </c>
      <c r="W283" s="1">
        <f>0.000001*$L$274*(Sheet2!$O$225*EXP(Sheet3!$B$1*(($H283-W$276-Sheet2!$N$225)/Sheet3!$A$1)^2+Sheet3!$C$1*(($H283-W$276-Sheet2!$N$225)/Sheet3!$A$1)^4)+ Sheet2!$O$226*EXP(Sheet3!$B$1*(($H269-W$276-Sheet2!$N$226)/Sheet3!$A$1)^2+Sheet3!$C$1*(($H269-W$276-Sheet2!$N$226)/Sheet3!$A$1)^4))</f>
        <v>14.156105264944937</v>
      </c>
      <c r="X283" s="1">
        <f>0.000001*$L$274*(Sheet2!$O$225*EXP(Sheet3!$B$1*(($H283-X$276-Sheet2!$N$225)/Sheet3!$A$1)^2+Sheet3!$C$1*(($H283-X$276-Sheet2!$N$225)/Sheet3!$A$1)^4)+ Sheet2!$O$226*EXP(Sheet3!$B$1*(($H269-X$276-Sheet2!$N$226)/Sheet3!$A$1)^2+Sheet3!$C$1*(($H269-X$276-Sheet2!$N$226)/Sheet3!$A$1)^4))</f>
        <v>13.861685393796211</v>
      </c>
      <c r="Y283" s="1">
        <f>0.000001*$L$274*(Sheet2!$O$225*EXP(Sheet3!$B$1*(($H283-Y$276-Sheet2!$N$225)/Sheet3!$A$1)^2+Sheet3!$C$1*(($H283-Y$276-Sheet2!$N$225)/Sheet3!$A$1)^4)+ Sheet2!$O$226*EXP(Sheet3!$B$1*(($H269-Y$276-Sheet2!$N$226)/Sheet3!$A$1)^2+Sheet3!$C$1*(($H269-Y$276-Sheet2!$N$226)/Sheet3!$A$1)^4))</f>
        <v>13.566249271806493</v>
      </c>
      <c r="Z283" s="1">
        <f>0.000001*$L$274*(Sheet2!$O$225*EXP(Sheet3!$B$1*(($H283-Z$276-Sheet2!$N$225)/Sheet3!$A$1)^2+Sheet3!$C$1*(($H283-Z$276-Sheet2!$N$225)/Sheet3!$A$1)^4)+ Sheet2!$O$226*EXP(Sheet3!$B$1*(($H269-Z$276-Sheet2!$N$226)/Sheet3!$A$1)^2+Sheet3!$C$1*(($H269-Z$276-Sheet2!$N$226)/Sheet3!$A$1)^4))</f>
        <v>13.270045194914566</v>
      </c>
      <c r="AA283" s="1">
        <f>0.000001*$L$274*(Sheet2!$O$225*EXP(Sheet3!$B$1*(($H283-AA$276-Sheet2!$N$225)/Sheet3!$A$1)^2+Sheet3!$C$1*(($H283-AA$276-Sheet2!$N$225)/Sheet3!$A$1)^4)+ Sheet2!$O$226*EXP(Sheet3!$B$1*(($H269-AA$276-Sheet2!$N$226)/Sheet3!$A$1)^2+Sheet3!$C$1*(($H269-AA$276-Sheet2!$N$226)/Sheet3!$A$1)^4))</f>
        <v>12.97332109589467</v>
      </c>
      <c r="AB283" s="1">
        <f>0.000001*$L$274*(Sheet2!$O$225*EXP(Sheet3!$B$1*(($H283-AB$276-Sheet2!$N$225)/Sheet3!$A$1)^2+Sheet3!$C$1*(($H283-AB$276-Sheet2!$N$225)/Sheet3!$A$1)^4)+ Sheet2!$O$226*EXP(Sheet3!$B$1*(($H269-AB$276-Sheet2!$N$226)/Sheet3!$A$1)^2+Sheet3!$C$1*(($H269-AB$276-Sheet2!$N$226)/Sheet3!$A$1)^4))</f>
        <v>12.676324192340216</v>
      </c>
      <c r="AC283" s="1">
        <f>0.000001*$L$274*(Sheet2!$O$225*EXP(Sheet3!$B$1*(($H283-AC$276-Sheet2!$N$225)/Sheet3!$A$1)^2+Sheet3!$C$1*(($H283-AC$276-Sheet2!$N$225)/Sheet3!$A$1)^4)+ Sheet2!$O$226*EXP(Sheet3!$B$1*(($H269-AC$276-Sheet2!$N$226)/Sheet3!$A$1)^2+Sheet3!$C$1*(($H269-AC$276-Sheet2!$N$226)/Sheet3!$A$1)^4))</f>
        <v>12.379300629603891</v>
      </c>
      <c r="AD283" s="1">
        <f>0.000001*$L$274*(Sheet2!$O$225*EXP(Sheet3!$B$1*(($H283-AD$276-Sheet2!$N$225)/Sheet3!$A$1)^2+Sheet3!$C$1*(($H283-AD$276-Sheet2!$N$225)/Sheet3!$A$1)^4)+ Sheet2!$O$226*EXP(Sheet3!$B$1*(($H269-AD$276-Sheet2!$N$226)/Sheet3!$A$1)^2+Sheet3!$C$1*(($H269-AD$276-Sheet2!$N$226)/Sheet3!$A$1)^4))</f>
        <v>12.082495119445452</v>
      </c>
      <c r="AE283" s="1">
        <f>0.000001*$L$274*(Sheet2!$O$225*EXP(Sheet3!$B$1*(($H283-AE$276-Sheet2!$N$225)/Sheet3!$A$1)^2+Sheet3!$C$1*(($H283-AE$276-Sheet2!$N$225)/Sheet3!$A$1)^4)+ Sheet2!$O$226*EXP(Sheet3!$B$1*(($H269-AE$276-Sheet2!$N$226)/Sheet3!$A$1)^2+Sheet3!$C$1*(($H269-AE$276-Sheet2!$N$226)/Sheet3!$A$1)^4))</f>
        <v>11.786150575193025</v>
      </c>
      <c r="AF283" s="1">
        <f>0.000001*$L$274*(Sheet2!$O$225*EXP(Sheet3!$B$1*(($H283-AF$276-Sheet2!$N$225)/Sheet3!$A$1)^2+Sheet3!$C$1*(($H283-AF$276-Sheet2!$N$225)/Sheet3!$A$1)^4)+ Sheet2!$O$226*EXP(Sheet3!$B$1*(($H269-AF$276-Sheet2!$N$226)/Sheet3!$A$1)^2+Sheet3!$C$1*(($H269-AF$276-Sheet2!$N$226)/Sheet3!$A$1)^4))</f>
        <v>11.490507744273454</v>
      </c>
      <c r="AG283" s="1">
        <f>0.000001*$L$274*(Sheet2!$O$225*EXP(Sheet3!$B$1*(($H283-AG$276-Sheet2!$N$225)/Sheet3!$A$1)^2+Sheet3!$C$1*(($H283-AG$276-Sheet2!$N$225)/Sheet3!$A$1)^4)+ Sheet2!$O$226*EXP(Sheet3!$B$1*(($H269-AG$276-Sheet2!$N$226)/Sheet3!$A$1)^2+Sheet3!$C$1*(($H269-AG$276-Sheet2!$N$226)/Sheet3!$A$1)^4))</f>
        <v>11.195804839014901</v>
      </c>
      <c r="AH283" s="1">
        <f>0.000001*$L$274*(Sheet2!$O$225*EXP(Sheet3!$B$1*(($H283-AH$276-Sheet2!$N$225)/Sheet3!$A$1)^2+Sheet3!$C$1*(($H283-AH$276-Sheet2!$N$225)/Sheet3!$A$1)^4)+ Sheet2!$O$226*EXP(Sheet3!$B$1*(($H269-AH$276-Sheet2!$N$226)/Sheet3!$A$1)^2+Sheet3!$C$1*(($H269-AH$276-Sheet2!$N$226)/Sheet3!$A$1)^4))</f>
        <v>10.90227716667045</v>
      </c>
      <c r="AI283" s="1">
        <f>0.000001*$L$274*(Sheet2!$O$225*EXP(Sheet3!$B$1*(($H283-AI$276-Sheet2!$N$225)/Sheet3!$A$1)^2+Sheet3!$C$1*(($H283-AI$276-Sheet2!$N$225)/Sheet3!$A$1)^4)+ Sheet2!$O$226*EXP(Sheet3!$B$1*(($H269-AI$276-Sheet2!$N$226)/Sheet3!$A$1)^2+Sheet3!$C$1*(($H269-AI$276-Sheet2!$N$226)/Sheet3!$A$1)^4))</f>
        <v>10.610156759654057</v>
      </c>
      <c r="AJ283" s="1">
        <f>0.000001*$L$274*(Sheet2!$O$225*EXP(Sheet3!$B$1*(($H283-AJ$276-Sheet2!$N$225)/Sheet3!$A$1)^2+Sheet3!$C$1*(($H283-AJ$276-Sheet2!$N$225)/Sheet3!$A$1)^4)+ Sheet2!$O$226*EXP(Sheet3!$B$1*(($H269-AJ$276-Sheet2!$N$226)/Sheet3!$A$1)^2+Sheet3!$C$1*(($H269-AJ$276-Sheet2!$N$226)/Sheet3!$A$1)^4))</f>
        <v>10.319672007016793</v>
      </c>
      <c r="AK283" s="1">
        <f>0.000001*$L$274*(Sheet2!$O$225*EXP(Sheet3!$B$1*(($H283-AK$276-Sheet2!$N$225)/Sheet3!$A$1)^2+Sheet3!$C$1*(($H283-AK$276-Sheet2!$N$225)/Sheet3!$A$1)^4)+ Sheet2!$O$226*EXP(Sheet3!$B$1*(($H269-AK$276-Sheet2!$N$226)/Sheet3!$A$1)^2+Sheet3!$C$1*(($H269-AK$276-Sheet2!$N$226)/Sheet3!$A$1)^4))</f>
        <v>10.031047288250514</v>
      </c>
      <c r="AL283" s="1">
        <f>0.000001*$L$274*(Sheet2!$O$225*EXP(Sheet3!$B$1*(($H283-AL$276-Sheet2!$N$225)/Sheet3!$A$1)^2+Sheet3!$C$1*(($H283-AL$276-Sheet2!$N$225)/Sheet3!$A$1)^4)+ Sheet2!$O$226*EXP(Sheet3!$B$1*(($H269-AL$276-Sheet2!$N$226)/Sheet3!$A$1)^2+Sheet3!$C$1*(($H269-AL$276-Sheet2!$N$226)/Sheet3!$A$1)^4))</f>
        <v>9.7445026104694108</v>
      </c>
      <c r="AM283" s="1">
        <f>0.000001*$L$274*(Sheet2!$O$225*EXP(Sheet3!$B$1*(($H283-AM$276-Sheet2!$N$225)/Sheet3!$A$1)^2+Sheet3!$C$1*(($H283-AM$276-Sheet2!$N$225)/Sheet3!$A$1)^4)+ Sheet2!$O$226*EXP(Sheet3!$B$1*(($H269-AM$276-Sheet2!$N$226)/Sheet3!$A$1)^2+Sheet3!$C$1*(($H269-AM$276-Sheet2!$N$226)/Sheet3!$A$1)^4))</f>
        <v>9.4602532501635519</v>
      </c>
      <c r="AN283" s="1">
        <f>0.000001*$L$274*(Sheet2!$O$225*EXP(Sheet3!$B$1*(($H283-AN$276-Sheet2!$N$225)/Sheet3!$A$1)^2+Sheet3!$C$1*(($H283-AN$276-Sheet2!$N$225)/Sheet3!$A$1)^4)+ Sheet2!$O$226*EXP(Sheet3!$B$1*(($H269-AN$276-Sheet2!$N$226)/Sheet3!$A$1)^2+Sheet3!$C$1*(($H269-AN$276-Sheet2!$N$226)/Sheet3!$A$1)^4))</f>
        <v>9.17850940062681</v>
      </c>
      <c r="AO283" s="1">
        <f>0.000001*$L$274*(Sheet2!$O$225*EXP(Sheet3!$B$1*(($H283-AO$276-Sheet2!$N$225)/Sheet3!$A$1)^2+Sheet3!$C$1*(($H283-AO$276-Sheet2!$N$225)/Sheet3!$A$1)^4)+ Sheet2!$O$226*EXP(Sheet3!$B$1*(($H269-AO$276-Sheet2!$N$226)/Sheet3!$A$1)^2+Sheet3!$C$1*(($H269-AO$276-Sheet2!$N$226)/Sheet3!$A$1)^4))</f>
        <v>8.8994758262496649</v>
      </c>
      <c r="AP283" s="1">
        <f>0.000001*$L$274*(Sheet2!$O$225*EXP(Sheet3!$B$1*(($H283-AP$276-Sheet2!$N$225)/Sheet3!$A$1)^2+Sheet3!$C$1*(($H283-AP$276-Sheet2!$N$225)/Sheet3!$A$1)^4)+ Sheet2!$O$226*EXP(Sheet3!$B$1*(($H269-AP$276-Sheet2!$N$226)/Sheet3!$A$1)^2+Sheet3!$C$1*(($H269-AP$276-Sheet2!$N$226)/Sheet3!$A$1)^4))</f>
        <v>8.6233515248579344</v>
      </c>
      <c r="AQ283" s="1">
        <f>0.000001*$L$274*(Sheet2!$O$225*EXP(Sheet3!$B$1*(($H283-AQ$276-Sheet2!$N$225)/Sheet3!$A$1)^2+Sheet3!$C$1*(($H283-AQ$276-Sheet2!$N$225)/Sheet3!$A$1)^4)+ Sheet2!$O$226*EXP(Sheet3!$B$1*(($H269-AQ$276-Sheet2!$N$226)/Sheet3!$A$1)^2+Sheet3!$C$1*(($H269-AQ$276-Sheet2!$N$226)/Sheet3!$A$1)^4))</f>
        <v>8.3503293992897856</v>
      </c>
      <c r="AR283" s="1">
        <f>0.000001*$L$274*(Sheet2!$O$225*EXP(Sheet3!$B$1*(($H283-AR$276-Sheet2!$N$225)/Sheet3!$A$1)^2+Sheet3!$C$1*(($H283-AR$276-Sheet2!$N$225)/Sheet3!$A$1)^4)+ Sheet2!$O$226*EXP(Sheet3!$B$1*(($H269-AR$276-Sheet2!$N$226)/Sheet3!$A$1)^2+Sheet3!$C$1*(($H269-AR$276-Sheet2!$N$226)/Sheet3!$A$1)^4))</f>
        <v>8.080595939405633</v>
      </c>
      <c r="AS283" s="1">
        <f>0.000001*$L$274*(Sheet2!$O$225*EXP(Sheet3!$B$1*(($H283-AS$276-Sheet2!$N$225)/Sheet3!$A$1)^2+Sheet3!$C$1*(($H283-AS$276-Sheet2!$N$225)/Sheet3!$A$1)^4)+ Sheet2!$O$226*EXP(Sheet3!$B$1*(($H269-AS$276-Sheet2!$N$226)/Sheet3!$A$1)^2+Sheet3!$C$1*(($H269-AS$276-Sheet2!$N$226)/Sheet3!$A$1)^4))</f>
        <v>7.8143309157216683</v>
      </c>
      <c r="AT283" s="1">
        <f>0.000001*$L$274*(Sheet2!$O$225*EXP(Sheet3!$B$1*(($H283-AT$276-Sheet2!$N$225)/Sheet3!$A$1)^2+Sheet3!$C$1*(($H283-AT$276-Sheet2!$N$225)/Sheet3!$A$1)^4)+ Sheet2!$O$226*EXP(Sheet3!$B$1*(($H269-AT$276-Sheet2!$N$226)/Sheet3!$A$1)^2+Sheet3!$C$1*(($H269-AT$276-Sheet2!$N$226)/Sheet3!$A$1)^4))</f>
        <v>7.5517070858475028</v>
      </c>
      <c r="AU283" s="1">
        <f>0.000001*$L$274*(Sheet2!$O$225*EXP(Sheet3!$B$1*(($H283-AU$276-Sheet2!$N$225)/Sheet3!$A$1)^2+Sheet3!$C$1*(($H283-AU$276-Sheet2!$N$225)/Sheet3!$A$1)^4)+ Sheet2!$O$226*EXP(Sheet3!$B$1*(($H269-AU$276-Sheet2!$N$226)/Sheet3!$A$1)^2+Sheet3!$C$1*(($H269-AU$276-Sheet2!$N$226)/Sheet3!$A$1)^4))</f>
        <v>7.292889914891707</v>
      </c>
      <c r="AV283" s="1">
        <f>0.000001*$L$274*(Sheet2!$O$225*EXP(Sheet3!$B$1*(($H283-AV$276-Sheet2!$N$225)/Sheet3!$A$1)^2+Sheet3!$C$1*(($H283-AV$276-Sheet2!$N$225)/Sheet3!$A$1)^4)+ Sheet2!$O$226*EXP(Sheet3!$B$1*(($H269-AV$276-Sheet2!$N$226)/Sheet3!$A$1)^2+Sheet3!$C$1*(($H269-AV$276-Sheet2!$N$226)/Sheet3!$A$1)^4))</f>
        <v>7.0380373109755174</v>
      </c>
      <c r="AW283" s="1">
        <f>0.000001*$L$274*(Sheet2!$O$225*EXP(Sheet3!$B$1*(($H283-AW$276-Sheet2!$N$225)/Sheet3!$A$1)^2+Sheet3!$C$1*(($H283-AW$276-Sheet2!$N$225)/Sheet3!$A$1)^4)+ Sheet2!$O$226*EXP(Sheet3!$B$1*(($H269-AW$276-Sheet2!$N$226)/Sheet3!$A$1)^2+Sheet3!$C$1*(($H269-AW$276-Sheet2!$N$226)/Sheet3!$A$1)^4))</f>
        <v>6.7872993769619594</v>
      </c>
      <c r="AX283" s="1">
        <f>0.000001*$L$274*(Sheet2!$O$225*EXP(Sheet3!$B$1*(($H283-AX$276-Sheet2!$N$225)/Sheet3!$A$1)^2+Sheet3!$C$1*(($H283-AX$276-Sheet2!$N$225)/Sheet3!$A$1)^4)+ Sheet2!$O$226*EXP(Sheet3!$B$1*(($H269-AX$276-Sheet2!$N$226)/Sheet3!$A$1)^2+Sheet3!$C$1*(($H269-AX$276-Sheet2!$N$226)/Sheet3!$A$1)^4))</f>
        <v>6.5408181794901328</v>
      </c>
      <c r="AY283" s="1">
        <f>0.000001*$L$274*(Sheet2!$O$225*EXP(Sheet3!$B$1*(($H283-AY$276-Sheet2!$N$225)/Sheet3!$A$1)^2+Sheet3!$C$1*(($H283-AY$276-Sheet2!$N$225)/Sheet3!$A$1)^4)+ Sheet2!$O$226*EXP(Sheet3!$B$1*(($H269-AY$276-Sheet2!$N$226)/Sheet3!$A$1)^2+Sheet3!$C$1*(($H269-AY$276-Sheet2!$N$226)/Sheet3!$A$1)^4))</f>
        <v>6.2987275363007793</v>
      </c>
      <c r="AZ283" s="1">
        <f>0.000001*$L$274*(Sheet2!$O$225*EXP(Sheet3!$B$1*(($H283-AZ$276-Sheet2!$N$225)/Sheet3!$A$1)^2+Sheet3!$C$1*(($H283-AZ$276-Sheet2!$N$225)/Sheet3!$A$1)^4)+ Sheet2!$O$226*EXP(Sheet3!$B$1*(($H269-AZ$276-Sheet2!$N$226)/Sheet3!$A$1)^2+Sheet3!$C$1*(($H269-AZ$276-Sheet2!$N$226)/Sheet3!$A$1)^4))</f>
        <v>6.0611528228876894</v>
      </c>
      <c r="BA283" s="1">
        <f>0.000001*$L$274*(Sheet2!$O$225*EXP(Sheet3!$B$1*(($H283-BA$276-Sheet2!$N$225)/Sheet3!$A$1)^2+Sheet3!$C$1*(($H283-BA$276-Sheet2!$N$225)/Sheet3!$A$1)^4)+ Sheet2!$O$226*EXP(Sheet3!$B$1*(($H269-BA$276-Sheet2!$N$226)/Sheet3!$A$1)^2+Sheet3!$C$1*(($H269-BA$276-Sheet2!$N$226)/Sheet3!$A$1)^4))</f>
        <v>5.8282107993517815</v>
      </c>
      <c r="BB283" s="1">
        <f>0.000001*$L$274*(Sheet2!$O$225*EXP(Sheet3!$B$1*(($H283-BB$276-Sheet2!$N$225)/Sheet3!$A$1)^2+Sheet3!$C$1*(($H283-BB$276-Sheet2!$N$225)/Sheet3!$A$1)^4)+ Sheet2!$O$226*EXP(Sheet3!$B$1*(($H269-BB$276-Sheet2!$N$226)/Sheet3!$A$1)^2+Sheet3!$C$1*(($H269-BB$276-Sheet2!$N$226)/Sheet3!$A$1)^4))</f>
        <v>5.6000094583299926</v>
      </c>
      <c r="BC283" s="1">
        <f>0.000001*$L$274*(Sheet2!$O$225*EXP(Sheet3!$B$1*(($H283-BC$276-Sheet2!$N$225)/Sheet3!$A$1)^2+Sheet3!$C$1*(($H283-BC$276-Sheet2!$N$225)/Sheet3!$A$1)^4)+ Sheet2!$O$226*EXP(Sheet3!$B$1*(($H269-BC$276-Sheet2!$N$226)/Sheet3!$A$1)^2+Sheet3!$C$1*(($H269-BC$276-Sheet2!$N$226)/Sheet3!$A$1)^4))</f>
        <v>5.3766478947798397</v>
      </c>
      <c r="BD283" s="1">
        <f>0.000001*$L$274*(Sheet2!$O$225*EXP(Sheet3!$B$1*(($H283-BD$276-Sheet2!$N$225)/Sheet3!$A$1)^2+Sheet3!$C$1*(($H283-BD$276-Sheet2!$N$225)/Sheet3!$A$1)^4)+ Sheet2!$O$226*EXP(Sheet3!$B$1*(($H269-BD$276-Sheet2!$N$226)/Sheet3!$A$1)^2+Sheet3!$C$1*(($H269-BD$276-Sheet2!$N$226)/Sheet3!$A$1)^4))</f>
        <v>5.1582161983257553</v>
      </c>
      <c r="BE283" s="1">
        <f>0.000001*$L$274*(Sheet2!$O$225*EXP(Sheet3!$B$1*(($H283-BE$276-Sheet2!$N$225)/Sheet3!$A$1)^2+Sheet3!$C$1*(($H283-BE$276-Sheet2!$N$225)/Sheet3!$A$1)^4)+ Sheet2!$O$226*EXP(Sheet3!$B$1*(($H269-BE$276-Sheet2!$N$226)/Sheet3!$A$1)^2+Sheet3!$C$1*(($H269-BE$276-Sheet2!$N$226)/Sheet3!$A$1)^4))</f>
        <v>4.9447953687896007</v>
      </c>
      <c r="BF283" s="1">
        <f>0.000001*$L$274*(Sheet2!$O$225*EXP(Sheet3!$B$1*(($H283-BF$276-Sheet2!$N$225)/Sheet3!$A$1)^2+Sheet3!$C$1*(($H283-BF$276-Sheet2!$N$225)/Sheet3!$A$1)^4)+ Sheet2!$O$226*EXP(Sheet3!$B$1*(($H269-BF$276-Sheet2!$N$226)/Sheet3!$A$1)^2+Sheet3!$C$1*(($H269-BF$276-Sheet2!$N$226)/Sheet3!$A$1)^4))</f>
        <v>4.7364572554384399</v>
      </c>
      <c r="BG283" s="1">
        <f>0.000001*$L$274*(Sheet2!$O$225*EXP(Sheet3!$B$1*(($H283-BG$276-Sheet2!$N$225)/Sheet3!$A$1)^2+Sheet3!$C$1*(($H283-BG$276-Sheet2!$N$225)/Sheet3!$A$1)^4)+ Sheet2!$O$226*EXP(Sheet3!$B$1*(($H269-BG$276-Sheet2!$N$226)/Sheet3!$A$1)^2+Sheet3!$C$1*(($H269-BG$276-Sheet2!$N$226)/Sheet3!$A$1)^4))</f>
        <v>4.5332645203878847</v>
      </c>
      <c r="BH283" s="1">
        <f>0.000001*$L$274*(Sheet2!$O$225*EXP(Sheet3!$B$1*(($H283-BH$276-Sheet2!$N$225)/Sheet3!$A$1)^2+Sheet3!$C$1*(($H283-BH$276-Sheet2!$N$225)/Sheet3!$A$1)^4)+ Sheet2!$O$226*EXP(Sheet3!$B$1*(($H269-BH$276-Sheet2!$N$226)/Sheet3!$A$1)^2+Sheet3!$C$1*(($H269-BH$276-Sheet2!$N$226)/Sheet3!$A$1)^4))</f>
        <v>4.3352706264997991</v>
      </c>
      <c r="BI283" s="1">
        <f>0.000001*$L$274*(Sheet2!$O$225*EXP(Sheet3!$B$1*(($H283-BI$276-Sheet2!$N$225)/Sheet3!$A$1)^2+Sheet3!$C$1*(($H283-BI$276-Sheet2!$N$225)/Sheet3!$A$1)^4)+ Sheet2!$O$226*EXP(Sheet3!$B$1*(($H269-BI$276-Sheet2!$N$226)/Sheet3!$A$1)^2+Sheet3!$C$1*(($H269-BI$276-Sheet2!$N$226)/Sheet3!$A$1)^4))</f>
        <v>4.1425198500070577</v>
      </c>
      <c r="BJ283" s="1">
        <f>0.000001*$L$274*(Sheet2!$O$225*EXP(Sheet3!$B$1*(($H283-BJ$276-Sheet2!$N$225)/Sheet3!$A$1)^2+Sheet3!$C$1*(($H283-BJ$276-Sheet2!$N$225)/Sheet3!$A$1)^4)+ Sheet2!$O$226*EXP(Sheet3!$B$1*(($H269-BJ$276-Sheet2!$N$226)/Sheet3!$A$1)^2+Sheet3!$C$1*(($H269-BJ$276-Sheet2!$N$226)/Sheet3!$A$1)^4))</f>
        <v>3.9550473180055481</v>
      </c>
      <c r="BK283" s="1">
        <f>0.000001*$L$274*(Sheet2!$O$225*EXP(Sheet3!$B$1*(($H283-BK$276-Sheet2!$N$225)/Sheet3!$A$1)^2+Sheet3!$C$1*(($H283-BK$276-Sheet2!$N$225)/Sheet3!$A$1)^4)+ Sheet2!$O$226*EXP(Sheet3!$B$1*(($H269-BK$276-Sheet2!$N$226)/Sheet3!$A$1)^2+Sheet3!$C$1*(($H269-BK$276-Sheet2!$N$226)/Sheet3!$A$1)^4))</f>
        <v>3.7728790707969564</v>
      </c>
      <c r="BL283" s="1">
        <f>0.000001*$L$274*(Sheet2!$O$225*EXP(Sheet3!$B$1*(($H283-BL$276-Sheet2!$N$225)/Sheet3!$A$1)^2+Sheet3!$C$1*(($H283-BL$276-Sheet2!$N$225)/Sheet3!$A$1)^4)+ Sheet2!$O$226*EXP(Sheet3!$B$1*(($H269-BL$276-Sheet2!$N$226)/Sheet3!$A$1)^2+Sheet3!$C$1*(($H269-BL$276-Sheet2!$N$226)/Sheet3!$A$1)^4))</f>
        <v>3.596032149029035</v>
      </c>
      <c r="BM283" s="1">
        <f>0.000001*$L$274*(Sheet2!$O$225*EXP(Sheet3!$B$1*(($H283-BM$276-Sheet2!$N$225)/Sheet3!$A$1)^2+Sheet3!$C$1*(($H283-BM$276-Sheet2!$N$225)/Sheet3!$A$1)^4)+ Sheet2!$O$226*EXP(Sheet3!$B$1*(($H269-BM$276-Sheet2!$N$226)/Sheet3!$A$1)^2+Sheet3!$C$1*(($H269-BM$276-Sheet2!$N$226)/Sheet3!$A$1)^4))</f>
        <v>3.4245147053879852</v>
      </c>
      <c r="BN283" s="1">
        <f>0.000001*$L$274*(Sheet2!$O$225*EXP(Sheet3!$B$1*(($H283-BN$276-Sheet2!$N$225)/Sheet3!$A$1)^2+Sheet3!$C$1*(($H283-BN$276-Sheet2!$N$225)/Sheet3!$A$1)^4)+ Sheet2!$O$226*EXP(Sheet3!$B$1*(($H269-BN$276-Sheet2!$N$226)/Sheet3!$A$1)^2+Sheet3!$C$1*(($H269-BN$276-Sheet2!$N$226)/Sheet3!$A$1)^4))</f>
        <v>3.2583261405275614</v>
      </c>
      <c r="BO283" s="1">
        <f>0.000001*$L$274*(Sheet2!$O$225*EXP(Sheet3!$B$1*(($H283-BO$276-Sheet2!$N$225)/Sheet3!$A$1)^2+Sheet3!$C$1*(($H283-BO$276-Sheet2!$N$225)/Sheet3!$A$1)^4)+ Sheet2!$O$226*EXP(Sheet3!$B$1*(($H269-BO$276-Sheet2!$N$226)/Sheet3!$A$1)^2+Sheet3!$C$1*(($H269-BO$276-Sheet2!$N$226)/Sheet3!$A$1)^4))</f>
        <v>3.0974572627873589</v>
      </c>
      <c r="BP283" s="1">
        <f>0.000001*$L$274*(Sheet2!$O$225*EXP(Sheet3!$B$1*(($H283-BP$276-Sheet2!$N$225)/Sheet3!$A$1)^2+Sheet3!$C$1*(($H283-BP$276-Sheet2!$N$225)/Sheet3!$A$1)^4)+ Sheet2!$O$226*EXP(Sheet3!$B$1*(($H269-BP$276-Sheet2!$N$226)/Sheet3!$A$1)^2+Sheet3!$C$1*(($H269-BP$276-Sheet2!$N$226)/Sheet3!$A$1)^4))</f>
        <v>2.9418904711388998</v>
      </c>
      <c r="BQ283" s="1">
        <f>0.000001*$L$274*(Sheet2!$O$225*EXP(Sheet3!$B$1*(($H283-BQ$276-Sheet2!$N$225)/Sheet3!$A$1)^2+Sheet3!$C$1*(($H283-BQ$276-Sheet2!$N$225)/Sheet3!$A$1)^4)+ Sheet2!$O$226*EXP(Sheet3!$B$1*(($H269-BQ$276-Sheet2!$N$226)/Sheet3!$A$1)^2+Sheet3!$C$1*(($H269-BQ$276-Sheet2!$N$226)/Sheet3!$A$1)^4))</f>
        <v>2.7915999606831896</v>
      </c>
      <c r="BR283" s="1">
        <f>0.000001*$L$274*(Sheet2!$O$225*EXP(Sheet3!$B$1*(($H283-BR$276-Sheet2!$N$225)/Sheet3!$A$1)^2+Sheet3!$C$1*(($H283-BR$276-Sheet2!$N$225)/Sheet3!$A$1)^4)+ Sheet2!$O$226*EXP(Sheet3!$B$1*(($H269-BR$276-Sheet2!$N$226)/Sheet3!$A$1)^2+Sheet3!$C$1*(($H269-BR$276-Sheet2!$N$226)/Sheet3!$A$1)^4))</f>
        <v>2.6465519499107786</v>
      </c>
      <c r="BS283" s="1">
        <f>0.000001*$L$274*(Sheet2!$O$225*EXP(Sheet3!$B$1*(($H283-BS$276-Sheet2!$N$225)/Sheet3!$A$1)^2+Sheet3!$C$1*(($H283-BS$276-Sheet2!$N$225)/Sheet3!$A$1)^4)+ Sheet2!$O$226*EXP(Sheet3!$B$1*(($H269-BS$276-Sheet2!$N$226)/Sheet3!$A$1)^2+Sheet3!$C$1*(($H269-BS$276-Sheet2!$N$226)/Sheet3!$A$1)^4))</f>
        <v>2.5067049288255236</v>
      </c>
      <c r="BT283" s="1">
        <f>0.000001*$L$274*(Sheet2!$O$225*EXP(Sheet3!$B$1*(($H283-BT$276-Sheet2!$N$225)/Sheet3!$A$1)^2+Sheet3!$C$1*(($H283-BT$276-Sheet2!$N$225)/Sheet3!$A$1)^4)+ Sheet2!$O$226*EXP(Sheet3!$B$1*(($H269-BT$276-Sheet2!$N$226)/Sheet3!$A$1)^2+Sheet3!$C$1*(($H269-BT$276-Sheet2!$N$226)/Sheet3!$A$1)^4))</f>
        <v>2.3720099269273249</v>
      </c>
      <c r="BU283" s="1">
        <f>0.000001*$L$274*(Sheet2!$O$225*EXP(Sheet3!$B$1*(($H283-BU$276-Sheet2!$N$225)/Sheet3!$A$1)^2+Sheet3!$C$1*(($H283-BU$276-Sheet2!$N$225)/Sheet3!$A$1)^4)+ Sheet2!$O$226*EXP(Sheet3!$B$1*(($H269-BU$276-Sheet2!$N$226)/Sheet3!$A$1)^2+Sheet3!$C$1*(($H269-BU$276-Sheet2!$N$226)/Sheet3!$A$1)^4))</f>
        <v>2.2424107999477205</v>
      </c>
      <c r="BV283" s="1">
        <f>0.000001*$L$274*(Sheet2!$O$225*EXP(Sheet3!$B$1*(($H283-BV$276-Sheet2!$N$225)/Sheet3!$A$1)^2+Sheet3!$C$1*(($H283-BV$276-Sheet2!$N$225)/Sheet3!$A$1)^4)+ Sheet2!$O$226*EXP(Sheet3!$B$1*(($H269-BV$276-Sheet2!$N$226)/Sheet3!$A$1)^2+Sheet3!$C$1*(($H269-BV$276-Sheet2!$N$226)/Sheet3!$A$1)^4))</f>
        <v>2.1178445341349068</v>
      </c>
    </row>
    <row r="284" spans="1:74" x14ac:dyDescent="0.2">
      <c r="A284">
        <v>257</v>
      </c>
      <c r="B284">
        <v>309.86</v>
      </c>
      <c r="C284">
        <v>2375</v>
      </c>
      <c r="D284">
        <v>2461.5</v>
      </c>
      <c r="E284">
        <f t="shared" ref="E284:E347" si="44">D284-C284</f>
        <v>86.5</v>
      </c>
      <c r="G284" s="1">
        <v>0</v>
      </c>
      <c r="H284">
        <f>INDEX(B$27:$B2697,($M$271+G284))</f>
        <v>576.69000000000005</v>
      </c>
      <c r="I284" s="1">
        <f t="shared" si="41"/>
        <v>4263.2000000000007</v>
      </c>
      <c r="J284">
        <f t="shared" si="42"/>
        <v>2458544.8080000007</v>
      </c>
      <c r="L284" s="1">
        <f>0.000001*$L$274*(Sheet2!$O$225*EXP(Sheet3!$B$1*(($H284-L$276-Sheet2!$N$225)/Sheet3!$A$1)^2+Sheet3!$C$1*(($H284-L$276-Sheet2!$N$225)/Sheet3!$A$1)^4)+ Sheet2!$O$226*EXP(Sheet3!$B$1*(($H270-L$276-Sheet2!$N$226)/Sheet3!$A$1)^2+Sheet3!$C$1*(($H270-L$276-Sheet2!$N$226)/Sheet3!$A$1)^4))</f>
        <v>22.593581667929847</v>
      </c>
      <c r="M284" s="1">
        <f>0.000001*$L$274*(Sheet2!$O$225*EXP(Sheet3!$B$1*(($H284-M$276-Sheet2!$N$225)/Sheet3!$A$1)^2+Sheet3!$C$1*(($H284-M$276-Sheet2!$N$225)/Sheet3!$A$1)^4)+ Sheet2!$O$226*EXP(Sheet3!$B$1*(($H270-M$276-Sheet2!$N$226)/Sheet3!$A$1)^2+Sheet3!$C$1*(($H270-M$276-Sheet2!$N$226)/Sheet3!$A$1)^4))</f>
        <v>22.657462900893591</v>
      </c>
      <c r="N284" s="1">
        <f>0.000001*$L$274*(Sheet2!$O$225*EXP(Sheet3!$B$1*(($H284-N$276-Sheet2!$N$225)/Sheet3!$A$1)^2+Sheet3!$C$1*(($H284-N$276-Sheet2!$N$225)/Sheet3!$A$1)^4)+ Sheet2!$O$226*EXP(Sheet3!$B$1*(($H270-N$276-Sheet2!$N$226)/Sheet3!$A$1)^2+Sheet3!$C$1*(($H270-N$276-Sheet2!$N$226)/Sheet3!$A$1)^4))</f>
        <v>22.712931156988343</v>
      </c>
      <c r="O284" s="1">
        <f>0.000001*$L$274*(Sheet2!$O$225*EXP(Sheet3!$B$1*(($H284-O$276-Sheet2!$N$225)/Sheet3!$A$1)^2+Sheet3!$C$1*(($H284-O$276-Sheet2!$N$225)/Sheet3!$A$1)^4)+ Sheet2!$O$226*EXP(Sheet3!$B$1*(($H270-O$276-Sheet2!$N$226)/Sheet3!$A$1)^2+Sheet3!$C$1*(($H270-O$276-Sheet2!$N$226)/Sheet3!$A$1)^4))</f>
        <v>22.759941679763418</v>
      </c>
      <c r="P284" s="1">
        <f>0.000001*$L$274*(Sheet2!$O$225*EXP(Sheet3!$B$1*(($H284-P$276-Sheet2!$N$225)/Sheet3!$A$1)^2+Sheet3!$C$1*(($H284-P$276-Sheet2!$N$225)/Sheet3!$A$1)^4)+ Sheet2!$O$226*EXP(Sheet3!$B$1*(($H270-P$276-Sheet2!$N$226)/Sheet3!$A$1)^2+Sheet3!$C$1*(($H270-P$276-Sheet2!$N$226)/Sheet3!$A$1)^4))</f>
        <v>22.79845656883241</v>
      </c>
      <c r="Q284" s="1">
        <f>0.000001*$L$274*(Sheet2!$O$225*EXP(Sheet3!$B$1*(($H284-Q$276-Sheet2!$N$225)/Sheet3!$A$1)^2+Sheet3!$C$1*(($H284-Q$276-Sheet2!$N$225)/Sheet3!$A$1)^4)+ Sheet2!$O$226*EXP(Sheet3!$B$1*(($H270-Q$276-Sheet2!$N$226)/Sheet3!$A$1)^2+Sheet3!$C$1*(($H270-Q$276-Sheet2!$N$226)/Sheet3!$A$1)^4))</f>
        <v>22.82844479482711</v>
      </c>
      <c r="R284" s="1">
        <f>0.000001*$L$274*(Sheet2!$O$225*EXP(Sheet3!$B$1*(($H284-R$276-Sheet2!$N$225)/Sheet3!$A$1)^2+Sheet3!$C$1*(($H284-R$276-Sheet2!$N$225)/Sheet3!$A$1)^4)+ Sheet2!$O$226*EXP(Sheet3!$B$1*(($H270-R$276-Sheet2!$N$226)/Sheet3!$A$1)^2+Sheet3!$C$1*(($H270-R$276-Sheet2!$N$226)/Sheet3!$A$1)^4))</f>
        <v>22.849882211467254</v>
      </c>
      <c r="S284" s="1">
        <f>0.000001*$L$274*(Sheet2!$O$225*EXP(Sheet3!$B$1*(($H284-S$276-Sheet2!$N$225)/Sheet3!$A$1)^2+Sheet3!$C$1*(($H284-S$276-Sheet2!$N$225)/Sheet3!$A$1)^4)+ Sheet2!$O$226*EXP(Sheet3!$B$1*(($H270-S$276-Sheet2!$N$226)/Sheet3!$A$1)^2+Sheet3!$C$1*(($H270-S$276-Sheet2!$N$226)/Sheet3!$A$1)^4))</f>
        <v>22.862751564844782</v>
      </c>
      <c r="T284" s="1">
        <f>0.000001*$L$274*(Sheet2!$O$225*EXP(Sheet3!$B$1*(($H284-T$276-Sheet2!$N$225)/Sheet3!$A$1)^2+Sheet3!$C$1*(($H284-T$276-Sheet2!$N$225)/Sheet3!$A$1)^4)+ Sheet2!$O$226*EXP(Sheet3!$B$1*(($H270-T$276-Sheet2!$N$226)/Sheet3!$A$1)^2+Sheet3!$C$1*(($H270-T$276-Sheet2!$N$226)/Sheet3!$A$1)^4))</f>
        <v>22.8670425</v>
      </c>
      <c r="U284" s="1">
        <f>0.000001*$L$274*(Sheet2!$O$225*EXP(Sheet3!$B$1*(($H284-U$276-Sheet2!$N$225)/Sheet3!$A$1)^2+Sheet3!$C$1*(($H284-U$276-Sheet2!$N$225)/Sheet3!$A$1)^4)+ Sheet2!$O$226*EXP(Sheet3!$B$1*(($H270-U$276-Sheet2!$N$226)/Sheet3!$A$1)^2+Sheet3!$C$1*(($H270-U$276-Sheet2!$N$226)/Sheet3!$A$1)^4))</f>
        <v>22.862751564844974</v>
      </c>
      <c r="V284" s="1">
        <f>0.000001*$L$274*(Sheet2!$O$225*EXP(Sheet3!$B$1*(($H284-V$276-Sheet2!$N$225)/Sheet3!$A$1)^2+Sheet3!$C$1*(($H284-V$276-Sheet2!$N$225)/Sheet3!$A$1)^4)+ Sheet2!$O$226*EXP(Sheet3!$B$1*(($H270-V$276-Sheet2!$N$226)/Sheet3!$A$1)^2+Sheet3!$C$1*(($H270-V$276-Sheet2!$N$226)/Sheet3!$A$1)^4))</f>
        <v>22.849882211467637</v>
      </c>
      <c r="W284" s="1">
        <f>0.000001*$L$274*(Sheet2!$O$225*EXP(Sheet3!$B$1*(($H284-W$276-Sheet2!$N$225)/Sheet3!$A$1)^2+Sheet3!$C$1*(($H284-W$276-Sheet2!$N$225)/Sheet3!$A$1)^4)+ Sheet2!$O$226*EXP(Sheet3!$B$1*(($H270-W$276-Sheet2!$N$226)/Sheet3!$A$1)^2+Sheet3!$C$1*(($H270-W$276-Sheet2!$N$226)/Sheet3!$A$1)^4))</f>
        <v>22.828444794827693</v>
      </c>
      <c r="X284" s="1">
        <f>0.000001*$L$274*(Sheet2!$O$225*EXP(Sheet3!$B$1*(($H284-X$276-Sheet2!$N$225)/Sheet3!$A$1)^2+Sheet3!$C$1*(($H284-X$276-Sheet2!$N$225)/Sheet3!$A$1)^4)+ Sheet2!$O$226*EXP(Sheet3!$B$1*(($H270-X$276-Sheet2!$N$226)/Sheet3!$A$1)^2+Sheet3!$C$1*(($H270-X$276-Sheet2!$N$226)/Sheet3!$A$1)^4))</f>
        <v>22.798456568832794</v>
      </c>
      <c r="Y284" s="1">
        <f>0.000001*$L$274*(Sheet2!$O$225*EXP(Sheet3!$B$1*(($H284-Y$276-Sheet2!$N$225)/Sheet3!$A$1)^2+Sheet3!$C$1*(($H284-Y$276-Sheet2!$N$225)/Sheet3!$A$1)^4)+ Sheet2!$O$226*EXP(Sheet3!$B$1*(($H270-Y$276-Sheet2!$N$226)/Sheet3!$A$1)^2+Sheet3!$C$1*(($H270-Y$276-Sheet2!$N$226)/Sheet3!$A$1)^4))</f>
        <v>22.759941679763905</v>
      </c>
      <c r="Z284" s="1">
        <f>0.000001*$L$274*(Sheet2!$O$225*EXP(Sheet3!$B$1*(($H284-Z$276-Sheet2!$N$225)/Sheet3!$A$1)^2+Sheet3!$C$1*(($H284-Z$276-Sheet2!$N$225)/Sheet3!$A$1)^4)+ Sheet2!$O$226*EXP(Sheet3!$B$1*(($H270-Z$276-Sheet2!$N$226)/Sheet3!$A$1)^2+Sheet3!$C$1*(($H270-Z$276-Sheet2!$N$226)/Sheet3!$A$1)^4))</f>
        <v>22.712931156988923</v>
      </c>
      <c r="AA284" s="1">
        <f>0.000001*$L$274*(Sheet2!$O$225*EXP(Sheet3!$B$1*(($H284-AA$276-Sheet2!$N$225)/Sheet3!$A$1)^2+Sheet3!$C$1*(($H284-AA$276-Sheet2!$N$225)/Sheet3!$A$1)^4)+ Sheet2!$O$226*EXP(Sheet3!$B$1*(($H270-AA$276-Sheet2!$N$226)/Sheet3!$A$1)^2+Sheet3!$C$1*(($H270-AA$276-Sheet2!$N$226)/Sheet3!$A$1)^4))</f>
        <v>22.657462900894274</v>
      </c>
      <c r="AB284" s="1">
        <f>0.000001*$L$274*(Sheet2!$O$225*EXP(Sheet3!$B$1*(($H284-AB$276-Sheet2!$N$225)/Sheet3!$A$1)^2+Sheet3!$C$1*(($H284-AB$276-Sheet2!$N$225)/Sheet3!$A$1)^4)+ Sheet2!$O$226*EXP(Sheet3!$B$1*(($H270-AB$276-Sheet2!$N$226)/Sheet3!$A$1)^2+Sheet3!$C$1*(($H270-AB$276-Sheet2!$N$226)/Sheet3!$A$1)^4))</f>
        <v>22.593581667930618</v>
      </c>
      <c r="AC284" s="1">
        <f>0.000001*$L$274*(Sheet2!$O$225*EXP(Sheet3!$B$1*(($H284-AC$276-Sheet2!$N$225)/Sheet3!$A$1)^2+Sheet3!$C$1*(($H284-AC$276-Sheet2!$N$225)/Sheet3!$A$1)^4)+ Sheet2!$O$226*EXP(Sheet3!$B$1*(($H270-AC$276-Sheet2!$N$226)/Sheet3!$A$1)^2+Sheet3!$C$1*(($H270-AC$276-Sheet2!$N$226)/Sheet3!$A$1)^4))</f>
        <v>22.52133905265503</v>
      </c>
      <c r="AD284" s="1">
        <f>0.000001*$L$274*(Sheet2!$O$225*EXP(Sheet3!$B$1*(($H284-AD$276-Sheet2!$N$225)/Sheet3!$A$1)^2+Sheet3!$C$1*(($H284-AD$276-Sheet2!$N$225)/Sheet3!$A$1)^4)+ Sheet2!$O$226*EXP(Sheet3!$B$1*(($H270-AD$276-Sheet2!$N$226)/Sheet3!$A$1)^2+Sheet3!$C$1*(($H270-AD$276-Sheet2!$N$226)/Sheet3!$A$1)^4))</f>
        <v>22.440793466628886</v>
      </c>
      <c r="AE284" s="1">
        <f>0.000001*$L$274*(Sheet2!$O$225*EXP(Sheet3!$B$1*(($H284-AE$276-Sheet2!$N$225)/Sheet3!$A$1)^2+Sheet3!$C$1*(($H284-AE$276-Sheet2!$N$225)/Sheet3!$A$1)^4)+ Sheet2!$O$226*EXP(Sheet3!$B$1*(($H270-AE$276-Sheet2!$N$226)/Sheet3!$A$1)^2+Sheet3!$C$1*(($H270-AE$276-Sheet2!$N$226)/Sheet3!$A$1)^4))</f>
        <v>22.352010114011627</v>
      </c>
      <c r="AF284" s="1">
        <f>0.000001*$L$274*(Sheet2!$O$225*EXP(Sheet3!$B$1*(($H284-AF$276-Sheet2!$N$225)/Sheet3!$A$1)^2+Sheet3!$C$1*(($H284-AF$276-Sheet2!$N$225)/Sheet3!$A$1)^4)+ Sheet2!$O$226*EXP(Sheet3!$B$1*(($H270-AF$276-Sheet2!$N$226)/Sheet3!$A$1)^2+Sheet3!$C$1*(($H270-AF$276-Sheet2!$N$226)/Sheet3!$A$1)^4))</f>
        <v>22.255060963671301</v>
      </c>
      <c r="AG284" s="1">
        <f>0.000001*$L$274*(Sheet2!$O$225*EXP(Sheet3!$B$1*(($H284-AG$276-Sheet2!$N$225)/Sheet3!$A$1)^2+Sheet3!$C$1*(($H284-AG$276-Sheet2!$N$225)/Sheet3!$A$1)^4)+ Sheet2!$O$226*EXP(Sheet3!$B$1*(($H270-AG$276-Sheet2!$N$226)/Sheet3!$A$1)^2+Sheet3!$C$1*(($H270-AG$276-Sheet2!$N$226)/Sheet3!$A$1)^4))</f>
        <v>22.150024717614688</v>
      </c>
      <c r="AH284" s="1">
        <f>0.000001*$L$274*(Sheet2!$O$225*EXP(Sheet3!$B$1*(($H284-AH$276-Sheet2!$N$225)/Sheet3!$A$1)^2+Sheet3!$C$1*(($H284-AH$276-Sheet2!$N$225)/Sheet3!$A$1)^4)+ Sheet2!$O$226*EXP(Sheet3!$B$1*(($H270-AH$276-Sheet2!$N$226)/Sheet3!$A$1)^2+Sheet3!$C$1*(($H270-AH$276-Sheet2!$N$226)/Sheet3!$A$1)^4))</f>
        <v>22.036986775522646</v>
      </c>
      <c r="AI284" s="1">
        <f>0.000001*$L$274*(Sheet2!$O$225*EXP(Sheet3!$B$1*(($H284-AI$276-Sheet2!$N$225)/Sheet3!$A$1)^2+Sheet3!$C$1*(($H284-AI$276-Sheet2!$N$225)/Sheet3!$A$1)^4)+ Sheet2!$O$226*EXP(Sheet3!$B$1*(($H270-AI$276-Sheet2!$N$226)/Sheet3!$A$1)^2+Sheet3!$C$1*(($H270-AI$276-Sheet2!$N$226)/Sheet3!$A$1)^4))</f>
        <v>21.916039195160181</v>
      </c>
      <c r="AJ284" s="1">
        <f>0.000001*$L$274*(Sheet2!$O$225*EXP(Sheet3!$B$1*(($H284-AJ$276-Sheet2!$N$225)/Sheet3!$A$1)^2+Sheet3!$C$1*(($H284-AJ$276-Sheet2!$N$225)/Sheet3!$A$1)^4)+ Sheet2!$O$226*EXP(Sheet3!$B$1*(($H270-AJ$276-Sheet2!$N$226)/Sheet3!$A$1)^2+Sheet3!$C$1*(($H270-AJ$276-Sheet2!$N$226)/Sheet3!$A$1)^4))</f>
        <v>21.787280648414264</v>
      </c>
      <c r="AK284" s="1">
        <f>0.000001*$L$274*(Sheet2!$O$225*EXP(Sheet3!$B$1*(($H284-AK$276-Sheet2!$N$225)/Sheet3!$A$1)^2+Sheet3!$C$1*(($H284-AK$276-Sheet2!$N$225)/Sheet3!$A$1)^4)+ Sheet2!$O$226*EXP(Sheet3!$B$1*(($H270-AK$276-Sheet2!$N$226)/Sheet3!$A$1)^2+Sheet3!$C$1*(($H270-AK$276-Sheet2!$N$226)/Sheet3!$A$1)^4))</f>
        <v>21.650816372709208</v>
      </c>
      <c r="AL284" s="1">
        <f>0.000001*$L$274*(Sheet2!$O$225*EXP(Sheet3!$B$1*(($H284-AL$276-Sheet2!$N$225)/Sheet3!$A$1)^2+Sheet3!$C$1*(($H284-AL$276-Sheet2!$N$225)/Sheet3!$A$1)^4)+ Sheet2!$O$226*EXP(Sheet3!$B$1*(($H270-AL$276-Sheet2!$N$226)/Sheet3!$A$1)^2+Sheet3!$C$1*(($H270-AL$276-Sheet2!$N$226)/Sheet3!$A$1)^4))</f>
        <v>21.506758117506021</v>
      </c>
      <c r="AM284" s="1">
        <f>0.000001*$L$274*(Sheet2!$O$225*EXP(Sheet3!$B$1*(($H284-AM$276-Sheet2!$N$225)/Sheet3!$A$1)^2+Sheet3!$C$1*(($H284-AM$276-Sheet2!$N$225)/Sheet3!$A$1)^4)+ Sheet2!$O$226*EXP(Sheet3!$B$1*(($H270-AM$276-Sheet2!$N$226)/Sheet3!$A$1)^2+Sheet3!$C$1*(($H270-AM$276-Sheet2!$N$226)/Sheet3!$A$1)^4))</f>
        <v>21.35522408563267</v>
      </c>
      <c r="AN284" s="1">
        <f>0.000001*$L$274*(Sheet2!$O$225*EXP(Sheet3!$B$1*(($H284-AN$276-Sheet2!$N$225)/Sheet3!$A$1)^2+Sheet3!$C$1*(($H284-AN$276-Sheet2!$N$225)/Sheet3!$A$1)^4)+ Sheet2!$O$226*EXP(Sheet3!$B$1*(($H270-AN$276-Sheet2!$N$226)/Sheet3!$A$1)^2+Sheet3!$C$1*(($H270-AN$276-Sheet2!$N$226)/Sheet3!$A$1)^4))</f>
        <v>21.196338869132006</v>
      </c>
      <c r="AO284" s="1">
        <f>0.000001*$L$274*(Sheet2!$O$225*EXP(Sheet3!$B$1*(($H284-AO$276-Sheet2!$N$225)/Sheet3!$A$1)^2+Sheet3!$C$1*(($H284-AO$276-Sheet2!$N$225)/Sheet3!$A$1)^4)+ Sheet2!$O$226*EXP(Sheet3!$B$1*(($H270-AO$276-Sheet2!$N$226)/Sheet3!$A$1)^2+Sheet3!$C$1*(($H270-AO$276-Sheet2!$N$226)/Sheet3!$A$1)^4))</f>
        <v>21.030233379336721</v>
      </c>
      <c r="AP284" s="1">
        <f>0.000001*$L$274*(Sheet2!$O$225*EXP(Sheet3!$B$1*(($H284-AP$276-Sheet2!$N$225)/Sheet3!$A$1)^2+Sheet3!$C$1*(($H284-AP$276-Sheet2!$N$225)/Sheet3!$A$1)^4)+ Sheet2!$O$226*EXP(Sheet3!$B$1*(($H270-AP$276-Sheet2!$N$226)/Sheet3!$A$1)^2+Sheet3!$C$1*(($H270-AP$276-Sheet2!$N$226)/Sheet3!$A$1)^4))</f>
        <v>20.857044770864903</v>
      </c>
      <c r="AQ284" s="1">
        <f>0.000001*$L$274*(Sheet2!$O$225*EXP(Sheet3!$B$1*(($H284-AQ$276-Sheet2!$N$225)/Sheet3!$A$1)^2+Sheet3!$C$1*(($H284-AQ$276-Sheet2!$N$225)/Sheet3!$A$1)^4)+ Sheet2!$O$226*EXP(Sheet3!$B$1*(($H270-AQ$276-Sheet2!$N$226)/Sheet3!$A$1)^2+Sheet3!$C$1*(($H270-AQ$276-Sheet2!$N$226)/Sheet3!$A$1)^4))</f>
        <v>20.676916359227135</v>
      </c>
      <c r="AR284" s="1">
        <f>0.000001*$L$274*(Sheet2!$O$225*EXP(Sheet3!$B$1*(($H284-AR$276-Sheet2!$N$225)/Sheet3!$A$1)^2+Sheet3!$C$1*(($H284-AR$276-Sheet2!$N$225)/Sheet3!$A$1)^4)+ Sheet2!$O$226*EXP(Sheet3!$B$1*(($H270-AR$276-Sheet2!$N$226)/Sheet3!$A$1)^2+Sheet3!$C$1*(($H270-AR$276-Sheet2!$N$226)/Sheet3!$A$1)^4))</f>
        <v>20.489997531733962</v>
      </c>
      <c r="AS284" s="1">
        <f>0.000001*$L$274*(Sheet2!$O$225*EXP(Sheet3!$B$1*(($H284-AS$276-Sheet2!$N$225)/Sheet3!$A$1)^2+Sheet3!$C$1*(($H284-AS$276-Sheet2!$N$225)/Sheet3!$A$1)^4)+ Sheet2!$O$226*EXP(Sheet3!$B$1*(($H270-AS$276-Sheet2!$N$226)/Sheet3!$A$1)^2+Sheet3!$C$1*(($H270-AS$276-Sheet2!$N$226)/Sheet3!$A$1)^4))</f>
        <v>20.29644365139249</v>
      </c>
      <c r="AT284" s="1">
        <f>0.000001*$L$274*(Sheet2!$O$225*EXP(Sheet3!$B$1*(($H284-AT$276-Sheet2!$N$225)/Sheet3!$A$1)^2+Sheet3!$C$1*(($H284-AT$276-Sheet2!$N$225)/Sheet3!$A$1)^4)+ Sheet2!$O$226*EXP(Sheet3!$B$1*(($H270-AT$276-Sheet2!$N$226)/Sheet3!$A$1)^2+Sheet3!$C$1*(($H270-AT$276-Sheet2!$N$226)/Sheet3!$A$1)^4))</f>
        <v>20.096415953482978</v>
      </c>
      <c r="AU284" s="1">
        <f>0.000001*$L$274*(Sheet2!$O$225*EXP(Sheet3!$B$1*(($H284-AU$276-Sheet2!$N$225)/Sheet3!$A$1)^2+Sheet3!$C$1*(($H284-AU$276-Sheet2!$N$225)/Sheet3!$A$1)^4)+ Sheet2!$O$226*EXP(Sheet3!$B$1*(($H270-AU$276-Sheet2!$N$226)/Sheet3!$A$1)^2+Sheet3!$C$1*(($H270-AU$276-Sheet2!$N$226)/Sheet3!$A$1)^4))</f>
        <v>19.890081434510382</v>
      </c>
      <c r="AV284" s="1">
        <f>0.000001*$L$274*(Sheet2!$O$225*EXP(Sheet3!$B$1*(($H284-AV$276-Sheet2!$N$225)/Sheet3!$A$1)^2+Sheet3!$C$1*(($H284-AV$276-Sheet2!$N$225)/Sheet3!$A$1)^4)+ Sheet2!$O$226*EXP(Sheet3!$B$1*(($H270-AV$276-Sheet2!$N$226)/Sheet3!$A$1)^2+Sheet3!$C$1*(($H270-AV$276-Sheet2!$N$226)/Sheet3!$A$1)^4))</f>
        <v>19.677612733232277</v>
      </c>
      <c r="AW284" s="1">
        <f>0.000001*$L$274*(Sheet2!$O$225*EXP(Sheet3!$B$1*(($H284-AW$276-Sheet2!$N$225)/Sheet3!$A$1)^2+Sheet3!$C$1*(($H284-AW$276-Sheet2!$N$225)/Sheet3!$A$1)^4)+ Sheet2!$O$226*EXP(Sheet3!$B$1*(($H270-AW$276-Sheet2!$N$226)/Sheet3!$A$1)^2+Sheet3!$C$1*(($H270-AW$276-Sheet2!$N$226)/Sheet3!$A$1)^4))</f>
        <v>19.459188003470874</v>
      </c>
      <c r="AX284" s="1">
        <f>0.000001*$L$274*(Sheet2!$O$225*EXP(Sheet3!$B$1*(($H284-AX$276-Sheet2!$N$225)/Sheet3!$A$1)^2+Sheet3!$C$1*(($H284-AX$276-Sheet2!$N$225)/Sheet3!$A$1)^4)+ Sheet2!$O$226*EXP(Sheet3!$B$1*(($H270-AX$276-Sheet2!$N$226)/Sheet3!$A$1)^2+Sheet3!$C$1*(($H270-AX$276-Sheet2!$N$226)/Sheet3!$A$1)^4))</f>
        <v>19.234990778445376</v>
      </c>
      <c r="AY284" s="1">
        <f>0.000001*$L$274*(Sheet2!$O$225*EXP(Sheet3!$B$1*(($H284-AY$276-Sheet2!$N$225)/Sheet3!$A$1)^2+Sheet3!$C$1*(($H284-AY$276-Sheet2!$N$225)/Sheet3!$A$1)^4)+ Sheet2!$O$226*EXP(Sheet3!$B$1*(($H270-AY$276-Sheet2!$N$226)/Sheet3!$A$1)^2+Sheet3!$C$1*(($H270-AY$276-Sheet2!$N$226)/Sheet3!$A$1)^4))</f>
        <v>19.005209826322105</v>
      </c>
      <c r="AZ284" s="1">
        <f>0.000001*$L$274*(Sheet2!$O$225*EXP(Sheet3!$B$1*(($H284-AZ$276-Sheet2!$N$225)/Sheet3!$A$1)^2+Sheet3!$C$1*(($H284-AZ$276-Sheet2!$N$225)/Sheet3!$A$1)^4)+ Sheet2!$O$226*EXP(Sheet3!$B$1*(($H270-AZ$276-Sheet2!$N$226)/Sheet3!$A$1)^2+Sheet3!$C$1*(($H270-AZ$276-Sheet2!$N$226)/Sheet3!$A$1)^4))</f>
        <v>18.770038996782784</v>
      </c>
      <c r="BA284" s="1">
        <f>0.000001*$L$274*(Sheet2!$O$225*EXP(Sheet3!$B$1*(($H284-BA$276-Sheet2!$N$225)/Sheet3!$A$1)^2+Sheet3!$C$1*(($H284-BA$276-Sheet2!$N$225)/Sheet3!$A$1)^4)+ Sheet2!$O$226*EXP(Sheet3!$B$1*(($H270-BA$276-Sheet2!$N$226)/Sheet3!$A$1)^2+Sheet3!$C$1*(($H270-BA$276-Sheet2!$N$226)/Sheet3!$A$1)^4))</f>
        <v>18.529677058343157</v>
      </c>
      <c r="BB284" s="1">
        <f>0.000001*$L$274*(Sheet2!$O$225*EXP(Sheet3!$B$1*(($H284-BB$276-Sheet2!$N$225)/Sheet3!$A$1)^2+Sheet3!$C$1*(($H284-BB$276-Sheet2!$N$225)/Sheet3!$A$1)^4)+ Sheet2!$O$226*EXP(Sheet3!$B$1*(($H270-BB$276-Sheet2!$N$226)/Sheet3!$A$1)^2+Sheet3!$C$1*(($H270-BB$276-Sheet2!$N$226)/Sheet3!$A$1)^4))</f>
        <v>18.284327526226811</v>
      </c>
      <c r="BC284" s="1">
        <f>0.000001*$L$274*(Sheet2!$O$225*EXP(Sheet3!$B$1*(($H284-BC$276-Sheet2!$N$225)/Sheet3!$A$1)^2+Sheet3!$C$1*(($H284-BC$276-Sheet2!$N$225)/Sheet3!$A$1)^4)+ Sheet2!$O$226*EXP(Sheet3!$B$1*(($H270-BC$276-Sheet2!$N$226)/Sheet3!$A$1)^2+Sheet3!$C$1*(($H270-BC$276-Sheet2!$N$226)/Sheet3!$A$1)^4))</f>
        <v>18.034198480605433</v>
      </c>
      <c r="BD284" s="1">
        <f>0.000001*$L$274*(Sheet2!$O$225*EXP(Sheet3!$B$1*(($H284-BD$276-Sheet2!$N$225)/Sheet3!$A$1)^2+Sheet3!$C$1*(($H284-BD$276-Sheet2!$N$225)/Sheet3!$A$1)^4)+ Sheet2!$O$226*EXP(Sheet3!$B$1*(($H270-BD$276-Sheet2!$N$226)/Sheet3!$A$1)^2+Sheet3!$C$1*(($H270-BD$276-Sheet2!$N$226)/Sheet3!$A$1)^4))</f>
        <v>17.779502375045109</v>
      </c>
      <c r="BE284" s="1">
        <f>0.000001*$L$274*(Sheet2!$O$225*EXP(Sheet3!$B$1*(($H284-BE$276-Sheet2!$N$225)/Sheet3!$A$1)^2+Sheet3!$C$1*(($H284-BE$276-Sheet2!$N$225)/Sheet3!$A$1)^4)+ Sheet2!$O$226*EXP(Sheet3!$B$1*(($H270-BE$276-Sheet2!$N$226)/Sheet3!$A$1)^2+Sheet3!$C$1*(($H270-BE$276-Sheet2!$N$226)/Sheet3!$A$1)^4))</f>
        <v>17.520455835026816</v>
      </c>
      <c r="BF284" s="1">
        <f>0.000001*$L$274*(Sheet2!$O$225*EXP(Sheet3!$B$1*(($H284-BF$276-Sheet2!$N$225)/Sheet3!$A$1)^2+Sheet3!$C$1*(($H284-BF$276-Sheet2!$N$225)/Sheet3!$A$1)^4)+ Sheet2!$O$226*EXP(Sheet3!$B$1*(($H270-BF$276-Sheet2!$N$226)/Sheet3!$A$1)^2+Sheet3!$C$1*(($H270-BF$276-Sheet2!$N$226)/Sheet3!$A$1)^4))</f>
        <v>17.257279446440176</v>
      </c>
      <c r="BG284" s="1">
        <f>0.000001*$L$274*(Sheet2!$O$225*EXP(Sheet3!$B$1*(($H284-BG$276-Sheet2!$N$225)/Sheet3!$A$1)^2+Sheet3!$C$1*(($H284-BG$276-Sheet2!$N$225)/Sheet3!$A$1)^4)+ Sheet2!$O$226*EXP(Sheet3!$B$1*(($H270-BG$276-Sheet2!$N$226)/Sheet3!$A$1)^2+Sheet3!$C$1*(($H270-BG$276-Sheet2!$N$226)/Sheet3!$A$1)^4))</f>
        <v>16.990197533983014</v>
      </c>
      <c r="BH284" s="1">
        <f>0.000001*$L$274*(Sheet2!$O$225*EXP(Sheet3!$B$1*(($H284-BH$276-Sheet2!$N$225)/Sheet3!$A$1)^2+Sheet3!$C$1*(($H284-BH$276-Sheet2!$N$225)/Sheet3!$A$1)^4)+ Sheet2!$O$226*EXP(Sheet3!$B$1*(($H270-BH$276-Sheet2!$N$226)/Sheet3!$A$1)^2+Sheet3!$C$1*(($H270-BH$276-Sheet2!$N$226)/Sheet3!$A$1)^4))</f>
        <v>16.719437929435024</v>
      </c>
      <c r="BI284" s="1">
        <f>0.000001*$L$274*(Sheet2!$O$225*EXP(Sheet3!$B$1*(($H284-BI$276-Sheet2!$N$225)/Sheet3!$A$1)^2+Sheet3!$C$1*(($H284-BI$276-Sheet2!$N$225)/Sheet3!$A$1)^4)+ Sheet2!$O$226*EXP(Sheet3!$B$1*(($H270-BI$276-Sheet2!$N$226)/Sheet3!$A$1)^2+Sheet3!$C$1*(($H270-BI$276-Sheet2!$N$226)/Sheet3!$A$1)^4))</f>
        <v>16.445231729808821</v>
      </c>
      <c r="BJ284" s="1">
        <f>0.000001*$L$274*(Sheet2!$O$225*EXP(Sheet3!$B$1*(($H284-BJ$276-Sheet2!$N$225)/Sheet3!$A$1)^2+Sheet3!$C$1*(($H284-BJ$276-Sheet2!$N$225)/Sheet3!$A$1)^4)+ Sheet2!$O$226*EXP(Sheet3!$B$1*(($H270-BJ$276-Sheet2!$N$226)/Sheet3!$A$1)^2+Sheet3!$C$1*(($H270-BJ$276-Sheet2!$N$226)/Sheet3!$A$1)^4))</f>
        <v>16.16781304544395</v>
      </c>
      <c r="BK284" s="1">
        <f>0.000001*$L$274*(Sheet2!$O$225*EXP(Sheet3!$B$1*(($H284-BK$276-Sheet2!$N$225)/Sheet3!$A$1)^2+Sheet3!$C$1*(($H284-BK$276-Sheet2!$N$225)/Sheet3!$A$1)^4)+ Sheet2!$O$226*EXP(Sheet3!$B$1*(($H270-BK$276-Sheet2!$N$226)/Sheet3!$A$1)^2+Sheet3!$C$1*(($H270-BK$276-Sheet2!$N$226)/Sheet3!$A$1)^4))</f>
        <v>15.887418738086252</v>
      </c>
      <c r="BL284" s="1">
        <f>0.000001*$L$274*(Sheet2!$O$225*EXP(Sheet3!$B$1*(($H284-BL$276-Sheet2!$N$225)/Sheet3!$A$1)^2+Sheet3!$C$1*(($H284-BL$276-Sheet2!$N$225)/Sheet3!$A$1)^4)+ Sheet2!$O$226*EXP(Sheet3!$B$1*(($H270-BL$276-Sheet2!$N$226)/Sheet3!$A$1)^2+Sheet3!$C$1*(($H270-BL$276-Sheet2!$N$226)/Sheet3!$A$1)^4))</f>
        <v>15.604288149148577</v>
      </c>
      <c r="BM284" s="1">
        <f>0.000001*$L$274*(Sheet2!$O$225*EXP(Sheet3!$B$1*(($H284-BM$276-Sheet2!$N$225)/Sheet3!$A$1)^2+Sheet3!$C$1*(($H284-BM$276-Sheet2!$N$225)/Sheet3!$A$1)^4)+ Sheet2!$O$226*EXP(Sheet3!$B$1*(($H270-BM$276-Sheet2!$N$226)/Sheet3!$A$1)^2+Sheet3!$C$1*(($H270-BM$276-Sheet2!$N$226)/Sheet3!$A$1)^4))</f>
        <v>15.318662818286279</v>
      </c>
      <c r="BN284" s="1">
        <f>0.000001*$L$274*(Sheet2!$O$225*EXP(Sheet3!$B$1*(($H284-BN$276-Sheet2!$N$225)/Sheet3!$A$1)^2+Sheet3!$C$1*(($H284-BN$276-Sheet2!$N$225)/Sheet3!$A$1)^4)+ Sheet2!$O$226*EXP(Sheet3!$B$1*(($H270-BN$276-Sheet2!$N$226)/Sheet3!$A$1)^2+Sheet3!$C$1*(($H270-BN$276-Sheet2!$N$226)/Sheet3!$A$1)^4))</f>
        <v>15.030786192534185</v>
      </c>
      <c r="BO284" s="1">
        <f>0.000001*$L$274*(Sheet2!$O$225*EXP(Sheet3!$B$1*(($H284-BO$276-Sheet2!$N$225)/Sheet3!$A$1)^2+Sheet3!$C$1*(($H284-BO$276-Sheet2!$N$225)/Sheet3!$A$1)^4)+ Sheet2!$O$226*EXP(Sheet3!$B$1*(($H270-BO$276-Sheet2!$N$226)/Sheet3!$A$1)^2+Sheet3!$C$1*(($H270-BO$276-Sheet2!$N$226)/Sheet3!$A$1)^4))</f>
        <v>14.740903326279573</v>
      </c>
      <c r="BP284" s="1">
        <f>0.000001*$L$274*(Sheet2!$O$225*EXP(Sheet3!$B$1*(($H284-BP$276-Sheet2!$N$225)/Sheet3!$A$1)^2+Sheet3!$C$1*(($H284-BP$276-Sheet2!$N$225)/Sheet3!$A$1)^4)+ Sheet2!$O$226*EXP(Sheet3!$B$1*(($H270-BP$276-Sheet2!$N$226)/Sheet3!$A$1)^2+Sheet3!$C$1*(($H270-BP$276-Sheet2!$N$226)/Sheet3!$A$1)^4))</f>
        <v>14.449260572399774</v>
      </c>
      <c r="BQ284" s="1">
        <f>0.000001*$L$274*(Sheet2!$O$225*EXP(Sheet3!$B$1*(($H284-BQ$276-Sheet2!$N$225)/Sheet3!$A$1)^2+Sheet3!$C$1*(($H284-BQ$276-Sheet2!$N$225)/Sheet3!$A$1)^4)+ Sheet2!$O$226*EXP(Sheet3!$B$1*(($H270-BQ$276-Sheet2!$N$226)/Sheet3!$A$1)^2+Sheet3!$C$1*(($H270-BQ$276-Sheet2!$N$226)/Sheet3!$A$1)^4))</f>
        <v>14.156105264944937</v>
      </c>
      <c r="BR284" s="1">
        <f>0.000001*$L$274*(Sheet2!$O$225*EXP(Sheet3!$B$1*(($H284-BR$276-Sheet2!$N$225)/Sheet3!$A$1)^2+Sheet3!$C$1*(($H284-BR$276-Sheet2!$N$225)/Sheet3!$A$1)^4)+ Sheet2!$O$226*EXP(Sheet3!$B$1*(($H270-BR$276-Sheet2!$N$226)/Sheet3!$A$1)^2+Sheet3!$C$1*(($H270-BR$276-Sheet2!$N$226)/Sheet3!$A$1)^4))</f>
        <v>13.861685393799565</v>
      </c>
      <c r="BS284" s="1">
        <f>0.000001*$L$274*(Sheet2!$O$225*EXP(Sheet3!$B$1*(($H284-BS$276-Sheet2!$N$225)/Sheet3!$A$1)^2+Sheet3!$C$1*(($H284-BS$276-Sheet2!$N$225)/Sheet3!$A$1)^4)+ Sheet2!$O$226*EXP(Sheet3!$B$1*(($H270-BS$276-Sheet2!$N$226)/Sheet3!$A$1)^2+Sheet3!$C$1*(($H270-BS$276-Sheet2!$N$226)/Sheet3!$A$1)^4))</f>
        <v>13.566249271809859</v>
      </c>
      <c r="BT284" s="1">
        <f>0.000001*$L$274*(Sheet2!$O$225*EXP(Sheet3!$B$1*(($H284-BT$276-Sheet2!$N$225)/Sheet3!$A$1)^2+Sheet3!$C$1*(($H284-BT$276-Sheet2!$N$225)/Sheet3!$A$1)^4)+ Sheet2!$O$226*EXP(Sheet3!$B$1*(($H270-BT$276-Sheet2!$N$226)/Sheet3!$A$1)^2+Sheet3!$C$1*(($H270-BT$276-Sheet2!$N$226)/Sheet3!$A$1)^4))</f>
        <v>13.270045194917934</v>
      </c>
      <c r="BU284" s="1">
        <f>0.000001*$L$274*(Sheet2!$O$225*EXP(Sheet3!$B$1*(($H284-BU$276-Sheet2!$N$225)/Sheet3!$A$1)^2+Sheet3!$C$1*(($H284-BU$276-Sheet2!$N$225)/Sheet3!$A$1)^4)+ Sheet2!$O$226*EXP(Sheet3!$B$1*(($H270-BU$276-Sheet2!$N$226)/Sheet3!$A$1)^2+Sheet3!$C$1*(($H270-BU$276-Sheet2!$N$226)/Sheet3!$A$1)^4))</f>
        <v>12.973321095898045</v>
      </c>
      <c r="BV284" s="1">
        <f>0.000001*$L$274*(Sheet2!$O$225*EXP(Sheet3!$B$1*(($H284-BV$276-Sheet2!$N$225)/Sheet3!$A$1)^2+Sheet3!$C$1*(($H284-BV$276-Sheet2!$N$225)/Sheet3!$A$1)^4)+ Sheet2!$O$226*EXP(Sheet3!$B$1*(($H270-BV$276-Sheet2!$N$226)/Sheet3!$A$1)^2+Sheet3!$C$1*(($H270-BV$276-Sheet2!$N$226)/Sheet3!$A$1)^4))</f>
        <v>12.676324192340216</v>
      </c>
    </row>
    <row r="285" spans="1:74" x14ac:dyDescent="0.2">
      <c r="A285">
        <v>258</v>
      </c>
      <c r="B285">
        <v>310.33</v>
      </c>
      <c r="C285">
        <v>2368.4</v>
      </c>
      <c r="D285">
        <v>2502.6999999999998</v>
      </c>
      <c r="E285">
        <f t="shared" si="44"/>
        <v>134.29999999999973</v>
      </c>
      <c r="G285" s="1">
        <v>1</v>
      </c>
      <c r="H285">
        <f>INDEX(B$27:$B2698,($M$271+G285))</f>
        <v>577.15</v>
      </c>
      <c r="I285" s="1">
        <f t="shared" si="41"/>
        <v>4890.3999999999996</v>
      </c>
      <c r="J285">
        <f t="shared" si="42"/>
        <v>2822494.36</v>
      </c>
      <c r="L285" s="1">
        <f>0.000001*$L$274*(Sheet2!$O$225*EXP(Sheet3!$B$1*(($H285-L$276-Sheet2!$N$225)/Sheet3!$A$1)^2+Sheet3!$C$1*(($H285-L$276-Sheet2!$N$225)/Sheet3!$A$1)^4)+ Sheet2!$O$226*EXP(Sheet3!$B$1*(($H271-L$276-Sheet2!$N$226)/Sheet3!$A$1)^2+Sheet3!$C$1*(($H271-L$276-Sheet2!$N$226)/Sheet3!$A$1)^4))</f>
        <v>12.676324192340216</v>
      </c>
      <c r="M285" s="1">
        <f>0.000001*$L$274*(Sheet2!$O$225*EXP(Sheet3!$B$1*(($H285-M$276-Sheet2!$N$225)/Sheet3!$A$1)^2+Sheet3!$C$1*(($H285-M$276-Sheet2!$N$225)/Sheet3!$A$1)^4)+ Sheet2!$O$226*EXP(Sheet3!$B$1*(($H271-M$276-Sheet2!$N$226)/Sheet3!$A$1)^2+Sheet3!$C$1*(($H271-M$276-Sheet2!$N$226)/Sheet3!$A$1)^4))</f>
        <v>12.97332109589467</v>
      </c>
      <c r="N285" s="1">
        <f>0.000001*$L$274*(Sheet2!$O$225*EXP(Sheet3!$B$1*(($H285-N$276-Sheet2!$N$225)/Sheet3!$A$1)^2+Sheet3!$C$1*(($H285-N$276-Sheet2!$N$225)/Sheet3!$A$1)^4)+ Sheet2!$O$226*EXP(Sheet3!$B$1*(($H271-N$276-Sheet2!$N$226)/Sheet3!$A$1)^2+Sheet3!$C$1*(($H271-N$276-Sheet2!$N$226)/Sheet3!$A$1)^4))</f>
        <v>13.270045194914566</v>
      </c>
      <c r="O285" s="1">
        <f>0.000001*$L$274*(Sheet2!$O$225*EXP(Sheet3!$B$1*(($H285-O$276-Sheet2!$N$225)/Sheet3!$A$1)^2+Sheet3!$C$1*(($H285-O$276-Sheet2!$N$225)/Sheet3!$A$1)^4)+ Sheet2!$O$226*EXP(Sheet3!$B$1*(($H271-O$276-Sheet2!$N$226)/Sheet3!$A$1)^2+Sheet3!$C$1*(($H271-O$276-Sheet2!$N$226)/Sheet3!$A$1)^4))</f>
        <v>13.566249271806493</v>
      </c>
      <c r="P285" s="1">
        <f>0.000001*$L$274*(Sheet2!$O$225*EXP(Sheet3!$B$1*(($H285-P$276-Sheet2!$N$225)/Sheet3!$A$1)^2+Sheet3!$C$1*(($H285-P$276-Sheet2!$N$225)/Sheet3!$A$1)^4)+ Sheet2!$O$226*EXP(Sheet3!$B$1*(($H271-P$276-Sheet2!$N$226)/Sheet3!$A$1)^2+Sheet3!$C$1*(($H271-P$276-Sheet2!$N$226)/Sheet3!$A$1)^4))</f>
        <v>13.861685393796211</v>
      </c>
      <c r="Q285" s="1">
        <f>0.000001*$L$274*(Sheet2!$O$225*EXP(Sheet3!$B$1*(($H285-Q$276-Sheet2!$N$225)/Sheet3!$A$1)^2+Sheet3!$C$1*(($H285-Q$276-Sheet2!$N$225)/Sheet3!$A$1)^4)+ Sheet2!$O$226*EXP(Sheet3!$B$1*(($H271-Q$276-Sheet2!$N$226)/Sheet3!$A$1)^2+Sheet3!$C$1*(($H271-Q$276-Sheet2!$N$226)/Sheet3!$A$1)^4))</f>
        <v>14.156105264941596</v>
      </c>
      <c r="R285" s="1">
        <f>0.000001*$L$274*(Sheet2!$O$225*EXP(Sheet3!$B$1*(($H285-R$276-Sheet2!$N$225)/Sheet3!$A$1)^2+Sheet3!$C$1*(($H285-R$276-Sheet2!$N$225)/Sheet3!$A$1)^4)+ Sheet2!$O$226*EXP(Sheet3!$B$1*(($H271-R$276-Sheet2!$N$226)/Sheet3!$A$1)^2+Sheet3!$C$1*(($H271-R$276-Sheet2!$N$226)/Sheet3!$A$1)^4))</f>
        <v>14.449260572396449</v>
      </c>
      <c r="S285" s="1">
        <f>0.000001*$L$274*(Sheet2!$O$225*EXP(Sheet3!$B$1*(($H285-S$276-Sheet2!$N$225)/Sheet3!$A$1)^2+Sheet3!$C$1*(($H285-S$276-Sheet2!$N$225)/Sheet3!$A$1)^4)+ Sheet2!$O$226*EXP(Sheet3!$B$1*(($H271-S$276-Sheet2!$N$226)/Sheet3!$A$1)^2+Sheet3!$C$1*(($H271-S$276-Sheet2!$N$226)/Sheet3!$A$1)^4))</f>
        <v>14.740903326276271</v>
      </c>
      <c r="T285" s="1">
        <f>0.000001*$L$274*(Sheet2!$O$225*EXP(Sheet3!$B$1*(($H285-T$276-Sheet2!$N$225)/Sheet3!$A$1)^2+Sheet3!$C$1*(($H285-T$276-Sheet2!$N$225)/Sheet3!$A$1)^4)+ Sheet2!$O$226*EXP(Sheet3!$B$1*(($H271-T$276-Sheet2!$N$226)/Sheet3!$A$1)^2+Sheet3!$C$1*(($H271-T$276-Sheet2!$N$226)/Sheet3!$A$1)^4))</f>
        <v>15.030786192530899</v>
      </c>
      <c r="U285" s="1">
        <f>0.000001*$L$274*(Sheet2!$O$225*EXP(Sheet3!$B$1*(($H285-U$276-Sheet2!$N$225)/Sheet3!$A$1)^2+Sheet3!$C$1*(($H285-U$276-Sheet2!$N$225)/Sheet3!$A$1)^4)+ Sheet2!$O$226*EXP(Sheet3!$B$1*(($H271-U$276-Sheet2!$N$226)/Sheet3!$A$1)^2+Sheet3!$C$1*(($H271-U$276-Sheet2!$N$226)/Sheet3!$A$1)^4))</f>
        <v>15.318662818283018</v>
      </c>
      <c r="V285" s="1">
        <f>0.000001*$L$274*(Sheet2!$O$225*EXP(Sheet3!$B$1*(($H285-V$276-Sheet2!$N$225)/Sheet3!$A$1)^2+Sheet3!$C$1*(($H285-V$276-Sheet2!$N$225)/Sheet3!$A$1)^4)+ Sheet2!$O$226*EXP(Sheet3!$B$1*(($H271-V$276-Sheet2!$N$226)/Sheet3!$A$1)^2+Sheet3!$C$1*(($H271-V$276-Sheet2!$N$226)/Sheet3!$A$1)^4))</f>
        <v>15.604288149145338</v>
      </c>
      <c r="W285" s="1">
        <f>0.000001*$L$274*(Sheet2!$O$225*EXP(Sheet3!$B$1*(($H285-W$276-Sheet2!$N$225)/Sheet3!$A$1)^2+Sheet3!$C$1*(($H285-W$276-Sheet2!$N$225)/Sheet3!$A$1)^4)+ Sheet2!$O$226*EXP(Sheet3!$B$1*(($H271-W$276-Sheet2!$N$226)/Sheet3!$A$1)^2+Sheet3!$C$1*(($H271-W$276-Sheet2!$N$226)/Sheet3!$A$1)^4))</f>
        <v>15.887418738083046</v>
      </c>
      <c r="X285" s="1">
        <f>0.000001*$L$274*(Sheet2!$O$225*EXP(Sheet3!$B$1*(($H285-X$276-Sheet2!$N$225)/Sheet3!$A$1)^2+Sheet3!$C$1*(($H285-X$276-Sheet2!$N$225)/Sheet3!$A$1)^4)+ Sheet2!$O$226*EXP(Sheet3!$B$1*(($H271-X$276-Sheet2!$N$226)/Sheet3!$A$1)^2+Sheet3!$C$1*(($H271-X$276-Sheet2!$N$226)/Sheet3!$A$1)^4))</f>
        <v>16.16781304544395</v>
      </c>
      <c r="Y285" s="1">
        <f>0.000001*$L$274*(Sheet2!$O$225*EXP(Sheet3!$B$1*(($H285-Y$276-Sheet2!$N$225)/Sheet3!$A$1)^2+Sheet3!$C$1*(($H285-Y$276-Sheet2!$N$225)/Sheet3!$A$1)^4)+ Sheet2!$O$226*EXP(Sheet3!$B$1*(($H271-Y$276-Sheet2!$N$226)/Sheet3!$A$1)^2+Sheet3!$C$1*(($H271-Y$276-Sheet2!$N$226)/Sheet3!$A$1)^4))</f>
        <v>16.445231729808821</v>
      </c>
      <c r="Z285" s="1">
        <f>0.000001*$L$274*(Sheet2!$O$225*EXP(Sheet3!$B$1*(($H285-Z$276-Sheet2!$N$225)/Sheet3!$A$1)^2+Sheet3!$C$1*(($H285-Z$276-Sheet2!$N$225)/Sheet3!$A$1)^4)+ Sheet2!$O$226*EXP(Sheet3!$B$1*(($H271-Z$276-Sheet2!$N$226)/Sheet3!$A$1)^2+Sheet3!$C$1*(($H271-Z$276-Sheet2!$N$226)/Sheet3!$A$1)^4))</f>
        <v>16.71943792943193</v>
      </c>
      <c r="AA285" s="1">
        <f>0.000001*$L$274*(Sheet2!$O$225*EXP(Sheet3!$B$1*(($H285-AA$276-Sheet2!$N$225)/Sheet3!$A$1)^2+Sheet3!$C$1*(($H285-AA$276-Sheet2!$N$225)/Sheet3!$A$1)^4)+ Sheet2!$O$226*EXP(Sheet3!$B$1*(($H271-AA$276-Sheet2!$N$226)/Sheet3!$A$1)^2+Sheet3!$C$1*(($H271-AA$276-Sheet2!$N$226)/Sheet3!$A$1)^4))</f>
        <v>16.990197533979959</v>
      </c>
      <c r="AB285" s="1">
        <f>0.000001*$L$274*(Sheet2!$O$225*EXP(Sheet3!$B$1*(($H285-AB$276-Sheet2!$N$225)/Sheet3!$A$1)^2+Sheet3!$C$1*(($H285-AB$276-Sheet2!$N$225)/Sheet3!$A$1)^4)+ Sheet2!$O$226*EXP(Sheet3!$B$1*(($H271-AB$276-Sheet2!$N$226)/Sheet3!$A$1)^2+Sheet3!$C$1*(($H271-AB$276-Sheet2!$N$226)/Sheet3!$A$1)^4))</f>
        <v>17.25727944643716</v>
      </c>
      <c r="AC285" s="1">
        <f>0.000001*$L$274*(Sheet2!$O$225*EXP(Sheet3!$B$1*(($H285-AC$276-Sheet2!$N$225)/Sheet3!$A$1)^2+Sheet3!$C$1*(($H285-AC$276-Sheet2!$N$225)/Sheet3!$A$1)^4)+ Sheet2!$O$226*EXP(Sheet3!$B$1*(($H271-AC$276-Sheet2!$N$226)/Sheet3!$A$1)^2+Sheet3!$C$1*(($H271-AC$276-Sheet2!$N$226)/Sheet3!$A$1)^4))</f>
        <v>17.520455835023846</v>
      </c>
      <c r="AD285" s="1">
        <f>0.000001*$L$274*(Sheet2!$O$225*EXP(Sheet3!$B$1*(($H285-AD$276-Sheet2!$N$225)/Sheet3!$A$1)^2+Sheet3!$C$1*(($H285-AD$276-Sheet2!$N$225)/Sheet3!$A$1)^4)+ Sheet2!$O$226*EXP(Sheet3!$B$1*(($H271-AD$276-Sheet2!$N$226)/Sheet3!$A$1)^2+Sheet3!$C$1*(($H271-AD$276-Sheet2!$N$226)/Sheet3!$A$1)^4))</f>
        <v>17.779502375042188</v>
      </c>
      <c r="AE285" s="1">
        <f>0.000001*$L$274*(Sheet2!$O$225*EXP(Sheet3!$B$1*(($H285-AE$276-Sheet2!$N$225)/Sheet3!$A$1)^2+Sheet3!$C$1*(($H285-AE$276-Sheet2!$N$225)/Sheet3!$A$1)^4)+ Sheet2!$O$226*EXP(Sheet3!$B$1*(($H271-AE$276-Sheet2!$N$226)/Sheet3!$A$1)^2+Sheet3!$C$1*(($H271-AE$276-Sheet2!$N$226)/Sheet3!$A$1)^4))</f>
        <v>18.034198480602566</v>
      </c>
      <c r="AF285" s="1">
        <f>0.000001*$L$274*(Sheet2!$O$225*EXP(Sheet3!$B$1*(($H285-AF$276-Sheet2!$N$225)/Sheet3!$A$1)^2+Sheet3!$C$1*(($H285-AF$276-Sheet2!$N$225)/Sheet3!$A$1)^4)+ Sheet2!$O$226*EXP(Sheet3!$B$1*(($H271-AF$276-Sheet2!$N$226)/Sheet3!$A$1)^2+Sheet3!$C$1*(($H271-AF$276-Sheet2!$N$226)/Sheet3!$A$1)^4))</f>
        <v>18.284327526223997</v>
      </c>
      <c r="AG285" s="1">
        <f>0.000001*$L$274*(Sheet2!$O$225*EXP(Sheet3!$B$1*(($H285-AG$276-Sheet2!$N$225)/Sheet3!$A$1)^2+Sheet3!$C$1*(($H285-AG$276-Sheet2!$N$225)/Sheet3!$A$1)^4)+ Sheet2!$O$226*EXP(Sheet3!$B$1*(($H271-AG$276-Sheet2!$N$226)/Sheet3!$A$1)^2+Sheet3!$C$1*(($H271-AG$276-Sheet2!$N$226)/Sheet3!$A$1)^4))</f>
        <v>18.529677058340397</v>
      </c>
      <c r="AH285" s="1">
        <f>0.000001*$L$274*(Sheet2!$O$225*EXP(Sheet3!$B$1*(($H285-AH$276-Sheet2!$N$225)/Sheet3!$A$1)^2+Sheet3!$C$1*(($H285-AH$276-Sheet2!$N$225)/Sheet3!$A$1)^4)+ Sheet2!$O$226*EXP(Sheet3!$B$1*(($H271-AH$276-Sheet2!$N$226)/Sheet3!$A$1)^2+Sheet3!$C$1*(($H271-AH$276-Sheet2!$N$226)/Sheet3!$A$1)^4))</f>
        <v>18.77003899678008</v>
      </c>
      <c r="AI285" s="1">
        <f>0.000001*$L$274*(Sheet2!$O$225*EXP(Sheet3!$B$1*(($H285-AI$276-Sheet2!$N$225)/Sheet3!$A$1)^2+Sheet3!$C$1*(($H285-AI$276-Sheet2!$N$225)/Sheet3!$A$1)^4)+ Sheet2!$O$226*EXP(Sheet3!$B$1*(($H271-AI$276-Sheet2!$N$226)/Sheet3!$A$1)^2+Sheet3!$C$1*(($H271-AI$276-Sheet2!$N$226)/Sheet3!$A$1)^4))</f>
        <v>19.005209826319462</v>
      </c>
      <c r="AJ285" s="1">
        <f>0.000001*$L$274*(Sheet2!$O$225*EXP(Sheet3!$B$1*(($H285-AJ$276-Sheet2!$N$225)/Sheet3!$A$1)^2+Sheet3!$C$1*(($H285-AJ$276-Sheet2!$N$225)/Sheet3!$A$1)^4)+ Sheet2!$O$226*EXP(Sheet3!$B$1*(($H271-AJ$276-Sheet2!$N$226)/Sheet3!$A$1)^2+Sheet3!$C$1*(($H271-AJ$276-Sheet2!$N$226)/Sheet3!$A$1)^4))</f>
        <v>19.234990778445376</v>
      </c>
      <c r="AK285" s="1">
        <f>0.000001*$L$274*(Sheet2!$O$225*EXP(Sheet3!$B$1*(($H285-AK$276-Sheet2!$N$225)/Sheet3!$A$1)^2+Sheet3!$C$1*(($H285-AK$276-Sheet2!$N$225)/Sheet3!$A$1)^4)+ Sheet2!$O$226*EXP(Sheet3!$B$1*(($H271-AK$276-Sheet2!$N$226)/Sheet3!$A$1)^2+Sheet3!$C$1*(($H271-AK$276-Sheet2!$N$226)/Sheet3!$A$1)^4))</f>
        <v>19.459188003470874</v>
      </c>
      <c r="AL285" s="1">
        <f>0.000001*$L$274*(Sheet2!$O$225*EXP(Sheet3!$B$1*(($H285-AL$276-Sheet2!$N$225)/Sheet3!$A$1)^2+Sheet3!$C$1*(($H285-AL$276-Sheet2!$N$225)/Sheet3!$A$1)^4)+ Sheet2!$O$226*EXP(Sheet3!$B$1*(($H271-AL$276-Sheet2!$N$226)/Sheet3!$A$1)^2+Sheet3!$C$1*(($H271-AL$276-Sheet2!$N$226)/Sheet3!$A$1)^4))</f>
        <v>19.677612733229825</v>
      </c>
      <c r="AM285" s="1">
        <f>0.000001*$L$274*(Sheet2!$O$225*EXP(Sheet3!$B$1*(($H285-AM$276-Sheet2!$N$225)/Sheet3!$A$1)^2+Sheet3!$C$1*(($H285-AM$276-Sheet2!$N$225)/Sheet3!$A$1)^4)+ Sheet2!$O$226*EXP(Sheet3!$B$1*(($H271-AM$276-Sheet2!$N$226)/Sheet3!$A$1)^2+Sheet3!$C$1*(($H271-AM$276-Sheet2!$N$226)/Sheet3!$A$1)^4))</f>
        <v>19.890081434507998</v>
      </c>
      <c r="AN285" s="1">
        <f>0.000001*$L$274*(Sheet2!$O$225*EXP(Sheet3!$B$1*(($H285-AN$276-Sheet2!$N$225)/Sheet3!$A$1)^2+Sheet3!$C$1*(($H285-AN$276-Sheet2!$N$225)/Sheet3!$A$1)^4)+ Sheet2!$O$226*EXP(Sheet3!$B$1*(($H271-AN$276-Sheet2!$N$226)/Sheet3!$A$1)^2+Sheet3!$C$1*(($H271-AN$276-Sheet2!$N$226)/Sheet3!$A$1)^4))</f>
        <v>20.096415953480669</v>
      </c>
      <c r="AO285" s="1">
        <f>0.000001*$L$274*(Sheet2!$O$225*EXP(Sheet3!$B$1*(($H285-AO$276-Sheet2!$N$225)/Sheet3!$A$1)^2+Sheet3!$C$1*(($H285-AO$276-Sheet2!$N$225)/Sheet3!$A$1)^4)+ Sheet2!$O$226*EXP(Sheet3!$B$1*(($H271-AO$276-Sheet2!$N$226)/Sheet3!$A$1)^2+Sheet3!$C$1*(($H271-AO$276-Sheet2!$N$226)/Sheet3!$A$1)^4))</f>
        <v>20.296443651390252</v>
      </c>
      <c r="AP285" s="1">
        <f>0.000001*$L$274*(Sheet2!$O$225*EXP(Sheet3!$B$1*(($H285-AP$276-Sheet2!$N$225)/Sheet3!$A$1)^2+Sheet3!$C$1*(($H285-AP$276-Sheet2!$N$225)/Sheet3!$A$1)^4)+ Sheet2!$O$226*EXP(Sheet3!$B$1*(($H271-AP$276-Sheet2!$N$226)/Sheet3!$A$1)^2+Sheet3!$C$1*(($H271-AP$276-Sheet2!$N$226)/Sheet3!$A$1)^4))</f>
        <v>20.489997531731802</v>
      </c>
      <c r="AQ285" s="1">
        <f>0.000001*$L$274*(Sheet2!$O$225*EXP(Sheet3!$B$1*(($H285-AQ$276-Sheet2!$N$225)/Sheet3!$A$1)^2+Sheet3!$C$1*(($H285-AQ$276-Sheet2!$N$225)/Sheet3!$A$1)^4)+ Sheet2!$O$226*EXP(Sheet3!$B$1*(($H271-AQ$276-Sheet2!$N$226)/Sheet3!$A$1)^2+Sheet3!$C$1*(($H271-AQ$276-Sheet2!$N$226)/Sheet3!$A$1)^4))</f>
        <v>20.67691635922505</v>
      </c>
      <c r="AR285" s="1">
        <f>0.000001*$L$274*(Sheet2!$O$225*EXP(Sheet3!$B$1*(($H285-AR$276-Sheet2!$N$225)/Sheet3!$A$1)^2+Sheet3!$C$1*(($H285-AR$276-Sheet2!$N$225)/Sheet3!$A$1)^4)+ Sheet2!$O$226*EXP(Sheet3!$B$1*(($H271-AR$276-Sheet2!$N$226)/Sheet3!$A$1)^2+Sheet3!$C$1*(($H271-AR$276-Sheet2!$N$226)/Sheet3!$A$1)^4))</f>
        <v>20.857044770862888</v>
      </c>
      <c r="AS285" s="1">
        <f>0.000001*$L$274*(Sheet2!$O$225*EXP(Sheet3!$B$1*(($H285-AS$276-Sheet2!$N$225)/Sheet3!$A$1)^2+Sheet3!$C$1*(($H285-AS$276-Sheet2!$N$225)/Sheet3!$A$1)^4)+ Sheet2!$O$226*EXP(Sheet3!$B$1*(($H271-AS$276-Sheet2!$N$226)/Sheet3!$A$1)^2+Sheet3!$C$1*(($H271-AS$276-Sheet2!$N$226)/Sheet3!$A$1)^4))</f>
        <v>21.030233379334788</v>
      </c>
      <c r="AT285" s="1">
        <f>0.000001*$L$274*(Sheet2!$O$225*EXP(Sheet3!$B$1*(($H285-AT$276-Sheet2!$N$225)/Sheet3!$A$1)^2+Sheet3!$C$1*(($H285-AT$276-Sheet2!$N$225)/Sheet3!$A$1)^4)+ Sheet2!$O$226*EXP(Sheet3!$B$1*(($H271-AT$276-Sheet2!$N$226)/Sheet3!$A$1)^2+Sheet3!$C$1*(($H271-AT$276-Sheet2!$N$226)/Sheet3!$A$1)^4))</f>
        <v>21.196338869130159</v>
      </c>
      <c r="AU285" s="1">
        <f>0.000001*$L$274*(Sheet2!$O$225*EXP(Sheet3!$B$1*(($H285-AU$276-Sheet2!$N$225)/Sheet3!$A$1)^2+Sheet3!$C$1*(($H285-AU$276-Sheet2!$N$225)/Sheet3!$A$1)^4)+ Sheet2!$O$226*EXP(Sheet3!$B$1*(($H271-AU$276-Sheet2!$N$226)/Sheet3!$A$1)^2+Sheet3!$C$1*(($H271-AU$276-Sheet2!$N$226)/Sheet3!$A$1)^4))</f>
        <v>21.355224085630908</v>
      </c>
      <c r="AV285" s="1">
        <f>0.000001*$L$274*(Sheet2!$O$225*EXP(Sheet3!$B$1*(($H285-AV$276-Sheet2!$N$225)/Sheet3!$A$1)^2+Sheet3!$C$1*(($H285-AV$276-Sheet2!$N$225)/Sheet3!$A$1)^4)+ Sheet2!$O$226*EXP(Sheet3!$B$1*(($H271-AV$276-Sheet2!$N$226)/Sheet3!$A$1)^2+Sheet3!$C$1*(($H271-AV$276-Sheet2!$N$226)/Sheet3!$A$1)^4))</f>
        <v>21.50675811750434</v>
      </c>
      <c r="AW285" s="1">
        <f>0.000001*$L$274*(Sheet2!$O$225*EXP(Sheet3!$B$1*(($H285-AW$276-Sheet2!$N$225)/Sheet3!$A$1)^2+Sheet3!$C$1*(($H285-AW$276-Sheet2!$N$225)/Sheet3!$A$1)^4)+ Sheet2!$O$226*EXP(Sheet3!$B$1*(($H271-AW$276-Sheet2!$N$226)/Sheet3!$A$1)^2+Sheet3!$C$1*(($H271-AW$276-Sheet2!$N$226)/Sheet3!$A$1)^4))</f>
        <v>21.650816372709208</v>
      </c>
      <c r="AX285" s="1">
        <f>0.000001*$L$274*(Sheet2!$O$225*EXP(Sheet3!$B$1*(($H285-AX$276-Sheet2!$N$225)/Sheet3!$A$1)^2+Sheet3!$C$1*(($H285-AX$276-Sheet2!$N$225)/Sheet3!$A$1)^4)+ Sheet2!$O$226*EXP(Sheet3!$B$1*(($H271-AX$276-Sheet2!$N$226)/Sheet3!$A$1)^2+Sheet3!$C$1*(($H271-AX$276-Sheet2!$N$226)/Sheet3!$A$1)^4))</f>
        <v>21.787280648414264</v>
      </c>
      <c r="AY285" s="1">
        <f>0.000001*$L$274*(Sheet2!$O$225*EXP(Sheet3!$B$1*(($H285-AY$276-Sheet2!$N$225)/Sheet3!$A$1)^2+Sheet3!$C$1*(($H285-AY$276-Sheet2!$N$225)/Sheet3!$A$1)^4)+ Sheet2!$O$226*EXP(Sheet3!$B$1*(($H271-AY$276-Sheet2!$N$226)/Sheet3!$A$1)^2+Sheet3!$C$1*(($H271-AY$276-Sheet2!$N$226)/Sheet3!$A$1)^4))</f>
        <v>21.91603919515876</v>
      </c>
      <c r="AZ285" s="1">
        <f>0.000001*$L$274*(Sheet2!$O$225*EXP(Sheet3!$B$1*(($H285-AZ$276-Sheet2!$N$225)/Sheet3!$A$1)^2+Sheet3!$C$1*(($H285-AZ$276-Sheet2!$N$225)/Sheet3!$A$1)^4)+ Sheet2!$O$226*EXP(Sheet3!$B$1*(($H271-AZ$276-Sheet2!$N$226)/Sheet3!$A$1)^2+Sheet3!$C$1*(($H271-AZ$276-Sheet2!$N$226)/Sheet3!$A$1)^4))</f>
        <v>22.036986775521317</v>
      </c>
      <c r="BA285" s="1">
        <f>0.000001*$L$274*(Sheet2!$O$225*EXP(Sheet3!$B$1*(($H285-BA$276-Sheet2!$N$225)/Sheet3!$A$1)^2+Sheet3!$C$1*(($H285-BA$276-Sheet2!$N$225)/Sheet3!$A$1)^4)+ Sheet2!$O$226*EXP(Sheet3!$B$1*(($H271-BA$276-Sheet2!$N$226)/Sheet3!$A$1)^2+Sheet3!$C$1*(($H271-BA$276-Sheet2!$N$226)/Sheet3!$A$1)^4))</f>
        <v>22.150024717613448</v>
      </c>
      <c r="BB285" s="1">
        <f>0.000001*$L$274*(Sheet2!$O$225*EXP(Sheet3!$B$1*(($H285-BB$276-Sheet2!$N$225)/Sheet3!$A$1)^2+Sheet3!$C$1*(($H285-BB$276-Sheet2!$N$225)/Sheet3!$A$1)^4)+ Sheet2!$O$226*EXP(Sheet3!$B$1*(($H271-BB$276-Sheet2!$N$226)/Sheet3!$A$1)^2+Sheet3!$C$1*(($H271-BB$276-Sheet2!$N$226)/Sheet3!$A$1)^4))</f>
        <v>22.255060963670154</v>
      </c>
      <c r="BC285" s="1">
        <f>0.000001*$L$274*(Sheet2!$O$225*EXP(Sheet3!$B$1*(($H285-BC$276-Sheet2!$N$225)/Sheet3!$A$1)^2+Sheet3!$C$1*(($H285-BC$276-Sheet2!$N$225)/Sheet3!$A$1)^4)+ Sheet2!$O$226*EXP(Sheet3!$B$1*(($H271-BC$276-Sheet2!$N$226)/Sheet3!$A$1)^2+Sheet3!$C$1*(($H271-BC$276-Sheet2!$N$226)/Sheet3!$A$1)^4))</f>
        <v>22.352010114010572</v>
      </c>
      <c r="BD285" s="1">
        <f>0.000001*$L$274*(Sheet2!$O$225*EXP(Sheet3!$B$1*(($H285-BD$276-Sheet2!$N$225)/Sheet3!$A$1)^2+Sheet3!$C$1*(($H285-BD$276-Sheet2!$N$225)/Sheet3!$A$1)^4)+ Sheet2!$O$226*EXP(Sheet3!$B$1*(($H271-BD$276-Sheet2!$N$226)/Sheet3!$A$1)^2+Sheet3!$C$1*(($H271-BD$276-Sheet2!$N$226)/Sheet3!$A$1)^4))</f>
        <v>22.440793466627923</v>
      </c>
      <c r="BE285" s="1">
        <f>0.000001*$L$274*(Sheet2!$O$225*EXP(Sheet3!$B$1*(($H285-BE$276-Sheet2!$N$225)/Sheet3!$A$1)^2+Sheet3!$C$1*(($H285-BE$276-Sheet2!$N$225)/Sheet3!$A$1)^4)+ Sheet2!$O$226*EXP(Sheet3!$B$1*(($H271-BE$276-Sheet2!$N$226)/Sheet3!$A$1)^2+Sheet3!$C$1*(($H271-BE$276-Sheet2!$N$226)/Sheet3!$A$1)^4))</f>
        <v>22.521339052654163</v>
      </c>
      <c r="BF285" s="1">
        <f>0.000001*$L$274*(Sheet2!$O$225*EXP(Sheet3!$B$1*(($H285-BF$276-Sheet2!$N$225)/Sheet3!$A$1)^2+Sheet3!$C$1*(($H285-BF$276-Sheet2!$N$225)/Sheet3!$A$1)^4)+ Sheet2!$O$226*EXP(Sheet3!$B$1*(($H271-BF$276-Sheet2!$N$226)/Sheet3!$A$1)^2+Sheet3!$C$1*(($H271-BF$276-Sheet2!$N$226)/Sheet3!$A$1)^4))</f>
        <v>22.593581667929847</v>
      </c>
      <c r="BG285" s="1">
        <f>0.000001*$L$274*(Sheet2!$O$225*EXP(Sheet3!$B$1*(($H285-BG$276-Sheet2!$N$225)/Sheet3!$A$1)^2+Sheet3!$C$1*(($H285-BG$276-Sheet2!$N$225)/Sheet3!$A$1)^4)+ Sheet2!$O$226*EXP(Sheet3!$B$1*(($H271-BG$276-Sheet2!$N$226)/Sheet3!$A$1)^2+Sheet3!$C$1*(($H271-BG$276-Sheet2!$N$226)/Sheet3!$A$1)^4))</f>
        <v>22.657462900893591</v>
      </c>
      <c r="BH285" s="1">
        <f>0.000001*$L$274*(Sheet2!$O$225*EXP(Sheet3!$B$1*(($H285-BH$276-Sheet2!$N$225)/Sheet3!$A$1)^2+Sheet3!$C$1*(($H285-BH$276-Sheet2!$N$225)/Sheet3!$A$1)^4)+ Sheet2!$O$226*EXP(Sheet3!$B$1*(($H271-BH$276-Sheet2!$N$226)/Sheet3!$A$1)^2+Sheet3!$C$1*(($H271-BH$276-Sheet2!$N$226)/Sheet3!$A$1)^4))</f>
        <v>22.712931156988343</v>
      </c>
      <c r="BI285" s="1">
        <f>0.000001*$L$274*(Sheet2!$O$225*EXP(Sheet3!$B$1*(($H285-BI$276-Sheet2!$N$225)/Sheet3!$A$1)^2+Sheet3!$C$1*(($H285-BI$276-Sheet2!$N$225)/Sheet3!$A$1)^4)+ Sheet2!$O$226*EXP(Sheet3!$B$1*(($H271-BI$276-Sheet2!$N$226)/Sheet3!$A$1)^2+Sheet3!$C$1*(($H271-BI$276-Sheet2!$N$226)/Sheet3!$A$1)^4))</f>
        <v>22.759941679763905</v>
      </c>
      <c r="BJ285" s="1">
        <f>0.000001*$L$274*(Sheet2!$O$225*EXP(Sheet3!$B$1*(($H285-BJ$276-Sheet2!$N$225)/Sheet3!$A$1)^2+Sheet3!$C$1*(($H285-BJ$276-Sheet2!$N$225)/Sheet3!$A$1)^4)+ Sheet2!$O$226*EXP(Sheet3!$B$1*(($H271-BJ$276-Sheet2!$N$226)/Sheet3!$A$1)^2+Sheet3!$C$1*(($H271-BJ$276-Sheet2!$N$226)/Sheet3!$A$1)^4))</f>
        <v>22.798456568832794</v>
      </c>
      <c r="BK285" s="1">
        <f>0.000001*$L$274*(Sheet2!$O$225*EXP(Sheet3!$B$1*(($H285-BK$276-Sheet2!$N$225)/Sheet3!$A$1)^2+Sheet3!$C$1*(($H285-BK$276-Sheet2!$N$225)/Sheet3!$A$1)^4)+ Sheet2!$O$226*EXP(Sheet3!$B$1*(($H271-BK$276-Sheet2!$N$226)/Sheet3!$A$1)^2+Sheet3!$C$1*(($H271-BK$276-Sheet2!$N$226)/Sheet3!$A$1)^4))</f>
        <v>22.828444794827401</v>
      </c>
      <c r="BL285" s="1">
        <f>0.000001*$L$274*(Sheet2!$O$225*EXP(Sheet3!$B$1*(($H285-BL$276-Sheet2!$N$225)/Sheet3!$A$1)^2+Sheet3!$C$1*(($H285-BL$276-Sheet2!$N$225)/Sheet3!$A$1)^4)+ Sheet2!$O$226*EXP(Sheet3!$B$1*(($H271-BL$276-Sheet2!$N$226)/Sheet3!$A$1)^2+Sheet3!$C$1*(($H271-BL$276-Sheet2!$N$226)/Sheet3!$A$1)^4))</f>
        <v>22.849882211467442</v>
      </c>
      <c r="BM285" s="1">
        <f>0.000001*$L$274*(Sheet2!$O$225*EXP(Sheet3!$B$1*(($H285-BM$276-Sheet2!$N$225)/Sheet3!$A$1)^2+Sheet3!$C$1*(($H285-BM$276-Sheet2!$N$225)/Sheet3!$A$1)^4)+ Sheet2!$O$226*EXP(Sheet3!$B$1*(($H271-BM$276-Sheet2!$N$226)/Sheet3!$A$1)^2+Sheet3!$C$1*(($H271-BM$276-Sheet2!$N$226)/Sheet3!$A$1)^4))</f>
        <v>22.862751564844878</v>
      </c>
      <c r="BN285" s="1">
        <f>0.000001*$L$274*(Sheet2!$O$225*EXP(Sheet3!$B$1*(($H285-BN$276-Sheet2!$N$225)/Sheet3!$A$1)^2+Sheet3!$C$1*(($H285-BN$276-Sheet2!$N$225)/Sheet3!$A$1)^4)+ Sheet2!$O$226*EXP(Sheet3!$B$1*(($H271-BN$276-Sheet2!$N$226)/Sheet3!$A$1)^2+Sheet3!$C$1*(($H271-BN$276-Sheet2!$N$226)/Sheet3!$A$1)^4))</f>
        <v>22.8670425</v>
      </c>
      <c r="BO285" s="1">
        <f>0.000001*$L$274*(Sheet2!$O$225*EXP(Sheet3!$B$1*(($H285-BO$276-Sheet2!$N$225)/Sheet3!$A$1)^2+Sheet3!$C$1*(($H285-BO$276-Sheet2!$N$225)/Sheet3!$A$1)^4)+ Sheet2!$O$226*EXP(Sheet3!$B$1*(($H271-BO$276-Sheet2!$N$226)/Sheet3!$A$1)^2+Sheet3!$C$1*(($H271-BO$276-Sheet2!$N$226)/Sheet3!$A$1)^4))</f>
        <v>22.862751564844878</v>
      </c>
      <c r="BP285" s="1">
        <f>0.000001*$L$274*(Sheet2!$O$225*EXP(Sheet3!$B$1*(($H285-BP$276-Sheet2!$N$225)/Sheet3!$A$1)^2+Sheet3!$C$1*(($H285-BP$276-Sheet2!$N$225)/Sheet3!$A$1)^4)+ Sheet2!$O$226*EXP(Sheet3!$B$1*(($H271-BP$276-Sheet2!$N$226)/Sheet3!$A$1)^2+Sheet3!$C$1*(($H271-BP$276-Sheet2!$N$226)/Sheet3!$A$1)^4))</f>
        <v>22.849882211467442</v>
      </c>
      <c r="BQ285" s="1">
        <f>0.000001*$L$274*(Sheet2!$O$225*EXP(Sheet3!$B$1*(($H285-BQ$276-Sheet2!$N$225)/Sheet3!$A$1)^2+Sheet3!$C$1*(($H285-BQ$276-Sheet2!$N$225)/Sheet3!$A$1)^4)+ Sheet2!$O$226*EXP(Sheet3!$B$1*(($H271-BQ$276-Sheet2!$N$226)/Sheet3!$A$1)^2+Sheet3!$C$1*(($H271-BQ$276-Sheet2!$N$226)/Sheet3!$A$1)^4))</f>
        <v>22.828444794827401</v>
      </c>
      <c r="BR285" s="1">
        <f>0.000001*$L$274*(Sheet2!$O$225*EXP(Sheet3!$B$1*(($H285-BR$276-Sheet2!$N$225)/Sheet3!$A$1)^2+Sheet3!$C$1*(($H285-BR$276-Sheet2!$N$225)/Sheet3!$A$1)^4)+ Sheet2!$O$226*EXP(Sheet3!$B$1*(($H271-BR$276-Sheet2!$N$226)/Sheet3!$A$1)^2+Sheet3!$C$1*(($H271-BR$276-Sheet2!$N$226)/Sheet3!$A$1)^4))</f>
        <v>22.798456568832794</v>
      </c>
      <c r="BS285" s="1">
        <f>0.000001*$L$274*(Sheet2!$O$225*EXP(Sheet3!$B$1*(($H285-BS$276-Sheet2!$N$225)/Sheet3!$A$1)^2+Sheet3!$C$1*(($H285-BS$276-Sheet2!$N$225)/Sheet3!$A$1)^4)+ Sheet2!$O$226*EXP(Sheet3!$B$1*(($H271-BS$276-Sheet2!$N$226)/Sheet3!$A$1)^2+Sheet3!$C$1*(($H271-BS$276-Sheet2!$N$226)/Sheet3!$A$1)^4))</f>
        <v>22.759941679763905</v>
      </c>
      <c r="BT285" s="1">
        <f>0.000001*$L$274*(Sheet2!$O$225*EXP(Sheet3!$B$1*(($H285-BT$276-Sheet2!$N$225)/Sheet3!$A$1)^2+Sheet3!$C$1*(($H285-BT$276-Sheet2!$N$225)/Sheet3!$A$1)^4)+ Sheet2!$O$226*EXP(Sheet3!$B$1*(($H271-BT$276-Sheet2!$N$226)/Sheet3!$A$1)^2+Sheet3!$C$1*(($H271-BT$276-Sheet2!$N$226)/Sheet3!$A$1)^4))</f>
        <v>22.712931156988923</v>
      </c>
      <c r="BU285" s="1">
        <f>0.000001*$L$274*(Sheet2!$O$225*EXP(Sheet3!$B$1*(($H285-BU$276-Sheet2!$N$225)/Sheet3!$A$1)^2+Sheet3!$C$1*(($H285-BU$276-Sheet2!$N$225)/Sheet3!$A$1)^4)+ Sheet2!$O$226*EXP(Sheet3!$B$1*(($H271-BU$276-Sheet2!$N$226)/Sheet3!$A$1)^2+Sheet3!$C$1*(($H271-BU$276-Sheet2!$N$226)/Sheet3!$A$1)^4))</f>
        <v>22.657462900894274</v>
      </c>
      <c r="BV285" s="1">
        <f>0.000001*$L$274*(Sheet2!$O$225*EXP(Sheet3!$B$1*(($H285-BV$276-Sheet2!$N$225)/Sheet3!$A$1)^2+Sheet3!$C$1*(($H285-BV$276-Sheet2!$N$225)/Sheet3!$A$1)^4)+ Sheet2!$O$226*EXP(Sheet3!$B$1*(($H271-BV$276-Sheet2!$N$226)/Sheet3!$A$1)^2+Sheet3!$C$1*(($H271-BV$276-Sheet2!$N$226)/Sheet3!$A$1)^4))</f>
        <v>22.593581667929847</v>
      </c>
    </row>
    <row r="286" spans="1:74" x14ac:dyDescent="0.2">
      <c r="A286">
        <v>259</v>
      </c>
      <c r="B286">
        <v>310.8</v>
      </c>
      <c r="C286">
        <v>2370.5</v>
      </c>
      <c r="D286">
        <v>2594.6999999999998</v>
      </c>
      <c r="E286">
        <f t="shared" si="44"/>
        <v>224.19999999999982</v>
      </c>
      <c r="G286" s="1">
        <v>2</v>
      </c>
      <c r="H286">
        <f>INDEX(B$27:$B2699,($M$271+G286))</f>
        <v>577.6</v>
      </c>
      <c r="I286" s="1">
        <f t="shared" si="41"/>
        <v>2225</v>
      </c>
      <c r="J286">
        <f t="shared" si="42"/>
        <v>1285160</v>
      </c>
      <c r="L286" s="1">
        <f>0.000001*$L$274*(Sheet2!$O$225*EXP(Sheet3!$B$1*(($H286-L$276-Sheet2!$N$225)/Sheet3!$A$1)^2+Sheet3!$C$1*(($H286-L$276-Sheet2!$N$225)/Sheet3!$A$1)^4)+ Sheet2!$O$226*EXP(Sheet3!$B$1*(($H272-L$276-Sheet2!$N$226)/Sheet3!$A$1)^2+Sheet3!$C$1*(($H272-L$276-Sheet2!$N$226)/Sheet3!$A$1)^4))</f>
        <v>2.242410799946275</v>
      </c>
      <c r="M286" s="1">
        <f>0.000001*$L$274*(Sheet2!$O$225*EXP(Sheet3!$B$1*(($H286-M$276-Sheet2!$N$225)/Sheet3!$A$1)^2+Sheet3!$C$1*(($H286-M$276-Sheet2!$N$225)/Sheet3!$A$1)^4)+ Sheet2!$O$226*EXP(Sheet3!$B$1*(($H272-M$276-Sheet2!$N$226)/Sheet3!$A$1)^2+Sheet3!$C$1*(($H272-M$276-Sheet2!$N$226)/Sheet3!$A$1)^4))</f>
        <v>2.3720099269258239</v>
      </c>
      <c r="N286" s="1">
        <f>0.000001*$L$274*(Sheet2!$O$225*EXP(Sheet3!$B$1*(($H286-N$276-Sheet2!$N$225)/Sheet3!$A$1)^2+Sheet3!$C$1*(($H286-N$276-Sheet2!$N$225)/Sheet3!$A$1)^4)+ Sheet2!$O$226*EXP(Sheet3!$B$1*(($H272-N$276-Sheet2!$N$226)/Sheet3!$A$1)^2+Sheet3!$C$1*(($H272-N$276-Sheet2!$N$226)/Sheet3!$A$1)^4))</f>
        <v>2.506704928823964</v>
      </c>
      <c r="O286" s="1">
        <f>0.000001*$L$274*(Sheet2!$O$225*EXP(Sheet3!$B$1*(($H286-O$276-Sheet2!$N$225)/Sheet3!$A$1)^2+Sheet3!$C$1*(($H286-O$276-Sheet2!$N$225)/Sheet3!$A$1)^4)+ Sheet2!$O$226*EXP(Sheet3!$B$1*(($H272-O$276-Sheet2!$N$226)/Sheet3!$A$1)^2+Sheet3!$C$1*(($H272-O$276-Sheet2!$N$226)/Sheet3!$A$1)^4))</f>
        <v>2.6465519499091612</v>
      </c>
      <c r="P286" s="1">
        <f>0.000001*$L$274*(Sheet2!$O$225*EXP(Sheet3!$B$1*(($H286-P$276-Sheet2!$N$225)/Sheet3!$A$1)^2+Sheet3!$C$1*(($H286-P$276-Sheet2!$N$225)/Sheet3!$A$1)^4)+ Sheet2!$O$226*EXP(Sheet3!$B$1*(($H272-P$276-Sheet2!$N$226)/Sheet3!$A$1)^2+Sheet3!$C$1*(($H272-P$276-Sheet2!$N$226)/Sheet3!$A$1)^4))</f>
        <v>2.791599960681511</v>
      </c>
      <c r="Q286" s="1">
        <f>0.000001*$L$274*(Sheet2!$O$225*EXP(Sheet3!$B$1*(($H286-Q$276-Sheet2!$N$225)/Sheet3!$A$1)^2+Sheet3!$C$1*(($H286-Q$276-Sheet2!$N$225)/Sheet3!$A$1)^4)+ Sheet2!$O$226*EXP(Sheet3!$B$1*(($H272-Q$276-Sheet2!$N$226)/Sheet3!$A$1)^2+Sheet3!$C$1*(($H272-Q$276-Sheet2!$N$226)/Sheet3!$A$1)^4))</f>
        <v>2.9418904711371625</v>
      </c>
      <c r="R286" s="1">
        <f>0.000001*$L$274*(Sheet2!$O$225*EXP(Sheet3!$B$1*(($H286-R$276-Sheet2!$N$225)/Sheet3!$A$1)^2+Sheet3!$C$1*(($H286-R$276-Sheet2!$N$225)/Sheet3!$A$1)^4)+ Sheet2!$O$226*EXP(Sheet3!$B$1*(($H272-R$276-Sheet2!$N$226)/Sheet3!$A$1)^2+Sheet3!$C$1*(($H272-R$276-Sheet2!$N$226)/Sheet3!$A$1)^4))</f>
        <v>3.0974572627855608</v>
      </c>
      <c r="S286" s="1">
        <f>0.000001*$L$274*(Sheet2!$O$225*EXP(Sheet3!$B$1*(($H286-S$276-Sheet2!$N$225)/Sheet3!$A$1)^2+Sheet3!$C$1*(($H286-S$276-Sheet2!$N$225)/Sheet3!$A$1)^4)+ Sheet2!$O$226*EXP(Sheet3!$B$1*(($H272-S$276-Sheet2!$N$226)/Sheet3!$A$1)^2+Sheet3!$C$1*(($H272-S$276-Sheet2!$N$226)/Sheet3!$A$1)^4))</f>
        <v>3.2583261405257034</v>
      </c>
      <c r="T286" s="1">
        <f>0.000001*$L$274*(Sheet2!$O$225*EXP(Sheet3!$B$1*(($H286-T$276-Sheet2!$N$225)/Sheet3!$A$1)^2+Sheet3!$C$1*(($H286-T$276-Sheet2!$N$225)/Sheet3!$A$1)^4)+ Sheet2!$O$226*EXP(Sheet3!$B$1*(($H272-T$276-Sheet2!$N$226)/Sheet3!$A$1)^2+Sheet3!$C$1*(($H272-T$276-Sheet2!$N$226)/Sheet3!$A$1)^4))</f>
        <v>3.4245147053860658</v>
      </c>
      <c r="U286" s="1">
        <f>0.000001*$L$274*(Sheet2!$O$225*EXP(Sheet3!$B$1*(($H286-U$276-Sheet2!$N$225)/Sheet3!$A$1)^2+Sheet3!$C$1*(($H286-U$276-Sheet2!$N$225)/Sheet3!$A$1)^4)+ Sheet2!$O$226*EXP(Sheet3!$B$1*(($H272-U$276-Sheet2!$N$226)/Sheet3!$A$1)^2+Sheet3!$C$1*(($H272-U$276-Sheet2!$N$226)/Sheet3!$A$1)^4))</f>
        <v>3.5960321490270557</v>
      </c>
      <c r="V286" s="1">
        <f>0.000001*$L$274*(Sheet2!$O$225*EXP(Sheet3!$B$1*(($H286-V$276-Sheet2!$N$225)/Sheet3!$A$1)^2+Sheet3!$C$1*(($H286-V$276-Sheet2!$N$225)/Sheet3!$A$1)^4)+ Sheet2!$O$226*EXP(Sheet3!$B$1*(($H272-V$276-Sheet2!$N$226)/Sheet3!$A$1)^2+Sheet3!$C$1*(($H272-V$276-Sheet2!$N$226)/Sheet3!$A$1)^4))</f>
        <v>3.7728790707949171</v>
      </c>
      <c r="W286" s="1">
        <f>0.000001*$L$274*(Sheet2!$O$225*EXP(Sheet3!$B$1*(($H286-W$276-Sheet2!$N$225)/Sheet3!$A$1)^2+Sheet3!$C$1*(($H286-W$276-Sheet2!$N$225)/Sheet3!$A$1)^4)+ Sheet2!$O$226*EXP(Sheet3!$B$1*(($H272-W$276-Sheet2!$N$226)/Sheet3!$A$1)^2+Sheet3!$C$1*(($H272-W$276-Sheet2!$N$226)/Sheet3!$A$1)^4))</f>
        <v>3.955047318003448</v>
      </c>
      <c r="X286" s="1">
        <f>0.000001*$L$274*(Sheet2!$O$225*EXP(Sheet3!$B$1*(($H286-X$276-Sheet2!$N$225)/Sheet3!$A$1)^2+Sheet3!$C$1*(($H286-X$276-Sheet2!$N$225)/Sheet3!$A$1)^4)+ Sheet2!$O$226*EXP(Sheet3!$B$1*(($H272-X$276-Sheet2!$N$226)/Sheet3!$A$1)^2+Sheet3!$C$1*(($H272-X$276-Sheet2!$N$226)/Sheet3!$A$1)^4))</f>
        <v>4.1425198500070577</v>
      </c>
      <c r="Y286" s="1">
        <f>0.000001*$L$274*(Sheet2!$O$225*EXP(Sheet3!$B$1*(($H286-Y$276-Sheet2!$N$225)/Sheet3!$A$1)^2+Sheet3!$C$1*(($H286-Y$276-Sheet2!$N$225)/Sheet3!$A$1)^4)+ Sheet2!$O$226*EXP(Sheet3!$B$1*(($H272-Y$276-Sheet2!$N$226)/Sheet3!$A$1)^2+Sheet3!$C$1*(($H272-Y$276-Sheet2!$N$226)/Sheet3!$A$1)^4))</f>
        <v>4.3352706264975733</v>
      </c>
      <c r="Z286" s="1">
        <f>0.000001*$L$274*(Sheet2!$O$225*EXP(Sheet3!$B$1*(($H286-Z$276-Sheet2!$N$225)/Sheet3!$A$1)^2+Sheet3!$C$1*(($H286-Z$276-Sheet2!$N$225)/Sheet3!$A$1)^4)+ Sheet2!$O$226*EXP(Sheet3!$B$1*(($H272-Z$276-Sheet2!$N$226)/Sheet3!$A$1)^2+Sheet3!$C$1*(($H272-Z$276-Sheet2!$N$226)/Sheet3!$A$1)^4))</f>
        <v>4.5332645203856021</v>
      </c>
      <c r="AA286" s="1">
        <f>0.000001*$L$274*(Sheet2!$O$225*EXP(Sheet3!$B$1*(($H286-AA$276-Sheet2!$N$225)/Sheet3!$A$1)^2+Sheet3!$C$1*(($H286-AA$276-Sheet2!$N$225)/Sheet3!$A$1)^4)+ Sheet2!$O$226*EXP(Sheet3!$B$1*(($H272-AA$276-Sheet2!$N$226)/Sheet3!$A$1)^2+Sheet3!$C$1*(($H272-AA$276-Sheet2!$N$226)/Sheet3!$A$1)^4))</f>
        <v>4.7364572554360986</v>
      </c>
      <c r="AB286" s="1">
        <f>0.000001*$L$274*(Sheet2!$O$225*EXP(Sheet3!$B$1*(($H286-AB$276-Sheet2!$N$225)/Sheet3!$A$1)^2+Sheet3!$C$1*(($H286-AB$276-Sheet2!$N$225)/Sheet3!$A$1)^4)+ Sheet2!$O$226*EXP(Sheet3!$B$1*(($H272-AB$276-Sheet2!$N$226)/Sheet3!$A$1)^2+Sheet3!$C$1*(($H272-AB$276-Sheet2!$N$226)/Sheet3!$A$1)^4))</f>
        <v>4.9447953687872008</v>
      </c>
      <c r="AC286" s="1">
        <f>0.000001*$L$274*(Sheet2!$O$225*EXP(Sheet3!$B$1*(($H286-AC$276-Sheet2!$N$225)/Sheet3!$A$1)^2+Sheet3!$C$1*(($H286-AC$276-Sheet2!$N$225)/Sheet3!$A$1)^4)+ Sheet2!$O$226*EXP(Sheet3!$B$1*(($H272-AC$276-Sheet2!$N$226)/Sheet3!$A$1)^2+Sheet3!$C$1*(($H272-AC$276-Sheet2!$N$226)/Sheet3!$A$1)^4))</f>
        <v>5.1582161983232995</v>
      </c>
      <c r="AD286" s="1">
        <f>0.000001*$L$274*(Sheet2!$O$225*EXP(Sheet3!$B$1*(($H286-AD$276-Sheet2!$N$225)/Sheet3!$A$1)^2+Sheet3!$C$1*(($H286-AD$276-Sheet2!$N$225)/Sheet3!$A$1)^4)+ Sheet2!$O$226*EXP(Sheet3!$B$1*(($H272-AD$276-Sheet2!$N$226)/Sheet3!$A$1)^2+Sheet3!$C$1*(($H272-AD$276-Sheet2!$N$226)/Sheet3!$A$1)^4))</f>
        <v>5.3766478947773262</v>
      </c>
      <c r="AE286" s="1">
        <f>0.000001*$L$274*(Sheet2!$O$225*EXP(Sheet3!$B$1*(($H286-AE$276-Sheet2!$N$225)/Sheet3!$A$1)^2+Sheet3!$C$1*(($H286-AE$276-Sheet2!$N$225)/Sheet3!$A$1)^4)+ Sheet2!$O$226*EXP(Sheet3!$B$1*(($H272-AE$276-Sheet2!$N$226)/Sheet3!$A$1)^2+Sheet3!$C$1*(($H272-AE$276-Sheet2!$N$226)/Sheet3!$A$1)^4))</f>
        <v>5.6000094583274223</v>
      </c>
      <c r="AF286" s="1">
        <f>0.000001*$L$274*(Sheet2!$O$225*EXP(Sheet3!$B$1*(($H286-AF$276-Sheet2!$N$225)/Sheet3!$A$1)^2+Sheet3!$C$1*(($H286-AF$276-Sheet2!$N$225)/Sheet3!$A$1)^4)+ Sheet2!$O$226*EXP(Sheet3!$B$1*(($H272-AF$276-Sheet2!$N$226)/Sheet3!$A$1)^2+Sheet3!$C$1*(($H272-AF$276-Sheet2!$N$226)/Sheet3!$A$1)^4))</f>
        <v>5.8282107993491579</v>
      </c>
      <c r="AG286" s="1">
        <f>0.000001*$L$274*(Sheet2!$O$225*EXP(Sheet3!$B$1*(($H286-AG$276-Sheet2!$N$225)/Sheet3!$A$1)^2+Sheet3!$C$1*(($H286-AG$276-Sheet2!$N$225)/Sheet3!$A$1)^4)+ Sheet2!$O$226*EXP(Sheet3!$B$1*(($H272-AG$276-Sheet2!$N$226)/Sheet3!$A$1)^2+Sheet3!$C$1*(($H272-AG$276-Sheet2!$N$226)/Sheet3!$A$1)^4))</f>
        <v>6.0611528228850124</v>
      </c>
      <c r="AH286" s="1">
        <f>0.000001*$L$274*(Sheet2!$O$225*EXP(Sheet3!$B$1*(($H286-AH$276-Sheet2!$N$225)/Sheet3!$A$1)^2+Sheet3!$C$1*(($H286-AH$276-Sheet2!$N$225)/Sheet3!$A$1)^4)+ Sheet2!$O$226*EXP(Sheet3!$B$1*(($H272-AH$276-Sheet2!$N$226)/Sheet3!$A$1)^2+Sheet3!$C$1*(($H272-AH$276-Sheet2!$N$226)/Sheet3!$A$1)^4))</f>
        <v>6.2987275362980499</v>
      </c>
      <c r="AI286" s="1">
        <f>0.000001*$L$274*(Sheet2!$O$225*EXP(Sheet3!$B$1*(($H286-AI$276-Sheet2!$N$225)/Sheet3!$A$1)^2+Sheet3!$C$1*(($H286-AI$276-Sheet2!$N$225)/Sheet3!$A$1)^4)+ Sheet2!$O$226*EXP(Sheet3!$B$1*(($H272-AI$276-Sheet2!$N$226)/Sheet3!$A$1)^2+Sheet3!$C$1*(($H272-AI$276-Sheet2!$N$226)/Sheet3!$A$1)^4))</f>
        <v>6.5408181794873519</v>
      </c>
      <c r="AJ286" s="1">
        <f>0.000001*$L$274*(Sheet2!$O$225*EXP(Sheet3!$B$1*(($H286-AJ$276-Sheet2!$N$225)/Sheet3!$A$1)^2+Sheet3!$C$1*(($H286-AJ$276-Sheet2!$N$225)/Sheet3!$A$1)^4)+ Sheet2!$O$226*EXP(Sheet3!$B$1*(($H272-AJ$276-Sheet2!$N$226)/Sheet3!$A$1)^2+Sheet3!$C$1*(($H272-AJ$276-Sheet2!$N$226)/Sheet3!$A$1)^4))</f>
        <v>6.7872993769619594</v>
      </c>
      <c r="AK286" s="1">
        <f>0.000001*$L$274*(Sheet2!$O$225*EXP(Sheet3!$B$1*(($H286-AK$276-Sheet2!$N$225)/Sheet3!$A$1)^2+Sheet3!$C$1*(($H286-AK$276-Sheet2!$N$225)/Sheet3!$A$1)^4)+ Sheet2!$O$226*EXP(Sheet3!$B$1*(($H272-AK$276-Sheet2!$N$226)/Sheet3!$A$1)^2+Sheet3!$C$1*(($H272-AK$276-Sheet2!$N$226)/Sheet3!$A$1)^4))</f>
        <v>7.0380373109726424</v>
      </c>
      <c r="AL286" s="1">
        <f>0.000001*$L$274*(Sheet2!$O$225*EXP(Sheet3!$B$1*(($H286-AL$276-Sheet2!$N$225)/Sheet3!$A$1)^2+Sheet3!$C$1*(($H286-AL$276-Sheet2!$N$225)/Sheet3!$A$1)^4)+ Sheet2!$O$226*EXP(Sheet3!$B$1*(($H272-AL$276-Sheet2!$N$226)/Sheet3!$A$1)^2+Sheet3!$C$1*(($H272-AL$276-Sheet2!$N$226)/Sheet3!$A$1)^4))</f>
        <v>7.2928899148887858</v>
      </c>
      <c r="AM286" s="1">
        <f>0.000001*$L$274*(Sheet2!$O$225*EXP(Sheet3!$B$1*(($H286-AM$276-Sheet2!$N$225)/Sheet3!$A$1)^2+Sheet3!$C$1*(($H286-AM$276-Sheet2!$N$225)/Sheet3!$A$1)^4)+ Sheet2!$O$226*EXP(Sheet3!$B$1*(($H272-AM$276-Sheet2!$N$226)/Sheet3!$A$1)^2+Sheet3!$C$1*(($H272-AM$276-Sheet2!$N$226)/Sheet3!$A$1)^4))</f>
        <v>7.5517070858445399</v>
      </c>
      <c r="AN286" s="1">
        <f>0.000001*$L$274*(Sheet2!$O$225*EXP(Sheet3!$B$1*(($H286-AN$276-Sheet2!$N$225)/Sheet3!$A$1)^2+Sheet3!$C$1*(($H286-AN$276-Sheet2!$N$225)/Sheet3!$A$1)^4)+ Sheet2!$O$226*EXP(Sheet3!$B$1*(($H272-AN$276-Sheet2!$N$226)/Sheet3!$A$1)^2+Sheet3!$C$1*(($H272-AN$276-Sheet2!$N$226)/Sheet3!$A$1)^4))</f>
        <v>7.8143309157186636</v>
      </c>
      <c r="AO286" s="1">
        <f>0.000001*$L$274*(Sheet2!$O$225*EXP(Sheet3!$B$1*(($H286-AO$276-Sheet2!$N$225)/Sheet3!$A$1)^2+Sheet3!$C$1*(($H286-AO$276-Sheet2!$N$225)/Sheet3!$A$1)^4)+ Sheet2!$O$226*EXP(Sheet3!$B$1*(($H272-AO$276-Sheet2!$N$226)/Sheet3!$A$1)^2+Sheet3!$C$1*(($H272-AO$276-Sheet2!$N$226)/Sheet3!$A$1)^4))</f>
        <v>8.0805959394025884</v>
      </c>
      <c r="AP286" s="1">
        <f>0.000001*$L$274*(Sheet2!$O$225*EXP(Sheet3!$B$1*(($H286-AP$276-Sheet2!$N$225)/Sheet3!$A$1)^2+Sheet3!$C$1*(($H286-AP$276-Sheet2!$N$225)/Sheet3!$A$1)^4)+ Sheet2!$O$226*EXP(Sheet3!$B$1*(($H272-AP$276-Sheet2!$N$226)/Sheet3!$A$1)^2+Sheet3!$C$1*(($H272-AP$276-Sheet2!$N$226)/Sheet3!$A$1)^4))</f>
        <v>8.3503293992867</v>
      </c>
      <c r="AQ286" s="1">
        <f>0.000001*$L$274*(Sheet2!$O$225*EXP(Sheet3!$B$1*(($H286-AQ$276-Sheet2!$N$225)/Sheet3!$A$1)^2+Sheet3!$C$1*(($H286-AQ$276-Sheet2!$N$225)/Sheet3!$A$1)^4)+ Sheet2!$O$226*EXP(Sheet3!$B$1*(($H272-AQ$276-Sheet2!$N$226)/Sheet3!$A$1)^2+Sheet3!$C$1*(($H272-AQ$276-Sheet2!$N$226)/Sheet3!$A$1)^4))</f>
        <v>8.6233515248548134</v>
      </c>
      <c r="AR286" s="1">
        <f>0.000001*$L$274*(Sheet2!$O$225*EXP(Sheet3!$B$1*(($H286-AR$276-Sheet2!$N$225)/Sheet3!$A$1)^2+Sheet3!$C$1*(($H286-AR$276-Sheet2!$N$225)/Sheet3!$A$1)^4)+ Sheet2!$O$226*EXP(Sheet3!$B$1*(($H272-AR$276-Sheet2!$N$226)/Sheet3!$A$1)^2+Sheet3!$C$1*(($H272-AR$276-Sheet2!$N$226)/Sheet3!$A$1)^4))</f>
        <v>8.8994758262465083</v>
      </c>
      <c r="AS286" s="1">
        <f>0.000001*$L$274*(Sheet2!$O$225*EXP(Sheet3!$B$1*(($H286-AS$276-Sheet2!$N$225)/Sheet3!$A$1)^2+Sheet3!$C$1*(($H286-AS$276-Sheet2!$N$225)/Sheet3!$A$1)^4)+ Sheet2!$O$226*EXP(Sheet3!$B$1*(($H272-AS$276-Sheet2!$N$226)/Sheet3!$A$1)^2+Sheet3!$C$1*(($H272-AS$276-Sheet2!$N$226)/Sheet3!$A$1)^4))</f>
        <v>9.1785094006236214</v>
      </c>
      <c r="AT286" s="1">
        <f>0.000001*$L$274*(Sheet2!$O$225*EXP(Sheet3!$B$1*(($H286-AT$276-Sheet2!$N$225)/Sheet3!$A$1)^2+Sheet3!$C$1*(($H286-AT$276-Sheet2!$N$225)/Sheet3!$A$1)^4)+ Sheet2!$O$226*EXP(Sheet3!$B$1*(($H272-AT$276-Sheet2!$N$226)/Sheet3!$A$1)^2+Sheet3!$C$1*(($H272-AT$276-Sheet2!$N$226)/Sheet3!$A$1)^4))</f>
        <v>9.4602532501603349</v>
      </c>
      <c r="AU286" s="1">
        <f>0.000001*$L$274*(Sheet2!$O$225*EXP(Sheet3!$B$1*(($H286-AU$276-Sheet2!$N$225)/Sheet3!$A$1)^2+Sheet3!$C$1*(($H286-AU$276-Sheet2!$N$225)/Sheet3!$A$1)^4)+ Sheet2!$O$226*EXP(Sheet3!$B$1*(($H272-AU$276-Sheet2!$N$226)/Sheet3!$A$1)^2+Sheet3!$C$1*(($H272-AU$276-Sheet2!$N$226)/Sheet3!$A$1)^4))</f>
        <v>9.7445026104661672</v>
      </c>
      <c r="AV286" s="1">
        <f>0.000001*$L$274*(Sheet2!$O$225*EXP(Sheet3!$B$1*(($H286-AV$276-Sheet2!$N$225)/Sheet3!$A$1)^2+Sheet3!$C$1*(($H286-AV$276-Sheet2!$N$225)/Sheet3!$A$1)^4)+ Sheet2!$O$226*EXP(Sheet3!$B$1*(($H272-AV$276-Sheet2!$N$226)/Sheet3!$A$1)^2+Sheet3!$C$1*(($H272-AV$276-Sheet2!$N$226)/Sheet3!$A$1)^4))</f>
        <v>10.031047288247247</v>
      </c>
      <c r="AW286" s="1">
        <f>0.000001*$L$274*(Sheet2!$O$225*EXP(Sheet3!$B$1*(($H286-AW$276-Sheet2!$N$225)/Sheet3!$A$1)^2+Sheet3!$C$1*(($H286-AW$276-Sheet2!$N$225)/Sheet3!$A$1)^4)+ Sheet2!$O$226*EXP(Sheet3!$B$1*(($H272-AW$276-Sheet2!$N$226)/Sheet3!$A$1)^2+Sheet3!$C$1*(($H272-AW$276-Sheet2!$N$226)/Sheet3!$A$1)^4))</f>
        <v>10.319672007016793</v>
      </c>
      <c r="AX286" s="1">
        <f>0.000001*$L$274*(Sheet2!$O$225*EXP(Sheet3!$B$1*(($H286-AX$276-Sheet2!$N$225)/Sheet3!$A$1)^2+Sheet3!$C$1*(($H286-AX$276-Sheet2!$N$225)/Sheet3!$A$1)^4)+ Sheet2!$O$226*EXP(Sheet3!$B$1*(($H272-AX$276-Sheet2!$N$226)/Sheet3!$A$1)^2+Sheet3!$C$1*(($H272-AX$276-Sheet2!$N$226)/Sheet3!$A$1)^4))</f>
        <v>10.610156759650746</v>
      </c>
      <c r="AY286" s="1">
        <f>0.000001*$L$274*(Sheet2!$O$225*EXP(Sheet3!$B$1*(($H286-AY$276-Sheet2!$N$225)/Sheet3!$A$1)^2+Sheet3!$C$1*(($H286-AY$276-Sheet2!$N$225)/Sheet3!$A$1)^4)+ Sheet2!$O$226*EXP(Sheet3!$B$1*(($H272-AY$276-Sheet2!$N$226)/Sheet3!$A$1)^2+Sheet3!$C$1*(($H272-AY$276-Sheet2!$N$226)/Sheet3!$A$1)^4))</f>
        <v>10.902277166667121</v>
      </c>
      <c r="AZ286" s="1">
        <f>0.000001*$L$274*(Sheet2!$O$225*EXP(Sheet3!$B$1*(($H286-AZ$276-Sheet2!$N$225)/Sheet3!$A$1)^2+Sheet3!$C$1*(($H286-AZ$276-Sheet2!$N$225)/Sheet3!$A$1)^4)+ Sheet2!$O$226*EXP(Sheet3!$B$1*(($H272-AZ$276-Sheet2!$N$226)/Sheet3!$A$1)^2+Sheet3!$C$1*(($H272-AZ$276-Sheet2!$N$226)/Sheet3!$A$1)^4))</f>
        <v>11.195804839011556</v>
      </c>
      <c r="BA286" s="1">
        <f>0.000001*$L$274*(Sheet2!$O$225*EXP(Sheet3!$B$1*(($H286-BA$276-Sheet2!$N$225)/Sheet3!$A$1)^2+Sheet3!$C$1*(($H286-BA$276-Sheet2!$N$225)/Sheet3!$A$1)^4)+ Sheet2!$O$226*EXP(Sheet3!$B$1*(($H272-BA$276-Sheet2!$N$226)/Sheet3!$A$1)^2+Sheet3!$C$1*(($H272-BA$276-Sheet2!$N$226)/Sheet3!$A$1)^4))</f>
        <v>11.490507744270095</v>
      </c>
      <c r="BB286" s="1">
        <f>0.000001*$L$274*(Sheet2!$O$225*EXP(Sheet3!$B$1*(($H286-BB$276-Sheet2!$N$225)/Sheet3!$A$1)^2+Sheet3!$C$1*(($H286-BB$276-Sheet2!$N$225)/Sheet3!$A$1)^4)+ Sheet2!$O$226*EXP(Sheet3!$B$1*(($H272-BB$276-Sheet2!$N$226)/Sheet3!$A$1)^2+Sheet3!$C$1*(($H272-BB$276-Sheet2!$N$226)/Sheet3!$A$1)^4))</f>
        <v>11.78615057518966</v>
      </c>
      <c r="BC286" s="1">
        <f>0.000001*$L$274*(Sheet2!$O$225*EXP(Sheet3!$B$1*(($H286-BC$276-Sheet2!$N$225)/Sheet3!$A$1)^2+Sheet3!$C$1*(($H286-BC$276-Sheet2!$N$225)/Sheet3!$A$1)^4)+ Sheet2!$O$226*EXP(Sheet3!$B$1*(($H272-BC$276-Sheet2!$N$226)/Sheet3!$A$1)^2+Sheet3!$C$1*(($H272-BC$276-Sheet2!$N$226)/Sheet3!$A$1)^4))</f>
        <v>12.082495119442081</v>
      </c>
      <c r="BD286" s="1">
        <f>0.000001*$L$274*(Sheet2!$O$225*EXP(Sheet3!$B$1*(($H286-BD$276-Sheet2!$N$225)/Sheet3!$A$1)^2+Sheet3!$C$1*(($H286-BD$276-Sheet2!$N$225)/Sheet3!$A$1)^4)+ Sheet2!$O$226*EXP(Sheet3!$B$1*(($H272-BD$276-Sheet2!$N$226)/Sheet3!$A$1)^2+Sheet3!$C$1*(($H272-BD$276-Sheet2!$N$226)/Sheet3!$A$1)^4))</f>
        <v>12.379300629600516</v>
      </c>
      <c r="BE286" s="1">
        <f>0.000001*$L$274*(Sheet2!$O$225*EXP(Sheet3!$B$1*(($H286-BE$276-Sheet2!$N$225)/Sheet3!$A$1)^2+Sheet3!$C$1*(($H286-BE$276-Sheet2!$N$225)/Sheet3!$A$1)^4)+ Sheet2!$O$226*EXP(Sheet3!$B$1*(($H272-BE$276-Sheet2!$N$226)/Sheet3!$A$1)^2+Sheet3!$C$1*(($H272-BE$276-Sheet2!$N$226)/Sheet3!$A$1)^4))</f>
        <v>12.676324192336837</v>
      </c>
      <c r="BF286" s="1">
        <f>0.000001*$L$274*(Sheet2!$O$225*EXP(Sheet3!$B$1*(($H286-BF$276-Sheet2!$N$225)/Sheet3!$A$1)^2+Sheet3!$C$1*(($H286-BF$276-Sheet2!$N$225)/Sheet3!$A$1)^4)+ Sheet2!$O$226*EXP(Sheet3!$B$1*(($H272-BF$276-Sheet2!$N$226)/Sheet3!$A$1)^2+Sheet3!$C$1*(($H272-BF$276-Sheet2!$N$226)/Sheet3!$A$1)^4))</f>
        <v>12.973321095891293</v>
      </c>
      <c r="BG286" s="1">
        <f>0.000001*$L$274*(Sheet2!$O$225*EXP(Sheet3!$B$1*(($H286-BG$276-Sheet2!$N$225)/Sheet3!$A$1)^2+Sheet3!$C$1*(($H286-BG$276-Sheet2!$N$225)/Sheet3!$A$1)^4)+ Sheet2!$O$226*EXP(Sheet3!$B$1*(($H272-BG$276-Sheet2!$N$226)/Sheet3!$A$1)^2+Sheet3!$C$1*(($H272-BG$276-Sheet2!$N$226)/Sheet3!$A$1)^4))</f>
        <v>13.270045194911194</v>
      </c>
      <c r="BH286" s="1">
        <f>0.000001*$L$274*(Sheet2!$O$225*EXP(Sheet3!$B$1*(($H286-BH$276-Sheet2!$N$225)/Sheet3!$A$1)^2+Sheet3!$C$1*(($H286-BH$276-Sheet2!$N$225)/Sheet3!$A$1)^4)+ Sheet2!$O$226*EXP(Sheet3!$B$1*(($H272-BH$276-Sheet2!$N$226)/Sheet3!$A$1)^2+Sheet3!$C$1*(($H272-BH$276-Sheet2!$N$226)/Sheet3!$A$1)^4))</f>
        <v>13.566249271803128</v>
      </c>
      <c r="BI286" s="1">
        <f>0.000001*$L$274*(Sheet2!$O$225*EXP(Sheet3!$B$1*(($H286-BI$276-Sheet2!$N$225)/Sheet3!$A$1)^2+Sheet3!$C$1*(($H286-BI$276-Sheet2!$N$225)/Sheet3!$A$1)^4)+ Sheet2!$O$226*EXP(Sheet3!$B$1*(($H272-BI$276-Sheet2!$N$226)/Sheet3!$A$1)^2+Sheet3!$C$1*(($H272-BI$276-Sheet2!$N$226)/Sheet3!$A$1)^4))</f>
        <v>13.861685393796211</v>
      </c>
      <c r="BJ286" s="1">
        <f>0.000001*$L$274*(Sheet2!$O$225*EXP(Sheet3!$B$1*(($H286-BJ$276-Sheet2!$N$225)/Sheet3!$A$1)^2+Sheet3!$C$1*(($H286-BJ$276-Sheet2!$N$225)/Sheet3!$A$1)^4)+ Sheet2!$O$226*EXP(Sheet3!$B$1*(($H272-BJ$276-Sheet2!$N$226)/Sheet3!$A$1)^2+Sheet3!$C$1*(($H272-BJ$276-Sheet2!$N$226)/Sheet3!$A$1)^4))</f>
        <v>14.156105264941596</v>
      </c>
      <c r="BK286" s="1">
        <f>0.000001*$L$274*(Sheet2!$O$225*EXP(Sheet3!$B$1*(($H286-BK$276-Sheet2!$N$225)/Sheet3!$A$1)^2+Sheet3!$C$1*(($H286-BK$276-Sheet2!$N$225)/Sheet3!$A$1)^4)+ Sheet2!$O$226*EXP(Sheet3!$B$1*(($H272-BK$276-Sheet2!$N$226)/Sheet3!$A$1)^2+Sheet3!$C$1*(($H272-BK$276-Sheet2!$N$226)/Sheet3!$A$1)^4))</f>
        <v>14.449260572396449</v>
      </c>
      <c r="BL286" s="1">
        <f>0.000001*$L$274*(Sheet2!$O$225*EXP(Sheet3!$B$1*(($H286-BL$276-Sheet2!$N$225)/Sheet3!$A$1)^2+Sheet3!$C$1*(($H286-BL$276-Sheet2!$N$225)/Sheet3!$A$1)^4)+ Sheet2!$O$226*EXP(Sheet3!$B$1*(($H272-BL$276-Sheet2!$N$226)/Sheet3!$A$1)^2+Sheet3!$C$1*(($H272-BL$276-Sheet2!$N$226)/Sheet3!$A$1)^4))</f>
        <v>14.740903326276271</v>
      </c>
      <c r="BM286" s="1">
        <f>0.000001*$L$274*(Sheet2!$O$225*EXP(Sheet3!$B$1*(($H286-BM$276-Sheet2!$N$225)/Sheet3!$A$1)^2+Sheet3!$C$1*(($H286-BM$276-Sheet2!$N$225)/Sheet3!$A$1)^4)+ Sheet2!$O$226*EXP(Sheet3!$B$1*(($H272-BM$276-Sheet2!$N$226)/Sheet3!$A$1)^2+Sheet3!$C$1*(($H272-BM$276-Sheet2!$N$226)/Sheet3!$A$1)^4))</f>
        <v>15.030786192530899</v>
      </c>
      <c r="BN286" s="1">
        <f>0.000001*$L$274*(Sheet2!$O$225*EXP(Sheet3!$B$1*(($H286-BN$276-Sheet2!$N$225)/Sheet3!$A$1)^2+Sheet3!$C$1*(($H286-BN$276-Sheet2!$N$225)/Sheet3!$A$1)^4)+ Sheet2!$O$226*EXP(Sheet3!$B$1*(($H272-BN$276-Sheet2!$N$226)/Sheet3!$A$1)^2+Sheet3!$C$1*(($H272-BN$276-Sheet2!$N$226)/Sheet3!$A$1)^4))</f>
        <v>15.318662818283018</v>
      </c>
      <c r="BO286" s="1">
        <f>0.000001*$L$274*(Sheet2!$O$225*EXP(Sheet3!$B$1*(($H286-BO$276-Sheet2!$N$225)/Sheet3!$A$1)^2+Sheet3!$C$1*(($H286-BO$276-Sheet2!$N$225)/Sheet3!$A$1)^4)+ Sheet2!$O$226*EXP(Sheet3!$B$1*(($H272-BO$276-Sheet2!$N$226)/Sheet3!$A$1)^2+Sheet3!$C$1*(($H272-BO$276-Sheet2!$N$226)/Sheet3!$A$1)^4))</f>
        <v>15.604288149145338</v>
      </c>
      <c r="BP286" s="1">
        <f>0.000001*$L$274*(Sheet2!$O$225*EXP(Sheet3!$B$1*(($H286-BP$276-Sheet2!$N$225)/Sheet3!$A$1)^2+Sheet3!$C$1*(($H286-BP$276-Sheet2!$N$225)/Sheet3!$A$1)^4)+ Sheet2!$O$226*EXP(Sheet3!$B$1*(($H272-BP$276-Sheet2!$N$226)/Sheet3!$A$1)^2+Sheet3!$C$1*(($H272-BP$276-Sheet2!$N$226)/Sheet3!$A$1)^4))</f>
        <v>15.887418738083046</v>
      </c>
      <c r="BQ286" s="1">
        <f>0.000001*$L$274*(Sheet2!$O$225*EXP(Sheet3!$B$1*(($H286-BQ$276-Sheet2!$N$225)/Sheet3!$A$1)^2+Sheet3!$C$1*(($H286-BQ$276-Sheet2!$N$225)/Sheet3!$A$1)^4)+ Sheet2!$O$226*EXP(Sheet3!$B$1*(($H272-BQ$276-Sheet2!$N$226)/Sheet3!$A$1)^2+Sheet3!$C$1*(($H272-BQ$276-Sheet2!$N$226)/Sheet3!$A$1)^4))</f>
        <v>16.167813045440777</v>
      </c>
      <c r="BR286" s="1">
        <f>0.000001*$L$274*(Sheet2!$O$225*EXP(Sheet3!$B$1*(($H286-BR$276-Sheet2!$N$225)/Sheet3!$A$1)^2+Sheet3!$C$1*(($H286-BR$276-Sheet2!$N$225)/Sheet3!$A$1)^4)+ Sheet2!$O$226*EXP(Sheet3!$B$1*(($H272-BR$276-Sheet2!$N$226)/Sheet3!$A$1)^2+Sheet3!$C$1*(($H272-BR$276-Sheet2!$N$226)/Sheet3!$A$1)^4))</f>
        <v>16.445231729805684</v>
      </c>
      <c r="BS286" s="1">
        <f>0.000001*$L$274*(Sheet2!$O$225*EXP(Sheet3!$B$1*(($H286-BS$276-Sheet2!$N$225)/Sheet3!$A$1)^2+Sheet3!$C$1*(($H286-BS$276-Sheet2!$N$225)/Sheet3!$A$1)^4)+ Sheet2!$O$226*EXP(Sheet3!$B$1*(($H272-BS$276-Sheet2!$N$226)/Sheet3!$A$1)^2+Sheet3!$C$1*(($H272-BS$276-Sheet2!$N$226)/Sheet3!$A$1)^4))</f>
        <v>16.719437929428832</v>
      </c>
      <c r="BT286" s="1">
        <f>0.000001*$L$274*(Sheet2!$O$225*EXP(Sheet3!$B$1*(($H286-BT$276-Sheet2!$N$225)/Sheet3!$A$1)^2+Sheet3!$C$1*(($H286-BT$276-Sheet2!$N$225)/Sheet3!$A$1)^4)+ Sheet2!$O$226*EXP(Sheet3!$B$1*(($H272-BT$276-Sheet2!$N$226)/Sheet3!$A$1)^2+Sheet3!$C$1*(($H272-BT$276-Sheet2!$N$226)/Sheet3!$A$1)^4))</f>
        <v>16.9901975339769</v>
      </c>
      <c r="BU286" s="1">
        <f>0.000001*$L$274*(Sheet2!$O$225*EXP(Sheet3!$B$1*(($H286-BU$276-Sheet2!$N$225)/Sheet3!$A$1)^2+Sheet3!$C$1*(($H286-BU$276-Sheet2!$N$225)/Sheet3!$A$1)^4)+ Sheet2!$O$226*EXP(Sheet3!$B$1*(($H272-BU$276-Sheet2!$N$226)/Sheet3!$A$1)^2+Sheet3!$C$1*(($H272-BU$276-Sheet2!$N$226)/Sheet3!$A$1)^4))</f>
        <v>17.257279446434143</v>
      </c>
      <c r="BV286" s="1">
        <f>0.000001*$L$274*(Sheet2!$O$225*EXP(Sheet3!$B$1*(($H286-BV$276-Sheet2!$N$225)/Sheet3!$A$1)^2+Sheet3!$C$1*(($H286-BV$276-Sheet2!$N$225)/Sheet3!$A$1)^4)+ Sheet2!$O$226*EXP(Sheet3!$B$1*(($H272-BV$276-Sheet2!$N$226)/Sheet3!$A$1)^2+Sheet3!$C$1*(($H272-BV$276-Sheet2!$N$226)/Sheet3!$A$1)^4))</f>
        <v>17.520455835023846</v>
      </c>
    </row>
    <row r="287" spans="1:74" x14ac:dyDescent="0.2">
      <c r="A287">
        <v>260</v>
      </c>
      <c r="B287">
        <v>311.27</v>
      </c>
      <c r="C287">
        <v>2368.5</v>
      </c>
      <c r="D287">
        <v>2715.3</v>
      </c>
      <c r="E287">
        <f t="shared" si="44"/>
        <v>346.80000000000018</v>
      </c>
      <c r="G287" s="1">
        <v>3</v>
      </c>
      <c r="H287">
        <f>INDEX(B$27:$B2700,($M$271+G287))</f>
        <v>578.05999999999995</v>
      </c>
      <c r="I287" s="1">
        <f t="shared" si="41"/>
        <v>1074.6999999999998</v>
      </c>
      <c r="J287">
        <f t="shared" si="42"/>
        <v>621241.08199999982</v>
      </c>
      <c r="L287" s="1">
        <f>0.000001*$L$274*(Sheet2!$O$225*EXP(Sheet3!$B$1*(($H287-L$276-Sheet2!$N$225)/Sheet3!$A$1)^2+Sheet3!$C$1*(($H287-L$276-Sheet2!$N$225)/Sheet3!$A$1)^4)+ Sheet2!$O$226*EXP(Sheet3!$B$1*(($H273-L$276-Sheet2!$N$226)/Sheet3!$A$1)^2+Sheet3!$C$1*(($H273-L$276-Sheet2!$N$226)/Sheet3!$A$1)^4))</f>
        <v>4.7928728304335595E-2</v>
      </c>
      <c r="M287" s="1">
        <f>0.000001*$L$274*(Sheet2!$O$225*EXP(Sheet3!$B$1*(($H287-M$276-Sheet2!$N$225)/Sheet3!$A$1)^2+Sheet3!$C$1*(($H287-M$276-Sheet2!$N$225)/Sheet3!$A$1)^4)+ Sheet2!$O$226*EXP(Sheet3!$B$1*(($H273-M$276-Sheet2!$N$226)/Sheet3!$A$1)^2+Sheet3!$C$1*(($H273-M$276-Sheet2!$N$226)/Sheet3!$A$1)^4))</f>
        <v>5.3764818432086491E-2</v>
      </c>
      <c r="N287" s="1">
        <f>0.000001*$L$274*(Sheet2!$O$225*EXP(Sheet3!$B$1*(($H287-N$276-Sheet2!$N$225)/Sheet3!$A$1)^2+Sheet3!$C$1*(($H287-N$276-Sheet2!$N$225)/Sheet3!$A$1)^4)+ Sheet2!$O$226*EXP(Sheet3!$B$1*(($H273-N$276-Sheet2!$N$226)/Sheet3!$A$1)^2+Sheet3!$C$1*(($H273-N$276-Sheet2!$N$226)/Sheet3!$A$1)^4))</f>
        <v>6.0213546479547624E-2</v>
      </c>
      <c r="O287" s="1">
        <f>0.000001*$L$274*(Sheet2!$O$225*EXP(Sheet3!$B$1*(($H287-O$276-Sheet2!$N$225)/Sheet3!$A$1)^2+Sheet3!$C$1*(($H287-O$276-Sheet2!$N$225)/Sheet3!$A$1)^4)+ Sheet2!$O$226*EXP(Sheet3!$B$1*(($H273-O$276-Sheet2!$N$226)/Sheet3!$A$1)^2+Sheet3!$C$1*(($H273-O$276-Sheet2!$N$226)/Sheet3!$A$1)^4))</f>
        <v>6.7327346128422838E-2</v>
      </c>
      <c r="P287" s="1">
        <f>0.000001*$L$274*(Sheet2!$O$225*EXP(Sheet3!$B$1*(($H287-P$276-Sheet2!$N$225)/Sheet3!$A$1)^2+Sheet3!$C$1*(($H287-P$276-Sheet2!$N$225)/Sheet3!$A$1)^4)+ Sheet2!$O$226*EXP(Sheet3!$B$1*(($H273-P$276-Sheet2!$N$226)/Sheet3!$A$1)^2+Sheet3!$C$1*(($H273-P$276-Sheet2!$N$226)/Sheet3!$A$1)^4))</f>
        <v>7.5161859597033628E-2</v>
      </c>
      <c r="Q287" s="1">
        <f>0.000001*$L$274*(Sheet2!$O$225*EXP(Sheet3!$B$1*(($H287-Q$276-Sheet2!$N$225)/Sheet3!$A$1)^2+Sheet3!$C$1*(($H287-Q$276-Sheet2!$N$225)/Sheet3!$A$1)^4)+ Sheet2!$O$226*EXP(Sheet3!$B$1*(($H273-Q$276-Sheet2!$N$226)/Sheet3!$A$1)^2+Sheet3!$C$1*(($H273-Q$276-Sheet2!$N$226)/Sheet3!$A$1)^4))</f>
        <v>8.3776012027728414E-2</v>
      </c>
      <c r="R287" s="1">
        <f>0.000001*$L$274*(Sheet2!$O$225*EXP(Sheet3!$B$1*(($H287-R$276-Sheet2!$N$225)/Sheet3!$A$1)^2+Sheet3!$C$1*(($H287-R$276-Sheet2!$N$225)/Sheet3!$A$1)^4)+ Sheet2!$O$226*EXP(Sheet3!$B$1*(($H273-R$276-Sheet2!$N$226)/Sheet3!$A$1)^2+Sheet3!$C$1*(($H273-R$276-Sheet2!$N$226)/Sheet3!$A$1)^4))</f>
        <v>9.3232076439112688E-2</v>
      </c>
      <c r="S287" s="1">
        <f>0.000001*$L$274*(Sheet2!$O$225*EXP(Sheet3!$B$1*(($H287-S$276-Sheet2!$N$225)/Sheet3!$A$1)^2+Sheet3!$C$1*(($H287-S$276-Sheet2!$N$225)/Sheet3!$A$1)^4)+ Sheet2!$O$226*EXP(Sheet3!$B$1*(($H273-S$276-Sheet2!$N$226)/Sheet3!$A$1)^2+Sheet3!$C$1*(($H273-S$276-Sheet2!$N$226)/Sheet3!$A$1)^4))</f>
        <v>0.10359572824002755</v>
      </c>
      <c r="T287" s="1">
        <f>0.000001*$L$274*(Sheet2!$O$225*EXP(Sheet3!$B$1*(($H287-T$276-Sheet2!$N$225)/Sheet3!$A$1)^2+Sheet3!$C$1*(($H287-T$276-Sheet2!$N$225)/Sheet3!$A$1)^4)+ Sheet2!$O$226*EXP(Sheet3!$B$1*(($H273-T$276-Sheet2!$N$226)/Sheet3!$A$1)^2+Sheet3!$C$1*(($H273-T$276-Sheet2!$N$226)/Sheet3!$A$1)^4))</f>
        <v>0.1149360883153894</v>
      </c>
      <c r="U287" s="1">
        <f>0.000001*$L$274*(Sheet2!$O$225*EXP(Sheet3!$B$1*(($H287-U$276-Sheet2!$N$225)/Sheet3!$A$1)^2+Sheet3!$C$1*(($H287-U$276-Sheet2!$N$225)/Sheet3!$A$1)^4)+ Sheet2!$O$226*EXP(Sheet3!$B$1*(($H273-U$276-Sheet2!$N$226)/Sheet3!$A$1)^2+Sheet3!$C$1*(($H273-U$276-Sheet2!$N$226)/Sheet3!$A$1)^4))</f>
        <v>0.1273257537159358</v>
      </c>
      <c r="V287" s="1">
        <f>0.000001*$L$274*(Sheet2!$O$225*EXP(Sheet3!$B$1*(($H287-V$276-Sheet2!$N$225)/Sheet3!$A$1)^2+Sheet3!$C$1*(($H287-V$276-Sheet2!$N$225)/Sheet3!$A$1)^4)+ Sheet2!$O$226*EXP(Sheet3!$B$1*(($H273-V$276-Sheet2!$N$226)/Sheet3!$A$1)^2+Sheet3!$C$1*(($H273-V$276-Sheet2!$N$226)/Sheet3!$A$1)^4))</f>
        <v>0.14084081501474571</v>
      </c>
      <c r="W287" s="1">
        <f>0.000001*$L$274*(Sheet2!$O$225*EXP(Sheet3!$B$1*(($H287-W$276-Sheet2!$N$225)/Sheet3!$A$1)^2+Sheet3!$C$1*(($H287-W$276-Sheet2!$N$225)/Sheet3!$A$1)^4)+ Sheet2!$O$226*EXP(Sheet3!$B$1*(($H273-W$276-Sheet2!$N$226)/Sheet3!$A$1)^2+Sheet3!$C$1*(($H273-W$276-Sheet2!$N$226)/Sheet3!$A$1)^4))</f>
        <v>0.15556085943319983</v>
      </c>
      <c r="X287" s="1">
        <f>0.000001*$L$274*(Sheet2!$O$225*EXP(Sheet3!$B$1*(($H287-X$276-Sheet2!$N$225)/Sheet3!$A$1)^2+Sheet3!$C$1*(($H287-X$276-Sheet2!$N$225)/Sheet3!$A$1)^4)+ Sheet2!$O$226*EXP(Sheet3!$B$1*(($H273-X$276-Sheet2!$N$226)/Sheet3!$A$1)^2+Sheet3!$C$1*(($H273-X$276-Sheet2!$N$226)/Sheet3!$A$1)^4))</f>
        <v>0.17156895888798826</v>
      </c>
      <c r="Y287" s="1">
        <f>0.000001*$L$274*(Sheet2!$O$225*EXP(Sheet3!$B$1*(($H287-Y$276-Sheet2!$N$225)/Sheet3!$A$1)^2+Sheet3!$C$1*(($H287-Y$276-Sheet2!$N$225)/Sheet3!$A$1)^4)+ Sheet2!$O$226*EXP(Sheet3!$B$1*(($H273-Y$276-Sheet2!$N$226)/Sheet3!$A$1)^2+Sheet3!$C$1*(($H273-Y$276-Sheet2!$N$226)/Sheet3!$A$1)^4))</f>
        <v>0.18895164216704535</v>
      </c>
      <c r="Z287" s="1">
        <f>0.000001*$L$274*(Sheet2!$O$225*EXP(Sheet3!$B$1*(($H287-Z$276-Sheet2!$N$225)/Sheet3!$A$1)^2+Sheet3!$C$1*(($H287-Z$276-Sheet2!$N$225)/Sheet3!$A$1)^4)+ Sheet2!$O$226*EXP(Sheet3!$B$1*(($H273-Z$276-Sheet2!$N$226)/Sheet3!$A$1)^2+Sheet3!$C$1*(($H273-Z$276-Sheet2!$N$226)/Sheet3!$A$1)^4))</f>
        <v>0.20779885051237459</v>
      </c>
      <c r="AA287" s="1">
        <f>0.000001*$L$274*(Sheet2!$O$225*EXP(Sheet3!$B$1*(($H287-AA$276-Sheet2!$N$225)/Sheet3!$A$1)^2+Sheet3!$C$1*(($H287-AA$276-Sheet2!$N$225)/Sheet3!$A$1)^4)+ Sheet2!$O$226*EXP(Sheet3!$B$1*(($H273-AA$276-Sheet2!$N$226)/Sheet3!$A$1)^2+Sheet3!$C$1*(($H273-AA$276-Sheet2!$N$226)/Sheet3!$A$1)^4))</f>
        <v>0.22820387595584582</v>
      </c>
      <c r="AB287" s="1">
        <f>0.000001*$L$274*(Sheet2!$O$225*EXP(Sheet3!$B$1*(($H287-AB$276-Sheet2!$N$225)/Sheet3!$A$1)^2+Sheet3!$C$1*(($H287-AB$276-Sheet2!$N$225)/Sheet3!$A$1)^4)+ Sheet2!$O$226*EXP(Sheet3!$B$1*(($H273-AB$276-Sheet2!$N$226)/Sheet3!$A$1)^2+Sheet3!$C$1*(($H273-AB$276-Sheet2!$N$226)/Sheet3!$A$1)^4))</f>
        <v>0.25026328184276181</v>
      </c>
      <c r="AC287" s="1">
        <f>0.000001*$L$274*(Sheet2!$O$225*EXP(Sheet3!$B$1*(($H287-AC$276-Sheet2!$N$225)/Sheet3!$A$1)^2+Sheet3!$C$1*(($H287-AC$276-Sheet2!$N$225)/Sheet3!$A$1)^4)+ Sheet2!$O$226*EXP(Sheet3!$B$1*(($H273-AC$276-Sheet2!$N$226)/Sheet3!$A$1)^2+Sheet3!$C$1*(($H273-AC$276-Sheet2!$N$226)/Sheet3!$A$1)^4))</f>
        <v>0.2740768050640649</v>
      </c>
      <c r="AD287" s="1">
        <f>0.000001*$L$274*(Sheet2!$O$225*EXP(Sheet3!$B$1*(($H287-AD$276-Sheet2!$N$225)/Sheet3!$A$1)^2+Sheet3!$C$1*(($H287-AD$276-Sheet2!$N$225)/Sheet3!$A$1)^4)+ Sheet2!$O$226*EXP(Sheet3!$B$1*(($H273-AD$276-Sheet2!$N$226)/Sheet3!$A$1)^2+Sheet3!$C$1*(($H273-AD$276-Sheet2!$N$226)/Sheet3!$A$1)^4))</f>
        <v>0.29974723961587613</v>
      </c>
      <c r="AE287" s="1">
        <f>0.000001*$L$274*(Sheet2!$O$225*EXP(Sheet3!$B$1*(($H287-AE$276-Sheet2!$N$225)/Sheet3!$A$1)^2+Sheet3!$C$1*(($H287-AE$276-Sheet2!$N$225)/Sheet3!$A$1)^4)+ Sheet2!$O$226*EXP(Sheet3!$B$1*(($H273-AE$276-Sheet2!$N$226)/Sheet3!$A$1)^2+Sheet3!$C$1*(($H273-AE$276-Sheet2!$N$226)/Sheet3!$A$1)^4))</f>
        <v>0.32738030120765538</v>
      </c>
      <c r="AF287" s="1">
        <f>0.000001*$L$274*(Sheet2!$O$225*EXP(Sheet3!$B$1*(($H287-AF$276-Sheet2!$N$225)/Sheet3!$A$1)^2+Sheet3!$C$1*(($H287-AF$276-Sheet2!$N$225)/Sheet3!$A$1)^4)+ Sheet2!$O$226*EXP(Sheet3!$B$1*(($H273-AF$276-Sheet2!$N$226)/Sheet3!$A$1)^2+Sheet3!$C$1*(($H273-AF$276-Sheet2!$N$226)/Sheet3!$A$1)^4))</f>
        <v>0.35708447274838162</v>
      </c>
      <c r="AG287" s="1">
        <f>0.000001*$L$274*(Sheet2!$O$225*EXP(Sheet3!$B$1*(($H287-AG$276-Sheet2!$N$225)/Sheet3!$A$1)^2+Sheet3!$C$1*(($H287-AG$276-Sheet2!$N$225)/Sheet3!$A$1)^4)+ Sheet2!$O$226*EXP(Sheet3!$B$1*(($H273-AG$276-Sheet2!$N$226)/Sheet3!$A$1)^2+Sheet3!$C$1*(($H273-AG$276-Sheet2!$N$226)/Sheet3!$A$1)^4))</f>
        <v>0.3889708306528642</v>
      </c>
      <c r="AH287" s="1">
        <f>0.000001*$L$274*(Sheet2!$O$225*EXP(Sheet3!$B$1*(($H287-AH$276-Sheet2!$N$225)/Sheet3!$A$1)^2+Sheet3!$C$1*(($H287-AH$276-Sheet2!$N$225)/Sheet3!$A$1)^4)+ Sheet2!$O$226*EXP(Sheet3!$B$1*(($H273-AH$276-Sheet2!$N$226)/Sheet3!$A$1)^2+Sheet3!$C$1*(($H273-AH$276-Sheet2!$N$226)/Sheet3!$A$1)^4))</f>
        <v>0.4231528520266854</v>
      </c>
      <c r="AI287" s="1">
        <f>0.000001*$L$274*(Sheet2!$O$225*EXP(Sheet3!$B$1*(($H287-AI$276-Sheet2!$N$225)/Sheet3!$A$1)^2+Sheet3!$C$1*(($H287-AI$276-Sheet2!$N$225)/Sheet3!$A$1)^4)+ Sheet2!$O$226*EXP(Sheet3!$B$1*(($H273-AI$276-Sheet2!$N$226)/Sheet3!$A$1)^2+Sheet3!$C$1*(($H273-AI$276-Sheet2!$N$226)/Sheet3!$A$1)^4))</f>
        <v>0.45974620290740981</v>
      </c>
      <c r="AJ287" s="1">
        <f>0.000001*$L$274*(Sheet2!$O$225*EXP(Sheet3!$B$1*(($H287-AJ$276-Sheet2!$N$225)/Sheet3!$A$1)^2+Sheet3!$C$1*(($H287-AJ$276-Sheet2!$N$225)/Sheet3!$A$1)^4)+ Sheet2!$O$226*EXP(Sheet3!$B$1*(($H273-AJ$276-Sheet2!$N$226)/Sheet3!$A$1)^2+Sheet3!$C$1*(($H273-AJ$276-Sheet2!$N$226)/Sheet3!$A$1)^4))</f>
        <v>0.49886850786112225</v>
      </c>
      <c r="AK287" s="1">
        <f>0.000001*$L$274*(Sheet2!$O$225*EXP(Sheet3!$B$1*(($H287-AK$276-Sheet2!$N$225)/Sheet3!$A$1)^2+Sheet3!$C$1*(($H287-AK$276-Sheet2!$N$225)/Sheet3!$A$1)^4)+ Sheet2!$O$226*EXP(Sheet3!$B$1*(($H273-AK$276-Sheet2!$N$226)/Sheet3!$A$1)^2+Sheet3!$C$1*(($H273-AK$276-Sheet2!$N$226)/Sheet3!$A$1)^4))</f>
        <v>0.54063910135187032</v>
      </c>
      <c r="AL287" s="1">
        <f>0.000001*$L$274*(Sheet2!$O$225*EXP(Sheet3!$B$1*(($H287-AL$276-Sheet2!$N$225)/Sheet3!$A$1)^2+Sheet3!$C$1*(($H287-AL$276-Sheet2!$N$225)/Sheet3!$A$1)^4)+ Sheet2!$O$226*EXP(Sheet3!$B$1*(($H273-AL$276-Sheet2!$N$226)/Sheet3!$A$1)^2+Sheet3!$C$1*(($H273-AL$276-Sheet2!$N$226)/Sheet3!$A$1)^4))</f>
        <v>0.58517876143258085</v>
      </c>
      <c r="AM287" s="1">
        <f>0.000001*$L$274*(Sheet2!$O$225*EXP(Sheet3!$B$1*(($H287-AM$276-Sheet2!$N$225)/Sheet3!$A$1)^2+Sheet3!$C$1*(($H287-AM$276-Sheet2!$N$225)/Sheet3!$A$1)^4)+ Sheet2!$O$226*EXP(Sheet3!$B$1*(($H273-AM$276-Sheet2!$N$226)/Sheet3!$A$1)^2+Sheet3!$C$1*(($H273-AM$276-Sheet2!$N$226)/Sheet3!$A$1)^4))</f>
        <v>0.63260942641061824</v>
      </c>
      <c r="AN287" s="1">
        <f>0.000001*$L$274*(Sheet2!$O$225*EXP(Sheet3!$B$1*(($H287-AN$276-Sheet2!$N$225)/Sheet3!$A$1)^2+Sheet3!$C$1*(($H287-AN$276-Sheet2!$N$225)/Sheet3!$A$1)^4)+ Sheet2!$O$226*EXP(Sheet3!$B$1*(($H273-AN$276-Sheet2!$N$226)/Sheet3!$A$1)^2+Sheet3!$C$1*(($H273-AN$276-Sheet2!$N$226)/Sheet3!$A$1)^4))</f>
        <v>0.68305389527461258</v>
      </c>
      <c r="AO287" s="1">
        <f>0.000001*$L$274*(Sheet2!$O$225*EXP(Sheet3!$B$1*(($H287-AO$276-Sheet2!$N$225)/Sheet3!$A$1)^2+Sheet3!$C$1*(($H287-AO$276-Sheet2!$N$225)/Sheet3!$A$1)^4)+ Sheet2!$O$226*EXP(Sheet3!$B$1*(($H273-AO$276-Sheet2!$N$226)/Sheet3!$A$1)^2+Sheet3!$C$1*(($H273-AO$276-Sheet2!$N$226)/Sheet3!$A$1)^4))</f>
        <v>0.73663551277463835</v>
      </c>
      <c r="AP287" s="1">
        <f>0.000001*$L$274*(Sheet2!$O$225*EXP(Sheet3!$B$1*(($H287-AP$276-Sheet2!$N$225)/Sheet3!$A$1)^2+Sheet3!$C$1*(($H287-AP$276-Sheet2!$N$225)/Sheet3!$A$1)^4)+ Sheet2!$O$226*EXP(Sheet3!$B$1*(($H273-AP$276-Sheet2!$N$226)/Sheet3!$A$1)^2+Sheet3!$C$1*(($H273-AP$276-Sheet2!$N$226)/Sheet3!$A$1)^4))</f>
        <v>0.79347784016128309</v>
      </c>
      <c r="AQ287" s="1">
        <f>0.000001*$L$274*(Sheet2!$O$225*EXP(Sheet3!$B$1*(($H287-AQ$276-Sheet2!$N$225)/Sheet3!$A$1)^2+Sheet3!$C$1*(($H287-AQ$276-Sheet2!$N$225)/Sheet3!$A$1)^4)+ Sheet2!$O$226*EXP(Sheet3!$B$1*(($H273-AQ$276-Sheet2!$N$226)/Sheet3!$A$1)^2+Sheet3!$C$1*(($H273-AQ$276-Sheet2!$N$226)/Sheet3!$A$1)^4))</f>
        <v>0.85370431269387759</v>
      </c>
      <c r="AR287" s="1">
        <f>0.000001*$L$274*(Sheet2!$O$225*EXP(Sheet3!$B$1*(($H287-AR$276-Sheet2!$N$225)/Sheet3!$A$1)^2+Sheet3!$C$1*(($H287-AR$276-Sheet2!$N$225)/Sheet3!$A$1)^4)+ Sheet2!$O$226*EXP(Sheet3!$B$1*(($H273-AR$276-Sheet2!$N$226)/Sheet3!$A$1)^2+Sheet3!$C$1*(($H273-AR$276-Sheet2!$N$226)/Sheet3!$A$1)^4))</f>
        <v>0.91743788512721591</v>
      </c>
      <c r="AS287" s="1">
        <f>0.000001*$L$274*(Sheet2!$O$225*EXP(Sheet3!$B$1*(($H287-AS$276-Sheet2!$N$225)/Sheet3!$A$1)^2+Sheet3!$C$1*(($H287-AS$276-Sheet2!$N$225)/Sheet3!$A$1)^4)+ Sheet2!$O$226*EXP(Sheet3!$B$1*(($H273-AS$276-Sheet2!$N$226)/Sheet3!$A$1)^2+Sheet3!$C$1*(($H273-AS$276-Sheet2!$N$226)/Sheet3!$A$1)^4))</f>
        <v>0.98480066647818032</v>
      </c>
      <c r="AT287" s="1">
        <f>0.000001*$L$274*(Sheet2!$O$225*EXP(Sheet3!$B$1*(($H287-AT$276-Sheet2!$N$225)/Sheet3!$A$1)^2+Sheet3!$C$1*(($H287-AT$276-Sheet2!$N$225)/Sheet3!$A$1)^4)+ Sheet2!$O$226*EXP(Sheet3!$B$1*(($H273-AT$276-Sheet2!$N$226)/Sheet3!$A$1)^2+Sheet3!$C$1*(($H273-AT$276-Sheet2!$N$226)/Sheet3!$A$1)^4))</f>
        <v>1.0559135454580137</v>
      </c>
      <c r="AU287" s="1">
        <f>0.000001*$L$274*(Sheet2!$O$225*EXP(Sheet3!$B$1*(($H287-AU$276-Sheet2!$N$225)/Sheet3!$A$1)^2+Sheet3!$C$1*(($H287-AU$276-Sheet2!$N$225)/Sheet3!$A$1)^4)+ Sheet2!$O$226*EXP(Sheet3!$B$1*(($H273-AU$276-Sheet2!$N$226)/Sheet3!$A$1)^2+Sheet3!$C$1*(($H273-AU$276-Sheet2!$N$226)/Sheet3!$A$1)^4))</f>
        <v>1.1308958080318683</v>
      </c>
      <c r="AV287" s="1">
        <f>0.000001*$L$274*(Sheet2!$O$225*EXP(Sheet3!$B$1*(($H287-AV$276-Sheet2!$N$225)/Sheet3!$A$1)^2+Sheet3!$C$1*(($H287-AV$276-Sheet2!$N$225)/Sheet3!$A$1)^4)+ Sheet2!$O$226*EXP(Sheet3!$B$1*(($H273-AV$276-Sheet2!$N$226)/Sheet3!$A$1)^2+Sheet3!$C$1*(($H273-AV$276-Sheet2!$N$226)/Sheet3!$A$1)^4))</f>
        <v>1.2098647486340215</v>
      </c>
      <c r="AW287" s="1">
        <f>0.000001*$L$274*(Sheet2!$O$225*EXP(Sheet3!$B$1*(($H287-AW$276-Sheet2!$N$225)/Sheet3!$A$1)^2+Sheet3!$C$1*(($H287-AW$276-Sheet2!$N$225)/Sheet3!$A$1)^4)+ Sheet2!$O$226*EXP(Sheet3!$B$1*(($H273-AW$276-Sheet2!$N$226)/Sheet3!$A$1)^2+Sheet3!$C$1*(($H273-AW$276-Sheet2!$N$226)/Sheet3!$A$1)^4))</f>
        <v>1.2929352766253022</v>
      </c>
      <c r="AX287" s="1">
        <f>0.000001*$L$274*(Sheet2!$O$225*EXP(Sheet3!$B$1*(($H287-AX$276-Sheet2!$N$225)/Sheet3!$A$1)^2+Sheet3!$C$1*(($H287-AX$276-Sheet2!$N$225)/Sheet3!$A$1)^4)+ Sheet2!$O$226*EXP(Sheet3!$B$1*(($H273-AX$276-Sheet2!$N$226)/Sheet3!$A$1)^2+Sheet3!$C$1*(($H273-AX$276-Sheet2!$N$226)/Sheet3!$A$1)^4))</f>
        <v>1.3802195196195735</v>
      </c>
      <c r="AY287" s="1">
        <f>0.000001*$L$274*(Sheet2!$O$225*EXP(Sheet3!$B$1*(($H287-AY$276-Sheet2!$N$225)/Sheet3!$A$1)^2+Sheet3!$C$1*(($H287-AY$276-Sheet2!$N$225)/Sheet3!$A$1)^4)+ Sheet2!$O$226*EXP(Sheet3!$B$1*(($H273-AY$276-Sheet2!$N$226)/Sheet3!$A$1)^2+Sheet3!$C$1*(($H273-AY$276-Sheet2!$N$226)/Sheet3!$A$1)^4))</f>
        <v>1.4718264253627948</v>
      </c>
      <c r="AZ287" s="1">
        <f>0.000001*$L$274*(Sheet2!$O$225*EXP(Sheet3!$B$1*(($H287-AZ$276-Sheet2!$N$225)/Sheet3!$A$1)^2+Sheet3!$C$1*(($H287-AZ$276-Sheet2!$N$225)/Sheet3!$A$1)^4)+ Sheet2!$O$226*EXP(Sheet3!$B$1*(($H273-AZ$276-Sheet2!$N$226)/Sheet3!$A$1)^2+Sheet3!$C$1*(($H273-AZ$276-Sheet2!$N$226)/Sheet3!$A$1)^4))</f>
        <v>1.5678613638409005</v>
      </c>
      <c r="BA287" s="1">
        <f>0.000001*$L$274*(Sheet2!$O$225*EXP(Sheet3!$B$1*(($H287-BA$276-Sheet2!$N$225)/Sheet3!$A$1)^2+Sheet3!$C$1*(($H287-BA$276-Sheet2!$N$225)/Sheet3!$A$1)^4)+ Sheet2!$O$226*EXP(Sheet3!$B$1*(($H273-BA$276-Sheet2!$N$226)/Sheet3!$A$1)^2+Sheet3!$C$1*(($H273-BA$276-Sheet2!$N$226)/Sheet3!$A$1)^4))</f>
        <v>1.668425731340712</v>
      </c>
      <c r="BB287" s="1">
        <f>0.000001*$L$274*(Sheet2!$O$225*EXP(Sheet3!$B$1*(($H287-BB$276-Sheet2!$N$225)/Sheet3!$A$1)^2+Sheet3!$C$1*(($H287-BB$276-Sheet2!$N$225)/Sheet3!$A$1)^4)+ Sheet2!$O$226*EXP(Sheet3!$B$1*(($H273-BB$276-Sheet2!$N$226)/Sheet3!$A$1)^2+Sheet3!$C$1*(($H273-BB$276-Sheet2!$N$226)/Sheet3!$A$1)^4))</f>
        <v>1.773616558172495</v>
      </c>
      <c r="BC287" s="1">
        <f>0.000001*$L$274*(Sheet2!$O$225*EXP(Sheet3!$B$1*(($H287-BC$276-Sheet2!$N$225)/Sheet3!$A$1)^2+Sheet3!$C$1*(($H287-BC$276-Sheet2!$N$225)/Sheet3!$A$1)^4)+ Sheet2!$O$226*EXP(Sheet3!$B$1*(($H273-BC$276-Sheet2!$N$226)/Sheet3!$A$1)^2+Sheet3!$C$1*(($H273-BC$276-Sheet2!$N$226)/Sheet3!$A$1)^4))</f>
        <v>1.8835261217624484</v>
      </c>
      <c r="BD287" s="1">
        <f>0.000001*$L$274*(Sheet2!$O$225*EXP(Sheet3!$B$1*(($H287-BD$276-Sheet2!$N$225)/Sheet3!$A$1)^2+Sheet3!$C$1*(($H287-BD$276-Sheet2!$N$225)/Sheet3!$A$1)^4)+ Sheet2!$O$226*EXP(Sheet3!$B$1*(($H273-BD$276-Sheet2!$N$226)/Sheet3!$A$1)^2+Sheet3!$C$1*(($H273-BD$276-Sheet2!$N$226)/Sheet3!$A$1)^4))</f>
        <v>1.9982415668047979</v>
      </c>
      <c r="BE287" s="1">
        <f>0.000001*$L$274*(Sheet2!$O$225*EXP(Sheet3!$B$1*(($H287-BE$276-Sheet2!$N$225)/Sheet3!$A$1)^2+Sheet3!$C$1*(($H287-BE$276-Sheet2!$N$225)/Sheet3!$A$1)^4)+ Sheet2!$O$226*EXP(Sheet3!$B$1*(($H273-BE$276-Sheet2!$N$226)/Sheet3!$A$1)^2+Sheet3!$C$1*(($H273-BE$276-Sheet2!$N$226)/Sheet3!$A$1)^4))</f>
        <v>2.1178445341349068</v>
      </c>
      <c r="BF287" s="1">
        <f>0.000001*$L$274*(Sheet2!$O$225*EXP(Sheet3!$B$1*(($H287-BF$276-Sheet2!$N$225)/Sheet3!$A$1)^2+Sheet3!$C$1*(($H287-BF$276-Sheet2!$N$225)/Sheet3!$A$1)^4)+ Sheet2!$O$226*EXP(Sheet3!$B$1*(($H273-BF$276-Sheet2!$N$226)/Sheet3!$A$1)^2+Sheet3!$C$1*(($H273-BF$276-Sheet2!$N$226)/Sheet3!$A$1)^4))</f>
        <v>2.242410799946275</v>
      </c>
      <c r="BG287" s="1">
        <f>0.000001*$L$274*(Sheet2!$O$225*EXP(Sheet3!$B$1*(($H287-BG$276-Sheet2!$N$225)/Sheet3!$A$1)^2+Sheet3!$C$1*(($H287-BG$276-Sheet2!$N$225)/Sheet3!$A$1)^4)+ Sheet2!$O$226*EXP(Sheet3!$B$1*(($H273-BG$276-Sheet2!$N$226)/Sheet3!$A$1)^2+Sheet3!$C$1*(($H273-BG$276-Sheet2!$N$226)/Sheet3!$A$1)^4))</f>
        <v>2.3720099269258239</v>
      </c>
      <c r="BH287" s="1">
        <f>0.000001*$L$274*(Sheet2!$O$225*EXP(Sheet3!$B$1*(($H287-BH$276-Sheet2!$N$225)/Sheet3!$A$1)^2+Sheet3!$C$1*(($H287-BH$276-Sheet2!$N$225)/Sheet3!$A$1)^4)+ Sheet2!$O$226*EXP(Sheet3!$B$1*(($H273-BH$276-Sheet2!$N$226)/Sheet3!$A$1)^2+Sheet3!$C$1*(($H273-BH$276-Sheet2!$N$226)/Sheet3!$A$1)^4))</f>
        <v>2.506704928823964</v>
      </c>
      <c r="BI287" s="1">
        <f>0.000001*$L$274*(Sheet2!$O$225*EXP(Sheet3!$B$1*(($H287-BI$276-Sheet2!$N$225)/Sheet3!$A$1)^2+Sheet3!$C$1*(($H287-BI$276-Sheet2!$N$225)/Sheet3!$A$1)^4)+ Sheet2!$O$226*EXP(Sheet3!$B$1*(($H273-BI$276-Sheet2!$N$226)/Sheet3!$A$1)^2+Sheet3!$C$1*(($H273-BI$276-Sheet2!$N$226)/Sheet3!$A$1)^4))</f>
        <v>2.6465519499107786</v>
      </c>
      <c r="BJ287" s="1">
        <f>0.000001*$L$274*(Sheet2!$O$225*EXP(Sheet3!$B$1*(($H287-BJ$276-Sheet2!$N$225)/Sheet3!$A$1)^2+Sheet3!$C$1*(($H287-BJ$276-Sheet2!$N$225)/Sheet3!$A$1)^4)+ Sheet2!$O$226*EXP(Sheet3!$B$1*(($H273-BJ$276-Sheet2!$N$226)/Sheet3!$A$1)^2+Sheet3!$C$1*(($H273-BJ$276-Sheet2!$N$226)/Sheet3!$A$1)^4))</f>
        <v>2.7915999606831896</v>
      </c>
      <c r="BK287" s="1">
        <f>0.000001*$L$274*(Sheet2!$O$225*EXP(Sheet3!$B$1*(($H287-BK$276-Sheet2!$N$225)/Sheet3!$A$1)^2+Sheet3!$C$1*(($H287-BK$276-Sheet2!$N$225)/Sheet3!$A$1)^4)+ Sheet2!$O$226*EXP(Sheet3!$B$1*(($H273-BK$276-Sheet2!$N$226)/Sheet3!$A$1)^2+Sheet3!$C$1*(($H273-BK$276-Sheet2!$N$226)/Sheet3!$A$1)^4))</f>
        <v>2.9418904711388998</v>
      </c>
      <c r="BL287" s="1">
        <f>0.000001*$L$274*(Sheet2!$O$225*EXP(Sheet3!$B$1*(($H287-BL$276-Sheet2!$N$225)/Sheet3!$A$1)^2+Sheet3!$C$1*(($H287-BL$276-Sheet2!$N$225)/Sheet3!$A$1)^4)+ Sheet2!$O$226*EXP(Sheet3!$B$1*(($H273-BL$276-Sheet2!$N$226)/Sheet3!$A$1)^2+Sheet3!$C$1*(($H273-BL$276-Sheet2!$N$226)/Sheet3!$A$1)^4))</f>
        <v>3.0974572627873589</v>
      </c>
      <c r="BM287" s="1">
        <f>0.000001*$L$274*(Sheet2!$O$225*EXP(Sheet3!$B$1*(($H287-BM$276-Sheet2!$N$225)/Sheet3!$A$1)^2+Sheet3!$C$1*(($H287-BM$276-Sheet2!$N$225)/Sheet3!$A$1)^4)+ Sheet2!$O$226*EXP(Sheet3!$B$1*(($H273-BM$276-Sheet2!$N$226)/Sheet3!$A$1)^2+Sheet3!$C$1*(($H273-BM$276-Sheet2!$N$226)/Sheet3!$A$1)^4))</f>
        <v>3.2583261405275614</v>
      </c>
      <c r="BN287" s="1">
        <f>0.000001*$L$274*(Sheet2!$O$225*EXP(Sheet3!$B$1*(($H287-BN$276-Sheet2!$N$225)/Sheet3!$A$1)^2+Sheet3!$C$1*(($H287-BN$276-Sheet2!$N$225)/Sheet3!$A$1)^4)+ Sheet2!$O$226*EXP(Sheet3!$B$1*(($H273-BN$276-Sheet2!$N$226)/Sheet3!$A$1)^2+Sheet3!$C$1*(($H273-BN$276-Sheet2!$N$226)/Sheet3!$A$1)^4))</f>
        <v>3.4245147053879852</v>
      </c>
      <c r="BO287" s="1">
        <f>0.000001*$L$274*(Sheet2!$O$225*EXP(Sheet3!$B$1*(($H287-BO$276-Sheet2!$N$225)/Sheet3!$A$1)^2+Sheet3!$C$1*(($H287-BO$276-Sheet2!$N$225)/Sheet3!$A$1)^4)+ Sheet2!$O$226*EXP(Sheet3!$B$1*(($H273-BO$276-Sheet2!$N$226)/Sheet3!$A$1)^2+Sheet3!$C$1*(($H273-BO$276-Sheet2!$N$226)/Sheet3!$A$1)^4))</f>
        <v>3.596032149029035</v>
      </c>
      <c r="BP287" s="1">
        <f>0.000001*$L$274*(Sheet2!$O$225*EXP(Sheet3!$B$1*(($H287-BP$276-Sheet2!$N$225)/Sheet3!$A$1)^2+Sheet3!$C$1*(($H287-BP$276-Sheet2!$N$225)/Sheet3!$A$1)^4)+ Sheet2!$O$226*EXP(Sheet3!$B$1*(($H273-BP$276-Sheet2!$N$226)/Sheet3!$A$1)^2+Sheet3!$C$1*(($H273-BP$276-Sheet2!$N$226)/Sheet3!$A$1)^4))</f>
        <v>3.7728790707969564</v>
      </c>
      <c r="BQ287" s="1">
        <f>0.000001*$L$274*(Sheet2!$O$225*EXP(Sheet3!$B$1*(($H287-BQ$276-Sheet2!$N$225)/Sheet3!$A$1)^2+Sheet3!$C$1*(($H287-BQ$276-Sheet2!$N$225)/Sheet3!$A$1)^4)+ Sheet2!$O$226*EXP(Sheet3!$B$1*(($H273-BQ$276-Sheet2!$N$226)/Sheet3!$A$1)^2+Sheet3!$C$1*(($H273-BQ$276-Sheet2!$N$226)/Sheet3!$A$1)^4))</f>
        <v>3.9550473180055481</v>
      </c>
      <c r="BR287" s="1">
        <f>0.000001*$L$274*(Sheet2!$O$225*EXP(Sheet3!$B$1*(($H287-BR$276-Sheet2!$N$225)/Sheet3!$A$1)^2+Sheet3!$C$1*(($H287-BR$276-Sheet2!$N$225)/Sheet3!$A$1)^4)+ Sheet2!$O$226*EXP(Sheet3!$B$1*(($H273-BR$276-Sheet2!$N$226)/Sheet3!$A$1)^2+Sheet3!$C$1*(($H273-BR$276-Sheet2!$N$226)/Sheet3!$A$1)^4))</f>
        <v>4.1425198500070577</v>
      </c>
      <c r="BS287" s="1">
        <f>0.000001*$L$274*(Sheet2!$O$225*EXP(Sheet3!$B$1*(($H287-BS$276-Sheet2!$N$225)/Sheet3!$A$1)^2+Sheet3!$C$1*(($H287-BS$276-Sheet2!$N$225)/Sheet3!$A$1)^4)+ Sheet2!$O$226*EXP(Sheet3!$B$1*(($H273-BS$276-Sheet2!$N$226)/Sheet3!$A$1)^2+Sheet3!$C$1*(($H273-BS$276-Sheet2!$N$226)/Sheet3!$A$1)^4))</f>
        <v>4.3352706264975733</v>
      </c>
      <c r="BT287" s="1">
        <f>0.000001*$L$274*(Sheet2!$O$225*EXP(Sheet3!$B$1*(($H287-BT$276-Sheet2!$N$225)/Sheet3!$A$1)^2+Sheet3!$C$1*(($H287-BT$276-Sheet2!$N$225)/Sheet3!$A$1)^4)+ Sheet2!$O$226*EXP(Sheet3!$B$1*(($H273-BT$276-Sheet2!$N$226)/Sheet3!$A$1)^2+Sheet3!$C$1*(($H273-BT$276-Sheet2!$N$226)/Sheet3!$A$1)^4))</f>
        <v>4.5332645203856021</v>
      </c>
      <c r="BU287" s="1">
        <f>0.000001*$L$274*(Sheet2!$O$225*EXP(Sheet3!$B$1*(($H287-BU$276-Sheet2!$N$225)/Sheet3!$A$1)^2+Sheet3!$C$1*(($H287-BU$276-Sheet2!$N$225)/Sheet3!$A$1)^4)+ Sheet2!$O$226*EXP(Sheet3!$B$1*(($H273-BU$276-Sheet2!$N$226)/Sheet3!$A$1)^2+Sheet3!$C$1*(($H273-BU$276-Sheet2!$N$226)/Sheet3!$A$1)^4))</f>
        <v>4.7364572554360986</v>
      </c>
      <c r="BV287" s="1">
        <f>0.000001*$L$274*(Sheet2!$O$225*EXP(Sheet3!$B$1*(($H287-BV$276-Sheet2!$N$225)/Sheet3!$A$1)^2+Sheet3!$C$1*(($H287-BV$276-Sheet2!$N$225)/Sheet3!$A$1)^4)+ Sheet2!$O$226*EXP(Sheet3!$B$1*(($H273-BV$276-Sheet2!$N$226)/Sheet3!$A$1)^2+Sheet3!$C$1*(($H273-BV$276-Sheet2!$N$226)/Sheet3!$A$1)^4))</f>
        <v>4.9447953687896007</v>
      </c>
    </row>
    <row r="288" spans="1:74" x14ac:dyDescent="0.2">
      <c r="A288">
        <v>261</v>
      </c>
      <c r="B288">
        <v>311.74</v>
      </c>
      <c r="C288">
        <v>2374.9</v>
      </c>
      <c r="D288">
        <v>3192.1</v>
      </c>
      <c r="E288">
        <f t="shared" si="44"/>
        <v>817.19999999999982</v>
      </c>
      <c r="G288" s="1">
        <v>4</v>
      </c>
      <c r="H288">
        <f>INDEX(B$27:$B2701,($M$271+G288))</f>
        <v>578.52</v>
      </c>
      <c r="I288" s="1">
        <f t="shared" si="41"/>
        <v>2668.2000000000003</v>
      </c>
      <c r="J288">
        <f t="shared" si="42"/>
        <v>1543607.064</v>
      </c>
      <c r="L288" s="1">
        <f>0.000001*$L$274*(Sheet2!$O$225*EXP(Sheet3!$B$1*(($H288-L$276-Sheet2!$N$225)/Sheet3!$A$1)^2+Sheet3!$C$1*(($H288-L$276-Sheet2!$N$225)/Sheet3!$A$1)^4)+ Sheet2!$O$226*EXP(Sheet3!$B$1*(($H274-L$276-Sheet2!$N$226)/Sheet3!$A$1)^2+Sheet3!$C$1*(($H274-L$276-Sheet2!$N$226)/Sheet3!$A$1)^4))</f>
        <v>3.0233016307018578E-5</v>
      </c>
      <c r="M288" s="1">
        <f>0.000001*$L$274*(Sheet2!$O$225*EXP(Sheet3!$B$1*(($H288-M$276-Sheet2!$N$225)/Sheet3!$A$1)^2+Sheet3!$C$1*(($H288-M$276-Sheet2!$N$225)/Sheet3!$A$1)^4)+ Sheet2!$O$226*EXP(Sheet3!$B$1*(($H274-M$276-Sheet2!$N$226)/Sheet3!$A$1)^2+Sheet3!$C$1*(($H274-M$276-Sheet2!$N$226)/Sheet3!$A$1)^4))</f>
        <v>3.7316909175351636E-5</v>
      </c>
      <c r="N288" s="1">
        <f>0.000001*$L$274*(Sheet2!$O$225*EXP(Sheet3!$B$1*(($H288-N$276-Sheet2!$N$225)/Sheet3!$A$1)^2+Sheet3!$C$1*(($H288-N$276-Sheet2!$N$225)/Sheet3!$A$1)^4)+ Sheet2!$O$226*EXP(Sheet3!$B$1*(($H274-N$276-Sheet2!$N$226)/Sheet3!$A$1)^2+Sheet3!$C$1*(($H274-N$276-Sheet2!$N$226)/Sheet3!$A$1)^4))</f>
        <v>4.5943183651462294E-5</v>
      </c>
      <c r="O288" s="1">
        <f>0.000001*$L$274*(Sheet2!$O$225*EXP(Sheet3!$B$1*(($H288-O$276-Sheet2!$N$225)/Sheet3!$A$1)^2+Sheet3!$C$1*(($H288-O$276-Sheet2!$N$225)/Sheet3!$A$1)^4)+ Sheet2!$O$226*EXP(Sheet3!$B$1*(($H274-O$276-Sheet2!$N$226)/Sheet3!$A$1)^2+Sheet3!$C$1*(($H274-O$276-Sheet2!$N$226)/Sheet3!$A$1)^4))</f>
        <v>5.6420596124692447E-5</v>
      </c>
      <c r="P288" s="1">
        <f>0.000001*$L$274*(Sheet2!$O$225*EXP(Sheet3!$B$1*(($H288-P$276-Sheet2!$N$225)/Sheet3!$A$1)^2+Sheet3!$C$1*(($H288-P$276-Sheet2!$N$225)/Sheet3!$A$1)^4)+ Sheet2!$O$226*EXP(Sheet3!$B$1*(($H274-P$276-Sheet2!$N$226)/Sheet3!$A$1)^2+Sheet3!$C$1*(($H274-P$276-Sheet2!$N$226)/Sheet3!$A$1)^4))</f>
        <v>6.9113883121781473E-5</v>
      </c>
      <c r="Q288" s="1">
        <f>0.000001*$L$274*(Sheet2!$O$225*EXP(Sheet3!$B$1*(($H288-Q$276-Sheet2!$N$225)/Sheet3!$A$1)^2+Sheet3!$C$1*(($H288-Q$276-Sheet2!$N$225)/Sheet3!$A$1)^4)+ Sheet2!$O$226*EXP(Sheet3!$B$1*(($H274-Q$276-Sheet2!$N$226)/Sheet3!$A$1)^2+Sheet3!$C$1*(($H274-Q$276-Sheet2!$N$226)/Sheet3!$A$1)^4))</f>
        <v>8.4452747329770303E-5</v>
      </c>
      <c r="R288" s="1">
        <f>0.000001*$L$274*(Sheet2!$O$225*EXP(Sheet3!$B$1*(($H288-R$276-Sheet2!$N$225)/Sheet3!$A$1)^2+Sheet3!$C$1*(($H288-R$276-Sheet2!$N$225)/Sheet3!$A$1)^4)+ Sheet2!$O$226*EXP(Sheet3!$B$1*(($H274-R$276-Sheet2!$N$226)/Sheet3!$A$1)^2+Sheet3!$C$1*(($H274-R$276-Sheet2!$N$226)/Sheet3!$A$1)^4))</f>
        <v>1.0294207220696552E-4</v>
      </c>
      <c r="S288" s="1">
        <f>0.000001*$L$274*(Sheet2!$O$225*EXP(Sheet3!$B$1*(($H288-S$276-Sheet2!$N$225)/Sheet3!$A$1)^2+Sheet3!$C$1*(($H288-S$276-Sheet2!$N$225)/Sheet3!$A$1)^4)+ Sheet2!$O$226*EXP(Sheet3!$B$1*(($H274-S$276-Sheet2!$N$226)/Sheet3!$A$1)^2+Sheet3!$C$1*(($H274-S$276-Sheet2!$N$226)/Sheet3!$A$1)^4))</f>
        <v>1.2517349723592801E-4</v>
      </c>
      <c r="T288" s="1">
        <f>0.000001*$L$274*(Sheet2!$O$225*EXP(Sheet3!$B$1*(($H288-T$276-Sheet2!$N$225)/Sheet3!$A$1)^2+Sheet3!$C$1*(($H288-T$276-Sheet2!$N$225)/Sheet3!$A$1)^4)+ Sheet2!$O$226*EXP(Sheet3!$B$1*(($H274-T$276-Sheet2!$N$226)/Sheet3!$A$1)^2+Sheet3!$C$1*(($H274-T$276-Sheet2!$N$226)/Sheet3!$A$1)^4))</f>
        <v>1.5183849454470077E-4</v>
      </c>
      <c r="U288" s="1">
        <f>0.000001*$L$274*(Sheet2!$O$225*EXP(Sheet3!$B$1*(($H288-U$276-Sheet2!$N$225)/Sheet3!$A$1)^2+Sheet3!$C$1*(($H288-U$276-Sheet2!$N$225)/Sheet3!$A$1)^4)+ Sheet2!$O$226*EXP(Sheet3!$B$1*(($H274-U$276-Sheet2!$N$226)/Sheet3!$A$1)^2+Sheet3!$C$1*(($H274-U$276-Sheet2!$N$226)/Sheet3!$A$1)^4))</f>
        <v>1.837430960509975E-4</v>
      </c>
      <c r="V288" s="1">
        <f>0.000001*$L$274*(Sheet2!$O$225*EXP(Sheet3!$B$1*(($H288-V$276-Sheet2!$N$225)/Sheet3!$A$1)^2+Sheet3!$C$1*(($H288-V$276-Sheet2!$N$225)/Sheet3!$A$1)^4)+ Sheet2!$O$226*EXP(Sheet3!$B$1*(($H274-V$276-Sheet2!$N$226)/Sheet3!$A$1)^2+Sheet3!$C$1*(($H274-V$276-Sheet2!$N$226)/Sheet3!$A$1)^4))</f>
        <v>2.2182442832151296E-4</v>
      </c>
      <c r="W288" s="1">
        <f>0.000001*$L$274*(Sheet2!$O$225*EXP(Sheet3!$B$1*(($H288-W$276-Sheet2!$N$225)/Sheet3!$A$1)^2+Sheet3!$C$1*(($H288-W$276-Sheet2!$N$225)/Sheet3!$A$1)^4)+ Sheet2!$O$226*EXP(Sheet3!$B$1*(($H274-W$276-Sheet2!$N$226)/Sheet3!$A$1)^2+Sheet3!$C$1*(($H274-W$276-Sheet2!$N$226)/Sheet3!$A$1)^4))</f>
        <v>2.6716921982244756E-4</v>
      </c>
      <c r="X288" s="1">
        <f>0.000001*$L$274*(Sheet2!$O$225*EXP(Sheet3!$B$1*(($H288-X$276-Sheet2!$N$225)/Sheet3!$A$1)^2+Sheet3!$C$1*(($H288-X$276-Sheet2!$N$225)/Sheet3!$A$1)^4)+ Sheet2!$O$226*EXP(Sheet3!$B$1*(($H274-X$276-Sheet2!$N$226)/Sheet3!$A$1)^2+Sheet3!$C$1*(($H274-X$276-Sheet2!$N$226)/Sheet3!$A$1)^4))</f>
        <v>3.2103445199203591E-4</v>
      </c>
      <c r="Y288" s="1">
        <f>0.000001*$L$274*(Sheet2!$O$225*EXP(Sheet3!$B$1*(($H288-Y$276-Sheet2!$N$225)/Sheet3!$A$1)^2+Sheet3!$C$1*(($H288-Y$276-Sheet2!$N$225)/Sheet3!$A$1)^4)+ Sheet2!$O$226*EXP(Sheet3!$B$1*(($H274-Y$276-Sheet2!$N$226)/Sheet3!$A$1)^2+Sheet3!$C$1*(($H274-Y$276-Sheet2!$N$226)/Sheet3!$A$1)^4))</f>
        <v>3.8487033139580131E-4</v>
      </c>
      <c r="Z288" s="1">
        <f>0.000001*$L$274*(Sheet2!$O$225*EXP(Sheet3!$B$1*(($H288-Z$276-Sheet2!$N$225)/Sheet3!$A$1)^2+Sheet3!$C$1*(($H288-Z$276-Sheet2!$N$225)/Sheet3!$A$1)^4)+ Sheet2!$O$226*EXP(Sheet3!$B$1*(($H274-Z$276-Sheet2!$N$226)/Sheet3!$A$1)^2+Sheet3!$C$1*(($H274-Z$276-Sheet2!$N$226)/Sheet3!$A$1)^4))</f>
        <v>4.6034576495229831E-4</v>
      </c>
      <c r="AA288" s="1">
        <f>0.000001*$L$274*(Sheet2!$O$225*EXP(Sheet3!$B$1*(($H288-AA$276-Sheet2!$N$225)/Sheet3!$A$1)^2+Sheet3!$C$1*(($H288-AA$276-Sheet2!$N$225)/Sheet3!$A$1)^4)+ Sheet2!$O$226*EXP(Sheet3!$B$1*(($H274-AA$276-Sheet2!$N$226)/Sheet3!$A$1)^2+Sheet3!$C$1*(($H274-AA$276-Sheet2!$N$226)/Sheet3!$A$1)^4))</f>
        <v>5.4937652357776759E-4</v>
      </c>
      <c r="AB288" s="1">
        <f>0.000001*$L$274*(Sheet2!$O$225*EXP(Sheet3!$B$1*(($H288-AB$276-Sheet2!$N$225)/Sheet3!$A$1)^2+Sheet3!$C$1*(($H288-AB$276-Sheet2!$N$225)/Sheet3!$A$1)^4)+ Sheet2!$O$226*EXP(Sheet3!$B$1*(($H274-AB$276-Sheet2!$N$226)/Sheet3!$A$1)^2+Sheet3!$C$1*(($H274-AB$276-Sheet2!$N$226)/Sheet3!$A$1)^4))</f>
        <v>6.5415628145140128E-4</v>
      </c>
      <c r="AC288" s="1">
        <f>0.000001*$L$274*(Sheet2!$O$225*EXP(Sheet3!$B$1*(($H288-AC$276-Sheet2!$N$225)/Sheet3!$A$1)^2+Sheet3!$C$1*(($H288-AC$276-Sheet2!$N$225)/Sheet3!$A$1)^4)+ Sheet2!$O$226*EXP(Sheet3!$B$1*(($H274-AC$276-Sheet2!$N$226)/Sheet3!$A$1)^2+Sheet3!$C$1*(($H274-AC$276-Sheet2!$N$226)/Sheet3!$A$1)^4))</f>
        <v>7.7719071814977866E-4</v>
      </c>
      <c r="AD288" s="1">
        <f>0.000001*$L$274*(Sheet2!$O$225*EXP(Sheet3!$B$1*(($H288-AD$276-Sheet2!$N$225)/Sheet3!$A$1)^2+Sheet3!$C$1*(($H288-AD$276-Sheet2!$N$225)/Sheet3!$A$1)^4)+ Sheet2!$O$226*EXP(Sheet3!$B$1*(($H274-AD$276-Sheet2!$N$226)/Sheet3!$A$1)^2+Sheet3!$C$1*(($H274-AD$276-Sheet2!$N$226)/Sheet3!$A$1)^4))</f>
        <v>9.2133486896415291E-4</v>
      </c>
      <c r="AE288" s="1">
        <f>0.000001*$L$274*(Sheet2!$O$225*EXP(Sheet3!$B$1*(($H288-AE$276-Sheet2!$N$225)/Sheet3!$A$1)^2+Sheet3!$C$1*(($H288-AE$276-Sheet2!$N$225)/Sheet3!$A$1)^4)+ Sheet2!$O$226*EXP(Sheet3!$B$1*(($H274-AE$276-Sheet2!$N$226)/Sheet3!$A$1)^2+Sheet3!$C$1*(($H274-AE$276-Sheet2!$N$226)/Sheet3!$A$1)^4))</f>
        <v>1.0898339045536723E-3</v>
      </c>
      <c r="AF288" s="1">
        <f>0.000001*$L$274*(Sheet2!$O$225*EXP(Sheet3!$B$1*(($H288-AF$276-Sheet2!$N$225)/Sheet3!$A$1)^2+Sheet3!$C$1*(($H288-AF$276-Sheet2!$N$225)/Sheet3!$A$1)^4)+ Sheet2!$O$226*EXP(Sheet3!$B$1*(($H274-AF$276-Sheet2!$N$226)/Sheet3!$A$1)^2+Sheet3!$C$1*(($H274-AF$276-Sheet2!$N$226)/Sheet3!$A$1)^4))</f>
        <v>1.2863675144881258E-3</v>
      </c>
      <c r="AG288" s="1">
        <f>0.000001*$L$274*(Sheet2!$O$225*EXP(Sheet3!$B$1*(($H288-AG$276-Sheet2!$N$225)/Sheet3!$A$1)^2+Sheet3!$C$1*(($H288-AG$276-Sheet2!$N$225)/Sheet3!$A$1)^4)+ Sheet2!$O$226*EXP(Sheet3!$B$1*(($H274-AG$276-Sheet2!$N$226)/Sheet3!$A$1)^2+Sheet3!$C$1*(($H274-AG$276-Sheet2!$N$226)/Sheet3!$A$1)^4))</f>
        <v>1.5150980599868374E-3</v>
      </c>
      <c r="AH288" s="1">
        <f>0.000001*$L$274*(Sheet2!$O$225*EXP(Sheet3!$B$1*(($H288-AH$276-Sheet2!$N$225)/Sheet3!$A$1)^2+Sheet3!$C$1*(($H288-AH$276-Sheet2!$N$225)/Sheet3!$A$1)^4)+ Sheet2!$O$226*EXP(Sheet3!$B$1*(($H274-AH$276-Sheet2!$N$226)/Sheet3!$A$1)^2+Sheet3!$C$1*(($H274-AH$276-Sheet2!$N$226)/Sheet3!$A$1)^4))</f>
        <v>1.7807226490705822E-3</v>
      </c>
      <c r="AI288" s="1">
        <f>0.000001*$L$274*(Sheet2!$O$225*EXP(Sheet3!$B$1*(($H288-AI$276-Sheet2!$N$225)/Sheet3!$A$1)^2+Sheet3!$C$1*(($H288-AI$276-Sheet2!$N$225)/Sheet3!$A$1)^4)+ Sheet2!$O$226*EXP(Sheet3!$B$1*(($H274-AI$276-Sheet2!$N$226)/Sheet3!$A$1)^2+Sheet3!$C$1*(($H274-AI$276-Sheet2!$N$226)/Sheet3!$A$1)^4))</f>
        <v>2.0885292722342508E-3</v>
      </c>
      <c r="AJ288" s="1">
        <f>0.000001*$L$274*(Sheet2!$O$225*EXP(Sheet3!$B$1*(($H288-AJ$276-Sheet2!$N$225)/Sheet3!$A$1)^2+Sheet3!$C$1*(($H288-AJ$276-Sheet2!$N$225)/Sheet3!$A$1)^4)+ Sheet2!$O$226*EXP(Sheet3!$B$1*(($H274-AJ$276-Sheet2!$N$226)/Sheet3!$A$1)^2+Sheet3!$C$1*(($H274-AJ$276-Sheet2!$N$226)/Sheet3!$A$1)^4))</f>
        <v>2.4444571184694891E-3</v>
      </c>
      <c r="AK288" s="1">
        <f>0.000001*$L$274*(Sheet2!$O$225*EXP(Sheet3!$B$1*(($H288-AK$276-Sheet2!$N$225)/Sheet3!$A$1)^2+Sheet3!$C$1*(($H288-AK$276-Sheet2!$N$225)/Sheet3!$A$1)^4)+ Sheet2!$O$226*EXP(Sheet3!$B$1*(($H274-AK$276-Sheet2!$N$226)/Sheet3!$A$1)^2+Sheet3!$C$1*(($H274-AK$276-Sheet2!$N$226)/Sheet3!$A$1)^4))</f>
        <v>2.855161169853545E-3</v>
      </c>
      <c r="AL288" s="1">
        <f>0.000001*$L$274*(Sheet2!$O$225*EXP(Sheet3!$B$1*(($H288-AL$276-Sheet2!$N$225)/Sheet3!$A$1)^2+Sheet3!$C$1*(($H288-AL$276-Sheet2!$N$225)/Sheet3!$A$1)^4)+ Sheet2!$O$226*EXP(Sheet3!$B$1*(($H274-AL$276-Sheet2!$N$226)/Sheet3!$A$1)^2+Sheet3!$C$1*(($H274-AL$276-Sheet2!$N$226)/Sheet3!$A$1)^4))</f>
        <v>3.3280811480284576E-3</v>
      </c>
      <c r="AM288" s="1">
        <f>0.000001*$L$274*(Sheet2!$O$225*EXP(Sheet3!$B$1*(($H288-AM$276-Sheet2!$N$225)/Sheet3!$A$1)^2+Sheet3!$C$1*(($H288-AM$276-Sheet2!$N$225)/Sheet3!$A$1)^4)+ Sheet2!$O$226*EXP(Sheet3!$B$1*(($H274-AM$276-Sheet2!$N$226)/Sheet3!$A$1)^2+Sheet3!$C$1*(($H274-AM$276-Sheet2!$N$226)/Sheet3!$A$1)^4))</f>
        <v>3.8715148573179457E-3</v>
      </c>
      <c r="AN288" s="1">
        <f>0.000001*$L$274*(Sheet2!$O$225*EXP(Sheet3!$B$1*(($H288-AN$276-Sheet2!$N$225)/Sheet3!$A$1)^2+Sheet3!$C$1*(($H288-AN$276-Sheet2!$N$225)/Sheet3!$A$1)^4)+ Sheet2!$O$226*EXP(Sheet3!$B$1*(($H274-AN$276-Sheet2!$N$226)/Sheet3!$A$1)^2+Sheet3!$C$1*(($H274-AN$276-Sheet2!$N$226)/Sheet3!$A$1)^4))</f>
        <v>4.4946959374605718E-3</v>
      </c>
      <c r="AO288" s="1">
        <f>0.000001*$L$274*(Sheet2!$O$225*EXP(Sheet3!$B$1*(($H288-AO$276-Sheet2!$N$225)/Sheet3!$A$1)^2+Sheet3!$C$1*(($H288-AO$276-Sheet2!$N$225)/Sheet3!$A$1)^4)+ Sheet2!$O$226*EXP(Sheet3!$B$1*(($H274-AO$276-Sheet2!$N$226)/Sheet3!$A$1)^2+Sheet3!$C$1*(($H274-AO$276-Sheet2!$N$226)/Sheet3!$A$1)^4))</f>
        <v>5.2078760034985619E-3</v>
      </c>
      <c r="AP288" s="1">
        <f>0.000001*$L$274*(Sheet2!$O$225*EXP(Sheet3!$B$1*(($H288-AP$276-Sheet2!$N$225)/Sheet3!$A$1)^2+Sheet3!$C$1*(($H288-AP$276-Sheet2!$N$225)/Sheet3!$A$1)^4)+ Sheet2!$O$226*EXP(Sheet3!$B$1*(($H274-AP$276-Sheet2!$N$226)/Sheet3!$A$1)^2+Sheet3!$C$1*(($H274-AP$276-Sheet2!$N$226)/Sheet3!$A$1)^4))</f>
        <v>6.0224111116548009E-3</v>
      </c>
      <c r="AQ288" s="1">
        <f>0.000001*$L$274*(Sheet2!$O$225*EXP(Sheet3!$B$1*(($H288-AQ$276-Sheet2!$N$225)/Sheet3!$A$1)^2+Sheet3!$C$1*(($H288-AQ$276-Sheet2!$N$225)/Sheet3!$A$1)^4)+ Sheet2!$O$226*EXP(Sheet3!$B$1*(($H274-AQ$276-Sheet2!$N$226)/Sheet3!$A$1)^2+Sheet3!$C$1*(($H274-AQ$276-Sheet2!$N$226)/Sheet3!$A$1)^4))</f>
        <v>6.9508524480402355E-3</v>
      </c>
      <c r="AR288" s="1">
        <f>0.000001*$L$274*(Sheet2!$O$225*EXP(Sheet3!$B$1*(($H288-AR$276-Sheet2!$N$225)/Sheet3!$A$1)^2+Sheet3!$C$1*(($H288-AR$276-Sheet2!$N$225)/Sheet3!$A$1)^4)+ Sheet2!$O$226*EXP(Sheet3!$B$1*(($H274-AR$276-Sheet2!$N$226)/Sheet3!$A$1)^2+Sheet3!$C$1*(($H274-AR$276-Sheet2!$N$226)/Sheet3!$A$1)^4))</f>
        <v>8.0070410919686856E-3</v>
      </c>
      <c r="AS288" s="1">
        <f>0.000001*$L$274*(Sheet2!$O$225*EXP(Sheet3!$B$1*(($H288-AS$276-Sheet2!$N$225)/Sheet3!$A$1)^2+Sheet3!$C$1*(($H288-AS$276-Sheet2!$N$225)/Sheet3!$A$1)^4)+ Sheet2!$O$226*EXP(Sheet3!$B$1*(($H274-AS$276-Sheet2!$N$226)/Sheet3!$A$1)^2+Sheet3!$C$1*(($H274-AS$276-Sheet2!$N$226)/Sheet3!$A$1)^4))</f>
        <v>9.2062066577430941E-3</v>
      </c>
      <c r="AT288" s="1">
        <f>0.000001*$L$274*(Sheet2!$O$225*EXP(Sheet3!$B$1*(($H288-AT$276-Sheet2!$N$225)/Sheet3!$A$1)^2+Sheet3!$C$1*(($H288-AT$276-Sheet2!$N$225)/Sheet3!$A$1)^4)+ Sheet2!$O$226*EXP(Sheet3!$B$1*(($H274-AT$276-Sheet2!$N$226)/Sheet3!$A$1)^2+Sheet3!$C$1*(($H274-AT$276-Sheet2!$N$226)/Sheet3!$A$1)^4))</f>
        <v>1.0565069568300195E-2</v>
      </c>
      <c r="AU288" s="1">
        <f>0.000001*$L$274*(Sheet2!$O$225*EXP(Sheet3!$B$1*(($H288-AU$276-Sheet2!$N$225)/Sheet3!$A$1)^2+Sheet3!$C$1*(($H288-AU$276-Sheet2!$N$225)/Sheet3!$A$1)^4)+ Sheet2!$O$226*EXP(Sheet3!$B$1*(($H274-AU$276-Sheet2!$N$226)/Sheet3!$A$1)^2+Sheet3!$C$1*(($H274-AU$276-Sheet2!$N$226)/Sheet3!$A$1)^4))</f>
        <v>1.2101946661398836E-2</v>
      </c>
      <c r="AV288" s="1">
        <f>0.000001*$L$274*(Sheet2!$O$225*EXP(Sheet3!$B$1*(($H288-AV$276-Sheet2!$N$225)/Sheet3!$A$1)^2+Sheet3!$C$1*(($H288-AV$276-Sheet2!$N$225)/Sheet3!$A$1)^4)+ Sheet2!$O$226*EXP(Sheet3!$B$1*(($H274-AV$276-Sheet2!$N$226)/Sheet3!$A$1)^2+Sheet3!$C$1*(($H274-AV$276-Sheet2!$N$226)/Sheet3!$A$1)^4))</f>
        <v>1.383685977450454E-2</v>
      </c>
      <c r="AW288" s="1">
        <f>0.000001*$L$274*(Sheet2!$O$225*EXP(Sheet3!$B$1*(($H288-AW$276-Sheet2!$N$225)/Sheet3!$A$1)^2+Sheet3!$C$1*(($H288-AW$276-Sheet2!$N$225)/Sheet3!$A$1)^4)+ Sheet2!$O$226*EXP(Sheet3!$B$1*(($H274-AW$276-Sheet2!$N$226)/Sheet3!$A$1)^2+Sheet3!$C$1*(($H274-AW$276-Sheet2!$N$226)/Sheet3!$A$1)^4))</f>
        <v>1.5791646898628841E-2</v>
      </c>
      <c r="AX288" s="1">
        <f>0.000001*$L$274*(Sheet2!$O$225*EXP(Sheet3!$B$1*(($H288-AX$276-Sheet2!$N$225)/Sheet3!$A$1)^2+Sheet3!$C$1*(($H288-AX$276-Sheet2!$N$225)/Sheet3!$A$1)^4)+ Sheet2!$O$226*EXP(Sheet3!$B$1*(($H274-AX$276-Sheet2!$N$226)/Sheet3!$A$1)^2+Sheet3!$C$1*(($H274-AX$276-Sheet2!$N$226)/Sheet3!$A$1)^4))</f>
        <v>1.7990075434409791E-2</v>
      </c>
      <c r="AY288" s="1">
        <f>0.000001*$L$274*(Sheet2!$O$225*EXP(Sheet3!$B$1*(($H288-AY$276-Sheet2!$N$225)/Sheet3!$A$1)^2+Sheet3!$C$1*(($H288-AY$276-Sheet2!$N$225)/Sheet3!$A$1)^4)+ Sheet2!$O$226*EXP(Sheet3!$B$1*(($H274-AY$276-Sheet2!$N$226)/Sheet3!$A$1)^2+Sheet3!$C$1*(($H274-AY$276-Sheet2!$N$226)/Sheet3!$A$1)^4))</f>
        <v>2.0457957027040764E-2</v>
      </c>
      <c r="AZ288" s="1">
        <f>0.000001*$L$274*(Sheet2!$O$225*EXP(Sheet3!$B$1*(($H288-AZ$276-Sheet2!$N$225)/Sheet3!$A$1)^2+Sheet3!$C$1*(($H288-AZ$276-Sheet2!$N$225)/Sheet3!$A$1)^4)+ Sheet2!$O$226*EXP(Sheet3!$B$1*(($H274-AZ$276-Sheet2!$N$226)/Sheet3!$A$1)^2+Sheet3!$C$1*(($H274-AZ$276-Sheet2!$N$226)/Sheet3!$A$1)^4))</f>
        <v>2.3223263398943195E-2</v>
      </c>
      <c r="BA288" s="1">
        <f>0.000001*$L$274*(Sheet2!$O$225*EXP(Sheet3!$B$1*(($H288-BA$276-Sheet2!$N$225)/Sheet3!$A$1)^2+Sheet3!$C$1*(($H288-BA$276-Sheet2!$N$225)/Sheet3!$A$1)^4)+ Sheet2!$O$226*EXP(Sheet3!$B$1*(($H274-BA$276-Sheet2!$N$226)/Sheet3!$A$1)^2+Sheet3!$C$1*(($H274-BA$276-Sheet2!$N$226)/Sheet3!$A$1)^4))</f>
        <v>2.6316242543771354E-2</v>
      </c>
      <c r="BB288" s="1">
        <f>0.000001*$L$274*(Sheet2!$O$225*EXP(Sheet3!$B$1*(($H288-BB$276-Sheet2!$N$225)/Sheet3!$A$1)^2+Sheet3!$C$1*(($H288-BB$276-Sheet2!$N$225)/Sheet3!$A$1)^4)+ Sheet2!$O$226*EXP(Sheet3!$B$1*(($H274-BB$276-Sheet2!$N$226)/Sheet3!$A$1)^2+Sheet3!$C$1*(($H274-BB$276-Sheet2!$N$226)/Sheet3!$A$1)^4))</f>
        <v>2.9769534590300389E-2</v>
      </c>
      <c r="BC288" s="1">
        <f>0.000001*$L$274*(Sheet2!$O$225*EXP(Sheet3!$B$1*(($H288-BC$276-Sheet2!$N$225)/Sheet3!$A$1)^2+Sheet3!$C$1*(($H288-BC$276-Sheet2!$N$225)/Sheet3!$A$1)^4)+ Sheet2!$O$226*EXP(Sheet3!$B$1*(($H274-BC$276-Sheet2!$N$226)/Sheet3!$A$1)^2+Sheet3!$C$1*(($H274-BC$276-Sheet2!$N$226)/Sheet3!$A$1)^4))</f>
        <v>3.3618286592477786E-2</v>
      </c>
      <c r="BD288" s="1">
        <f>0.000001*$L$274*(Sheet2!$O$225*EXP(Sheet3!$B$1*(($H288-BD$276-Sheet2!$N$225)/Sheet3!$A$1)^2+Sheet3!$C$1*(($H288-BD$276-Sheet2!$N$225)/Sheet3!$A$1)^4)+ Sheet2!$O$226*EXP(Sheet3!$B$1*(($H274-BD$276-Sheet2!$N$226)/Sheet3!$A$1)^2+Sheet3!$C$1*(($H274-BD$276-Sheet2!$N$226)/Sheet3!$A$1)^4))</f>
        <v>3.7900265452326921E-2</v>
      </c>
      <c r="BE288" s="1">
        <f>0.000001*$L$274*(Sheet2!$O$225*EXP(Sheet3!$B$1*(($H288-BE$276-Sheet2!$N$225)/Sheet3!$A$1)^2+Sheet3!$C$1*(($H288-BE$276-Sheet2!$N$225)/Sheet3!$A$1)^4)+ Sheet2!$O$226*EXP(Sheet3!$B$1*(($H274-BE$276-Sheet2!$N$226)/Sheet3!$A$1)^2+Sheet3!$C$1*(($H274-BE$276-Sheet2!$N$226)/Sheet3!$A$1)^4))</f>
        <v>4.2655968136351037E-2</v>
      </c>
      <c r="BF288" s="1">
        <f>0.000001*$L$274*(Sheet2!$O$225*EXP(Sheet3!$B$1*(($H288-BF$276-Sheet2!$N$225)/Sheet3!$A$1)^2+Sheet3!$C$1*(($H288-BF$276-Sheet2!$N$225)/Sheet3!$A$1)^4)+ Sheet2!$O$226*EXP(Sheet3!$B$1*(($H274-BF$276-Sheet2!$N$226)/Sheet3!$A$1)^2+Sheet3!$C$1*(($H274-BF$276-Sheet2!$N$226)/Sheet3!$A$1)^4))</f>
        <v>4.7928728304272597E-2</v>
      </c>
      <c r="BG288" s="1">
        <f>0.000001*$L$274*(Sheet2!$O$225*EXP(Sheet3!$B$1*(($H288-BG$276-Sheet2!$N$225)/Sheet3!$A$1)^2+Sheet3!$C$1*(($H288-BG$276-Sheet2!$N$225)/Sheet3!$A$1)^4)+ Sheet2!$O$226*EXP(Sheet3!$B$1*(($H274-BG$276-Sheet2!$N$226)/Sheet3!$A$1)^2+Sheet3!$C$1*(($H274-BG$276-Sheet2!$N$226)/Sheet3!$A$1)^4))</f>
        <v>5.3764818432016775E-2</v>
      </c>
      <c r="BH288" s="1">
        <f>0.000001*$L$274*(Sheet2!$O$225*EXP(Sheet3!$B$1*(($H288-BH$276-Sheet2!$N$225)/Sheet3!$A$1)^2+Sheet3!$C$1*(($H288-BH$276-Sheet2!$N$225)/Sheet3!$A$1)^4)+ Sheet2!$O$226*EXP(Sheet3!$B$1*(($H274-BH$276-Sheet2!$N$226)/Sheet3!$A$1)^2+Sheet3!$C$1*(($H274-BH$276-Sheet2!$N$226)/Sheet3!$A$1)^4))</f>
        <v>6.0213546479470713E-2</v>
      </c>
      <c r="BI288" s="1">
        <f>0.000001*$L$274*(Sheet2!$O$225*EXP(Sheet3!$B$1*(($H288-BI$276-Sheet2!$N$225)/Sheet3!$A$1)^2+Sheet3!$C$1*(($H288-BI$276-Sheet2!$N$225)/Sheet3!$A$1)^4)+ Sheet2!$O$226*EXP(Sheet3!$B$1*(($H274-BI$276-Sheet2!$N$226)/Sheet3!$A$1)^2+Sheet3!$C$1*(($H274-BI$276-Sheet2!$N$226)/Sheet3!$A$1)^4))</f>
        <v>6.7327346128422838E-2</v>
      </c>
      <c r="BJ288" s="1">
        <f>0.000001*$L$274*(Sheet2!$O$225*EXP(Sheet3!$B$1*(($H288-BJ$276-Sheet2!$N$225)/Sheet3!$A$1)^2+Sheet3!$C$1*(($H288-BJ$276-Sheet2!$N$225)/Sheet3!$A$1)^4)+ Sheet2!$O$226*EXP(Sheet3!$B$1*(($H274-BJ$276-Sheet2!$N$226)/Sheet3!$A$1)^2+Sheet3!$C$1*(($H274-BJ$276-Sheet2!$N$226)/Sheet3!$A$1)^4))</f>
        <v>7.5161859597033628E-2</v>
      </c>
      <c r="BK288" s="1">
        <f>0.000001*$L$274*(Sheet2!$O$225*EXP(Sheet3!$B$1*(($H288-BK$276-Sheet2!$N$225)/Sheet3!$A$1)^2+Sheet3!$C$1*(($H288-BK$276-Sheet2!$N$225)/Sheet3!$A$1)^4)+ Sheet2!$O$226*EXP(Sheet3!$B$1*(($H274-BK$276-Sheet2!$N$226)/Sheet3!$A$1)^2+Sheet3!$C$1*(($H274-BK$276-Sheet2!$N$226)/Sheet3!$A$1)^4))</f>
        <v>8.3776012027728414E-2</v>
      </c>
      <c r="BL288" s="1">
        <f>0.000001*$L$274*(Sheet2!$O$225*EXP(Sheet3!$B$1*(($H288-BL$276-Sheet2!$N$225)/Sheet3!$A$1)^2+Sheet3!$C$1*(($H288-BL$276-Sheet2!$N$225)/Sheet3!$A$1)^4)+ Sheet2!$O$226*EXP(Sheet3!$B$1*(($H274-BL$276-Sheet2!$N$226)/Sheet3!$A$1)^2+Sheet3!$C$1*(($H274-BL$276-Sheet2!$N$226)/Sheet3!$A$1)^4))</f>
        <v>9.3232076439112688E-2</v>
      </c>
      <c r="BM288" s="1">
        <f>0.000001*$L$274*(Sheet2!$O$225*EXP(Sheet3!$B$1*(($H288-BM$276-Sheet2!$N$225)/Sheet3!$A$1)^2+Sheet3!$C$1*(($H288-BM$276-Sheet2!$N$225)/Sheet3!$A$1)^4)+ Sheet2!$O$226*EXP(Sheet3!$B$1*(($H274-BM$276-Sheet2!$N$226)/Sheet3!$A$1)^2+Sheet3!$C$1*(($H274-BM$276-Sheet2!$N$226)/Sheet3!$A$1)^4))</f>
        <v>0.10359572824002755</v>
      </c>
      <c r="BN288" s="1">
        <f>0.000001*$L$274*(Sheet2!$O$225*EXP(Sheet3!$B$1*(($H288-BN$276-Sheet2!$N$225)/Sheet3!$A$1)^2+Sheet3!$C$1*(($H288-BN$276-Sheet2!$N$225)/Sheet3!$A$1)^4)+ Sheet2!$O$226*EXP(Sheet3!$B$1*(($H274-BN$276-Sheet2!$N$226)/Sheet3!$A$1)^2+Sheet3!$C$1*(($H274-BN$276-Sheet2!$N$226)/Sheet3!$A$1)^4))</f>
        <v>0.1149360883153894</v>
      </c>
      <c r="BO288" s="1">
        <f>0.000001*$L$274*(Sheet2!$O$225*EXP(Sheet3!$B$1*(($H288-BO$276-Sheet2!$N$225)/Sheet3!$A$1)^2+Sheet3!$C$1*(($H288-BO$276-Sheet2!$N$225)/Sheet3!$A$1)^4)+ Sheet2!$O$226*EXP(Sheet3!$B$1*(($H274-BO$276-Sheet2!$N$226)/Sheet3!$A$1)^2+Sheet3!$C$1*(($H274-BO$276-Sheet2!$N$226)/Sheet3!$A$1)^4))</f>
        <v>0.1273257537159358</v>
      </c>
      <c r="BP288" s="1">
        <f>0.000001*$L$274*(Sheet2!$O$225*EXP(Sheet3!$B$1*(($H288-BP$276-Sheet2!$N$225)/Sheet3!$A$1)^2+Sheet3!$C$1*(($H288-BP$276-Sheet2!$N$225)/Sheet3!$A$1)^4)+ Sheet2!$O$226*EXP(Sheet3!$B$1*(($H274-BP$276-Sheet2!$N$226)/Sheet3!$A$1)^2+Sheet3!$C$1*(($H274-BP$276-Sheet2!$N$226)/Sheet3!$A$1)^4))</f>
        <v>0.14084081501474571</v>
      </c>
      <c r="BQ288" s="1">
        <f>0.000001*$L$274*(Sheet2!$O$225*EXP(Sheet3!$B$1*(($H288-BQ$276-Sheet2!$N$225)/Sheet3!$A$1)^2+Sheet3!$C$1*(($H288-BQ$276-Sheet2!$N$225)/Sheet3!$A$1)^4)+ Sheet2!$O$226*EXP(Sheet3!$B$1*(($H274-BQ$276-Sheet2!$N$226)/Sheet3!$A$1)^2+Sheet3!$C$1*(($H274-BQ$276-Sheet2!$N$226)/Sheet3!$A$1)^4))</f>
        <v>0.15556085943319983</v>
      </c>
      <c r="BR288" s="1">
        <f>0.000001*$L$274*(Sheet2!$O$225*EXP(Sheet3!$B$1*(($H288-BR$276-Sheet2!$N$225)/Sheet3!$A$1)^2+Sheet3!$C$1*(($H288-BR$276-Sheet2!$N$225)/Sheet3!$A$1)^4)+ Sheet2!$O$226*EXP(Sheet3!$B$1*(($H274-BR$276-Sheet2!$N$226)/Sheet3!$A$1)^2+Sheet3!$C$1*(($H274-BR$276-Sheet2!$N$226)/Sheet3!$A$1)^4))</f>
        <v>0.17156895888779855</v>
      </c>
      <c r="BS288" s="1">
        <f>0.000001*$L$274*(Sheet2!$O$225*EXP(Sheet3!$B$1*(($H288-BS$276-Sheet2!$N$225)/Sheet3!$A$1)^2+Sheet3!$C$1*(($H288-BS$276-Sheet2!$N$225)/Sheet3!$A$1)^4)+ Sheet2!$O$226*EXP(Sheet3!$B$1*(($H274-BS$276-Sheet2!$N$226)/Sheet3!$A$1)^2+Sheet3!$C$1*(($H274-BS$276-Sheet2!$N$226)/Sheet3!$A$1)^4))</f>
        <v>0.18895164216683927</v>
      </c>
      <c r="BT288" s="1">
        <f>0.000001*$L$274*(Sheet2!$O$225*EXP(Sheet3!$B$1*(($H288-BT$276-Sheet2!$N$225)/Sheet3!$A$1)^2+Sheet3!$C$1*(($H288-BT$276-Sheet2!$N$225)/Sheet3!$A$1)^4)+ Sheet2!$O$226*EXP(Sheet3!$B$1*(($H274-BT$276-Sheet2!$N$226)/Sheet3!$A$1)^2+Sheet3!$C$1*(($H274-BT$276-Sheet2!$N$226)/Sheet3!$A$1)^4))</f>
        <v>0.20779885051215163</v>
      </c>
      <c r="BU288" s="1">
        <f>0.000001*$L$274*(Sheet2!$O$225*EXP(Sheet3!$B$1*(($H288-BU$276-Sheet2!$N$225)/Sheet3!$A$1)^2+Sheet3!$C$1*(($H288-BU$276-Sheet2!$N$225)/Sheet3!$A$1)^4)+ Sheet2!$O$226*EXP(Sheet3!$B$1*(($H274-BU$276-Sheet2!$N$226)/Sheet3!$A$1)^2+Sheet3!$C$1*(($H274-BU$276-Sheet2!$N$226)/Sheet3!$A$1)^4))</f>
        <v>0.22820387595560437</v>
      </c>
      <c r="BV288" s="1">
        <f>0.000001*$L$274*(Sheet2!$O$225*EXP(Sheet3!$B$1*(($H288-BV$276-Sheet2!$N$225)/Sheet3!$A$1)^2+Sheet3!$C$1*(($H288-BV$276-Sheet2!$N$225)/Sheet3!$A$1)^4)+ Sheet2!$O$226*EXP(Sheet3!$B$1*(($H274-BV$276-Sheet2!$N$226)/Sheet3!$A$1)^2+Sheet3!$C$1*(($H274-BV$276-Sheet2!$N$226)/Sheet3!$A$1)^4))</f>
        <v>0.25026328184276181</v>
      </c>
    </row>
    <row r="289" spans="1:74" x14ac:dyDescent="0.2">
      <c r="A289">
        <v>262</v>
      </c>
      <c r="B289">
        <v>312.20999999999998</v>
      </c>
      <c r="C289">
        <v>2373.6</v>
      </c>
      <c r="D289">
        <v>4695.8999999999996</v>
      </c>
      <c r="E289">
        <f t="shared" si="44"/>
        <v>2322.2999999999997</v>
      </c>
      <c r="G289" s="1">
        <v>5</v>
      </c>
      <c r="H289">
        <f>INDEX(B$27:$B2702,($M$271+G289))</f>
        <v>578.97</v>
      </c>
      <c r="I289" s="1">
        <f t="shared" si="41"/>
        <v>5503.5</v>
      </c>
      <c r="J289">
        <f t="shared" si="42"/>
        <v>3186361.395</v>
      </c>
      <c r="L289" s="1">
        <f>0.000001*$L$274*(Sheet2!$O$225*EXP(Sheet3!$B$1*(($H289-L$276-Sheet2!$N$225)/Sheet3!$A$1)^2+Sheet3!$C$1*(($H289-L$276-Sheet2!$N$225)/Sheet3!$A$1)^4)+ Sheet2!$O$226*EXP(Sheet3!$B$1*(($H275-L$276-Sheet2!$N$226)/Sheet3!$A$1)^2+Sheet3!$C$1*(($H275-L$276-Sheet2!$N$226)/Sheet3!$A$1)^4))</f>
        <v>1.1158933503448934E-10</v>
      </c>
      <c r="M289" s="1">
        <f>0.000001*$L$274*(Sheet2!$O$225*EXP(Sheet3!$B$1*(($H289-M$276-Sheet2!$N$225)/Sheet3!$A$1)^2+Sheet3!$C$1*(($H289-M$276-Sheet2!$N$225)/Sheet3!$A$1)^4)+ Sheet2!$O$226*EXP(Sheet3!$B$1*(($H275-M$276-Sheet2!$N$226)/Sheet3!$A$1)^2+Sheet3!$C$1*(($H275-M$276-Sheet2!$N$226)/Sheet3!$A$1)^4))</f>
        <v>1.585140242046329E-10</v>
      </c>
      <c r="N289" s="1">
        <f>0.000001*$L$274*(Sheet2!$O$225*EXP(Sheet3!$B$1*(($H289-N$276-Sheet2!$N$225)/Sheet3!$A$1)^2+Sheet3!$C$1*(($H289-N$276-Sheet2!$N$225)/Sheet3!$A$1)^4)+ Sheet2!$O$226*EXP(Sheet3!$B$1*(($H275-N$276-Sheet2!$N$226)/Sheet3!$A$1)^2+Sheet3!$C$1*(($H275-N$276-Sheet2!$N$226)/Sheet3!$A$1)^4))</f>
        <v>2.2433802009586322E-10</v>
      </c>
      <c r="O289" s="1">
        <f>0.000001*$L$274*(Sheet2!$O$225*EXP(Sheet3!$B$1*(($H289-O$276-Sheet2!$N$225)/Sheet3!$A$1)^2+Sheet3!$C$1*(($H289-O$276-Sheet2!$N$225)/Sheet3!$A$1)^4)+ Sheet2!$O$226*EXP(Sheet3!$B$1*(($H275-O$276-Sheet2!$N$226)/Sheet3!$A$1)^2+Sheet3!$C$1*(($H275-O$276-Sheet2!$N$226)/Sheet3!$A$1)^4))</f>
        <v>3.1633012282018079E-10</v>
      </c>
      <c r="P289" s="1">
        <f>0.000001*$L$274*(Sheet2!$O$225*EXP(Sheet3!$B$1*(($H289-P$276-Sheet2!$N$225)/Sheet3!$A$1)^2+Sheet3!$C$1*(($H289-P$276-Sheet2!$N$225)/Sheet3!$A$1)^4)+ Sheet2!$O$226*EXP(Sheet3!$B$1*(($H275-P$276-Sheet2!$N$226)/Sheet3!$A$1)^2+Sheet3!$C$1*(($H275-P$276-Sheet2!$N$226)/Sheet3!$A$1)^4))</f>
        <v>4.4441931753297562E-10</v>
      </c>
      <c r="Q289" s="1">
        <f>0.000001*$L$274*(Sheet2!$O$225*EXP(Sheet3!$B$1*(($H289-Q$276-Sheet2!$N$225)/Sheet3!$A$1)^2+Sheet3!$C$1*(($H289-Q$276-Sheet2!$N$225)/Sheet3!$A$1)^4)+ Sheet2!$O$226*EXP(Sheet3!$B$1*(($H275-Q$276-Sheet2!$N$226)/Sheet3!$A$1)^2+Sheet3!$C$1*(($H275-Q$276-Sheet2!$N$226)/Sheet3!$A$1)^4))</f>
        <v>6.2211718668729262E-10</v>
      </c>
      <c r="R289" s="1">
        <f>0.000001*$L$274*(Sheet2!$O$225*EXP(Sheet3!$B$1*(($H289-R$276-Sheet2!$N$225)/Sheet3!$A$1)^2+Sheet3!$C$1*(($H289-R$276-Sheet2!$N$225)/Sheet3!$A$1)^4)+ Sheet2!$O$226*EXP(Sheet3!$B$1*(($H275-R$276-Sheet2!$N$226)/Sheet3!$A$1)^2+Sheet3!$C$1*(($H275-R$276-Sheet2!$N$226)/Sheet3!$A$1)^4))</f>
        <v>8.6774175058445561E-10</v>
      </c>
      <c r="S289" s="1">
        <f>0.000001*$L$274*(Sheet2!$O$225*EXP(Sheet3!$B$1*(($H289-S$276-Sheet2!$N$225)/Sheet3!$A$1)^2+Sheet3!$C$1*(($H289-S$276-Sheet2!$N$225)/Sheet3!$A$1)^4)+ Sheet2!$O$226*EXP(Sheet3!$B$1*(($H275-S$276-Sheet2!$N$226)/Sheet3!$A$1)^2+Sheet3!$C$1*(($H275-S$276-Sheet2!$N$226)/Sheet3!$A$1)^4))</f>
        <v>1.2060349355707896E-9</v>
      </c>
      <c r="T289" s="1">
        <f>0.000001*$L$274*(Sheet2!$O$225*EXP(Sheet3!$B$1*(($H289-T$276-Sheet2!$N$225)/Sheet3!$A$1)^2+Sheet3!$C$1*(($H289-T$276-Sheet2!$N$225)/Sheet3!$A$1)^4)+ Sheet2!$O$226*EXP(Sheet3!$B$1*(($H275-T$276-Sheet2!$N$226)/Sheet3!$A$1)^2+Sheet3!$C$1*(($H275-T$276-Sheet2!$N$226)/Sheet3!$A$1)^4))</f>
        <v>1.6702920288773407E-9</v>
      </c>
      <c r="U289" s="1">
        <f>0.000001*$L$274*(Sheet2!$O$225*EXP(Sheet3!$B$1*(($H289-U$276-Sheet2!$N$225)/Sheet3!$A$1)^2+Sheet3!$C$1*(($H289-U$276-Sheet2!$N$225)/Sheet3!$A$1)^4)+ Sheet2!$O$226*EXP(Sheet3!$B$1*(($H275-U$276-Sheet2!$N$226)/Sheet3!$A$1)^2+Sheet3!$C$1*(($H275-U$276-Sheet2!$N$226)/Sheet3!$A$1)^4))</f>
        <v>2.3051544374778614E-9</v>
      </c>
      <c r="V289" s="1">
        <f>0.000001*$L$274*(Sheet2!$O$225*EXP(Sheet3!$B$1*(($H289-V$276-Sheet2!$N$225)/Sheet3!$A$1)^2+Sheet3!$C$1*(($H289-V$276-Sheet2!$N$225)/Sheet3!$A$1)^4)+ Sheet2!$O$226*EXP(Sheet3!$B$1*(($H275-V$276-Sheet2!$N$226)/Sheet3!$A$1)^2+Sheet3!$C$1*(($H275-V$276-Sheet2!$N$226)/Sheet3!$A$1)^4))</f>
        <v>3.1702584137965128E-9</v>
      </c>
      <c r="W289" s="1">
        <f>0.000001*$L$274*(Sheet2!$O$225*EXP(Sheet3!$B$1*(($H289-W$276-Sheet2!$N$225)/Sheet3!$A$1)^2+Sheet3!$C$1*(($H289-W$276-Sheet2!$N$225)/Sheet3!$A$1)^4)+ Sheet2!$O$226*EXP(Sheet3!$B$1*(($H275-W$276-Sheet2!$N$226)/Sheet3!$A$1)^2+Sheet3!$C$1*(($H275-W$276-Sheet2!$N$226)/Sheet3!$A$1)^4))</f>
        <v>4.3449840552987991E-9</v>
      </c>
      <c r="X289" s="1">
        <f>0.000001*$L$274*(Sheet2!$O$225*EXP(Sheet3!$B$1*(($H289-X$276-Sheet2!$N$225)/Sheet3!$A$1)^2+Sheet3!$C$1*(($H289-X$276-Sheet2!$N$225)/Sheet3!$A$1)^4)+ Sheet2!$O$226*EXP(Sheet3!$B$1*(($H275-X$276-Sheet2!$N$226)/Sheet3!$A$1)^2+Sheet3!$C$1*(($H275-X$276-Sheet2!$N$226)/Sheet3!$A$1)^4))</f>
        <v>5.9346131168867936E-9</v>
      </c>
      <c r="Y289" s="1">
        <f>0.000001*$L$274*(Sheet2!$O$225*EXP(Sheet3!$B$1*(($H289-Y$276-Sheet2!$N$225)/Sheet3!$A$1)^2+Sheet3!$C$1*(($H289-Y$276-Sheet2!$N$225)/Sheet3!$A$1)^4)+ Sheet2!$O$226*EXP(Sheet3!$B$1*(($H275-Y$276-Sheet2!$N$226)/Sheet3!$A$1)^2+Sheet3!$C$1*(($H275-Y$276-Sheet2!$N$226)/Sheet3!$A$1)^4))</f>
        <v>8.0782837207351373E-9</v>
      </c>
      <c r="Z289" s="1">
        <f>0.000001*$L$274*(Sheet2!$O$225*EXP(Sheet3!$B$1*(($H289-Z$276-Sheet2!$N$225)/Sheet3!$A$1)^2+Sheet3!$C$1*(($H289-Z$276-Sheet2!$N$225)/Sheet3!$A$1)^4)+ Sheet2!$O$226*EXP(Sheet3!$B$1*(($H275-Z$276-Sheet2!$N$226)/Sheet3!$A$1)^2+Sheet3!$C$1*(($H275-Z$276-Sheet2!$N$226)/Sheet3!$A$1)^4))</f>
        <v>1.0959228138650738E-8</v>
      </c>
      <c r="AA289" s="1">
        <f>0.000001*$L$274*(Sheet2!$O$225*EXP(Sheet3!$B$1*(($H289-AA$276-Sheet2!$N$225)/Sheet3!$A$1)^2+Sheet3!$C$1*(($H289-AA$276-Sheet2!$N$225)/Sheet3!$A$1)^4)+ Sheet2!$O$226*EXP(Sheet3!$B$1*(($H275-AA$276-Sheet2!$N$226)/Sheet3!$A$1)^2+Sheet3!$C$1*(($H275-AA$276-Sheet2!$N$226)/Sheet3!$A$1)^4))</f>
        <v>1.4817900262429882E-8</v>
      </c>
      <c r="AB289" s="1">
        <f>0.000001*$L$274*(Sheet2!$O$225*EXP(Sheet3!$B$1*(($H289-AB$276-Sheet2!$N$225)/Sheet3!$A$1)^2+Sheet3!$C$1*(($H289-AB$276-Sheet2!$N$225)/Sheet3!$A$1)^4)+ Sheet2!$O$226*EXP(Sheet3!$B$1*(($H275-AB$276-Sheet2!$N$226)/Sheet3!$A$1)^2+Sheet3!$C$1*(($H275-AB$276-Sheet2!$N$226)/Sheet3!$A$1)^4))</f>
        <v>1.9968746632340575E-8</v>
      </c>
      <c r="AC289" s="1">
        <f>0.000001*$L$274*(Sheet2!$O$225*EXP(Sheet3!$B$1*(($H289-AC$276-Sheet2!$N$225)/Sheet3!$A$1)^2+Sheet3!$C$1*(($H289-AC$276-Sheet2!$N$225)/Sheet3!$A$1)^4)+ Sheet2!$O$226*EXP(Sheet3!$B$1*(($H275-AC$276-Sheet2!$N$226)/Sheet3!$A$1)^2+Sheet3!$C$1*(($H275-AC$276-Sheet2!$N$226)/Sheet3!$A$1)^4))</f>
        <v>2.6821554161911268E-8</v>
      </c>
      <c r="AD289" s="1">
        <f>0.000001*$L$274*(Sheet2!$O$225*EXP(Sheet3!$B$1*(($H289-AD$276-Sheet2!$N$225)/Sheet3!$A$1)^2+Sheet3!$C$1*(($H289-AD$276-Sheet2!$N$225)/Sheet3!$A$1)^4)+ Sheet2!$O$226*EXP(Sheet3!$B$1*(($H275-AD$276-Sheet2!$N$226)/Sheet3!$A$1)^2+Sheet3!$C$1*(($H275-AD$276-Sheet2!$N$226)/Sheet3!$A$1)^4))</f>
        <v>3.5908525009362611E-8</v>
      </c>
      <c r="AE289" s="1">
        <f>0.000001*$L$274*(Sheet2!$O$225*EXP(Sheet3!$B$1*(($H289-AE$276-Sheet2!$N$225)/Sheet3!$A$1)^2+Sheet3!$C$1*(($H289-AE$276-Sheet2!$N$225)/Sheet3!$A$1)^4)+ Sheet2!$O$226*EXP(Sheet3!$B$1*(($H275-AE$276-Sheet2!$N$226)/Sheet3!$A$1)^2+Sheet3!$C$1*(($H275-AE$276-Sheet2!$N$226)/Sheet3!$A$1)^4))</f>
        <v>4.7918491350879038E-8</v>
      </c>
      <c r="AF289" s="1">
        <f>0.000001*$L$274*(Sheet2!$O$225*EXP(Sheet3!$B$1*(($H289-AF$276-Sheet2!$N$225)/Sheet3!$A$1)^2+Sheet3!$C$1*(($H289-AF$276-Sheet2!$N$225)/Sheet3!$A$1)^4)+ Sheet2!$O$226*EXP(Sheet3!$B$1*(($H275-AF$276-Sheet2!$N$226)/Sheet3!$A$1)^2+Sheet3!$C$1*(($H275-AF$276-Sheet2!$N$226)/Sheet3!$A$1)^4))</f>
        <v>6.3739998071458459E-8</v>
      </c>
      <c r="AG289" s="1">
        <f>0.000001*$L$274*(Sheet2!$O$225*EXP(Sheet3!$B$1*(($H289-AG$276-Sheet2!$N$225)/Sheet3!$A$1)^2+Sheet3!$C$1*(($H289-AG$276-Sheet2!$N$225)/Sheet3!$A$1)^4)+ Sheet2!$O$226*EXP(Sheet3!$B$1*(($H275-AG$276-Sheet2!$N$226)/Sheet3!$A$1)^2+Sheet3!$C$1*(($H275-AG$276-Sheet2!$N$226)/Sheet3!$A$1)^4))</f>
        <v>8.4515358675198551E-8</v>
      </c>
      <c r="AH289" s="1">
        <f>0.000001*$L$274*(Sheet2!$O$225*EXP(Sheet3!$B$1*(($H289-AH$276-Sheet2!$N$225)/Sheet3!$A$1)^2+Sheet3!$C$1*(($H289-AH$276-Sheet2!$N$225)/Sheet3!$A$1)^4)+ Sheet2!$O$226*EXP(Sheet3!$B$1*(($H275-AH$276-Sheet2!$N$226)/Sheet3!$A$1)^2+Sheet3!$C$1*(($H275-AH$276-Sheet2!$N$226)/Sheet3!$A$1)^4))</f>
        <v>1.117082392961833E-7</v>
      </c>
      <c r="AI289" s="1">
        <f>0.000001*$L$274*(Sheet2!$O$225*EXP(Sheet3!$B$1*(($H289-AI$276-Sheet2!$N$225)/Sheet3!$A$1)^2+Sheet3!$C$1*(($H289-AI$276-Sheet2!$N$225)/Sheet3!$A$1)^4)+ Sheet2!$O$226*EXP(Sheet3!$B$1*(($H275-AI$276-Sheet2!$N$226)/Sheet3!$A$1)^2+Sheet3!$C$1*(($H275-AI$276-Sheet2!$N$226)/Sheet3!$A$1)^4))</f>
        <v>1.471878591134905E-7</v>
      </c>
      <c r="AJ289" s="1">
        <f>0.000001*$L$274*(Sheet2!$O$225*EXP(Sheet3!$B$1*(($H289-AJ$276-Sheet2!$N$225)/Sheet3!$A$1)^2+Sheet3!$C$1*(($H289-AJ$276-Sheet2!$N$225)/Sheet3!$A$1)^4)+ Sheet2!$O$226*EXP(Sheet3!$B$1*(($H275-AJ$276-Sheet2!$N$226)/Sheet3!$A$1)^2+Sheet3!$C$1*(($H275-AJ$276-Sheet2!$N$226)/Sheet3!$A$1)^4))</f>
        <v>1.9333352564728564E-7</v>
      </c>
      <c r="AK289" s="1">
        <f>0.000001*$L$274*(Sheet2!$O$225*EXP(Sheet3!$B$1*(($H289-AK$276-Sheet2!$N$225)/Sheet3!$A$1)^2+Sheet3!$C$1*(($H289-AK$276-Sheet2!$N$225)/Sheet3!$A$1)^4)+ Sheet2!$O$226*EXP(Sheet3!$B$1*(($H275-AK$276-Sheet2!$N$226)/Sheet3!$A$1)^2+Sheet3!$C$1*(($H275-AK$276-Sheet2!$N$226)/Sheet3!$A$1)^4))</f>
        <v>2.5316396465839173E-7</v>
      </c>
      <c r="AL289" s="1">
        <f>0.000001*$L$274*(Sheet2!$O$225*EXP(Sheet3!$B$1*(($H289-AL$276-Sheet2!$N$225)/Sheet3!$A$1)^2+Sheet3!$C$1*(($H289-AL$276-Sheet2!$N$225)/Sheet3!$A$1)^4)+ Sheet2!$O$226*EXP(Sheet3!$B$1*(($H275-AL$276-Sheet2!$N$226)/Sheet3!$A$1)^2+Sheet3!$C$1*(($H275-AL$276-Sheet2!$N$226)/Sheet3!$A$1)^4))</f>
        <v>3.3049677249909907E-7</v>
      </c>
      <c r="AM289" s="1">
        <f>0.000001*$L$274*(Sheet2!$O$225*EXP(Sheet3!$B$1*(($H289-AM$276-Sheet2!$N$225)/Sheet3!$A$1)^2+Sheet3!$C$1*(($H289-AM$276-Sheet2!$N$225)/Sheet3!$A$1)^4)+ Sheet2!$O$226*EXP(Sheet3!$B$1*(($H275-AM$276-Sheet2!$N$226)/Sheet3!$A$1)^2+Sheet3!$C$1*(($H275-AM$276-Sheet2!$N$226)/Sheet3!$A$1)^4))</f>
        <v>4.3014433099138133E-7</v>
      </c>
      <c r="AN289" s="1">
        <f>0.000001*$L$274*(Sheet2!$O$225*EXP(Sheet3!$B$1*(($H289-AN$276-Sheet2!$N$225)/Sheet3!$A$1)^2+Sheet3!$C$1*(($H289-AN$276-Sheet2!$N$225)/Sheet3!$A$1)^4)+ Sheet2!$O$226*EXP(Sheet3!$B$1*(($H275-AN$276-Sheet2!$N$226)/Sheet3!$A$1)^2+Sheet3!$C$1*(($H275-AN$276-Sheet2!$N$226)/Sheet3!$A$1)^4))</f>
        <v>5.5815370004470003E-7</v>
      </c>
      <c r="AO289" s="1">
        <f>0.000001*$L$274*(Sheet2!$O$225*EXP(Sheet3!$B$1*(($H289-AO$276-Sheet2!$N$225)/Sheet3!$A$1)^2+Sheet3!$C$1*(($H289-AO$276-Sheet2!$N$225)/Sheet3!$A$1)^4)+ Sheet2!$O$226*EXP(Sheet3!$B$1*(($H275-AO$276-Sheet2!$N$226)/Sheet3!$A$1)^2+Sheet3!$C$1*(($H275-AO$276-Sheet2!$N$226)/Sheet3!$A$1)^4))</f>
        <v>7.2209936136725109E-7</v>
      </c>
      <c r="AP289" s="1">
        <f>0.000001*$L$274*(Sheet2!$O$225*EXP(Sheet3!$B$1*(($H289-AP$276-Sheet2!$N$225)/Sheet3!$A$1)^2+Sheet3!$C$1*(($H289-AP$276-Sheet2!$N$225)/Sheet3!$A$1)^4)+ Sheet2!$O$226*EXP(Sheet3!$B$1*(($H275-AP$276-Sheet2!$N$226)/Sheet3!$A$1)^2+Sheet3!$C$1*(($H275-AP$276-Sheet2!$N$226)/Sheet3!$A$1)^4))</f>
        <v>9.3143924931019729E-7</v>
      </c>
      <c r="AQ289" s="1">
        <f>0.000001*$L$274*(Sheet2!$O$225*EXP(Sheet3!$B$1*(($H289-AQ$276-Sheet2!$N$225)/Sheet3!$A$1)^2+Sheet3!$C$1*(($H289-AQ$276-Sheet2!$N$225)/Sheet3!$A$1)^4)+ Sheet2!$O$226*EXP(Sheet3!$B$1*(($H275-AQ$276-Sheet2!$N$226)/Sheet3!$A$1)^2+Sheet3!$C$1*(($H275-AQ$276-Sheet2!$N$226)/Sheet3!$A$1)^4))</f>
        <v>1.1979462947900471E-6</v>
      </c>
      <c r="AR289" s="1">
        <f>0.000001*$L$274*(Sheet2!$O$225*EXP(Sheet3!$B$1*(($H289-AR$276-Sheet2!$N$225)/Sheet3!$A$1)^2+Sheet3!$C$1*(($H289-AR$276-Sheet2!$N$225)/Sheet3!$A$1)^4)+ Sheet2!$O$226*EXP(Sheet3!$B$1*(($H275-AR$276-Sheet2!$N$226)/Sheet3!$A$1)^2+Sheet3!$C$1*(($H275-AR$276-Sheet2!$N$226)/Sheet3!$A$1)^4))</f>
        <v>1.5362297490601072E-6</v>
      </c>
      <c r="AS289" s="1">
        <f>0.000001*$L$274*(Sheet2!$O$225*EXP(Sheet3!$B$1*(($H289-AS$276-Sheet2!$N$225)/Sheet3!$A$1)^2+Sheet3!$C$1*(($H289-AS$276-Sheet2!$N$225)/Sheet3!$A$1)^4)+ Sheet2!$O$226*EXP(Sheet3!$B$1*(($H275-AS$276-Sheet2!$N$226)/Sheet3!$A$1)^2+Sheet3!$C$1*(($H275-AS$276-Sheet2!$N$226)/Sheet3!$A$1)^4))</f>
        <v>1.9643628702883092E-6</v>
      </c>
      <c r="AT289" s="1">
        <f>0.000001*$L$274*(Sheet2!$O$225*EXP(Sheet3!$B$1*(($H289-AT$276-Sheet2!$N$225)/Sheet3!$A$1)^2+Sheet3!$C$1*(($H289-AT$276-Sheet2!$N$225)/Sheet3!$A$1)^4)+ Sheet2!$O$226*EXP(Sheet3!$B$1*(($H275-AT$276-Sheet2!$N$226)/Sheet3!$A$1)^2+Sheet3!$C$1*(($H275-AT$276-Sheet2!$N$226)/Sheet3!$A$1)^4))</f>
        <v>2.5046361723076941E-6</v>
      </c>
      <c r="AU289" s="1">
        <f>0.000001*$L$274*(Sheet2!$O$225*EXP(Sheet3!$B$1*(($H289-AU$276-Sheet2!$N$225)/Sheet3!$A$1)^2+Sheet3!$C$1*(($H289-AU$276-Sheet2!$N$225)/Sheet3!$A$1)^4)+ Sheet2!$O$226*EXP(Sheet3!$B$1*(($H275-AU$276-Sheet2!$N$226)/Sheet3!$A$1)^2+Sheet3!$C$1*(($H275-AU$276-Sheet2!$N$226)/Sheet3!$A$1)^4))</f>
        <v>3.1844583764167732E-6</v>
      </c>
      <c r="AV289" s="1">
        <f>0.000001*$L$274*(Sheet2!$O$225*EXP(Sheet3!$B$1*(($H289-AV$276-Sheet2!$N$225)/Sheet3!$A$1)^2+Sheet3!$C$1*(($H289-AV$276-Sheet2!$N$225)/Sheet3!$A$1)^4)+ Sheet2!$O$226*EXP(Sheet3!$B$1*(($H275-AV$276-Sheet2!$N$226)/Sheet3!$A$1)^2+Sheet3!$C$1*(($H275-AV$276-Sheet2!$N$226)/Sheet3!$A$1)^4))</f>
        <v>4.0374304981423117E-6</v>
      </c>
      <c r="AW289" s="1">
        <f>0.000001*$L$274*(Sheet2!$O$225*EXP(Sheet3!$B$1*(($H289-AW$276-Sheet2!$N$225)/Sheet3!$A$1)^2+Sheet3!$C$1*(($H289-AW$276-Sheet2!$N$225)/Sheet3!$A$1)^4)+ Sheet2!$O$226*EXP(Sheet3!$B$1*(($H275-AW$276-Sheet2!$N$226)/Sheet3!$A$1)^2+Sheet3!$C$1*(($H275-AW$276-Sheet2!$N$226)/Sheet3!$A$1)^4))</f>
        <v>5.1046221648454665E-6</v>
      </c>
      <c r="AX289" s="1">
        <f>0.000001*$L$274*(Sheet2!$O$225*EXP(Sheet3!$B$1*(($H289-AX$276-Sheet2!$N$225)/Sheet3!$A$1)^2+Sheet3!$C$1*(($H289-AX$276-Sheet2!$N$225)/Sheet3!$A$1)^4)+ Sheet2!$O$226*EXP(Sheet3!$B$1*(($H275-AX$276-Sheet2!$N$226)/Sheet3!$A$1)^2+Sheet3!$C$1*(($H275-AX$276-Sheet2!$N$226)/Sheet3!$A$1)^4))</f>
        <v>6.4360833185652962E-6</v>
      </c>
      <c r="AY289" s="1">
        <f>0.000001*$L$274*(Sheet2!$O$225*EXP(Sheet3!$B$1*(($H289-AY$276-Sheet2!$N$225)/Sheet3!$A$1)^2+Sheet3!$C$1*(($H289-AY$276-Sheet2!$N$225)/Sheet3!$A$1)^4)+ Sheet2!$O$226*EXP(Sheet3!$B$1*(($H275-AY$276-Sheet2!$N$226)/Sheet3!$A$1)^2+Sheet3!$C$1*(($H275-AY$276-Sheet2!$N$226)/Sheet3!$A$1)^4))</f>
        <v>8.0926289313340667E-6</v>
      </c>
      <c r="AZ289" s="1">
        <f>0.000001*$L$274*(Sheet2!$O$225*EXP(Sheet3!$B$1*(($H289-AZ$276-Sheet2!$N$225)/Sheet3!$A$1)^2+Sheet3!$C$1*(($H289-AZ$276-Sheet2!$N$225)/Sheet3!$A$1)^4)+ Sheet2!$O$226*EXP(Sheet3!$B$1*(($H275-AZ$276-Sheet2!$N$226)/Sheet3!$A$1)^2+Sheet3!$C$1*(($H275-AZ$276-Sheet2!$N$226)/Sheet3!$A$1)^4))</f>
        <v>1.0147939262425581E-5</v>
      </c>
      <c r="BA289" s="1">
        <f>0.000001*$L$274*(Sheet2!$O$225*EXP(Sheet3!$B$1*(($H289-BA$276-Sheet2!$N$225)/Sheet3!$A$1)^2+Sheet3!$C$1*(($H289-BA$276-Sheet2!$N$225)/Sheet3!$A$1)^4)+ Sheet2!$O$226*EXP(Sheet3!$B$1*(($H275-BA$276-Sheet2!$N$226)/Sheet3!$A$1)^2+Sheet3!$C$1*(($H275-BA$276-Sheet2!$N$226)/Sheet3!$A$1)^4))</f>
        <v>1.2691023532136657E-5</v>
      </c>
      <c r="BB289" s="1">
        <f>0.000001*$L$274*(Sheet2!$O$225*EXP(Sheet3!$B$1*(($H289-BB$276-Sheet2!$N$225)/Sheet3!$A$1)^2+Sheet3!$C$1*(($H289-BB$276-Sheet2!$N$225)/Sheet3!$A$1)^4)+ Sheet2!$O$226*EXP(Sheet3!$B$1*(($H275-BB$276-Sheet2!$N$226)/Sheet3!$A$1)^2+Sheet3!$C$1*(($H275-BB$276-Sheet2!$N$226)/Sheet3!$A$1)^4))</f>
        <v>1.5829100680167281E-5</v>
      </c>
      <c r="BC289" s="1">
        <f>0.000001*$L$274*(Sheet2!$O$225*EXP(Sheet3!$B$1*(($H289-BC$276-Sheet2!$N$225)/Sheet3!$A$1)^2+Sheet3!$C$1*(($H289-BC$276-Sheet2!$N$225)/Sheet3!$A$1)^4)+ Sheet2!$O$226*EXP(Sheet3!$B$1*(($H275-BC$276-Sheet2!$N$226)/Sheet3!$A$1)^2+Sheet3!$C$1*(($H275-BC$276-Sheet2!$N$226)/Sheet3!$A$1)^4))</f>
        <v>1.9690957120241315E-5</v>
      </c>
      <c r="BD289" s="1">
        <f>0.000001*$L$274*(Sheet2!$O$225*EXP(Sheet3!$B$1*(($H289-BD$276-Sheet2!$N$225)/Sheet3!$A$1)^2+Sheet3!$C$1*(($H289-BD$276-Sheet2!$N$225)/Sheet3!$A$1)^4)+ Sheet2!$O$226*EXP(Sheet3!$B$1*(($H275-BD$276-Sheet2!$N$226)/Sheet3!$A$1)^2+Sheet3!$C$1*(($H275-BD$276-Sheet2!$N$226)/Sheet3!$A$1)^4))</f>
        <v>2.4430848089510428E-5</v>
      </c>
      <c r="BE289" s="1">
        <f>0.000001*$L$274*(Sheet2!$O$225*EXP(Sheet3!$B$1*(($H289-BE$276-Sheet2!$N$225)/Sheet3!$A$1)^2+Sheet3!$C$1*(($H289-BE$276-Sheet2!$N$225)/Sheet3!$A$1)^4)+ Sheet2!$O$226*EXP(Sheet3!$B$1*(($H275-BE$276-Sheet2!$N$226)/Sheet3!$A$1)^2+Sheet3!$C$1*(($H275-BE$276-Sheet2!$N$226)/Sheet3!$A$1)^4))</f>
        <v>3.0233016306945753E-5</v>
      </c>
      <c r="BF289" s="1">
        <f>0.000001*$L$274*(Sheet2!$O$225*EXP(Sheet3!$B$1*(($H289-BF$276-Sheet2!$N$225)/Sheet3!$A$1)^2+Sheet3!$C$1*(($H289-BF$276-Sheet2!$N$225)/Sheet3!$A$1)^4)+ Sheet2!$O$226*EXP(Sheet3!$B$1*(($H275-BF$276-Sheet2!$N$226)/Sheet3!$A$1)^2+Sheet3!$C$1*(($H275-BF$276-Sheet2!$N$226)/Sheet3!$A$1)^4))</f>
        <v>3.7316909175262677E-5</v>
      </c>
      <c r="BG289" s="1">
        <f>0.000001*$L$274*(Sheet2!$O$225*EXP(Sheet3!$B$1*(($H289-BG$276-Sheet2!$N$225)/Sheet3!$A$1)^2+Sheet3!$C$1*(($H289-BG$276-Sheet2!$N$225)/Sheet3!$A$1)^4)+ Sheet2!$O$226*EXP(Sheet3!$B$1*(($H275-BG$276-Sheet2!$N$226)/Sheet3!$A$1)^2+Sheet3!$C$1*(($H275-BG$276-Sheet2!$N$226)/Sheet3!$A$1)^4))</f>
        <v>4.5943183651354402E-5</v>
      </c>
      <c r="BH289" s="1">
        <f>0.000001*$L$274*(Sheet2!$O$225*EXP(Sheet3!$B$1*(($H289-BH$276-Sheet2!$N$225)/Sheet3!$A$1)^2+Sheet3!$C$1*(($H289-BH$276-Sheet2!$N$225)/Sheet3!$A$1)^4)+ Sheet2!$O$226*EXP(Sheet3!$B$1*(($H275-BH$276-Sheet2!$N$226)/Sheet3!$A$1)^2+Sheet3!$C$1*(($H275-BH$276-Sheet2!$N$226)/Sheet3!$A$1)^4))</f>
        <v>5.6420596124561456E-5</v>
      </c>
      <c r="BI289" s="1">
        <f>0.000001*$L$274*(Sheet2!$O$225*EXP(Sheet3!$B$1*(($H289-BI$276-Sheet2!$N$225)/Sheet3!$A$1)^2+Sheet3!$C$1*(($H289-BI$276-Sheet2!$N$225)/Sheet3!$A$1)^4)+ Sheet2!$O$226*EXP(Sheet3!$B$1*(($H275-BI$276-Sheet2!$N$226)/Sheet3!$A$1)^2+Sheet3!$C$1*(($H275-BI$276-Sheet2!$N$226)/Sheet3!$A$1)^4))</f>
        <v>6.9113883121781473E-5</v>
      </c>
      <c r="BJ289" s="1">
        <f>0.000001*$L$274*(Sheet2!$O$225*EXP(Sheet3!$B$1*(($H289-BJ$276-Sheet2!$N$225)/Sheet3!$A$1)^2+Sheet3!$C$1*(($H289-BJ$276-Sheet2!$N$225)/Sheet3!$A$1)^4)+ Sheet2!$O$226*EXP(Sheet3!$B$1*(($H275-BJ$276-Sheet2!$N$226)/Sheet3!$A$1)^2+Sheet3!$C$1*(($H275-BJ$276-Sheet2!$N$226)/Sheet3!$A$1)^4))</f>
        <v>8.4452747329770303E-5</v>
      </c>
      <c r="BK289" s="1">
        <f>0.000001*$L$274*(Sheet2!$O$225*EXP(Sheet3!$B$1*(($H289-BK$276-Sheet2!$N$225)/Sheet3!$A$1)^2+Sheet3!$C$1*(($H289-BK$276-Sheet2!$N$225)/Sheet3!$A$1)^4)+ Sheet2!$O$226*EXP(Sheet3!$B$1*(($H275-BK$276-Sheet2!$N$226)/Sheet3!$A$1)^2+Sheet3!$C$1*(($H275-BK$276-Sheet2!$N$226)/Sheet3!$A$1)^4))</f>
        <v>1.0294207220696552E-4</v>
      </c>
      <c r="BL289" s="1">
        <f>0.000001*$L$274*(Sheet2!$O$225*EXP(Sheet3!$B$1*(($H289-BL$276-Sheet2!$N$225)/Sheet3!$A$1)^2+Sheet3!$C$1*(($H289-BL$276-Sheet2!$N$225)/Sheet3!$A$1)^4)+ Sheet2!$O$226*EXP(Sheet3!$B$1*(($H275-BL$276-Sheet2!$N$226)/Sheet3!$A$1)^2+Sheet3!$C$1*(($H275-BL$276-Sheet2!$N$226)/Sheet3!$A$1)^4))</f>
        <v>1.2517349723592801E-4</v>
      </c>
      <c r="BM289" s="1">
        <f>0.000001*$L$274*(Sheet2!$O$225*EXP(Sheet3!$B$1*(($H289-BM$276-Sheet2!$N$225)/Sheet3!$A$1)^2+Sheet3!$C$1*(($H289-BM$276-Sheet2!$N$225)/Sheet3!$A$1)^4)+ Sheet2!$O$226*EXP(Sheet3!$B$1*(($H275-BM$276-Sheet2!$N$226)/Sheet3!$A$1)^2+Sheet3!$C$1*(($H275-BM$276-Sheet2!$N$226)/Sheet3!$A$1)^4))</f>
        <v>1.5183849454470077E-4</v>
      </c>
      <c r="BN289" s="1">
        <f>0.000001*$L$274*(Sheet2!$O$225*EXP(Sheet3!$B$1*(($H289-BN$276-Sheet2!$N$225)/Sheet3!$A$1)^2+Sheet3!$C$1*(($H289-BN$276-Sheet2!$N$225)/Sheet3!$A$1)^4)+ Sheet2!$O$226*EXP(Sheet3!$B$1*(($H275-BN$276-Sheet2!$N$226)/Sheet3!$A$1)^2+Sheet3!$C$1*(($H275-BN$276-Sheet2!$N$226)/Sheet3!$A$1)^4))</f>
        <v>1.837430960509975E-4</v>
      </c>
      <c r="BO289" s="1">
        <f>0.000001*$L$274*(Sheet2!$O$225*EXP(Sheet3!$B$1*(($H289-BO$276-Sheet2!$N$225)/Sheet3!$A$1)^2+Sheet3!$C$1*(($H289-BO$276-Sheet2!$N$225)/Sheet3!$A$1)^4)+ Sheet2!$O$226*EXP(Sheet3!$B$1*(($H275-BO$276-Sheet2!$N$226)/Sheet3!$A$1)^2+Sheet3!$C$1*(($H275-BO$276-Sheet2!$N$226)/Sheet3!$A$1)^4))</f>
        <v>2.2182442832151296E-4</v>
      </c>
      <c r="BP289" s="1">
        <f>0.000001*$L$274*(Sheet2!$O$225*EXP(Sheet3!$B$1*(($H289-BP$276-Sheet2!$N$225)/Sheet3!$A$1)^2+Sheet3!$C$1*(($H289-BP$276-Sheet2!$N$225)/Sheet3!$A$1)^4)+ Sheet2!$O$226*EXP(Sheet3!$B$1*(($H275-BP$276-Sheet2!$N$226)/Sheet3!$A$1)^2+Sheet3!$C$1*(($H275-BP$276-Sheet2!$N$226)/Sheet3!$A$1)^4))</f>
        <v>2.6716921982244756E-4</v>
      </c>
      <c r="BQ289" s="1">
        <f>0.000001*$L$274*(Sheet2!$O$225*EXP(Sheet3!$B$1*(($H289-BQ$276-Sheet2!$N$225)/Sheet3!$A$1)^2+Sheet3!$C$1*(($H289-BQ$276-Sheet2!$N$225)/Sheet3!$A$1)^4)+ Sheet2!$O$226*EXP(Sheet3!$B$1*(($H275-BQ$276-Sheet2!$N$226)/Sheet3!$A$1)^2+Sheet3!$C$1*(($H275-BQ$276-Sheet2!$N$226)/Sheet3!$A$1)^4))</f>
        <v>3.2103445199137092E-4</v>
      </c>
      <c r="BR289" s="1">
        <f>0.000001*$L$274*(Sheet2!$O$225*EXP(Sheet3!$B$1*(($H289-BR$276-Sheet2!$N$225)/Sheet3!$A$1)^2+Sheet3!$C$1*(($H289-BR$276-Sheet2!$N$225)/Sheet3!$A$1)^4)+ Sheet2!$O$226*EXP(Sheet3!$B$1*(($H275-BR$276-Sheet2!$N$226)/Sheet3!$A$1)^2+Sheet3!$C$1*(($H275-BR$276-Sheet2!$N$226)/Sheet3!$A$1)^4))</f>
        <v>3.8487033139501505E-4</v>
      </c>
      <c r="BS289" s="1">
        <f>0.000001*$L$274*(Sheet2!$O$225*EXP(Sheet3!$B$1*(($H289-BS$276-Sheet2!$N$225)/Sheet3!$A$1)^2+Sheet3!$C$1*(($H289-BS$276-Sheet2!$N$225)/Sheet3!$A$1)^4)+ Sheet2!$O$226*EXP(Sheet3!$B$1*(($H275-BS$276-Sheet2!$N$226)/Sheet3!$A$1)^2+Sheet3!$C$1*(($H275-BS$276-Sheet2!$N$226)/Sheet3!$A$1)^4))</f>
        <v>4.6034576495136936E-4</v>
      </c>
      <c r="BT289" s="1">
        <f>0.000001*$L$274*(Sheet2!$O$225*EXP(Sheet3!$B$1*(($H289-BT$276-Sheet2!$N$225)/Sheet3!$A$1)^2+Sheet3!$C$1*(($H289-BT$276-Sheet2!$N$225)/Sheet3!$A$1)^4)+ Sheet2!$O$226*EXP(Sheet3!$B$1*(($H275-BT$276-Sheet2!$N$226)/Sheet3!$A$1)^2+Sheet3!$C$1*(($H275-BT$276-Sheet2!$N$226)/Sheet3!$A$1)^4))</f>
        <v>5.493765235766707E-4</v>
      </c>
      <c r="BU289" s="1">
        <f>0.000001*$L$274*(Sheet2!$O$225*EXP(Sheet3!$B$1*(($H289-BU$276-Sheet2!$N$225)/Sheet3!$A$1)^2+Sheet3!$C$1*(($H289-BU$276-Sheet2!$N$225)/Sheet3!$A$1)^4)+ Sheet2!$O$226*EXP(Sheet3!$B$1*(($H275-BU$276-Sheet2!$N$226)/Sheet3!$A$1)^2+Sheet3!$C$1*(($H275-BU$276-Sheet2!$N$226)/Sheet3!$A$1)^4))</f>
        <v>6.5415628145011368E-4</v>
      </c>
      <c r="BV289" s="1">
        <f>0.000001*$L$274*(Sheet2!$O$225*EXP(Sheet3!$B$1*(($H289-BV$276-Sheet2!$N$225)/Sheet3!$A$1)^2+Sheet3!$C$1*(($H289-BV$276-Sheet2!$N$225)/Sheet3!$A$1)^4)+ Sheet2!$O$226*EXP(Sheet3!$B$1*(($H275-BV$276-Sheet2!$N$226)/Sheet3!$A$1)^2+Sheet3!$C$1*(($H275-BV$276-Sheet2!$N$226)/Sheet3!$A$1)^4))</f>
        <v>7.7719071814977866E-4</v>
      </c>
    </row>
    <row r="290" spans="1:74" x14ac:dyDescent="0.2">
      <c r="A290">
        <v>263</v>
      </c>
      <c r="B290">
        <v>312.69</v>
      </c>
      <c r="C290">
        <v>2395.3000000000002</v>
      </c>
      <c r="D290">
        <v>7008.5</v>
      </c>
      <c r="E290">
        <f t="shared" si="44"/>
        <v>4613.2</v>
      </c>
      <c r="G290" s="1">
        <v>6</v>
      </c>
      <c r="H290">
        <f>INDEX(B$27:$B2703,($M$271+G290))</f>
        <v>579.42999999999995</v>
      </c>
      <c r="I290" s="1">
        <f t="shared" si="41"/>
        <v>4254.5</v>
      </c>
      <c r="J290">
        <f t="shared" si="42"/>
        <v>2465184.9349999996</v>
      </c>
      <c r="L290" s="1">
        <f>0.000001*$L$274*(Sheet2!$O$225*EXP(Sheet3!$B$1*(($H290-L$276-Sheet2!$N$225)/Sheet3!$A$1)^2+Sheet3!$C$1*(($H290-L$276-Sheet2!$N$225)/Sheet3!$A$1)^4)+ Sheet2!$O$226*EXP(Sheet3!$B$1*(($H276-L$276-Sheet2!$N$226)/Sheet3!$A$1)^2+Sheet3!$C$1*(($H276-L$276-Sheet2!$N$226)/Sheet3!$A$1)^4))</f>
        <v>1.1784971012295125E-19</v>
      </c>
      <c r="M290" s="1">
        <f>0.000001*$L$274*(Sheet2!$O$225*EXP(Sheet3!$B$1*(($H290-M$276-Sheet2!$N$225)/Sheet3!$A$1)^2+Sheet3!$C$1*(($H290-M$276-Sheet2!$N$225)/Sheet3!$A$1)^4)+ Sheet2!$O$226*EXP(Sheet3!$B$1*(($H276-M$276-Sheet2!$N$226)/Sheet3!$A$1)^2+Sheet3!$C$1*(($H276-M$276-Sheet2!$N$226)/Sheet3!$A$1)^4))</f>
        <v>2.0512253854283425E-19</v>
      </c>
      <c r="N290" s="1">
        <f>0.000001*$L$274*(Sheet2!$O$225*EXP(Sheet3!$B$1*(($H290-N$276-Sheet2!$N$225)/Sheet3!$A$1)^2+Sheet3!$C$1*(($H290-N$276-Sheet2!$N$225)/Sheet3!$A$1)^4)+ Sheet2!$O$226*EXP(Sheet3!$B$1*(($H276-N$276-Sheet2!$N$226)/Sheet3!$A$1)^2+Sheet3!$C$1*(($H276-N$276-Sheet2!$N$226)/Sheet3!$A$1)^4))</f>
        <v>3.5519479266320707E-19</v>
      </c>
      <c r="O290" s="1">
        <f>0.000001*$L$274*(Sheet2!$O$225*EXP(Sheet3!$B$1*(($H290-O$276-Sheet2!$N$225)/Sheet3!$A$1)^2+Sheet3!$C$1*(($H290-O$276-Sheet2!$N$225)/Sheet3!$A$1)^4)+ Sheet2!$O$226*EXP(Sheet3!$B$1*(($H276-O$276-Sheet2!$N$226)/Sheet3!$A$1)^2+Sheet3!$C$1*(($H276-O$276-Sheet2!$N$226)/Sheet3!$A$1)^4))</f>
        <v>6.1193154089832109E-19</v>
      </c>
      <c r="P290" s="1">
        <f>0.000001*$L$274*(Sheet2!$O$225*EXP(Sheet3!$B$1*(($H290-P$276-Sheet2!$N$225)/Sheet3!$A$1)^2+Sheet3!$C$1*(($H290-P$276-Sheet2!$N$225)/Sheet3!$A$1)^4)+ Sheet2!$O$226*EXP(Sheet3!$B$1*(($H276-P$276-Sheet2!$N$226)/Sheet3!$A$1)^2+Sheet3!$C$1*(($H276-P$276-Sheet2!$N$226)/Sheet3!$A$1)^4))</f>
        <v>1.0489064911636785E-18</v>
      </c>
      <c r="Q290" s="1">
        <f>0.000001*$L$274*(Sheet2!$O$225*EXP(Sheet3!$B$1*(($H290-Q$276-Sheet2!$N$225)/Sheet3!$A$1)^2+Sheet3!$C$1*(($H290-Q$276-Sheet2!$N$225)/Sheet3!$A$1)^4)+ Sheet2!$O$226*EXP(Sheet3!$B$1*(($H276-Q$276-Sheet2!$N$226)/Sheet3!$A$1)^2+Sheet3!$C$1*(($H276-Q$276-Sheet2!$N$226)/Sheet3!$A$1)^4))</f>
        <v>1.7888873202682121E-18</v>
      </c>
      <c r="R290" s="1">
        <f>0.000001*$L$274*(Sheet2!$O$225*EXP(Sheet3!$B$1*(($H290-R$276-Sheet2!$N$225)/Sheet3!$A$1)^2+Sheet3!$C$1*(($H290-R$276-Sheet2!$N$225)/Sheet3!$A$1)^4)+ Sheet2!$O$226*EXP(Sheet3!$B$1*(($H276-R$276-Sheet2!$N$226)/Sheet3!$A$1)^2+Sheet3!$C$1*(($H276-R$276-Sheet2!$N$226)/Sheet3!$A$1)^4))</f>
        <v>3.0356801929123696E-18</v>
      </c>
      <c r="S290" s="1">
        <f>0.000001*$L$274*(Sheet2!$O$225*EXP(Sheet3!$B$1*(($H290-S$276-Sheet2!$N$225)/Sheet3!$A$1)^2+Sheet3!$C$1*(($H290-S$276-Sheet2!$N$225)/Sheet3!$A$1)^4)+ Sheet2!$O$226*EXP(Sheet3!$B$1*(($H276-S$276-Sheet2!$N$226)/Sheet3!$A$1)^2+Sheet3!$C$1*(($H276-S$276-Sheet2!$N$226)/Sheet3!$A$1)^4))</f>
        <v>5.1259026554772716E-18</v>
      </c>
      <c r="T290" s="1">
        <f>0.000001*$L$274*(Sheet2!$O$225*EXP(Sheet3!$B$1*(($H290-T$276-Sheet2!$N$225)/Sheet3!$A$1)^2+Sheet3!$C$1*(($H290-T$276-Sheet2!$N$225)/Sheet3!$A$1)^4)+ Sheet2!$O$226*EXP(Sheet3!$B$1*(($H276-T$276-Sheet2!$N$226)/Sheet3!$A$1)^2+Sheet3!$C$1*(($H276-T$276-Sheet2!$N$226)/Sheet3!$A$1)^4))</f>
        <v>8.6127220779453374E-18</v>
      </c>
      <c r="U290" s="1">
        <f>0.000001*$L$274*(Sheet2!$O$225*EXP(Sheet3!$B$1*(($H290-U$276-Sheet2!$N$225)/Sheet3!$A$1)^2+Sheet3!$C$1*(($H290-U$276-Sheet2!$N$225)/Sheet3!$A$1)^4)+ Sheet2!$O$226*EXP(Sheet3!$B$1*(($H276-U$276-Sheet2!$N$226)/Sheet3!$A$1)^2+Sheet3!$C$1*(($H276-U$276-Sheet2!$N$226)/Sheet3!$A$1)^4))</f>
        <v>1.4400601636088323E-17</v>
      </c>
      <c r="V290" s="1">
        <f>0.000001*$L$274*(Sheet2!$O$225*EXP(Sheet3!$B$1*(($H290-V$276-Sheet2!$N$225)/Sheet3!$A$1)^2+Sheet3!$C$1*(($H290-V$276-Sheet2!$N$225)/Sheet3!$A$1)^4)+ Sheet2!$O$226*EXP(Sheet3!$B$1*(($H276-V$276-Sheet2!$N$226)/Sheet3!$A$1)^2+Sheet3!$C$1*(($H276-V$276-Sheet2!$N$226)/Sheet3!$A$1)^4))</f>
        <v>2.3961019634189597E-17</v>
      </c>
      <c r="W290" s="1">
        <f>0.000001*$L$274*(Sheet2!$O$225*EXP(Sheet3!$B$1*(($H290-W$276-Sheet2!$N$225)/Sheet3!$A$1)^2+Sheet3!$C$1*(($H290-W$276-Sheet2!$N$225)/Sheet3!$A$1)^4)+ Sheet2!$O$226*EXP(Sheet3!$B$1*(($H276-W$276-Sheet2!$N$226)/Sheet3!$A$1)^2+Sheet3!$C$1*(($H276-W$276-Sheet2!$N$226)/Sheet3!$A$1)^4))</f>
        <v>3.9676073534775224E-17</v>
      </c>
      <c r="X290" s="1">
        <f>0.000001*$L$274*(Sheet2!$O$225*EXP(Sheet3!$B$1*(($H290-X$276-Sheet2!$N$225)/Sheet3!$A$1)^2+Sheet3!$C$1*(($H290-X$276-Sheet2!$N$225)/Sheet3!$A$1)^4)+ Sheet2!$O$226*EXP(Sheet3!$B$1*(($H276-X$276-Sheet2!$N$226)/Sheet3!$A$1)^2+Sheet3!$C$1*(($H276-X$276-Sheet2!$N$226)/Sheet3!$A$1)^4))</f>
        <v>6.5383029085611787E-17</v>
      </c>
      <c r="Y290" s="1">
        <f>0.000001*$L$274*(Sheet2!$O$225*EXP(Sheet3!$B$1*(($H290-Y$276-Sheet2!$N$225)/Sheet3!$A$1)^2+Sheet3!$C$1*(($H290-Y$276-Sheet2!$N$225)/Sheet3!$A$1)^4)+ Sheet2!$O$226*EXP(Sheet3!$B$1*(($H276-Y$276-Sheet2!$N$226)/Sheet3!$A$1)^2+Sheet3!$C$1*(($H276-Y$276-Sheet2!$N$226)/Sheet3!$A$1)^4))</f>
        <v>1.072330156041201E-16</v>
      </c>
      <c r="Z290" s="1">
        <f>0.000001*$L$274*(Sheet2!$O$225*EXP(Sheet3!$B$1*(($H290-Z$276-Sheet2!$N$225)/Sheet3!$A$1)^2+Sheet3!$C$1*(($H290-Z$276-Sheet2!$N$225)/Sheet3!$A$1)^4)+ Sheet2!$O$226*EXP(Sheet3!$B$1*(($H276-Z$276-Sheet2!$N$226)/Sheet3!$A$1)^2+Sheet3!$C$1*(($H276-Z$276-Sheet2!$N$226)/Sheet3!$A$1)^4))</f>
        <v>1.7503836784060123E-16</v>
      </c>
      <c r="AA290" s="1">
        <f>0.000001*$L$274*(Sheet2!$O$225*EXP(Sheet3!$B$1*(($H290-AA$276-Sheet2!$N$225)/Sheet3!$A$1)^2+Sheet3!$C$1*(($H290-AA$276-Sheet2!$N$225)/Sheet3!$A$1)^4)+ Sheet2!$O$226*EXP(Sheet3!$B$1*(($H276-AA$276-Sheet2!$N$226)/Sheet3!$A$1)^2+Sheet3!$C$1*(($H276-AA$276-Sheet2!$N$226)/Sheet3!$A$1)^4))</f>
        <v>2.8437624308853844E-16</v>
      </c>
      <c r="AB290" s="1">
        <f>0.000001*$L$274*(Sheet2!$O$225*EXP(Sheet3!$B$1*(($H290-AB$276-Sheet2!$N$225)/Sheet3!$A$1)^2+Sheet3!$C$1*(($H290-AB$276-Sheet2!$N$225)/Sheet3!$A$1)^4)+ Sheet2!$O$226*EXP(Sheet3!$B$1*(($H276-AB$276-Sheet2!$N$226)/Sheet3!$A$1)^2+Sheet3!$C$1*(($H276-AB$276-Sheet2!$N$226)/Sheet3!$A$1)^4))</f>
        <v>4.5985690034560914E-16</v>
      </c>
      <c r="AC290" s="1">
        <f>0.000001*$L$274*(Sheet2!$O$225*EXP(Sheet3!$B$1*(($H290-AC$276-Sheet2!$N$225)/Sheet3!$A$1)^2+Sheet3!$C$1*(($H290-AC$276-Sheet2!$N$225)/Sheet3!$A$1)^4)+ Sheet2!$O$226*EXP(Sheet3!$B$1*(($H276-AC$276-Sheet2!$N$226)/Sheet3!$A$1)^2+Sheet3!$C$1*(($H276-AC$276-Sheet2!$N$226)/Sheet3!$A$1)^4))</f>
        <v>7.4017669082466093E-16</v>
      </c>
      <c r="AD290" s="1">
        <f>0.000001*$L$274*(Sheet2!$O$225*EXP(Sheet3!$B$1*(($H290-AD$276-Sheet2!$N$225)/Sheet3!$A$1)^2+Sheet3!$C$1*(($H290-AD$276-Sheet2!$N$225)/Sheet3!$A$1)^4)+ Sheet2!$O$226*EXP(Sheet3!$B$1*(($H276-AD$276-Sheet2!$N$226)/Sheet3!$A$1)^2+Sheet3!$C$1*(($H276-AD$276-Sheet2!$N$226)/Sheet3!$A$1)^4))</f>
        <v>1.1858924775179475E-15</v>
      </c>
      <c r="AE290" s="1">
        <f>0.000001*$L$274*(Sheet2!$O$225*EXP(Sheet3!$B$1*(($H290-AE$276-Sheet2!$N$225)/Sheet3!$A$1)^2+Sheet3!$C$1*(($H290-AE$276-Sheet2!$N$225)/Sheet3!$A$1)^4)+ Sheet2!$O$226*EXP(Sheet3!$B$1*(($H276-AE$276-Sheet2!$N$226)/Sheet3!$A$1)^2+Sheet3!$C$1*(($H276-AE$276-Sheet2!$N$226)/Sheet3!$A$1)^4))</f>
        <v>1.8913255777799631E-15</v>
      </c>
      <c r="AF290" s="1">
        <f>0.000001*$L$274*(Sheet2!$O$225*EXP(Sheet3!$B$1*(($H290-AF$276-Sheet2!$N$225)/Sheet3!$A$1)^2+Sheet3!$C$1*(($H290-AF$276-Sheet2!$N$225)/Sheet3!$A$1)^4)+ Sheet2!$O$226*EXP(Sheet3!$B$1*(($H276-AF$276-Sheet2!$N$226)/Sheet3!$A$1)^2+Sheet3!$C$1*(($H276-AF$276-Sheet2!$N$226)/Sheet3!$A$1)^4))</f>
        <v>3.002701466164958E-15</v>
      </c>
      <c r="AG290" s="1">
        <f>0.000001*$L$274*(Sheet2!$O$225*EXP(Sheet3!$B$1*(($H290-AG$276-Sheet2!$N$225)/Sheet3!$A$1)^2+Sheet3!$C$1*(($H290-AG$276-Sheet2!$N$225)/Sheet3!$A$1)^4)+ Sheet2!$O$226*EXP(Sheet3!$B$1*(($H276-AG$276-Sheet2!$N$226)/Sheet3!$A$1)^2+Sheet3!$C$1*(($H276-AG$276-Sheet2!$N$226)/Sheet3!$A$1)^4))</f>
        <v>4.7456603124500322E-15</v>
      </c>
      <c r="AH290" s="1">
        <f>0.000001*$L$274*(Sheet2!$O$225*EXP(Sheet3!$B$1*(($H290-AH$276-Sheet2!$N$225)/Sheet3!$A$1)^2+Sheet3!$C$1*(($H290-AH$276-Sheet2!$N$225)/Sheet3!$A$1)^4)+ Sheet2!$O$226*EXP(Sheet3!$B$1*(($H276-AH$276-Sheet2!$N$226)/Sheet3!$A$1)^2+Sheet3!$C$1*(($H276-AH$276-Sheet2!$N$226)/Sheet3!$A$1)^4))</f>
        <v>7.4667820715238196E-15</v>
      </c>
      <c r="AI290" s="1">
        <f>0.000001*$L$274*(Sheet2!$O$225*EXP(Sheet3!$B$1*(($H290-AI$276-Sheet2!$N$225)/Sheet3!$A$1)^2+Sheet3!$C$1*(($H290-AI$276-Sheet2!$N$225)/Sheet3!$A$1)^4)+ Sheet2!$O$226*EXP(Sheet3!$B$1*(($H276-AI$276-Sheet2!$N$226)/Sheet3!$A$1)^2+Sheet3!$C$1*(($H276-AI$276-Sheet2!$N$226)/Sheet3!$A$1)^4))</f>
        <v>1.1695971113695002E-14</v>
      </c>
      <c r="AJ290" s="1">
        <f>0.000001*$L$274*(Sheet2!$O$225*EXP(Sheet3!$B$1*(($H290-AJ$276-Sheet2!$N$225)/Sheet3!$A$1)^2+Sheet3!$C$1*(($H290-AJ$276-Sheet2!$N$225)/Sheet3!$A$1)^4)+ Sheet2!$O$226*EXP(Sheet3!$B$1*(($H276-AJ$276-Sheet2!$N$226)/Sheet3!$A$1)^2+Sheet3!$C$1*(($H276-AJ$276-Sheet2!$N$226)/Sheet3!$A$1)^4))</f>
        <v>1.8239741487341031E-14</v>
      </c>
      <c r="AK290" s="1">
        <f>0.000001*$L$274*(Sheet2!$O$225*EXP(Sheet3!$B$1*(($H290-AK$276-Sheet2!$N$225)/Sheet3!$A$1)^2+Sheet3!$C$1*(($H290-AK$276-Sheet2!$N$225)/Sheet3!$A$1)^4)+ Sheet2!$O$226*EXP(Sheet3!$B$1*(($H276-AK$276-Sheet2!$N$226)/Sheet3!$A$1)^2+Sheet3!$C$1*(($H276-AK$276-Sheet2!$N$226)/Sheet3!$A$1)^4))</f>
        <v>2.8320061742325408E-14</v>
      </c>
      <c r="AL290" s="1">
        <f>0.000001*$L$274*(Sheet2!$O$225*EXP(Sheet3!$B$1*(($H290-AL$276-Sheet2!$N$225)/Sheet3!$A$1)^2+Sheet3!$C$1*(($H290-AL$276-Sheet2!$N$225)/Sheet3!$A$1)^4)+ Sheet2!$O$226*EXP(Sheet3!$B$1*(($H276-AL$276-Sheet2!$N$226)/Sheet3!$A$1)^2+Sheet3!$C$1*(($H276-AL$276-Sheet2!$N$226)/Sheet3!$A$1)^4))</f>
        <v>4.3780057785947149E-14</v>
      </c>
      <c r="AM290" s="1">
        <f>0.000001*$L$274*(Sheet2!$O$225*EXP(Sheet3!$B$1*(($H290-AM$276-Sheet2!$N$225)/Sheet3!$A$1)^2+Sheet3!$C$1*(($H290-AM$276-Sheet2!$N$225)/Sheet3!$A$1)^4)+ Sheet2!$O$226*EXP(Sheet3!$B$1*(($H276-AM$276-Sheet2!$N$226)/Sheet3!$A$1)^2+Sheet3!$C$1*(($H276-AM$276-Sheet2!$N$226)/Sheet3!$A$1)^4))</f>
        <v>6.7387372384103756E-14</v>
      </c>
      <c r="AN290" s="1">
        <f>0.000001*$L$274*(Sheet2!$O$225*EXP(Sheet3!$B$1*(($H290-AN$276-Sheet2!$N$225)/Sheet3!$A$1)^2+Sheet3!$C$1*(($H290-AN$276-Sheet2!$N$225)/Sheet3!$A$1)^4)+ Sheet2!$O$226*EXP(Sheet3!$B$1*(($H276-AN$276-Sheet2!$N$226)/Sheet3!$A$1)^2+Sheet3!$C$1*(($H276-AN$276-Sheet2!$N$226)/Sheet3!$A$1)^4))</f>
        <v>1.0327950767200122E-13</v>
      </c>
      <c r="AO290" s="1">
        <f>0.000001*$L$274*(Sheet2!$O$225*EXP(Sheet3!$B$1*(($H290-AO$276-Sheet2!$N$225)/Sheet3!$A$1)^2+Sheet3!$C$1*(($H290-AO$276-Sheet2!$N$225)/Sheet3!$A$1)^4)+ Sheet2!$O$226*EXP(Sheet3!$B$1*(($H276-AO$276-Sheet2!$N$226)/Sheet3!$A$1)^2+Sheet3!$C$1*(($H276-AO$276-Sheet2!$N$226)/Sheet3!$A$1)^4))</f>
        <v>1.5761464759996181E-13</v>
      </c>
      <c r="AP290" s="1">
        <f>0.000001*$L$274*(Sheet2!$O$225*EXP(Sheet3!$B$1*(($H290-AP$276-Sheet2!$N$225)/Sheet3!$A$1)^2+Sheet3!$C$1*(($H290-AP$276-Sheet2!$N$225)/Sheet3!$A$1)^4)+ Sheet2!$O$226*EXP(Sheet3!$B$1*(($H276-AP$276-Sheet2!$N$226)/Sheet3!$A$1)^2+Sheet3!$C$1*(($H276-AP$276-Sheet2!$N$226)/Sheet3!$A$1)^4))</f>
        <v>2.3951849486795551E-13</v>
      </c>
      <c r="AQ290" s="1">
        <f>0.000001*$L$274*(Sheet2!$O$225*EXP(Sheet3!$B$1*(($H290-AQ$276-Sheet2!$N$225)/Sheet3!$A$1)^2+Sheet3!$C$1*(($H290-AQ$276-Sheet2!$N$225)/Sheet3!$A$1)^4)+ Sheet2!$O$226*EXP(Sheet3!$B$1*(($H276-AQ$276-Sheet2!$N$226)/Sheet3!$A$1)^2+Sheet3!$C$1*(($H276-AQ$276-Sheet2!$N$226)/Sheet3!$A$1)^4))</f>
        <v>3.6245560911151106E-13</v>
      </c>
      <c r="AR290" s="1">
        <f>0.000001*$L$274*(Sheet2!$O$225*EXP(Sheet3!$B$1*(($H290-AR$276-Sheet2!$N$225)/Sheet3!$A$1)^2+Sheet3!$C$1*(($H290-AR$276-Sheet2!$N$225)/Sheet3!$A$1)^4)+ Sheet2!$O$226*EXP(Sheet3!$B$1*(($H276-AR$276-Sheet2!$N$226)/Sheet3!$A$1)^2+Sheet3!$C$1*(($H276-AR$276-Sheet2!$N$226)/Sheet3!$A$1)^4))</f>
        <v>5.4620675441464202E-13</v>
      </c>
      <c r="AS290" s="1">
        <f>0.000001*$L$274*(Sheet2!$O$225*EXP(Sheet3!$B$1*(($H290-AS$276-Sheet2!$N$225)/Sheet3!$A$1)^2+Sheet3!$C$1*(($H290-AS$276-Sheet2!$N$225)/Sheet3!$A$1)^4)+ Sheet2!$O$226*EXP(Sheet3!$B$1*(($H276-AS$276-Sheet2!$N$226)/Sheet3!$A$1)^2+Sheet3!$C$1*(($H276-AS$276-Sheet2!$N$226)/Sheet3!$A$1)^4))</f>
        <v>8.1970748992210309E-13</v>
      </c>
      <c r="AT290" s="1">
        <f>0.000001*$L$274*(Sheet2!$O$225*EXP(Sheet3!$B$1*(($H290-AT$276-Sheet2!$N$225)/Sheet3!$A$1)^2+Sheet3!$C$1*(($H290-AT$276-Sheet2!$N$225)/Sheet3!$A$1)^4)+ Sheet2!$O$226*EXP(Sheet3!$B$1*(($H276-AT$276-Sheet2!$N$226)/Sheet3!$A$1)^2+Sheet3!$C$1*(($H276-AT$276-Sheet2!$N$226)/Sheet3!$A$1)^4))</f>
        <v>1.2251052730275082E-12</v>
      </c>
      <c r="AU290" s="1">
        <f>0.000001*$L$274*(Sheet2!$O$225*EXP(Sheet3!$B$1*(($H290-AU$276-Sheet2!$N$225)/Sheet3!$A$1)^2+Sheet3!$C$1*(($H290-AU$276-Sheet2!$N$225)/Sheet3!$A$1)^4)+ Sheet2!$O$226*EXP(Sheet3!$B$1*(($H276-AU$276-Sheet2!$N$226)/Sheet3!$A$1)^2+Sheet3!$C$1*(($H276-AU$276-Sheet2!$N$226)/Sheet3!$A$1)^4))</f>
        <v>1.8235329040650576E-12</v>
      </c>
      <c r="AV290" s="1">
        <f>0.000001*$L$274*(Sheet2!$O$225*EXP(Sheet3!$B$1*(($H290-AV$276-Sheet2!$N$225)/Sheet3!$A$1)^2+Sheet3!$C$1*(($H290-AV$276-Sheet2!$N$225)/Sheet3!$A$1)^4)+ Sheet2!$O$226*EXP(Sheet3!$B$1*(($H276-AV$276-Sheet2!$N$226)/Sheet3!$A$1)^2+Sheet3!$C$1*(($H276-AV$276-Sheet2!$N$226)/Sheet3!$A$1)^4))</f>
        <v>2.7032888726693544E-12</v>
      </c>
      <c r="AW290" s="1">
        <f>0.000001*$L$274*(Sheet2!$O$225*EXP(Sheet3!$B$1*(($H290-AW$276-Sheet2!$N$225)/Sheet3!$A$1)^2+Sheet3!$C$1*(($H290-AW$276-Sheet2!$N$225)/Sheet3!$A$1)^4)+ Sheet2!$O$226*EXP(Sheet3!$B$1*(($H276-AW$276-Sheet2!$N$226)/Sheet3!$A$1)^2+Sheet3!$C$1*(($H276-AW$276-Sheet2!$N$226)/Sheet3!$A$1)^4))</f>
        <v>3.9913782156355356E-12</v>
      </c>
      <c r="AX290" s="1">
        <f>0.000001*$L$274*(Sheet2!$O$225*EXP(Sheet3!$B$1*(($H290-AX$276-Sheet2!$N$225)/Sheet3!$A$1)^2+Sheet3!$C$1*(($H290-AX$276-Sheet2!$N$225)/Sheet3!$A$1)^4)+ Sheet2!$O$226*EXP(Sheet3!$B$1*(($H276-AX$276-Sheet2!$N$226)/Sheet3!$A$1)^2+Sheet3!$C$1*(($H276-AX$276-Sheet2!$N$226)/Sheet3!$A$1)^4))</f>
        <v>5.8697248726082454E-12</v>
      </c>
      <c r="AY290" s="1">
        <f>0.000001*$L$274*(Sheet2!$O$225*EXP(Sheet3!$B$1*(($H290-AY$276-Sheet2!$N$225)/Sheet3!$A$1)^2+Sheet3!$C$1*(($H290-AY$276-Sheet2!$N$225)/Sheet3!$A$1)^4)+ Sheet2!$O$226*EXP(Sheet3!$B$1*(($H276-AY$276-Sheet2!$N$226)/Sheet3!$A$1)^2+Sheet3!$C$1*(($H276-AY$276-Sheet2!$N$226)/Sheet3!$A$1)^4))</f>
        <v>8.5978498368764638E-12</v>
      </c>
      <c r="AZ290" s="1">
        <f>0.000001*$L$274*(Sheet2!$O$225*EXP(Sheet3!$B$1*(($H290-AZ$276-Sheet2!$N$225)/Sheet3!$A$1)^2+Sheet3!$C$1*(($H290-AZ$276-Sheet2!$N$225)/Sheet3!$A$1)^4)+ Sheet2!$O$226*EXP(Sheet3!$B$1*(($H276-AZ$276-Sheet2!$N$226)/Sheet3!$A$1)^2+Sheet3!$C$1*(($H276-AZ$276-Sheet2!$N$226)/Sheet3!$A$1)^4))</f>
        <v>1.2544460047706645E-11</v>
      </c>
      <c r="BA290" s="1">
        <f>0.000001*$L$274*(Sheet2!$O$225*EXP(Sheet3!$B$1*(($H290-BA$276-Sheet2!$N$225)/Sheet3!$A$1)^2+Sheet3!$C$1*(($H290-BA$276-Sheet2!$N$225)/Sheet3!$A$1)^4)+ Sheet2!$O$226*EXP(Sheet3!$B$1*(($H276-BA$276-Sheet2!$N$226)/Sheet3!$A$1)^2+Sheet3!$C$1*(($H276-BA$276-Sheet2!$N$226)/Sheet3!$A$1)^4))</f>
        <v>1.8231264932786558E-11</v>
      </c>
      <c r="BB290" s="1">
        <f>0.000001*$L$274*(Sheet2!$O$225*EXP(Sheet3!$B$1*(($H290-BB$276-Sheet2!$N$225)/Sheet3!$A$1)^2+Sheet3!$C$1*(($H290-BB$276-Sheet2!$N$225)/Sheet3!$A$1)^4)+ Sheet2!$O$226*EXP(Sheet3!$B$1*(($H276-BB$276-Sheet2!$N$226)/Sheet3!$A$1)^2+Sheet3!$C$1*(($H276-BB$276-Sheet2!$N$226)/Sheet3!$A$1)^4))</f>
        <v>2.6393500791863655E-11</v>
      </c>
      <c r="BC290" s="1">
        <f>0.000001*$L$274*(Sheet2!$O$225*EXP(Sheet3!$B$1*(($H290-BC$276-Sheet2!$N$225)/Sheet3!$A$1)^2+Sheet3!$C$1*(($H290-BC$276-Sheet2!$N$225)/Sheet3!$A$1)^4)+ Sheet2!$O$226*EXP(Sheet3!$B$1*(($H276-BC$276-Sheet2!$N$226)/Sheet3!$A$1)^2+Sheet3!$C$1*(($H276-BC$276-Sheet2!$N$226)/Sheet3!$A$1)^4))</f>
        <v>3.8063188179685195E-11</v>
      </c>
      <c r="BD290" s="1">
        <f>0.000001*$L$274*(Sheet2!$O$225*EXP(Sheet3!$B$1*(($H290-BD$276-Sheet2!$N$225)/Sheet3!$A$1)^2+Sheet3!$C$1*(($H290-BD$276-Sheet2!$N$225)/Sheet3!$A$1)^4)+ Sheet2!$O$226*EXP(Sheet3!$B$1*(($H276-BD$276-Sheet2!$N$226)/Sheet3!$A$1)^2+Sheet3!$C$1*(($H276-BD$276-Sheet2!$N$226)/Sheet3!$A$1)^4))</f>
        <v>5.4683190157872407E-11</v>
      </c>
      <c r="BE290" s="1">
        <f>0.000001*$L$274*(Sheet2!$O$225*EXP(Sheet3!$B$1*(($H290-BE$276-Sheet2!$N$225)/Sheet3!$A$1)^2+Sheet3!$C$1*(($H290-BE$276-Sheet2!$N$225)/Sheet3!$A$1)^4)+ Sheet2!$O$226*EXP(Sheet3!$B$1*(($H276-BE$276-Sheet2!$N$226)/Sheet3!$A$1)^2+Sheet3!$C$1*(($H276-BE$276-Sheet2!$N$226)/Sheet3!$A$1)^4))</f>
        <v>7.8262828073814393E-11</v>
      </c>
      <c r="BF290" s="1">
        <f>0.000001*$L$274*(Sheet2!$O$225*EXP(Sheet3!$B$1*(($H290-BF$276-Sheet2!$N$225)/Sheet3!$A$1)^2+Sheet3!$C$1*(($H290-BF$276-Sheet2!$N$225)/Sheet3!$A$1)^4)+ Sheet2!$O$226*EXP(Sheet3!$B$1*(($H276-BF$276-Sheet2!$N$226)/Sheet3!$A$1)^2+Sheet3!$C$1*(($H276-BF$276-Sheet2!$N$226)/Sheet3!$A$1)^4))</f>
        <v>1.1158933503448934E-10</v>
      </c>
      <c r="BG290" s="1">
        <f>0.000001*$L$274*(Sheet2!$O$225*EXP(Sheet3!$B$1*(($H290-BG$276-Sheet2!$N$225)/Sheet3!$A$1)^2+Sheet3!$C$1*(($H290-BG$276-Sheet2!$N$225)/Sheet3!$A$1)^4)+ Sheet2!$O$226*EXP(Sheet3!$B$1*(($H276-BG$276-Sheet2!$N$226)/Sheet3!$A$1)^2+Sheet3!$C$1*(($H276-BG$276-Sheet2!$N$226)/Sheet3!$A$1)^4))</f>
        <v>1.585140242046329E-10</v>
      </c>
      <c r="BH290" s="1">
        <f>0.000001*$L$274*(Sheet2!$O$225*EXP(Sheet3!$B$1*(($H290-BH$276-Sheet2!$N$225)/Sheet3!$A$1)^2+Sheet3!$C$1*(($H290-BH$276-Sheet2!$N$225)/Sheet3!$A$1)^4)+ Sheet2!$O$226*EXP(Sheet3!$B$1*(($H276-BH$276-Sheet2!$N$226)/Sheet3!$A$1)^2+Sheet3!$C$1*(($H276-BH$276-Sheet2!$N$226)/Sheet3!$A$1)^4))</f>
        <v>2.2433802009586322E-10</v>
      </c>
      <c r="BI290" s="1">
        <f>0.000001*$L$274*(Sheet2!$O$225*EXP(Sheet3!$B$1*(($H290-BI$276-Sheet2!$N$225)/Sheet3!$A$1)^2+Sheet3!$C$1*(($H290-BI$276-Sheet2!$N$225)/Sheet3!$A$1)^4)+ Sheet2!$O$226*EXP(Sheet3!$B$1*(($H276-BI$276-Sheet2!$N$226)/Sheet3!$A$1)^2+Sheet3!$C$1*(($H276-BI$276-Sheet2!$N$226)/Sheet3!$A$1)^4))</f>
        <v>3.1633012282141138E-10</v>
      </c>
      <c r="BJ290" s="1">
        <f>0.000001*$L$274*(Sheet2!$O$225*EXP(Sheet3!$B$1*(($H290-BJ$276-Sheet2!$N$225)/Sheet3!$A$1)^2+Sheet3!$C$1*(($H290-BJ$276-Sheet2!$N$225)/Sheet3!$A$1)^4)+ Sheet2!$O$226*EXP(Sheet3!$B$1*(($H276-BJ$276-Sheet2!$N$226)/Sheet3!$A$1)^2+Sheet3!$C$1*(($H276-BJ$276-Sheet2!$N$226)/Sheet3!$A$1)^4))</f>
        <v>4.4441931753468716E-10</v>
      </c>
      <c r="BK290" s="1">
        <f>0.000001*$L$274*(Sheet2!$O$225*EXP(Sheet3!$B$1*(($H290-BK$276-Sheet2!$N$225)/Sheet3!$A$1)^2+Sheet3!$C$1*(($H290-BK$276-Sheet2!$N$225)/Sheet3!$A$1)^4)+ Sheet2!$O$226*EXP(Sheet3!$B$1*(($H276-BK$276-Sheet2!$N$226)/Sheet3!$A$1)^2+Sheet3!$C$1*(($H276-BK$276-Sheet2!$N$226)/Sheet3!$A$1)^4))</f>
        <v>6.221171866896597E-10</v>
      </c>
      <c r="BL290" s="1">
        <f>0.000001*$L$274*(Sheet2!$O$225*EXP(Sheet3!$B$1*(($H290-BL$276-Sheet2!$N$225)/Sheet3!$A$1)^2+Sheet3!$C$1*(($H290-BL$276-Sheet2!$N$225)/Sheet3!$A$1)^4)+ Sheet2!$O$226*EXP(Sheet3!$B$1*(($H276-BL$276-Sheet2!$N$226)/Sheet3!$A$1)^2+Sheet3!$C$1*(($H276-BL$276-Sheet2!$N$226)/Sheet3!$A$1)^4))</f>
        <v>8.6774175058772329E-10</v>
      </c>
      <c r="BM290" s="1">
        <f>0.000001*$L$274*(Sheet2!$O$225*EXP(Sheet3!$B$1*(($H290-BM$276-Sheet2!$N$225)/Sheet3!$A$1)^2+Sheet3!$C$1*(($H290-BM$276-Sheet2!$N$225)/Sheet3!$A$1)^4)+ Sheet2!$O$226*EXP(Sheet3!$B$1*(($H276-BM$276-Sheet2!$N$226)/Sheet3!$A$1)^2+Sheet3!$C$1*(($H276-BM$276-Sheet2!$N$226)/Sheet3!$A$1)^4))</f>
        <v>1.2060349355752799E-9</v>
      </c>
      <c r="BN290" s="1">
        <f>0.000001*$L$274*(Sheet2!$O$225*EXP(Sheet3!$B$1*(($H290-BN$276-Sheet2!$N$225)/Sheet3!$A$1)^2+Sheet3!$C$1*(($H290-BN$276-Sheet2!$N$225)/Sheet3!$A$1)^4)+ Sheet2!$O$226*EXP(Sheet3!$B$1*(($H276-BN$276-Sheet2!$N$226)/Sheet3!$A$1)^2+Sheet3!$C$1*(($H276-BN$276-Sheet2!$N$226)/Sheet3!$A$1)^4))</f>
        <v>1.6702920288834943E-9</v>
      </c>
      <c r="BO290" s="1">
        <f>0.000001*$L$274*(Sheet2!$O$225*EXP(Sheet3!$B$1*(($H290-BO$276-Sheet2!$N$225)/Sheet3!$A$1)^2+Sheet3!$C$1*(($H290-BO$276-Sheet2!$N$225)/Sheet3!$A$1)^4)+ Sheet2!$O$226*EXP(Sheet3!$B$1*(($H276-BO$276-Sheet2!$N$226)/Sheet3!$A$1)^2+Sheet3!$C$1*(($H276-BO$276-Sheet2!$N$226)/Sheet3!$A$1)^4))</f>
        <v>2.3051544374862717E-9</v>
      </c>
      <c r="BP290" s="1">
        <f>0.000001*$L$274*(Sheet2!$O$225*EXP(Sheet3!$B$1*(($H290-BP$276-Sheet2!$N$225)/Sheet3!$A$1)^2+Sheet3!$C$1*(($H290-BP$276-Sheet2!$N$225)/Sheet3!$A$1)^4)+ Sheet2!$O$226*EXP(Sheet3!$B$1*(($H276-BP$276-Sheet2!$N$226)/Sheet3!$A$1)^2+Sheet3!$C$1*(($H276-BP$276-Sheet2!$N$226)/Sheet3!$A$1)^4))</f>
        <v>3.1702584138079565E-9</v>
      </c>
      <c r="BQ290" s="1">
        <f>0.000001*$L$274*(Sheet2!$O$225*EXP(Sheet3!$B$1*(($H290-BQ$276-Sheet2!$N$225)/Sheet3!$A$1)^2+Sheet3!$C$1*(($H290-BQ$276-Sheet2!$N$225)/Sheet3!$A$1)^4)+ Sheet2!$O$226*EXP(Sheet3!$B$1*(($H276-BQ$276-Sheet2!$N$226)/Sheet3!$A$1)^2+Sheet3!$C$1*(($H276-BQ$276-Sheet2!$N$226)/Sheet3!$A$1)^4))</f>
        <v>4.3449840553143129E-9</v>
      </c>
      <c r="BR290" s="1">
        <f>0.000001*$L$274*(Sheet2!$O$225*EXP(Sheet3!$B$1*(($H290-BR$276-Sheet2!$N$225)/Sheet3!$A$1)^2+Sheet3!$C$1*(($H290-BR$276-Sheet2!$N$225)/Sheet3!$A$1)^4)+ Sheet2!$O$226*EXP(Sheet3!$B$1*(($H276-BR$276-Sheet2!$N$226)/Sheet3!$A$1)^2+Sheet3!$C$1*(($H276-BR$276-Sheet2!$N$226)/Sheet3!$A$1)^4))</f>
        <v>5.9346131168867936E-9</v>
      </c>
      <c r="BS290" s="1">
        <f>0.000001*$L$274*(Sheet2!$O$225*EXP(Sheet3!$B$1*(($H290-BS$276-Sheet2!$N$225)/Sheet3!$A$1)^2+Sheet3!$C$1*(($H290-BS$276-Sheet2!$N$225)/Sheet3!$A$1)^4)+ Sheet2!$O$226*EXP(Sheet3!$B$1*(($H276-BS$276-Sheet2!$N$226)/Sheet3!$A$1)^2+Sheet3!$C$1*(($H276-BS$276-Sheet2!$N$226)/Sheet3!$A$1)^4))</f>
        <v>8.0782837207351373E-9</v>
      </c>
      <c r="BT290" s="1">
        <f>0.000001*$L$274*(Sheet2!$O$225*EXP(Sheet3!$B$1*(($H290-BT$276-Sheet2!$N$225)/Sheet3!$A$1)^2+Sheet3!$C$1*(($H290-BT$276-Sheet2!$N$225)/Sheet3!$A$1)^4)+ Sheet2!$O$226*EXP(Sheet3!$B$1*(($H276-BT$276-Sheet2!$N$226)/Sheet3!$A$1)^2+Sheet3!$C$1*(($H276-BT$276-Sheet2!$N$226)/Sheet3!$A$1)^4))</f>
        <v>1.0959228138650738E-8</v>
      </c>
      <c r="BU290" s="1">
        <f>0.000001*$L$274*(Sheet2!$O$225*EXP(Sheet3!$B$1*(($H290-BU$276-Sheet2!$N$225)/Sheet3!$A$1)^2+Sheet3!$C$1*(($H290-BU$276-Sheet2!$N$225)/Sheet3!$A$1)^4)+ Sheet2!$O$226*EXP(Sheet3!$B$1*(($H276-BU$276-Sheet2!$N$226)/Sheet3!$A$1)^2+Sheet3!$C$1*(($H276-BU$276-Sheet2!$N$226)/Sheet3!$A$1)^4))</f>
        <v>1.4817900262429882E-8</v>
      </c>
      <c r="BV290" s="1">
        <f>0.000001*$L$274*(Sheet2!$O$225*EXP(Sheet3!$B$1*(($H290-BV$276-Sheet2!$N$225)/Sheet3!$A$1)^2+Sheet3!$C$1*(($H290-BV$276-Sheet2!$N$225)/Sheet3!$A$1)^4)+ Sheet2!$O$226*EXP(Sheet3!$B$1*(($H276-BV$276-Sheet2!$N$226)/Sheet3!$A$1)^2+Sheet3!$C$1*(($H276-BV$276-Sheet2!$N$226)/Sheet3!$A$1)^4))</f>
        <v>1.9968746632407828E-8</v>
      </c>
    </row>
    <row r="291" spans="1:74" x14ac:dyDescent="0.2">
      <c r="A291">
        <v>264</v>
      </c>
      <c r="B291">
        <v>313.16000000000003</v>
      </c>
      <c r="C291">
        <v>2363.4</v>
      </c>
      <c r="D291">
        <v>7336.9</v>
      </c>
      <c r="E291">
        <f t="shared" si="44"/>
        <v>4973.5</v>
      </c>
      <c r="G291" s="1">
        <v>7</v>
      </c>
      <c r="H291">
        <f>INDEX(B$27:$B2704,($M$271+G291))</f>
        <v>579.89</v>
      </c>
      <c r="I291" s="1">
        <f t="shared" si="41"/>
        <v>1379.5</v>
      </c>
      <c r="J291">
        <f t="shared" si="42"/>
        <v>799958.255</v>
      </c>
      <c r="L291" s="1">
        <f>0.000001*$L$274*(Sheet2!$O$225*EXP(Sheet3!$B$1*(($H291-L$276-Sheet2!$N$225)/Sheet3!$A$1)^2+Sheet3!$C$1*(($H291-L$276-Sheet2!$N$225)/Sheet3!$A$1)^4)+ Sheet2!$O$226*EXP(Sheet3!$B$1*(($H277-L$276-Sheet2!$N$226)/Sheet3!$A$1)^2+Sheet3!$C$1*(($H277-L$276-Sheet2!$N$226)/Sheet3!$A$1)^4))</f>
        <v>2.0994132651129744E-33</v>
      </c>
      <c r="M291" s="1">
        <f>0.000001*$L$274*(Sheet2!$O$225*EXP(Sheet3!$B$1*(($H291-M$276-Sheet2!$N$225)/Sheet3!$A$1)^2+Sheet3!$C$1*(($H291-M$276-Sheet2!$N$225)/Sheet3!$A$1)^4)+ Sheet2!$O$226*EXP(Sheet3!$B$1*(($H277-M$276-Sheet2!$N$226)/Sheet3!$A$1)^2+Sheet3!$C$1*(($H277-M$276-Sheet2!$N$226)/Sheet3!$A$1)^4))</f>
        <v>4.8109743487251281E-33</v>
      </c>
      <c r="N291" s="1">
        <f>0.000001*$L$274*(Sheet2!$O$225*EXP(Sheet3!$B$1*(($H291-N$276-Sheet2!$N$225)/Sheet3!$A$1)^2+Sheet3!$C$1*(($H291-N$276-Sheet2!$N$225)/Sheet3!$A$1)^4)+ Sheet2!$O$226*EXP(Sheet3!$B$1*(($H277-N$276-Sheet2!$N$226)/Sheet3!$A$1)^2+Sheet3!$C$1*(($H277-N$276-Sheet2!$N$226)/Sheet3!$A$1)^4))</f>
        <v>1.0949739119461322E-32</v>
      </c>
      <c r="O291" s="1">
        <f>0.000001*$L$274*(Sheet2!$O$225*EXP(Sheet3!$B$1*(($H291-O$276-Sheet2!$N$225)/Sheet3!$A$1)^2+Sheet3!$C$1*(($H291-O$276-Sheet2!$N$225)/Sheet3!$A$1)^4)+ Sheet2!$O$226*EXP(Sheet3!$B$1*(($H277-O$276-Sheet2!$N$226)/Sheet3!$A$1)^2+Sheet3!$C$1*(($H277-O$276-Sheet2!$N$226)/Sheet3!$A$1)^4))</f>
        <v>2.4752965520398565E-32</v>
      </c>
      <c r="P291" s="1">
        <f>0.000001*$L$274*(Sheet2!$O$225*EXP(Sheet3!$B$1*(($H291-P$276-Sheet2!$N$225)/Sheet3!$A$1)^2+Sheet3!$C$1*(($H291-P$276-Sheet2!$N$225)/Sheet3!$A$1)^4)+ Sheet2!$O$226*EXP(Sheet3!$B$1*(($H277-P$276-Sheet2!$N$226)/Sheet3!$A$1)^2+Sheet3!$C$1*(($H277-P$276-Sheet2!$N$226)/Sheet3!$A$1)^4))</f>
        <v>5.5580249347842129E-32</v>
      </c>
      <c r="Q291" s="1">
        <f>0.000001*$L$274*(Sheet2!$O$225*EXP(Sheet3!$B$1*(($H291-Q$276-Sheet2!$N$225)/Sheet3!$A$1)^2+Sheet3!$C$1*(($H291-Q$276-Sheet2!$N$225)/Sheet3!$A$1)^4)+ Sheet2!$O$226*EXP(Sheet3!$B$1*(($H277-Q$276-Sheet2!$N$226)/Sheet3!$A$1)^2+Sheet3!$C$1*(($H277-Q$276-Sheet2!$N$226)/Sheet3!$A$1)^4))</f>
        <v>1.2396541443345437E-31</v>
      </c>
      <c r="R291" s="1">
        <f>0.000001*$L$274*(Sheet2!$O$225*EXP(Sheet3!$B$1*(($H291-R$276-Sheet2!$N$225)/Sheet3!$A$1)^2+Sheet3!$C$1*(($H291-R$276-Sheet2!$N$225)/Sheet3!$A$1)^4)+ Sheet2!$O$226*EXP(Sheet3!$B$1*(($H277-R$276-Sheet2!$N$226)/Sheet3!$A$1)^2+Sheet3!$C$1*(($H277-R$276-Sheet2!$N$226)/Sheet3!$A$1)^4))</f>
        <v>2.7465298586832989E-31</v>
      </c>
      <c r="S291" s="1">
        <f>0.000001*$L$274*(Sheet2!$O$225*EXP(Sheet3!$B$1*(($H291-S$276-Sheet2!$N$225)/Sheet3!$A$1)^2+Sheet3!$C$1*(($H291-S$276-Sheet2!$N$225)/Sheet3!$A$1)^4)+ Sheet2!$O$226*EXP(Sheet3!$B$1*(($H277-S$276-Sheet2!$N$226)/Sheet3!$A$1)^2+Sheet3!$C$1*(($H277-S$276-Sheet2!$N$226)/Sheet3!$A$1)^4))</f>
        <v>6.044894883484134E-31</v>
      </c>
      <c r="T291" s="1">
        <f>0.000001*$L$274*(Sheet2!$O$225*EXP(Sheet3!$B$1*(($H291-T$276-Sheet2!$N$225)/Sheet3!$A$1)^2+Sheet3!$C$1*(($H291-T$276-Sheet2!$N$225)/Sheet3!$A$1)^4)+ Sheet2!$O$226*EXP(Sheet3!$B$1*(($H277-T$276-Sheet2!$N$226)/Sheet3!$A$1)^2+Sheet3!$C$1*(($H277-T$276-Sheet2!$N$226)/Sheet3!$A$1)^4))</f>
        <v>1.3216932360269228E-30</v>
      </c>
      <c r="U291" s="1">
        <f>0.000001*$L$274*(Sheet2!$O$225*EXP(Sheet3!$B$1*(($H291-U$276-Sheet2!$N$225)/Sheet3!$A$1)^2+Sheet3!$C$1*(($H291-U$276-Sheet2!$N$225)/Sheet3!$A$1)^4)+ Sheet2!$O$226*EXP(Sheet3!$B$1*(($H277-U$276-Sheet2!$N$226)/Sheet3!$A$1)^2+Sheet3!$C$1*(($H277-U$276-Sheet2!$N$226)/Sheet3!$A$1)^4))</f>
        <v>2.8709581426540052E-30</v>
      </c>
      <c r="V291" s="1">
        <f>0.000001*$L$274*(Sheet2!$O$225*EXP(Sheet3!$B$1*(($H291-V$276-Sheet2!$N$225)/Sheet3!$A$1)^2+Sheet3!$C$1*(($H291-V$276-Sheet2!$N$225)/Sheet3!$A$1)^4)+ Sheet2!$O$226*EXP(Sheet3!$B$1*(($H277-V$276-Sheet2!$N$226)/Sheet3!$A$1)^2+Sheet3!$C$1*(($H277-V$276-Sheet2!$N$226)/Sheet3!$A$1)^4))</f>
        <v>6.1957526857133017E-30</v>
      </c>
      <c r="W291" s="1">
        <f>0.000001*$L$274*(Sheet2!$O$225*EXP(Sheet3!$B$1*(($H291-W$276-Sheet2!$N$225)/Sheet3!$A$1)^2+Sheet3!$C$1*(($H291-W$276-Sheet2!$N$225)/Sheet3!$A$1)^4)+ Sheet2!$O$226*EXP(Sheet3!$B$1*(($H277-W$276-Sheet2!$N$226)/Sheet3!$A$1)^2+Sheet3!$C$1*(($H277-W$276-Sheet2!$N$226)/Sheet3!$A$1)^4))</f>
        <v>1.3284615685946808E-29</v>
      </c>
      <c r="X291" s="1">
        <f>0.000001*$L$274*(Sheet2!$O$225*EXP(Sheet3!$B$1*(($H291-X$276-Sheet2!$N$225)/Sheet3!$A$1)^2+Sheet3!$C$1*(($H291-X$276-Sheet2!$N$225)/Sheet3!$A$1)^4)+ Sheet2!$O$226*EXP(Sheet3!$B$1*(($H277-X$276-Sheet2!$N$226)/Sheet3!$A$1)^2+Sheet3!$C$1*(($H277-X$276-Sheet2!$N$226)/Sheet3!$A$1)^4))</f>
        <v>2.8301422227438753E-29</v>
      </c>
      <c r="Y291" s="1">
        <f>0.000001*$L$274*(Sheet2!$O$225*EXP(Sheet3!$B$1*(($H291-Y$276-Sheet2!$N$225)/Sheet3!$A$1)^2+Sheet3!$C$1*(($H291-Y$276-Sheet2!$N$225)/Sheet3!$A$1)^4)+ Sheet2!$O$226*EXP(Sheet3!$B$1*(($H277-Y$276-Sheet2!$N$226)/Sheet3!$A$1)^2+Sheet3!$C$1*(($H277-Y$276-Sheet2!$N$226)/Sheet3!$A$1)^4))</f>
        <v>5.9908501120181083E-29</v>
      </c>
      <c r="Z291" s="1">
        <f>0.000001*$L$274*(Sheet2!$O$225*EXP(Sheet3!$B$1*(($H291-Z$276-Sheet2!$N$225)/Sheet3!$A$1)^2+Sheet3!$C$1*(($H291-Z$276-Sheet2!$N$225)/Sheet3!$A$1)^4)+ Sheet2!$O$226*EXP(Sheet3!$B$1*(($H277-Z$276-Sheet2!$N$226)/Sheet3!$A$1)^2+Sheet3!$C$1*(($H277-Z$276-Sheet2!$N$226)/Sheet3!$A$1)^4))</f>
        <v>1.260103176017414E-28</v>
      </c>
      <c r="AA291" s="1">
        <f>0.000001*$L$274*(Sheet2!$O$225*EXP(Sheet3!$B$1*(($H291-AA$276-Sheet2!$N$225)/Sheet3!$A$1)^2+Sheet3!$C$1*(($H291-AA$276-Sheet2!$N$225)/Sheet3!$A$1)^4)+ Sheet2!$O$226*EXP(Sheet3!$B$1*(($H277-AA$276-Sheet2!$N$226)/Sheet3!$A$1)^2+Sheet3!$C$1*(($H277-AA$276-Sheet2!$N$226)/Sheet3!$A$1)^4))</f>
        <v>2.63376908869844E-28</v>
      </c>
      <c r="AB291" s="1">
        <f>0.000001*$L$274*(Sheet2!$O$225*EXP(Sheet3!$B$1*(($H291-AB$276-Sheet2!$N$225)/Sheet3!$A$1)^2+Sheet3!$C$1*(($H291-AB$276-Sheet2!$N$225)/Sheet3!$A$1)^4)+ Sheet2!$O$226*EXP(Sheet3!$B$1*(($H277-AB$276-Sheet2!$N$226)/Sheet3!$A$1)^2+Sheet3!$C$1*(($H277-AB$276-Sheet2!$N$226)/Sheet3!$A$1)^4))</f>
        <v>5.4704071428084479E-28</v>
      </c>
      <c r="AC291" s="1">
        <f>0.000001*$L$274*(Sheet2!$O$225*EXP(Sheet3!$B$1*(($H291-AC$276-Sheet2!$N$225)/Sheet3!$A$1)^2+Sheet3!$C$1*(($H291-AC$276-Sheet2!$N$225)/Sheet3!$A$1)^4)+ Sheet2!$O$226*EXP(Sheet3!$B$1*(($H277-AC$276-Sheet2!$N$226)/Sheet3!$A$1)^2+Sheet3!$C$1*(($H277-AC$276-Sheet2!$N$226)/Sheet3!$A$1)^4))</f>
        <v>1.1291414308757811E-27</v>
      </c>
      <c r="AD291" s="1">
        <f>0.000001*$L$274*(Sheet2!$O$225*EXP(Sheet3!$B$1*(($H291-AD$276-Sheet2!$N$225)/Sheet3!$A$1)^2+Sheet3!$C$1*(($H291-AD$276-Sheet2!$N$225)/Sheet3!$A$1)^4)+ Sheet2!$O$226*EXP(Sheet3!$B$1*(($H277-AD$276-Sheet2!$N$226)/Sheet3!$A$1)^2+Sheet3!$C$1*(($H277-AD$276-Sheet2!$N$226)/Sheet3!$A$1)^4))</f>
        <v>2.3162215357420301E-27</v>
      </c>
      <c r="AE291" s="1">
        <f>0.000001*$L$274*(Sheet2!$O$225*EXP(Sheet3!$B$1*(($H291-AE$276-Sheet2!$N$225)/Sheet3!$A$1)^2+Sheet3!$C$1*(($H291-AE$276-Sheet2!$N$225)/Sheet3!$A$1)^4)+ Sheet2!$O$226*EXP(Sheet3!$B$1*(($H277-AE$276-Sheet2!$N$226)/Sheet3!$A$1)^2+Sheet3!$C$1*(($H277-AE$276-Sheet2!$N$226)/Sheet3!$A$1)^4))</f>
        <v>4.7220564720335434E-27</v>
      </c>
      <c r="AF291" s="1">
        <f>0.000001*$L$274*(Sheet2!$O$225*EXP(Sheet3!$B$1*(($H291-AF$276-Sheet2!$N$225)/Sheet3!$A$1)^2+Sheet3!$C$1*(($H291-AF$276-Sheet2!$N$225)/Sheet3!$A$1)^4)+ Sheet2!$O$226*EXP(Sheet3!$B$1*(($H277-AF$276-Sheet2!$N$226)/Sheet3!$A$1)^2+Sheet3!$C$1*(($H277-AF$276-Sheet2!$N$226)/Sheet3!$A$1)^4))</f>
        <v>9.5679259119268811E-27</v>
      </c>
      <c r="AG291" s="1">
        <f>0.000001*$L$274*(Sheet2!$O$225*EXP(Sheet3!$B$1*(($H291-AG$276-Sheet2!$N$225)/Sheet3!$A$1)^2+Sheet3!$C$1*(($H291-AG$276-Sheet2!$N$225)/Sheet3!$A$1)^4)+ Sheet2!$O$226*EXP(Sheet3!$B$1*(($H277-AG$276-Sheet2!$N$226)/Sheet3!$A$1)^2+Sheet3!$C$1*(($H277-AG$276-Sheet2!$N$226)/Sheet3!$A$1)^4))</f>
        <v>1.9268865317403817E-26</v>
      </c>
      <c r="AH291" s="1">
        <f>0.000001*$L$274*(Sheet2!$O$225*EXP(Sheet3!$B$1*(($H291-AH$276-Sheet2!$N$225)/Sheet3!$A$1)^2+Sheet3!$C$1*(($H291-AH$276-Sheet2!$N$225)/Sheet3!$A$1)^4)+ Sheet2!$O$226*EXP(Sheet3!$B$1*(($H277-AH$276-Sheet2!$N$226)/Sheet3!$A$1)^2+Sheet3!$C$1*(($H277-AH$276-Sheet2!$N$226)/Sheet3!$A$1)^4))</f>
        <v>3.8571124540314285E-26</v>
      </c>
      <c r="AI291" s="1">
        <f>0.000001*$L$274*(Sheet2!$O$225*EXP(Sheet3!$B$1*(($H291-AI$276-Sheet2!$N$225)/Sheet3!$A$1)^2+Sheet3!$C$1*(($H291-AI$276-Sheet2!$N$225)/Sheet3!$A$1)^4)+ Sheet2!$O$226*EXP(Sheet3!$B$1*(($H277-AI$276-Sheet2!$N$226)/Sheet3!$A$1)^2+Sheet3!$C$1*(($H277-AI$276-Sheet2!$N$226)/Sheet3!$A$1)^4))</f>
        <v>7.6745397974832E-26</v>
      </c>
      <c r="AJ291" s="1">
        <f>0.000001*$L$274*(Sheet2!$O$225*EXP(Sheet3!$B$1*(($H291-AJ$276-Sheet2!$N$225)/Sheet3!$A$1)^2+Sheet3!$C$1*(($H291-AJ$276-Sheet2!$N$225)/Sheet3!$A$1)^4)+ Sheet2!$O$226*EXP(Sheet3!$B$1*(($H277-AJ$276-Sheet2!$N$226)/Sheet3!$A$1)^2+Sheet3!$C$1*(($H277-AJ$276-Sheet2!$N$226)/Sheet3!$A$1)^4))</f>
        <v>1.5178968975902861E-25</v>
      </c>
      <c r="AK291" s="1">
        <f>0.000001*$L$274*(Sheet2!$O$225*EXP(Sheet3!$B$1*(($H291-AK$276-Sheet2!$N$225)/Sheet3!$A$1)^2+Sheet3!$C$1*(($H291-AK$276-Sheet2!$N$225)/Sheet3!$A$1)^4)+ Sheet2!$O$226*EXP(Sheet3!$B$1*(($H277-AK$276-Sheet2!$N$226)/Sheet3!$A$1)^2+Sheet3!$C$1*(($H277-AK$276-Sheet2!$N$226)/Sheet3!$A$1)^4))</f>
        <v>2.9843382693361135E-25</v>
      </c>
      <c r="AL291" s="1">
        <f>0.000001*$L$274*(Sheet2!$O$225*EXP(Sheet3!$B$1*(($H291-AL$276-Sheet2!$N$225)/Sheet3!$A$1)^2+Sheet3!$C$1*(($H291-AL$276-Sheet2!$N$225)/Sheet3!$A$1)^4)+ Sheet2!$O$226*EXP(Sheet3!$B$1*(($H277-AL$276-Sheet2!$N$226)/Sheet3!$A$1)^2+Sheet3!$C$1*(($H277-AL$276-Sheet2!$N$226)/Sheet3!$A$1)^4))</f>
        <v>5.8329139461291397E-25</v>
      </c>
      <c r="AM291" s="1">
        <f>0.000001*$L$274*(Sheet2!$O$225*EXP(Sheet3!$B$1*(($H291-AM$276-Sheet2!$N$225)/Sheet3!$A$1)^2+Sheet3!$C$1*(($H291-AM$276-Sheet2!$N$225)/Sheet3!$A$1)^4)+ Sheet2!$O$226*EXP(Sheet3!$B$1*(($H277-AM$276-Sheet2!$N$226)/Sheet3!$A$1)^2+Sheet3!$C$1*(($H277-AM$276-Sheet2!$N$226)/Sheet3!$A$1)^4))</f>
        <v>1.1333673227391017E-24</v>
      </c>
      <c r="AN291" s="1">
        <f>0.000001*$L$274*(Sheet2!$O$225*EXP(Sheet3!$B$1*(($H291-AN$276-Sheet2!$N$225)/Sheet3!$A$1)^2+Sheet3!$C$1*(($H291-AN$276-Sheet2!$N$225)/Sheet3!$A$1)^4)+ Sheet2!$O$226*EXP(Sheet3!$B$1*(($H277-AN$276-Sheet2!$N$226)/Sheet3!$A$1)^2+Sheet3!$C$1*(($H277-AN$276-Sheet2!$N$226)/Sheet3!$A$1)^4))</f>
        <v>2.1893701804820141E-24</v>
      </c>
      <c r="AO291" s="1">
        <f>0.000001*$L$274*(Sheet2!$O$225*EXP(Sheet3!$B$1*(($H291-AO$276-Sheet2!$N$225)/Sheet3!$A$1)^2+Sheet3!$C$1*(($H291-AO$276-Sheet2!$N$225)/Sheet3!$A$1)^4)+ Sheet2!$O$226*EXP(Sheet3!$B$1*(($H277-AO$276-Sheet2!$N$226)/Sheet3!$A$1)^2+Sheet3!$C$1*(($H277-AO$276-Sheet2!$N$226)/Sheet3!$A$1)^4))</f>
        <v>4.2048145827004191E-24</v>
      </c>
      <c r="AP291" s="1">
        <f>0.000001*$L$274*(Sheet2!$O$225*EXP(Sheet3!$B$1*(($H291-AP$276-Sheet2!$N$225)/Sheet3!$A$1)^2+Sheet3!$C$1*(($H291-AP$276-Sheet2!$N$225)/Sheet3!$A$1)^4)+ Sheet2!$O$226*EXP(Sheet3!$B$1*(($H277-AP$276-Sheet2!$N$226)/Sheet3!$A$1)^2+Sheet3!$C$1*(($H277-AP$276-Sheet2!$N$226)/Sheet3!$A$1)^4))</f>
        <v>8.0291455915547046E-24</v>
      </c>
      <c r="AQ291" s="1">
        <f>0.000001*$L$274*(Sheet2!$O$225*EXP(Sheet3!$B$1*(($H291-AQ$276-Sheet2!$N$225)/Sheet3!$A$1)^2+Sheet3!$C$1*(($H291-AQ$276-Sheet2!$N$225)/Sheet3!$A$1)^4)+ Sheet2!$O$226*EXP(Sheet3!$B$1*(($H277-AQ$276-Sheet2!$N$226)/Sheet3!$A$1)^2+Sheet3!$C$1*(($H277-AQ$276-Sheet2!$N$226)/Sheet3!$A$1)^4))</f>
        <v>1.5244117546098356E-23</v>
      </c>
      <c r="AR291" s="1">
        <f>0.000001*$L$274*(Sheet2!$O$225*EXP(Sheet3!$B$1*(($H291-AR$276-Sheet2!$N$225)/Sheet3!$A$1)^2+Sheet3!$C$1*(($H291-AR$276-Sheet2!$N$225)/Sheet3!$A$1)^4)+ Sheet2!$O$226*EXP(Sheet3!$B$1*(($H277-AR$276-Sheet2!$N$226)/Sheet3!$A$1)^2+Sheet3!$C$1*(($H277-AR$276-Sheet2!$N$226)/Sheet3!$A$1)^4))</f>
        <v>2.8778046205242232E-23</v>
      </c>
      <c r="AS291" s="1">
        <f>0.000001*$L$274*(Sheet2!$O$225*EXP(Sheet3!$B$1*(($H291-AS$276-Sheet2!$N$225)/Sheet3!$A$1)^2+Sheet3!$C$1*(($H291-AS$276-Sheet2!$N$225)/Sheet3!$A$1)^4)+ Sheet2!$O$226*EXP(Sheet3!$B$1*(($H277-AS$276-Sheet2!$N$226)/Sheet3!$A$1)^2+Sheet3!$C$1*(($H277-AS$276-Sheet2!$N$226)/Sheet3!$A$1)^4))</f>
        <v>5.4020912834251809E-23</v>
      </c>
      <c r="AT291" s="1">
        <f>0.000001*$L$274*(Sheet2!$O$225*EXP(Sheet3!$B$1*(($H291-AT$276-Sheet2!$N$225)/Sheet3!$A$1)^2+Sheet3!$C$1*(($H291-AT$276-Sheet2!$N$225)/Sheet3!$A$1)^4)+ Sheet2!$O$226*EXP(Sheet3!$B$1*(($H277-AT$276-Sheet2!$N$226)/Sheet3!$A$1)^2+Sheet3!$C$1*(($H277-AT$276-Sheet2!$N$226)/Sheet3!$A$1)^4))</f>
        <v>1.0083692909794215E-22</v>
      </c>
      <c r="AU291" s="1">
        <f>0.000001*$L$274*(Sheet2!$O$225*EXP(Sheet3!$B$1*(($H291-AU$276-Sheet2!$N$225)/Sheet3!$A$1)^2+Sheet3!$C$1*(($H291-AU$276-Sheet2!$N$225)/Sheet3!$A$1)^4)+ Sheet2!$O$226*EXP(Sheet3!$B$1*(($H277-AU$276-Sheet2!$N$226)/Sheet3!$A$1)^2+Sheet3!$C$1*(($H277-AU$276-Sheet2!$N$226)/Sheet3!$A$1)^4))</f>
        <v>1.8717585009497453E-22</v>
      </c>
      <c r="AV291" s="1">
        <f>0.000001*$L$274*(Sheet2!$O$225*EXP(Sheet3!$B$1*(($H291-AV$276-Sheet2!$N$225)/Sheet3!$A$1)^2+Sheet3!$C$1*(($H291-AV$276-Sheet2!$N$225)/Sheet3!$A$1)^4)+ Sheet2!$O$226*EXP(Sheet3!$B$1*(($H277-AV$276-Sheet2!$N$226)/Sheet3!$A$1)^2+Sheet3!$C$1*(($H277-AV$276-Sheet2!$N$226)/Sheet3!$A$1)^4))</f>
        <v>3.4551579553391058E-22</v>
      </c>
      <c r="AW291" s="1">
        <f>0.000001*$L$274*(Sheet2!$O$225*EXP(Sheet3!$B$1*(($H291-AW$276-Sheet2!$N$225)/Sheet3!$A$1)^2+Sheet3!$C$1*(($H291-AW$276-Sheet2!$N$225)/Sheet3!$A$1)^4)+ Sheet2!$O$226*EXP(Sheet3!$B$1*(($H277-AW$276-Sheet2!$N$226)/Sheet3!$A$1)^2+Sheet3!$C$1*(($H277-AW$276-Sheet2!$N$226)/Sheet3!$A$1)^4))</f>
        <v>6.34291970016044E-22</v>
      </c>
      <c r="AX291" s="1">
        <f>0.000001*$L$274*(Sheet2!$O$225*EXP(Sheet3!$B$1*(($H291-AX$276-Sheet2!$N$225)/Sheet3!$A$1)^2+Sheet3!$C$1*(($H291-AX$276-Sheet2!$N$225)/Sheet3!$A$1)^4)+ Sheet2!$O$226*EXP(Sheet3!$B$1*(($H277-AX$276-Sheet2!$N$226)/Sheet3!$A$1)^2+Sheet3!$C$1*(($H277-AX$276-Sheet2!$N$226)/Sheet3!$A$1)^4))</f>
        <v>1.1580545283822253E-21</v>
      </c>
      <c r="AY291" s="1">
        <f>0.000001*$L$274*(Sheet2!$O$225*EXP(Sheet3!$B$1*(($H291-AY$276-Sheet2!$N$225)/Sheet3!$A$1)^2+Sheet3!$C$1*(($H291-AY$276-Sheet2!$N$225)/Sheet3!$A$1)^4)+ Sheet2!$O$226*EXP(Sheet3!$B$1*(($H277-AY$276-Sheet2!$N$226)/Sheet3!$A$1)^2+Sheet3!$C$1*(($H277-AY$276-Sheet2!$N$226)/Sheet3!$A$1)^4))</f>
        <v>2.1028220139940542E-21</v>
      </c>
      <c r="AZ291" s="1">
        <f>0.000001*$L$274*(Sheet2!$O$225*EXP(Sheet3!$B$1*(($H291-AZ$276-Sheet2!$N$225)/Sheet3!$A$1)^2+Sheet3!$C$1*(($H291-AZ$276-Sheet2!$N$225)/Sheet3!$A$1)^4)+ Sheet2!$O$226*EXP(Sheet3!$B$1*(($H277-AZ$276-Sheet2!$N$226)/Sheet3!$A$1)^2+Sheet3!$C$1*(($H277-AZ$276-Sheet2!$N$226)/Sheet3!$A$1)^4))</f>
        <v>3.7977371201740864E-21</v>
      </c>
      <c r="BA291" s="1">
        <f>0.000001*$L$274*(Sheet2!$O$225*EXP(Sheet3!$B$1*(($H291-BA$276-Sheet2!$N$225)/Sheet3!$A$1)^2+Sheet3!$C$1*(($H291-BA$276-Sheet2!$N$225)/Sheet3!$A$1)^4)+ Sheet2!$O$226*EXP(Sheet3!$B$1*(($H277-BA$276-Sheet2!$N$226)/Sheet3!$A$1)^2+Sheet3!$C$1*(($H277-BA$276-Sheet2!$N$226)/Sheet3!$A$1)^4))</f>
        <v>6.8219931577341879E-21</v>
      </c>
      <c r="BB291" s="1">
        <f>0.000001*$L$274*(Sheet2!$O$225*EXP(Sheet3!$B$1*(($H291-BB$276-Sheet2!$N$225)/Sheet3!$A$1)^2+Sheet3!$C$1*(($H291-BB$276-Sheet2!$N$225)/Sheet3!$A$1)^4)+ Sheet2!$O$226*EXP(Sheet3!$B$1*(($H277-BB$276-Sheet2!$N$226)/Sheet3!$A$1)^2+Sheet3!$C$1*(($H277-BB$276-Sheet2!$N$226)/Sheet3!$A$1)^4))</f>
        <v>1.2189242545925532E-20</v>
      </c>
      <c r="BC291" s="1">
        <f>0.000001*$L$274*(Sheet2!$O$225*EXP(Sheet3!$B$1*(($H291-BC$276-Sheet2!$N$225)/Sheet3!$A$1)^2+Sheet3!$C$1*(($H291-BC$276-Sheet2!$N$225)/Sheet3!$A$1)^4)+ Sheet2!$O$226*EXP(Sheet3!$B$1*(($H277-BC$276-Sheet2!$N$226)/Sheet3!$A$1)^2+Sheet3!$C$1*(($H277-BC$276-Sheet2!$N$226)/Sheet3!$A$1)^4))</f>
        <v>2.1663879402155382E-20</v>
      </c>
      <c r="BD291" s="1">
        <f>0.000001*$L$274*(Sheet2!$O$225*EXP(Sheet3!$B$1*(($H291-BD$276-Sheet2!$N$225)/Sheet3!$A$1)^2+Sheet3!$C$1*(($H291-BD$276-Sheet2!$N$225)/Sheet3!$A$1)^4)+ Sheet2!$O$226*EXP(Sheet3!$B$1*(($H277-BD$276-Sheet2!$N$226)/Sheet3!$A$1)^2+Sheet3!$C$1*(($H277-BD$276-Sheet2!$N$226)/Sheet3!$A$1)^4))</f>
        <v>3.8300528816241246E-20</v>
      </c>
      <c r="BE291" s="1">
        <f>0.000001*$L$274*(Sheet2!$O$225*EXP(Sheet3!$B$1*(($H291-BE$276-Sheet2!$N$225)/Sheet3!$A$1)^2+Sheet3!$C$1*(($H291-BE$276-Sheet2!$N$225)/Sheet3!$A$1)^4)+ Sheet2!$O$226*EXP(Sheet3!$B$1*(($H277-BE$276-Sheet2!$N$226)/Sheet3!$A$1)^2+Sheet3!$C$1*(($H277-BE$276-Sheet2!$N$226)/Sheet3!$A$1)^4))</f>
        <v>6.7359250872169612E-20</v>
      </c>
      <c r="BF291" s="1">
        <f>0.000001*$L$274*(Sheet2!$O$225*EXP(Sheet3!$B$1*(($H291-BF$276-Sheet2!$N$225)/Sheet3!$A$1)^2+Sheet3!$C$1*(($H291-BF$276-Sheet2!$N$225)/Sheet3!$A$1)^4)+ Sheet2!$O$226*EXP(Sheet3!$B$1*(($H277-BF$276-Sheet2!$N$226)/Sheet3!$A$1)^2+Sheet3!$C$1*(($H277-BF$276-Sheet2!$N$226)/Sheet3!$A$1)^4))</f>
        <v>1.1784971012220765E-19</v>
      </c>
      <c r="BG291" s="1">
        <f>0.000001*$L$274*(Sheet2!$O$225*EXP(Sheet3!$B$1*(($H291-BG$276-Sheet2!$N$225)/Sheet3!$A$1)^2+Sheet3!$C$1*(($H291-BG$276-Sheet2!$N$225)/Sheet3!$A$1)^4)+ Sheet2!$O$226*EXP(Sheet3!$B$1*(($H277-BG$276-Sheet2!$N$226)/Sheet3!$A$1)^2+Sheet3!$C$1*(($H277-BG$276-Sheet2!$N$226)/Sheet3!$A$1)^4))</f>
        <v>2.0512253854154876E-19</v>
      </c>
      <c r="BH291" s="1">
        <f>0.000001*$L$274*(Sheet2!$O$225*EXP(Sheet3!$B$1*(($H291-BH$276-Sheet2!$N$225)/Sheet3!$A$1)^2+Sheet3!$C$1*(($H291-BH$276-Sheet2!$N$225)/Sheet3!$A$1)^4)+ Sheet2!$O$226*EXP(Sheet3!$B$1*(($H277-BH$276-Sheet2!$N$226)/Sheet3!$A$1)^2+Sheet3!$C$1*(($H277-BH$276-Sheet2!$N$226)/Sheet3!$A$1)^4))</f>
        <v>3.5519479266100626E-19</v>
      </c>
      <c r="BI291" s="1">
        <f>0.000001*$L$274*(Sheet2!$O$225*EXP(Sheet3!$B$1*(($H291-BI$276-Sheet2!$N$225)/Sheet3!$A$1)^2+Sheet3!$C$1*(($H291-BI$276-Sheet2!$N$225)/Sheet3!$A$1)^4)+ Sheet2!$O$226*EXP(Sheet3!$B$1*(($H277-BI$276-Sheet2!$N$226)/Sheet3!$A$1)^2+Sheet3!$C$1*(($H277-BI$276-Sheet2!$N$226)/Sheet3!$A$1)^4))</f>
        <v>6.1193154089832109E-19</v>
      </c>
      <c r="BJ291" s="1">
        <f>0.000001*$L$274*(Sheet2!$O$225*EXP(Sheet3!$B$1*(($H291-BJ$276-Sheet2!$N$225)/Sheet3!$A$1)^2+Sheet3!$C$1*(($H291-BJ$276-Sheet2!$N$225)/Sheet3!$A$1)^4)+ Sheet2!$O$226*EXP(Sheet3!$B$1*(($H277-BJ$276-Sheet2!$N$226)/Sheet3!$A$1)^2+Sheet3!$C$1*(($H277-BJ$276-Sheet2!$N$226)/Sheet3!$A$1)^4))</f>
        <v>1.0489064911636785E-18</v>
      </c>
      <c r="BK291" s="1">
        <f>0.000001*$L$274*(Sheet2!$O$225*EXP(Sheet3!$B$1*(($H291-BK$276-Sheet2!$N$225)/Sheet3!$A$1)^2+Sheet3!$C$1*(($H291-BK$276-Sheet2!$N$225)/Sheet3!$A$1)^4)+ Sheet2!$O$226*EXP(Sheet3!$B$1*(($H277-BK$276-Sheet2!$N$226)/Sheet3!$A$1)^2+Sheet3!$C$1*(($H277-BK$276-Sheet2!$N$226)/Sheet3!$A$1)^4))</f>
        <v>1.7888873202682121E-18</v>
      </c>
      <c r="BL291" s="1">
        <f>0.000001*$L$274*(Sheet2!$O$225*EXP(Sheet3!$B$1*(($H291-BL$276-Sheet2!$N$225)/Sheet3!$A$1)^2+Sheet3!$C$1*(($H291-BL$276-Sheet2!$N$225)/Sheet3!$A$1)^4)+ Sheet2!$O$226*EXP(Sheet3!$B$1*(($H277-BL$276-Sheet2!$N$226)/Sheet3!$A$1)^2+Sheet3!$C$1*(($H277-BL$276-Sheet2!$N$226)/Sheet3!$A$1)^4))</f>
        <v>3.0356801929123696E-18</v>
      </c>
      <c r="BM291" s="1">
        <f>0.000001*$L$274*(Sheet2!$O$225*EXP(Sheet3!$B$1*(($H291-BM$276-Sheet2!$N$225)/Sheet3!$A$1)^2+Sheet3!$C$1*(($H291-BM$276-Sheet2!$N$225)/Sheet3!$A$1)^4)+ Sheet2!$O$226*EXP(Sheet3!$B$1*(($H277-BM$276-Sheet2!$N$226)/Sheet3!$A$1)^2+Sheet3!$C$1*(($H277-BM$276-Sheet2!$N$226)/Sheet3!$A$1)^4))</f>
        <v>5.1259026554772716E-18</v>
      </c>
      <c r="BN291" s="1">
        <f>0.000001*$L$274*(Sheet2!$O$225*EXP(Sheet3!$B$1*(($H291-BN$276-Sheet2!$N$225)/Sheet3!$A$1)^2+Sheet3!$C$1*(($H291-BN$276-Sheet2!$N$225)/Sheet3!$A$1)^4)+ Sheet2!$O$226*EXP(Sheet3!$B$1*(($H277-BN$276-Sheet2!$N$226)/Sheet3!$A$1)^2+Sheet3!$C$1*(($H277-BN$276-Sheet2!$N$226)/Sheet3!$A$1)^4))</f>
        <v>8.6127220779453374E-18</v>
      </c>
      <c r="BO291" s="1">
        <f>0.000001*$L$274*(Sheet2!$O$225*EXP(Sheet3!$B$1*(($H291-BO$276-Sheet2!$N$225)/Sheet3!$A$1)^2+Sheet3!$C$1*(($H291-BO$276-Sheet2!$N$225)/Sheet3!$A$1)^4)+ Sheet2!$O$226*EXP(Sheet3!$B$1*(($H277-BO$276-Sheet2!$N$226)/Sheet3!$A$1)^2+Sheet3!$C$1*(($H277-BO$276-Sheet2!$N$226)/Sheet3!$A$1)^4))</f>
        <v>1.4400601636088323E-17</v>
      </c>
      <c r="BP291" s="1">
        <f>0.000001*$L$274*(Sheet2!$O$225*EXP(Sheet3!$B$1*(($H291-BP$276-Sheet2!$N$225)/Sheet3!$A$1)^2+Sheet3!$C$1*(($H291-BP$276-Sheet2!$N$225)/Sheet3!$A$1)^4)+ Sheet2!$O$226*EXP(Sheet3!$B$1*(($H277-BP$276-Sheet2!$N$226)/Sheet3!$A$1)^2+Sheet3!$C$1*(($H277-BP$276-Sheet2!$N$226)/Sheet3!$A$1)^4))</f>
        <v>2.3961019634189597E-17</v>
      </c>
      <c r="BQ291" s="1">
        <f>0.000001*$L$274*(Sheet2!$O$225*EXP(Sheet3!$B$1*(($H291-BQ$276-Sheet2!$N$225)/Sheet3!$A$1)^2+Sheet3!$C$1*(($H291-BQ$276-Sheet2!$N$225)/Sheet3!$A$1)^4)+ Sheet2!$O$226*EXP(Sheet3!$B$1*(($H277-BQ$276-Sheet2!$N$226)/Sheet3!$A$1)^2+Sheet3!$C$1*(($H277-BQ$276-Sheet2!$N$226)/Sheet3!$A$1)^4))</f>
        <v>3.9676073534775224E-17</v>
      </c>
      <c r="BR291" s="1">
        <f>0.000001*$L$274*(Sheet2!$O$225*EXP(Sheet3!$B$1*(($H291-BR$276-Sheet2!$N$225)/Sheet3!$A$1)^2+Sheet3!$C$1*(($H291-BR$276-Sheet2!$N$225)/Sheet3!$A$1)^4)+ Sheet2!$O$226*EXP(Sheet3!$B$1*(($H277-BR$276-Sheet2!$N$226)/Sheet3!$A$1)^2+Sheet3!$C$1*(($H277-BR$276-Sheet2!$N$226)/Sheet3!$A$1)^4))</f>
        <v>6.5383029085240603E-17</v>
      </c>
      <c r="BS291" s="1">
        <f>0.000001*$L$274*(Sheet2!$O$225*EXP(Sheet3!$B$1*(($H291-BS$276-Sheet2!$N$225)/Sheet3!$A$1)^2+Sheet3!$C$1*(($H291-BS$276-Sheet2!$N$225)/Sheet3!$A$1)^4)+ Sheet2!$O$226*EXP(Sheet3!$B$1*(($H277-BS$276-Sheet2!$N$226)/Sheet3!$A$1)^2+Sheet3!$C$1*(($H277-BS$276-Sheet2!$N$226)/Sheet3!$A$1)^4))</f>
        <v>1.0723301560351893E-16</v>
      </c>
      <c r="BT291" s="1">
        <f>0.000001*$L$274*(Sheet2!$O$225*EXP(Sheet3!$B$1*(($H291-BT$276-Sheet2!$N$225)/Sheet3!$A$1)^2+Sheet3!$C$1*(($H291-BT$276-Sheet2!$N$225)/Sheet3!$A$1)^4)+ Sheet2!$O$226*EXP(Sheet3!$B$1*(($H277-BT$276-Sheet2!$N$226)/Sheet3!$A$1)^2+Sheet3!$C$1*(($H277-BT$276-Sheet2!$N$226)/Sheet3!$A$1)^4))</f>
        <v>1.7503836783962989E-16</v>
      </c>
      <c r="BU291" s="1">
        <f>0.000001*$L$274*(Sheet2!$O$225*EXP(Sheet3!$B$1*(($H291-BU$276-Sheet2!$N$225)/Sheet3!$A$1)^2+Sheet3!$C$1*(($H291-BU$276-Sheet2!$N$225)/Sheet3!$A$1)^4)+ Sheet2!$O$226*EXP(Sheet3!$B$1*(($H277-BU$276-Sheet2!$N$226)/Sheet3!$A$1)^2+Sheet3!$C$1*(($H277-BU$276-Sheet2!$N$226)/Sheet3!$A$1)^4))</f>
        <v>2.8437624308697245E-16</v>
      </c>
      <c r="BV291" s="1">
        <f>0.000001*$L$274*(Sheet2!$O$225*EXP(Sheet3!$B$1*(($H291-BV$276-Sheet2!$N$225)/Sheet3!$A$1)^2+Sheet3!$C$1*(($H291-BV$276-Sheet2!$N$225)/Sheet3!$A$1)^4)+ Sheet2!$O$226*EXP(Sheet3!$B$1*(($H277-BV$276-Sheet2!$N$226)/Sheet3!$A$1)^2+Sheet3!$C$1*(($H277-BV$276-Sheet2!$N$226)/Sheet3!$A$1)^4))</f>
        <v>4.5985690034560914E-16</v>
      </c>
    </row>
    <row r="292" spans="1:74" x14ac:dyDescent="0.2">
      <c r="A292">
        <v>265</v>
      </c>
      <c r="B292">
        <v>313.63</v>
      </c>
      <c r="C292">
        <v>2367</v>
      </c>
      <c r="D292">
        <v>5121.7</v>
      </c>
      <c r="E292">
        <f t="shared" si="44"/>
        <v>2754.7</v>
      </c>
      <c r="G292" s="1">
        <v>8</v>
      </c>
      <c r="H292">
        <f>INDEX(B$27:$B2705,($M$271+G292))</f>
        <v>580.34</v>
      </c>
      <c r="I292" s="1">
        <f t="shared" si="41"/>
        <v>459.90000000000009</v>
      </c>
      <c r="J292">
        <f t="shared" si="42"/>
        <v>266898.3660000001</v>
      </c>
      <c r="L292" s="1">
        <f>0.000001*$L$274*(Sheet2!$O$225*EXP(Sheet3!$B$1*(($H292-L$276-Sheet2!$N$225)/Sheet3!$A$1)^2+Sheet3!$C$1*(($H292-L$276-Sheet2!$N$225)/Sheet3!$A$1)^4)+ Sheet2!$O$226*EXP(Sheet3!$B$1*(($H278-L$276-Sheet2!$N$226)/Sheet3!$A$1)^2+Sheet3!$C$1*(($H278-L$276-Sheet2!$N$226)/Sheet3!$A$1)^4))</f>
        <v>5.7583369105126099E-53</v>
      </c>
      <c r="M292" s="1">
        <f>0.000001*$L$274*(Sheet2!$O$225*EXP(Sheet3!$B$1*(($H292-M$276-Sheet2!$N$225)/Sheet3!$A$1)^2+Sheet3!$C$1*(($H292-M$276-Sheet2!$N$225)/Sheet3!$A$1)^4)+ Sheet2!$O$226*EXP(Sheet3!$B$1*(($H278-M$276-Sheet2!$N$226)/Sheet3!$A$1)^2+Sheet3!$C$1*(($H278-M$276-Sheet2!$N$226)/Sheet3!$A$1)^4))</f>
        <v>1.8723409211549521E-52</v>
      </c>
      <c r="N292" s="1">
        <f>0.000001*$L$274*(Sheet2!$O$225*EXP(Sheet3!$B$1*(($H292-N$276-Sheet2!$N$225)/Sheet3!$A$1)^2+Sheet3!$C$1*(($H292-N$276-Sheet2!$N$225)/Sheet3!$A$1)^4)+ Sheet2!$O$226*EXP(Sheet3!$B$1*(($H278-N$276-Sheet2!$N$226)/Sheet3!$A$1)^2+Sheet3!$C$1*(($H278-N$276-Sheet2!$N$226)/Sheet3!$A$1)^4))</f>
        <v>6.0350982205931095E-52</v>
      </c>
      <c r="O292" s="1">
        <f>0.000001*$L$274*(Sheet2!$O$225*EXP(Sheet3!$B$1*(($H292-O$276-Sheet2!$N$225)/Sheet3!$A$1)^2+Sheet3!$C$1*(($H292-O$276-Sheet2!$N$225)/Sheet3!$A$1)^4)+ Sheet2!$O$226*EXP(Sheet3!$B$1*(($H278-O$276-Sheet2!$N$226)/Sheet3!$A$1)^2+Sheet3!$C$1*(($H278-O$276-Sheet2!$N$226)/Sheet3!$A$1)^4))</f>
        <v>1.9284783905859031E-51</v>
      </c>
      <c r="P292" s="1">
        <f>0.000001*$L$274*(Sheet2!$O$225*EXP(Sheet3!$B$1*(($H292-P$276-Sheet2!$N$225)/Sheet3!$A$1)^2+Sheet3!$C$1*(($H292-P$276-Sheet2!$N$225)/Sheet3!$A$1)^4)+ Sheet2!$O$226*EXP(Sheet3!$B$1*(($H278-P$276-Sheet2!$N$226)/Sheet3!$A$1)^2+Sheet3!$C$1*(($H278-P$276-Sheet2!$N$226)/Sheet3!$A$1)^4))</f>
        <v>6.1093589822513513E-51</v>
      </c>
      <c r="Q292" s="1">
        <f>0.000001*$L$274*(Sheet2!$O$225*EXP(Sheet3!$B$1*(($H292-Q$276-Sheet2!$N$225)/Sheet3!$A$1)^2+Sheet3!$C$1*(($H292-Q$276-Sheet2!$N$225)/Sheet3!$A$1)^4)+ Sheet2!$O$226*EXP(Sheet3!$B$1*(($H278-Q$276-Sheet2!$N$226)/Sheet3!$A$1)^2+Sheet3!$C$1*(($H278-Q$276-Sheet2!$N$226)/Sheet3!$A$1)^4))</f>
        <v>1.9188733319646832E-50</v>
      </c>
      <c r="R292" s="1">
        <f>0.000001*$L$274*(Sheet2!$O$225*EXP(Sheet3!$B$1*(($H292-R$276-Sheet2!$N$225)/Sheet3!$A$1)^2+Sheet3!$C$1*(($H292-R$276-Sheet2!$N$225)/Sheet3!$A$1)^4)+ Sheet2!$O$226*EXP(Sheet3!$B$1*(($H278-R$276-Sheet2!$N$226)/Sheet3!$A$1)^2+Sheet3!$C$1*(($H278-R$276-Sheet2!$N$226)/Sheet3!$A$1)^4))</f>
        <v>5.9756626555530331E-50</v>
      </c>
      <c r="S292" s="1">
        <f>0.000001*$L$274*(Sheet2!$O$225*EXP(Sheet3!$B$1*(($H292-S$276-Sheet2!$N$225)/Sheet3!$A$1)^2+Sheet3!$C$1*(($H292-S$276-Sheet2!$N$225)/Sheet3!$A$1)^4)+ Sheet2!$O$226*EXP(Sheet3!$B$1*(($H278-S$276-Sheet2!$N$226)/Sheet3!$A$1)^2+Sheet3!$C$1*(($H278-S$276-Sheet2!$N$226)/Sheet3!$A$1)^4))</f>
        <v>1.8451606991093151E-49</v>
      </c>
      <c r="T292" s="1">
        <f>0.000001*$L$274*(Sheet2!$O$225*EXP(Sheet3!$B$1*(($H292-T$276-Sheet2!$N$225)/Sheet3!$A$1)^2+Sheet3!$C$1*(($H292-T$276-Sheet2!$N$225)/Sheet3!$A$1)^4)+ Sheet2!$O$226*EXP(Sheet3!$B$1*(($H278-T$276-Sheet2!$N$226)/Sheet3!$A$1)^2+Sheet3!$C$1*(($H278-T$276-Sheet2!$N$226)/Sheet3!$A$1)^4))</f>
        <v>5.649498286925619E-49</v>
      </c>
      <c r="U292" s="1">
        <f>0.000001*$L$274*(Sheet2!$O$225*EXP(Sheet3!$B$1*(($H292-U$276-Sheet2!$N$225)/Sheet3!$A$1)^2+Sheet3!$C$1*(($H292-U$276-Sheet2!$N$225)/Sheet3!$A$1)^4)+ Sheet2!$O$226*EXP(Sheet3!$B$1*(($H278-U$276-Sheet2!$N$226)/Sheet3!$A$1)^2+Sheet3!$C$1*(($H278-U$276-Sheet2!$N$226)/Sheet3!$A$1)^4))</f>
        <v>1.7152691620995059E-48</v>
      </c>
      <c r="V292" s="1">
        <f>0.000001*$L$274*(Sheet2!$O$225*EXP(Sheet3!$B$1*(($H292-V$276-Sheet2!$N$225)/Sheet3!$A$1)^2+Sheet3!$C$1*(($H292-V$276-Sheet2!$N$225)/Sheet3!$A$1)^4)+ Sheet2!$O$226*EXP(Sheet3!$B$1*(($H278-V$276-Sheet2!$N$226)/Sheet3!$A$1)^2+Sheet3!$C$1*(($H278-V$276-Sheet2!$N$226)/Sheet3!$A$1)^4))</f>
        <v>5.1644073411222854E-48</v>
      </c>
      <c r="W292" s="1">
        <f>0.000001*$L$274*(Sheet2!$O$225*EXP(Sheet3!$B$1*(($H292-W$276-Sheet2!$N$225)/Sheet3!$A$1)^2+Sheet3!$C$1*(($H292-W$276-Sheet2!$N$225)/Sheet3!$A$1)^4)+ Sheet2!$O$226*EXP(Sheet3!$B$1*(($H278-W$276-Sheet2!$N$226)/Sheet3!$A$1)^2+Sheet3!$C$1*(($H278-W$276-Sheet2!$N$226)/Sheet3!$A$1)^4))</f>
        <v>1.5420326088996854E-47</v>
      </c>
      <c r="X292" s="1">
        <f>0.000001*$L$274*(Sheet2!$O$225*EXP(Sheet3!$B$1*(($H292-X$276-Sheet2!$N$225)/Sheet3!$A$1)^2+Sheet3!$C$1*(($H292-X$276-Sheet2!$N$225)/Sheet3!$A$1)^4)+ Sheet2!$O$226*EXP(Sheet3!$B$1*(($H278-X$276-Sheet2!$N$226)/Sheet3!$A$1)^2+Sheet3!$C$1*(($H278-X$276-Sheet2!$N$226)/Sheet3!$A$1)^4))</f>
        <v>4.5663634715438224E-47</v>
      </c>
      <c r="Y292" s="1">
        <f>0.000001*$L$274*(Sheet2!$O$225*EXP(Sheet3!$B$1*(($H292-Y$276-Sheet2!$N$225)/Sheet3!$A$1)^2+Sheet3!$C$1*(($H292-Y$276-Sheet2!$N$225)/Sheet3!$A$1)^4)+ Sheet2!$O$226*EXP(Sheet3!$B$1*(($H278-Y$276-Sheet2!$N$226)/Sheet3!$A$1)^2+Sheet3!$C$1*(($H278-Y$276-Sheet2!$N$226)/Sheet3!$A$1)^4))</f>
        <v>1.3411278774372086E-46</v>
      </c>
      <c r="Z292" s="1">
        <f>0.000001*$L$274*(Sheet2!$O$225*EXP(Sheet3!$B$1*(($H292-Z$276-Sheet2!$N$225)/Sheet3!$A$1)^2+Sheet3!$C$1*(($H292-Z$276-Sheet2!$N$225)/Sheet3!$A$1)^4)+ Sheet2!$O$226*EXP(Sheet3!$B$1*(($H278-Z$276-Sheet2!$N$226)/Sheet3!$A$1)^2+Sheet3!$C$1*(($H278-Z$276-Sheet2!$N$226)/Sheet3!$A$1)^4))</f>
        <v>3.906713696068411E-46</v>
      </c>
      <c r="AA292" s="1">
        <f>0.000001*$L$274*(Sheet2!$O$225*EXP(Sheet3!$B$1*(($H292-AA$276-Sheet2!$N$225)/Sheet3!$A$1)^2+Sheet3!$C$1*(($H292-AA$276-Sheet2!$N$225)/Sheet3!$A$1)^4)+ Sheet2!$O$226*EXP(Sheet3!$B$1*(($H278-AA$276-Sheet2!$N$226)/Sheet3!$A$1)^2+Sheet3!$C$1*(($H278-AA$276-Sheet2!$N$226)/Sheet3!$A$1)^4))</f>
        <v>1.1287908982401962E-45</v>
      </c>
      <c r="AB292" s="1">
        <f>0.000001*$L$274*(Sheet2!$O$225*EXP(Sheet3!$B$1*(($H292-AB$276-Sheet2!$N$225)/Sheet3!$A$1)^2+Sheet3!$C$1*(($H292-AB$276-Sheet2!$N$225)/Sheet3!$A$1)^4)+ Sheet2!$O$226*EXP(Sheet3!$B$1*(($H278-AB$276-Sheet2!$N$226)/Sheet3!$A$1)^2+Sheet3!$C$1*(($H278-AB$276-Sheet2!$N$226)/Sheet3!$A$1)^4))</f>
        <v>3.2351521905158006E-45</v>
      </c>
      <c r="AC292" s="1">
        <f>0.000001*$L$274*(Sheet2!$O$225*EXP(Sheet3!$B$1*(($H292-AC$276-Sheet2!$N$225)/Sheet3!$A$1)^2+Sheet3!$C$1*(($H292-AC$276-Sheet2!$N$225)/Sheet3!$A$1)^4)+ Sheet2!$O$226*EXP(Sheet3!$B$1*(($H278-AC$276-Sheet2!$N$226)/Sheet3!$A$1)^2+Sheet3!$C$1*(($H278-AC$276-Sheet2!$N$226)/Sheet3!$A$1)^4))</f>
        <v>9.1975883418373783E-45</v>
      </c>
      <c r="AD292" s="1">
        <f>0.000001*$L$274*(Sheet2!$O$225*EXP(Sheet3!$B$1*(($H292-AD$276-Sheet2!$N$225)/Sheet3!$A$1)^2+Sheet3!$C$1*(($H292-AD$276-Sheet2!$N$225)/Sheet3!$A$1)^4)+ Sheet2!$O$226*EXP(Sheet3!$B$1*(($H278-AD$276-Sheet2!$N$226)/Sheet3!$A$1)^2+Sheet3!$C$1*(($H278-AD$276-Sheet2!$N$226)/Sheet3!$A$1)^4))</f>
        <v>2.5939997764026856E-44</v>
      </c>
      <c r="AE292" s="1">
        <f>0.000001*$L$274*(Sheet2!$O$225*EXP(Sheet3!$B$1*(($H292-AE$276-Sheet2!$N$225)/Sheet3!$A$1)^2+Sheet3!$C$1*(($H292-AE$276-Sheet2!$N$225)/Sheet3!$A$1)^4)+ Sheet2!$O$226*EXP(Sheet3!$B$1*(($H278-AE$276-Sheet2!$N$226)/Sheet3!$A$1)^2+Sheet3!$C$1*(($H278-AE$276-Sheet2!$N$226)/Sheet3!$A$1)^4))</f>
        <v>7.2577372631808711E-44</v>
      </c>
      <c r="AF292" s="1">
        <f>0.000001*$L$274*(Sheet2!$O$225*EXP(Sheet3!$B$1*(($H292-AF$276-Sheet2!$N$225)/Sheet3!$A$1)^2+Sheet3!$C$1*(($H292-AF$276-Sheet2!$N$225)/Sheet3!$A$1)^4)+ Sheet2!$O$226*EXP(Sheet3!$B$1*(($H278-AF$276-Sheet2!$N$226)/Sheet3!$A$1)^2+Sheet3!$C$1*(($H278-AF$276-Sheet2!$N$226)/Sheet3!$A$1)^4))</f>
        <v>2.0145890378974138E-43</v>
      </c>
      <c r="AG292" s="1">
        <f>0.000001*$L$274*(Sheet2!$O$225*EXP(Sheet3!$B$1*(($H292-AG$276-Sheet2!$N$225)/Sheet3!$A$1)^2+Sheet3!$C$1*(($H292-AG$276-Sheet2!$N$225)/Sheet3!$A$1)^4)+ Sheet2!$O$226*EXP(Sheet3!$B$1*(($H278-AG$276-Sheet2!$N$226)/Sheet3!$A$1)^2+Sheet3!$C$1*(($H278-AG$276-Sheet2!$N$226)/Sheet3!$A$1)^4))</f>
        <v>5.5480980692124504E-43</v>
      </c>
      <c r="AH292" s="1">
        <f>0.000001*$L$274*(Sheet2!$O$225*EXP(Sheet3!$B$1*(($H292-AH$276-Sheet2!$N$225)/Sheet3!$A$1)^2+Sheet3!$C$1*(($H292-AH$276-Sheet2!$N$225)/Sheet3!$A$1)^4)+ Sheet2!$O$226*EXP(Sheet3!$B$1*(($H278-AH$276-Sheet2!$N$226)/Sheet3!$A$1)^2+Sheet3!$C$1*(($H278-AH$276-Sheet2!$N$226)/Sheet3!$A$1)^4))</f>
        <v>1.5159773065904937E-42</v>
      </c>
      <c r="AI292" s="1">
        <f>0.000001*$L$274*(Sheet2!$O$225*EXP(Sheet3!$B$1*(($H292-AI$276-Sheet2!$N$225)/Sheet3!$A$1)^2+Sheet3!$C$1*(($H292-AI$276-Sheet2!$N$225)/Sheet3!$A$1)^4)+ Sheet2!$O$226*EXP(Sheet3!$B$1*(($H278-AI$276-Sheet2!$N$226)/Sheet3!$A$1)^2+Sheet3!$C$1*(($H278-AI$276-Sheet2!$N$226)/Sheet3!$A$1)^4))</f>
        <v>4.1100830459542071E-42</v>
      </c>
      <c r="AJ292" s="1">
        <f>0.000001*$L$274*(Sheet2!$O$225*EXP(Sheet3!$B$1*(($H292-AJ$276-Sheet2!$N$225)/Sheet3!$A$1)^2+Sheet3!$C$1*(($H292-AJ$276-Sheet2!$N$225)/Sheet3!$A$1)^4)+ Sheet2!$O$226*EXP(Sheet3!$B$1*(($H278-AJ$276-Sheet2!$N$226)/Sheet3!$A$1)^2+Sheet3!$C$1*(($H278-AJ$276-Sheet2!$N$226)/Sheet3!$A$1)^4))</f>
        <v>1.1056971365749537E-41</v>
      </c>
      <c r="AK292" s="1">
        <f>0.000001*$L$274*(Sheet2!$O$225*EXP(Sheet3!$B$1*(($H292-AK$276-Sheet2!$N$225)/Sheet3!$A$1)^2+Sheet3!$C$1*(($H292-AK$276-Sheet2!$N$225)/Sheet3!$A$1)^4)+ Sheet2!$O$226*EXP(Sheet3!$B$1*(($H278-AK$276-Sheet2!$N$226)/Sheet3!$A$1)^2+Sheet3!$C$1*(($H278-AK$276-Sheet2!$N$226)/Sheet3!$A$1)^4))</f>
        <v>2.9516698307845325E-41</v>
      </c>
      <c r="AL292" s="1">
        <f>0.000001*$L$274*(Sheet2!$O$225*EXP(Sheet3!$B$1*(($H292-AL$276-Sheet2!$N$225)/Sheet3!$A$1)^2+Sheet3!$C$1*(($H292-AL$276-Sheet2!$N$225)/Sheet3!$A$1)^4)+ Sheet2!$O$226*EXP(Sheet3!$B$1*(($H278-AL$276-Sheet2!$N$226)/Sheet3!$A$1)^2+Sheet3!$C$1*(($H278-AL$276-Sheet2!$N$226)/Sheet3!$A$1)^4))</f>
        <v>7.8192235867944034E-41</v>
      </c>
      <c r="AM292" s="1">
        <f>0.000001*$L$274*(Sheet2!$O$225*EXP(Sheet3!$B$1*(($H292-AM$276-Sheet2!$N$225)/Sheet3!$A$1)^2+Sheet3!$C$1*(($H292-AM$276-Sheet2!$N$225)/Sheet3!$A$1)^4)+ Sheet2!$O$226*EXP(Sheet3!$B$1*(($H278-AM$276-Sheet2!$N$226)/Sheet3!$A$1)^2+Sheet3!$C$1*(($H278-AM$276-Sheet2!$N$226)/Sheet3!$A$1)^4))</f>
        <v>2.0556158559266114E-40</v>
      </c>
      <c r="AN292" s="1">
        <f>0.000001*$L$274*(Sheet2!$O$225*EXP(Sheet3!$B$1*(($H292-AN$276-Sheet2!$N$225)/Sheet3!$A$1)^2+Sheet3!$C$1*(($H292-AN$276-Sheet2!$N$225)/Sheet3!$A$1)^4)+ Sheet2!$O$226*EXP(Sheet3!$B$1*(($H278-AN$276-Sheet2!$N$226)/Sheet3!$A$1)^2+Sheet3!$C$1*(($H278-AN$276-Sheet2!$N$226)/Sheet3!$A$1)^4))</f>
        <v>5.3631619750097121E-40</v>
      </c>
      <c r="AO292" s="1">
        <f>0.000001*$L$274*(Sheet2!$O$225*EXP(Sheet3!$B$1*(($H292-AO$276-Sheet2!$N$225)/Sheet3!$A$1)^2+Sheet3!$C$1*(($H292-AO$276-Sheet2!$N$225)/Sheet3!$A$1)^4)+ Sheet2!$O$226*EXP(Sheet3!$B$1*(($H278-AO$276-Sheet2!$N$226)/Sheet3!$A$1)^2+Sheet3!$C$1*(($H278-AO$276-Sheet2!$N$226)/Sheet3!$A$1)^4))</f>
        <v>1.3887324972816376E-39</v>
      </c>
      <c r="AP292" s="1">
        <f>0.000001*$L$274*(Sheet2!$O$225*EXP(Sheet3!$B$1*(($H292-AP$276-Sheet2!$N$225)/Sheet3!$A$1)^2+Sheet3!$C$1*(($H292-AP$276-Sheet2!$N$225)/Sheet3!$A$1)^4)+ Sheet2!$O$226*EXP(Sheet3!$B$1*(($H278-AP$276-Sheet2!$N$226)/Sheet3!$A$1)^2+Sheet3!$C$1*(($H278-AP$276-Sheet2!$N$226)/Sheet3!$A$1)^4))</f>
        <v>3.5690535527071089E-39</v>
      </c>
      <c r="AQ292" s="1">
        <f>0.000001*$L$274*(Sheet2!$O$225*EXP(Sheet3!$B$1*(($H292-AQ$276-Sheet2!$N$225)/Sheet3!$A$1)^2+Sheet3!$C$1*(($H292-AQ$276-Sheet2!$N$225)/Sheet3!$A$1)^4)+ Sheet2!$O$226*EXP(Sheet3!$B$1*(($H278-AQ$276-Sheet2!$N$226)/Sheet3!$A$1)^2+Sheet3!$C$1*(($H278-AQ$276-Sheet2!$N$226)/Sheet3!$A$1)^4))</f>
        <v>9.1042109072155572E-39</v>
      </c>
      <c r="AR292" s="1">
        <f>0.000001*$L$274*(Sheet2!$O$225*EXP(Sheet3!$B$1*(($H292-AR$276-Sheet2!$N$225)/Sheet3!$A$1)^2+Sheet3!$C$1*(($H292-AR$276-Sheet2!$N$225)/Sheet3!$A$1)^4)+ Sheet2!$O$226*EXP(Sheet3!$B$1*(($H278-AR$276-Sheet2!$N$226)/Sheet3!$A$1)^2+Sheet3!$C$1*(($H278-AR$276-Sheet2!$N$226)/Sheet3!$A$1)^4))</f>
        <v>2.3051770165091177E-38</v>
      </c>
      <c r="AS292" s="1">
        <f>0.000001*$L$274*(Sheet2!$O$225*EXP(Sheet3!$B$1*(($H292-AS$276-Sheet2!$N$225)/Sheet3!$A$1)^2+Sheet3!$C$1*(($H292-AS$276-Sheet2!$N$225)/Sheet3!$A$1)^4)+ Sheet2!$O$226*EXP(Sheet3!$B$1*(($H278-AS$276-Sheet2!$N$226)/Sheet3!$A$1)^2+Sheet3!$C$1*(($H278-AS$276-Sheet2!$N$226)/Sheet3!$A$1)^4))</f>
        <v>5.7937115670356068E-38</v>
      </c>
      <c r="AT292" s="1">
        <f>0.000001*$L$274*(Sheet2!$O$225*EXP(Sheet3!$B$1*(($H292-AT$276-Sheet2!$N$225)/Sheet3!$A$1)^2+Sheet3!$C$1*(($H292-AT$276-Sheet2!$N$225)/Sheet3!$A$1)^4)+ Sheet2!$O$226*EXP(Sheet3!$B$1*(($H278-AT$276-Sheet2!$N$226)/Sheet3!$A$1)^2+Sheet3!$C$1*(($H278-AT$276-Sheet2!$N$226)/Sheet3!$A$1)^4))</f>
        <v>1.4454994151472187E-37</v>
      </c>
      <c r="AU292" s="1">
        <f>0.000001*$L$274*(Sheet2!$O$225*EXP(Sheet3!$B$1*(($H292-AU$276-Sheet2!$N$225)/Sheet3!$A$1)^2+Sheet3!$C$1*(($H292-AU$276-Sheet2!$N$225)/Sheet3!$A$1)^4)+ Sheet2!$O$226*EXP(Sheet3!$B$1*(($H278-AU$276-Sheet2!$N$226)/Sheet3!$A$1)^2+Sheet3!$C$1*(($H278-AU$276-Sheet2!$N$226)/Sheet3!$A$1)^4))</f>
        <v>3.5801829395279726E-37</v>
      </c>
      <c r="AV292" s="1">
        <f>0.000001*$L$274*(Sheet2!$O$225*EXP(Sheet3!$B$1*(($H292-AV$276-Sheet2!$N$225)/Sheet3!$A$1)^2+Sheet3!$C$1*(($H292-AV$276-Sheet2!$N$225)/Sheet3!$A$1)^4)+ Sheet2!$O$226*EXP(Sheet3!$B$1*(($H278-AV$276-Sheet2!$N$226)/Sheet3!$A$1)^2+Sheet3!$C$1*(($H278-AV$276-Sheet2!$N$226)/Sheet3!$A$1)^4))</f>
        <v>8.8031175710136033E-37</v>
      </c>
      <c r="AW292" s="1">
        <f>0.000001*$L$274*(Sheet2!$O$225*EXP(Sheet3!$B$1*(($H292-AW$276-Sheet2!$N$225)/Sheet3!$A$1)^2+Sheet3!$C$1*(($H292-AW$276-Sheet2!$N$225)/Sheet3!$A$1)^4)+ Sheet2!$O$226*EXP(Sheet3!$B$1*(($H278-AW$276-Sheet2!$N$226)/Sheet3!$A$1)^2+Sheet3!$C$1*(($H278-AW$276-Sheet2!$N$226)/Sheet3!$A$1)^4))</f>
        <v>2.1489655559165925E-36</v>
      </c>
      <c r="AX292" s="1">
        <f>0.000001*$L$274*(Sheet2!$O$225*EXP(Sheet3!$B$1*(($H292-AX$276-Sheet2!$N$225)/Sheet3!$A$1)^2+Sheet3!$C$1*(($H292-AX$276-Sheet2!$N$225)/Sheet3!$A$1)^4)+ Sheet2!$O$226*EXP(Sheet3!$B$1*(($H278-AX$276-Sheet2!$N$226)/Sheet3!$A$1)^2+Sheet3!$C$1*(($H278-AX$276-Sheet2!$N$226)/Sheet3!$A$1)^4))</f>
        <v>5.2083685461177395E-36</v>
      </c>
      <c r="AY292" s="1">
        <f>0.000001*$L$274*(Sheet2!$O$225*EXP(Sheet3!$B$1*(($H292-AY$276-Sheet2!$N$225)/Sheet3!$A$1)^2+Sheet3!$C$1*(($H292-AY$276-Sheet2!$N$225)/Sheet3!$A$1)^4)+ Sheet2!$O$226*EXP(Sheet3!$B$1*(($H278-AY$276-Sheet2!$N$226)/Sheet3!$A$1)^2+Sheet3!$C$1*(($H278-AY$276-Sheet2!$N$226)/Sheet3!$A$1)^4))</f>
        <v>1.2533455979617295E-35</v>
      </c>
      <c r="AZ292" s="1">
        <f>0.000001*$L$274*(Sheet2!$O$225*EXP(Sheet3!$B$1*(($H292-AZ$276-Sheet2!$N$225)/Sheet3!$A$1)^2+Sheet3!$C$1*(($H292-AZ$276-Sheet2!$N$225)/Sheet3!$A$1)^4)+ Sheet2!$O$226*EXP(Sheet3!$B$1*(($H278-AZ$276-Sheet2!$N$226)/Sheet3!$A$1)^2+Sheet3!$C$1*(($H278-AZ$276-Sheet2!$N$226)/Sheet3!$A$1)^4))</f>
        <v>2.994707283969167E-35</v>
      </c>
      <c r="BA292" s="1">
        <f>0.000001*$L$274*(Sheet2!$O$225*EXP(Sheet3!$B$1*(($H292-BA$276-Sheet2!$N$225)/Sheet3!$A$1)^2+Sheet3!$C$1*(($H292-BA$276-Sheet2!$N$225)/Sheet3!$A$1)^4)+ Sheet2!$O$226*EXP(Sheet3!$B$1*(($H278-BA$276-Sheet2!$N$226)/Sheet3!$A$1)^2+Sheet3!$C$1*(($H278-BA$276-Sheet2!$N$226)/Sheet3!$A$1)^4))</f>
        <v>7.1050935179571754E-35</v>
      </c>
      <c r="BB292" s="1">
        <f>0.000001*$L$274*(Sheet2!$O$225*EXP(Sheet3!$B$1*(($H292-BB$276-Sheet2!$N$225)/Sheet3!$A$1)^2+Sheet3!$C$1*(($H292-BB$276-Sheet2!$N$225)/Sheet3!$A$1)^4)+ Sheet2!$O$226*EXP(Sheet3!$B$1*(($H278-BB$276-Sheet2!$N$226)/Sheet3!$A$1)^2+Sheet3!$C$1*(($H278-BB$276-Sheet2!$N$226)/Sheet3!$A$1)^4))</f>
        <v>1.6739193156186229E-34</v>
      </c>
      <c r="BC292" s="1">
        <f>0.000001*$L$274*(Sheet2!$O$225*EXP(Sheet3!$B$1*(($H292-BC$276-Sheet2!$N$225)/Sheet3!$A$1)^2+Sheet3!$C$1*(($H292-BC$276-Sheet2!$N$225)/Sheet3!$A$1)^4)+ Sheet2!$O$226*EXP(Sheet3!$B$1*(($H278-BC$276-Sheet2!$N$226)/Sheet3!$A$1)^2+Sheet3!$C$1*(($H278-BC$276-Sheet2!$N$226)/Sheet3!$A$1)^4))</f>
        <v>3.9162094877634021E-34</v>
      </c>
      <c r="BD292" s="1">
        <f>0.000001*$L$274*(Sheet2!$O$225*EXP(Sheet3!$B$1*(($H292-BD$276-Sheet2!$N$225)/Sheet3!$A$1)^2+Sheet3!$C$1*(($H292-BD$276-Sheet2!$N$225)/Sheet3!$A$1)^4)+ Sheet2!$O$226*EXP(Sheet3!$B$1*(($H278-BD$276-Sheet2!$N$226)/Sheet3!$A$1)^2+Sheet3!$C$1*(($H278-BD$276-Sheet2!$N$226)/Sheet3!$A$1)^4))</f>
        <v>9.0987409212265272E-34</v>
      </c>
      <c r="BE292" s="1">
        <f>0.000001*$L$274*(Sheet2!$O$225*EXP(Sheet3!$B$1*(($H292-BE$276-Sheet2!$N$225)/Sheet3!$A$1)^2+Sheet3!$C$1*(($H292-BE$276-Sheet2!$N$225)/Sheet3!$A$1)^4)+ Sheet2!$O$226*EXP(Sheet3!$B$1*(($H278-BE$276-Sheet2!$N$226)/Sheet3!$A$1)^2+Sheet3!$C$1*(($H278-BE$276-Sheet2!$N$226)/Sheet3!$A$1)^4))</f>
        <v>2.0994132650931047E-33</v>
      </c>
      <c r="BF292" s="1">
        <f>0.000001*$L$274*(Sheet2!$O$225*EXP(Sheet3!$B$1*(($H292-BF$276-Sheet2!$N$225)/Sheet3!$A$1)^2+Sheet3!$C$1*(($H292-BF$276-Sheet2!$N$225)/Sheet3!$A$1)^4)+ Sheet2!$O$226*EXP(Sheet3!$B$1*(($H278-BF$276-Sheet2!$N$226)/Sheet3!$A$1)^2+Sheet3!$C$1*(($H278-BF$276-Sheet2!$N$226)/Sheet3!$A$1)^4))</f>
        <v>4.8109743486800744E-33</v>
      </c>
      <c r="BG292" s="1">
        <f>0.000001*$L$274*(Sheet2!$O$225*EXP(Sheet3!$B$1*(($H292-BG$276-Sheet2!$N$225)/Sheet3!$A$1)^2+Sheet3!$C$1*(($H292-BG$276-Sheet2!$N$225)/Sheet3!$A$1)^4)+ Sheet2!$O$226*EXP(Sheet3!$B$1*(($H278-BG$276-Sheet2!$N$226)/Sheet3!$A$1)^2+Sheet3!$C$1*(($H278-BG$276-Sheet2!$N$226)/Sheet3!$A$1)^4))</f>
        <v>1.0949739119359556E-32</v>
      </c>
      <c r="BH292" s="1">
        <f>0.000001*$L$274*(Sheet2!$O$225*EXP(Sheet3!$B$1*(($H292-BH$276-Sheet2!$N$225)/Sheet3!$A$1)^2+Sheet3!$C$1*(($H292-BH$276-Sheet2!$N$225)/Sheet3!$A$1)^4)+ Sheet2!$O$226*EXP(Sheet3!$B$1*(($H278-BH$276-Sheet2!$N$226)/Sheet3!$A$1)^2+Sheet3!$C$1*(($H278-BH$276-Sheet2!$N$226)/Sheet3!$A$1)^4))</f>
        <v>2.4752965520170274E-32</v>
      </c>
      <c r="BI292" s="1">
        <f>0.000001*$L$274*(Sheet2!$O$225*EXP(Sheet3!$B$1*(($H292-BI$276-Sheet2!$N$225)/Sheet3!$A$1)^2+Sheet3!$C$1*(($H292-BI$276-Sheet2!$N$225)/Sheet3!$A$1)^4)+ Sheet2!$O$226*EXP(Sheet3!$B$1*(($H278-BI$276-Sheet2!$N$226)/Sheet3!$A$1)^2+Sheet3!$C$1*(($H278-BI$276-Sheet2!$N$226)/Sheet3!$A$1)^4))</f>
        <v>5.5580249347842129E-32</v>
      </c>
      <c r="BJ292" s="1">
        <f>0.000001*$L$274*(Sheet2!$O$225*EXP(Sheet3!$B$1*(($H292-BJ$276-Sheet2!$N$225)/Sheet3!$A$1)^2+Sheet3!$C$1*(($H292-BJ$276-Sheet2!$N$225)/Sheet3!$A$1)^4)+ Sheet2!$O$226*EXP(Sheet3!$B$1*(($H278-BJ$276-Sheet2!$N$226)/Sheet3!$A$1)^2+Sheet3!$C$1*(($H278-BJ$276-Sheet2!$N$226)/Sheet3!$A$1)^4))</f>
        <v>1.2396541443345437E-31</v>
      </c>
      <c r="BK292" s="1">
        <f>0.000001*$L$274*(Sheet2!$O$225*EXP(Sheet3!$B$1*(($H292-BK$276-Sheet2!$N$225)/Sheet3!$A$1)^2+Sheet3!$C$1*(($H292-BK$276-Sheet2!$N$225)/Sheet3!$A$1)^4)+ Sheet2!$O$226*EXP(Sheet3!$B$1*(($H278-BK$276-Sheet2!$N$226)/Sheet3!$A$1)^2+Sheet3!$C$1*(($H278-BK$276-Sheet2!$N$226)/Sheet3!$A$1)^4))</f>
        <v>2.7465298586832989E-31</v>
      </c>
      <c r="BL292" s="1">
        <f>0.000001*$L$274*(Sheet2!$O$225*EXP(Sheet3!$B$1*(($H292-BL$276-Sheet2!$N$225)/Sheet3!$A$1)^2+Sheet3!$C$1*(($H292-BL$276-Sheet2!$N$225)/Sheet3!$A$1)^4)+ Sheet2!$O$226*EXP(Sheet3!$B$1*(($H278-BL$276-Sheet2!$N$226)/Sheet3!$A$1)^2+Sheet3!$C$1*(($H278-BL$276-Sheet2!$N$226)/Sheet3!$A$1)^4))</f>
        <v>6.044894883484134E-31</v>
      </c>
      <c r="BM292" s="1">
        <f>0.000001*$L$274*(Sheet2!$O$225*EXP(Sheet3!$B$1*(($H292-BM$276-Sheet2!$N$225)/Sheet3!$A$1)^2+Sheet3!$C$1*(($H292-BM$276-Sheet2!$N$225)/Sheet3!$A$1)^4)+ Sheet2!$O$226*EXP(Sheet3!$B$1*(($H278-BM$276-Sheet2!$N$226)/Sheet3!$A$1)^2+Sheet3!$C$1*(($H278-BM$276-Sheet2!$N$226)/Sheet3!$A$1)^4))</f>
        <v>1.3216932360269228E-30</v>
      </c>
      <c r="BN292" s="1">
        <f>0.000001*$L$274*(Sheet2!$O$225*EXP(Sheet3!$B$1*(($H292-BN$276-Sheet2!$N$225)/Sheet3!$A$1)^2+Sheet3!$C$1*(($H292-BN$276-Sheet2!$N$225)/Sheet3!$A$1)^4)+ Sheet2!$O$226*EXP(Sheet3!$B$1*(($H278-BN$276-Sheet2!$N$226)/Sheet3!$A$1)^2+Sheet3!$C$1*(($H278-BN$276-Sheet2!$N$226)/Sheet3!$A$1)^4))</f>
        <v>2.8709581426540052E-30</v>
      </c>
      <c r="BO292" s="1">
        <f>0.000001*$L$274*(Sheet2!$O$225*EXP(Sheet3!$B$1*(($H292-BO$276-Sheet2!$N$225)/Sheet3!$A$1)^2+Sheet3!$C$1*(($H292-BO$276-Sheet2!$N$225)/Sheet3!$A$1)^4)+ Sheet2!$O$226*EXP(Sheet3!$B$1*(($H278-BO$276-Sheet2!$N$226)/Sheet3!$A$1)^2+Sheet3!$C$1*(($H278-BO$276-Sheet2!$N$226)/Sheet3!$A$1)^4))</f>
        <v>6.1957526857133017E-30</v>
      </c>
      <c r="BP292" s="1">
        <f>0.000001*$L$274*(Sheet2!$O$225*EXP(Sheet3!$B$1*(($H292-BP$276-Sheet2!$N$225)/Sheet3!$A$1)^2+Sheet3!$C$1*(($H292-BP$276-Sheet2!$N$225)/Sheet3!$A$1)^4)+ Sheet2!$O$226*EXP(Sheet3!$B$1*(($H278-BP$276-Sheet2!$N$226)/Sheet3!$A$1)^2+Sheet3!$C$1*(($H278-BP$276-Sheet2!$N$226)/Sheet3!$A$1)^4))</f>
        <v>1.3284615685946808E-29</v>
      </c>
      <c r="BQ292" s="1">
        <f>0.000001*$L$274*(Sheet2!$O$225*EXP(Sheet3!$B$1*(($H292-BQ$276-Sheet2!$N$225)/Sheet3!$A$1)^2+Sheet3!$C$1*(($H292-BQ$276-Sheet2!$N$225)/Sheet3!$A$1)^4)+ Sheet2!$O$226*EXP(Sheet3!$B$1*(($H278-BQ$276-Sheet2!$N$226)/Sheet3!$A$1)^2+Sheet3!$C$1*(($H278-BQ$276-Sheet2!$N$226)/Sheet3!$A$1)^4))</f>
        <v>2.8301422227196637E-29</v>
      </c>
      <c r="BR292" s="1">
        <f>0.000001*$L$274*(Sheet2!$O$225*EXP(Sheet3!$B$1*(($H292-BR$276-Sheet2!$N$225)/Sheet3!$A$1)^2+Sheet3!$C$1*(($H292-BR$276-Sheet2!$N$225)/Sheet3!$A$1)^4)+ Sheet2!$O$226*EXP(Sheet3!$B$1*(($H278-BR$276-Sheet2!$N$226)/Sheet3!$A$1)^2+Sheet3!$C$1*(($H278-BR$276-Sheet2!$N$226)/Sheet3!$A$1)^4))</f>
        <v>5.990850111967369E-29</v>
      </c>
      <c r="BS292" s="1">
        <f>0.000001*$L$274*(Sheet2!$O$225*EXP(Sheet3!$B$1*(($H292-BS$276-Sheet2!$N$225)/Sheet3!$A$1)^2+Sheet3!$C$1*(($H292-BS$276-Sheet2!$N$225)/Sheet3!$A$1)^4)+ Sheet2!$O$226*EXP(Sheet3!$B$1*(($H278-BS$276-Sheet2!$N$226)/Sheet3!$A$1)^2+Sheet3!$C$1*(($H278-BS$276-Sheet2!$N$226)/Sheet3!$A$1)^4))</f>
        <v>1.2601031760068128E-28</v>
      </c>
      <c r="BT292" s="1">
        <f>0.000001*$L$274*(Sheet2!$O$225*EXP(Sheet3!$B$1*(($H292-BT$276-Sheet2!$N$225)/Sheet3!$A$1)^2+Sheet3!$C$1*(($H292-BT$276-Sheet2!$N$225)/Sheet3!$A$1)^4)+ Sheet2!$O$226*EXP(Sheet3!$B$1*(($H278-BT$276-Sheet2!$N$226)/Sheet3!$A$1)^2+Sheet3!$C$1*(($H278-BT$276-Sheet2!$N$226)/Sheet3!$A$1)^4))</f>
        <v>2.6337690886765075E-28</v>
      </c>
      <c r="BU292" s="1">
        <f>0.000001*$L$274*(Sheet2!$O$225*EXP(Sheet3!$B$1*(($H292-BU$276-Sheet2!$N$225)/Sheet3!$A$1)^2+Sheet3!$C$1*(($H292-BU$276-Sheet2!$N$225)/Sheet3!$A$1)^4)+ Sheet2!$O$226*EXP(Sheet3!$B$1*(($H278-BU$276-Sheet2!$N$226)/Sheet3!$A$1)^2+Sheet3!$C$1*(($H278-BU$276-Sheet2!$N$226)/Sheet3!$A$1)^4))</f>
        <v>5.4704071427632808E-28</v>
      </c>
      <c r="BV292" s="1">
        <f>0.000001*$L$274*(Sheet2!$O$225*EXP(Sheet3!$B$1*(($H292-BV$276-Sheet2!$N$225)/Sheet3!$A$1)^2+Sheet3!$C$1*(($H292-BV$276-Sheet2!$N$225)/Sheet3!$A$1)^4)+ Sheet2!$O$226*EXP(Sheet3!$B$1*(($H278-BV$276-Sheet2!$N$226)/Sheet3!$A$1)^2+Sheet3!$C$1*(($H278-BV$276-Sheet2!$N$226)/Sheet3!$A$1)^4))</f>
        <v>1.1291414308757811E-27</v>
      </c>
    </row>
    <row r="293" spans="1:74" x14ac:dyDescent="0.2">
      <c r="A293">
        <v>266</v>
      </c>
      <c r="B293">
        <v>314.10000000000002</v>
      </c>
      <c r="C293">
        <v>2372.8000000000002</v>
      </c>
      <c r="D293">
        <v>2949.6</v>
      </c>
      <c r="E293">
        <f t="shared" si="44"/>
        <v>576.79999999999973</v>
      </c>
      <c r="G293" s="1">
        <v>9</v>
      </c>
      <c r="H293">
        <f>INDEX(B$27:$B2706,($M$271+G293))</f>
        <v>580.79999999999995</v>
      </c>
      <c r="I293" s="1">
        <f t="shared" si="41"/>
        <v>232.40000000000009</v>
      </c>
      <c r="J293">
        <f t="shared" si="42"/>
        <v>134977.92000000004</v>
      </c>
      <c r="L293" s="1">
        <f>0.000001*$L$274*(Sheet2!$O$225*EXP(Sheet3!$B$1*(($H293-L$276-Sheet2!$N$225)/Sheet3!$A$1)^2+Sheet3!$C$1*(($H293-L$276-Sheet2!$N$225)/Sheet3!$A$1)^4)+ Sheet2!$O$226*EXP(Sheet3!$B$1*(($H279-L$276-Sheet2!$N$226)/Sheet3!$A$1)^2+Sheet3!$C$1*(($H279-L$276-Sheet2!$N$226)/Sheet3!$A$1)^4))</f>
        <v>5.7699413256524494E-81</v>
      </c>
      <c r="M293" s="1">
        <f>0.000001*$L$274*(Sheet2!$O$225*EXP(Sheet3!$B$1*(($H293-M$276-Sheet2!$N$225)/Sheet3!$A$1)^2+Sheet3!$C$1*(($H293-M$276-Sheet2!$N$225)/Sheet3!$A$1)^4)+ Sheet2!$O$226*EXP(Sheet3!$B$1*(($H279-M$276-Sheet2!$N$226)/Sheet3!$A$1)^2+Sheet3!$C$1*(($H279-M$276-Sheet2!$N$226)/Sheet3!$A$1)^4))</f>
        <v>2.9476511463690179E-80</v>
      </c>
      <c r="N293" s="1">
        <f>0.000001*$L$274*(Sheet2!$O$225*EXP(Sheet3!$B$1*(($H293-N$276-Sheet2!$N$225)/Sheet3!$A$1)^2+Sheet3!$C$1*(($H293-N$276-Sheet2!$N$225)/Sheet3!$A$1)^4)+ Sheet2!$O$226*EXP(Sheet3!$B$1*(($H279-N$276-Sheet2!$N$226)/Sheet3!$A$1)^2+Sheet3!$C$1*(($H279-N$276-Sheet2!$N$226)/Sheet3!$A$1)^4))</f>
        <v>1.4894992038121449E-79</v>
      </c>
      <c r="O293" s="1">
        <f>0.000001*$L$274*(Sheet2!$O$225*EXP(Sheet3!$B$1*(($H293-O$276-Sheet2!$N$225)/Sheet3!$A$1)^2+Sheet3!$C$1*(($H293-O$276-Sheet2!$N$225)/Sheet3!$A$1)^4)+ Sheet2!$O$226*EXP(Sheet3!$B$1*(($H279-O$276-Sheet2!$N$226)/Sheet3!$A$1)^2+Sheet3!$C$1*(($H279-O$276-Sheet2!$N$226)/Sheet3!$A$1)^4))</f>
        <v>7.4453625065355386E-79</v>
      </c>
      <c r="P293" s="1">
        <f>0.000001*$L$274*(Sheet2!$O$225*EXP(Sheet3!$B$1*(($H293-P$276-Sheet2!$N$225)/Sheet3!$A$1)^2+Sheet3!$C$1*(($H293-P$276-Sheet2!$N$225)/Sheet3!$A$1)^4)+ Sheet2!$O$226*EXP(Sheet3!$B$1*(($H279-P$276-Sheet2!$N$226)/Sheet3!$A$1)^2+Sheet3!$C$1*(($H279-P$276-Sheet2!$N$226)/Sheet3!$A$1)^4))</f>
        <v>3.6815832416065859E-78</v>
      </c>
      <c r="Q293" s="1">
        <f>0.000001*$L$274*(Sheet2!$O$225*EXP(Sheet3!$B$1*(($H293-Q$276-Sheet2!$N$225)/Sheet3!$A$1)^2+Sheet3!$C$1*(($H293-Q$276-Sheet2!$N$225)/Sheet3!$A$1)^4)+ Sheet2!$O$226*EXP(Sheet3!$B$1*(($H279-Q$276-Sheet2!$N$226)/Sheet3!$A$1)^2+Sheet3!$C$1*(($H279-Q$276-Sheet2!$N$226)/Sheet3!$A$1)^4))</f>
        <v>1.8009778678965857E-77</v>
      </c>
      <c r="R293" s="1">
        <f>0.000001*$L$274*(Sheet2!$O$225*EXP(Sheet3!$B$1*(($H293-R$276-Sheet2!$N$225)/Sheet3!$A$1)^2+Sheet3!$C$1*(($H293-R$276-Sheet2!$N$225)/Sheet3!$A$1)^4)+ Sheet2!$O$226*EXP(Sheet3!$B$1*(($H279-R$276-Sheet2!$N$226)/Sheet3!$A$1)^2+Sheet3!$C$1*(($H279-R$276-Sheet2!$N$226)/Sheet3!$A$1)^4))</f>
        <v>8.7162327876100021E-77</v>
      </c>
      <c r="S293" s="1">
        <f>0.000001*$L$274*(Sheet2!$O$225*EXP(Sheet3!$B$1*(($H293-S$276-Sheet2!$N$225)/Sheet3!$A$1)^2+Sheet3!$C$1*(($H293-S$276-Sheet2!$N$225)/Sheet3!$A$1)^4)+ Sheet2!$O$226*EXP(Sheet3!$B$1*(($H279-S$276-Sheet2!$N$226)/Sheet3!$A$1)^2+Sheet3!$C$1*(($H279-S$276-Sheet2!$N$226)/Sheet3!$A$1)^4))</f>
        <v>4.1736653593643261E-76</v>
      </c>
      <c r="T293" s="1">
        <f>0.000001*$L$274*(Sheet2!$O$225*EXP(Sheet3!$B$1*(($H293-T$276-Sheet2!$N$225)/Sheet3!$A$1)^2+Sheet3!$C$1*(($H293-T$276-Sheet2!$N$225)/Sheet3!$A$1)^4)+ Sheet2!$O$226*EXP(Sheet3!$B$1*(($H279-T$276-Sheet2!$N$226)/Sheet3!$A$1)^2+Sheet3!$C$1*(($H279-T$276-Sheet2!$N$226)/Sheet3!$A$1)^4))</f>
        <v>1.9774085249291738E-75</v>
      </c>
      <c r="U293" s="1">
        <f>0.000001*$L$274*(Sheet2!$O$225*EXP(Sheet3!$B$1*(($H293-U$276-Sheet2!$N$225)/Sheet3!$A$1)^2+Sheet3!$C$1*(($H293-U$276-Sheet2!$N$225)/Sheet3!$A$1)^4)+ Sheet2!$O$226*EXP(Sheet3!$B$1*(($H279-U$276-Sheet2!$N$226)/Sheet3!$A$1)^2+Sheet3!$C$1*(($H279-U$276-Sheet2!$N$226)/Sheet3!$A$1)^4))</f>
        <v>9.2701489841319583E-75</v>
      </c>
      <c r="V293" s="1">
        <f>0.000001*$L$274*(Sheet2!$O$225*EXP(Sheet3!$B$1*(($H293-V$276-Sheet2!$N$225)/Sheet3!$A$1)^2+Sheet3!$C$1*(($H293-V$276-Sheet2!$N$225)/Sheet3!$A$1)^4)+ Sheet2!$O$226*EXP(Sheet3!$B$1*(($H279-V$276-Sheet2!$N$226)/Sheet3!$A$1)^2+Sheet3!$C$1*(($H279-V$276-Sheet2!$N$226)/Sheet3!$A$1)^4))</f>
        <v>4.3004120392345837E-74</v>
      </c>
      <c r="W293" s="1">
        <f>0.000001*$L$274*(Sheet2!$O$225*EXP(Sheet3!$B$1*(($H293-W$276-Sheet2!$N$225)/Sheet3!$A$1)^2+Sheet3!$C$1*(($H293-W$276-Sheet2!$N$225)/Sheet3!$A$1)^4)+ Sheet2!$O$226*EXP(Sheet3!$B$1*(($H279-W$276-Sheet2!$N$226)/Sheet3!$A$1)^2+Sheet3!$C$1*(($H279-W$276-Sheet2!$N$226)/Sheet3!$A$1)^4))</f>
        <v>1.9741853462512792E-73</v>
      </c>
      <c r="X293" s="1">
        <f>0.000001*$L$274*(Sheet2!$O$225*EXP(Sheet3!$B$1*(($H293-X$276-Sheet2!$N$225)/Sheet3!$A$1)^2+Sheet3!$C$1*(($H293-X$276-Sheet2!$N$225)/Sheet3!$A$1)^4)+ Sheet2!$O$226*EXP(Sheet3!$B$1*(($H279-X$276-Sheet2!$N$226)/Sheet3!$A$1)^2+Sheet3!$C$1*(($H279-X$276-Sheet2!$N$226)/Sheet3!$A$1)^4))</f>
        <v>8.9689516502180843E-73</v>
      </c>
      <c r="Y293" s="1">
        <f>0.000001*$L$274*(Sheet2!$O$225*EXP(Sheet3!$B$1*(($H293-Y$276-Sheet2!$N$225)/Sheet3!$A$1)^2+Sheet3!$C$1*(($H293-Y$276-Sheet2!$N$225)/Sheet3!$A$1)^4)+ Sheet2!$O$226*EXP(Sheet3!$B$1*(($H279-Y$276-Sheet2!$N$226)/Sheet3!$A$1)^2+Sheet3!$C$1*(($H279-Y$276-Sheet2!$N$226)/Sheet3!$A$1)^4))</f>
        <v>4.0326701197994601E-72</v>
      </c>
      <c r="Z293" s="1">
        <f>0.000001*$L$274*(Sheet2!$O$225*EXP(Sheet3!$B$1*(($H293-Z$276-Sheet2!$N$225)/Sheet3!$A$1)^2+Sheet3!$C$1*(($H293-Z$276-Sheet2!$N$225)/Sheet3!$A$1)^4)+ Sheet2!$O$226*EXP(Sheet3!$B$1*(($H279-Z$276-Sheet2!$N$226)/Sheet3!$A$1)^2+Sheet3!$C$1*(($H279-Z$276-Sheet2!$N$226)/Sheet3!$A$1)^4))</f>
        <v>1.7945777000861113E-71</v>
      </c>
      <c r="AA293" s="1">
        <f>0.000001*$L$274*(Sheet2!$O$225*EXP(Sheet3!$B$1*(($H293-AA$276-Sheet2!$N$225)/Sheet3!$A$1)^2+Sheet3!$C$1*(($H293-AA$276-Sheet2!$N$225)/Sheet3!$A$1)^4)+ Sheet2!$O$226*EXP(Sheet3!$B$1*(($H279-AA$276-Sheet2!$N$226)/Sheet3!$A$1)^2+Sheet3!$C$1*(($H279-AA$276-Sheet2!$N$226)/Sheet3!$A$1)^4))</f>
        <v>7.9044496623717194E-71</v>
      </c>
      <c r="AB293" s="1">
        <f>0.000001*$L$274*(Sheet2!$O$225*EXP(Sheet3!$B$1*(($H293-AB$276-Sheet2!$N$225)/Sheet3!$A$1)^2+Sheet3!$C$1*(($H293-AB$276-Sheet2!$N$225)/Sheet3!$A$1)^4)+ Sheet2!$O$226*EXP(Sheet3!$B$1*(($H279-AB$276-Sheet2!$N$226)/Sheet3!$A$1)^2+Sheet3!$C$1*(($H279-AB$276-Sheet2!$N$226)/Sheet3!$A$1)^4))</f>
        <v>3.4462121225143277E-70</v>
      </c>
      <c r="AC293" s="1">
        <f>0.000001*$L$274*(Sheet2!$O$225*EXP(Sheet3!$B$1*(($H293-AC$276-Sheet2!$N$225)/Sheet3!$A$1)^2+Sheet3!$C$1*(($H293-AC$276-Sheet2!$N$225)/Sheet3!$A$1)^4)+ Sheet2!$O$226*EXP(Sheet3!$B$1*(($H279-AC$276-Sheet2!$N$226)/Sheet3!$A$1)^2+Sheet3!$C$1*(($H279-AC$276-Sheet2!$N$226)/Sheet3!$A$1)^4))</f>
        <v>1.487286075611719E-69</v>
      </c>
      <c r="AD293" s="1">
        <f>0.000001*$L$274*(Sheet2!$O$225*EXP(Sheet3!$B$1*(($H293-AD$276-Sheet2!$N$225)/Sheet3!$A$1)^2+Sheet3!$C$1*(($H293-AD$276-Sheet2!$N$225)/Sheet3!$A$1)^4)+ Sheet2!$O$226*EXP(Sheet3!$B$1*(($H279-AD$276-Sheet2!$N$226)/Sheet3!$A$1)^2+Sheet3!$C$1*(($H279-AD$276-Sheet2!$N$226)/Sheet3!$A$1)^4))</f>
        <v>6.3540444169992369E-69</v>
      </c>
      <c r="AE293" s="1">
        <f>0.000001*$L$274*(Sheet2!$O$225*EXP(Sheet3!$B$1*(($H293-AE$276-Sheet2!$N$225)/Sheet3!$A$1)^2+Sheet3!$C$1*(($H293-AE$276-Sheet2!$N$225)/Sheet3!$A$1)^4)+ Sheet2!$O$226*EXP(Sheet3!$B$1*(($H279-AE$276-Sheet2!$N$226)/Sheet3!$A$1)^2+Sheet3!$C$1*(($H279-AE$276-Sheet2!$N$226)/Sheet3!$A$1)^4))</f>
        <v>2.6873872125150423E-68</v>
      </c>
      <c r="AF293" s="1">
        <f>0.000001*$L$274*(Sheet2!$O$225*EXP(Sheet3!$B$1*(($H293-AF$276-Sheet2!$N$225)/Sheet3!$A$1)^2+Sheet3!$C$1*(($H293-AF$276-Sheet2!$N$225)/Sheet3!$A$1)^4)+ Sheet2!$O$226*EXP(Sheet3!$B$1*(($H279-AF$276-Sheet2!$N$226)/Sheet3!$A$1)^2+Sheet3!$C$1*(($H279-AF$276-Sheet2!$N$226)/Sheet3!$A$1)^4))</f>
        <v>1.1252667770512927E-67</v>
      </c>
      <c r="AG293" s="1">
        <f>0.000001*$L$274*(Sheet2!$O$225*EXP(Sheet3!$B$1*(($H293-AG$276-Sheet2!$N$225)/Sheet3!$A$1)^2+Sheet3!$C$1*(($H293-AG$276-Sheet2!$N$225)/Sheet3!$A$1)^4)+ Sheet2!$O$226*EXP(Sheet3!$B$1*(($H279-AG$276-Sheet2!$N$226)/Sheet3!$A$1)^2+Sheet3!$C$1*(($H279-AG$276-Sheet2!$N$226)/Sheet3!$A$1)^4))</f>
        <v>4.6649493222560145E-67</v>
      </c>
      <c r="AH293" s="1">
        <f>0.000001*$L$274*(Sheet2!$O$225*EXP(Sheet3!$B$1*(($H293-AH$276-Sheet2!$N$225)/Sheet3!$A$1)^2+Sheet3!$C$1*(($H293-AH$276-Sheet2!$N$225)/Sheet3!$A$1)^4)+ Sheet2!$O$226*EXP(Sheet3!$B$1*(($H279-AH$276-Sheet2!$N$226)/Sheet3!$A$1)^2+Sheet3!$C$1*(($H279-AH$276-Sheet2!$N$226)/Sheet3!$A$1)^4))</f>
        <v>1.9148088527702048E-66</v>
      </c>
      <c r="AI293" s="1">
        <f>0.000001*$L$274*(Sheet2!$O$225*EXP(Sheet3!$B$1*(($H293-AI$276-Sheet2!$N$225)/Sheet3!$A$1)^2+Sheet3!$C$1*(($H293-AI$276-Sheet2!$N$225)/Sheet3!$A$1)^4)+ Sheet2!$O$226*EXP(Sheet3!$B$1*(($H279-AI$276-Sheet2!$N$226)/Sheet3!$A$1)^2+Sheet3!$C$1*(($H279-AI$276-Sheet2!$N$226)/Sheet3!$A$1)^4))</f>
        <v>7.7823689131175621E-66</v>
      </c>
      <c r="AJ293" s="1">
        <f>0.000001*$L$274*(Sheet2!$O$225*EXP(Sheet3!$B$1*(($H293-AJ$276-Sheet2!$N$225)/Sheet3!$A$1)^2+Sheet3!$C$1*(($H293-AJ$276-Sheet2!$N$225)/Sheet3!$A$1)^4)+ Sheet2!$O$226*EXP(Sheet3!$B$1*(($H279-AJ$276-Sheet2!$N$226)/Sheet3!$A$1)^2+Sheet3!$C$1*(($H279-AJ$276-Sheet2!$N$226)/Sheet3!$A$1)^4))</f>
        <v>3.132036883623619E-65</v>
      </c>
      <c r="AK293" s="1">
        <f>0.000001*$L$274*(Sheet2!$O$225*EXP(Sheet3!$B$1*(($H293-AK$276-Sheet2!$N$225)/Sheet3!$A$1)^2+Sheet3!$C$1*(($H293-AK$276-Sheet2!$N$225)/Sheet3!$A$1)^4)+ Sheet2!$O$226*EXP(Sheet3!$B$1*(($H279-AK$276-Sheet2!$N$226)/Sheet3!$A$1)^2+Sheet3!$C$1*(($H279-AK$276-Sheet2!$N$226)/Sheet3!$A$1)^4))</f>
        <v>1.2482204991062212E-64</v>
      </c>
      <c r="AL293" s="1">
        <f>0.000001*$L$274*(Sheet2!$O$225*EXP(Sheet3!$B$1*(($H293-AL$276-Sheet2!$N$225)/Sheet3!$A$1)^2+Sheet3!$C$1*(($H293-AL$276-Sheet2!$N$225)/Sheet3!$A$1)^4)+ Sheet2!$O$226*EXP(Sheet3!$B$1*(($H279-AL$276-Sheet2!$N$226)/Sheet3!$A$1)^2+Sheet3!$C$1*(($H279-AL$276-Sheet2!$N$226)/Sheet3!$A$1)^4))</f>
        <v>4.9263562317850131E-64</v>
      </c>
      <c r="AM293" s="1">
        <f>0.000001*$L$274*(Sheet2!$O$225*EXP(Sheet3!$B$1*(($H293-AM$276-Sheet2!$N$225)/Sheet3!$A$1)^2+Sheet3!$C$1*(($H293-AM$276-Sheet2!$N$225)/Sheet3!$A$1)^4)+ Sheet2!$O$226*EXP(Sheet3!$B$1*(($H279-AM$276-Sheet2!$N$226)/Sheet3!$A$1)^2+Sheet3!$C$1*(($H279-AM$276-Sheet2!$N$226)/Sheet3!$A$1)^4))</f>
        <v>1.9255331216862956E-63</v>
      </c>
      <c r="AN293" s="1">
        <f>0.000001*$L$274*(Sheet2!$O$225*EXP(Sheet3!$B$1*(($H293-AN$276-Sheet2!$N$225)/Sheet3!$A$1)^2+Sheet3!$C$1*(($H293-AN$276-Sheet2!$N$225)/Sheet3!$A$1)^4)+ Sheet2!$O$226*EXP(Sheet3!$B$1*(($H279-AN$276-Sheet2!$N$226)/Sheet3!$A$1)^2+Sheet3!$C$1*(($H279-AN$276-Sheet2!$N$226)/Sheet3!$A$1)^4))</f>
        <v>7.4539661712053272E-63</v>
      </c>
      <c r="AO293" s="1">
        <f>0.000001*$L$274*(Sheet2!$O$225*EXP(Sheet3!$B$1*(($H293-AO$276-Sheet2!$N$225)/Sheet3!$A$1)^2+Sheet3!$C$1*(($H293-AO$276-Sheet2!$N$225)/Sheet3!$A$1)^4)+ Sheet2!$O$226*EXP(Sheet3!$B$1*(($H279-AO$276-Sheet2!$N$226)/Sheet3!$A$1)^2+Sheet3!$C$1*(($H279-AO$276-Sheet2!$N$226)/Sheet3!$A$1)^4))</f>
        <v>2.8579563955833504E-62</v>
      </c>
      <c r="AP293" s="1">
        <f>0.000001*$L$274*(Sheet2!$O$225*EXP(Sheet3!$B$1*(($H293-AP$276-Sheet2!$N$225)/Sheet3!$A$1)^2+Sheet3!$C$1*(($H293-AP$276-Sheet2!$N$225)/Sheet3!$A$1)^4)+ Sheet2!$O$226*EXP(Sheet3!$B$1*(($H279-AP$276-Sheet2!$N$226)/Sheet3!$A$1)^2+Sheet3!$C$1*(($H279-AP$276-Sheet2!$N$226)/Sheet3!$A$1)^4))</f>
        <v>1.0853654613058743E-61</v>
      </c>
      <c r="AQ293" s="1">
        <f>0.000001*$L$274*(Sheet2!$O$225*EXP(Sheet3!$B$1*(($H293-AQ$276-Sheet2!$N$225)/Sheet3!$A$1)^2+Sheet3!$C$1*(($H293-AQ$276-Sheet2!$N$225)/Sheet3!$A$1)^4)+ Sheet2!$O$226*EXP(Sheet3!$B$1*(($H279-AQ$276-Sheet2!$N$226)/Sheet3!$A$1)^2+Sheet3!$C$1*(($H279-AQ$276-Sheet2!$N$226)/Sheet3!$A$1)^4))</f>
        <v>4.0829026276185922E-61</v>
      </c>
      <c r="AR293" s="1">
        <f>0.000001*$L$274*(Sheet2!$O$225*EXP(Sheet3!$B$1*(($H293-AR$276-Sheet2!$N$225)/Sheet3!$A$1)^2+Sheet3!$C$1*(($H293-AR$276-Sheet2!$N$225)/Sheet3!$A$1)^4)+ Sheet2!$O$226*EXP(Sheet3!$B$1*(($H279-AR$276-Sheet2!$N$226)/Sheet3!$A$1)^2+Sheet3!$C$1*(($H279-AR$276-Sheet2!$N$226)/Sheet3!$A$1)^4))</f>
        <v>1.5214407028055069E-60</v>
      </c>
      <c r="AS293" s="1">
        <f>0.000001*$L$274*(Sheet2!$O$225*EXP(Sheet3!$B$1*(($H293-AS$276-Sheet2!$N$225)/Sheet3!$A$1)^2+Sheet3!$C$1*(($H293-AS$276-Sheet2!$N$225)/Sheet3!$A$1)^4)+ Sheet2!$O$226*EXP(Sheet3!$B$1*(($H279-AS$276-Sheet2!$N$226)/Sheet3!$A$1)^2+Sheet3!$C$1*(($H279-AS$276-Sheet2!$N$226)/Sheet3!$A$1)^4))</f>
        <v>5.6163520791988814E-60</v>
      </c>
      <c r="AT293" s="1">
        <f>0.000001*$L$274*(Sheet2!$O$225*EXP(Sheet3!$B$1*(($H293-AT$276-Sheet2!$N$225)/Sheet3!$A$1)^2+Sheet3!$C$1*(($H293-AT$276-Sheet2!$N$225)/Sheet3!$A$1)^4)+ Sheet2!$O$226*EXP(Sheet3!$B$1*(($H279-AT$276-Sheet2!$N$226)/Sheet3!$A$1)^2+Sheet3!$C$1*(($H279-AT$276-Sheet2!$N$226)/Sheet3!$A$1)^4))</f>
        <v>2.0539371842262975E-59</v>
      </c>
      <c r="AU293" s="1">
        <f>0.000001*$L$274*(Sheet2!$O$225*EXP(Sheet3!$B$1*(($H293-AU$276-Sheet2!$N$225)/Sheet3!$A$1)^2+Sheet3!$C$1*(($H293-AU$276-Sheet2!$N$225)/Sheet3!$A$1)^4)+ Sheet2!$O$226*EXP(Sheet3!$B$1*(($H279-AU$276-Sheet2!$N$226)/Sheet3!$A$1)^2+Sheet3!$C$1*(($H279-AU$276-Sheet2!$N$226)/Sheet3!$A$1)^4))</f>
        <v>7.441726872515013E-59</v>
      </c>
      <c r="AV293" s="1">
        <f>0.000001*$L$274*(Sheet2!$O$225*EXP(Sheet3!$B$1*(($H293-AV$276-Sheet2!$N$225)/Sheet3!$A$1)^2+Sheet3!$C$1*(($H293-AV$276-Sheet2!$N$225)/Sheet3!$A$1)^4)+ Sheet2!$O$226*EXP(Sheet3!$B$1*(($H279-AV$276-Sheet2!$N$226)/Sheet3!$A$1)^2+Sheet3!$C$1*(($H279-AV$276-Sheet2!$N$226)/Sheet3!$A$1)^4))</f>
        <v>2.671370826537618E-58</v>
      </c>
      <c r="AW293" s="1">
        <f>0.000001*$L$274*(Sheet2!$O$225*EXP(Sheet3!$B$1*(($H293-AW$276-Sheet2!$N$225)/Sheet3!$A$1)^2+Sheet3!$C$1*(($H293-AW$276-Sheet2!$N$225)/Sheet3!$A$1)^4)+ Sheet2!$O$226*EXP(Sheet3!$B$1*(($H279-AW$276-Sheet2!$N$226)/Sheet3!$A$1)^2+Sheet3!$C$1*(($H279-AW$276-Sheet2!$N$226)/Sheet3!$A$1)^4))</f>
        <v>9.5014220288223299E-58</v>
      </c>
      <c r="AX293" s="1">
        <f>0.000001*$L$274*(Sheet2!$O$225*EXP(Sheet3!$B$1*(($H293-AX$276-Sheet2!$N$225)/Sheet3!$A$1)^2+Sheet3!$C$1*(($H293-AX$276-Sheet2!$N$225)/Sheet3!$A$1)^4)+ Sheet2!$O$226*EXP(Sheet3!$B$1*(($H279-AX$276-Sheet2!$N$226)/Sheet3!$A$1)^2+Sheet3!$C$1*(($H279-AX$276-Sheet2!$N$226)/Sheet3!$A$1)^4))</f>
        <v>3.3485520809672164E-57</v>
      </c>
      <c r="AY293" s="1">
        <f>0.000001*$L$274*(Sheet2!$O$225*EXP(Sheet3!$B$1*(($H293-AY$276-Sheet2!$N$225)/Sheet3!$A$1)^2+Sheet3!$C$1*(($H293-AY$276-Sheet2!$N$225)/Sheet3!$A$1)^4)+ Sheet2!$O$226*EXP(Sheet3!$B$1*(($H279-AY$276-Sheet2!$N$226)/Sheet3!$A$1)^2+Sheet3!$C$1*(($H279-AY$276-Sheet2!$N$226)/Sheet3!$A$1)^4))</f>
        <v>1.1693903778817927E-56</v>
      </c>
      <c r="AZ293" s="1">
        <f>0.000001*$L$274*(Sheet2!$O$225*EXP(Sheet3!$B$1*(($H293-AZ$276-Sheet2!$N$225)/Sheet3!$A$1)^2+Sheet3!$C$1*(($H293-AZ$276-Sheet2!$N$225)/Sheet3!$A$1)^4)+ Sheet2!$O$226*EXP(Sheet3!$B$1*(($H279-AZ$276-Sheet2!$N$226)/Sheet3!$A$1)^2+Sheet3!$C$1*(($H279-AZ$276-Sheet2!$N$226)/Sheet3!$A$1)^4))</f>
        <v>4.0468389345618473E-56</v>
      </c>
      <c r="BA293" s="1">
        <f>0.000001*$L$274*(Sheet2!$O$225*EXP(Sheet3!$B$1*(($H293-BA$276-Sheet2!$N$225)/Sheet3!$A$1)^2+Sheet3!$C$1*(($H293-BA$276-Sheet2!$N$225)/Sheet3!$A$1)^4)+ Sheet2!$O$226*EXP(Sheet3!$B$1*(($H279-BA$276-Sheet2!$N$226)/Sheet3!$A$1)^2+Sheet3!$C$1*(($H279-BA$276-Sheet2!$N$226)/Sheet3!$A$1)^4))</f>
        <v>1.387861580801788E-55</v>
      </c>
      <c r="BB293" s="1">
        <f>0.000001*$L$274*(Sheet2!$O$225*EXP(Sheet3!$B$1*(($H293-BB$276-Sheet2!$N$225)/Sheet3!$A$1)^2+Sheet3!$C$1*(($H293-BB$276-Sheet2!$N$225)/Sheet3!$A$1)^4)+ Sheet2!$O$226*EXP(Sheet3!$B$1*(($H279-BB$276-Sheet2!$N$226)/Sheet3!$A$1)^2+Sheet3!$C$1*(($H279-BB$276-Sheet2!$N$226)/Sheet3!$A$1)^4))</f>
        <v>4.7170453341040491E-55</v>
      </c>
      <c r="BC293" s="1">
        <f>0.000001*$L$274*(Sheet2!$O$225*EXP(Sheet3!$B$1*(($H293-BC$276-Sheet2!$N$225)/Sheet3!$A$1)^2+Sheet3!$C$1*(($H293-BC$276-Sheet2!$N$225)/Sheet3!$A$1)^4)+ Sheet2!$O$226*EXP(Sheet3!$B$1*(($H279-BC$276-Sheet2!$N$226)/Sheet3!$A$1)^2+Sheet3!$C$1*(($H279-BC$276-Sheet2!$N$226)/Sheet3!$A$1)^4))</f>
        <v>1.5889396004921323E-54</v>
      </c>
      <c r="BD293" s="1">
        <f>0.000001*$L$274*(Sheet2!$O$225*EXP(Sheet3!$B$1*(($H293-BD$276-Sheet2!$N$225)/Sheet3!$A$1)^2+Sheet3!$C$1*(($H293-BD$276-Sheet2!$N$225)/Sheet3!$A$1)^4)+ Sheet2!$O$226*EXP(Sheet3!$B$1*(($H279-BD$276-Sheet2!$N$226)/Sheet3!$A$1)^2+Sheet3!$C$1*(($H279-BD$276-Sheet2!$N$226)/Sheet3!$A$1)^4))</f>
        <v>5.3049084986305203E-54</v>
      </c>
      <c r="BE293" s="1">
        <f>0.000001*$L$274*(Sheet2!$O$225*EXP(Sheet3!$B$1*(($H293-BE$276-Sheet2!$N$225)/Sheet3!$A$1)^2+Sheet3!$C$1*(($H293-BE$276-Sheet2!$N$225)/Sheet3!$A$1)^4)+ Sheet2!$O$226*EXP(Sheet3!$B$1*(($H279-BE$276-Sheet2!$N$226)/Sheet3!$A$1)^2+Sheet3!$C$1*(($H279-BE$276-Sheet2!$N$226)/Sheet3!$A$1)^4))</f>
        <v>1.7555016847715715E-53</v>
      </c>
      <c r="BF293" s="1">
        <f>0.000001*$L$274*(Sheet2!$O$225*EXP(Sheet3!$B$1*(($H293-BF$276-Sheet2!$N$225)/Sheet3!$A$1)^2+Sheet3!$C$1*(($H293-BF$276-Sheet2!$N$225)/Sheet3!$A$1)^4)+ Sheet2!$O$226*EXP(Sheet3!$B$1*(($H279-BF$276-Sheet2!$N$226)/Sheet3!$A$1)^2+Sheet3!$C$1*(($H279-BF$276-Sheet2!$N$226)/Sheet3!$A$1)^4))</f>
        <v>5.7583369105126099E-53</v>
      </c>
      <c r="BG293" s="1">
        <f>0.000001*$L$274*(Sheet2!$O$225*EXP(Sheet3!$B$1*(($H293-BG$276-Sheet2!$N$225)/Sheet3!$A$1)^2+Sheet3!$C$1*(($H293-BG$276-Sheet2!$N$225)/Sheet3!$A$1)^4)+ Sheet2!$O$226*EXP(Sheet3!$B$1*(($H279-BG$276-Sheet2!$N$226)/Sheet3!$A$1)^2+Sheet3!$C$1*(($H279-BG$276-Sheet2!$N$226)/Sheet3!$A$1)^4))</f>
        <v>1.8723409211549521E-52</v>
      </c>
      <c r="BH293" s="1">
        <f>0.000001*$L$274*(Sheet2!$O$225*EXP(Sheet3!$B$1*(($H293-BH$276-Sheet2!$N$225)/Sheet3!$A$1)^2+Sheet3!$C$1*(($H293-BH$276-Sheet2!$N$225)/Sheet3!$A$1)^4)+ Sheet2!$O$226*EXP(Sheet3!$B$1*(($H279-BH$276-Sheet2!$N$226)/Sheet3!$A$1)^2+Sheet3!$C$1*(($H279-BH$276-Sheet2!$N$226)/Sheet3!$A$1)^4))</f>
        <v>6.0350982205931095E-52</v>
      </c>
      <c r="BI293" s="1">
        <f>0.000001*$L$274*(Sheet2!$O$225*EXP(Sheet3!$B$1*(($H293-BI$276-Sheet2!$N$225)/Sheet3!$A$1)^2+Sheet3!$C$1*(($H293-BI$276-Sheet2!$N$225)/Sheet3!$A$1)^4)+ Sheet2!$O$226*EXP(Sheet3!$B$1*(($H279-BI$276-Sheet2!$N$226)/Sheet3!$A$1)^2+Sheet3!$C$1*(($H279-BI$276-Sheet2!$N$226)/Sheet3!$A$1)^4))</f>
        <v>1.9284783906111984E-51</v>
      </c>
      <c r="BJ293" s="1">
        <f>0.000001*$L$274*(Sheet2!$O$225*EXP(Sheet3!$B$1*(($H293-BJ$276-Sheet2!$N$225)/Sheet3!$A$1)^2+Sheet3!$C$1*(($H293-BJ$276-Sheet2!$N$225)/Sheet3!$A$1)^4)+ Sheet2!$O$226*EXP(Sheet3!$B$1*(($H279-BJ$276-Sheet2!$N$226)/Sheet3!$A$1)^2+Sheet3!$C$1*(($H279-BJ$276-Sheet2!$N$226)/Sheet3!$A$1)^4))</f>
        <v>6.109358982331139E-51</v>
      </c>
      <c r="BK293" s="1">
        <f>0.000001*$L$274*(Sheet2!$O$225*EXP(Sheet3!$B$1*(($H293-BK$276-Sheet2!$N$225)/Sheet3!$A$1)^2+Sheet3!$C$1*(($H293-BK$276-Sheet2!$N$225)/Sheet3!$A$1)^4)+ Sheet2!$O$226*EXP(Sheet3!$B$1*(($H279-BK$276-Sheet2!$N$226)/Sheet3!$A$1)^2+Sheet3!$C$1*(($H279-BK$276-Sheet2!$N$226)/Sheet3!$A$1)^4))</f>
        <v>1.9188733319895799E-50</v>
      </c>
      <c r="BL293" s="1">
        <f>0.000001*$L$274*(Sheet2!$O$225*EXP(Sheet3!$B$1*(($H293-BL$276-Sheet2!$N$225)/Sheet3!$A$1)^2+Sheet3!$C$1*(($H293-BL$276-Sheet2!$N$225)/Sheet3!$A$1)^4)+ Sheet2!$O$226*EXP(Sheet3!$B$1*(($H279-BL$276-Sheet2!$N$226)/Sheet3!$A$1)^2+Sheet3!$C$1*(($H279-BL$276-Sheet2!$N$226)/Sheet3!$A$1)^4))</f>
        <v>5.9756626556298855E-50</v>
      </c>
      <c r="BM293" s="1">
        <f>0.000001*$L$274*(Sheet2!$O$225*EXP(Sheet3!$B$1*(($H293-BM$276-Sheet2!$N$225)/Sheet3!$A$1)^2+Sheet3!$C$1*(($H293-BM$276-Sheet2!$N$225)/Sheet3!$A$1)^4)+ Sheet2!$O$226*EXP(Sheet3!$B$1*(($H279-BM$276-Sheet2!$N$226)/Sheet3!$A$1)^2+Sheet3!$C$1*(($H279-BM$276-Sheet2!$N$226)/Sheet3!$A$1)^4))</f>
        <v>1.8451606991328622E-49</v>
      </c>
      <c r="BN293" s="1">
        <f>0.000001*$L$274*(Sheet2!$O$225*EXP(Sheet3!$B$1*(($H293-BN$276-Sheet2!$N$225)/Sheet3!$A$1)^2+Sheet3!$C$1*(($H293-BN$276-Sheet2!$N$225)/Sheet3!$A$1)^4)+ Sheet2!$O$226*EXP(Sheet3!$B$1*(($H279-BN$276-Sheet2!$N$226)/Sheet3!$A$1)^2+Sheet3!$C$1*(($H279-BN$276-Sheet2!$N$226)/Sheet3!$A$1)^4))</f>
        <v>5.6494982869971532E-49</v>
      </c>
      <c r="BO293" s="1">
        <f>0.000001*$L$274*(Sheet2!$O$225*EXP(Sheet3!$B$1*(($H293-BO$276-Sheet2!$N$225)/Sheet3!$A$1)^2+Sheet3!$C$1*(($H293-BO$276-Sheet2!$N$225)/Sheet3!$A$1)^4)+ Sheet2!$O$226*EXP(Sheet3!$B$1*(($H279-BO$276-Sheet2!$N$226)/Sheet3!$A$1)^2+Sheet3!$C$1*(($H279-BO$276-Sheet2!$N$226)/Sheet3!$A$1)^4))</f>
        <v>1.7152691621210537E-48</v>
      </c>
      <c r="BP293" s="1">
        <f>0.000001*$L$274*(Sheet2!$O$225*EXP(Sheet3!$B$1*(($H293-BP$276-Sheet2!$N$225)/Sheet3!$A$1)^2+Sheet3!$C$1*(($H293-BP$276-Sheet2!$N$225)/Sheet3!$A$1)^4)+ Sheet2!$O$226*EXP(Sheet3!$B$1*(($H279-BP$276-Sheet2!$N$226)/Sheet3!$A$1)^2+Sheet3!$C$1*(($H279-BP$276-Sheet2!$N$226)/Sheet3!$A$1)^4))</f>
        <v>5.1644073411867228E-48</v>
      </c>
      <c r="BQ293" s="1">
        <f>0.000001*$L$274*(Sheet2!$O$225*EXP(Sheet3!$B$1*(($H293-BQ$276-Sheet2!$N$225)/Sheet3!$A$1)^2+Sheet3!$C$1*(($H293-BQ$276-Sheet2!$N$225)/Sheet3!$A$1)^4)+ Sheet2!$O$226*EXP(Sheet3!$B$1*(($H279-BQ$276-Sheet2!$N$226)/Sheet3!$A$1)^2+Sheet3!$C$1*(($H279-BQ$276-Sheet2!$N$226)/Sheet3!$A$1)^4))</f>
        <v>1.5420326089187283E-47</v>
      </c>
      <c r="BR293" s="1">
        <f>0.000001*$L$274*(Sheet2!$O$225*EXP(Sheet3!$B$1*(($H293-BR$276-Sheet2!$N$225)/Sheet3!$A$1)^2+Sheet3!$C$1*(($H293-BR$276-Sheet2!$N$225)/Sheet3!$A$1)^4)+ Sheet2!$O$226*EXP(Sheet3!$B$1*(($H279-BR$276-Sheet2!$N$226)/Sheet3!$A$1)^2+Sheet3!$C$1*(($H279-BR$276-Sheet2!$N$226)/Sheet3!$A$1)^4))</f>
        <v>4.5663634715438224E-47</v>
      </c>
      <c r="BS293" s="1">
        <f>0.000001*$L$274*(Sheet2!$O$225*EXP(Sheet3!$B$1*(($H293-BS$276-Sheet2!$N$225)/Sheet3!$A$1)^2+Sheet3!$C$1*(($H293-BS$276-Sheet2!$N$225)/Sheet3!$A$1)^4)+ Sheet2!$O$226*EXP(Sheet3!$B$1*(($H279-BS$276-Sheet2!$N$226)/Sheet3!$A$1)^2+Sheet3!$C$1*(($H279-BS$276-Sheet2!$N$226)/Sheet3!$A$1)^4))</f>
        <v>1.3411278774372086E-46</v>
      </c>
      <c r="BT293" s="1">
        <f>0.000001*$L$274*(Sheet2!$O$225*EXP(Sheet3!$B$1*(($H293-BT$276-Sheet2!$N$225)/Sheet3!$A$1)^2+Sheet3!$C$1*(($H293-BT$276-Sheet2!$N$225)/Sheet3!$A$1)^4)+ Sheet2!$O$226*EXP(Sheet3!$B$1*(($H279-BT$276-Sheet2!$N$226)/Sheet3!$A$1)^2+Sheet3!$C$1*(($H279-BT$276-Sheet2!$N$226)/Sheet3!$A$1)^4))</f>
        <v>3.906713696068411E-46</v>
      </c>
      <c r="BU293" s="1">
        <f>0.000001*$L$274*(Sheet2!$O$225*EXP(Sheet3!$B$1*(($H293-BU$276-Sheet2!$N$225)/Sheet3!$A$1)^2+Sheet3!$C$1*(($H293-BU$276-Sheet2!$N$225)/Sheet3!$A$1)^4)+ Sheet2!$O$226*EXP(Sheet3!$B$1*(($H279-BU$276-Sheet2!$N$226)/Sheet3!$A$1)^2+Sheet3!$C$1*(($H279-BU$276-Sheet2!$N$226)/Sheet3!$A$1)^4))</f>
        <v>1.1287908982401962E-45</v>
      </c>
      <c r="BV293" s="1">
        <f>0.000001*$L$274*(Sheet2!$O$225*EXP(Sheet3!$B$1*(($H293-BV$276-Sheet2!$N$225)/Sheet3!$A$1)^2+Sheet3!$C$1*(($H293-BV$276-Sheet2!$N$225)/Sheet3!$A$1)^4)+ Sheet2!$O$226*EXP(Sheet3!$B$1*(($H279-BV$276-Sheet2!$N$226)/Sheet3!$A$1)^2+Sheet3!$C$1*(($H279-BV$276-Sheet2!$N$226)/Sheet3!$A$1)^4))</f>
        <v>3.2351521905543734E-45</v>
      </c>
    </row>
    <row r="294" spans="1:74" x14ac:dyDescent="0.2">
      <c r="A294">
        <v>267</v>
      </c>
      <c r="B294">
        <v>314.57</v>
      </c>
      <c r="C294">
        <v>2366.1999999999998</v>
      </c>
      <c r="D294">
        <v>2515.8000000000002</v>
      </c>
      <c r="E294">
        <f t="shared" si="44"/>
        <v>149.60000000000036</v>
      </c>
      <c r="G294" s="1">
        <v>10</v>
      </c>
      <c r="H294">
        <f>INDEX(B$27:$B2707,($M$271+G294))</f>
        <v>581.26</v>
      </c>
      <c r="I294" s="1">
        <f t="shared" si="41"/>
        <v>147.09999999999991</v>
      </c>
      <c r="J294">
        <f t="shared" si="42"/>
        <v>85503.345999999947</v>
      </c>
      <c r="L294" s="1">
        <f>0.000001*$L$274*(Sheet2!$O$225*EXP(Sheet3!$B$1*(($H294-L$276-Sheet2!$N$225)/Sheet3!$A$1)^2+Sheet3!$C$1*(($H294-L$276-Sheet2!$N$225)/Sheet3!$A$1)^4)+ Sheet2!$O$226*EXP(Sheet3!$B$1*(($H280-L$276-Sheet2!$N$226)/Sheet3!$A$1)^2+Sheet3!$C$1*(($H280-L$276-Sheet2!$N$226)/Sheet3!$A$1)^4))</f>
        <v>9.1765189009082138E-63</v>
      </c>
      <c r="M294" s="1">
        <f>0.000001*$L$274*(Sheet2!$O$225*EXP(Sheet3!$B$1*(($H294-M$276-Sheet2!$N$225)/Sheet3!$A$1)^2+Sheet3!$C$1*(($H294-M$276-Sheet2!$N$225)/Sheet3!$A$1)^4)+ Sheet2!$O$226*EXP(Sheet3!$B$1*(($H280-M$276-Sheet2!$N$226)/Sheet3!$A$1)^2+Sheet3!$C$1*(($H280-M$276-Sheet2!$N$226)/Sheet3!$A$1)^4))</f>
        <v>2.3727899051748704E-63</v>
      </c>
      <c r="N294" s="1">
        <f>0.000001*$L$274*(Sheet2!$O$225*EXP(Sheet3!$B$1*(($H294-N$276-Sheet2!$N$225)/Sheet3!$A$1)^2+Sheet3!$C$1*(($H294-N$276-Sheet2!$N$225)/Sheet3!$A$1)^4)+ Sheet2!$O$226*EXP(Sheet3!$B$1*(($H280-N$276-Sheet2!$N$226)/Sheet3!$A$1)^2+Sheet3!$C$1*(($H280-N$276-Sheet2!$N$226)/Sheet3!$A$1)^4))</f>
        <v>6.0765056476732438E-64</v>
      </c>
      <c r="O294" s="1">
        <f>0.000001*$L$274*(Sheet2!$O$225*EXP(Sheet3!$B$1*(($H294-O$276-Sheet2!$N$225)/Sheet3!$A$1)^2+Sheet3!$C$1*(($H294-O$276-Sheet2!$N$225)/Sheet3!$A$1)^4)+ Sheet2!$O$226*EXP(Sheet3!$B$1*(($H280-O$276-Sheet2!$N$226)/Sheet3!$A$1)^2+Sheet3!$C$1*(($H280-O$276-Sheet2!$N$226)/Sheet3!$A$1)^4))</f>
        <v>1.5411370543698246E-64</v>
      </c>
      <c r="P294" s="1">
        <f>0.000001*$L$274*(Sheet2!$O$225*EXP(Sheet3!$B$1*(($H294-P$276-Sheet2!$N$225)/Sheet3!$A$1)^2+Sheet3!$C$1*(($H294-P$276-Sheet2!$N$225)/Sheet3!$A$1)^4)+ Sheet2!$O$226*EXP(Sheet3!$B$1*(($H280-P$276-Sheet2!$N$226)/Sheet3!$A$1)^2+Sheet3!$C$1*(($H280-P$276-Sheet2!$N$226)/Sheet3!$A$1)^4))</f>
        <v>3.870800095355528E-65</v>
      </c>
      <c r="Q294" s="1">
        <f>0.000001*$L$274*(Sheet2!$O$225*EXP(Sheet3!$B$1*(($H294-Q$276-Sheet2!$N$225)/Sheet3!$A$1)^2+Sheet3!$C$1*(($H294-Q$276-Sheet2!$N$225)/Sheet3!$A$1)^4)+ Sheet2!$O$226*EXP(Sheet3!$B$1*(($H280-Q$276-Sheet2!$N$226)/Sheet3!$A$1)^2+Sheet3!$C$1*(($H280-Q$276-Sheet2!$N$226)/Sheet3!$A$1)^4))</f>
        <v>9.6274590974551337E-66</v>
      </c>
      <c r="R294" s="1">
        <f>0.000001*$L$274*(Sheet2!$O$225*EXP(Sheet3!$B$1*(($H294-R$276-Sheet2!$N$225)/Sheet3!$A$1)^2+Sheet3!$C$1*(($H294-R$276-Sheet2!$N$225)/Sheet3!$A$1)^4)+ Sheet2!$O$226*EXP(Sheet3!$B$1*(($H280-R$276-Sheet2!$N$226)/Sheet3!$A$1)^2+Sheet3!$C$1*(($H280-R$276-Sheet2!$N$226)/Sheet3!$A$1)^4))</f>
        <v>2.3711190632312893E-66</v>
      </c>
      <c r="S294" s="1">
        <f>0.000001*$L$274*(Sheet2!$O$225*EXP(Sheet3!$B$1*(($H294-S$276-Sheet2!$N$225)/Sheet3!$A$1)^2+Sheet3!$C$1*(($H294-S$276-Sheet2!$N$225)/Sheet3!$A$1)^4)+ Sheet2!$O$226*EXP(Sheet3!$B$1*(($H280-S$276-Sheet2!$N$226)/Sheet3!$A$1)^2+Sheet3!$C$1*(($H280-S$276-Sheet2!$N$226)/Sheet3!$A$1)^4))</f>
        <v>5.7823584859853978E-67</v>
      </c>
      <c r="T294" s="1">
        <f>0.000001*$L$274*(Sheet2!$O$225*EXP(Sheet3!$B$1*(($H294-T$276-Sheet2!$N$225)/Sheet3!$A$1)^2+Sheet3!$C$1*(($H294-T$276-Sheet2!$N$225)/Sheet3!$A$1)^4)+ Sheet2!$O$226*EXP(Sheet3!$B$1*(($H280-T$276-Sheet2!$N$226)/Sheet3!$A$1)^2+Sheet3!$C$1*(($H280-T$276-Sheet2!$N$226)/Sheet3!$A$1)^4))</f>
        <v>1.396194143321256E-67</v>
      </c>
      <c r="U294" s="1">
        <f>0.000001*$L$274*(Sheet2!$O$225*EXP(Sheet3!$B$1*(($H294-U$276-Sheet2!$N$225)/Sheet3!$A$1)^2+Sheet3!$C$1*(($H294-U$276-Sheet2!$N$225)/Sheet3!$A$1)^4)+ Sheet2!$O$226*EXP(Sheet3!$B$1*(($H280-U$276-Sheet2!$N$226)/Sheet3!$A$1)^2+Sheet3!$C$1*(($H280-U$276-Sheet2!$N$226)/Sheet3!$A$1)^4))</f>
        <v>3.337758298219247E-68</v>
      </c>
      <c r="V294" s="1">
        <f>0.000001*$L$274*(Sheet2!$O$225*EXP(Sheet3!$B$1*(($H294-V$276-Sheet2!$N$225)/Sheet3!$A$1)^2+Sheet3!$C$1*(($H294-V$276-Sheet2!$N$225)/Sheet3!$A$1)^4)+ Sheet2!$O$226*EXP(Sheet3!$B$1*(($H280-V$276-Sheet2!$N$226)/Sheet3!$A$1)^2+Sheet3!$C$1*(($H280-V$276-Sheet2!$N$226)/Sheet3!$A$1)^4))</f>
        <v>7.8997128054204129E-69</v>
      </c>
      <c r="W294" s="1">
        <f>0.000001*$L$274*(Sheet2!$O$225*EXP(Sheet3!$B$1*(($H294-W$276-Sheet2!$N$225)/Sheet3!$A$1)^2+Sheet3!$C$1*(($H294-W$276-Sheet2!$N$225)/Sheet3!$A$1)^4)+ Sheet2!$O$226*EXP(Sheet3!$B$1*(($H280-W$276-Sheet2!$N$226)/Sheet3!$A$1)^2+Sheet3!$C$1*(($H280-W$276-Sheet2!$N$226)/Sheet3!$A$1)^4))</f>
        <v>1.8509474444659074E-69</v>
      </c>
      <c r="X294" s="1">
        <f>0.000001*$L$274*(Sheet2!$O$225*EXP(Sheet3!$B$1*(($H294-X$276-Sheet2!$N$225)/Sheet3!$A$1)^2+Sheet3!$C$1*(($H294-X$276-Sheet2!$N$225)/Sheet3!$A$1)^4)+ Sheet2!$O$226*EXP(Sheet3!$B$1*(($H280-X$276-Sheet2!$N$226)/Sheet3!$A$1)^2+Sheet3!$C$1*(($H280-X$276-Sheet2!$N$226)/Sheet3!$A$1)^4))</f>
        <v>4.2932107366606661E-70</v>
      </c>
      <c r="Y294" s="1">
        <f>0.000001*$L$274*(Sheet2!$O$225*EXP(Sheet3!$B$1*(($H294-Y$276-Sheet2!$N$225)/Sheet3!$A$1)^2+Sheet3!$C$1*(($H294-Y$276-Sheet2!$N$225)/Sheet3!$A$1)^4)+ Sheet2!$O$226*EXP(Sheet3!$B$1*(($H280-Y$276-Sheet2!$N$226)/Sheet3!$A$1)^2+Sheet3!$C$1*(($H280-Y$276-Sheet2!$N$226)/Sheet3!$A$1)^4))</f>
        <v>9.8572228655057383E-71</v>
      </c>
      <c r="Z294" s="1">
        <f>0.000001*$L$274*(Sheet2!$O$225*EXP(Sheet3!$B$1*(($H294-Z$276-Sheet2!$N$225)/Sheet3!$A$1)^2+Sheet3!$C$1*(($H294-Z$276-Sheet2!$N$225)/Sheet3!$A$1)^4)+ Sheet2!$O$226*EXP(Sheet3!$B$1*(($H280-Z$276-Sheet2!$N$226)/Sheet3!$A$1)^2+Sheet3!$C$1*(($H280-Z$276-Sheet2!$N$226)/Sheet3!$A$1)^4))</f>
        <v>2.2402168408653648E-71</v>
      </c>
      <c r="AA294" s="1">
        <f>0.000001*$L$274*(Sheet2!$O$225*EXP(Sheet3!$B$1*(($H294-AA$276-Sheet2!$N$225)/Sheet3!$A$1)^2+Sheet3!$C$1*(($H294-AA$276-Sheet2!$N$225)/Sheet3!$A$1)^4)+ Sheet2!$O$226*EXP(Sheet3!$B$1*(($H280-AA$276-Sheet2!$N$226)/Sheet3!$A$1)^2+Sheet3!$C$1*(($H280-AA$276-Sheet2!$N$226)/Sheet3!$A$1)^4))</f>
        <v>5.0392680878442502E-72</v>
      </c>
      <c r="AB294" s="1">
        <f>0.000001*$L$274*(Sheet2!$O$225*EXP(Sheet3!$B$1*(($H294-AB$276-Sheet2!$N$225)/Sheet3!$A$1)^2+Sheet3!$C$1*(($H294-AB$276-Sheet2!$N$225)/Sheet3!$A$1)^4)+ Sheet2!$O$226*EXP(Sheet3!$B$1*(($H280-AB$276-Sheet2!$N$226)/Sheet3!$A$1)^2+Sheet3!$C$1*(($H280-AB$276-Sheet2!$N$226)/Sheet3!$A$1)^4))</f>
        <v>1.1219294571956994E-72</v>
      </c>
      <c r="AC294" s="1">
        <f>0.000001*$L$274*(Sheet2!$O$225*EXP(Sheet3!$B$1*(($H294-AC$276-Sheet2!$N$225)/Sheet3!$A$1)^2+Sheet3!$C$1*(($H294-AC$276-Sheet2!$N$225)/Sheet3!$A$1)^4)+ Sheet2!$O$226*EXP(Sheet3!$B$1*(($H280-AC$276-Sheet2!$N$226)/Sheet3!$A$1)^2+Sheet3!$C$1*(($H280-AC$276-Sheet2!$N$226)/Sheet3!$A$1)^4))</f>
        <v>2.4720828770607393E-73</v>
      </c>
      <c r="AD294" s="1">
        <f>0.000001*$L$274*(Sheet2!$O$225*EXP(Sheet3!$B$1*(($H294-AD$276-Sheet2!$N$225)/Sheet3!$A$1)^2+Sheet3!$C$1*(($H294-AD$276-Sheet2!$N$225)/Sheet3!$A$1)^4)+ Sheet2!$O$226*EXP(Sheet3!$B$1*(($H280-AD$276-Sheet2!$N$226)/Sheet3!$A$1)^2+Sheet3!$C$1*(($H280-AD$276-Sheet2!$N$226)/Sheet3!$A$1)^4))</f>
        <v>5.3906178302583049E-74</v>
      </c>
      <c r="AE294" s="1">
        <f>0.000001*$L$274*(Sheet2!$O$225*EXP(Sheet3!$B$1*(($H294-AE$276-Sheet2!$N$225)/Sheet3!$A$1)^2+Sheet3!$C$1*(($H294-AE$276-Sheet2!$N$225)/Sheet3!$A$1)^4)+ Sheet2!$O$226*EXP(Sheet3!$B$1*(($H280-AE$276-Sheet2!$N$226)/Sheet3!$A$1)^2+Sheet3!$C$1*(($H280-AE$276-Sheet2!$N$226)/Sheet3!$A$1)^4))</f>
        <v>1.1632436837403842E-74</v>
      </c>
      <c r="AF294" s="1">
        <f>0.000001*$L$274*(Sheet2!$O$225*EXP(Sheet3!$B$1*(($H294-AF$276-Sheet2!$N$225)/Sheet3!$A$1)^2+Sheet3!$C$1*(($H294-AF$276-Sheet2!$N$225)/Sheet3!$A$1)^4)+ Sheet2!$O$226*EXP(Sheet3!$B$1*(($H280-AF$276-Sheet2!$N$226)/Sheet3!$A$1)^2+Sheet3!$C$1*(($H280-AF$276-Sheet2!$N$226)/Sheet3!$A$1)^4))</f>
        <v>2.48392257167359E-75</v>
      </c>
      <c r="AG294" s="1">
        <f>0.000001*$L$274*(Sheet2!$O$225*EXP(Sheet3!$B$1*(($H294-AG$276-Sheet2!$N$225)/Sheet3!$A$1)^2+Sheet3!$C$1*(($H294-AG$276-Sheet2!$N$225)/Sheet3!$A$1)^4)+ Sheet2!$O$226*EXP(Sheet3!$B$1*(($H280-AG$276-Sheet2!$N$226)/Sheet3!$A$1)^2+Sheet3!$C$1*(($H280-AG$276-Sheet2!$N$226)/Sheet3!$A$1)^4))</f>
        <v>5.2483053249919357E-76</v>
      </c>
      <c r="AH294" s="1">
        <f>0.000001*$L$274*(Sheet2!$O$225*EXP(Sheet3!$B$1*(($H294-AH$276-Sheet2!$N$225)/Sheet3!$A$1)^2+Sheet3!$C$1*(($H294-AH$276-Sheet2!$N$225)/Sheet3!$A$1)^4)+ Sheet2!$O$226*EXP(Sheet3!$B$1*(($H280-AH$276-Sheet2!$N$226)/Sheet3!$A$1)^2+Sheet3!$C$1*(($H280-AH$276-Sheet2!$N$226)/Sheet3!$A$1)^4))</f>
        <v>1.0972163304558363E-76</v>
      </c>
      <c r="AI294" s="1">
        <f>0.000001*$L$274*(Sheet2!$O$225*EXP(Sheet3!$B$1*(($H294-AI$276-Sheet2!$N$225)/Sheet3!$A$1)^2+Sheet3!$C$1*(($H294-AI$276-Sheet2!$N$225)/Sheet3!$A$1)^4)+ Sheet2!$O$226*EXP(Sheet3!$B$1*(($H280-AI$276-Sheet2!$N$226)/Sheet3!$A$1)^2+Sheet3!$C$1*(($H280-AI$276-Sheet2!$N$226)/Sheet3!$A$1)^4))</f>
        <v>2.2695301481299106E-77</v>
      </c>
      <c r="AJ294" s="1">
        <f>0.000001*$L$274*(Sheet2!$O$225*EXP(Sheet3!$B$1*(($H294-AJ$276-Sheet2!$N$225)/Sheet3!$A$1)^2+Sheet3!$C$1*(($H294-AJ$276-Sheet2!$N$225)/Sheet3!$A$1)^4)+ Sheet2!$O$226*EXP(Sheet3!$B$1*(($H280-AJ$276-Sheet2!$N$226)/Sheet3!$A$1)^2+Sheet3!$C$1*(($H280-AJ$276-Sheet2!$N$226)/Sheet3!$A$1)^4))</f>
        <v>4.6443881890770814E-78</v>
      </c>
      <c r="AK294" s="1">
        <f>0.000001*$L$274*(Sheet2!$O$225*EXP(Sheet3!$B$1*(($H294-AK$276-Sheet2!$N$225)/Sheet3!$A$1)^2+Sheet3!$C$1*(($H294-AK$276-Sheet2!$N$225)/Sheet3!$A$1)^4)+ Sheet2!$O$226*EXP(Sheet3!$B$1*(($H280-AK$276-Sheet2!$N$226)/Sheet3!$A$1)^2+Sheet3!$C$1*(($H280-AK$276-Sheet2!$N$226)/Sheet3!$A$1)^4))</f>
        <v>9.4026055377401333E-79</v>
      </c>
      <c r="AL294" s="1">
        <f>0.000001*$L$274*(Sheet2!$O$225*EXP(Sheet3!$B$1*(($H294-AL$276-Sheet2!$N$225)/Sheet3!$A$1)^2+Sheet3!$C$1*(($H294-AL$276-Sheet2!$N$225)/Sheet3!$A$1)^4)+ Sheet2!$O$226*EXP(Sheet3!$B$1*(($H280-AL$276-Sheet2!$N$226)/Sheet3!$A$1)^2+Sheet3!$C$1*(($H280-AL$276-Sheet2!$N$226)/Sheet3!$A$1)^4))</f>
        <v>1.883099660363994E-79</v>
      </c>
      <c r="AM294" s="1">
        <f>0.000001*$L$274*(Sheet2!$O$225*EXP(Sheet3!$B$1*(($H294-AM$276-Sheet2!$N$225)/Sheet3!$A$1)^2+Sheet3!$C$1*(($H294-AM$276-Sheet2!$N$225)/Sheet3!$A$1)^4)+ Sheet2!$O$226*EXP(Sheet3!$B$1*(($H280-AM$276-Sheet2!$N$226)/Sheet3!$A$1)^2+Sheet3!$C$1*(($H280-AM$276-Sheet2!$N$226)/Sheet3!$A$1)^4))</f>
        <v>3.7306281136860701E-80</v>
      </c>
      <c r="AN294" s="1">
        <f>0.000001*$L$274*(Sheet2!$O$225*EXP(Sheet3!$B$1*(($H294-AN$276-Sheet2!$N$225)/Sheet3!$A$1)^2+Sheet3!$C$1*(($H294-AN$276-Sheet2!$N$225)/Sheet3!$A$1)^4)+ Sheet2!$O$226*EXP(Sheet3!$B$1*(($H280-AN$276-Sheet2!$N$226)/Sheet3!$A$1)^2+Sheet3!$C$1*(($H280-AN$276-Sheet2!$N$226)/Sheet3!$A$1)^4))</f>
        <v>7.3105879684014186E-81</v>
      </c>
      <c r="AO294" s="1">
        <f>0.000001*$L$274*(Sheet2!$O$225*EXP(Sheet3!$B$1*(($H294-AO$276-Sheet2!$N$225)/Sheet3!$A$1)^2+Sheet3!$C$1*(($H294-AO$276-Sheet2!$N$225)/Sheet3!$A$1)^4)+ Sheet2!$O$226*EXP(Sheet3!$B$1*(($H280-AO$276-Sheet2!$N$226)/Sheet3!$A$1)^2+Sheet3!$C$1*(($H280-AO$276-Sheet2!$N$226)/Sheet3!$A$1)^4))</f>
        <v>1.4169757835893883E-81</v>
      </c>
      <c r="AP294" s="1">
        <f>0.000001*$L$274*(Sheet2!$O$225*EXP(Sheet3!$B$1*(($H294-AP$276-Sheet2!$N$225)/Sheet3!$A$1)^2+Sheet3!$C$1*(($H294-AP$276-Sheet2!$N$225)/Sheet3!$A$1)^4)+ Sheet2!$O$226*EXP(Sheet3!$B$1*(($H280-AP$276-Sheet2!$N$226)/Sheet3!$A$1)^2+Sheet3!$C$1*(($H280-AP$276-Sheet2!$N$226)/Sheet3!$A$1)^4))</f>
        <v>2.7163788842637395E-82</v>
      </c>
      <c r="AQ294" s="1">
        <f>0.000001*$L$274*(Sheet2!$O$225*EXP(Sheet3!$B$1*(($H294-AQ$276-Sheet2!$N$225)/Sheet3!$A$1)^2+Sheet3!$C$1*(($H294-AQ$276-Sheet2!$N$225)/Sheet3!$A$1)^4)+ Sheet2!$O$226*EXP(Sheet3!$B$1*(($H280-AQ$276-Sheet2!$N$226)/Sheet3!$A$1)^2+Sheet3!$C$1*(($H280-AQ$276-Sheet2!$N$226)/Sheet3!$A$1)^4))</f>
        <v>5.1500806851786913E-83</v>
      </c>
      <c r="AR294" s="1">
        <f>0.000001*$L$274*(Sheet2!$O$225*EXP(Sheet3!$B$1*(($H294-AR$276-Sheet2!$N$225)/Sheet3!$A$1)^2+Sheet3!$C$1*(($H294-AR$276-Sheet2!$N$225)/Sheet3!$A$1)^4)+ Sheet2!$O$226*EXP(Sheet3!$B$1*(($H280-AR$276-Sheet2!$N$226)/Sheet3!$A$1)^2+Sheet3!$C$1*(($H280-AR$276-Sheet2!$N$226)/Sheet3!$A$1)^4))</f>
        <v>9.6563148720681435E-84</v>
      </c>
      <c r="AS294" s="1">
        <f>0.000001*$L$274*(Sheet2!$O$225*EXP(Sheet3!$B$1*(($H294-AS$276-Sheet2!$N$225)/Sheet3!$A$1)^2+Sheet3!$C$1*(($H294-AS$276-Sheet2!$N$225)/Sheet3!$A$1)^4)+ Sheet2!$O$226*EXP(Sheet3!$B$1*(($H280-AS$276-Sheet2!$N$226)/Sheet3!$A$1)^2+Sheet3!$C$1*(($H280-AS$276-Sheet2!$N$226)/Sheet3!$A$1)^4))</f>
        <v>1.7904436446479351E-84</v>
      </c>
      <c r="AT294" s="1">
        <f>0.000001*$L$274*(Sheet2!$O$225*EXP(Sheet3!$B$1*(($H294-AT$276-Sheet2!$N$225)/Sheet3!$A$1)^2+Sheet3!$C$1*(($H294-AT$276-Sheet2!$N$225)/Sheet3!$A$1)^4)+ Sheet2!$O$226*EXP(Sheet3!$B$1*(($H280-AT$276-Sheet2!$N$226)/Sheet3!$A$1)^2+Sheet3!$C$1*(($H280-AT$276-Sheet2!$N$226)/Sheet3!$A$1)^4))</f>
        <v>3.2828328390376665E-85</v>
      </c>
      <c r="AU294" s="1">
        <f>0.000001*$L$274*(Sheet2!$O$225*EXP(Sheet3!$B$1*(($H294-AU$276-Sheet2!$N$225)/Sheet3!$A$1)^2+Sheet3!$C$1*(($H294-AU$276-Sheet2!$N$225)/Sheet3!$A$1)^4)+ Sheet2!$O$226*EXP(Sheet3!$B$1*(($H280-AU$276-Sheet2!$N$226)/Sheet3!$A$1)^2+Sheet3!$C$1*(($H280-AU$276-Sheet2!$N$226)/Sheet3!$A$1)^4))</f>
        <v>5.9559411908530619E-86</v>
      </c>
      <c r="AV294" s="1">
        <f>0.000001*$L$274*(Sheet2!$O$225*EXP(Sheet3!$B$1*(($H294-AV$276-Sheet2!$N$225)/Sheet3!$A$1)^2+Sheet3!$C$1*(($H294-AV$276-Sheet2!$N$225)/Sheet3!$A$1)^4)+ Sheet2!$O$226*EXP(Sheet3!$B$1*(($H280-AV$276-Sheet2!$N$226)/Sheet3!$A$1)^2+Sheet3!$C$1*(($H280-AV$276-Sheet2!$N$226)/Sheet3!$A$1)^4))</f>
        <v>1.0926830758625602E-86</v>
      </c>
      <c r="AW294" s="1">
        <f>0.000001*$L$274*(Sheet2!$O$225*EXP(Sheet3!$B$1*(($H294-AW$276-Sheet2!$N$225)/Sheet3!$A$1)^2+Sheet3!$C$1*(($H294-AW$276-Sheet2!$N$225)/Sheet3!$A$1)^4)+ Sheet2!$O$226*EXP(Sheet3!$B$1*(($H280-AW$276-Sheet2!$N$226)/Sheet3!$A$1)^2+Sheet3!$C$1*(($H280-AW$276-Sheet2!$N$226)/Sheet3!$A$1)^4))</f>
        <v>3.3680293504673276E-87</v>
      </c>
      <c r="AX294" s="1">
        <f>0.000001*$L$274*(Sheet2!$O$225*EXP(Sheet3!$B$1*(($H294-AX$276-Sheet2!$N$225)/Sheet3!$A$1)^2+Sheet3!$C$1*(($H294-AX$276-Sheet2!$N$225)/Sheet3!$A$1)^4)+ Sheet2!$O$226*EXP(Sheet3!$B$1*(($H280-AX$276-Sheet2!$N$226)/Sheet3!$A$1)^2+Sheet3!$C$1*(($H280-AX$276-Sheet2!$N$226)/Sheet3!$A$1)^4))</f>
        <v>8.6764253376993828E-87</v>
      </c>
      <c r="AY294" s="1">
        <f>0.000001*$L$274*(Sheet2!$O$225*EXP(Sheet3!$B$1*(($H294-AY$276-Sheet2!$N$225)/Sheet3!$A$1)^2+Sheet3!$C$1*(($H294-AY$276-Sheet2!$N$225)/Sheet3!$A$1)^4)+ Sheet2!$O$226*EXP(Sheet3!$B$1*(($H280-AY$276-Sheet2!$N$226)/Sheet3!$A$1)^2+Sheet3!$C$1*(($H280-AY$276-Sheet2!$N$226)/Sheet3!$A$1)^4))</f>
        <v>4.6664922885351076E-86</v>
      </c>
      <c r="AZ294" s="1">
        <f>0.000001*$L$274*(Sheet2!$O$225*EXP(Sheet3!$B$1*(($H294-AZ$276-Sheet2!$N$225)/Sheet3!$A$1)^2+Sheet3!$C$1*(($H294-AZ$276-Sheet2!$N$225)/Sheet3!$A$1)^4)+ Sheet2!$O$226*EXP(Sheet3!$B$1*(($H280-AZ$276-Sheet2!$N$226)/Sheet3!$A$1)^2+Sheet3!$C$1*(($H280-AZ$276-Sheet2!$N$226)/Sheet3!$A$1)^4))</f>
        <v>2.5738179345101464E-85</v>
      </c>
      <c r="BA294" s="1">
        <f>0.000001*$L$274*(Sheet2!$O$225*EXP(Sheet3!$B$1*(($H294-BA$276-Sheet2!$N$225)/Sheet3!$A$1)^2+Sheet3!$C$1*(($H294-BA$276-Sheet2!$N$225)/Sheet3!$A$1)^4)+ Sheet2!$O$226*EXP(Sheet3!$B$1*(($H280-BA$276-Sheet2!$N$226)/Sheet3!$A$1)^2+Sheet3!$C$1*(($H280-BA$276-Sheet2!$N$226)/Sheet3!$A$1)^4))</f>
        <v>1.4053087046552821E-84</v>
      </c>
      <c r="BB294" s="1">
        <f>0.000001*$L$274*(Sheet2!$O$225*EXP(Sheet3!$B$1*(($H294-BB$276-Sheet2!$N$225)/Sheet3!$A$1)^2+Sheet3!$C$1*(($H294-BB$276-Sheet2!$N$225)/Sheet3!$A$1)^4)+ Sheet2!$O$226*EXP(Sheet3!$B$1*(($H280-BB$276-Sheet2!$N$226)/Sheet3!$A$1)^2+Sheet3!$C$1*(($H280-BB$276-Sheet2!$N$226)/Sheet3!$A$1)^4))</f>
        <v>7.5876688532262197E-84</v>
      </c>
      <c r="BC294" s="1">
        <f>0.000001*$L$274*(Sheet2!$O$225*EXP(Sheet3!$B$1*(($H294-BC$276-Sheet2!$N$225)/Sheet3!$A$1)^2+Sheet3!$C$1*(($H294-BC$276-Sheet2!$N$225)/Sheet3!$A$1)^4)+ Sheet2!$O$226*EXP(Sheet3!$B$1*(($H280-BC$276-Sheet2!$N$226)/Sheet3!$A$1)^2+Sheet3!$C$1*(($H280-BC$276-Sheet2!$N$226)/Sheet3!$A$1)^4))</f>
        <v>4.0513039238525765E-83</v>
      </c>
      <c r="BD294" s="1">
        <f>0.000001*$L$274*(Sheet2!$O$225*EXP(Sheet3!$B$1*(($H294-BD$276-Sheet2!$N$225)/Sheet3!$A$1)^2+Sheet3!$C$1*(($H294-BD$276-Sheet2!$N$225)/Sheet3!$A$1)^4)+ Sheet2!$O$226*EXP(Sheet3!$B$1*(($H280-BD$276-Sheet2!$N$226)/Sheet3!$A$1)^2+Sheet3!$C$1*(($H280-BD$276-Sheet2!$N$226)/Sheet3!$A$1)^4))</f>
        <v>2.1392068165953151E-82</v>
      </c>
      <c r="BE294" s="1">
        <f>0.000001*$L$274*(Sheet2!$O$225*EXP(Sheet3!$B$1*(($H294-BE$276-Sheet2!$N$225)/Sheet3!$A$1)^2+Sheet3!$C$1*(($H294-BE$276-Sheet2!$N$225)/Sheet3!$A$1)^4)+ Sheet2!$O$226*EXP(Sheet3!$B$1*(($H280-BE$276-Sheet2!$N$226)/Sheet3!$A$1)^2+Sheet3!$C$1*(($H280-BE$276-Sheet2!$N$226)/Sheet3!$A$1)^4))</f>
        <v>1.1171314721724027E-81</v>
      </c>
      <c r="BF294" s="1">
        <f>0.000001*$L$274*(Sheet2!$O$225*EXP(Sheet3!$B$1*(($H294-BF$276-Sheet2!$N$225)/Sheet3!$A$1)^2+Sheet3!$C$1*(($H294-BF$276-Sheet2!$N$225)/Sheet3!$A$1)^4)+ Sheet2!$O$226*EXP(Sheet3!$B$1*(($H280-BF$276-Sheet2!$N$226)/Sheet3!$A$1)^2+Sheet3!$C$1*(($H280-BF$276-Sheet2!$N$226)/Sheet3!$A$1)^4))</f>
        <v>5.769941325544871E-81</v>
      </c>
      <c r="BG294" s="1">
        <f>0.000001*$L$274*(Sheet2!$O$225*EXP(Sheet3!$B$1*(($H294-BG$276-Sheet2!$N$225)/Sheet3!$A$1)^2+Sheet3!$C$1*(($H294-BG$276-Sheet2!$N$225)/Sheet3!$A$1)^4)+ Sheet2!$O$226*EXP(Sheet3!$B$1*(($H280-BG$276-Sheet2!$N$226)/Sheet3!$A$1)^2+Sheet3!$C$1*(($H280-BG$276-Sheet2!$N$226)/Sheet3!$A$1)^4))</f>
        <v>2.9476511463143112E-80</v>
      </c>
      <c r="BH294" s="1">
        <f>0.000001*$L$274*(Sheet2!$O$225*EXP(Sheet3!$B$1*(($H294-BH$276-Sheet2!$N$225)/Sheet3!$A$1)^2+Sheet3!$C$1*(($H294-BH$276-Sheet2!$N$225)/Sheet3!$A$1)^4)+ Sheet2!$O$226*EXP(Sheet3!$B$1*(($H280-BH$276-Sheet2!$N$226)/Sheet3!$A$1)^2+Sheet3!$C$1*(($H280-BH$276-Sheet2!$N$226)/Sheet3!$A$1)^4))</f>
        <v>1.4894992037847967E-79</v>
      </c>
      <c r="BI294" s="1">
        <f>0.000001*$L$274*(Sheet2!$O$225*EXP(Sheet3!$B$1*(($H294-BI$276-Sheet2!$N$225)/Sheet3!$A$1)^2+Sheet3!$C$1*(($H294-BI$276-Sheet2!$N$225)/Sheet3!$A$1)^4)+ Sheet2!$O$226*EXP(Sheet3!$B$1*(($H280-BI$276-Sheet2!$N$226)/Sheet3!$A$1)^2+Sheet3!$C$1*(($H280-BI$276-Sheet2!$N$226)/Sheet3!$A$1)^4))</f>
        <v>7.4453625065355386E-79</v>
      </c>
      <c r="BJ294" s="1">
        <f>0.000001*$L$274*(Sheet2!$O$225*EXP(Sheet3!$B$1*(($H294-BJ$276-Sheet2!$N$225)/Sheet3!$A$1)^2+Sheet3!$C$1*(($H294-BJ$276-Sheet2!$N$225)/Sheet3!$A$1)^4)+ Sheet2!$O$226*EXP(Sheet3!$B$1*(($H280-BJ$276-Sheet2!$N$226)/Sheet3!$A$1)^2+Sheet3!$C$1*(($H280-BJ$276-Sheet2!$N$226)/Sheet3!$A$1)^4))</f>
        <v>3.6815832416065859E-78</v>
      </c>
      <c r="BK294" s="1">
        <f>0.000001*$L$274*(Sheet2!$O$225*EXP(Sheet3!$B$1*(($H294-BK$276-Sheet2!$N$225)/Sheet3!$A$1)^2+Sheet3!$C$1*(($H294-BK$276-Sheet2!$N$225)/Sheet3!$A$1)^4)+ Sheet2!$O$226*EXP(Sheet3!$B$1*(($H280-BK$276-Sheet2!$N$226)/Sheet3!$A$1)^2+Sheet3!$C$1*(($H280-BK$276-Sheet2!$N$226)/Sheet3!$A$1)^4))</f>
        <v>1.8009778678965857E-77</v>
      </c>
      <c r="BL294" s="1">
        <f>0.000001*$L$274*(Sheet2!$O$225*EXP(Sheet3!$B$1*(($H294-BL$276-Sheet2!$N$225)/Sheet3!$A$1)^2+Sheet3!$C$1*(($H294-BL$276-Sheet2!$N$225)/Sheet3!$A$1)^4)+ Sheet2!$O$226*EXP(Sheet3!$B$1*(($H280-BL$276-Sheet2!$N$226)/Sheet3!$A$1)^2+Sheet3!$C$1*(($H280-BL$276-Sheet2!$N$226)/Sheet3!$A$1)^4))</f>
        <v>8.7162327876100021E-77</v>
      </c>
      <c r="BM294" s="1">
        <f>0.000001*$L$274*(Sheet2!$O$225*EXP(Sheet3!$B$1*(($H294-BM$276-Sheet2!$N$225)/Sheet3!$A$1)^2+Sheet3!$C$1*(($H294-BM$276-Sheet2!$N$225)/Sheet3!$A$1)^4)+ Sheet2!$O$226*EXP(Sheet3!$B$1*(($H280-BM$276-Sheet2!$N$226)/Sheet3!$A$1)^2+Sheet3!$C$1*(($H280-BM$276-Sheet2!$N$226)/Sheet3!$A$1)^4))</f>
        <v>4.1736653593643261E-76</v>
      </c>
      <c r="BN294" s="1">
        <f>0.000001*$L$274*(Sheet2!$O$225*EXP(Sheet3!$B$1*(($H294-BN$276-Sheet2!$N$225)/Sheet3!$A$1)^2+Sheet3!$C$1*(($H294-BN$276-Sheet2!$N$225)/Sheet3!$A$1)^4)+ Sheet2!$O$226*EXP(Sheet3!$B$1*(($H280-BN$276-Sheet2!$N$226)/Sheet3!$A$1)^2+Sheet3!$C$1*(($H280-BN$276-Sheet2!$N$226)/Sheet3!$A$1)^4))</f>
        <v>1.9774085249291738E-75</v>
      </c>
      <c r="BO294" s="1">
        <f>0.000001*$L$274*(Sheet2!$O$225*EXP(Sheet3!$B$1*(($H294-BO$276-Sheet2!$N$225)/Sheet3!$A$1)^2+Sheet3!$C$1*(($H294-BO$276-Sheet2!$N$225)/Sheet3!$A$1)^4)+ Sheet2!$O$226*EXP(Sheet3!$B$1*(($H280-BO$276-Sheet2!$N$226)/Sheet3!$A$1)^2+Sheet3!$C$1*(($H280-BO$276-Sheet2!$N$226)/Sheet3!$A$1)^4))</f>
        <v>9.2701489841319583E-75</v>
      </c>
      <c r="BP294" s="1">
        <f>0.000001*$L$274*(Sheet2!$O$225*EXP(Sheet3!$B$1*(($H294-BP$276-Sheet2!$N$225)/Sheet3!$A$1)^2+Sheet3!$C$1*(($H294-BP$276-Sheet2!$N$225)/Sheet3!$A$1)^4)+ Sheet2!$O$226*EXP(Sheet3!$B$1*(($H280-BP$276-Sheet2!$N$226)/Sheet3!$A$1)^2+Sheet3!$C$1*(($H280-BP$276-Sheet2!$N$226)/Sheet3!$A$1)^4))</f>
        <v>4.3004120392345837E-74</v>
      </c>
      <c r="BQ294" s="1">
        <f>0.000001*$L$274*(Sheet2!$O$225*EXP(Sheet3!$B$1*(($H294-BQ$276-Sheet2!$N$225)/Sheet3!$A$1)^2+Sheet3!$C$1*(($H294-BQ$276-Sheet2!$N$225)/Sheet3!$A$1)^4)+ Sheet2!$O$226*EXP(Sheet3!$B$1*(($H280-BQ$276-Sheet2!$N$226)/Sheet3!$A$1)^2+Sheet3!$C$1*(($H280-BQ$276-Sheet2!$N$226)/Sheet3!$A$1)^4))</f>
        <v>1.9741853462512792E-73</v>
      </c>
      <c r="BR294" s="1">
        <f>0.000001*$L$274*(Sheet2!$O$225*EXP(Sheet3!$B$1*(($H294-BR$276-Sheet2!$N$225)/Sheet3!$A$1)^2+Sheet3!$C$1*(($H294-BR$276-Sheet2!$N$225)/Sheet3!$A$1)^4)+ Sheet2!$O$226*EXP(Sheet3!$B$1*(($H280-BR$276-Sheet2!$N$226)/Sheet3!$A$1)^2+Sheet3!$C$1*(($H280-BR$276-Sheet2!$N$226)/Sheet3!$A$1)^4))</f>
        <v>8.9689516500646265E-73</v>
      </c>
      <c r="BS294" s="1">
        <f>0.000001*$L$274*(Sheet2!$O$225*EXP(Sheet3!$B$1*(($H294-BS$276-Sheet2!$N$225)/Sheet3!$A$1)^2+Sheet3!$C$1*(($H294-BS$276-Sheet2!$N$225)/Sheet3!$A$1)^4)+ Sheet2!$O$226*EXP(Sheet3!$B$1*(($H280-BS$276-Sheet2!$N$226)/Sheet3!$A$1)^2+Sheet3!$C$1*(($H280-BS$276-Sheet2!$N$226)/Sheet3!$A$1)^4))</f>
        <v>4.0326701197309201E-72</v>
      </c>
      <c r="BT294" s="1">
        <f>0.000001*$L$274*(Sheet2!$O$225*EXP(Sheet3!$B$1*(($H294-BT$276-Sheet2!$N$225)/Sheet3!$A$1)^2+Sheet3!$C$1*(($H294-BT$276-Sheet2!$N$225)/Sheet3!$A$1)^4)+ Sheet2!$O$226*EXP(Sheet3!$B$1*(($H280-BT$276-Sheet2!$N$226)/Sheet3!$A$1)^2+Sheet3!$C$1*(($H280-BT$276-Sheet2!$N$226)/Sheet3!$A$1)^4))</f>
        <v>1.7945777000557632E-71</v>
      </c>
      <c r="BU294" s="1">
        <f>0.000001*$L$274*(Sheet2!$O$225*EXP(Sheet3!$B$1*(($H294-BU$276-Sheet2!$N$225)/Sheet3!$A$1)^2+Sheet3!$C$1*(($H294-BU$276-Sheet2!$N$225)/Sheet3!$A$1)^4)+ Sheet2!$O$226*EXP(Sheet3!$B$1*(($H280-BU$276-Sheet2!$N$226)/Sheet3!$A$1)^2+Sheet3!$C$1*(($H280-BU$276-Sheet2!$N$226)/Sheet3!$A$1)^4))</f>
        <v>7.9044496622389446E-71</v>
      </c>
      <c r="BV294" s="1">
        <f>0.000001*$L$274*(Sheet2!$O$225*EXP(Sheet3!$B$1*(($H294-BV$276-Sheet2!$N$225)/Sheet3!$A$1)^2+Sheet3!$C$1*(($H294-BV$276-Sheet2!$N$225)/Sheet3!$A$1)^4)+ Sheet2!$O$226*EXP(Sheet3!$B$1*(($H280-BV$276-Sheet2!$N$226)/Sheet3!$A$1)^2+Sheet3!$C$1*(($H280-BV$276-Sheet2!$N$226)/Sheet3!$A$1)^4))</f>
        <v>3.4462121225143277E-70</v>
      </c>
    </row>
    <row r="295" spans="1:74" x14ac:dyDescent="0.2">
      <c r="A295">
        <v>268</v>
      </c>
      <c r="B295">
        <v>315.05</v>
      </c>
      <c r="C295">
        <v>2365.4</v>
      </c>
      <c r="D295">
        <v>2440.6</v>
      </c>
      <c r="E295">
        <f t="shared" si="44"/>
        <v>75.199999999999818</v>
      </c>
      <c r="G295" s="1">
        <v>11</v>
      </c>
      <c r="H295">
        <f>INDEX(B$27:$B2708,($M$271+G295))</f>
        <v>581.72</v>
      </c>
      <c r="I295" s="1">
        <f t="shared" si="41"/>
        <v>101.30000000000018</v>
      </c>
    </row>
    <row r="296" spans="1:74" x14ac:dyDescent="0.2">
      <c r="A296">
        <v>269</v>
      </c>
      <c r="B296">
        <v>315.52</v>
      </c>
      <c r="C296">
        <v>2376.6999999999998</v>
      </c>
      <c r="D296">
        <v>2427.9</v>
      </c>
      <c r="E296">
        <f t="shared" si="44"/>
        <v>51.200000000000273</v>
      </c>
      <c r="G296" s="1"/>
      <c r="H296">
        <f>B870</f>
        <v>582.16999999999996</v>
      </c>
      <c r="I296" s="1">
        <f>E870</f>
        <v>84.799999999999727</v>
      </c>
    </row>
    <row r="297" spans="1:74" x14ac:dyDescent="0.2">
      <c r="A297">
        <v>270</v>
      </c>
      <c r="B297">
        <v>315.99</v>
      </c>
      <c r="C297">
        <v>2376.3000000000002</v>
      </c>
      <c r="D297">
        <v>2423.6</v>
      </c>
      <c r="E297">
        <f t="shared" si="44"/>
        <v>47.299999999999727</v>
      </c>
      <c r="G297" s="1"/>
      <c r="H297">
        <f>B1107</f>
        <v>689.63</v>
      </c>
      <c r="I297" s="1">
        <f>E1107</f>
        <v>17.900000000000091</v>
      </c>
    </row>
    <row r="298" spans="1:74" x14ac:dyDescent="0.2">
      <c r="A298">
        <v>271</v>
      </c>
      <c r="B298">
        <v>316.45999999999998</v>
      </c>
      <c r="C298">
        <v>2368.1</v>
      </c>
      <c r="D298">
        <v>2409</v>
      </c>
      <c r="E298">
        <f t="shared" si="44"/>
        <v>40.900000000000091</v>
      </c>
      <c r="G298" s="1"/>
      <c r="H298">
        <f>B1108</f>
        <v>690.08</v>
      </c>
      <c r="I298" s="1">
        <f>E1108</f>
        <v>16.5</v>
      </c>
      <c r="L298" t="s">
        <v>21</v>
      </c>
      <c r="M298" t="s">
        <v>36</v>
      </c>
      <c r="N298" t="s">
        <v>37</v>
      </c>
      <c r="O298" t="s">
        <v>38</v>
      </c>
    </row>
    <row r="299" spans="1:74" x14ac:dyDescent="0.2">
      <c r="A299">
        <v>272</v>
      </c>
      <c r="B299">
        <v>316.93</v>
      </c>
      <c r="C299">
        <v>2379.6999999999998</v>
      </c>
      <c r="D299">
        <v>2410.1999999999998</v>
      </c>
      <c r="E299">
        <f t="shared" si="44"/>
        <v>30.5</v>
      </c>
      <c r="G299" s="1"/>
      <c r="H299">
        <f>B1109</f>
        <v>690.53</v>
      </c>
      <c r="I299" s="1">
        <f>E1109</f>
        <v>49</v>
      </c>
      <c r="L299">
        <v>696.54300000000001</v>
      </c>
      <c r="M299">
        <f>MATCH(L299,B$27:B$2094,1)</f>
        <v>1096</v>
      </c>
      <c r="N299">
        <f>INDEX(B$27:B$2094,M299)</f>
        <v>696.38</v>
      </c>
      <c r="O299">
        <f>INDEX(E$27:E$2094,M299)</f>
        <v>137.29999999999973</v>
      </c>
    </row>
    <row r="300" spans="1:74" x14ac:dyDescent="0.2">
      <c r="A300">
        <v>273</v>
      </c>
      <c r="B300">
        <v>317.39999999999998</v>
      </c>
      <c r="C300">
        <v>2363.5</v>
      </c>
      <c r="D300">
        <v>2401.5</v>
      </c>
      <c r="E300">
        <f t="shared" si="44"/>
        <v>38</v>
      </c>
      <c r="G300" s="1"/>
      <c r="H300">
        <f>B1110</f>
        <v>690.98</v>
      </c>
      <c r="I300" s="1">
        <f>E1110</f>
        <v>64.600000000000364</v>
      </c>
    </row>
    <row r="301" spans="1:74" x14ac:dyDescent="0.2">
      <c r="A301">
        <v>274</v>
      </c>
      <c r="B301">
        <v>317.88</v>
      </c>
      <c r="C301">
        <v>2402.6999999999998</v>
      </c>
      <c r="D301">
        <v>2437.5</v>
      </c>
      <c r="E301">
        <f t="shared" si="44"/>
        <v>34.800000000000182</v>
      </c>
      <c r="G301" s="1"/>
      <c r="H301">
        <f>B1111</f>
        <v>691.43</v>
      </c>
      <c r="I301" s="1">
        <f>E1111</f>
        <v>32.400000000000091</v>
      </c>
    </row>
    <row r="302" spans="1:74" x14ac:dyDescent="0.2">
      <c r="A302">
        <v>275</v>
      </c>
      <c r="B302">
        <v>318.35000000000002</v>
      </c>
      <c r="C302">
        <v>2371.6</v>
      </c>
      <c r="D302">
        <v>2397.6</v>
      </c>
      <c r="E302">
        <f t="shared" si="44"/>
        <v>26</v>
      </c>
      <c r="G302" s="1">
        <v>-9</v>
      </c>
      <c r="H302">
        <f>INDEX(B$27:$B2951,($M$299+G302))</f>
        <v>692.33</v>
      </c>
      <c r="I302" s="1">
        <f t="shared" ref="I302:I322" si="45">INDEX(E$27:E$2094,($M$299+G302))</f>
        <v>10.700000000000273</v>
      </c>
      <c r="J302">
        <f>$H302*I302</f>
        <v>7407.9310000001897</v>
      </c>
      <c r="L302" s="1">
        <f>MAX(I309:I314)</f>
        <v>155.80000000000018</v>
      </c>
    </row>
    <row r="303" spans="1:74" x14ac:dyDescent="0.2">
      <c r="A303">
        <v>276</v>
      </c>
      <c r="B303">
        <v>318.82</v>
      </c>
      <c r="C303">
        <v>2368.6</v>
      </c>
      <c r="D303">
        <v>2396.3000000000002</v>
      </c>
      <c r="E303">
        <f t="shared" si="44"/>
        <v>27.700000000000273</v>
      </c>
      <c r="G303" s="1">
        <v>-8</v>
      </c>
      <c r="H303">
        <f>INDEX(B$27:$B2952,($M$299+G303))</f>
        <v>692.78</v>
      </c>
      <c r="I303" s="1">
        <f t="shared" si="45"/>
        <v>15.800000000000182</v>
      </c>
      <c r="J303">
        <f t="shared" ref="J303:J322" si="46">$H303*I303</f>
        <v>10945.924000000126</v>
      </c>
    </row>
    <row r="304" spans="1:74" x14ac:dyDescent="0.2">
      <c r="A304">
        <v>277</v>
      </c>
      <c r="B304">
        <v>319.29000000000002</v>
      </c>
      <c r="C304">
        <v>2357.9</v>
      </c>
      <c r="D304">
        <v>2382.1</v>
      </c>
      <c r="E304">
        <f t="shared" si="44"/>
        <v>24.199999999999818</v>
      </c>
      <c r="G304" s="1">
        <v>-7</v>
      </c>
      <c r="H304">
        <f>INDEX(B$27:$B2953,($M$299+G304))</f>
        <v>693.23</v>
      </c>
      <c r="I304" s="1">
        <f t="shared" si="45"/>
        <v>11.900000000000091</v>
      </c>
      <c r="J304">
        <f t="shared" si="46"/>
        <v>8249.4370000000636</v>
      </c>
      <c r="L304">
        <v>-0.3</v>
      </c>
      <c r="M304">
        <v>-0.28999999999999998</v>
      </c>
      <c r="N304">
        <v>-0.28000000000000003</v>
      </c>
      <c r="O304">
        <v>-0.27</v>
      </c>
      <c r="P304">
        <v>-0.26</v>
      </c>
      <c r="Q304">
        <v>-0.25</v>
      </c>
      <c r="R304">
        <v>-0.24</v>
      </c>
      <c r="S304">
        <v>-0.23</v>
      </c>
      <c r="T304">
        <v>-0.22</v>
      </c>
      <c r="U304">
        <v>-0.21</v>
      </c>
      <c r="V304">
        <v>-0.2</v>
      </c>
      <c r="W304">
        <v>-0.19</v>
      </c>
      <c r="X304">
        <v>-0.18</v>
      </c>
      <c r="Y304">
        <v>-0.17</v>
      </c>
      <c r="Z304">
        <v>-0.16</v>
      </c>
      <c r="AA304">
        <v>-0.15</v>
      </c>
      <c r="AB304">
        <v>-0.14000000000000001</v>
      </c>
      <c r="AC304">
        <v>-0.13</v>
      </c>
      <c r="AD304">
        <v>-0.12</v>
      </c>
      <c r="AE304">
        <v>-0.11</v>
      </c>
      <c r="AF304">
        <v>-0.1</v>
      </c>
      <c r="AG304">
        <v>-0.09</v>
      </c>
      <c r="AH304">
        <v>-0.08</v>
      </c>
      <c r="AI304">
        <v>-7.0000000000000007E-2</v>
      </c>
      <c r="AJ304">
        <v>-0.06</v>
      </c>
      <c r="AK304">
        <v>-0.05</v>
      </c>
      <c r="AL304">
        <v>-0.04</v>
      </c>
      <c r="AM304">
        <v>-0.03</v>
      </c>
      <c r="AN304">
        <v>-0.02</v>
      </c>
      <c r="AO304">
        <v>-0.01</v>
      </c>
      <c r="AP304">
        <v>0</v>
      </c>
      <c r="AQ304">
        <v>0.01</v>
      </c>
      <c r="AR304">
        <v>0.02</v>
      </c>
      <c r="AS304">
        <v>0.03</v>
      </c>
      <c r="AT304">
        <v>0.04</v>
      </c>
      <c r="AU304">
        <v>0.05</v>
      </c>
      <c r="AV304">
        <v>0.06</v>
      </c>
      <c r="AW304">
        <v>7.0000000000000007E-2</v>
      </c>
      <c r="AX304">
        <v>0.08</v>
      </c>
      <c r="AY304">
        <v>0.09</v>
      </c>
      <c r="AZ304">
        <v>0.1</v>
      </c>
      <c r="BA304">
        <v>0.11</v>
      </c>
      <c r="BB304">
        <v>0.12</v>
      </c>
      <c r="BC304">
        <v>0.13</v>
      </c>
      <c r="BD304">
        <v>0.14000000000000001</v>
      </c>
      <c r="BE304">
        <v>0.15</v>
      </c>
      <c r="BF304">
        <v>0.16</v>
      </c>
      <c r="BG304">
        <v>0.17</v>
      </c>
      <c r="BH304">
        <v>0.18</v>
      </c>
      <c r="BI304">
        <v>0.19</v>
      </c>
      <c r="BJ304">
        <v>0.2</v>
      </c>
      <c r="BK304">
        <v>0.21</v>
      </c>
      <c r="BL304">
        <v>0.22</v>
      </c>
      <c r="BM304">
        <v>0.23</v>
      </c>
      <c r="BN304">
        <v>0.24</v>
      </c>
      <c r="BO304">
        <v>0.25</v>
      </c>
      <c r="BP304">
        <v>0.26</v>
      </c>
      <c r="BQ304">
        <v>0.27000000000000102</v>
      </c>
      <c r="BR304">
        <v>0.28000000000000103</v>
      </c>
      <c r="BS304">
        <v>0.29000000000000098</v>
      </c>
      <c r="BT304">
        <v>0.30000000000000099</v>
      </c>
      <c r="BU304">
        <v>0.310000000000001</v>
      </c>
      <c r="BV304">
        <v>0.32000000000000101</v>
      </c>
    </row>
    <row r="305" spans="1:74" x14ac:dyDescent="0.2">
      <c r="A305">
        <v>278</v>
      </c>
      <c r="B305">
        <v>319.76</v>
      </c>
      <c r="C305">
        <v>2376</v>
      </c>
      <c r="D305">
        <v>2405.6999999999998</v>
      </c>
      <c r="E305">
        <f t="shared" si="44"/>
        <v>29.699999999999818</v>
      </c>
      <c r="G305" s="1">
        <v>-6</v>
      </c>
      <c r="H305">
        <f>INDEX(B$27:$B2954,($M$299+G305))</f>
        <v>693.68</v>
      </c>
      <c r="I305" s="1">
        <f t="shared" si="45"/>
        <v>10.800000000000182</v>
      </c>
      <c r="J305">
        <f t="shared" si="46"/>
        <v>7491.7440000001252</v>
      </c>
      <c r="L305">
        <f>SUMXMY2($I307:$I317,L307:L317)</f>
        <v>21511.56789781127</v>
      </c>
      <c r="M305">
        <f t="shared" ref="M305:BV305" si="47">SUMXMY2($I307:$I317,M307:M317)</f>
        <v>20750.258132487397</v>
      </c>
      <c r="N305">
        <f t="shared" si="47"/>
        <v>19997.862185007289</v>
      </c>
      <c r="O305">
        <f t="shared" si="47"/>
        <v>19254.821482642874</v>
      </c>
      <c r="P305">
        <f t="shared" si="47"/>
        <v>18521.574569711756</v>
      </c>
      <c r="Q305">
        <f t="shared" si="47"/>
        <v>17798.556927850703</v>
      </c>
      <c r="R305">
        <f t="shared" si="47"/>
        <v>17086.200795646553</v>
      </c>
      <c r="S305">
        <f t="shared" si="47"/>
        <v>16384.934983184234</v>
      </c>
      <c r="T305">
        <f t="shared" si="47"/>
        <v>15695.184677211451</v>
      </c>
      <c r="U305">
        <f t="shared" si="47"/>
        <v>15017.371232852045</v>
      </c>
      <c r="V305">
        <f t="shared" si="47"/>
        <v>14351.911948119496</v>
      </c>
      <c r="W305">
        <f t="shared" si="47"/>
        <v>13699.219817882513</v>
      </c>
      <c r="X305">
        <f t="shared" si="47"/>
        <v>13059.703264400741</v>
      </c>
      <c r="Y305">
        <f t="shared" si="47"/>
        <v>12433.76584213577</v>
      </c>
      <c r="Z305">
        <f t="shared" si="47"/>
        <v>11821.805914979326</v>
      </c>
      <c r="AA305">
        <f t="shared" si="47"/>
        <v>11224.216304924941</v>
      </c>
      <c r="AB305">
        <f t="shared" si="47"/>
        <v>10641.383911612307</v>
      </c>
      <c r="AC305">
        <f t="shared" si="47"/>
        <v>10073.689303000599</v>
      </c>
      <c r="AD305">
        <f t="shared" si="47"/>
        <v>9521.5062780509434</v>
      </c>
      <c r="AE305">
        <f t="shared" si="47"/>
        <v>8985.2014029698184</v>
      </c>
      <c r="AF305">
        <f t="shared" si="47"/>
        <v>8465.1335232044257</v>
      </c>
      <c r="AG305">
        <f t="shared" si="47"/>
        <v>7961.6532539839154</v>
      </c>
      <c r="AH305">
        <f t="shared" si="47"/>
        <v>7475.1024527537993</v>
      </c>
      <c r="AI305">
        <f t="shared" si="47"/>
        <v>7005.8136773449005</v>
      </c>
      <c r="AJ305">
        <f t="shared" si="47"/>
        <v>6554.1096341379407</v>
      </c>
      <c r="AK305">
        <f t="shared" si="47"/>
        <v>6120.3026208669326</v>
      </c>
      <c r="AL305">
        <f t="shared" si="47"/>
        <v>5704.6939688605953</v>
      </c>
      <c r="AM305">
        <f t="shared" si="47"/>
        <v>5307.5734898730534</v>
      </c>
      <c r="AN305">
        <f t="shared" si="47"/>
        <v>4929.2189325554809</v>
      </c>
      <c r="AO305">
        <f t="shared" si="47"/>
        <v>4569.8954537151458</v>
      </c>
      <c r="AP305">
        <f t="shared" si="47"/>
        <v>4229.8551093642573</v>
      </c>
      <c r="AQ305">
        <f t="shared" si="47"/>
        <v>3909.3363703670079</v>
      </c>
      <c r="AR305">
        <f t="shared" si="47"/>
        <v>3608.5636672063902</v>
      </c>
      <c r="AS305">
        <f t="shared" si="47"/>
        <v>3327.7469680237487</v>
      </c>
      <c r="AT305">
        <f t="shared" si="47"/>
        <v>3067.0813936409209</v>
      </c>
      <c r="AU305">
        <f t="shared" si="47"/>
        <v>2826.7468727660626</v>
      </c>
      <c r="AV305">
        <f t="shared" si="47"/>
        <v>2606.9078400200215</v>
      </c>
      <c r="AW305">
        <f t="shared" si="47"/>
        <v>2407.7129788091192</v>
      </c>
      <c r="AX305">
        <f t="shared" si="47"/>
        <v>2229.2950104444894</v>
      </c>
      <c r="AY305">
        <f t="shared" si="47"/>
        <v>2071.7705302006716</v>
      </c>
      <c r="AZ305">
        <f t="shared" si="47"/>
        <v>1935.2398904172462</v>
      </c>
      <c r="BA305">
        <f t="shared" si="47"/>
        <v>1819.7871300061652</v>
      </c>
      <c r="BB305">
        <f t="shared" si="47"/>
        <v>1725.4799491340805</v>
      </c>
      <c r="BC305">
        <f t="shared" si="47"/>
        <v>1652.369727222353</v>
      </c>
      <c r="BD305">
        <f t="shared" si="47"/>
        <v>1600.4915818434279</v>
      </c>
      <c r="BE305">
        <f t="shared" si="47"/>
        <v>1569.8644655804706</v>
      </c>
      <c r="BF305">
        <f t="shared" si="47"/>
        <v>1560.4912974700014</v>
      </c>
      <c r="BG305">
        <f t="shared" si="47"/>
        <v>1572.3591252732103</v>
      </c>
      <c r="BH305">
        <f t="shared" si="47"/>
        <v>1605.4393145277527</v>
      </c>
      <c r="BI305">
        <f t="shared" si="47"/>
        <v>1659.687760124363</v>
      </c>
      <c r="BJ305">
        <f t="shared" si="47"/>
        <v>1735.0451160288933</v>
      </c>
      <c r="BK305">
        <f t="shared" si="47"/>
        <v>1831.4370387569311</v>
      </c>
      <c r="BL305">
        <f t="shared" si="47"/>
        <v>1948.7744402498586</v>
      </c>
      <c r="BM305">
        <f t="shared" si="47"/>
        <v>2086.9537459758285</v>
      </c>
      <c r="BN305">
        <f t="shared" si="47"/>
        <v>2245.8571543069656</v>
      </c>
      <c r="BO305">
        <f t="shared" si="47"/>
        <v>2425.3528935482873</v>
      </c>
      <c r="BP305">
        <f t="shared" si="47"/>
        <v>2625.2954733878951</v>
      </c>
      <c r="BQ305">
        <f t="shared" si="47"/>
        <v>2845.5259279977922</v>
      </c>
      <c r="BR305">
        <f t="shared" si="47"/>
        <v>3085.8720485304352</v>
      </c>
      <c r="BS305">
        <f t="shared" si="47"/>
        <v>3346.1486033166429</v>
      </c>
      <c r="BT305">
        <f t="shared" si="47"/>
        <v>3626.1575446641359</v>
      </c>
      <c r="BU305">
        <f t="shared" si="47"/>
        <v>3925.6882017701678</v>
      </c>
      <c r="BV305">
        <f t="shared" si="47"/>
        <v>4244.5174598874246</v>
      </c>
    </row>
    <row r="306" spans="1:74" x14ac:dyDescent="0.2">
      <c r="A306">
        <v>279</v>
      </c>
      <c r="B306">
        <v>320.23</v>
      </c>
      <c r="C306">
        <v>2384.9</v>
      </c>
      <c r="D306">
        <v>2405.8000000000002</v>
      </c>
      <c r="E306">
        <f t="shared" si="44"/>
        <v>20.900000000000091</v>
      </c>
      <c r="G306" s="1">
        <v>-5</v>
      </c>
      <c r="H306">
        <f>INDEX(B$27:$B2955,($M$299+G306))</f>
        <v>694.13</v>
      </c>
      <c r="I306" s="1">
        <f t="shared" si="45"/>
        <v>9.7999999999997272</v>
      </c>
      <c r="J306">
        <f t="shared" si="46"/>
        <v>6802.473999999811</v>
      </c>
    </row>
    <row r="307" spans="1:74" x14ac:dyDescent="0.2">
      <c r="A307">
        <v>280</v>
      </c>
      <c r="B307">
        <v>320.7</v>
      </c>
      <c r="C307">
        <v>2377.3000000000002</v>
      </c>
      <c r="D307">
        <v>2405.1999999999998</v>
      </c>
      <c r="E307">
        <f t="shared" si="44"/>
        <v>27.899999999999636</v>
      </c>
      <c r="G307" s="1">
        <v>-4</v>
      </c>
      <c r="H307">
        <f>INDEX(B$27:$B2956,($M$299+G307))</f>
        <v>694.58</v>
      </c>
      <c r="I307" s="1">
        <f t="shared" si="45"/>
        <v>7.5999999999999091</v>
      </c>
      <c r="J307">
        <f t="shared" si="46"/>
        <v>5278.8079999999372</v>
      </c>
      <c r="L307" s="2">
        <f>$L$302*EXP(Sheet3!$B$1*(($H307-L$304-Sheet2!$N$277)/Sheet3!$A$1)^2 +Sheet3!$C$1*(($H307-L$304-Sheet2!$N$277)/Sheet3!$A$1)^4)</f>
        <v>1.8571497945938979E-2</v>
      </c>
      <c r="M307" s="2">
        <f>$L$302*EXP(Sheet3!$B$1*(($H307-M$304-Sheet2!$N$277)/Sheet3!$A$1)^2 +Sheet3!$C$1*(($H307-M$304-Sheet2!$N$277)/Sheet3!$A$1)^4)</f>
        <v>1.5890280085499479E-2</v>
      </c>
      <c r="N307" s="2">
        <f>$L$302*EXP(Sheet3!$B$1*(($H307-N$304-Sheet2!$N$277)/Sheet3!$A$1)^2 +Sheet3!$C$1*(($H307-N$304-Sheet2!$N$277)/Sheet3!$A$1)^4)</f>
        <v>1.3568126730374254E-2</v>
      </c>
      <c r="O307" s="2">
        <f>$L$302*EXP(Sheet3!$B$1*(($H307-O$304-Sheet2!$N$277)/Sheet3!$A$1)^2 +Sheet3!$C$1*(($H307-O$304-Sheet2!$N$277)/Sheet3!$A$1)^4)</f>
        <v>1.1561206538102447E-2</v>
      </c>
      <c r="P307" s="2">
        <f>$L$302*EXP(Sheet3!$B$1*(($H307-P$304-Sheet2!$N$277)/Sheet3!$A$1)^2 +Sheet3!$C$1*(($H307-P$304-Sheet2!$N$277)/Sheet3!$A$1)^4)</f>
        <v>9.8304299538587714E-3</v>
      </c>
      <c r="Q307" s="2">
        <f>$L$302*EXP(Sheet3!$B$1*(($H307-Q$304-Sheet2!$N$277)/Sheet3!$A$1)^2 +Sheet3!$C$1*(($H307-Q$304-Sheet2!$N$277)/Sheet3!$A$1)^4)</f>
        <v>8.3410179140822084E-3</v>
      </c>
      <c r="R307" s="2">
        <f>$L$302*EXP(Sheet3!$B$1*(($H307-R$304-Sheet2!$N$277)/Sheet3!$A$1)^2 +Sheet3!$C$1*(($H307-R$304-Sheet2!$N$277)/Sheet3!$A$1)^4)</f>
        <v>7.0620995174017522E-3</v>
      </c>
      <c r="S307" s="2">
        <f>$L$302*EXP(Sheet3!$B$1*(($H307-S$304-Sheet2!$N$277)/Sheet3!$A$1)^2 +Sheet3!$C$1*(($H307-S$304-Sheet2!$N$277)/Sheet3!$A$1)^4)</f>
        <v>5.9663379469893944E-3</v>
      </c>
      <c r="T307" s="2">
        <f>$L$302*EXP(Sheet3!$B$1*(($H307-T$304-Sheet2!$N$277)/Sheet3!$A$1)^2 +Sheet3!$C$1*(($H307-T$304-Sheet2!$N$277)/Sheet3!$A$1)^4)</f>
        <v>5.0295837882417529E-3</v>
      </c>
      <c r="U307" s="2">
        <f>$L$302*EXP(Sheet3!$B$1*(($H307-U$304-Sheet2!$N$277)/Sheet3!$A$1)^2 +Sheet3!$C$1*(($H307-U$304-Sheet2!$N$277)/Sheet3!$A$1)^4)</f>
        <v>4.2305547677120824E-3</v>
      </c>
      <c r="V307" s="2">
        <f>$L$302*EXP(Sheet3!$B$1*(($H307-V$304-Sheet2!$N$277)/Sheet3!$A$1)^2 +Sheet3!$C$1*(($H307-V$304-Sheet2!$N$277)/Sheet3!$A$1)^4)</f>
        <v>3.5505408425613597E-3</v>
      </c>
      <c r="W307" s="2">
        <f>$L$302*EXP(Sheet3!$B$1*(($H307-W$304-Sheet2!$N$277)/Sheet3!$A$1)^2 +Sheet3!$C$1*(($H307-W$304-Sheet2!$N$277)/Sheet3!$A$1)^4)</f>
        <v>2.9731334933687835E-3</v>
      </c>
      <c r="X307" s="2">
        <f>$L$302*EXP(Sheet3!$B$1*(($H307-X$304-Sheet2!$N$277)/Sheet3!$A$1)^2 +Sheet3!$C$1*(($H307-X$304-Sheet2!$N$277)/Sheet3!$A$1)^4)</f>
        <v>2.4839780156901427E-3</v>
      </c>
      <c r="Y307" s="2">
        <f>$L$302*EXP(Sheet3!$B$1*(($H307-Y$304-Sheet2!$N$277)/Sheet3!$A$1)^2 +Sheet3!$C$1*(($H307-Y$304-Sheet2!$N$277)/Sheet3!$A$1)^4)</f>
        <v>2.0705475659642913E-3</v>
      </c>
      <c r="Z307" s="2">
        <f>$L$302*EXP(Sheet3!$B$1*(($H307-Z$304-Sheet2!$N$277)/Sheet3!$A$1)^2 +Sheet3!$C$1*(($H307-Z$304-Sheet2!$N$277)/Sheet3!$A$1)^4)</f>
        <v>1.7219376936096068E-3</v>
      </c>
      <c r="AA307" s="2">
        <f>$L$302*EXP(Sheet3!$B$1*(($H307-AA$304-Sheet2!$N$277)/Sheet3!$A$1)^2 +Sheet3!$C$1*(($H307-AA$304-Sheet2!$N$277)/Sheet3!$A$1)^4)</f>
        <v>1.428680082378405E-3</v>
      </c>
      <c r="AB307" s="2">
        <f>$L$302*EXP(Sheet3!$B$1*(($H307-AB$304-Sheet2!$N$277)/Sheet3!$A$1)^2 +Sheet3!$C$1*(($H307-AB$304-Sheet2!$N$277)/Sheet3!$A$1)^4)</f>
        <v>1.1825742280294918E-3</v>
      </c>
      <c r="AC307" s="2">
        <f>$L$302*EXP(Sheet3!$B$1*(($H307-AC$304-Sheet2!$N$277)/Sheet3!$A$1)^2 +Sheet3!$C$1*(($H307-AC$304-Sheet2!$N$277)/Sheet3!$A$1)^4)</f>
        <v>9.7653579530992279E-4</v>
      </c>
      <c r="AD307" s="2">
        <f>$L$302*EXP(Sheet3!$B$1*(($H307-AD$304-Sheet2!$N$277)/Sheet3!$A$1)^2 +Sheet3!$C$1*(($H307-AD$304-Sheet2!$N$277)/Sheet3!$A$1)^4)</f>
        <v>8.0446042311535819E-4</v>
      </c>
      <c r="AE307" s="2">
        <f>$L$302*EXP(Sheet3!$B$1*(($H307-AE$304-Sheet2!$N$277)/Sheet3!$A$1)^2 +Sheet3!$C$1*(($H307-AE$304-Sheet2!$N$277)/Sheet3!$A$1)^4)</f>
        <v>6.6110178126025417E-4</v>
      </c>
      <c r="AF307" s="2">
        <f>$L$302*EXP(Sheet3!$B$1*(($H307-AF$304-Sheet2!$N$277)/Sheet3!$A$1)^2 +Sheet3!$C$1*(($H307-AF$304-Sheet2!$N$277)/Sheet3!$A$1)^4)</f>
        <v>5.4196272406072956E-4</v>
      </c>
      <c r="AG307" s="2">
        <f>$L$302*EXP(Sheet3!$B$1*(($H307-AG$304-Sheet2!$N$277)/Sheet3!$A$1)^2 +Sheet3!$C$1*(($H307-AG$304-Sheet2!$N$277)/Sheet3!$A$1)^4)</f>
        <v>4.4319843357408197E-4</v>
      </c>
      <c r="AH307" s="2">
        <f>$L$302*EXP(Sheet3!$B$1*(($H307-AH$304-Sheet2!$N$277)/Sheet3!$A$1)^2 +Sheet3!$C$1*(($H307-AH$304-Sheet2!$N$277)/Sheet3!$A$1)^4)</f>
        <v>3.6153049758252433E-4</v>
      </c>
      <c r="AI307" s="2">
        <f>$L$302*EXP(Sheet3!$B$1*(($H307-AI$304-Sheet2!$N$277)/Sheet3!$A$1)^2 +Sheet3!$C$1*(($H307-AI$304-Sheet2!$N$277)/Sheet3!$A$1)^4)</f>
        <v>2.9417092308103838E-4</v>
      </c>
      <c r="AJ307" s="2">
        <f>$L$302*EXP(Sheet3!$B$1*(($H307-AJ$304-Sheet2!$N$277)/Sheet3!$A$1)^2 +Sheet3!$C$1*(($H307-AJ$304-Sheet2!$N$277)/Sheet3!$A$1)^4)</f>
        <v>2.3875514405364103E-4</v>
      </c>
      <c r="AK307" s="2">
        <f>$L$302*EXP(Sheet3!$B$1*(($H307-AK$304-Sheet2!$N$277)/Sheet3!$A$1)^2 +Sheet3!$C$1*(($H307-AK$304-Sheet2!$N$277)/Sheet3!$A$1)^4)</f>
        <v>1.9328314173087829E-4</v>
      </c>
      <c r="AL307" s="2">
        <f>$L$302*EXP(Sheet3!$B$1*(($H307-AL$304-Sheet2!$N$277)/Sheet3!$A$1)^2 +Sheet3!$C$1*(($H307-AL$304-Sheet2!$N$277)/Sheet3!$A$1)^4)</f>
        <v>1.5606785542419919E-4</v>
      </c>
      <c r="AM307" s="2">
        <f>$L$302*EXP(Sheet3!$B$1*(($H307-AM$304-Sheet2!$N$277)/Sheet3!$A$1)^2 +Sheet3!$C$1*(($H307-AM$304-Sheet2!$N$277)/Sheet3!$A$1)^4)</f>
        <v>1.2569012171767741E-4</v>
      </c>
      <c r="AN307" s="2">
        <f>$L$302*EXP(Sheet3!$B$1*(($H307-AN$304-Sheet2!$N$277)/Sheet3!$A$1)^2 +Sheet3!$C$1*(($H307-AN$304-Sheet2!$N$277)/Sheet3!$A$1)^4)</f>
        <v>1.0095943852621706E-4</v>
      </c>
      <c r="AO307" s="2">
        <f>$L$302*EXP(Sheet3!$B$1*(($H307-AO$304-Sheet2!$N$277)/Sheet3!$A$1)^2 +Sheet3!$C$1*(($H307-AO$304-Sheet2!$N$277)/Sheet3!$A$1)^4)</f>
        <v>8.0879907822010649E-5</v>
      </c>
      <c r="AP307" s="2">
        <f>$L$302*EXP(Sheet3!$B$1*(($H307-AP$304-Sheet2!$N$277)/Sheet3!$A$1)^2 +Sheet3!$C$1*(($H307-AP$304-Sheet2!$N$277)/Sheet3!$A$1)^4)</f>
        <v>6.4620766169031147E-5</v>
      </c>
      <c r="AQ307" s="2">
        <f>$L$302*EXP(Sheet3!$B$1*(($H307-AQ$304-Sheet2!$N$277)/Sheet3!$A$1)^2 +Sheet3!$C$1*(($H307-AQ$304-Sheet2!$N$277)/Sheet3!$A$1)^4)</f>
        <v>5.1490965238753268E-5</v>
      </c>
      <c r="AR307" s="2">
        <f>$L$302*EXP(Sheet3!$B$1*(($H307-AR$304-Sheet2!$N$277)/Sheet3!$A$1)^2 +Sheet3!$C$1*(($H307-AR$304-Sheet2!$N$277)/Sheet3!$A$1)^4)</f>
        <v>4.0917314912808688E-5</v>
      </c>
      <c r="AS307" s="2">
        <f>$L$302*EXP(Sheet3!$B$1*(($H307-AS$304-Sheet2!$N$277)/Sheet3!$A$1)^2 +Sheet3!$C$1*(($H307-AS$304-Sheet2!$N$277)/Sheet3!$A$1)^4)</f>
        <v>3.2425749197206256E-5</v>
      </c>
      <c r="AT307" s="2">
        <f>$L$302*EXP(Sheet3!$B$1*(($H307-AT$304-Sheet2!$N$277)/Sheet3!$A$1)^2 +Sheet3!$C$1*(($H307-AT$304-Sheet2!$N$277)/Sheet3!$A$1)^4)</f>
        <v>2.5625319834119976E-5</v>
      </c>
      <c r="AU307" s="2">
        <f>$L$302*EXP(Sheet3!$B$1*(($H307-AU$304-Sheet2!$N$277)/Sheet3!$A$1)^2 +Sheet3!$C$1*(($H307-AU$304-Sheet2!$N$277)/Sheet3!$A$1)^4)</f>
        <v>2.019456411888844E-5</v>
      </c>
      <c r="AV307" s="2">
        <f>$L$302*EXP(Sheet3!$B$1*(($H307-AV$304-Sheet2!$N$277)/Sheet3!$A$1)^2 +Sheet3!$C$1*(($H307-AV$304-Sheet2!$N$277)/Sheet3!$A$1)^4)</f>
        <v>1.5869931983803239E-5</v>
      </c>
      <c r="AW307" s="2">
        <f>$L$302*EXP(Sheet3!$B$1*(($H307-AW$304-Sheet2!$N$277)/Sheet3!$A$1)^2 +Sheet3!$C$1*(($H307-AW$304-Sheet2!$N$277)/Sheet3!$A$1)^4)</f>
        <v>1.2435992915194541E-5</v>
      </c>
      <c r="AX307" s="2">
        <f>$L$302*EXP(Sheet3!$B$1*(($H307-AX$304-Sheet2!$N$277)/Sheet3!$A$1)^2 +Sheet3!$C$1*(($H307-AX$304-Sheet2!$N$277)/Sheet3!$A$1)^4)</f>
        <v>9.7171757847701835E-6</v>
      </c>
      <c r="AY307" s="2">
        <f>$L$302*EXP(Sheet3!$B$1*(($H307-AY$304-Sheet2!$N$277)/Sheet3!$A$1)^2 +Sheet3!$C$1*(($H307-AY$304-Sheet2!$N$277)/Sheet3!$A$1)^4)</f>
        <v>7.57082428959913E-6</v>
      </c>
      <c r="AZ307" s="2">
        <f>$L$302*EXP(Sheet3!$B$1*(($H307-AZ$304-Sheet2!$N$277)/Sheet3!$A$1)^2 +Sheet3!$C$1*(($H307-AZ$304-Sheet2!$N$277)/Sheet3!$A$1)^4)</f>
        <v>5.8813775276134632E-6</v>
      </c>
      <c r="BA307" s="2">
        <f>$L$302*EXP(Sheet3!$B$1*(($H307-BA$304-Sheet2!$N$277)/Sheet3!$A$1)^2 +Sheet3!$C$1*(($H307-BA$304-Sheet2!$N$277)/Sheet3!$A$1)^4)</f>
        <v>4.5555094193554059E-6</v>
      </c>
      <c r="BB307" s="2">
        <f>$L$302*EXP(Sheet3!$B$1*(($H307-BB$304-Sheet2!$N$277)/Sheet3!$A$1)^2 +Sheet3!$C$1*(($H307-BB$304-Sheet2!$N$277)/Sheet3!$A$1)^4)</f>
        <v>3.5180823787938567E-6</v>
      </c>
      <c r="BC307" s="2">
        <f>$L$302*EXP(Sheet3!$B$1*(($H307-BC$304-Sheet2!$N$277)/Sheet3!$A$1)^2 +Sheet3!$C$1*(($H307-BC$304-Sheet2!$N$277)/Sheet3!$A$1)^4)</f>
        <v>2.7087899949492712E-6</v>
      </c>
      <c r="BD307" s="2">
        <f>$L$302*EXP(Sheet3!$B$1*(($H307-BD$304-Sheet2!$N$277)/Sheet3!$A$1)^2 +Sheet3!$C$1*(($H307-BD$304-Sheet2!$N$277)/Sheet3!$A$1)^4)</f>
        <v>2.0793806809816402E-6</v>
      </c>
      <c r="BE307" s="2">
        <f>$L$302*EXP(Sheet3!$B$1*(($H307-BE$304-Sheet2!$N$277)/Sheet3!$A$1)^2 +Sheet3!$C$1*(($H307-BE$304-Sheet2!$N$277)/Sheet3!$A$1)^4)</f>
        <v>1.591369447729228E-6</v>
      </c>
      <c r="BF307" s="2">
        <f>$L$302*EXP(Sheet3!$B$1*(($H307-BF$304-Sheet2!$N$277)/Sheet3!$A$1)^2 +Sheet3!$C$1*(($H307-BF$304-Sheet2!$N$277)/Sheet3!$A$1)^4)</f>
        <v>1.2141583332718558E-6</v>
      </c>
      <c r="BG307" s="2">
        <f>$L$302*EXP(Sheet3!$B$1*(($H307-BG$304-Sheet2!$N$277)/Sheet3!$A$1)^2 +Sheet3!$C$1*(($H307-BG$304-Sheet2!$N$277)/Sheet3!$A$1)^4)</f>
        <v>9.234977341448463E-7</v>
      </c>
      <c r="BH307" s="2">
        <f>$L$302*EXP(Sheet3!$B$1*(($H307-BH$304-Sheet2!$N$277)/Sheet3!$A$1)^2 +Sheet3!$C$1*(($H307-BH$304-Sheet2!$N$277)/Sheet3!$A$1)^4)</f>
        <v>7.002310969073648E-7</v>
      </c>
      <c r="BI307" s="2">
        <f>$L$302*EXP(Sheet3!$B$1*(($H307-BI$304-Sheet2!$N$277)/Sheet3!$A$1)^2 +Sheet3!$C$1*(($H307-BI$304-Sheet2!$N$277)/Sheet3!$A$1)^4)</f>
        <v>5.2927429316426953E-7</v>
      </c>
      <c r="BJ307" s="2">
        <f>$L$302*EXP(Sheet3!$B$1*(($H307-BJ$304-Sheet2!$N$277)/Sheet3!$A$1)^2 +Sheet3!$C$1*(($H307-BJ$304-Sheet2!$N$277)/Sheet3!$A$1)^4)</f>
        <v>3.9878866068574024E-7</v>
      </c>
      <c r="BK307" s="2">
        <f>$L$302*EXP(Sheet3!$B$1*(($H307-BK$304-Sheet2!$N$277)/Sheet3!$A$1)^2 +Sheet3!$C$1*(($H307-BK$304-Sheet2!$N$277)/Sheet3!$A$1)^4)</f>
        <v>2.9951328241149735E-7</v>
      </c>
      <c r="BL307" s="2">
        <f>$L$302*EXP(Sheet3!$B$1*(($H307-BL$304-Sheet2!$N$277)/Sheet3!$A$1)^2 +Sheet3!$C$1*(($H307-BL$304-Sheet2!$N$277)/Sheet3!$A$1)^4)</f>
        <v>2.2422771870777604E-7</v>
      </c>
      <c r="BM307" s="2">
        <f>$L$302*EXP(Sheet3!$B$1*(($H307-BM$304-Sheet2!$N$277)/Sheet3!$A$1)^2 +Sheet3!$C$1*(($H307-BM$304-Sheet2!$N$277)/Sheet3!$A$1)^4)</f>
        <v>1.673212206542703E-7</v>
      </c>
      <c r="BN307" s="2">
        <f>$L$302*EXP(Sheet3!$B$1*(($H307-BN$304-Sheet2!$N$277)/Sheet3!$A$1)^2 +Sheet3!$C$1*(($H307-BN$304-Sheet2!$N$277)/Sheet3!$A$1)^4)</f>
        <v>1.2444853817777008E-7</v>
      </c>
      <c r="BO307" s="2">
        <f>$L$302*EXP(Sheet3!$B$1*(($H307-BO$304-Sheet2!$N$277)/Sheet3!$A$1)^2 +Sheet3!$C$1*(($H307-BO$304-Sheet2!$N$277)/Sheet3!$A$1)^4)</f>
        <v>9.2255891022161364E-8</v>
      </c>
      <c r="BP307" s="2">
        <f>$L$302*EXP(Sheet3!$B$1*(($H307-BP$304-Sheet2!$N$277)/Sheet3!$A$1)^2 +Sheet3!$C$1*(($H307-BP$304-Sheet2!$N$277)/Sheet3!$A$1)^4)</f>
        <v>6.8163578043721622E-8</v>
      </c>
      <c r="BQ307" s="2">
        <f>$L$302*EXP(Sheet3!$B$1*(($H307-BQ$304-Sheet2!$N$277)/Sheet3!$A$1)^2 +Sheet3!$C$1*(($H307-BQ$304-Sheet2!$N$277)/Sheet3!$A$1)^4)</f>
        <v>5.0194137141681249E-8</v>
      </c>
      <c r="BR307" s="2">
        <f>$L$302*EXP(Sheet3!$B$1*(($H307-BR$304-Sheet2!$N$277)/Sheet3!$A$1)^2 +Sheet3!$C$1*(($H307-BR$304-Sheet2!$N$277)/Sheet3!$A$1)^4)</f>
        <v>3.6837001724365171E-8</v>
      </c>
      <c r="BS307" s="2">
        <f>$L$302*EXP(Sheet3!$B$1*(($H307-BS$304-Sheet2!$N$277)/Sheet3!$A$1)^2 +Sheet3!$C$1*(($H307-BS$304-Sheet2!$N$277)/Sheet3!$A$1)^4)</f>
        <v>2.6942289437930334E-8</v>
      </c>
      <c r="BT307" s="2">
        <f>$L$302*EXP(Sheet3!$B$1*(($H307-BT$304-Sheet2!$N$277)/Sheet3!$A$1)^2 +Sheet3!$C$1*(($H307-BT$304-Sheet2!$N$277)/Sheet3!$A$1)^4)</f>
        <v>1.9637757061911033E-8</v>
      </c>
      <c r="BU307" s="2">
        <f>$L$302*EXP(Sheet3!$B$1*(($H307-BU$304-Sheet2!$N$277)/Sheet3!$A$1)^2 +Sheet3!$C$1*(($H307-BU$304-Sheet2!$N$277)/Sheet3!$A$1)^4)</f>
        <v>1.4264107403315384E-8</v>
      </c>
      <c r="BV307" s="2">
        <f>$L$302*EXP(Sheet3!$B$1*(($H307-BV$304-Sheet2!$N$277)/Sheet3!$A$1)^2 +Sheet3!$C$1*(($H307-BV$304-Sheet2!$N$277)/Sheet3!$A$1)^4)</f>
        <v>1.0324779020878448E-8</v>
      </c>
    </row>
    <row r="308" spans="1:74" x14ac:dyDescent="0.2">
      <c r="A308">
        <v>281</v>
      </c>
      <c r="B308">
        <v>321.18</v>
      </c>
      <c r="C308">
        <v>2365.1</v>
      </c>
      <c r="D308">
        <v>2393.1</v>
      </c>
      <c r="E308">
        <f t="shared" si="44"/>
        <v>28</v>
      </c>
      <c r="G308" s="1">
        <v>-3</v>
      </c>
      <c r="H308">
        <f>INDEX(B$27:$B2957,($M$299+G308))</f>
        <v>695.03</v>
      </c>
      <c r="I308" s="1">
        <f t="shared" si="45"/>
        <v>9.8999999999996362</v>
      </c>
      <c r="J308">
        <f t="shared" si="46"/>
        <v>6880.7969999997467</v>
      </c>
      <c r="L308" s="2">
        <f>$L$302*EXP(Sheet3!$B$1*(($H308-L$304-Sheet2!$N$277)/Sheet3!$A$1)^2 +Sheet3!$C$1*(($H308-L$304-Sheet2!$N$277)/Sheet3!$A$1)^4)</f>
        <v>3.3171173892806474</v>
      </c>
      <c r="M308" s="2">
        <f>$L$302*EXP(Sheet3!$B$1*(($H308-M$304-Sheet2!$N$277)/Sheet3!$A$1)^2 +Sheet3!$C$1*(($H308-M$304-Sheet2!$N$277)/Sheet3!$A$1)^4)</f>
        <v>3.0558194558488228</v>
      </c>
      <c r="N308" s="2">
        <f>$L$302*EXP(Sheet3!$B$1*(($H308-N$304-Sheet2!$N$277)/Sheet3!$A$1)^2 +Sheet3!$C$1*(($H308-N$304-Sheet2!$N$277)/Sheet3!$A$1)^4)</f>
        <v>2.8115103168119862</v>
      </c>
      <c r="O308" s="2">
        <f>$L$302*EXP(Sheet3!$B$1*(($H308-O$304-Sheet2!$N$277)/Sheet3!$A$1)^2 +Sheet3!$C$1*(($H308-O$304-Sheet2!$N$277)/Sheet3!$A$1)^4)</f>
        <v>2.5833923917523358</v>
      </c>
      <c r="P308" s="2">
        <f>$L$302*EXP(Sheet3!$B$1*(($H308-P$304-Sheet2!$N$277)/Sheet3!$A$1)^2 +Sheet3!$C$1*(($H308-P$304-Sheet2!$N$277)/Sheet3!$A$1)^4)</f>
        <v>2.3706819284170946</v>
      </c>
      <c r="Q308" s="2">
        <f>$L$302*EXP(Sheet3!$B$1*(($H308-Q$304-Sheet2!$N$277)/Sheet3!$A$1)^2 +Sheet3!$C$1*(($H308-Q$304-Sheet2!$N$277)/Sheet3!$A$1)^4)</f>
        <v>2.1726105346818501</v>
      </c>
      <c r="R308" s="2">
        <f>$L$302*EXP(Sheet3!$B$1*(($H308-R$304-Sheet2!$N$277)/Sheet3!$A$1)^2 +Sheet3!$C$1*(($H308-R$304-Sheet2!$N$277)/Sheet3!$A$1)^4)</f>
        <v>1.9884265827816294</v>
      </c>
      <c r="S308" s="2">
        <f>$L$302*EXP(Sheet3!$B$1*(($H308-S$304-Sheet2!$N$277)/Sheet3!$A$1)^2 +Sheet3!$C$1*(($H308-S$304-Sheet2!$N$277)/Sheet3!$A$1)^4)</f>
        <v>1.8173964840235779</v>
      </c>
      <c r="T308" s="2">
        <f>$L$302*EXP(Sheet3!$B$1*(($H308-T$304-Sheet2!$N$277)/Sheet3!$A$1)^2 +Sheet3!$C$1*(($H308-T$304-Sheet2!$N$277)/Sheet3!$A$1)^4)</f>
        <v>1.6588058330158701</v>
      </c>
      <c r="U308" s="2">
        <f>$L$302*EXP(Sheet3!$B$1*(($H308-U$304-Sheet2!$N$277)/Sheet3!$A$1)^2 +Sheet3!$C$1*(($H308-U$304-Sheet2!$N$277)/Sheet3!$A$1)^4)</f>
        <v>1.5119604212545736</v>
      </c>
      <c r="V308" s="2">
        <f>$L$302*EXP(Sheet3!$B$1*(($H308-V$304-Sheet2!$N$277)/Sheet3!$A$1)^2 +Sheet3!$C$1*(($H308-V$304-Sheet2!$N$277)/Sheet3!$A$1)^4)</f>
        <v>1.3761871206960956</v>
      </c>
      <c r="W308" s="2">
        <f>$L$302*EXP(Sheet3!$B$1*(($H308-W$304-Sheet2!$N$277)/Sheet3!$A$1)^2 +Sheet3!$C$1*(($H308-W$304-Sheet2!$N$277)/Sheet3!$A$1)^4)</f>
        <v>1.2508346387021296</v>
      </c>
      <c r="X308" s="2">
        <f>$L$302*EXP(Sheet3!$B$1*(($H308-X$304-Sheet2!$N$277)/Sheet3!$A$1)^2 +Sheet3!$C$1*(($H308-X$304-Sheet2!$N$277)/Sheet3!$A$1)^4)</f>
        <v>1.13527414646892</v>
      </c>
      <c r="Y308" s="2">
        <f>$L$302*EXP(Sheet3!$B$1*(($H308-Y$304-Sheet2!$N$277)/Sheet3!$A$1)^2 +Sheet3!$C$1*(($H308-Y$304-Sheet2!$N$277)/Sheet3!$A$1)^4)</f>
        <v>1.0288997837496709</v>
      </c>
      <c r="Z308" s="2">
        <f>$L$302*EXP(Sheet3!$B$1*(($H308-Z$304-Sheet2!$N$277)/Sheet3!$A$1)^2 +Sheet3!$C$1*(($H308-Z$304-Sheet2!$N$277)/Sheet3!$A$1)^4)</f>
        <v>0.93112904329661916</v>
      </c>
      <c r="AA308" s="2">
        <f>$L$302*EXP(Sheet3!$B$1*(($H308-AA$304-Sheet2!$N$277)/Sheet3!$A$1)^2 +Sheet3!$C$1*(($H308-AA$304-Sheet2!$N$277)/Sheet3!$A$1)^4)</f>
        <v>0.84140303909203029</v>
      </c>
      <c r="AB308" s="2">
        <f>$L$302*EXP(Sheet3!$B$1*(($H308-AB$304-Sheet2!$N$277)/Sheet3!$A$1)^2 +Sheet3!$C$1*(($H308-AB$304-Sheet2!$N$277)/Sheet3!$A$1)^4)</f>
        <v>0.75918666293690584</v>
      </c>
      <c r="AC308" s="2">
        <f>$L$302*EXP(Sheet3!$B$1*(($H308-AC$304-Sheet2!$N$277)/Sheet3!$A$1)^2 +Sheet3!$C$1*(($H308-AC$304-Sheet2!$N$277)/Sheet3!$A$1)^4)</f>
        <v>0.68396863448507961</v>
      </c>
      <c r="AD308" s="2">
        <f>$L$302*EXP(Sheet3!$B$1*(($H308-AD$304-Sheet2!$N$277)/Sheet3!$A$1)^2 +Sheet3!$C$1*(($H308-AD$304-Sheet2!$N$277)/Sheet3!$A$1)^4)</f>
        <v>0.61526145023464707</v>
      </c>
      <c r="AE308" s="2">
        <f>$L$302*EXP(Sheet3!$B$1*(($H308-AE$304-Sheet2!$N$277)/Sheet3!$A$1)^2 +Sheet3!$C$1*(($H308-AE$304-Sheet2!$N$277)/Sheet3!$A$1)^4)</f>
        <v>0.55260123736434874</v>
      </c>
      <c r="AF308" s="2">
        <f>$L$302*EXP(Sheet3!$B$1*(($H308-AF$304-Sheet2!$N$277)/Sheet3!$A$1)^2 +Sheet3!$C$1*(($H308-AF$304-Sheet2!$N$277)/Sheet3!$A$1)^4)</f>
        <v>0.49554751861651192</v>
      </c>
      <c r="AG308" s="2">
        <f>$L$302*EXP(Sheet3!$B$1*(($H308-AG$304-Sheet2!$N$277)/Sheet3!$A$1)^2 +Sheet3!$C$1*(($H308-AG$304-Sheet2!$N$277)/Sheet3!$A$1)^4)</f>
        <v>0.44368289468090139</v>
      </c>
      <c r="AH308" s="2">
        <f>$L$302*EXP(Sheet3!$B$1*(($H308-AH$304-Sheet2!$N$277)/Sheet3!$A$1)^2 +Sheet3!$C$1*(($H308-AH$304-Sheet2!$N$277)/Sheet3!$A$1)^4)</f>
        <v>0.39661265072561541</v>
      </c>
      <c r="AI308" s="2">
        <f>$L$302*EXP(Sheet3!$B$1*(($H308-AI$304-Sheet2!$N$277)/Sheet3!$A$1)^2 +Sheet3!$C$1*(($H308-AI$304-Sheet2!$N$277)/Sheet3!$A$1)^4)</f>
        <v>0.35396429385254419</v>
      </c>
      <c r="AJ308" s="2">
        <f>$L$302*EXP(Sheet3!$B$1*(($H308-AJ$304-Sheet2!$N$277)/Sheet3!$A$1)^2 +Sheet3!$C$1*(($H308-AJ$304-Sheet2!$N$277)/Sheet3!$A$1)^4)</f>
        <v>0.3153870283268404</v>
      </c>
      <c r="AK308" s="2">
        <f>$L$302*EXP(Sheet3!$B$1*(($H308-AK$304-Sheet2!$N$277)/Sheet3!$A$1)^2 +Sheet3!$C$1*(($H308-AK$304-Sheet2!$N$277)/Sheet3!$A$1)^4)</f>
        <v>0.28055117544794256</v>
      </c>
      <c r="AL308" s="2">
        <f>$L$302*EXP(Sheet3!$B$1*(($H308-AL$304-Sheet2!$N$277)/Sheet3!$A$1)^2 +Sheet3!$C$1*(($H308-AL$304-Sheet2!$N$277)/Sheet3!$A$1)^4)</f>
        <v>0.24914754488109861</v>
      </c>
      <c r="AM308" s="2">
        <f>$L$302*EXP(Sheet3!$B$1*(($H308-AM$304-Sheet2!$N$277)/Sheet3!$A$1)^2 +Sheet3!$C$1*(($H308-AM$304-Sheet2!$N$277)/Sheet3!$A$1)^4)</f>
        <v>0.22088676419206291</v>
      </c>
      <c r="AN308" s="2">
        <f>$L$302*EXP(Sheet3!$B$1*(($H308-AN$304-Sheet2!$N$277)/Sheet3!$A$1)^2 +Sheet3!$C$1*(($H308-AN$304-Sheet2!$N$277)/Sheet3!$A$1)^4)</f>
        <v>0.19549857317218883</v>
      </c>
      <c r="AO308" s="2">
        <f>$L$302*EXP(Sheet3!$B$1*(($H308-AO$304-Sheet2!$N$277)/Sheet3!$A$1)^2 +Sheet3!$C$1*(($H308-AO$304-Sheet2!$N$277)/Sheet3!$A$1)^4)</f>
        <v>0.17273108936574424</v>
      </c>
      <c r="AP308" s="2">
        <f>$L$302*EXP(Sheet3!$B$1*(($H308-AP$304-Sheet2!$N$277)/Sheet3!$A$1)^2 +Sheet3!$C$1*(($H308-AP$304-Sheet2!$N$277)/Sheet3!$A$1)^4)</f>
        <v>0.1523500509825014</v>
      </c>
      <c r="AQ308" s="2">
        <f>$L$302*EXP(Sheet3!$B$1*(($H308-AQ$304-Sheet2!$N$277)/Sheet3!$A$1)^2 +Sheet3!$C$1*(($H308-AQ$304-Sheet2!$N$277)/Sheet3!$A$1)^4)</f>
        <v>0.13413804311708047</v>
      </c>
      <c r="AR308" s="2">
        <f>$L$302*EXP(Sheet3!$B$1*(($H308-AR$304-Sheet2!$N$277)/Sheet3!$A$1)^2 +Sheet3!$C$1*(($H308-AR$304-Sheet2!$N$277)/Sheet3!$A$1)^4)</f>
        <v>0.11789371290249348</v>
      </c>
      <c r="AS308" s="2">
        <f>$L$302*EXP(Sheet3!$B$1*(($H308-AS$304-Sheet2!$N$277)/Sheet3!$A$1)^2 +Sheet3!$C$1*(($H308-AS$304-Sheet2!$N$277)/Sheet3!$A$1)^4)</f>
        <v>0.10343097890395829</v>
      </c>
      <c r="AT308" s="2">
        <f>$L$302*EXP(Sheet3!$B$1*(($H308-AT$304-Sheet2!$N$277)/Sheet3!$A$1)^2 +Sheet3!$C$1*(($H308-AT$304-Sheet2!$N$277)/Sheet3!$A$1)^4)</f>
        <v>9.0578239714979913E-2</v>
      </c>
      <c r="AU308" s="2">
        <f>$L$302*EXP(Sheet3!$B$1*(($H308-AU$304-Sheet2!$N$277)/Sheet3!$A$1)^2 +Sheet3!$C$1*(($H308-AU$304-Sheet2!$N$277)/Sheet3!$A$1)^4)</f>
        <v>7.9177586355652738E-2</v>
      </c>
      <c r="AV308" s="2">
        <f>$L$302*EXP(Sheet3!$B$1*(($H308-AV$304-Sheet2!$N$277)/Sheet3!$A$1)^2 +Sheet3!$C$1*(($H308-AV$304-Sheet2!$N$277)/Sheet3!$A$1)^4)</f>
        <v>6.9084022697714936E-2</v>
      </c>
      <c r="AW308" s="2">
        <f>$L$302*EXP(Sheet3!$B$1*(($H308-AW$304-Sheet2!$N$277)/Sheet3!$A$1)^2 +Sheet3!$C$1*(($H308-AW$304-Sheet2!$N$277)/Sheet3!$A$1)^4)</f>
        <v>6.0164697756519683E-2</v>
      </c>
      <c r="AX308" s="2">
        <f>$L$302*EXP(Sheet3!$B$1*(($H308-AX$304-Sheet2!$N$277)/Sheet3!$A$1)^2 +Sheet3!$C$1*(($H308-AX$304-Sheet2!$N$277)/Sheet3!$A$1)^4)</f>
        <v>5.2298153302012061E-2</v>
      </c>
      <c r="AY308" s="2">
        <f>$L$302*EXP(Sheet3!$B$1*(($H308-AY$304-Sheet2!$N$277)/Sheet3!$A$1)^2 +Sheet3!$C$1*(($H308-AY$304-Sheet2!$N$277)/Sheet3!$A$1)^4)</f>
        <v>4.5373589849588163E-2</v>
      </c>
      <c r="AZ308" s="2">
        <f>$L$302*EXP(Sheet3!$B$1*(($H308-AZ$304-Sheet2!$N$277)/Sheet3!$A$1)^2 +Sheet3!$C$1*(($H308-AZ$304-Sheet2!$N$277)/Sheet3!$A$1)^4)</f>
        <v>3.9290153709625901E-2</v>
      </c>
      <c r="BA308" s="2">
        <f>$L$302*EXP(Sheet3!$B$1*(($H308-BA$304-Sheet2!$N$277)/Sheet3!$A$1)^2 +Sheet3!$C$1*(($H308-BA$304-Sheet2!$N$277)/Sheet3!$A$1)^4)</f>
        <v>3.3956247392403695E-2</v>
      </c>
      <c r="BB308" s="2">
        <f>$L$302*EXP(Sheet3!$B$1*(($H308-BB$304-Sheet2!$N$277)/Sheet3!$A$1)^2 +Sheet3!$C$1*(($H308-BB$304-Sheet2!$N$277)/Sheet3!$A$1)^4)</f>
        <v>2.9288865299199478E-2</v>
      </c>
      <c r="BC308" s="2">
        <f>$L$302*EXP(Sheet3!$B$1*(($H308-BC$304-Sheet2!$N$277)/Sheet3!$A$1)^2 +Sheet3!$C$1*(($H308-BC$304-Sheet2!$N$277)/Sheet3!$A$1)^4)</f>
        <v>2.5212956274834757E-2</v>
      </c>
      <c r="BD308" s="2">
        <f>$L$302*EXP(Sheet3!$B$1*(($H308-BD$304-Sheet2!$N$277)/Sheet3!$A$1)^2 +Sheet3!$C$1*(($H308-BD$304-Sheet2!$N$277)/Sheet3!$A$1)^4)</f>
        <v>2.1660814258131132E-2</v>
      </c>
      <c r="BE308" s="2">
        <f>$L$302*EXP(Sheet3!$B$1*(($H308-BE$304-Sheet2!$N$277)/Sheet3!$A$1)^2 +Sheet3!$C$1*(($H308-BE$304-Sheet2!$N$277)/Sheet3!$A$1)^4)</f>
        <v>1.8571497945938979E-2</v>
      </c>
      <c r="BF308" s="2">
        <f>$L$302*EXP(Sheet3!$B$1*(($H308-BF$304-Sheet2!$N$277)/Sheet3!$A$1)^2 +Sheet3!$C$1*(($H308-BF$304-Sheet2!$N$277)/Sheet3!$A$1)^4)</f>
        <v>1.5890280085499479E-2</v>
      </c>
      <c r="BG308" s="2">
        <f>$L$302*EXP(Sheet3!$B$1*(($H308-BG$304-Sheet2!$N$277)/Sheet3!$A$1)^2 +Sheet3!$C$1*(($H308-BG$304-Sheet2!$N$277)/Sheet3!$A$1)^4)</f>
        <v>1.3568126730374254E-2</v>
      </c>
      <c r="BH308" s="2">
        <f>$L$302*EXP(Sheet3!$B$1*(($H308-BH$304-Sheet2!$N$277)/Sheet3!$A$1)^2 +Sheet3!$C$1*(($H308-BH$304-Sheet2!$N$277)/Sheet3!$A$1)^4)</f>
        <v>1.1561206538102447E-2</v>
      </c>
      <c r="BI308" s="2">
        <f>$L$302*EXP(Sheet3!$B$1*(($H308-BI$304-Sheet2!$N$277)/Sheet3!$A$1)^2 +Sheet3!$C$1*(($H308-BI$304-Sheet2!$N$277)/Sheet3!$A$1)^4)</f>
        <v>9.8304299538405759E-3</v>
      </c>
      <c r="BJ308" s="2">
        <f>$L$302*EXP(Sheet3!$B$1*(($H308-BJ$304-Sheet2!$N$277)/Sheet3!$A$1)^2 +Sheet3!$C$1*(($H308-BJ$304-Sheet2!$N$277)/Sheet3!$A$1)^4)</f>
        <v>8.3410179140665335E-3</v>
      </c>
      <c r="BK308" s="2">
        <f>$L$302*EXP(Sheet3!$B$1*(($H308-BK$304-Sheet2!$N$277)/Sheet3!$A$1)^2 +Sheet3!$C$1*(($H308-BK$304-Sheet2!$N$277)/Sheet3!$A$1)^4)</f>
        <v>7.0620995173883167E-3</v>
      </c>
      <c r="BL308" s="2">
        <f>$L$302*EXP(Sheet3!$B$1*(($H308-BL$304-Sheet2!$N$277)/Sheet3!$A$1)^2 +Sheet3!$C$1*(($H308-BL$304-Sheet2!$N$277)/Sheet3!$A$1)^4)</f>
        <v>5.9663379469779053E-3</v>
      </c>
      <c r="BM308" s="2">
        <f>$L$302*EXP(Sheet3!$B$1*(($H308-BM$304-Sheet2!$N$277)/Sheet3!$A$1)^2 +Sheet3!$C$1*(($H308-BM$304-Sheet2!$N$277)/Sheet3!$A$1)^4)</f>
        <v>5.0295837882319344E-3</v>
      </c>
      <c r="BN308" s="2">
        <f>$L$302*EXP(Sheet3!$B$1*(($H308-BN$304-Sheet2!$N$277)/Sheet3!$A$1)^2 +Sheet3!$C$1*(($H308-BN$304-Sheet2!$N$277)/Sheet3!$A$1)^4)</f>
        <v>4.2305547677037115E-3</v>
      </c>
      <c r="BO308" s="2">
        <f>$L$302*EXP(Sheet3!$B$1*(($H308-BO$304-Sheet2!$N$277)/Sheet3!$A$1)^2 +Sheet3!$C$1*(($H308-BO$304-Sheet2!$N$277)/Sheet3!$A$1)^4)</f>
        <v>3.5505408425542521E-3</v>
      </c>
      <c r="BP308" s="2">
        <f>$L$302*EXP(Sheet3!$B$1*(($H308-BP$304-Sheet2!$N$277)/Sheet3!$A$1)^2 +Sheet3!$C$1*(($H308-BP$304-Sheet2!$N$277)/Sheet3!$A$1)^4)</f>
        <v>2.9731334933627575E-3</v>
      </c>
      <c r="BQ308" s="2">
        <f>$L$302*EXP(Sheet3!$B$1*(($H308-BQ$304-Sheet2!$N$277)/Sheet3!$A$1)^2 +Sheet3!$C$1*(($H308-BQ$304-Sheet2!$N$277)/Sheet3!$A$1)^4)</f>
        <v>2.4839780156901427E-3</v>
      </c>
      <c r="BR308" s="2">
        <f>$L$302*EXP(Sheet3!$B$1*(($H308-BR$304-Sheet2!$N$277)/Sheet3!$A$1)^2 +Sheet3!$C$1*(($H308-BR$304-Sheet2!$N$277)/Sheet3!$A$1)^4)</f>
        <v>2.0705475659642913E-3</v>
      </c>
      <c r="BS308" s="2">
        <f>$L$302*EXP(Sheet3!$B$1*(($H308-BS$304-Sheet2!$N$277)/Sheet3!$A$1)^2 +Sheet3!$C$1*(($H308-BS$304-Sheet2!$N$277)/Sheet3!$A$1)^4)</f>
        <v>1.7219376936096068E-3</v>
      </c>
      <c r="BT308" s="2">
        <f>$L$302*EXP(Sheet3!$B$1*(($H308-BT$304-Sheet2!$N$277)/Sheet3!$A$1)^2 +Sheet3!$C$1*(($H308-BT$304-Sheet2!$N$277)/Sheet3!$A$1)^4)</f>
        <v>1.428680082378405E-3</v>
      </c>
      <c r="BU308" s="2">
        <f>$L$302*EXP(Sheet3!$B$1*(($H308-BU$304-Sheet2!$N$277)/Sheet3!$A$1)^2 +Sheet3!$C$1*(($H308-BU$304-Sheet2!$N$277)/Sheet3!$A$1)^4)</f>
        <v>1.1825742280294918E-3</v>
      </c>
      <c r="BV308" s="2">
        <f>$L$302*EXP(Sheet3!$B$1*(($H308-BV$304-Sheet2!$N$277)/Sheet3!$A$1)^2 +Sheet3!$C$1*(($H308-BV$304-Sheet2!$N$277)/Sheet3!$A$1)^4)</f>
        <v>9.7653579530777867E-4</v>
      </c>
    </row>
    <row r="309" spans="1:74" x14ac:dyDescent="0.2">
      <c r="A309">
        <v>282</v>
      </c>
      <c r="B309">
        <v>321.64999999999998</v>
      </c>
      <c r="C309">
        <v>2354.1999999999998</v>
      </c>
      <c r="D309">
        <v>2376.3000000000002</v>
      </c>
      <c r="E309">
        <f t="shared" si="44"/>
        <v>22.100000000000364</v>
      </c>
      <c r="G309" s="1">
        <v>-2</v>
      </c>
      <c r="H309">
        <f>INDEX(B$27:$B2958,($M$299+G309))</f>
        <v>695.48</v>
      </c>
      <c r="I309" s="1">
        <f t="shared" si="45"/>
        <v>21</v>
      </c>
      <c r="J309">
        <f t="shared" si="46"/>
        <v>14605.08</v>
      </c>
      <c r="L309" s="2">
        <f>$L$302*EXP(Sheet3!$B$1*(($H309-L$304-Sheet2!$N$277)/Sheet3!$A$1)^2 +Sheet3!$C$1*(($H309-L$304-Sheet2!$N$277)/Sheet3!$A$1)^4)</f>
        <v>44.066538826015183</v>
      </c>
      <c r="M309" s="2">
        <f>$L$302*EXP(Sheet3!$B$1*(($H309-M$304-Sheet2!$N$277)/Sheet3!$A$1)^2 +Sheet3!$C$1*(($H309-M$304-Sheet2!$N$277)/Sheet3!$A$1)^4)</f>
        <v>42.426246335713813</v>
      </c>
      <c r="N309" s="2">
        <f>$L$302*EXP(Sheet3!$B$1*(($H309-N$304-Sheet2!$N$277)/Sheet3!$A$1)^2 +Sheet3!$C$1*(($H309-N$304-Sheet2!$N$277)/Sheet3!$A$1)^4)</f>
        <v>40.816967095512688</v>
      </c>
      <c r="O309" s="2">
        <f>$L$302*EXP(Sheet3!$B$1*(($H309-O$304-Sheet2!$N$277)/Sheet3!$A$1)^2 +Sheet3!$C$1*(($H309-O$304-Sheet2!$N$277)/Sheet3!$A$1)^4)</f>
        <v>39.239478808410027</v>
      </c>
      <c r="P309" s="2">
        <f>$L$302*EXP(Sheet3!$B$1*(($H309-P$304-Sheet2!$N$277)/Sheet3!$A$1)^2 +Sheet3!$C$1*(($H309-P$304-Sheet2!$N$277)/Sheet3!$A$1)^4)</f>
        <v>37.69449916002565</v>
      </c>
      <c r="Q309" s="2">
        <f>$L$302*EXP(Sheet3!$B$1*(($H309-Q$304-Sheet2!$N$277)/Sheet3!$A$1)^2 +Sheet3!$C$1*(($H309-Q$304-Sheet2!$N$277)/Sheet3!$A$1)^4)</f>
        <v>36.182684977040303</v>
      </c>
      <c r="R309" s="2">
        <f>$L$302*EXP(Sheet3!$B$1*(($H309-R$304-Sheet2!$N$277)/Sheet3!$A$1)^2 +Sheet3!$C$1*(($H309-R$304-Sheet2!$N$277)/Sheet3!$A$1)^4)</f>
        <v>34.704631540688915</v>
      </c>
      <c r="S309" s="2">
        <f>$L$302*EXP(Sheet3!$B$1*(($H309-S$304-Sheet2!$N$277)/Sheet3!$A$1)^2 +Sheet3!$C$1*(($H309-S$304-Sheet2!$N$277)/Sheet3!$A$1)^4)</f>
        <v>33.260872059370001</v>
      </c>
      <c r="T309" s="2">
        <f>$L$302*EXP(Sheet3!$B$1*(($H309-T$304-Sheet2!$N$277)/Sheet3!$A$1)^2 +Sheet3!$C$1*(($H309-T$304-Sheet2!$N$277)/Sheet3!$A$1)^4)</f>
        <v>31.851877303812898</v>
      </c>
      <c r="U309" s="2">
        <f>$L$302*EXP(Sheet3!$B$1*(($H309-U$304-Sheet2!$N$277)/Sheet3!$A$1)^2 +Sheet3!$C$1*(($H309-U$304-Sheet2!$N$277)/Sheet3!$A$1)^4)</f>
        <v>30.478055407589348</v>
      </c>
      <c r="V309" s="2">
        <f>$L$302*EXP(Sheet3!$B$1*(($H309-V$304-Sheet2!$N$277)/Sheet3!$A$1)^2 +Sheet3!$C$1*(($H309-V$304-Sheet2!$N$277)/Sheet3!$A$1)^4)</f>
        <v>29.139751835068168</v>
      </c>
      <c r="W309" s="2">
        <f>$L$302*EXP(Sheet3!$B$1*(($H309-W$304-Sheet2!$N$277)/Sheet3!$A$1)^2 +Sheet3!$C$1*(($H309-W$304-Sheet2!$N$277)/Sheet3!$A$1)^4)</f>
        <v>27.837249518195396</v>
      </c>
      <c r="X309" s="2">
        <f>$L$302*EXP(Sheet3!$B$1*(($H309-X$304-Sheet2!$N$277)/Sheet3!$A$1)^2 +Sheet3!$C$1*(($H309-X$304-Sheet2!$N$277)/Sheet3!$A$1)^4)</f>
        <v>26.570769162727604</v>
      </c>
      <c r="Y309" s="2">
        <f>$L$302*EXP(Sheet3!$B$1*(($H309-Y$304-Sheet2!$N$277)/Sheet3!$A$1)^2 +Sheet3!$C$1*(($H309-Y$304-Sheet2!$N$277)/Sheet3!$A$1)^4)</f>
        <v>25.340469723884702</v>
      </c>
      <c r="Z309" s="2">
        <f>$L$302*EXP(Sheet3!$B$1*(($H309-Z$304-Sheet2!$N$277)/Sheet3!$A$1)^2 +Sheet3!$C$1*(($H309-Z$304-Sheet2!$N$277)/Sheet3!$A$1)^4)</f>
        <v>24.146449050310782</v>
      </c>
      <c r="AA309" s="2">
        <f>$L$302*EXP(Sheet3!$B$1*(($H309-AA$304-Sheet2!$N$277)/Sheet3!$A$1)^2 +Sheet3!$C$1*(($H309-AA$304-Sheet2!$N$277)/Sheet3!$A$1)^4)</f>
        <v>22.988744694947254</v>
      </c>
      <c r="AB309" s="2">
        <f>$L$302*EXP(Sheet3!$B$1*(($H309-AB$304-Sheet2!$N$277)/Sheet3!$A$1)^2 +Sheet3!$C$1*(($H309-AB$304-Sheet2!$N$277)/Sheet3!$A$1)^4)</f>
        <v>21.867334890123402</v>
      </c>
      <c r="AC309" s="2">
        <f>$L$302*EXP(Sheet3!$B$1*(($H309-AC$304-Sheet2!$N$277)/Sheet3!$A$1)^2 +Sheet3!$C$1*(($H309-AC$304-Sheet2!$N$277)/Sheet3!$A$1)^4)</f>
        <v>20.782139683679691</v>
      </c>
      <c r="AD309" s="2">
        <f>$L$302*EXP(Sheet3!$B$1*(($H309-AD$304-Sheet2!$N$277)/Sheet3!$A$1)^2 +Sheet3!$C$1*(($H309-AD$304-Sheet2!$N$277)/Sheet3!$A$1)^4)</f>
        <v>19.733022232048217</v>
      </c>
      <c r="AE309" s="2">
        <f>$L$302*EXP(Sheet3!$B$1*(($H309-AE$304-Sheet2!$N$277)/Sheet3!$A$1)^2 +Sheet3!$C$1*(($H309-AE$304-Sheet2!$N$277)/Sheet3!$A$1)^4)</f>
        <v>18.719790245450305</v>
      </c>
      <c r="AF309" s="2">
        <f>$L$302*EXP(Sheet3!$B$1*(($H309-AF$304-Sheet2!$N$277)/Sheet3!$A$1)^2 +Sheet3!$C$1*(($H309-AF$304-Sheet2!$N$277)/Sheet3!$A$1)^4)</f>
        <v>17.742197579608831</v>
      </c>
      <c r="AG309" s="2">
        <f>$L$302*EXP(Sheet3!$B$1*(($H309-AG$304-Sheet2!$N$277)/Sheet3!$A$1)^2 +Sheet3!$C$1*(($H309-AG$304-Sheet2!$N$277)/Sheet3!$A$1)^4)</f>
        <v>16.799945967632063</v>
      </c>
      <c r="AH309" s="2">
        <f>$L$302*EXP(Sheet3!$B$1*(($H309-AH$304-Sheet2!$N$277)/Sheet3!$A$1)^2 +Sheet3!$C$1*(($H309-AH$304-Sheet2!$N$277)/Sheet3!$A$1)^4)</f>
        <v>15.892686885012631</v>
      </c>
      <c r="AI309" s="2">
        <f>$L$302*EXP(Sheet3!$B$1*(($H309-AI$304-Sheet2!$N$277)/Sheet3!$A$1)^2 +Sheet3!$C$1*(($H309-AI$304-Sheet2!$N$277)/Sheet3!$A$1)^4)</f>
        <v>15.020023540005198</v>
      </c>
      <c r="AJ309" s="2">
        <f>$L$302*EXP(Sheet3!$B$1*(($H309-AJ$304-Sheet2!$N$277)/Sheet3!$A$1)^2 +Sheet3!$C$1*(($H309-AJ$304-Sheet2!$N$277)/Sheet3!$A$1)^4)</f>
        <v>14.181512980995549</v>
      </c>
      <c r="AK309" s="2">
        <f>$L$302*EXP(Sheet3!$B$1*(($H309-AK$304-Sheet2!$N$277)/Sheet3!$A$1)^2 +Sheet3!$C$1*(($H309-AK$304-Sheet2!$N$277)/Sheet3!$A$1)^4)</f>
        <v>13.376668311941666</v>
      </c>
      <c r="AL309" s="2">
        <f>$L$302*EXP(Sheet3!$B$1*(($H309-AL$304-Sheet2!$N$277)/Sheet3!$A$1)^2 +Sheet3!$C$1*(($H309-AL$304-Sheet2!$N$277)/Sheet3!$A$1)^4)</f>
        <v>12.604961006220545</v>
      </c>
      <c r="AM309" s="2">
        <f>$L$302*EXP(Sheet3!$B$1*(($H309-AM$304-Sheet2!$N$277)/Sheet3!$A$1)^2 +Sheet3!$C$1*(($H309-AM$304-Sheet2!$N$277)/Sheet3!$A$1)^4)</f>
        <v>11.865823309051258</v>
      </c>
      <c r="AN309" s="2">
        <f>$L$302*EXP(Sheet3!$B$1*(($H309-AN$304-Sheet2!$N$277)/Sheet3!$A$1)^2 +Sheet3!$C$1*(($H309-AN$304-Sheet2!$N$277)/Sheet3!$A$1)^4)</f>
        <v>11.15865071789311</v>
      </c>
      <c r="AO309" s="2">
        <f>$L$302*EXP(Sheet3!$B$1*(($H309-AO$304-Sheet2!$N$277)/Sheet3!$A$1)^2 +Sheet3!$C$1*(($H309-AO$304-Sheet2!$N$277)/Sheet3!$A$1)^4)</f>
        <v>10.482804530044143</v>
      </c>
      <c r="AP309" s="2">
        <f>$L$302*EXP(Sheet3!$B$1*(($H309-AP$304-Sheet2!$N$277)/Sheet3!$A$1)^2 +Sheet3!$C$1*(($H309-AP$304-Sheet2!$N$277)/Sheet3!$A$1)^4)</f>
        <v>9.8376144462869259</v>
      </c>
      <c r="AQ309" s="2">
        <f>$L$302*EXP(Sheet3!$B$1*(($H309-AQ$304-Sheet2!$N$277)/Sheet3!$A$1)^2 +Sheet3!$C$1*(($H309-AQ$304-Sheet2!$N$277)/Sheet3!$A$1)^4)</f>
        <v>9.2223812191969916</v>
      </c>
      <c r="AR309" s="2">
        <f>$L$302*EXP(Sheet3!$B$1*(($H309-AR$304-Sheet2!$N$277)/Sheet3!$A$1)^2 +Sheet3!$C$1*(($H309-AR$304-Sheet2!$N$277)/Sheet3!$A$1)^4)</f>
        <v>8.6363793345575477</v>
      </c>
      <c r="AS309" s="2">
        <f>$L$302*EXP(Sheet3!$B$1*(($H309-AS$304-Sheet2!$N$277)/Sheet3!$A$1)^2 +Sheet3!$C$1*(($H309-AS$304-Sheet2!$N$277)/Sheet3!$A$1)^4)</f>
        <v>8.0788597142262368</v>
      </c>
      <c r="AT309" s="2">
        <f>$L$302*EXP(Sheet3!$B$1*(($H309-AT$304-Sheet2!$N$277)/Sheet3!$A$1)^2 +Sheet3!$C$1*(($H309-AT$304-Sheet2!$N$277)/Sheet3!$A$1)^4)</f>
        <v>7.5490524287748642</v>
      </c>
      <c r="AU309" s="2">
        <f>$L$302*EXP(Sheet3!$B$1*(($H309-AU$304-Sheet2!$N$277)/Sheet3!$A$1)^2 +Sheet3!$C$1*(($H309-AU$304-Sheet2!$N$277)/Sheet3!$A$1)^4)</f>
        <v>7.0461694082731627</v>
      </c>
      <c r="AV309" s="2">
        <f>$L$302*EXP(Sheet3!$B$1*(($H309-AV$304-Sheet2!$N$277)/Sheet3!$A$1)^2 +Sheet3!$C$1*(($H309-AV$304-Sheet2!$N$277)/Sheet3!$A$1)^4)</f>
        <v>6.5694071397124958</v>
      </c>
      <c r="AW309" s="2">
        <f>$L$302*EXP(Sheet3!$B$1*(($H309-AW$304-Sheet2!$N$277)/Sheet3!$A$1)^2 +Sheet3!$C$1*(($H309-AW$304-Sheet2!$N$277)/Sheet3!$A$1)^4)</f>
        <v>6.1179493397585807</v>
      </c>
      <c r="AX309" s="2">
        <f>$L$302*EXP(Sheet3!$B$1*(($H309-AX$304-Sheet2!$N$277)/Sheet3!$A$1)^2 +Sheet3!$C$1*(($H309-AX$304-Sheet2!$N$277)/Sheet3!$A$1)^4)</f>
        <v>5.6909695918289094</v>
      </c>
      <c r="AY309" s="2">
        <f>$L$302*EXP(Sheet3!$B$1*(($H309-AY$304-Sheet2!$N$277)/Sheet3!$A$1)^2 +Sheet3!$C$1*(($H309-AY$304-Sheet2!$N$277)/Sheet3!$A$1)^4)</f>
        <v>5.2876339367253129</v>
      </c>
      <c r="AZ309" s="2">
        <f>$L$302*EXP(Sheet3!$B$1*(($H309-AZ$304-Sheet2!$N$277)/Sheet3!$A$1)^2 +Sheet3!$C$1*(($H309-AZ$304-Sheet2!$N$277)/Sheet3!$A$1)^4)</f>
        <v>4.907103406640676</v>
      </c>
      <c r="BA309" s="2">
        <f>$L$302*EXP(Sheet3!$B$1*(($H309-BA$304-Sheet2!$N$277)/Sheet3!$A$1)^2 +Sheet3!$C$1*(($H309-BA$304-Sheet2!$N$277)/Sheet3!$A$1)^4)</f>
        <v>4.548536492652433</v>
      </c>
      <c r="BB309" s="2">
        <f>$L$302*EXP(Sheet3!$B$1*(($H309-BB$304-Sheet2!$N$277)/Sheet3!$A$1)^2 +Sheet3!$C$1*(($H309-BB$304-Sheet2!$N$277)/Sheet3!$A$1)^4)</f>
        <v>4.2110915364591879</v>
      </c>
      <c r="BC309" s="2">
        <f>$L$302*EXP(Sheet3!$B$1*(($H309-BC$304-Sheet2!$N$277)/Sheet3!$A$1)^2 +Sheet3!$C$1*(($H309-BC$304-Sheet2!$N$277)/Sheet3!$A$1)^4)</f>
        <v>3.8939290376711786</v>
      </c>
      <c r="BD309" s="2">
        <f>$L$302*EXP(Sheet3!$B$1*(($H309-BD$304-Sheet2!$N$277)/Sheet3!$A$1)^2 +Sheet3!$C$1*(($H309-BD$304-Sheet2!$N$277)/Sheet3!$A$1)^4)</f>
        <v>3.5962138686128489</v>
      </c>
      <c r="BE309" s="2">
        <f>$L$302*EXP(Sheet3!$B$1*(($H309-BE$304-Sheet2!$N$277)/Sheet3!$A$1)^2 +Sheet3!$C$1*(($H309-BE$304-Sheet2!$N$277)/Sheet3!$A$1)^4)</f>
        <v>3.3171173892837205</v>
      </c>
      <c r="BF309" s="2">
        <f>$L$302*EXP(Sheet3!$B$1*(($H309-BF$304-Sheet2!$N$277)/Sheet3!$A$1)^2 +Sheet3!$C$1*(($H309-BF$304-Sheet2!$N$277)/Sheet3!$A$1)^4)</f>
        <v>3.0558194558516987</v>
      </c>
      <c r="BG309" s="2">
        <f>$L$302*EXP(Sheet3!$B$1*(($H309-BG$304-Sheet2!$N$277)/Sheet3!$A$1)^2 +Sheet3!$C$1*(($H309-BG$304-Sheet2!$N$277)/Sheet3!$A$1)^4)</f>
        <v>2.8115103168146733</v>
      </c>
      <c r="BH309" s="2">
        <f>$L$302*EXP(Sheet3!$B$1*(($H309-BH$304-Sheet2!$N$277)/Sheet3!$A$1)^2 +Sheet3!$C$1*(($H309-BH$304-Sheet2!$N$277)/Sheet3!$A$1)^4)</f>
        <v>2.5833923917548391</v>
      </c>
      <c r="BI309" s="2">
        <f>$L$302*EXP(Sheet3!$B$1*(($H309-BI$304-Sheet2!$N$277)/Sheet3!$A$1)^2 +Sheet3!$C$1*(($H309-BI$304-Sheet2!$N$277)/Sheet3!$A$1)^4)</f>
        <v>2.3706819284170946</v>
      </c>
      <c r="BJ309" s="2">
        <f>$L$302*EXP(Sheet3!$B$1*(($H309-BJ$304-Sheet2!$N$277)/Sheet3!$A$1)^2 +Sheet3!$C$1*(($H309-BJ$304-Sheet2!$N$277)/Sheet3!$A$1)^4)</f>
        <v>2.1726105346818501</v>
      </c>
      <c r="BK309" s="2">
        <f>$L$302*EXP(Sheet3!$B$1*(($H309-BK$304-Sheet2!$N$277)/Sheet3!$A$1)^2 +Sheet3!$C$1*(($H309-BK$304-Sheet2!$N$277)/Sheet3!$A$1)^4)</f>
        <v>1.9884265827816294</v>
      </c>
      <c r="BL309" s="2">
        <f>$L$302*EXP(Sheet3!$B$1*(($H309-BL$304-Sheet2!$N$277)/Sheet3!$A$1)^2 +Sheet3!$C$1*(($H309-BL$304-Sheet2!$N$277)/Sheet3!$A$1)^4)</f>
        <v>1.8173964840235779</v>
      </c>
      <c r="BM309" s="2">
        <f>$L$302*EXP(Sheet3!$B$1*(($H309-BM$304-Sheet2!$N$277)/Sheet3!$A$1)^2 +Sheet3!$C$1*(($H309-BM$304-Sheet2!$N$277)/Sheet3!$A$1)^4)</f>
        <v>1.6588058330158701</v>
      </c>
      <c r="BN309" s="2">
        <f>$L$302*EXP(Sheet3!$B$1*(($H309-BN$304-Sheet2!$N$277)/Sheet3!$A$1)^2 +Sheet3!$C$1*(($H309-BN$304-Sheet2!$N$277)/Sheet3!$A$1)^4)</f>
        <v>1.5119604212545736</v>
      </c>
      <c r="BO309" s="2">
        <f>$L$302*EXP(Sheet3!$B$1*(($H309-BO$304-Sheet2!$N$277)/Sheet3!$A$1)^2 +Sheet3!$C$1*(($H309-BO$304-Sheet2!$N$277)/Sheet3!$A$1)^4)</f>
        <v>1.3761871206960956</v>
      </c>
      <c r="BP309" s="2">
        <f>$L$302*EXP(Sheet3!$B$1*(($H309-BP$304-Sheet2!$N$277)/Sheet3!$A$1)^2 +Sheet3!$C$1*(($H309-BP$304-Sheet2!$N$277)/Sheet3!$A$1)^4)</f>
        <v>1.2508346387021296</v>
      </c>
      <c r="BQ309" s="2">
        <f>$L$302*EXP(Sheet3!$B$1*(($H309-BQ$304-Sheet2!$N$277)/Sheet3!$A$1)^2 +Sheet3!$C$1*(($H309-BQ$304-Sheet2!$N$277)/Sheet3!$A$1)^4)</f>
        <v>1.1352741464701783</v>
      </c>
      <c r="BR309" s="2">
        <f>$L$302*EXP(Sheet3!$B$1*(($H309-BR$304-Sheet2!$N$277)/Sheet3!$A$1)^2 +Sheet3!$C$1*(($H309-BR$304-Sheet2!$N$277)/Sheet3!$A$1)^4)</f>
        <v>1.0288997837508296</v>
      </c>
      <c r="BS309" s="2">
        <f>$L$302*EXP(Sheet3!$B$1*(($H309-BS$304-Sheet2!$N$277)/Sheet3!$A$1)^2 +Sheet3!$C$1*(($H309-BS$304-Sheet2!$N$277)/Sheet3!$A$1)^4)</f>
        <v>0.93112904329768109</v>
      </c>
      <c r="BT309" s="2">
        <f>$L$302*EXP(Sheet3!$B$1*(($H309-BT$304-Sheet2!$N$277)/Sheet3!$A$1)^2 +Sheet3!$C$1*(($H309-BT$304-Sheet2!$N$277)/Sheet3!$A$1)^4)</f>
        <v>0.84140303909300496</v>
      </c>
      <c r="BU309" s="2">
        <f>$L$302*EXP(Sheet3!$B$1*(($H309-BU$304-Sheet2!$N$277)/Sheet3!$A$1)^2 +Sheet3!$C$1*(($H309-BU$304-Sheet2!$N$277)/Sheet3!$A$1)^4)</f>
        <v>0.7591866629377978</v>
      </c>
      <c r="BV309" s="2">
        <f>$L$302*EXP(Sheet3!$B$1*(($H309-BV$304-Sheet2!$N$277)/Sheet3!$A$1)^2 +Sheet3!$C$1*(($H309-BV$304-Sheet2!$N$277)/Sheet3!$A$1)^4)</f>
        <v>0.68396863448507961</v>
      </c>
    </row>
    <row r="310" spans="1:74" x14ac:dyDescent="0.2">
      <c r="A310">
        <v>283</v>
      </c>
      <c r="B310">
        <v>322.12</v>
      </c>
      <c r="C310">
        <v>2365.6</v>
      </c>
      <c r="D310">
        <v>2381.6999999999998</v>
      </c>
      <c r="E310">
        <f t="shared" si="44"/>
        <v>16.099999999999909</v>
      </c>
      <c r="G310" s="1">
        <v>-1</v>
      </c>
      <c r="H310">
        <f>INDEX(B$27:$B2959,($M$299+G310))</f>
        <v>695.93</v>
      </c>
      <c r="I310" s="1">
        <f t="shared" si="45"/>
        <v>32.599999999999909</v>
      </c>
      <c r="J310">
        <f t="shared" si="46"/>
        <v>22687.317999999934</v>
      </c>
      <c r="L310" s="2">
        <f>$L$302*EXP(Sheet3!$B$1*(($H310-L$304-Sheet2!$N$277)/Sheet3!$A$1)^2 +Sheet3!$C$1*(($H310-L$304-Sheet2!$N$277)/Sheet3!$A$1)^4)</f>
        <v>129.01128709185008</v>
      </c>
      <c r="M310" s="2">
        <f>$L$302*EXP(Sheet3!$B$1*(($H310-M$304-Sheet2!$N$277)/Sheet3!$A$1)^2 +Sheet3!$C$1*(($H310-M$304-Sheet2!$N$277)/Sheet3!$A$1)^4)</f>
        <v>127.39824362516015</v>
      </c>
      <c r="N310" s="2">
        <f>$L$302*EXP(Sheet3!$B$1*(($H310-N$304-Sheet2!$N$277)/Sheet3!$A$1)^2 +Sheet3!$C$1*(($H310-N$304-Sheet2!$N$277)/Sheet3!$A$1)^4)</f>
        <v>125.75024422320675</v>
      </c>
      <c r="O310" s="2">
        <f>$L$302*EXP(Sheet3!$B$1*(($H310-O$304-Sheet2!$N$277)/Sheet3!$A$1)^2 +Sheet3!$C$1*(($H310-O$304-Sheet2!$N$277)/Sheet3!$A$1)^4)</f>
        <v>124.06868495983282</v>
      </c>
      <c r="P310" s="2">
        <f>$L$302*EXP(Sheet3!$B$1*(($H310-P$304-Sheet2!$N$277)/Sheet3!$A$1)^2 +Sheet3!$C$1*(($H310-P$304-Sheet2!$N$277)/Sheet3!$A$1)^4)</f>
        <v>122.35499262675563</v>
      </c>
      <c r="Q310" s="2">
        <f>$L$302*EXP(Sheet3!$B$1*(($H310-Q$304-Sheet2!$N$277)/Sheet3!$A$1)^2 +Sheet3!$C$1*(($H310-Q$304-Sheet2!$N$277)/Sheet3!$A$1)^4)</f>
        <v>120.61062340825093</v>
      </c>
      <c r="R310" s="2">
        <f>$L$302*EXP(Sheet3!$B$1*(($H310-R$304-Sheet2!$N$277)/Sheet3!$A$1)^2 +Sheet3!$C$1*(($H310-R$304-Sheet2!$N$277)/Sheet3!$A$1)^4)</f>
        <v>118.83706148798034</v>
      </c>
      <c r="S310" s="2">
        <f>$L$302*EXP(Sheet3!$B$1*(($H310-S$304-Sheet2!$N$277)/Sheet3!$A$1)^2 +Sheet3!$C$1*(($H310-S$304-Sheet2!$N$277)/Sheet3!$A$1)^4)</f>
        <v>117.03581758734116</v>
      </c>
      <c r="T310" s="2">
        <f>$L$302*EXP(Sheet3!$B$1*(($H310-T$304-Sheet2!$N$277)/Sheet3!$A$1)^2 +Sheet3!$C$1*(($H310-T$304-Sheet2!$N$277)/Sheet3!$A$1)^4)</f>
        <v>115.20842743495021</v>
      </c>
      <c r="U310" s="2">
        <f>$L$302*EXP(Sheet3!$B$1*(($H310-U$304-Sheet2!$N$277)/Sheet3!$A$1)^2 +Sheet3!$C$1*(($H310-U$304-Sheet2!$N$277)/Sheet3!$A$1)^4)</f>
        <v>113.35645016712196</v>
      </c>
      <c r="V310" s="2">
        <f>$L$302*EXP(Sheet3!$B$1*(($H310-V$304-Sheet2!$N$277)/Sheet3!$A$1)^2 +Sheet3!$C$1*(($H310-V$304-Sheet2!$N$277)/Sheet3!$A$1)^4)</f>
        <v>111.48146665946605</v>
      </c>
      <c r="W310" s="2">
        <f>$L$302*EXP(Sheet3!$B$1*(($H310-W$304-Sheet2!$N$277)/Sheet3!$A$1)^2 +Sheet3!$C$1*(($H310-W$304-Sheet2!$N$277)/Sheet3!$A$1)^4)</f>
        <v>109.58507779000774</v>
      </c>
      <c r="X310" s="2">
        <f>$L$302*EXP(Sheet3!$B$1*(($H310-X$304-Sheet2!$N$277)/Sheet3!$A$1)^2 +Sheet3!$C$1*(($H310-X$304-Sheet2!$N$277)/Sheet3!$A$1)^4)</f>
        <v>107.66890263450709</v>
      </c>
      <c r="Y310" s="2">
        <f>$L$302*EXP(Sheet3!$B$1*(($H310-Y$304-Sheet2!$N$277)/Sheet3!$A$1)^2 +Sheet3!$C$1*(($H310-Y$304-Sheet2!$N$277)/Sheet3!$A$1)^4)</f>
        <v>105.73457659511251</v>
      </c>
      <c r="Z310" s="2">
        <f>$L$302*EXP(Sheet3!$B$1*(($H310-Z$304-Sheet2!$N$277)/Sheet3!$A$1)^2 +Sheet3!$C$1*(($H310-Z$304-Sheet2!$N$277)/Sheet3!$A$1)^4)</f>
        <v>103.78374946334482</v>
      </c>
      <c r="AA310" s="2">
        <f>$L$302*EXP(Sheet3!$B$1*(($H310-AA$304-Sheet2!$N$277)/Sheet3!$A$1)^2 +Sheet3!$C$1*(($H310-AA$304-Sheet2!$N$277)/Sheet3!$A$1)^4)</f>
        <v>101.81808341950193</v>
      </c>
      <c r="AB310" s="2">
        <f>$L$302*EXP(Sheet3!$B$1*(($H310-AB$304-Sheet2!$N$277)/Sheet3!$A$1)^2 +Sheet3!$C$1*(($H310-AB$304-Sheet2!$N$277)/Sheet3!$A$1)^4)</f>
        <v>99.839250970153017</v>
      </c>
      <c r="AC310" s="2">
        <f>$L$302*EXP(Sheet3!$B$1*(($H310-AC$304-Sheet2!$N$277)/Sheet3!$A$1)^2 +Sheet3!$C$1*(($H310-AC$304-Sheet2!$N$277)/Sheet3!$A$1)^4)</f>
        <v>97.848932826196275</v>
      </c>
      <c r="AD310" s="2">
        <f>$L$302*EXP(Sheet3!$B$1*(($H310-AD$304-Sheet2!$N$277)/Sheet3!$A$1)^2 +Sheet3!$C$1*(($H310-AD$304-Sheet2!$N$277)/Sheet3!$A$1)^4)</f>
        <v>95.848815724159834</v>
      </c>
      <c r="AE310" s="2">
        <f>$L$302*EXP(Sheet3!$B$1*(($H310-AE$304-Sheet2!$N$277)/Sheet3!$A$1)^2 +Sheet3!$C$1*(($H310-AE$304-Sheet2!$N$277)/Sheet3!$A$1)^4)</f>
        <v>93.84059019380841</v>
      </c>
      <c r="AF310" s="2">
        <f>$L$302*EXP(Sheet3!$B$1*(($H310-AF$304-Sheet2!$N$277)/Sheet3!$A$1)^2 +Sheet3!$C$1*(($H310-AF$304-Sheet2!$N$277)/Sheet3!$A$1)^4)</f>
        <v>91.825948275484691</v>
      </c>
      <c r="AG310" s="2">
        <f>$L$302*EXP(Sheet3!$B$1*(($H310-AG$304-Sheet2!$N$277)/Sheet3!$A$1)^2 +Sheet3!$C$1*(($H310-AG$304-Sheet2!$N$277)/Sheet3!$A$1)^4)</f>
        <v>89.806581190982214</v>
      </c>
      <c r="AH310" s="2">
        <f>$L$302*EXP(Sheet3!$B$1*(($H310-AH$304-Sheet2!$N$277)/Sheet3!$A$1)^2 +Sheet3!$C$1*(($H310-AH$304-Sheet2!$N$277)/Sheet3!$A$1)^4)</f>
        <v>87.784176972114537</v>
      </c>
      <c r="AI310" s="2">
        <f>$L$302*EXP(Sheet3!$B$1*(($H310-AI$304-Sheet2!$N$277)/Sheet3!$A$1)^2 +Sheet3!$C$1*(($H310-AI$304-Sheet2!$N$277)/Sheet3!$A$1)^4)</f>
        <v>85.760418051510896</v>
      </c>
      <c r="AJ310" s="2">
        <f>$L$302*EXP(Sheet3!$B$1*(($H310-AJ$304-Sheet2!$N$277)/Sheet3!$A$1)^2 +Sheet3!$C$1*(($H310-AJ$304-Sheet2!$N$277)/Sheet3!$A$1)^4)</f>
        <v>83.736978820508298</v>
      </c>
      <c r="AK310" s="2">
        <f>$L$302*EXP(Sheet3!$B$1*(($H310-AK$304-Sheet2!$N$277)/Sheet3!$A$1)^2 +Sheet3!$C$1*(($H310-AK$304-Sheet2!$N$277)/Sheet3!$A$1)^4)</f>
        <v>81.715523159524082</v>
      </c>
      <c r="AL310" s="2">
        <f>$L$302*EXP(Sheet3!$B$1*(($H310-AL$304-Sheet2!$N$277)/Sheet3!$A$1)^2 +Sheet3!$C$1*(($H310-AL$304-Sheet2!$N$277)/Sheet3!$A$1)^4)</f>
        <v>79.697701946158205</v>
      </c>
      <c r="AM310" s="2">
        <f>$L$302*EXP(Sheet3!$B$1*(($H310-AM$304-Sheet2!$N$277)/Sheet3!$A$1)^2 +Sheet3!$C$1*(($H310-AM$304-Sheet2!$N$277)/Sheet3!$A$1)^4)</f>
        <v>77.685150547412363</v>
      </c>
      <c r="AN310" s="2">
        <f>$L$302*EXP(Sheet3!$B$1*(($H310-AN$304-Sheet2!$N$277)/Sheet3!$A$1)^2 +Sheet3!$C$1*(($H310-AN$304-Sheet2!$N$277)/Sheet3!$A$1)^4)</f>
        <v>75.679486301930254</v>
      </c>
      <c r="AO310" s="2">
        <f>$L$302*EXP(Sheet3!$B$1*(($H310-AO$304-Sheet2!$N$277)/Sheet3!$A$1)^2 +Sheet3!$C$1*(($H310-AO$304-Sheet2!$N$277)/Sheet3!$A$1)^4)</f>
        <v>73.682305998949587</v>
      </c>
      <c r="AP310" s="2">
        <f>$L$302*EXP(Sheet3!$B$1*(($H310-AP$304-Sheet2!$N$277)/Sheet3!$A$1)^2 +Sheet3!$C$1*(($H310-AP$304-Sheet2!$N$277)/Sheet3!$A$1)^4)</f>
        <v>71.695183360781613</v>
      </c>
      <c r="AQ310" s="2">
        <f>$L$302*EXP(Sheet3!$B$1*(($H310-AQ$304-Sheet2!$N$277)/Sheet3!$A$1)^2 +Sheet3!$C$1*(($H310-AQ$304-Sheet2!$N$277)/Sheet3!$A$1)^4)</f>
        <v>69.719666535920283</v>
      </c>
      <c r="AR310" s="2">
        <f>$L$302*EXP(Sheet3!$B$1*(($H310-AR$304-Sheet2!$N$277)/Sheet3!$A$1)^2 +Sheet3!$C$1*(($H310-AR$304-Sheet2!$N$277)/Sheet3!$A$1)^4)</f>
        <v>67.757275610122861</v>
      </c>
      <c r="AS310" s="2">
        <f>$L$302*EXP(Sheet3!$B$1*(($H310-AS$304-Sheet2!$N$277)/Sheet3!$A$1)^2 +Sheet3!$C$1*(($H310-AS$304-Sheet2!$N$277)/Sheet3!$A$1)^4)</f>
        <v>65.809500143016791</v>
      </c>
      <c r="AT310" s="2">
        <f>$L$302*EXP(Sheet3!$B$1*(($H310-AT$304-Sheet2!$N$277)/Sheet3!$A$1)^2 +Sheet3!$C$1*(($H310-AT$304-Sheet2!$N$277)/Sheet3!$A$1)^4)</f>
        <v>63.877796737971067</v>
      </c>
      <c r="AU310" s="2">
        <f>$L$302*EXP(Sheet3!$B$1*(($H310-AU$304-Sheet2!$N$277)/Sheet3!$A$1)^2 +Sheet3!$C$1*(($H310-AU$304-Sheet2!$N$277)/Sheet3!$A$1)^4)</f>
        <v>61.963586653122142</v>
      </c>
      <c r="AV310" s="2">
        <f>$L$302*EXP(Sheet3!$B$1*(($H310-AV$304-Sheet2!$N$277)/Sheet3!$A$1)^2 +Sheet3!$C$1*(($H310-AV$304-Sheet2!$N$277)/Sheet3!$A$1)^4)</f>
        <v>60.068253461562868</v>
      </c>
      <c r="AW310" s="2">
        <f>$L$302*EXP(Sheet3!$B$1*(($H310-AW$304-Sheet2!$N$277)/Sheet3!$A$1)^2 +Sheet3!$C$1*(($H310-AW$304-Sheet2!$N$277)/Sheet3!$A$1)^4)</f>
        <v>58.193140768762376</v>
      </c>
      <c r="AX310" s="2">
        <f>$L$302*EXP(Sheet3!$B$1*(($H310-AX$304-Sheet2!$N$277)/Sheet3!$A$1)^2 +Sheet3!$C$1*(($H310-AX$304-Sheet2!$N$277)/Sheet3!$A$1)^4)</f>
        <v>56.339549995477654</v>
      </c>
      <c r="AY310" s="2">
        <f>$L$302*EXP(Sheet3!$B$1*(($H310-AY$304-Sheet2!$N$277)/Sheet3!$A$1)^2 +Sheet3!$C$1*(($H310-AY$304-Sheet2!$N$277)/Sheet3!$A$1)^4)</f>
        <v>54.508738233972934</v>
      </c>
      <c r="AZ310" s="2">
        <f>$L$302*EXP(Sheet3!$B$1*(($H310-AZ$304-Sheet2!$N$277)/Sheet3!$A$1)^2 +Sheet3!$C$1*(($H310-AZ$304-Sheet2!$N$277)/Sheet3!$A$1)^4)</f>
        <v>52.701916186070164</v>
      </c>
      <c r="BA310" s="2">
        <f>$L$302*EXP(Sheet3!$B$1*(($H310-BA$304-Sheet2!$N$277)/Sheet3!$A$1)^2 +Sheet3!$C$1*(($H310-BA$304-Sheet2!$N$277)/Sheet3!$A$1)^4)</f>
        <v>50.920246190723347</v>
      </c>
      <c r="BB310" s="2">
        <f>$L$302*EXP(Sheet3!$B$1*(($H310-BB$304-Sheet2!$N$277)/Sheet3!$A$1)^2 +Sheet3!$C$1*(($H310-BB$304-Sheet2!$N$277)/Sheet3!$A$1)^4)</f>
        <v>49.16484034913173</v>
      </c>
      <c r="BC310" s="2">
        <f>$L$302*EXP(Sheet3!$B$1*(($H310-BC$304-Sheet2!$N$277)/Sheet3!$A$1)^2 +Sheet3!$C$1*(($H310-BC$304-Sheet2!$N$277)/Sheet3!$A$1)^4)</f>
        <v>47.436758755081804</v>
      </c>
      <c r="BD310" s="2">
        <f>$L$302*EXP(Sheet3!$B$1*(($H310-BD$304-Sheet2!$N$277)/Sheet3!$A$1)^2 +Sheet3!$C$1*(($H310-BD$304-Sheet2!$N$277)/Sheet3!$A$1)^4)</f>
        <v>45.737007838010797</v>
      </c>
      <c r="BE310" s="2">
        <f>$L$302*EXP(Sheet3!$B$1*(($H310-BE$304-Sheet2!$N$277)/Sheet3!$A$1)^2 +Sheet3!$C$1*(($H310-BE$304-Sheet2!$N$277)/Sheet3!$A$1)^4)</f>
        <v>44.066538826015183</v>
      </c>
      <c r="BF310" s="2">
        <f>$L$302*EXP(Sheet3!$B$1*(($H310-BF$304-Sheet2!$N$277)/Sheet3!$A$1)^2 +Sheet3!$C$1*(($H310-BF$304-Sheet2!$N$277)/Sheet3!$A$1)^4)</f>
        <v>42.426246335713813</v>
      </c>
      <c r="BG310" s="2">
        <f>$L$302*EXP(Sheet3!$B$1*(($H310-BG$304-Sheet2!$N$277)/Sheet3!$A$1)^2 +Sheet3!$C$1*(($H310-BG$304-Sheet2!$N$277)/Sheet3!$A$1)^4)</f>
        <v>40.816967095512688</v>
      </c>
      <c r="BH310" s="2">
        <f>$L$302*EXP(Sheet3!$B$1*(($H310-BH$304-Sheet2!$N$277)/Sheet3!$A$1)^2 +Sheet3!$C$1*(($H310-BH$304-Sheet2!$N$277)/Sheet3!$A$1)^4)</f>
        <v>39.239478808410027</v>
      </c>
      <c r="BI310" s="2">
        <f>$L$302*EXP(Sheet3!$B$1*(($H310-BI$304-Sheet2!$N$277)/Sheet3!$A$1)^2 +Sheet3!$C$1*(($H310-BI$304-Sheet2!$N$277)/Sheet3!$A$1)^4)</f>
        <v>37.694499160008277</v>
      </c>
      <c r="BJ310" s="2">
        <f>$L$302*EXP(Sheet3!$B$1*(($H310-BJ$304-Sheet2!$N$277)/Sheet3!$A$1)^2 +Sheet3!$C$1*(($H310-BJ$304-Sheet2!$N$277)/Sheet3!$A$1)^4)</f>
        <v>36.182684977023307</v>
      </c>
      <c r="BK310" s="2">
        <f>$L$302*EXP(Sheet3!$B$1*(($H310-BK$304-Sheet2!$N$277)/Sheet3!$A$1)^2 +Sheet3!$C$1*(($H310-BK$304-Sheet2!$N$277)/Sheet3!$A$1)^4)</f>
        <v>34.704631540672324</v>
      </c>
      <c r="BL310" s="2">
        <f>$L$302*EXP(Sheet3!$B$1*(($H310-BL$304-Sheet2!$N$277)/Sheet3!$A$1)^2 +Sheet3!$C$1*(($H310-BL$304-Sheet2!$N$277)/Sheet3!$A$1)^4)</f>
        <v>33.260872059353794</v>
      </c>
      <c r="BM310" s="2">
        <f>$L$302*EXP(Sheet3!$B$1*(($H310-BM$304-Sheet2!$N$277)/Sheet3!$A$1)^2 +Sheet3!$C$1*(($H310-BM$304-Sheet2!$N$277)/Sheet3!$A$1)^4)</f>
        <v>31.851877303797089</v>
      </c>
      <c r="BN310" s="2">
        <f>$L$302*EXP(Sheet3!$B$1*(($H310-BN$304-Sheet2!$N$277)/Sheet3!$A$1)^2 +Sheet3!$C$1*(($H310-BN$304-Sheet2!$N$277)/Sheet3!$A$1)^4)</f>
        <v>30.478055407573933</v>
      </c>
      <c r="BO310" s="2">
        <f>$L$302*EXP(Sheet3!$B$1*(($H310-BO$304-Sheet2!$N$277)/Sheet3!$A$1)^2 +Sheet3!$C$1*(($H310-BO$304-Sheet2!$N$277)/Sheet3!$A$1)^4)</f>
        <v>29.139751835053161</v>
      </c>
      <c r="BP310" s="2">
        <f>$L$302*EXP(Sheet3!$B$1*(($H310-BP$304-Sheet2!$N$277)/Sheet3!$A$1)^2 +Sheet3!$C$1*(($H310-BP$304-Sheet2!$N$277)/Sheet3!$A$1)^4)</f>
        <v>27.837249518180794</v>
      </c>
      <c r="BQ310" s="2">
        <f>$L$302*EXP(Sheet3!$B$1*(($H310-BQ$304-Sheet2!$N$277)/Sheet3!$A$1)^2 +Sheet3!$C$1*(($H310-BQ$304-Sheet2!$N$277)/Sheet3!$A$1)^4)</f>
        <v>26.570769162727604</v>
      </c>
      <c r="BR310" s="2">
        <f>$L$302*EXP(Sheet3!$B$1*(($H310-BR$304-Sheet2!$N$277)/Sheet3!$A$1)^2 +Sheet3!$C$1*(($H310-BR$304-Sheet2!$N$277)/Sheet3!$A$1)^4)</f>
        <v>25.340469723884702</v>
      </c>
      <c r="BS310" s="2">
        <f>$L$302*EXP(Sheet3!$B$1*(($H310-BS$304-Sheet2!$N$277)/Sheet3!$A$1)^2 +Sheet3!$C$1*(($H310-BS$304-Sheet2!$N$277)/Sheet3!$A$1)^4)</f>
        <v>24.146449050310782</v>
      </c>
      <c r="BT310" s="2">
        <f>$L$302*EXP(Sheet3!$B$1*(($H310-BT$304-Sheet2!$N$277)/Sheet3!$A$1)^2 +Sheet3!$C$1*(($H310-BT$304-Sheet2!$N$277)/Sheet3!$A$1)^4)</f>
        <v>22.988744694947254</v>
      </c>
      <c r="BU310" s="2">
        <f>$L$302*EXP(Sheet3!$B$1*(($H310-BU$304-Sheet2!$N$277)/Sheet3!$A$1)^2 +Sheet3!$C$1*(($H310-BU$304-Sheet2!$N$277)/Sheet3!$A$1)^4)</f>
        <v>21.867334890123402</v>
      </c>
      <c r="BV310" s="2">
        <f>$L$302*EXP(Sheet3!$B$1*(($H310-BV$304-Sheet2!$N$277)/Sheet3!$A$1)^2 +Sheet3!$C$1*(($H310-BV$304-Sheet2!$N$277)/Sheet3!$A$1)^4)</f>
        <v>20.782139683667559</v>
      </c>
    </row>
    <row r="311" spans="1:74" x14ac:dyDescent="0.2">
      <c r="A311">
        <v>284</v>
      </c>
      <c r="B311">
        <v>322.58999999999997</v>
      </c>
      <c r="C311">
        <v>2389.6</v>
      </c>
      <c r="D311">
        <v>2414</v>
      </c>
      <c r="E311">
        <f t="shared" si="44"/>
        <v>24.400000000000091</v>
      </c>
      <c r="G311" s="1">
        <v>0</v>
      </c>
      <c r="H311">
        <f>INDEX(B$27:$B2960,($M$299+G311))</f>
        <v>696.38</v>
      </c>
      <c r="I311" s="1">
        <f t="shared" si="45"/>
        <v>137.29999999999973</v>
      </c>
      <c r="J311">
        <f t="shared" si="46"/>
        <v>95612.973999999813</v>
      </c>
      <c r="L311" s="2">
        <f>$L$302*EXP(Sheet3!$B$1*(($H311-L$304-Sheet2!$N$277)/Sheet3!$A$1)^2 +Sheet3!$C$1*(($H311-L$304-Sheet2!$N$277)/Sheet3!$A$1)^4)</f>
        <v>150.38131841453034</v>
      </c>
      <c r="M311" s="2">
        <f>$L$302*EXP(Sheet3!$B$1*(($H311-M$304-Sheet2!$N$277)/Sheet3!$A$1)^2 +Sheet3!$C$1*(($H311-M$304-Sheet2!$N$277)/Sheet3!$A$1)^4)</f>
        <v>151.13518813799664</v>
      </c>
      <c r="N311" s="2">
        <f>$L$302*EXP(Sheet3!$B$1*(($H311-N$304-Sheet2!$N$277)/Sheet3!$A$1)^2 +Sheet3!$C$1*(($H311-N$304-Sheet2!$N$277)/Sheet3!$A$1)^4)</f>
        <v>151.83436058102231</v>
      </c>
      <c r="O311" s="2">
        <f>$L$302*EXP(Sheet3!$B$1*(($H311-O$304-Sheet2!$N$277)/Sheet3!$A$1)^2 +Sheet3!$C$1*(($H311-O$304-Sheet2!$N$277)/Sheet3!$A$1)^4)</f>
        <v>152.4782675530038</v>
      </c>
      <c r="P311" s="2">
        <f>$L$302*EXP(Sheet3!$B$1*(($H311-P$304-Sheet2!$N$277)/Sheet3!$A$1)^2 +Sheet3!$C$1*(($H311-P$304-Sheet2!$N$277)/Sheet3!$A$1)^4)</f>
        <v>153.0663865719614</v>
      </c>
      <c r="Q311" s="2">
        <f>$L$302*EXP(Sheet3!$B$1*(($H311-Q$304-Sheet2!$N$277)/Sheet3!$A$1)^2 +Sheet3!$C$1*(($H311-Q$304-Sheet2!$N$277)/Sheet3!$A$1)^4)</f>
        <v>153.59824109804967</v>
      </c>
      <c r="R311" s="2">
        <f>$L$302*EXP(Sheet3!$B$1*(($H311-R$304-Sheet2!$N$277)/Sheet3!$A$1)^2 +Sheet3!$C$1*(($H311-R$304-Sheet2!$N$277)/Sheet3!$A$1)^4)</f>
        <v>154.07340074098127</v>
      </c>
      <c r="S311" s="2">
        <f>$L$302*EXP(Sheet3!$B$1*(($H311-S$304-Sheet2!$N$277)/Sheet3!$A$1)^2 +Sheet3!$C$1*(($H311-S$304-Sheet2!$N$277)/Sheet3!$A$1)^4)</f>
        <v>154.4914814427913</v>
      </c>
      <c r="T311" s="2">
        <f>$L$302*EXP(Sheet3!$B$1*(($H311-T$304-Sheet2!$N$277)/Sheet3!$A$1)^2 +Sheet3!$C$1*(($H311-T$304-Sheet2!$N$277)/Sheet3!$A$1)^4)</f>
        <v>154.85214563724827</v>
      </c>
      <c r="U311" s="2">
        <f>$L$302*EXP(Sheet3!$B$1*(($H311-U$304-Sheet2!$N$277)/Sheet3!$A$1)^2 +Sheet3!$C$1*(($H311-U$304-Sheet2!$N$277)/Sheet3!$A$1)^4)</f>
        <v>155.15510238709365</v>
      </c>
      <c r="V311" s="2">
        <f>$L$302*EXP(Sheet3!$B$1*(($H311-V$304-Sheet2!$N$277)/Sheet3!$A$1)^2 +Sheet3!$C$1*(($H311-V$304-Sheet2!$N$277)/Sheet3!$A$1)^4)</f>
        <v>155.4001075001602</v>
      </c>
      <c r="W311" s="2">
        <f>$L$302*EXP(Sheet3!$B$1*(($H311-W$304-Sheet2!$N$277)/Sheet3!$A$1)^2 +Sheet3!$C$1*(($H311-W$304-Sheet2!$N$277)/Sheet3!$A$1)^4)</f>
        <v>155.58696362528326</v>
      </c>
      <c r="X311" s="2">
        <f>$L$302*EXP(Sheet3!$B$1*(($H311-X$304-Sheet2!$N$277)/Sheet3!$A$1)^2 +Sheet3!$C$1*(($H311-X$304-Sheet2!$N$277)/Sheet3!$A$1)^4)</f>
        <v>155.71552032877887</v>
      </c>
      <c r="Y311" s="2">
        <f>$L$302*EXP(Sheet3!$B$1*(($H311-Y$304-Sheet2!$N$277)/Sheet3!$A$1)^2 +Sheet3!$C$1*(($H311-Y$304-Sheet2!$N$277)/Sheet3!$A$1)^4)</f>
        <v>155.78567415211134</v>
      </c>
      <c r="Z311" s="2">
        <f>$L$302*EXP(Sheet3!$B$1*(($H311-Z$304-Sheet2!$N$277)/Sheet3!$A$1)^2 +Sheet3!$C$1*(($H311-Z$304-Sheet2!$N$277)/Sheet3!$A$1)^4)</f>
        <v>155.79736865125216</v>
      </c>
      <c r="AA311" s="2">
        <f>$L$302*EXP(Sheet3!$B$1*(($H311-AA$304-Sheet2!$N$277)/Sheet3!$A$1)^2 +Sheet3!$C$1*(($H311-AA$304-Sheet2!$N$277)/Sheet3!$A$1)^4)</f>
        <v>155.75059441803401</v>
      </c>
      <c r="AB311" s="2">
        <f>$L$302*EXP(Sheet3!$B$1*(($H311-AB$304-Sheet2!$N$277)/Sheet3!$A$1)^2 +Sheet3!$C$1*(($H311-AB$304-Sheet2!$N$277)/Sheet3!$A$1)^4)</f>
        <v>155.6453890837056</v>
      </c>
      <c r="AC311" s="2">
        <f>$L$302*EXP(Sheet3!$B$1*(($H311-AC$304-Sheet2!$N$277)/Sheet3!$A$1)^2 +Sheet3!$C$1*(($H311-AC$304-Sheet2!$N$277)/Sheet3!$A$1)^4)</f>
        <v>155.48183730470745</v>
      </c>
      <c r="AD311" s="2">
        <f>$L$302*EXP(Sheet3!$B$1*(($H311-AD$304-Sheet2!$N$277)/Sheet3!$A$1)^2 +Sheet3!$C$1*(($H311-AD$304-Sheet2!$N$277)/Sheet3!$A$1)^4)</f>
        <v>155.26007073054922</v>
      </c>
      <c r="AE311" s="2">
        <f>$L$302*EXP(Sheet3!$B$1*(($H311-AE$304-Sheet2!$N$277)/Sheet3!$A$1)^2 +Sheet3!$C$1*(($H311-AE$304-Sheet2!$N$277)/Sheet3!$A$1)^4)</f>
        <v>154.98026795351541</v>
      </c>
      <c r="AF311" s="2">
        <f>$L$302*EXP(Sheet3!$B$1*(($H311-AF$304-Sheet2!$N$277)/Sheet3!$A$1)^2 +Sheet3!$C$1*(($H311-AF$304-Sheet2!$N$277)/Sheet3!$A$1)^4)</f>
        <v>154.64265443977746</v>
      </c>
      <c r="AG311" s="2">
        <f>$L$302*EXP(Sheet3!$B$1*(($H311-AG$304-Sheet2!$N$277)/Sheet3!$A$1)^2 +Sheet3!$C$1*(($H311-AG$304-Sheet2!$N$277)/Sheet3!$A$1)^4)</f>
        <v>154.247502441341</v>
      </c>
      <c r="AH311" s="2">
        <f>$L$302*EXP(Sheet3!$B$1*(($H311-AH$304-Sheet2!$N$277)/Sheet3!$A$1)^2 +Sheet3!$C$1*(($H311-AH$304-Sheet2!$N$277)/Sheet3!$A$1)^4)</f>
        <v>153.79513088811223</v>
      </c>
      <c r="AI311" s="2">
        <f>$L$302*EXP(Sheet3!$B$1*(($H311-AI$304-Sheet2!$N$277)/Sheet3!$A$1)^2 +Sheet3!$C$1*(($H311-AI$304-Sheet2!$N$277)/Sheet3!$A$1)^4)</f>
        <v>153.28590525922533</v>
      </c>
      <c r="AJ311" s="2">
        <f>$L$302*EXP(Sheet3!$B$1*(($H311-AJ$304-Sheet2!$N$277)/Sheet3!$A$1)^2 +Sheet3!$C$1*(($H311-AJ$304-Sheet2!$N$277)/Sheet3!$A$1)^4)</f>
        <v>152.7202374326279</v>
      </c>
      <c r="AK311" s="2">
        <f>$L$302*EXP(Sheet3!$B$1*(($H311-AK$304-Sheet2!$N$277)/Sheet3!$A$1)^2 +Sheet3!$C$1*(($H311-AK$304-Sheet2!$N$277)/Sheet3!$A$1)^4)</f>
        <v>152.09858551183416</v>
      </c>
      <c r="AL311" s="2">
        <f>$L$302*EXP(Sheet3!$B$1*(($H311-AL$304-Sheet2!$N$277)/Sheet3!$A$1)^2 +Sheet3!$C$1*(($H311-AL$304-Sheet2!$N$277)/Sheet3!$A$1)^4)</f>
        <v>151.42145362849118</v>
      </c>
      <c r="AM311" s="2">
        <f>$L$302*EXP(Sheet3!$B$1*(($H311-AM$304-Sheet2!$N$277)/Sheet3!$A$1)^2 +Sheet3!$C$1*(($H311-AM$304-Sheet2!$N$277)/Sheet3!$A$1)^4)</f>
        <v>150.68939171950649</v>
      </c>
      <c r="AN311" s="2">
        <f>$L$302*EXP(Sheet3!$B$1*(($H311-AN$304-Sheet2!$N$277)/Sheet3!$A$1)^2 +Sheet3!$C$1*(($H311-AN$304-Sheet2!$N$277)/Sheet3!$A$1)^4)</f>
        <v>149.90299527714836</v>
      </c>
      <c r="AO311" s="2">
        <f>$L$302*EXP(Sheet3!$B$1*(($H311-AO$304-Sheet2!$N$277)/Sheet3!$A$1)^2 +Sheet3!$C$1*(($H311-AO$304-Sheet2!$N$277)/Sheet3!$A$1)^4)</f>
        <v>149.06290507055405</v>
      </c>
      <c r="AP311" s="2">
        <f>$L$302*EXP(Sheet3!$B$1*(($H311-AP$304-Sheet2!$N$277)/Sheet3!$A$1)^2 +Sheet3!$C$1*(($H311-AP$304-Sheet2!$N$277)/Sheet3!$A$1)^4)</f>
        <v>148.16980683693842</v>
      </c>
      <c r="AQ311" s="2">
        <f>$L$302*EXP(Sheet3!$B$1*(($H311-AQ$304-Sheet2!$N$277)/Sheet3!$A$1)^2 +Sheet3!$C$1*(($H311-AQ$304-Sheet2!$N$277)/Sheet3!$A$1)^4)</f>
        <v>147.22443094071158</v>
      </c>
      <c r="AR311" s="2">
        <f>$L$302*EXP(Sheet3!$B$1*(($H311-AR$304-Sheet2!$N$277)/Sheet3!$A$1)^2 +Sheet3!$C$1*(($H311-AR$304-Sheet2!$N$277)/Sheet3!$A$1)^4)</f>
        <v>146.22755199863241</v>
      </c>
      <c r="AS311" s="2">
        <f>$L$302*EXP(Sheet3!$B$1*(($H311-AS$304-Sheet2!$N$277)/Sheet3!$A$1)^2 +Sheet3!$C$1*(($H311-AS$304-Sheet2!$N$277)/Sheet3!$A$1)^4)</f>
        <v>145.17998846905488</v>
      </c>
      <c r="AT311" s="2">
        <f>$L$302*EXP(Sheet3!$B$1*(($H311-AT$304-Sheet2!$N$277)/Sheet3!$A$1)^2 +Sheet3!$C$1*(($H311-AT$304-Sheet2!$N$277)/Sheet3!$A$1)^4)</f>
        <v>144.08260220326378</v>
      </c>
      <c r="AU311" s="2">
        <f>$L$302*EXP(Sheet3!$B$1*(($H311-AU$304-Sheet2!$N$277)/Sheet3!$A$1)^2 +Sheet3!$C$1*(($H311-AU$304-Sheet2!$N$277)/Sheet3!$A$1)^4)</f>
        <v>142.93629795684788</v>
      </c>
      <c r="AV311" s="2">
        <f>$L$302*EXP(Sheet3!$B$1*(($H311-AV$304-Sheet2!$N$277)/Sheet3!$A$1)^2 +Sheet3!$C$1*(($H311-AV$304-Sheet2!$N$277)/Sheet3!$A$1)^4)</f>
        <v>141.74202285902317</v>
      </c>
      <c r="AW311" s="2">
        <f>$L$302*EXP(Sheet3!$B$1*(($H311-AW$304-Sheet2!$N$277)/Sheet3!$A$1)^2 +Sheet3!$C$1*(($H311-AW$304-Sheet2!$N$277)/Sheet3!$A$1)^4)</f>
        <v>140.50076583777965</v>
      </c>
      <c r="AX311" s="2">
        <f>$L$302*EXP(Sheet3!$B$1*(($H311-AX$304-Sheet2!$N$277)/Sheet3!$A$1)^2 +Sheet3!$C$1*(($H311-AX$304-Sheet2!$N$277)/Sheet3!$A$1)^4)</f>
        <v>139.21355699881659</v>
      </c>
      <c r="AY311" s="2">
        <f>$L$302*EXP(Sheet3!$B$1*(($H311-AY$304-Sheet2!$N$277)/Sheet3!$A$1)^2 +Sheet3!$C$1*(($H311-AY$304-Sheet2!$N$277)/Sheet3!$A$1)^4)</f>
        <v>137.88146695593477</v>
      </c>
      <c r="AZ311" s="2">
        <f>$L$302*EXP(Sheet3!$B$1*(($H311-AZ$304-Sheet2!$N$277)/Sheet3!$A$1)^2 +Sheet3!$C$1*(($H311-AZ$304-Sheet2!$N$277)/Sheet3!$A$1)^4)</f>
        <v>136.50560611106874</v>
      </c>
      <c r="BA311" s="2">
        <f>$L$302*EXP(Sheet3!$B$1*(($H311-BA$304-Sheet2!$N$277)/Sheet3!$A$1)^2 +Sheet3!$C$1*(($H311-BA$304-Sheet2!$N$277)/Sheet3!$A$1)^4)</f>
        <v>135.087123881682</v>
      </c>
      <c r="BB311" s="2">
        <f>$L$302*EXP(Sheet3!$B$1*(($H311-BB$304-Sheet2!$N$277)/Sheet3!$A$1)^2 +Sheet3!$C$1*(($H311-BB$304-Sheet2!$N$277)/Sheet3!$A$1)^4)</f>
        <v>133.62720787359083</v>
      </c>
      <c r="BC311" s="2">
        <f>$L$302*EXP(Sheet3!$B$1*(($H311-BC$304-Sheet2!$N$277)/Sheet3!$A$1)^2 +Sheet3!$C$1*(($H311-BC$304-Sheet2!$N$277)/Sheet3!$A$1)^4)</f>
        <v>132.1270829972492</v>
      </c>
      <c r="BD311" s="2">
        <f>$L$302*EXP(Sheet3!$B$1*(($H311-BD$304-Sheet2!$N$277)/Sheet3!$A$1)^2 +Sheet3!$C$1*(($H311-BD$304-Sheet2!$N$277)/Sheet3!$A$1)^4)</f>
        <v>130.58801052562171</v>
      </c>
      <c r="BE311" s="2">
        <f>$L$302*EXP(Sheet3!$B$1*(($H311-BE$304-Sheet2!$N$277)/Sheet3!$A$1)^2 +Sheet3!$C$1*(($H311-BE$304-Sheet2!$N$277)/Sheet3!$A$1)^4)</f>
        <v>129.01128709186824</v>
      </c>
      <c r="BF311" s="2">
        <f>$L$302*EXP(Sheet3!$B$1*(($H311-BF$304-Sheet2!$N$277)/Sheet3!$A$1)^2 +Sheet3!$C$1*(($H311-BF$304-Sheet2!$N$277)/Sheet3!$A$1)^4)</f>
        <v>127.39824362517869</v>
      </c>
      <c r="BG311" s="2">
        <f>$L$302*EXP(Sheet3!$B$1*(($H311-BG$304-Sheet2!$N$277)/Sheet3!$A$1)^2 +Sheet3!$C$1*(($H311-BG$304-Sheet2!$N$277)/Sheet3!$A$1)^4)</f>
        <v>125.75024422322568</v>
      </c>
      <c r="BH311" s="2">
        <f>$L$302*EXP(Sheet3!$B$1*(($H311-BH$304-Sheet2!$N$277)/Sheet3!$A$1)^2 +Sheet3!$C$1*(($H311-BH$304-Sheet2!$N$277)/Sheet3!$A$1)^4)</f>
        <v>124.06868495985213</v>
      </c>
      <c r="BI311" s="2">
        <f>$L$302*EXP(Sheet3!$B$1*(($H311-BI$304-Sheet2!$N$277)/Sheet3!$A$1)^2 +Sheet3!$C$1*(($H311-BI$304-Sheet2!$N$277)/Sheet3!$A$1)^4)</f>
        <v>122.35499262675563</v>
      </c>
      <c r="BJ311" s="2">
        <f>$L$302*EXP(Sheet3!$B$1*(($H311-BJ$304-Sheet2!$N$277)/Sheet3!$A$1)^2 +Sheet3!$C$1*(($H311-BJ$304-Sheet2!$N$277)/Sheet3!$A$1)^4)</f>
        <v>120.61062340825093</v>
      </c>
      <c r="BK311" s="2">
        <f>$L$302*EXP(Sheet3!$B$1*(($H311-BK$304-Sheet2!$N$277)/Sheet3!$A$1)^2 +Sheet3!$C$1*(($H311-BK$304-Sheet2!$N$277)/Sheet3!$A$1)^4)</f>
        <v>118.83706148798034</v>
      </c>
      <c r="BL311" s="2">
        <f>$L$302*EXP(Sheet3!$B$1*(($H311-BL$304-Sheet2!$N$277)/Sheet3!$A$1)^2 +Sheet3!$C$1*(($H311-BL$304-Sheet2!$N$277)/Sheet3!$A$1)^4)</f>
        <v>117.03581758734116</v>
      </c>
      <c r="BM311" s="2">
        <f>$L$302*EXP(Sheet3!$B$1*(($H311-BM$304-Sheet2!$N$277)/Sheet3!$A$1)^2 +Sheet3!$C$1*(($H311-BM$304-Sheet2!$N$277)/Sheet3!$A$1)^4)</f>
        <v>115.20842743495021</v>
      </c>
      <c r="BN311" s="2">
        <f>$L$302*EXP(Sheet3!$B$1*(($H311-BN$304-Sheet2!$N$277)/Sheet3!$A$1)^2 +Sheet3!$C$1*(($H311-BN$304-Sheet2!$N$277)/Sheet3!$A$1)^4)</f>
        <v>113.35645016712196</v>
      </c>
      <c r="BO311" s="2">
        <f>$L$302*EXP(Sheet3!$B$1*(($H311-BO$304-Sheet2!$N$277)/Sheet3!$A$1)^2 +Sheet3!$C$1*(($H311-BO$304-Sheet2!$N$277)/Sheet3!$A$1)^4)</f>
        <v>111.48146665946605</v>
      </c>
      <c r="BP311" s="2">
        <f>$L$302*EXP(Sheet3!$B$1*(($H311-BP$304-Sheet2!$N$277)/Sheet3!$A$1)^2 +Sheet3!$C$1*(($H311-BP$304-Sheet2!$N$277)/Sheet3!$A$1)^4)</f>
        <v>109.58507779000774</v>
      </c>
      <c r="BQ311" s="2">
        <f>$L$302*EXP(Sheet3!$B$1*(($H311-BQ$304-Sheet2!$N$277)/Sheet3!$A$1)^2 +Sheet3!$C$1*(($H311-BQ$304-Sheet2!$N$277)/Sheet3!$A$1)^4)</f>
        <v>107.66890263452899</v>
      </c>
      <c r="BR311" s="2">
        <f>$L$302*EXP(Sheet3!$B$1*(($H311-BR$304-Sheet2!$N$277)/Sheet3!$A$1)^2 +Sheet3!$C$1*(($H311-BR$304-Sheet2!$N$277)/Sheet3!$A$1)^4)</f>
        <v>105.73457659513461</v>
      </c>
      <c r="BS311" s="2">
        <f>$L$302*EXP(Sheet3!$B$1*(($H311-BS$304-Sheet2!$N$277)/Sheet3!$A$1)^2 +Sheet3!$C$1*(($H311-BS$304-Sheet2!$N$277)/Sheet3!$A$1)^4)</f>
        <v>103.78374946336709</v>
      </c>
      <c r="BT311" s="2">
        <f>$L$302*EXP(Sheet3!$B$1*(($H311-BT$304-Sheet2!$N$277)/Sheet3!$A$1)^2 +Sheet3!$C$1*(($H311-BT$304-Sheet2!$N$277)/Sheet3!$A$1)^4)</f>
        <v>101.81808341952436</v>
      </c>
      <c r="BU311" s="2">
        <f>$L$302*EXP(Sheet3!$B$1*(($H311-BU$304-Sheet2!$N$277)/Sheet3!$A$1)^2 +Sheet3!$C$1*(($H311-BU$304-Sheet2!$N$277)/Sheet3!$A$1)^4)</f>
        <v>99.839250970175584</v>
      </c>
      <c r="BV311" s="2">
        <f>$L$302*EXP(Sheet3!$B$1*(($H311-BV$304-Sheet2!$N$277)/Sheet3!$A$1)^2 +Sheet3!$C$1*(($H311-BV$304-Sheet2!$N$277)/Sheet3!$A$1)^4)</f>
        <v>97.848932826196275</v>
      </c>
    </row>
    <row r="312" spans="1:74" x14ac:dyDescent="0.2">
      <c r="A312">
        <v>285</v>
      </c>
      <c r="B312">
        <v>323.06</v>
      </c>
      <c r="C312">
        <v>2370.1</v>
      </c>
      <c r="D312">
        <v>2391.6999999999998</v>
      </c>
      <c r="E312">
        <f t="shared" si="44"/>
        <v>21.599999999999909</v>
      </c>
      <c r="G312" s="1">
        <v>1</v>
      </c>
      <c r="H312">
        <f>INDEX(B$27:$B2961,($M$299+G312))</f>
        <v>696.83</v>
      </c>
      <c r="I312" s="1">
        <f t="shared" si="45"/>
        <v>155.80000000000018</v>
      </c>
      <c r="J312">
        <f t="shared" si="46"/>
        <v>108566.11400000013</v>
      </c>
      <c r="L312" s="2">
        <f>$L$302*EXP(Sheet3!$B$1*(($H312-L$304-Sheet2!$N$277)/Sheet3!$A$1)^2 +Sheet3!$C$1*(($H312-L$304-Sheet2!$N$277)/Sheet3!$A$1)^4)</f>
        <v>76.881968483241465</v>
      </c>
      <c r="M312" s="2">
        <f>$L$302*EXP(Sheet3!$B$1*(($H312-M$304-Sheet2!$N$277)/Sheet3!$A$1)^2 +Sheet3!$C$1*(($H312-M$304-Sheet2!$N$277)/Sheet3!$A$1)^4)</f>
        <v>78.891958007018431</v>
      </c>
      <c r="N312" s="2">
        <f>$L$302*EXP(Sheet3!$B$1*(($H312-N$304-Sheet2!$N$277)/Sheet3!$A$1)^2 +Sheet3!$C$1*(($H312-N$304-Sheet2!$N$277)/Sheet3!$A$1)^4)</f>
        <v>80.907866585452609</v>
      </c>
      <c r="O312" s="2">
        <f>$L$302*EXP(Sheet3!$B$1*(($H312-O$304-Sheet2!$N$277)/Sheet3!$A$1)^2 +Sheet3!$C$1*(($H312-O$304-Sheet2!$N$277)/Sheet3!$A$1)^4)</f>
        <v>82.928065760421703</v>
      </c>
      <c r="P312" s="2">
        <f>$L$302*EXP(Sheet3!$B$1*(($H312-P$304-Sheet2!$N$277)/Sheet3!$A$1)^2 +Sheet3!$C$1*(($H312-P$304-Sheet2!$N$277)/Sheet3!$A$1)^4)</f>
        <v>84.950910556910841</v>
      </c>
      <c r="Q312" s="2">
        <f>$L$302*EXP(Sheet3!$B$1*(($H312-Q$304-Sheet2!$N$277)/Sheet3!$A$1)^2 +Sheet3!$C$1*(($H312-Q$304-Sheet2!$N$277)/Sheet3!$A$1)^4)</f>
        <v>86.974741995598222</v>
      </c>
      <c r="R312" s="2">
        <f>$L$302*EXP(Sheet3!$B$1*(($H312-R$304-Sheet2!$N$277)/Sheet3!$A$1)^2 +Sheet3!$C$1*(($H312-R$304-Sheet2!$N$277)/Sheet3!$A$1)^4)</f>
        <v>88.997889591789814</v>
      </c>
      <c r="S312" s="2">
        <f>$L$302*EXP(Sheet3!$B$1*(($H312-S$304-Sheet2!$N$277)/Sheet3!$A$1)^2 +Sheet3!$C$1*(($H312-S$304-Sheet2!$N$277)/Sheet3!$A$1)^4)</f>
        <v>91.018673834644972</v>
      </c>
      <c r="T312" s="2">
        <f>$L$302*EXP(Sheet3!$B$1*(($H312-T$304-Sheet2!$N$277)/Sheet3!$A$1)^2 +Sheet3!$C$1*(($H312-T$304-Sheet2!$N$277)/Sheet3!$A$1)^4)</f>
        <v>93.035408640964675</v>
      </c>
      <c r="U312" s="2">
        <f>$L$302*EXP(Sheet3!$B$1*(($H312-U$304-Sheet2!$N$277)/Sheet3!$A$1)^2 +Sheet3!$C$1*(($H312-U$304-Sheet2!$N$277)/Sheet3!$A$1)^4)</f>
        <v>95.046403778154954</v>
      </c>
      <c r="V312" s="2">
        <f>$L$302*EXP(Sheet3!$B$1*(($H312-V$304-Sheet2!$N$277)/Sheet3!$A$1)^2 +Sheet3!$C$1*(($H312-V$304-Sheet2!$N$277)/Sheet3!$A$1)^4)</f>
        <v>97.049967251331239</v>
      </c>
      <c r="W312" s="2">
        <f>$L$302*EXP(Sheet3!$B$1*(($H312-W$304-Sheet2!$N$277)/Sheet3!$A$1)^2 +Sheet3!$C$1*(($H312-W$304-Sheet2!$N$277)/Sheet3!$A$1)^4)</f>
        <v>99.044407649887361</v>
      </c>
      <c r="X312" s="2">
        <f>$L$302*EXP(Sheet3!$B$1*(($H312-X$304-Sheet2!$N$277)/Sheet3!$A$1)^2 +Sheet3!$C$1*(($H312-X$304-Sheet2!$N$277)/Sheet3!$A$1)^4)</f>
        <v>101.02803644924026</v>
      </c>
      <c r="Y312" s="2">
        <f>$L$302*EXP(Sheet3!$B$1*(($H312-Y$304-Sheet2!$N$277)/Sheet3!$A$1)^2 +Sheet3!$C$1*(($H312-Y$304-Sheet2!$N$277)/Sheet3!$A$1)^4)</f>
        <v>102.99917026367132</v>
      </c>
      <c r="Z312" s="2">
        <f>$L$302*EXP(Sheet3!$B$1*(($H312-Z$304-Sheet2!$N$277)/Sheet3!$A$1)^2 +Sheet3!$C$1*(($H312-Z$304-Sheet2!$N$277)/Sheet3!$A$1)^4)</f>
        <v>104.95613304702655</v>
      </c>
      <c r="AA312" s="2">
        <f>$L$302*EXP(Sheet3!$B$1*(($H312-AA$304-Sheet2!$N$277)/Sheet3!$A$1)^2 +Sheet3!$C$1*(($H312-AA$304-Sheet2!$N$277)/Sheet3!$A$1)^4)</f>
        <v>106.89725823761549</v>
      </c>
      <c r="AB312" s="2">
        <f>$L$302*EXP(Sheet3!$B$1*(($H312-AB$304-Sheet2!$N$277)/Sheet3!$A$1)^2 +Sheet3!$C$1*(($H312-AB$304-Sheet2!$N$277)/Sheet3!$A$1)^4)</f>
        <v>108.82089084480228</v>
      </c>
      <c r="AC312" s="2">
        <f>$L$302*EXP(Sheet3!$B$1*(($H312-AC$304-Sheet2!$N$277)/Sheet3!$A$1)^2 +Sheet3!$C$1*(($H312-AC$304-Sheet2!$N$277)/Sheet3!$A$1)^4)</f>
        <v>110.72538947466747</v>
      </c>
      <c r="AD312" s="2">
        <f>$L$302*EXP(Sheet3!$B$1*(($H312-AD$304-Sheet2!$N$277)/Sheet3!$A$1)^2 +Sheet3!$C$1*(($H312-AD$304-Sheet2!$N$277)/Sheet3!$A$1)^4)</f>
        <v>112.60912829262951</v>
      </c>
      <c r="AE312" s="2">
        <f>$L$302*EXP(Sheet3!$B$1*(($H312-AE$304-Sheet2!$N$277)/Sheet3!$A$1)^2 +Sheet3!$C$1*(($H312-AE$304-Sheet2!$N$277)/Sheet3!$A$1)^4)</f>
        <v>114.47049892123609</v>
      </c>
      <c r="AF312" s="2">
        <f>$L$302*EXP(Sheet3!$B$1*(($H312-AF$304-Sheet2!$N$277)/Sheet3!$A$1)^2 +Sheet3!$C$1*(($H312-AF$304-Sheet2!$N$277)/Sheet3!$A$1)^4)</f>
        <v>116.30791227167131</v>
      </c>
      <c r="AG312" s="2">
        <f>$L$302*EXP(Sheet3!$B$1*(($H312-AG$304-Sheet2!$N$277)/Sheet3!$A$1)^2 +Sheet3!$C$1*(($H312-AG$304-Sheet2!$N$277)/Sheet3!$A$1)^4)</f>
        <v>118.11980030784744</v>
      </c>
      <c r="AH312" s="2">
        <f>$L$302*EXP(Sheet3!$B$1*(($H312-AH$304-Sheet2!$N$277)/Sheet3!$A$1)^2 +Sheet3!$C$1*(($H312-AH$304-Sheet2!$N$277)/Sheet3!$A$1)^4)</f>
        <v>119.90461774226293</v>
      </c>
      <c r="AI312" s="2">
        <f>$L$302*EXP(Sheet3!$B$1*(($H312-AI$304-Sheet2!$N$277)/Sheet3!$A$1)^2 +Sheet3!$C$1*(($H312-AI$304-Sheet2!$N$277)/Sheet3!$A$1)^4)</f>
        <v>121.6608436631068</v>
      </c>
      <c r="AJ312" s="2">
        <f>$L$302*EXP(Sheet3!$B$1*(($H312-AJ$304-Sheet2!$N$277)/Sheet3!$A$1)^2 +Sheet3!$C$1*(($H312-AJ$304-Sheet2!$N$277)/Sheet3!$A$1)^4)</f>
        <v>123.38698309239416</v>
      </c>
      <c r="AK312" s="2">
        <f>$L$302*EXP(Sheet3!$B$1*(($H312-AK$304-Sheet2!$N$277)/Sheet3!$A$1)^2 +Sheet3!$C$1*(($H312-AK$304-Sheet2!$N$277)/Sheet3!$A$1)^4)</f>
        <v>125.0815684750517</v>
      </c>
      <c r="AL312" s="2">
        <f>$L$302*EXP(Sheet3!$B$1*(($H312-AL$304-Sheet2!$N$277)/Sheet3!$A$1)^2 +Sheet3!$C$1*(($H312-AL$304-Sheet2!$N$277)/Sheet3!$A$1)^4)</f>
        <v>126.74316109953715</v>
      </c>
      <c r="AM312" s="2">
        <f>$L$302*EXP(Sheet3!$B$1*(($H312-AM$304-Sheet2!$N$277)/Sheet3!$A$1)^2 +Sheet3!$C$1*(($H312-AM$304-Sheet2!$N$277)/Sheet3!$A$1)^4)</f>
        <v>128.37035245013035</v>
      </c>
      <c r="AN312" s="2">
        <f>$L$302*EXP(Sheet3!$B$1*(($H312-AN$304-Sheet2!$N$277)/Sheet3!$A$1)^2 +Sheet3!$C$1*(($H312-AN$304-Sheet2!$N$277)/Sheet3!$A$1)^4)</f>
        <v>129.96176549194348</v>
      </c>
      <c r="AO312" s="2">
        <f>$L$302*EXP(Sheet3!$B$1*(($H312-AO$304-Sheet2!$N$277)/Sheet3!$A$1)^2 +Sheet3!$C$1*(($H312-AO$304-Sheet2!$N$277)/Sheet3!$A$1)^4)</f>
        <v>131.5160558894903</v>
      </c>
      <c r="AP312" s="2">
        <f>$L$302*EXP(Sheet3!$B$1*(($H312-AP$304-Sheet2!$N$277)/Sheet3!$A$1)^2 +Sheet3!$C$1*(($H312-AP$304-Sheet2!$N$277)/Sheet3!$A$1)^4)</f>
        <v>133.03191315998248</v>
      </c>
      <c r="AQ312" s="2">
        <f>$L$302*EXP(Sheet3!$B$1*(($H312-AQ$304-Sheet2!$N$277)/Sheet3!$A$1)^2 +Sheet3!$C$1*(($H312-AQ$304-Sheet2!$N$277)/Sheet3!$A$1)^4)</f>
        <v>134.50806176267173</v>
      </c>
      <c r="AR312" s="2">
        <f>$L$302*EXP(Sheet3!$B$1*(($H312-AR$304-Sheet2!$N$277)/Sheet3!$A$1)^2 +Sheet3!$C$1*(($H312-AR$304-Sheet2!$N$277)/Sheet3!$A$1)^4)</f>
        <v>135.94326212571275</v>
      </c>
      <c r="AS312" s="2">
        <f>$L$302*EXP(Sheet3!$B$1*(($H312-AS$304-Sheet2!$N$277)/Sheet3!$A$1)^2 +Sheet3!$C$1*(($H312-AS$304-Sheet2!$N$277)/Sheet3!$A$1)^4)</f>
        <v>137.33631161215826</v>
      </c>
      <c r="AT312" s="2">
        <f>$L$302*EXP(Sheet3!$B$1*(($H312-AT$304-Sheet2!$N$277)/Sheet3!$A$1)^2 +Sheet3!$C$1*(($H312-AT$304-Sheet2!$N$277)/Sheet3!$A$1)^4)</f>
        <v>138.68604542681931</v>
      </c>
      <c r="AU312" s="2">
        <f>$L$302*EXP(Sheet3!$B$1*(($H312-AU$304-Sheet2!$N$277)/Sheet3!$A$1)^2 +Sheet3!$C$1*(($H312-AU$304-Sheet2!$N$277)/Sheet3!$A$1)^4)</f>
        <v>139.99133746582663</v>
      </c>
      <c r="AV312" s="2">
        <f>$L$302*EXP(Sheet3!$B$1*(($H312-AV$304-Sheet2!$N$277)/Sheet3!$A$1)^2 +Sheet3!$C$1*(($H312-AV$304-Sheet2!$N$277)/Sheet3!$A$1)^4)</f>
        <v>141.2511011108169</v>
      </c>
      <c r="AW312" s="2">
        <f>$L$302*EXP(Sheet3!$B$1*(($H312-AW$304-Sheet2!$N$277)/Sheet3!$A$1)^2 +Sheet3!$C$1*(($H312-AW$304-Sheet2!$N$277)/Sheet3!$A$1)^4)</f>
        <v>142.46428996975112</v>
      </c>
      <c r="AX312" s="2">
        <f>$L$302*EXP(Sheet3!$B$1*(($H312-AX$304-Sheet2!$N$277)/Sheet3!$A$1)^2 +Sheet3!$C$1*(($H312-AX$304-Sheet2!$N$277)/Sheet3!$A$1)^4)</f>
        <v>143.62989856633286</v>
      </c>
      <c r="AY312" s="2">
        <f>$L$302*EXP(Sheet3!$B$1*(($H312-AY$304-Sheet2!$N$277)/Sheet3!$A$1)^2 +Sheet3!$C$1*(($H312-AY$304-Sheet2!$N$277)/Sheet3!$A$1)^4)</f>
        <v>144.74696298031989</v>
      </c>
      <c r="AZ312" s="2">
        <f>$L$302*EXP(Sheet3!$B$1*(($H312-AZ$304-Sheet2!$N$277)/Sheet3!$A$1)^2 +Sheet3!$C$1*(($H312-AZ$304-Sheet2!$N$277)/Sheet3!$A$1)^4)</f>
        <v>145.81456144056571</v>
      </c>
      <c r="BA312" s="2">
        <f>$L$302*EXP(Sheet3!$B$1*(($H312-BA$304-Sheet2!$N$277)/Sheet3!$A$1)^2 +Sheet3!$C$1*(($H312-BA$304-Sheet2!$N$277)/Sheet3!$A$1)^4)</f>
        <v>146.83181487312103</v>
      </c>
      <c r="BB312" s="2">
        <f>$L$302*EXP(Sheet3!$B$1*(($H312-BB$304-Sheet2!$N$277)/Sheet3!$A$1)^2 +Sheet3!$C$1*(($H312-BB$304-Sheet2!$N$277)/Sheet3!$A$1)^4)</f>
        <v>147.79788740642834</v>
      </c>
      <c r="BC312" s="2">
        <f>$L$302*EXP(Sheet3!$B$1*(($H312-BC$304-Sheet2!$N$277)/Sheet3!$A$1)^2 +Sheet3!$C$1*(($H312-BC$304-Sheet2!$N$277)/Sheet3!$A$1)^4)</f>
        <v>148.71198683572277</v>
      </c>
      <c r="BD312" s="2">
        <f>$L$302*EXP(Sheet3!$B$1*(($H312-BD$304-Sheet2!$N$277)/Sheet3!$A$1)^2 +Sheet3!$C$1*(($H312-BD$304-Sheet2!$N$277)/Sheet3!$A$1)^4)</f>
        <v>149.57336504870651</v>
      </c>
      <c r="BE312" s="2">
        <f>$L$302*EXP(Sheet3!$B$1*(($H312-BE$304-Sheet2!$N$277)/Sheet3!$A$1)^2 +Sheet3!$C$1*(($H312-BE$304-Sheet2!$N$277)/Sheet3!$A$1)^4)</f>
        <v>150.38131841452144</v>
      </c>
      <c r="BF312" s="2">
        <f>$L$302*EXP(Sheet3!$B$1*(($H312-BF$304-Sheet2!$N$277)/Sheet3!$A$1)^2 +Sheet3!$C$1*(($H312-BF$304-Sheet2!$N$277)/Sheet3!$A$1)^4)</f>
        <v>151.13518813798837</v>
      </c>
      <c r="BG312" s="2">
        <f>$L$302*EXP(Sheet3!$B$1*(($H312-BG$304-Sheet2!$N$277)/Sheet3!$A$1)^2 +Sheet3!$C$1*(($H312-BG$304-Sheet2!$N$277)/Sheet3!$A$1)^4)</f>
        <v>151.83436058101466</v>
      </c>
      <c r="BH312" s="2">
        <f>$L$302*EXP(Sheet3!$B$1*(($H312-BH$304-Sheet2!$N$277)/Sheet3!$A$1)^2 +Sheet3!$C$1*(($H312-BH$304-Sheet2!$N$277)/Sheet3!$A$1)^4)</f>
        <v>152.47826755299678</v>
      </c>
      <c r="BI312" s="2">
        <f>$L$302*EXP(Sheet3!$B$1*(($H312-BI$304-Sheet2!$N$277)/Sheet3!$A$1)^2 +Sheet3!$C$1*(($H312-BI$304-Sheet2!$N$277)/Sheet3!$A$1)^4)</f>
        <v>153.0663865719614</v>
      </c>
      <c r="BJ312" s="2">
        <f>$L$302*EXP(Sheet3!$B$1*(($H312-BJ$304-Sheet2!$N$277)/Sheet3!$A$1)^2 +Sheet3!$C$1*(($H312-BJ$304-Sheet2!$N$277)/Sheet3!$A$1)^4)</f>
        <v>153.59824109804967</v>
      </c>
      <c r="BK312" s="2">
        <f>$L$302*EXP(Sheet3!$B$1*(($H312-BK$304-Sheet2!$N$277)/Sheet3!$A$1)^2 +Sheet3!$C$1*(($H312-BK$304-Sheet2!$N$277)/Sheet3!$A$1)^4)</f>
        <v>154.07340074098127</v>
      </c>
      <c r="BL312" s="2">
        <f>$L$302*EXP(Sheet3!$B$1*(($H312-BL$304-Sheet2!$N$277)/Sheet3!$A$1)^2 +Sheet3!$C$1*(($H312-BL$304-Sheet2!$N$277)/Sheet3!$A$1)^4)</f>
        <v>154.4914814427913</v>
      </c>
      <c r="BM312" s="2">
        <f>$L$302*EXP(Sheet3!$B$1*(($H312-BM$304-Sheet2!$N$277)/Sheet3!$A$1)^2 +Sheet3!$C$1*(($H312-BM$304-Sheet2!$N$277)/Sheet3!$A$1)^4)</f>
        <v>154.85214563724827</v>
      </c>
      <c r="BN312" s="2">
        <f>$L$302*EXP(Sheet3!$B$1*(($H312-BN$304-Sheet2!$N$277)/Sheet3!$A$1)^2 +Sheet3!$C$1*(($H312-BN$304-Sheet2!$N$277)/Sheet3!$A$1)^4)</f>
        <v>155.15510238709365</v>
      </c>
      <c r="BO312" s="2">
        <f>$L$302*EXP(Sheet3!$B$1*(($H312-BO$304-Sheet2!$N$277)/Sheet3!$A$1)^2 +Sheet3!$C$1*(($H312-BO$304-Sheet2!$N$277)/Sheet3!$A$1)^4)</f>
        <v>155.4001075001602</v>
      </c>
      <c r="BP312" s="2">
        <f>$L$302*EXP(Sheet3!$B$1*(($H312-BP$304-Sheet2!$N$277)/Sheet3!$A$1)^2 +Sheet3!$C$1*(($H312-BP$304-Sheet2!$N$277)/Sheet3!$A$1)^4)</f>
        <v>155.58696362528326</v>
      </c>
      <c r="BQ312" s="2">
        <f>$L$302*EXP(Sheet3!$B$1*(($H312-BQ$304-Sheet2!$N$277)/Sheet3!$A$1)^2 +Sheet3!$C$1*(($H312-BQ$304-Sheet2!$N$277)/Sheet3!$A$1)^4)</f>
        <v>155.71552032877773</v>
      </c>
      <c r="BR312" s="2">
        <f>$L$302*EXP(Sheet3!$B$1*(($H312-BR$304-Sheet2!$N$277)/Sheet3!$A$1)^2 +Sheet3!$C$1*(($H312-BR$304-Sheet2!$N$277)/Sheet3!$A$1)^4)</f>
        <v>155.78567415211089</v>
      </c>
      <c r="BS312" s="2">
        <f>$L$302*EXP(Sheet3!$B$1*(($H312-BS$304-Sheet2!$N$277)/Sheet3!$A$1)^2 +Sheet3!$C$1*(($H312-BS$304-Sheet2!$N$277)/Sheet3!$A$1)^4)</f>
        <v>155.79736865125236</v>
      </c>
      <c r="BT312" s="2">
        <f>$L$302*EXP(Sheet3!$B$1*(($H312-BT$304-Sheet2!$N$277)/Sheet3!$A$1)^2 +Sheet3!$C$1*(($H312-BT$304-Sheet2!$N$277)/Sheet3!$A$1)^4)</f>
        <v>155.75059441803486</v>
      </c>
      <c r="BU312" s="2">
        <f>$L$302*EXP(Sheet3!$B$1*(($H312-BU$304-Sheet2!$N$277)/Sheet3!$A$1)^2 +Sheet3!$C$1*(($H312-BU$304-Sheet2!$N$277)/Sheet3!$A$1)^4)</f>
        <v>155.6453890837071</v>
      </c>
      <c r="BV312" s="2">
        <f>$L$302*EXP(Sheet3!$B$1*(($H312-BV$304-Sheet2!$N$277)/Sheet3!$A$1)^2 +Sheet3!$C$1*(($H312-BV$304-Sheet2!$N$277)/Sheet3!$A$1)^4)</f>
        <v>155.48183730470745</v>
      </c>
    </row>
    <row r="313" spans="1:74" x14ac:dyDescent="0.2">
      <c r="A313">
        <v>286</v>
      </c>
      <c r="B313">
        <v>323.52999999999997</v>
      </c>
      <c r="C313">
        <v>2395.4</v>
      </c>
      <c r="D313">
        <v>2414.3000000000002</v>
      </c>
      <c r="E313">
        <f t="shared" si="44"/>
        <v>18.900000000000091</v>
      </c>
      <c r="G313" s="1">
        <v>2</v>
      </c>
      <c r="H313">
        <f>INDEX(B$27:$B2962,($M$299+G313))</f>
        <v>697.28</v>
      </c>
      <c r="I313" s="1">
        <f t="shared" si="45"/>
        <v>73.099999999999909</v>
      </c>
      <c r="J313">
        <f t="shared" si="46"/>
        <v>50971.167999999932</v>
      </c>
      <c r="L313" s="2">
        <f>$L$302*EXP(Sheet3!$B$1*(($H313-L$304-Sheet2!$N$277)/Sheet3!$A$1)^2 +Sheet3!$C$1*(($H313-L$304-Sheet2!$N$277)/Sheet3!$A$1)^4)</f>
        <v>11.57915348889963</v>
      </c>
      <c r="M313" s="2">
        <f>$L$302*EXP(Sheet3!$B$1*(($H313-M$304-Sheet2!$N$277)/Sheet3!$A$1)^2 +Sheet3!$C$1*(($H313-M$304-Sheet2!$N$277)/Sheet3!$A$1)^4)</f>
        <v>12.305430630429479</v>
      </c>
      <c r="N313" s="2">
        <f>$L$302*EXP(Sheet3!$B$1*(($H313-N$304-Sheet2!$N$277)/Sheet3!$A$1)^2 +Sheet3!$C$1*(($H313-N$304-Sheet2!$N$277)/Sheet3!$A$1)^4)</f>
        <v>13.064039847947086</v>
      </c>
      <c r="O313" s="2">
        <f>$L$302*EXP(Sheet3!$B$1*(($H313-O$304-Sheet2!$N$277)/Sheet3!$A$1)^2 +Sheet3!$C$1*(($H313-O$304-Sheet2!$N$277)/Sheet3!$A$1)^4)</f>
        <v>13.855563896995223</v>
      </c>
      <c r="P313" s="2">
        <f>$L$302*EXP(Sheet3!$B$1*(($H313-P$304-Sheet2!$N$277)/Sheet3!$A$1)^2 +Sheet3!$C$1*(($H313-P$304-Sheet2!$N$277)/Sheet3!$A$1)^4)</f>
        <v>14.680547288348265</v>
      </c>
      <c r="Q313" s="2">
        <f>$L$302*EXP(Sheet3!$B$1*(($H313-Q$304-Sheet2!$N$277)/Sheet3!$A$1)^2 +Sheet3!$C$1*(($H313-Q$304-Sheet2!$N$277)/Sheet3!$A$1)^4)</f>
        <v>15.539493853140975</v>
      </c>
      <c r="R313" s="2">
        <f>$L$302*EXP(Sheet3!$B$1*(($H313-R$304-Sheet2!$N$277)/Sheet3!$A$1)^2 +Sheet3!$C$1*(($H313-R$304-Sheet2!$N$277)/Sheet3!$A$1)^4)</f>
        <v>16.432864392344076</v>
      </c>
      <c r="S313" s="2">
        <f>$L$302*EXP(Sheet3!$B$1*(($H313-S$304-Sheet2!$N$277)/Sheet3!$A$1)^2 +Sheet3!$C$1*(($H313-S$304-Sheet2!$N$277)/Sheet3!$A$1)^4)</f>
        <v>17.361074420788725</v>
      </c>
      <c r="T313" s="2">
        <f>$L$302*EXP(Sheet3!$B$1*(($H313-T$304-Sheet2!$N$277)/Sheet3!$A$1)^2 +Sheet3!$C$1*(($H313-T$304-Sheet2!$N$277)/Sheet3!$A$1)^4)</f>
        <v>18.324492015469161</v>
      </c>
      <c r="U313" s="2">
        <f>$L$302*EXP(Sheet3!$B$1*(($H313-U$304-Sheet2!$N$277)/Sheet3!$A$1)^2 +Sheet3!$C$1*(($H313-U$304-Sheet2!$N$277)/Sheet3!$A$1)^4)</f>
        <v>19.323435777324839</v>
      </c>
      <c r="V313" s="2">
        <f>$L$302*EXP(Sheet3!$B$1*(($H313-V$304-Sheet2!$N$277)/Sheet3!$A$1)^2 +Sheet3!$C$1*(($H313-V$304-Sheet2!$N$277)/Sheet3!$A$1)^4)</f>
        <v>20.358172915124779</v>
      </c>
      <c r="W313" s="2">
        <f>$L$302*EXP(Sheet3!$B$1*(($H313-W$304-Sheet2!$N$277)/Sheet3!$A$1)^2 +Sheet3!$C$1*(($H313-W$304-Sheet2!$N$277)/Sheet3!$A$1)^4)</f>
        <v>21.428917459452002</v>
      </c>
      <c r="X313" s="2">
        <f>$L$302*EXP(Sheet3!$B$1*(($H313-X$304-Sheet2!$N$277)/Sheet3!$A$1)^2 +Sheet3!$C$1*(($H313-X$304-Sheet2!$N$277)/Sheet3!$A$1)^4)</f>
        <v>22.535828614133646</v>
      </c>
      <c r="Y313" s="2">
        <f>$L$302*EXP(Sheet3!$B$1*(($H313-Y$304-Sheet2!$N$277)/Sheet3!$A$1)^2 +Sheet3!$C$1*(($H313-Y$304-Sheet2!$N$277)/Sheet3!$A$1)^4)</f>
        <v>23.679009251672305</v>
      </c>
      <c r="Z313" s="2">
        <f>$L$302*EXP(Sheet3!$B$1*(($H313-Z$304-Sheet2!$N$277)/Sheet3!$A$1)^2 +Sheet3!$C$1*(($H313-Z$304-Sheet2!$N$277)/Sheet3!$A$1)^4)</f>
        <v>24.85850455877042</v>
      </c>
      <c r="AA313" s="2">
        <f>$L$302*EXP(Sheet3!$B$1*(($H313-AA$304-Sheet2!$N$277)/Sheet3!$A$1)^2 +Sheet3!$C$1*(($H313-AA$304-Sheet2!$N$277)/Sheet3!$A$1)^4)</f>
        <v>26.074300836842891</v>
      </c>
      <c r="AB313" s="2">
        <f>$L$302*EXP(Sheet3!$B$1*(($H313-AB$304-Sheet2!$N$277)/Sheet3!$A$1)^2 +Sheet3!$C$1*(($H313-AB$304-Sheet2!$N$277)/Sheet3!$A$1)^4)</f>
        <v>27.326324462080045</v>
      </c>
      <c r="AC313" s="2">
        <f>$L$302*EXP(Sheet3!$B$1*(($H313-AC$304-Sheet2!$N$277)/Sheet3!$A$1)^2 +Sheet3!$C$1*(($H313-AC$304-Sheet2!$N$277)/Sheet3!$A$1)^4)</f>
        <v>28.614441008574605</v>
      </c>
      <c r="AD313" s="2">
        <f>$L$302*EXP(Sheet3!$B$1*(($H313-AD$304-Sheet2!$N$277)/Sheet3!$A$1)^2 +Sheet3!$C$1*(($H313-AD$304-Sheet2!$N$277)/Sheet3!$A$1)^4)</f>
        <v>29.938454537320993</v>
      </c>
      <c r="AE313" s="2">
        <f>$L$302*EXP(Sheet3!$B$1*(($H313-AE$304-Sheet2!$N$277)/Sheet3!$A$1)^2 +Sheet3!$C$1*(($H313-AE$304-Sheet2!$N$277)/Sheet3!$A$1)^4)</f>
        <v>31.298107053087385</v>
      </c>
      <c r="AF313" s="2">
        <f>$L$302*EXP(Sheet3!$B$1*(($H313-AF$304-Sheet2!$N$277)/Sheet3!$A$1)^2 +Sheet3!$C$1*(($H313-AF$304-Sheet2!$N$277)/Sheet3!$A$1)^4)</f>
        <v>32.693078130371624</v>
      </c>
      <c r="AG313" s="2">
        <f>$L$302*EXP(Sheet3!$B$1*(($H313-AG$304-Sheet2!$N$277)/Sheet3!$A$1)^2 +Sheet3!$C$1*(($H313-AG$304-Sheet2!$N$277)/Sheet3!$A$1)^4)</f>
        <v>34.122984708868813</v>
      </c>
      <c r="AH313" s="2">
        <f>$L$302*EXP(Sheet3!$B$1*(($H313-AH$304-Sheet2!$N$277)/Sheet3!$A$1)^2 +Sheet3!$C$1*(($H313-AH$304-Sheet2!$N$277)/Sheet3!$A$1)^4)</f>
        <v>35.587381058111397</v>
      </c>
      <c r="AI313" s="2">
        <f>$L$302*EXP(Sheet3!$B$1*(($H313-AI$304-Sheet2!$N$277)/Sheet3!$A$1)^2 +Sheet3!$C$1*(($H313-AI$304-Sheet2!$N$277)/Sheet3!$A$1)^4)</f>
        <v>37.085758910192752</v>
      </c>
      <c r="AJ313" s="2">
        <f>$L$302*EXP(Sheet3!$B$1*(($H313-AJ$304-Sheet2!$N$277)/Sheet3!$A$1)^2 +Sheet3!$C$1*(($H313-AJ$304-Sheet2!$N$277)/Sheet3!$A$1)^4)</f>
        <v>38.617547758776261</v>
      </c>
      <c r="AK313" s="2">
        <f>$L$302*EXP(Sheet3!$B$1*(($H313-AK$304-Sheet2!$N$277)/Sheet3!$A$1)^2 +Sheet3!$C$1*(($H313-AK$304-Sheet2!$N$277)/Sheet3!$A$1)^4)</f>
        <v>40.182115321769878</v>
      </c>
      <c r="AL313" s="2">
        <f>$L$302*EXP(Sheet3!$B$1*(($H313-AL$304-Sheet2!$N$277)/Sheet3!$A$1)^2 +Sheet3!$C$1*(($H313-AL$304-Sheet2!$N$277)/Sheet3!$A$1)^4)</f>
        <v>41.778768164744406</v>
      </c>
      <c r="AM313" s="2">
        <f>$L$302*EXP(Sheet3!$B$1*(($H313-AM$304-Sheet2!$N$277)/Sheet3!$A$1)^2 +Sheet3!$C$1*(($H313-AM$304-Sheet2!$N$277)/Sheet3!$A$1)^4)</f>
        <v>43.406752480928951</v>
      </c>
      <c r="AN313" s="2">
        <f>$L$302*EXP(Sheet3!$B$1*(($H313-AN$304-Sheet2!$N$277)/Sheet3!$A$1)^2 +Sheet3!$C$1*(($H313-AN$304-Sheet2!$N$277)/Sheet3!$A$1)^4)</f>
        <v>45.065255023627635</v>
      </c>
      <c r="AO313" s="2">
        <f>$L$302*EXP(Sheet3!$B$1*(($H313-AO$304-Sheet2!$N$277)/Sheet3!$A$1)^2 +Sheet3!$C$1*(($H313-AO$304-Sheet2!$N$277)/Sheet3!$A$1)^4)</f>
        <v>46.753404185979946</v>
      </c>
      <c r="AP313" s="2">
        <f>$L$302*EXP(Sheet3!$B$1*(($H313-AP$304-Sheet2!$N$277)/Sheet3!$A$1)^2 +Sheet3!$C$1*(($H313-AP$304-Sheet2!$N$277)/Sheet3!$A$1)^4)</f>
        <v>48.470271222592025</v>
      </c>
      <c r="AQ313" s="2">
        <f>$L$302*EXP(Sheet3!$B$1*(($H313-AQ$304-Sheet2!$N$277)/Sheet3!$A$1)^2 +Sheet3!$C$1*(($H313-AQ$304-Sheet2!$N$277)/Sheet3!$A$1)^4)</f>
        <v>50.21487160707678</v>
      </c>
      <c r="AR313" s="2">
        <f>$L$302*EXP(Sheet3!$B$1*(($H313-AR$304-Sheet2!$N$277)/Sheet3!$A$1)^2 +Sheet3!$C$1*(($H313-AR$304-Sheet2!$N$277)/Sheet3!$A$1)^4)</f>
        <v>51.986166519113247</v>
      </c>
      <c r="AS313" s="2">
        <f>$L$302*EXP(Sheet3!$B$1*(($H313-AS$304-Sheet2!$N$277)/Sheet3!$A$1)^2 +Sheet3!$C$1*(($H313-AS$304-Sheet2!$N$277)/Sheet3!$A$1)^4)</f>
        <v>53.783064454255602</v>
      </c>
      <c r="AT313" s="2">
        <f>$L$302*EXP(Sheet3!$B$1*(($H313-AT$304-Sheet2!$N$277)/Sheet3!$A$1)^2 +Sheet3!$C$1*(($H313-AT$304-Sheet2!$N$277)/Sheet3!$A$1)^4)</f>
        <v>55.604422949387526</v>
      </c>
      <c r="AU313" s="2">
        <f>$L$302*EXP(Sheet3!$B$1*(($H313-AU$304-Sheet2!$N$277)/Sheet3!$A$1)^2 +Sheet3!$C$1*(($H313-AU$304-Sheet2!$N$277)/Sheet3!$A$1)^4)</f>
        <v>57.449050416431739</v>
      </c>
      <c r="AV313" s="2">
        <f>$L$302*EXP(Sheet3!$B$1*(($H313-AV$304-Sheet2!$N$277)/Sheet3!$A$1)^2 +Sheet3!$C$1*(($H313-AV$304-Sheet2!$N$277)/Sheet3!$A$1)^4)</f>
        <v>59.315708076684828</v>
      </c>
      <c r="AW313" s="2">
        <f>$L$302*EXP(Sheet3!$B$1*(($H313-AW$304-Sheet2!$N$277)/Sheet3!$A$1)^2 +Sheet3!$C$1*(($H313-AW$304-Sheet2!$N$277)/Sheet3!$A$1)^4)</f>
        <v>61.203111987977046</v>
      </c>
      <c r="AX313" s="2">
        <f>$L$302*EXP(Sheet3!$B$1*(($H313-AX$304-Sheet2!$N$277)/Sheet3!$A$1)^2 +Sheet3!$C$1*(($H313-AX$304-Sheet2!$N$277)/Sheet3!$A$1)^4)</f>
        <v>63.109935156559921</v>
      </c>
      <c r="AY313" s="2">
        <f>$L$302*EXP(Sheet3!$B$1*(($H313-AY$304-Sheet2!$N$277)/Sheet3!$A$1)^2 +Sheet3!$C$1*(($H313-AY$304-Sheet2!$N$277)/Sheet3!$A$1)^4)</f>
        <v>65.034809725975023</v>
      </c>
      <c r="AZ313" s="2">
        <f>$L$302*EXP(Sheet3!$B$1*(($H313-AZ$304-Sheet2!$N$277)/Sheet3!$A$1)^2 +Sheet3!$C$1*(($H313-AZ$304-Sheet2!$N$277)/Sheet3!$A$1)^4)</f>
        <v>66.976329234350317</v>
      </c>
      <c r="BA313" s="2">
        <f>$L$302*EXP(Sheet3!$B$1*(($H313-BA$304-Sheet2!$N$277)/Sheet3!$A$1)^2 +Sheet3!$C$1*(($H313-BA$304-Sheet2!$N$277)/Sheet3!$A$1)^4)</f>
        <v>68.933050932305591</v>
      </c>
      <c r="BB313" s="2">
        <f>$L$302*EXP(Sheet3!$B$1*(($H313-BB$304-Sheet2!$N$277)/Sheet3!$A$1)^2 +Sheet3!$C$1*(($H313-BB$304-Sheet2!$N$277)/Sheet3!$A$1)^4)</f>
        <v>70.903498153227872</v>
      </c>
      <c r="BC313" s="2">
        <f>$L$302*EXP(Sheet3!$B$1*(($H313-BC$304-Sheet2!$N$277)/Sheet3!$A$1)^2 +Sheet3!$C$1*(($H313-BC$304-Sheet2!$N$277)/Sheet3!$A$1)^4)</f>
        <v>72.886162727892284</v>
      </c>
      <c r="BD313" s="2">
        <f>$L$302*EXP(Sheet3!$B$1*(($H313-BD$304-Sheet2!$N$277)/Sheet3!$A$1)^2 +Sheet3!$C$1*(($H313-BD$304-Sheet2!$N$277)/Sheet3!$A$1)^4)</f>
        <v>74.879507435487383</v>
      </c>
      <c r="BE313" s="2">
        <f>$L$302*EXP(Sheet3!$B$1*(($H313-BE$304-Sheet2!$N$277)/Sheet3!$A$1)^2 +Sheet3!$C$1*(($H313-BE$304-Sheet2!$N$277)/Sheet3!$A$1)^4)</f>
        <v>76.881968483241465</v>
      </c>
      <c r="BF313" s="2">
        <f>$L$302*EXP(Sheet3!$B$1*(($H313-BF$304-Sheet2!$N$277)/Sheet3!$A$1)^2 +Sheet3!$C$1*(($H313-BF$304-Sheet2!$N$277)/Sheet3!$A$1)^4)</f>
        <v>78.891958007018431</v>
      </c>
      <c r="BG313" s="2">
        <f>$L$302*EXP(Sheet3!$B$1*(($H313-BG$304-Sheet2!$N$277)/Sheet3!$A$1)^2 +Sheet3!$C$1*(($H313-BG$304-Sheet2!$N$277)/Sheet3!$A$1)^4)</f>
        <v>80.907866585452609</v>
      </c>
      <c r="BH313" s="2">
        <f>$L$302*EXP(Sheet3!$B$1*(($H313-BH$304-Sheet2!$N$277)/Sheet3!$A$1)^2 +Sheet3!$C$1*(($H313-BH$304-Sheet2!$N$277)/Sheet3!$A$1)^4)</f>
        <v>82.928065760421703</v>
      </c>
      <c r="BI313" s="2">
        <f>$L$302*EXP(Sheet3!$B$1*(($H313-BI$304-Sheet2!$N$277)/Sheet3!$A$1)^2 +Sheet3!$C$1*(($H313-BI$304-Sheet2!$N$277)/Sheet3!$A$1)^4)</f>
        <v>84.950910556933863</v>
      </c>
      <c r="BJ313" s="2">
        <f>$L$302*EXP(Sheet3!$B$1*(($H313-BJ$304-Sheet2!$N$277)/Sheet3!$A$1)^2 +Sheet3!$C$1*(($H313-BJ$304-Sheet2!$N$277)/Sheet3!$A$1)^4)</f>
        <v>86.974741995621244</v>
      </c>
      <c r="BK313" s="2">
        <f>$L$302*EXP(Sheet3!$B$1*(($H313-BK$304-Sheet2!$N$277)/Sheet3!$A$1)^2 +Sheet3!$C$1*(($H313-BK$304-Sheet2!$N$277)/Sheet3!$A$1)^4)</f>
        <v>88.997889591812793</v>
      </c>
      <c r="BL313" s="2">
        <f>$L$302*EXP(Sheet3!$B$1*(($H313-BL$304-Sheet2!$N$277)/Sheet3!$A$1)^2 +Sheet3!$C$1*(($H313-BL$304-Sheet2!$N$277)/Sheet3!$A$1)^4)</f>
        <v>91.01867383466795</v>
      </c>
      <c r="BM313" s="2">
        <f>$L$302*EXP(Sheet3!$B$1*(($H313-BM$304-Sheet2!$N$277)/Sheet3!$A$1)^2 +Sheet3!$C$1*(($H313-BM$304-Sheet2!$N$277)/Sheet3!$A$1)^4)</f>
        <v>93.035408640987569</v>
      </c>
      <c r="BN313" s="2">
        <f>$L$302*EXP(Sheet3!$B$1*(($H313-BN$304-Sheet2!$N$277)/Sheet3!$A$1)^2 +Sheet3!$C$1*(($H313-BN$304-Sheet2!$N$277)/Sheet3!$A$1)^4)</f>
        <v>95.04640377817779</v>
      </c>
      <c r="BO313" s="2">
        <f>$L$302*EXP(Sheet3!$B$1*(($H313-BO$304-Sheet2!$N$277)/Sheet3!$A$1)^2 +Sheet3!$C$1*(($H313-BO$304-Sheet2!$N$277)/Sheet3!$A$1)^4)</f>
        <v>97.049967251353976</v>
      </c>
      <c r="BP313" s="2">
        <f>$L$302*EXP(Sheet3!$B$1*(($H313-BP$304-Sheet2!$N$277)/Sheet3!$A$1)^2 +Sheet3!$C$1*(($H313-BP$304-Sheet2!$N$277)/Sheet3!$A$1)^4)</f>
        <v>99.044407649909999</v>
      </c>
      <c r="BQ313" s="2">
        <f>$L$302*EXP(Sheet3!$B$1*(($H313-BQ$304-Sheet2!$N$277)/Sheet3!$A$1)^2 +Sheet3!$C$1*(($H313-BQ$304-Sheet2!$N$277)/Sheet3!$A$1)^4)</f>
        <v>101.02803644924026</v>
      </c>
      <c r="BR313" s="2">
        <f>$L$302*EXP(Sheet3!$B$1*(($H313-BR$304-Sheet2!$N$277)/Sheet3!$A$1)^2 +Sheet3!$C$1*(($H313-BR$304-Sheet2!$N$277)/Sheet3!$A$1)^4)</f>
        <v>102.99917026367132</v>
      </c>
      <c r="BS313" s="2">
        <f>$L$302*EXP(Sheet3!$B$1*(($H313-BS$304-Sheet2!$N$277)/Sheet3!$A$1)^2 +Sheet3!$C$1*(($H313-BS$304-Sheet2!$N$277)/Sheet3!$A$1)^4)</f>
        <v>104.95613304702655</v>
      </c>
      <c r="BT313" s="2">
        <f>$L$302*EXP(Sheet3!$B$1*(($H313-BT$304-Sheet2!$N$277)/Sheet3!$A$1)^2 +Sheet3!$C$1*(($H313-BT$304-Sheet2!$N$277)/Sheet3!$A$1)^4)</f>
        <v>106.89725823761549</v>
      </c>
      <c r="BU313" s="2">
        <f>$L$302*EXP(Sheet3!$B$1*(($H313-BU$304-Sheet2!$N$277)/Sheet3!$A$1)^2 +Sheet3!$C$1*(($H313-BU$304-Sheet2!$N$277)/Sheet3!$A$1)^4)</f>
        <v>108.82089084480228</v>
      </c>
      <c r="BV313" s="2">
        <f>$L$302*EXP(Sheet3!$B$1*(($H313-BV$304-Sheet2!$N$277)/Sheet3!$A$1)^2 +Sheet3!$C$1*(($H313-BV$304-Sheet2!$N$277)/Sheet3!$A$1)^4)</f>
        <v>110.725389474689</v>
      </c>
    </row>
    <row r="314" spans="1:74" x14ac:dyDescent="0.2">
      <c r="A314">
        <v>287</v>
      </c>
      <c r="B314">
        <v>324</v>
      </c>
      <c r="C314">
        <v>2359.9</v>
      </c>
      <c r="D314">
        <v>2377.6999999999998</v>
      </c>
      <c r="E314">
        <f t="shared" si="44"/>
        <v>17.799999999999727</v>
      </c>
      <c r="G314" s="1">
        <v>3</v>
      </c>
      <c r="H314">
        <f>INDEX(B$27:$B2963,($M$299+G314))</f>
        <v>697.72</v>
      </c>
      <c r="I314" s="1">
        <f t="shared" si="45"/>
        <v>28.400000000000091</v>
      </c>
      <c r="J314">
        <f t="shared" si="46"/>
        <v>19815.248000000065</v>
      </c>
      <c r="L314" s="2">
        <f>$L$302*EXP(Sheet3!$B$1*(($H314-L$304-Sheet2!$N$277)/Sheet3!$A$1)^2 +Sheet3!$C$1*(($H314-L$304-Sheet2!$N$277)/Sheet3!$A$1)^4)</f>
        <v>0.23748164552882861</v>
      </c>
      <c r="M314" s="2">
        <f>$L$302*EXP(Sheet3!$B$1*(($H314-M$304-Sheet2!$N$277)/Sheet3!$A$1)^2 +Sheet3!$C$1*(($H314-M$304-Sheet2!$N$277)/Sheet3!$A$1)^4)</f>
        <v>0.26759449788323847</v>
      </c>
      <c r="N314" s="2">
        <f>$L$302*EXP(Sheet3!$B$1*(($H314-N$304-Sheet2!$N$277)/Sheet3!$A$1)^2 +Sheet3!$C$1*(($H314-N$304-Sheet2!$N$277)/Sheet3!$A$1)^4)</f>
        <v>0.30102148422699387</v>
      </c>
      <c r="O314" s="2">
        <f>$L$302*EXP(Sheet3!$B$1*(($H314-O$304-Sheet2!$N$277)/Sheet3!$A$1)^2 +Sheet3!$C$1*(($H314-O$304-Sheet2!$N$277)/Sheet3!$A$1)^4)</f>
        <v>0.33806378516078789</v>
      </c>
      <c r="P314" s="2">
        <f>$L$302*EXP(Sheet3!$B$1*(($H314-P$304-Sheet2!$N$277)/Sheet3!$A$1)^2 +Sheet3!$C$1*(($H314-P$304-Sheet2!$N$277)/Sheet3!$A$1)^4)</f>
        <v>0.37904280610887486</v>
      </c>
      <c r="Q314" s="2">
        <f>$L$302*EXP(Sheet3!$B$1*(($H314-Q$304-Sheet2!$N$277)/Sheet3!$A$1)^2 +Sheet3!$C$1*(($H314-Q$304-Sheet2!$N$277)/Sheet3!$A$1)^4)</f>
        <v>0.42430082350669518</v>
      </c>
      <c r="R314" s="2">
        <f>$L$302*EXP(Sheet3!$B$1*(($H314-R$304-Sheet2!$N$277)/Sheet3!$A$1)^2 +Sheet3!$C$1*(($H314-R$304-Sheet2!$N$277)/Sheet3!$A$1)^4)</f>
        <v>0.47420158516068228</v>
      </c>
      <c r="S314" s="2">
        <f>$L$302*EXP(Sheet3!$B$1*(($H314-S$304-Sheet2!$N$277)/Sheet3!$A$1)^2 +Sheet3!$C$1*(($H314-S$304-Sheet2!$N$277)/Sheet3!$A$1)^4)</f>
        <v>0.52913085798538284</v>
      </c>
      <c r="T314" s="2">
        <f>$L$302*EXP(Sheet3!$B$1*(($H314-T$304-Sheet2!$N$277)/Sheet3!$A$1)^2 +Sheet3!$C$1*(($H314-T$304-Sheet2!$N$277)/Sheet3!$A$1)^4)</f>
        <v>0.5894969162623156</v>
      </c>
      <c r="U314" s="2">
        <f>$L$302*EXP(Sheet3!$B$1*(($H314-U$304-Sheet2!$N$277)/Sheet3!$A$1)^2 +Sheet3!$C$1*(($H314-U$304-Sheet2!$N$277)/Sheet3!$A$1)^4)</f>
        <v>0.65573096355791127</v>
      </c>
      <c r="V314" s="2">
        <f>$L$302*EXP(Sheet3!$B$1*(($H314-V$304-Sheet2!$N$277)/Sheet3!$A$1)^2 +Sheet3!$C$1*(($H314-V$304-Sheet2!$N$277)/Sheet3!$A$1)^4)</f>
        <v>0.72828748148707378</v>
      </c>
      <c r="W314" s="2">
        <f>$L$302*EXP(Sheet3!$B$1*(($H314-W$304-Sheet2!$N$277)/Sheet3!$A$1)^2 +Sheet3!$C$1*(($H314-W$304-Sheet2!$N$277)/Sheet3!$A$1)^4)</f>
        <v>0.80764449861650489</v>
      </c>
      <c r="X314" s="2">
        <f>$L$302*EXP(Sheet3!$B$1*(($H314-X$304-Sheet2!$N$277)/Sheet3!$A$1)^2 +Sheet3!$C$1*(($H314-X$304-Sheet2!$N$277)/Sheet3!$A$1)^4)</f>
        <v>0.89430377297044106</v>
      </c>
      <c r="Y314" s="2">
        <f>$L$302*EXP(Sheet3!$B$1*(($H314-Y$304-Sheet2!$N$277)/Sheet3!$A$1)^2 +Sheet3!$C$1*(($H314-Y$304-Sheet2!$N$277)/Sheet3!$A$1)^4)</f>
        <v>0.98879088182268315</v>
      </c>
      <c r="Z314" s="2">
        <f>$L$302*EXP(Sheet3!$B$1*(($H314-Z$304-Sheet2!$N$277)/Sheet3!$A$1)^2 +Sheet3!$C$1*(($H314-Z$304-Sheet2!$N$277)/Sheet3!$A$1)^4)</f>
        <v>1.0916552127693697</v>
      </c>
      <c r="AA314" s="2">
        <f>$L$302*EXP(Sheet3!$B$1*(($H314-AA$304-Sheet2!$N$277)/Sheet3!$A$1)^2 +Sheet3!$C$1*(($H314-AA$304-Sheet2!$N$277)/Sheet3!$A$1)^4)</f>
        <v>1.2034698503925896</v>
      </c>
      <c r="AB314" s="2">
        <f>$L$302*EXP(Sheet3!$B$1*(($H314-AB$304-Sheet2!$N$277)/Sheet3!$A$1)^2 +Sheet3!$C$1*(($H314-AB$304-Sheet2!$N$277)/Sheet3!$A$1)^4)</f>
        <v>1.3248313532693041</v>
      </c>
      <c r="AC314" s="2">
        <f>$L$302*EXP(Sheet3!$B$1*(($H314-AC$304-Sheet2!$N$277)/Sheet3!$A$1)^2 +Sheet3!$C$1*(($H314-AC$304-Sheet2!$N$277)/Sheet3!$A$1)^4)</f>
        <v>1.4563594165280387</v>
      </c>
      <c r="AD314" s="2">
        <f>$L$302*EXP(Sheet3!$B$1*(($H314-AD$304-Sheet2!$N$277)/Sheet3!$A$1)^2 +Sheet3!$C$1*(($H314-AD$304-Sheet2!$N$277)/Sheet3!$A$1)^4)</f>
        <v>1.5986964156866095</v>
      </c>
      <c r="AE314" s="2">
        <f>$L$302*EXP(Sheet3!$B$1*(($H314-AE$304-Sheet2!$N$277)/Sheet3!$A$1)^2 +Sheet3!$C$1*(($H314-AE$304-Sheet2!$N$277)/Sheet3!$A$1)^4)</f>
        <v>1.7525068280801546</v>
      </c>
      <c r="AF314" s="2">
        <f>$L$302*EXP(Sheet3!$B$1*(($H314-AF$304-Sheet2!$N$277)/Sheet3!$A$1)^2 +Sheet3!$C$1*(($H314-AF$304-Sheet2!$N$277)/Sheet3!$A$1)^4)</f>
        <v>1.9184765288149841</v>
      </c>
      <c r="AG314" s="2">
        <f>$L$302*EXP(Sheet3!$B$1*(($H314-AG$304-Sheet2!$N$277)/Sheet3!$A$1)^2 +Sheet3!$C$1*(($H314-AG$304-Sheet2!$N$277)/Sheet3!$A$1)^4)</f>
        <v>2.0973119588550229</v>
      </c>
      <c r="AH314" s="2">
        <f>$L$302*EXP(Sheet3!$B$1*(($H314-AH$304-Sheet2!$N$277)/Sheet3!$A$1)^2 +Sheet3!$C$1*(($H314-AH$304-Sheet2!$N$277)/Sheet3!$A$1)^4)</f>
        <v>2.2897391635592128</v>
      </c>
      <c r="AI314" s="2">
        <f>$L$302*EXP(Sheet3!$B$1*(($H314-AI$304-Sheet2!$N$277)/Sheet3!$A$1)^2 +Sheet3!$C$1*(($H314-AI$304-Sheet2!$N$277)/Sheet3!$A$1)^4)</f>
        <v>2.4965027007349736</v>
      </c>
      <c r="AJ314" s="2">
        <f>$L$302*EXP(Sheet3!$B$1*(($H314-AJ$304-Sheet2!$N$277)/Sheet3!$A$1)^2 +Sheet3!$C$1*(($H314-AJ$304-Sheet2!$N$277)/Sheet3!$A$1)^4)</f>
        <v>2.7183644180513875</v>
      </c>
      <c r="AK314" s="2">
        <f>$L$302*EXP(Sheet3!$B$1*(($H314-AK$304-Sheet2!$N$277)/Sheet3!$A$1)^2 +Sheet3!$C$1*(($H314-AK$304-Sheet2!$N$277)/Sheet3!$A$1)^4)</f>
        <v>2.9561021004370884</v>
      </c>
      <c r="AL314" s="2">
        <f>$L$302*EXP(Sheet3!$B$1*(($H314-AL$304-Sheet2!$N$277)/Sheet3!$A$1)^2 +Sheet3!$C$1*(($H314-AL$304-Sheet2!$N$277)/Sheet3!$A$1)^4)</f>
        <v>3.2105079889576493</v>
      </c>
      <c r="AM314" s="2">
        <f>$L$302*EXP(Sheet3!$B$1*(($H314-AM$304-Sheet2!$N$277)/Sheet3!$A$1)^2 +Sheet3!$C$1*(($H314-AM$304-Sheet2!$N$277)/Sheet3!$A$1)^4)</f>
        <v>3.482387173405034</v>
      </c>
      <c r="AN314" s="2">
        <f>$L$302*EXP(Sheet3!$B$1*(($H314-AN$304-Sheet2!$N$277)/Sheet3!$A$1)^2 +Sheet3!$C$1*(($H314-AN$304-Sheet2!$N$277)/Sheet3!$A$1)^4)</f>
        <v>3.77255586174899</v>
      </c>
      <c r="AO314" s="2">
        <f>$L$302*EXP(Sheet3!$B$1*(($H314-AO$304-Sheet2!$N$277)/Sheet3!$A$1)^2 +Sheet3!$C$1*(($H314-AO$304-Sheet2!$N$277)/Sheet3!$A$1)^4)</f>
        <v>4.0818395303742561</v>
      </c>
      <c r="AP314" s="2">
        <f>$L$302*EXP(Sheet3!$B$1*(($H314-AP$304-Sheet2!$N$277)/Sheet3!$A$1)^2 +Sheet3!$C$1*(($H314-AP$304-Sheet2!$N$277)/Sheet3!$A$1)^4)</f>
        <v>4.4110709598598561</v>
      </c>
      <c r="AQ314" s="2">
        <f>$L$302*EXP(Sheet3!$B$1*(($H314-AQ$304-Sheet2!$N$277)/Sheet3!$A$1)^2 +Sheet3!$C$1*(($H314-AQ$304-Sheet2!$N$277)/Sheet3!$A$1)^4)</f>
        <v>4.7610881618521033</v>
      </c>
      <c r="AR314" s="2">
        <f>$L$302*EXP(Sheet3!$B$1*(($H314-AR$304-Sheet2!$N$277)/Sheet3!$A$1)^2 +Sheet3!$C$1*(($H314-AR$304-Sheet2!$N$277)/Sheet3!$A$1)^4)</f>
        <v>5.1327322033562144</v>
      </c>
      <c r="AS314" s="2">
        <f>$L$302*EXP(Sheet3!$B$1*(($H314-AS$304-Sheet2!$N$277)/Sheet3!$A$1)^2 +Sheet3!$C$1*(($H314-AS$304-Sheet2!$N$277)/Sheet3!$A$1)^4)</f>
        <v>5.5268449355135525</v>
      </c>
      <c r="AT314" s="2">
        <f>$L$302*EXP(Sheet3!$B$1*(($H314-AT$304-Sheet2!$N$277)/Sheet3!$A$1)^2 +Sheet3!$C$1*(($H314-AT$304-Sheet2!$N$277)/Sheet3!$A$1)^4)</f>
        <v>5.9442666346362234</v>
      </c>
      <c r="AU314" s="2">
        <f>$L$302*EXP(Sheet3!$B$1*(($H314-AU$304-Sheet2!$N$277)/Sheet3!$A$1)^2 +Sheet3!$C$1*(($H314-AU$304-Sheet2!$N$277)/Sheet3!$A$1)^4)</f>
        <v>6.385833563932108</v>
      </c>
      <c r="AV314" s="2">
        <f>$L$302*EXP(Sheet3!$B$1*(($H314-AV$304-Sheet2!$N$277)/Sheet3!$A$1)^2 +Sheet3!$C$1*(($H314-AV$304-Sheet2!$N$277)/Sheet3!$A$1)^4)</f>
        <v>6.8523754649652426</v>
      </c>
      <c r="AW314" s="2">
        <f>$L$302*EXP(Sheet3!$B$1*(($H314-AW$304-Sheet2!$N$277)/Sheet3!$A$1)^2 +Sheet3!$C$1*(($H314-AW$304-Sheet2!$N$277)/Sheet3!$A$1)^4)</f>
        <v>7.3447129884602962</v>
      </c>
      <c r="AX314" s="2">
        <f>$L$302*EXP(Sheet3!$B$1*(($H314-AX$304-Sheet2!$N$277)/Sheet3!$A$1)^2 +Sheet3!$C$1*(($H314-AX$304-Sheet2!$N$277)/Sheet3!$A$1)^4)</f>
        <v>7.8636550745185074</v>
      </c>
      <c r="AY314" s="2">
        <f>$L$302*EXP(Sheet3!$B$1*(($H314-AY$304-Sheet2!$N$277)/Sheet3!$A$1)^2 +Sheet3!$C$1*(($H314-AY$304-Sheet2!$N$277)/Sheet3!$A$1)^4)</f>
        <v>8.4099962928671381</v>
      </c>
      <c r="AZ314" s="2">
        <f>$L$302*EXP(Sheet3!$B$1*(($H314-AZ$304-Sheet2!$N$277)/Sheet3!$A$1)^2 +Sheet3!$C$1*(($H314-AZ$304-Sheet2!$N$277)/Sheet3!$A$1)^4)</f>
        <v>8.9845141539370221</v>
      </c>
      <c r="BA314" s="2">
        <f>$L$302*EXP(Sheet3!$B$1*(($H314-BA$304-Sheet2!$N$277)/Sheet3!$A$1)^2 +Sheet3!$C$1*(($H314-BA$304-Sheet2!$N$277)/Sheet3!$A$1)^4)</f>
        <v>9.587966402057182</v>
      </c>
      <c r="BB314" s="2">
        <f>$L$302*EXP(Sheet3!$B$1*(($H314-BB$304-Sheet2!$N$277)/Sheet3!$A$1)^2 +Sheet3!$C$1*(($H314-BB$304-Sheet2!$N$277)/Sheet3!$A$1)^4)</f>
        <v>10.221088302167333</v>
      </c>
      <c r="BC314" s="2">
        <f>$L$302*EXP(Sheet3!$B$1*(($H314-BC$304-Sheet2!$N$277)/Sheet3!$A$1)^2 +Sheet3!$C$1*(($H314-BC$304-Sheet2!$N$277)/Sheet3!$A$1)^4)</f>
        <v>10.884589931641639</v>
      </c>
      <c r="BD314" s="2">
        <f>$L$302*EXP(Sheet3!$B$1*(($H314-BD$304-Sheet2!$N$277)/Sheet3!$A$1)^2 +Sheet3!$C$1*(($H314-BD$304-Sheet2!$N$277)/Sheet3!$A$1)^4)</f>
        <v>11.579153488891556</v>
      </c>
      <c r="BE314" s="2">
        <f>$L$302*EXP(Sheet3!$B$1*(($H314-BE$304-Sheet2!$N$277)/Sheet3!$A$1)^2 +Sheet3!$C$1*(($H314-BE$304-Sheet2!$N$277)/Sheet3!$A$1)^4)</f>
        <v>12.305430630421041</v>
      </c>
      <c r="BF314" s="2">
        <f>$L$302*EXP(Sheet3!$B$1*(($H314-BF$304-Sheet2!$N$277)/Sheet3!$A$1)^2 +Sheet3!$C$1*(($H314-BF$304-Sheet2!$N$277)/Sheet3!$A$1)^4)</f>
        <v>13.064039847938279</v>
      </c>
      <c r="BG314" s="2">
        <f>$L$302*EXP(Sheet3!$B$1*(($H314-BG$304-Sheet2!$N$277)/Sheet3!$A$1)^2 +Sheet3!$C$1*(($H314-BG$304-Sheet2!$N$277)/Sheet3!$A$1)^4)</f>
        <v>13.855563896986038</v>
      </c>
      <c r="BH314" s="2">
        <f>$L$302*EXP(Sheet3!$B$1*(($H314-BH$304-Sheet2!$N$277)/Sheet3!$A$1)^2 +Sheet3!$C$1*(($H314-BH$304-Sheet2!$N$277)/Sheet3!$A$1)^4)</f>
        <v>14.680547288338696</v>
      </c>
      <c r="BI314" s="2">
        <f>$L$302*EXP(Sheet3!$B$1*(($H314-BI$304-Sheet2!$N$277)/Sheet3!$A$1)^2 +Sheet3!$C$1*(($H314-BI$304-Sheet2!$N$277)/Sheet3!$A$1)^4)</f>
        <v>15.539493853140975</v>
      </c>
      <c r="BJ314" s="2">
        <f>$L$302*EXP(Sheet3!$B$1*(($H314-BJ$304-Sheet2!$N$277)/Sheet3!$A$1)^2 +Sheet3!$C$1*(($H314-BJ$304-Sheet2!$N$277)/Sheet3!$A$1)^4)</f>
        <v>16.432864392344076</v>
      </c>
      <c r="BK314" s="2">
        <f>$L$302*EXP(Sheet3!$B$1*(($H314-BK$304-Sheet2!$N$277)/Sheet3!$A$1)^2 +Sheet3!$C$1*(($H314-BK$304-Sheet2!$N$277)/Sheet3!$A$1)^4)</f>
        <v>17.361074420788725</v>
      </c>
      <c r="BL314" s="2">
        <f>$L$302*EXP(Sheet3!$B$1*(($H314-BL$304-Sheet2!$N$277)/Sheet3!$A$1)^2 +Sheet3!$C$1*(($H314-BL$304-Sheet2!$N$277)/Sheet3!$A$1)^4)</f>
        <v>18.324492015469161</v>
      </c>
      <c r="BM314" s="2">
        <f>$L$302*EXP(Sheet3!$B$1*(($H314-BM$304-Sheet2!$N$277)/Sheet3!$A$1)^2 +Sheet3!$C$1*(($H314-BM$304-Sheet2!$N$277)/Sheet3!$A$1)^4)</f>
        <v>19.323435777324839</v>
      </c>
      <c r="BN314" s="2">
        <f>$L$302*EXP(Sheet3!$B$1*(($H314-BN$304-Sheet2!$N$277)/Sheet3!$A$1)^2 +Sheet3!$C$1*(($H314-BN$304-Sheet2!$N$277)/Sheet3!$A$1)^4)</f>
        <v>20.358172915124779</v>
      </c>
      <c r="BO314" s="2">
        <f>$L$302*EXP(Sheet3!$B$1*(($H314-BO$304-Sheet2!$N$277)/Sheet3!$A$1)^2 +Sheet3!$C$1*(($H314-BO$304-Sheet2!$N$277)/Sheet3!$A$1)^4)</f>
        <v>21.428917459452002</v>
      </c>
      <c r="BP314" s="2">
        <f>$L$302*EXP(Sheet3!$B$1*(($H314-BP$304-Sheet2!$N$277)/Sheet3!$A$1)^2 +Sheet3!$C$1*(($H314-BP$304-Sheet2!$N$277)/Sheet3!$A$1)^4)</f>
        <v>22.535828614120845</v>
      </c>
      <c r="BQ314" s="2">
        <f>$L$302*EXP(Sheet3!$B$1*(($H314-BQ$304-Sheet2!$N$277)/Sheet3!$A$1)^2 +Sheet3!$C$1*(($H314-BQ$304-Sheet2!$N$277)/Sheet3!$A$1)^4)</f>
        <v>23.679009251659096</v>
      </c>
      <c r="BR314" s="2">
        <f>$L$302*EXP(Sheet3!$B$1*(($H314-BR$304-Sheet2!$N$277)/Sheet3!$A$1)^2 +Sheet3!$C$1*(($H314-BR$304-Sheet2!$N$277)/Sheet3!$A$1)^4)</f>
        <v>24.858504558756803</v>
      </c>
      <c r="BS314" s="2">
        <f>$L$302*EXP(Sheet3!$B$1*(($H314-BS$304-Sheet2!$N$277)/Sheet3!$A$1)^2 +Sheet3!$C$1*(($H314-BS$304-Sheet2!$N$277)/Sheet3!$A$1)^4)</f>
        <v>26.074300836828861</v>
      </c>
      <c r="BT314" s="2">
        <f>$L$302*EXP(Sheet3!$B$1*(($H314-BT$304-Sheet2!$N$277)/Sheet3!$A$1)^2 +Sheet3!$C$1*(($H314-BT$304-Sheet2!$N$277)/Sheet3!$A$1)^4)</f>
        <v>27.326324462065585</v>
      </c>
      <c r="BU314" s="2">
        <f>$L$302*EXP(Sheet3!$B$1*(($H314-BU$304-Sheet2!$N$277)/Sheet3!$A$1)^2 +Sheet3!$C$1*(($H314-BU$304-Sheet2!$N$277)/Sheet3!$A$1)^4)</f>
        <v>28.614441008559741</v>
      </c>
      <c r="BV314" s="2">
        <f>$L$302*EXP(Sheet3!$B$1*(($H314-BV$304-Sheet2!$N$277)/Sheet3!$A$1)^2 +Sheet3!$C$1*(($H314-BV$304-Sheet2!$N$277)/Sheet3!$A$1)^4)</f>
        <v>29.938454537320993</v>
      </c>
    </row>
    <row r="315" spans="1:74" x14ac:dyDescent="0.2">
      <c r="A315">
        <v>288</v>
      </c>
      <c r="B315">
        <v>324.48</v>
      </c>
      <c r="C315">
        <v>2373</v>
      </c>
      <c r="D315">
        <v>2395</v>
      </c>
      <c r="E315">
        <f t="shared" si="44"/>
        <v>22</v>
      </c>
      <c r="G315" s="1">
        <v>4</v>
      </c>
      <c r="H315">
        <f>INDEX(B$27:$B2964,($M$299+G315))</f>
        <v>698.17</v>
      </c>
      <c r="I315" s="1">
        <f t="shared" si="45"/>
        <v>16</v>
      </c>
      <c r="J315">
        <f t="shared" si="46"/>
        <v>11170.72</v>
      </c>
      <c r="L315" s="2">
        <f>$L$302*EXP(Sheet3!$B$1*(($H315-L$304-Sheet2!$N$277)/Sheet3!$A$1)^2 +Sheet3!$C$1*(($H315-L$304-Sheet2!$N$277)/Sheet3!$A$1)^4)</f>
        <v>1.4316765684059922E-4</v>
      </c>
      <c r="M315" s="2">
        <f>$L$302*EXP(Sheet3!$B$1*(($H315-M$304-Sheet2!$N$277)/Sheet3!$A$1)^2 +Sheet3!$C$1*(($H315-M$304-Sheet2!$N$277)/Sheet3!$A$1)^4)</f>
        <v>1.7749124785257619E-4</v>
      </c>
      <c r="N315" s="2">
        <f>$L$302*EXP(Sheet3!$B$1*(($H315-N$304-Sheet2!$N$277)/Sheet3!$A$1)^2 +Sheet3!$C$1*(($H315-N$304-Sheet2!$N$277)/Sheet3!$A$1)^4)</f>
        <v>2.1947406232054816E-4</v>
      </c>
      <c r="O315" s="2">
        <f>$L$302*EXP(Sheet3!$B$1*(($H315-O$304-Sheet2!$N$277)/Sheet3!$A$1)^2 +Sheet3!$C$1*(($H315-O$304-Sheet2!$N$277)/Sheet3!$A$1)^4)</f>
        <v>2.7069093605311374E-4</v>
      </c>
      <c r="P315" s="2">
        <f>$L$302*EXP(Sheet3!$B$1*(($H315-P$304-Sheet2!$N$277)/Sheet3!$A$1)^2 +Sheet3!$C$1*(($H315-P$304-Sheet2!$N$277)/Sheet3!$A$1)^4)</f>
        <v>3.3301089591275328E-4</v>
      </c>
      <c r="Q315" s="2">
        <f>$L$302*EXP(Sheet3!$B$1*(($H315-Q$304-Sheet2!$N$277)/Sheet3!$A$1)^2 +Sheet3!$C$1*(($H315-Q$304-Sheet2!$N$277)/Sheet3!$A$1)^4)</f>
        <v>4.0864604948643879E-4</v>
      </c>
      <c r="R315" s="2">
        <f>$L$302*EXP(Sheet3!$B$1*(($H315-R$304-Sheet2!$N$277)/Sheet3!$A$1)^2 +Sheet3!$C$1*(($H315-R$304-Sheet2!$N$277)/Sheet3!$A$1)^4)</f>
        <v>5.0020745332424556E-4</v>
      </c>
      <c r="S315" s="2">
        <f>$L$302*EXP(Sheet3!$B$1*(($H315-S$304-Sheet2!$N$277)/Sheet3!$A$1)^2 +Sheet3!$C$1*(($H315-S$304-Sheet2!$N$277)/Sheet3!$A$1)^4)</f>
        <v>6.1076875770643278E-4</v>
      </c>
      <c r="T315" s="2">
        <f>$L$302*EXP(Sheet3!$B$1*(($H315-T$304-Sheet2!$N$277)/Sheet3!$A$1)^2 +Sheet3!$C$1*(($H315-T$304-Sheet2!$N$277)/Sheet3!$A$1)^4)</f>
        <v>7.4393848579976162E-4</v>
      </c>
      <c r="U315" s="2">
        <f>$L$302*EXP(Sheet3!$B$1*(($H315-U$304-Sheet2!$N$277)/Sheet3!$A$1)^2 +Sheet3!$C$1*(($H315-U$304-Sheet2!$N$277)/Sheet3!$A$1)^4)</f>
        <v>9.0394186477094453E-4</v>
      </c>
      <c r="V315" s="2">
        <f>$L$302*EXP(Sheet3!$B$1*(($H315-V$304-Sheet2!$N$277)/Sheet3!$A$1)^2 +Sheet3!$C$1*(($H315-V$304-Sheet2!$N$277)/Sheet3!$A$1)^4)</f>
        <v>1.0957131851128421E-3</v>
      </c>
      <c r="W315" s="2">
        <f>$L$302*EXP(Sheet3!$B$1*(($H315-W$304-Sheet2!$N$277)/Sheet3!$A$1)^2 +Sheet3!$C$1*(($H315-W$304-Sheet2!$N$277)/Sheet3!$A$1)^4)</f>
        <v>1.3249997211758054E-3</v>
      </c>
      <c r="X315" s="2">
        <f>$L$302*EXP(Sheet3!$B$1*(($H315-X$304-Sheet2!$N$277)/Sheet3!$A$1)^2 +Sheet3!$C$1*(($H315-X$304-Sheet2!$N$277)/Sheet3!$A$1)^4)</f>
        <v>1.5984782996506437E-3</v>
      </c>
      <c r="Y315" s="2">
        <f>$L$302*EXP(Sheet3!$B$1*(($H315-Y$304-Sheet2!$N$277)/Sheet3!$A$1)^2 +Sheet3!$C$1*(($H315-Y$304-Sheet2!$N$277)/Sheet3!$A$1)^4)</f>
        <v>1.923885652355504E-3</v>
      </c>
      <c r="Z315" s="2">
        <f>$L$302*EXP(Sheet3!$B$1*(($H315-Z$304-Sheet2!$N$277)/Sheet3!$A$1)^2 +Sheet3!$C$1*(($H315-Z$304-Sheet2!$N$277)/Sheet3!$A$1)^4)</f>
        <v>2.3101637340235651E-3</v>
      </c>
      <c r="AA315" s="2">
        <f>$L$302*EXP(Sheet3!$B$1*(($H315-AA$304-Sheet2!$N$277)/Sheet3!$A$1)^2 +Sheet3!$C$1*(($H315-AA$304-Sheet2!$N$277)/Sheet3!$A$1)^4)</f>
        <v>2.7676212232871319E-3</v>
      </c>
      <c r="AB315" s="2">
        <f>$L$302*EXP(Sheet3!$B$1*(($H315-AB$304-Sheet2!$N$277)/Sheet3!$A$1)^2 +Sheet3!$C$1*(($H315-AB$304-Sheet2!$N$277)/Sheet3!$A$1)^4)</f>
        <v>3.3081124547091178E-3</v>
      </c>
      <c r="AC315" s="2">
        <f>$L$302*EXP(Sheet3!$B$1*(($H315-AC$304-Sheet2!$N$277)/Sheet3!$A$1)^2 +Sheet3!$C$1*(($H315-AC$304-Sheet2!$N$277)/Sheet3!$A$1)^4)</f>
        <v>3.9452350496840234E-3</v>
      </c>
      <c r="AD315" s="2">
        <f>$L$302*EXP(Sheet3!$B$1*(($H315-AD$304-Sheet2!$N$277)/Sheet3!$A$1)^2 +Sheet3!$C$1*(($H315-AD$304-Sheet2!$N$277)/Sheet3!$A$1)^4)</f>
        <v>4.6945475230711613E-3</v>
      </c>
      <c r="AE315" s="2">
        <f>$L$302*EXP(Sheet3!$B$1*(($H315-AE$304-Sheet2!$N$277)/Sheet3!$A$1)^2 +Sheet3!$C$1*(($H315-AE$304-Sheet2!$N$277)/Sheet3!$A$1)^4)</f>
        <v>5.5738081388999779E-3</v>
      </c>
      <c r="AF315" s="2">
        <f>$L$302*EXP(Sheet3!$B$1*(($H315-AF$304-Sheet2!$N$277)/Sheet3!$A$1)^2 +Sheet3!$C$1*(($H315-AF$304-Sheet2!$N$277)/Sheet3!$A$1)^4)</f>
        <v>6.6032362708958554E-3</v>
      </c>
      <c r="AG315" s="2">
        <f>$L$302*EXP(Sheet3!$B$1*(($H315-AG$304-Sheet2!$N$277)/Sheet3!$A$1)^2 +Sheet3!$C$1*(($H315-AG$304-Sheet2!$N$277)/Sheet3!$A$1)^4)</f>
        <v>7.805797490398148E-3</v>
      </c>
      <c r="AH315" s="2">
        <f>$L$302*EXP(Sheet3!$B$1*(($H315-AH$304-Sheet2!$N$277)/Sheet3!$A$1)^2 +Sheet3!$C$1*(($H315-AH$304-Sheet2!$N$277)/Sheet3!$A$1)^4)</f>
        <v>9.2075135540124423E-3</v>
      </c>
      <c r="AI315" s="2">
        <f>$L$302*EXP(Sheet3!$B$1*(($H315-AI$304-Sheet2!$N$277)/Sheet3!$A$1)^2 +Sheet3!$C$1*(($H315-AI$304-Sheet2!$N$277)/Sheet3!$A$1)^4)</f>
        <v>1.0837798394660153E-2</v>
      </c>
      <c r="AJ315" s="2">
        <f>$L$302*EXP(Sheet3!$B$1*(($H315-AJ$304-Sheet2!$N$277)/Sheet3!$A$1)^2 +Sheet3!$C$1*(($H315-AJ$304-Sheet2!$N$277)/Sheet3!$A$1)^4)</f>
        <v>1.2729821131289292E-2</v>
      </c>
      <c r="AK315" s="2">
        <f>$L$302*EXP(Sheet3!$B$1*(($H315-AK$304-Sheet2!$N$277)/Sheet3!$A$1)^2 +Sheet3!$C$1*(($H315-AK$304-Sheet2!$N$277)/Sheet3!$A$1)^4)</f>
        <v>1.4920897003023837E-2</v>
      </c>
      <c r="AL315" s="2">
        <f>$L$302*EXP(Sheet3!$B$1*(($H315-AL$304-Sheet2!$N$277)/Sheet3!$A$1)^2 +Sheet3!$C$1*(($H315-AL$304-Sheet2!$N$277)/Sheet3!$A$1)^4)</f>
        <v>1.7452907002763658E-2</v>
      </c>
      <c r="AM315" s="2">
        <f>$L$302*EXP(Sheet3!$B$1*(($H315-AM$304-Sheet2!$N$277)/Sheet3!$A$1)^2 +Sheet3!$C$1*(($H315-AM$304-Sheet2!$N$277)/Sheet3!$A$1)^4)</f>
        <v>2.0372746830550903E-2</v>
      </c>
      <c r="AN315" s="2">
        <f>$L$302*EXP(Sheet3!$B$1*(($H315-AN$304-Sheet2!$N$277)/Sheet3!$A$1)^2 +Sheet3!$C$1*(($H315-AN$304-Sheet2!$N$277)/Sheet3!$A$1)^4)</f>
        <v>2.3732805610537824E-2</v>
      </c>
      <c r="AO315" s="2">
        <f>$L$302*EXP(Sheet3!$B$1*(($H315-AO$304-Sheet2!$N$277)/Sheet3!$A$1)^2 +Sheet3!$C$1*(($H315-AO$304-Sheet2!$N$277)/Sheet3!$A$1)^4)</f>
        <v>2.7591474614122379E-2</v>
      </c>
      <c r="AP315" s="2">
        <f>$L$302*EXP(Sheet3!$B$1*(($H315-AP$304-Sheet2!$N$277)/Sheet3!$A$1)^2 +Sheet3!$C$1*(($H315-AP$304-Sheet2!$N$277)/Sheet3!$A$1)^4)</f>
        <v>3.2013686007478899E-2</v>
      </c>
      <c r="AQ315" s="2">
        <f>$L$302*EXP(Sheet3!$B$1*(($H315-AQ$304-Sheet2!$N$277)/Sheet3!$A$1)^2 +Sheet3!$C$1*(($H315-AQ$304-Sheet2!$N$277)/Sheet3!$A$1)^4)</f>
        <v>3.7071481393821618E-2</v>
      </c>
      <c r="AR315" s="2">
        <f>$L$302*EXP(Sheet3!$B$1*(($H315-AR$304-Sheet2!$N$277)/Sheet3!$A$1)^2 +Sheet3!$C$1*(($H315-AR$304-Sheet2!$N$277)/Sheet3!$A$1)^4)</f>
        <v>4.2844609650084936E-2</v>
      </c>
      <c r="AS315" s="2">
        <f>$L$302*EXP(Sheet3!$B$1*(($H315-AS$304-Sheet2!$N$277)/Sheet3!$A$1)^2 +Sheet3!$C$1*(($H315-AS$304-Sheet2!$N$277)/Sheet3!$A$1)^4)</f>
        <v>4.9421153265198463E-2</v>
      </c>
      <c r="AT315" s="2">
        <f>$L$302*EXP(Sheet3!$B$1*(($H315-AT$304-Sheet2!$N$277)/Sheet3!$A$1)^2 +Sheet3!$C$1*(($H315-AT$304-Sheet2!$N$277)/Sheet3!$A$1)^4)</f>
        <v>5.6898182074094736E-2</v>
      </c>
      <c r="AU315" s="2">
        <f>$L$302*EXP(Sheet3!$B$1*(($H315-AU$304-Sheet2!$N$277)/Sheet3!$A$1)^2 +Sheet3!$C$1*(($H315-AU$304-Sheet2!$N$277)/Sheet3!$A$1)^4)</f>
        <v>6.5382432949676952E-2</v>
      </c>
      <c r="AV315" s="2">
        <f>$L$302*EXP(Sheet3!$B$1*(($H315-AV$304-Sheet2!$N$277)/Sheet3!$A$1)^2 +Sheet3!$C$1*(($H315-AV$304-Sheet2!$N$277)/Sheet3!$A$1)^4)</f>
        <v>7.4991013666253145E-2</v>
      </c>
      <c r="AW315" s="2">
        <f>$L$302*EXP(Sheet3!$B$1*(($H315-AW$304-Sheet2!$N$277)/Sheet3!$A$1)^2 +Sheet3!$C$1*(($H315-AW$304-Sheet2!$N$277)/Sheet3!$A$1)^4)</f>
        <v>8.5852128784960707E-2</v>
      </c>
      <c r="AX315" s="2">
        <f>$L$302*EXP(Sheet3!$B$1*(($H315-AX$304-Sheet2!$N$277)/Sheet3!$A$1)^2 +Sheet3!$C$1*(($H315-AX$304-Sheet2!$N$277)/Sheet3!$A$1)^4)</f>
        <v>9.8105825036095246E-2</v>
      </c>
      <c r="AY315" s="2">
        <f>$L$302*EXP(Sheet3!$B$1*(($H315-AY$304-Sheet2!$N$277)/Sheet3!$A$1)^2 +Sheet3!$C$1*(($H315-AY$304-Sheet2!$N$277)/Sheet3!$A$1)^4)</f>
        <v>0.11190475329272674</v>
      </c>
      <c r="AZ315" s="2">
        <f>$L$302*EXP(Sheet3!$B$1*(($H315-AZ$304-Sheet2!$N$277)/Sheet3!$A$1)^2 +Sheet3!$C$1*(($H315-AZ$304-Sheet2!$N$277)/Sheet3!$A$1)^4)</f>
        <v>0.12741494383747962</v>
      </c>
      <c r="BA315" s="2">
        <f>$L$302*EXP(Sheet3!$B$1*(($H315-BA$304-Sheet2!$N$277)/Sheet3!$A$1)^2 +Sheet3!$C$1*(($H315-BA$304-Sheet2!$N$277)/Sheet3!$A$1)^4)</f>
        <v>0.14481659123922133</v>
      </c>
      <c r="BB315" s="2">
        <f>$L$302*EXP(Sheet3!$B$1*(($H315-BB$304-Sheet2!$N$277)/Sheet3!$A$1)^2 +Sheet3!$C$1*(($H315-BB$304-Sheet2!$N$277)/Sheet3!$A$1)^4)</f>
        <v>0.16430484476731294</v>
      </c>
      <c r="BC315" s="2">
        <f>$L$302*EXP(Sheet3!$B$1*(($H315-BC$304-Sheet2!$N$277)/Sheet3!$A$1)^2 +Sheet3!$C$1*(($H315-BC$304-Sheet2!$N$277)/Sheet3!$A$1)^4)</f>
        <v>0.18609059989240662</v>
      </c>
      <c r="BD315" s="2">
        <f>$L$302*EXP(Sheet3!$B$1*(($H315-BD$304-Sheet2!$N$277)/Sheet3!$A$1)^2 +Sheet3!$C$1*(($H315-BD$304-Sheet2!$N$277)/Sheet3!$A$1)^4)</f>
        <v>0.21040128605471142</v>
      </c>
      <c r="BE315" s="2">
        <f>$L$302*EXP(Sheet3!$B$1*(($H315-BE$304-Sheet2!$N$277)/Sheet3!$A$1)^2 +Sheet3!$C$1*(($H315-BE$304-Sheet2!$N$277)/Sheet3!$A$1)^4)</f>
        <v>0.23748164552882861</v>
      </c>
      <c r="BF315" s="2">
        <f>$L$302*EXP(Sheet3!$B$1*(($H315-BF$304-Sheet2!$N$277)/Sheet3!$A$1)^2 +Sheet3!$C$1*(($H315-BF$304-Sheet2!$N$277)/Sheet3!$A$1)^4)</f>
        <v>0.26759449788323847</v>
      </c>
      <c r="BG315" s="2">
        <f>$L$302*EXP(Sheet3!$B$1*(($H315-BG$304-Sheet2!$N$277)/Sheet3!$A$1)^2 +Sheet3!$C$1*(($H315-BG$304-Sheet2!$N$277)/Sheet3!$A$1)^4)</f>
        <v>0.30102148422699387</v>
      </c>
      <c r="BH315" s="2">
        <f>$L$302*EXP(Sheet3!$B$1*(($H315-BH$304-Sheet2!$N$277)/Sheet3!$A$1)^2 +Sheet3!$C$1*(($H315-BH$304-Sheet2!$N$277)/Sheet3!$A$1)^4)</f>
        <v>0.33806378516078789</v>
      </c>
      <c r="BI315" s="2">
        <f>$L$302*EXP(Sheet3!$B$1*(($H315-BI$304-Sheet2!$N$277)/Sheet3!$A$1)^2 +Sheet3!$C$1*(($H315-BI$304-Sheet2!$N$277)/Sheet3!$A$1)^4)</f>
        <v>0.37904280610936436</v>
      </c>
      <c r="BJ315" s="2">
        <f>$L$302*EXP(Sheet3!$B$1*(($H315-BJ$304-Sheet2!$N$277)/Sheet3!$A$1)^2 +Sheet3!$C$1*(($H315-BJ$304-Sheet2!$N$277)/Sheet3!$A$1)^4)</f>
        <v>0.42430082350723558</v>
      </c>
      <c r="BK315" s="2">
        <f>$L$302*EXP(Sheet3!$B$1*(($H315-BK$304-Sheet2!$N$277)/Sheet3!$A$1)^2 +Sheet3!$C$1*(($H315-BK$304-Sheet2!$N$277)/Sheet3!$A$1)^4)</f>
        <v>0.47420158516127781</v>
      </c>
      <c r="BL315" s="2">
        <f>$L$302*EXP(Sheet3!$B$1*(($H315-BL$304-Sheet2!$N$277)/Sheet3!$A$1)^2 +Sheet3!$C$1*(($H315-BL$304-Sheet2!$N$277)/Sheet3!$A$1)^4)</f>
        <v>0.52913085798603787</v>
      </c>
      <c r="BM315" s="2">
        <f>$L$302*EXP(Sheet3!$B$1*(($H315-BM$304-Sheet2!$N$277)/Sheet3!$A$1)^2 +Sheet3!$C$1*(($H315-BM$304-Sheet2!$N$277)/Sheet3!$A$1)^4)</f>
        <v>0.58949691626303435</v>
      </c>
      <c r="BN315" s="2">
        <f>$L$302*EXP(Sheet3!$B$1*(($H315-BN$304-Sheet2!$N$277)/Sheet3!$A$1)^2 +Sheet3!$C$1*(($H315-BN$304-Sheet2!$N$277)/Sheet3!$A$1)^4)</f>
        <v>0.65573096355869986</v>
      </c>
      <c r="BO315" s="2">
        <f>$L$302*EXP(Sheet3!$B$1*(($H315-BO$304-Sheet2!$N$277)/Sheet3!$A$1)^2 +Sheet3!$C$1*(($H315-BO$304-Sheet2!$N$277)/Sheet3!$A$1)^4)</f>
        <v>0.72828748148793676</v>
      </c>
      <c r="BP315" s="2">
        <f>$L$302*EXP(Sheet3!$B$1*(($H315-BP$304-Sheet2!$N$277)/Sheet3!$A$1)^2 +Sheet3!$C$1*(($H315-BP$304-Sheet2!$N$277)/Sheet3!$A$1)^4)</f>
        <v>0.80764449861744814</v>
      </c>
      <c r="BQ315" s="2">
        <f>$L$302*EXP(Sheet3!$B$1*(($H315-BQ$304-Sheet2!$N$277)/Sheet3!$A$1)^2 +Sheet3!$C$1*(($H315-BQ$304-Sheet2!$N$277)/Sheet3!$A$1)^4)</f>
        <v>0.89430377297044106</v>
      </c>
      <c r="BR315" s="2">
        <f>$L$302*EXP(Sheet3!$B$1*(($H315-BR$304-Sheet2!$N$277)/Sheet3!$A$1)^2 +Sheet3!$C$1*(($H315-BR$304-Sheet2!$N$277)/Sheet3!$A$1)^4)</f>
        <v>0.98879088182268315</v>
      </c>
      <c r="BS315" s="2">
        <f>$L$302*EXP(Sheet3!$B$1*(($H315-BS$304-Sheet2!$N$277)/Sheet3!$A$1)^2 +Sheet3!$C$1*(($H315-BS$304-Sheet2!$N$277)/Sheet3!$A$1)^4)</f>
        <v>1.0916552127693697</v>
      </c>
      <c r="BT315" s="2">
        <f>$L$302*EXP(Sheet3!$B$1*(($H315-BT$304-Sheet2!$N$277)/Sheet3!$A$1)^2 +Sheet3!$C$1*(($H315-BT$304-Sheet2!$N$277)/Sheet3!$A$1)^4)</f>
        <v>1.2034698503925896</v>
      </c>
      <c r="BU315" s="2">
        <f>$L$302*EXP(Sheet3!$B$1*(($H315-BU$304-Sheet2!$N$277)/Sheet3!$A$1)^2 +Sheet3!$C$1*(($H315-BU$304-Sheet2!$N$277)/Sheet3!$A$1)^4)</f>
        <v>1.3248313532693041</v>
      </c>
      <c r="BV315" s="2">
        <f>$L$302*EXP(Sheet3!$B$1*(($H315-BV$304-Sheet2!$N$277)/Sheet3!$A$1)^2 +Sheet3!$C$1*(($H315-BV$304-Sheet2!$N$277)/Sheet3!$A$1)^4)</f>
        <v>1.4563594165295946</v>
      </c>
    </row>
    <row r="316" spans="1:74" x14ac:dyDescent="0.2">
      <c r="A316">
        <v>289</v>
      </c>
      <c r="B316">
        <v>324.95</v>
      </c>
      <c r="C316">
        <v>2362.1999999999998</v>
      </c>
      <c r="D316">
        <v>2380.8000000000002</v>
      </c>
      <c r="E316">
        <f t="shared" si="44"/>
        <v>18.600000000000364</v>
      </c>
      <c r="G316" s="1">
        <v>5</v>
      </c>
      <c r="H316">
        <f>INDEX(B$27:$B2965,($M$299+G316))</f>
        <v>698.62</v>
      </c>
      <c r="I316" s="1">
        <f t="shared" si="45"/>
        <v>15</v>
      </c>
      <c r="J316">
        <f t="shared" si="46"/>
        <v>10479.299999999999</v>
      </c>
      <c r="L316" s="2">
        <f>$L$302*EXP(Sheet3!$B$1*(($H316-L$304-Sheet2!$N$277)/Sheet3!$A$1)^2 +Sheet3!$C$1*(($H316-L$304-Sheet2!$N$277)/Sheet3!$A$1)^4)</f>
        <v>4.1504403061388471E-10</v>
      </c>
      <c r="M316" s="2">
        <f>$L$302*EXP(Sheet3!$B$1*(($H316-M$304-Sheet2!$N$277)/Sheet3!$A$1)^2 +Sheet3!$C$1*(($H316-M$304-Sheet2!$N$277)/Sheet3!$A$1)^4)</f>
        <v>5.9334078179620574E-10</v>
      </c>
      <c r="N316" s="2">
        <f>$L$302*EXP(Sheet3!$B$1*(($H316-N$304-Sheet2!$N$277)/Sheet3!$A$1)^2 +Sheet3!$C$1*(($H316-N$304-Sheet2!$N$277)/Sheet3!$A$1)^4)</f>
        <v>8.4505194938384991E-10</v>
      </c>
      <c r="O316" s="2">
        <f>$L$302*EXP(Sheet3!$B$1*(($H316-O$304-Sheet2!$N$277)/Sheet3!$A$1)^2 +Sheet3!$C$1*(($H316-O$304-Sheet2!$N$277)/Sheet3!$A$1)^4)</f>
        <v>1.1990689951214905E-9</v>
      </c>
      <c r="P316" s="2">
        <f>$L$302*EXP(Sheet3!$B$1*(($H316-P$304-Sheet2!$N$277)/Sheet3!$A$1)^2 +Sheet3!$C$1*(($H316-P$304-Sheet2!$N$277)/Sheet3!$A$1)^4)</f>
        <v>1.6951136441570669E-9</v>
      </c>
      <c r="Q316" s="2">
        <f>$L$302*EXP(Sheet3!$B$1*(($H316-Q$304-Sheet2!$N$277)/Sheet3!$A$1)^2 +Sheet3!$C$1*(($H316-Q$304-Sheet2!$N$277)/Sheet3!$A$1)^4)</f>
        <v>2.3875892666945183E-9</v>
      </c>
      <c r="R316" s="2">
        <f>$L$302*EXP(Sheet3!$B$1*(($H316-R$304-Sheet2!$N$277)/Sheet3!$A$1)^2 +Sheet3!$C$1*(($H316-R$304-Sheet2!$N$277)/Sheet3!$A$1)^4)</f>
        <v>3.350725009493581E-9</v>
      </c>
      <c r="S316" s="2">
        <f>$L$302*EXP(Sheet3!$B$1*(($H316-S$304-Sheet2!$N$277)/Sheet3!$A$1)^2 +Sheet3!$C$1*(($H316-S$304-Sheet2!$N$277)/Sheet3!$A$1)^4)</f>
        <v>4.6854196448562891E-9</v>
      </c>
      <c r="T316" s="2">
        <f>$L$302*EXP(Sheet3!$B$1*(($H316-T$304-Sheet2!$N$277)/Sheet3!$A$1)^2 +Sheet3!$C$1*(($H316-T$304-Sheet2!$N$277)/Sheet3!$A$1)^4)</f>
        <v>6.5283112599694138E-9</v>
      </c>
      <c r="U316" s="2">
        <f>$L$302*EXP(Sheet3!$B$1*(($H316-U$304-Sheet2!$N$277)/Sheet3!$A$1)^2 +Sheet3!$C$1*(($H316-U$304-Sheet2!$N$277)/Sheet3!$A$1)^4)</f>
        <v>9.0637501399995401E-9</v>
      </c>
      <c r="V316" s="2">
        <f>$L$302*EXP(Sheet3!$B$1*(($H316-V$304-Sheet2!$N$277)/Sheet3!$A$1)^2 +Sheet3!$C$1*(($H316-V$304-Sheet2!$N$277)/Sheet3!$A$1)^4)</f>
        <v>1.2539543309619025E-8</v>
      </c>
      <c r="W316" s="2">
        <f>$L$302*EXP(Sheet3!$B$1*(($H316-W$304-Sheet2!$N$277)/Sheet3!$A$1)^2 +Sheet3!$C$1*(($H316-W$304-Sheet2!$N$277)/Sheet3!$A$1)^4)</f>
        <v>1.7287579666174549E-8</v>
      </c>
      <c r="X316" s="2">
        <f>$L$302*EXP(Sheet3!$B$1*(($H316-X$304-Sheet2!$N$277)/Sheet3!$A$1)^2 +Sheet3!$C$1*(($H316-X$304-Sheet2!$N$277)/Sheet3!$A$1)^4)</f>
        <v>2.3750745910212615E-8</v>
      </c>
      <c r="Y316" s="2">
        <f>$L$302*EXP(Sheet3!$B$1*(($H316-Y$304-Sheet2!$N$277)/Sheet3!$A$1)^2 +Sheet3!$C$1*(($H316-Y$304-Sheet2!$N$277)/Sheet3!$A$1)^4)</f>
        <v>3.2517919310188777E-8</v>
      </c>
      <c r="Z316" s="2">
        <f>$L$302*EXP(Sheet3!$B$1*(($H316-Z$304-Sheet2!$N$277)/Sheet3!$A$1)^2 +Sheet3!$C$1*(($H316-Z$304-Sheet2!$N$277)/Sheet3!$A$1)^4)</f>
        <v>4.4369290174890008E-8</v>
      </c>
      <c r="AA316" s="2">
        <f>$L$302*EXP(Sheet3!$B$1*(($H316-AA$304-Sheet2!$N$277)/Sheet3!$A$1)^2 +Sheet3!$C$1*(($H316-AA$304-Sheet2!$N$277)/Sheet3!$A$1)^4)</f>
        <v>6.0334844298697547E-8</v>
      </c>
      <c r="AB316" s="2">
        <f>$L$302*EXP(Sheet3!$B$1*(($H316-AB$304-Sheet2!$N$277)/Sheet3!$A$1)^2 +Sheet3!$C$1*(($H316-AB$304-Sheet2!$N$277)/Sheet3!$A$1)^4)</f>
        <v>8.1769546733499408E-8</v>
      </c>
      <c r="AC316" s="2">
        <f>$L$302*EXP(Sheet3!$B$1*(($H316-AC$304-Sheet2!$N$277)/Sheet3!$A$1)^2 +Sheet3!$C$1*(($H316-AC$304-Sheet2!$N$277)/Sheet3!$A$1)^4)</f>
        <v>1.1044964023598811E-7</v>
      </c>
      <c r="AD316" s="2">
        <f>$L$302*EXP(Sheet3!$B$1*(($H316-AD$304-Sheet2!$N$277)/Sheet3!$A$1)^2 +Sheet3!$C$1*(($H316-AD$304-Sheet2!$N$277)/Sheet3!$A$1)^4)</f>
        <v>1.4869553649662535E-7</v>
      </c>
      <c r="AE316" s="2">
        <f>$L$302*EXP(Sheet3!$B$1*(($H316-AE$304-Sheet2!$N$277)/Sheet3!$A$1)^2 +Sheet3!$C$1*(($H316-AE$304-Sheet2!$N$277)/Sheet3!$A$1)^4)</f>
        <v>1.9952807284033144E-7</v>
      </c>
      <c r="AF316" s="2">
        <f>$L$302*EXP(Sheet3!$B$1*(($H316-AF$304-Sheet2!$N$277)/Sheet3!$A$1)^2 +Sheet3!$C$1*(($H316-AF$304-Sheet2!$N$277)/Sheet3!$A$1)^4)</f>
        <v>2.6686647439254241E-7</v>
      </c>
      <c r="AG316" s="2">
        <f>$L$302*EXP(Sheet3!$B$1*(($H316-AG$304-Sheet2!$N$277)/Sheet3!$A$1)^2 +Sheet3!$C$1*(($H316-AG$304-Sheet2!$N$277)/Sheet3!$A$1)^4)</f>
        <v>3.5577825107907268E-7</v>
      </c>
      <c r="AH316" s="2">
        <f>$L$302*EXP(Sheet3!$B$1*(($H316-AH$304-Sheet2!$N$277)/Sheet3!$A$1)^2 +Sheet3!$C$1*(($H316-AH$304-Sheet2!$N$277)/Sheet3!$A$1)^4)</f>
        <v>4.7279352672407994E-7</v>
      </c>
      <c r="AI316" s="2">
        <f>$L$302*EXP(Sheet3!$B$1*(($H316-AI$304-Sheet2!$N$277)/Sheet3!$A$1)^2 +Sheet3!$C$1*(($H316-AI$304-Sheet2!$N$277)/Sheet3!$A$1)^4)</f>
        <v>6.2629900810785646E-7</v>
      </c>
      <c r="AJ316" s="2">
        <f>$L$302*EXP(Sheet3!$B$1*(($H316-AJ$304-Sheet2!$N$277)/Sheet3!$A$1)^2 +Sheet3!$C$1*(($H316-AJ$304-Sheet2!$N$277)/Sheet3!$A$1)^4)</f>
        <v>8.2703002766701267E-7</v>
      </c>
      <c r="AK316" s="2">
        <f>$L$302*EXP(Sheet3!$B$1*(($H316-AK$304-Sheet2!$N$277)/Sheet3!$A$1)^2 +Sheet3!$C$1*(($H316-AK$304-Sheet2!$N$277)/Sheet3!$A$1)^4)</f>
        <v>1.0886829159586056E-6</v>
      </c>
      <c r="AL316" s="2">
        <f>$L$302*EXP(Sheet3!$B$1*(($H316-AL$304-Sheet2!$N$277)/Sheet3!$A$1)^2 +Sheet3!$C$1*(($H316-AL$304-Sheet2!$N$277)/Sheet3!$A$1)^4)</f>
        <v>1.4286744699577997E-6</v>
      </c>
      <c r="AM316" s="2">
        <f>$L$302*EXP(Sheet3!$B$1*(($H316-AM$304-Sheet2!$N$277)/Sheet3!$A$1)^2 +Sheet3!$C$1*(($H316-AM$304-Sheet2!$N$277)/Sheet3!$A$1)^4)</f>
        <v>1.8690805810891835E-6</v>
      </c>
      <c r="AN316" s="2">
        <f>$L$302*EXP(Sheet3!$B$1*(($H316-AN$304-Sheet2!$N$277)/Sheet3!$A$1)^2 +Sheet3!$C$1*(($H316-AN$304-Sheet2!$N$277)/Sheet3!$A$1)^4)</f>
        <v>2.4377922834820827E-6</v>
      </c>
      <c r="AO316" s="2">
        <f>$L$302*EXP(Sheet3!$B$1*(($H316-AO$304-Sheet2!$N$277)/Sheet3!$A$1)^2 +Sheet3!$C$1*(($H316-AO$304-Sheet2!$N$277)/Sheet3!$A$1)^4)</f>
        <v>3.1699346986879676E-6</v>
      </c>
      <c r="AP316" s="2">
        <f>$L$302*EXP(Sheet3!$B$1*(($H316-AP$304-Sheet2!$N$277)/Sheet3!$A$1)^2 +Sheet3!$C$1*(($H316-AP$304-Sheet2!$N$277)/Sheet3!$A$1)^4)</f>
        <v>4.1096027188118145E-6</v>
      </c>
      <c r="AQ316" s="2">
        <f>$L$302*EXP(Sheet3!$B$1*(($H316-AQ$304-Sheet2!$N$277)/Sheet3!$A$1)^2 +Sheet3!$C$1*(($H316-AQ$304-Sheet2!$N$277)/Sheet3!$A$1)^4)</f>
        <v>5.3119769257892172E-6</v>
      </c>
      <c r="AR316" s="2">
        <f>$L$302*EXP(Sheet3!$B$1*(($H316-AR$304-Sheet2!$N$277)/Sheet3!$A$1)^2 +Sheet3!$C$1*(($H316-AR$304-Sheet2!$N$277)/Sheet3!$A$1)^4)</f>
        <v>6.8458943394318757E-6</v>
      </c>
      <c r="AS316" s="2">
        <f>$L$302*EXP(Sheet3!$B$1*(($H316-AS$304-Sheet2!$N$277)/Sheet3!$A$1)^2 +Sheet3!$C$1*(($H316-AS$304-Sheet2!$N$277)/Sheet3!$A$1)^4)</f>
        <v>8.7969612776867267E-6</v>
      </c>
      <c r="AT316" s="2">
        <f>$L$302*EXP(Sheet3!$B$1*(($H316-AT$304-Sheet2!$N$277)/Sheet3!$A$1)^2 +Sheet3!$C$1*(($H316-AT$304-Sheet2!$N$277)/Sheet3!$A$1)^4)</f>
        <v>1.1271310062480148E-5</v>
      </c>
      <c r="AU316" s="2">
        <f>$L$302*EXP(Sheet3!$B$1*(($H316-AU$304-Sheet2!$N$277)/Sheet3!$A$1)^2 +Sheet3!$C$1*(($H316-AU$304-Sheet2!$N$277)/Sheet3!$A$1)^4)</f>
        <v>1.4400117681194084E-5</v>
      </c>
      <c r="AV316" s="2">
        <f>$L$302*EXP(Sheet3!$B$1*(($H316-AV$304-Sheet2!$N$277)/Sheet3!$A$1)^2 +Sheet3!$C$1*(($H316-AV$304-Sheet2!$N$277)/Sheet3!$A$1)^4)</f>
        <v>1.8345022986976348E-5</v>
      </c>
      <c r="AW316" s="2">
        <f>$L$302*EXP(Sheet3!$B$1*(($H316-AW$304-Sheet2!$N$277)/Sheet3!$A$1)^2 +Sheet3!$C$1*(($H316-AW$304-Sheet2!$N$277)/Sheet3!$A$1)^4)</f>
        <v>2.3304599759736794E-5</v>
      </c>
      <c r="AX316" s="2">
        <f>$L$302*EXP(Sheet3!$B$1*(($H316-AX$304-Sheet2!$N$277)/Sheet3!$A$1)^2 +Sheet3!$C$1*(($H316-AX$304-Sheet2!$N$277)/Sheet3!$A$1)^4)</f>
        <v>2.9522066117994858E-5</v>
      </c>
      <c r="AY316" s="2">
        <f>$L$302*EXP(Sheet3!$B$1*(($H316-AY$304-Sheet2!$N$277)/Sheet3!$A$1)^2 +Sheet3!$C$1*(($H316-AY$304-Sheet2!$N$277)/Sheet3!$A$1)^4)</f>
        <v>3.7294436528360082E-5</v>
      </c>
      <c r="AZ316" s="2">
        <f>$L$302*EXP(Sheet3!$B$1*(($H316-AZ$304-Sheet2!$N$277)/Sheet3!$A$1)^2 +Sheet3!$C$1*(($H316-AZ$304-Sheet2!$N$277)/Sheet3!$A$1)^4)</f>
        <v>4.6983351143132922E-5</v>
      </c>
      <c r="BA316" s="2">
        <f>$L$302*EXP(Sheet3!$B$1*(($H316-BA$304-Sheet2!$N$277)/Sheet3!$A$1)^2 +Sheet3!$C$1*(($H316-BA$304-Sheet2!$N$277)/Sheet3!$A$1)^4)</f>
        <v>5.9027848540147044E-5</v>
      </c>
      <c r="BB316" s="2">
        <f>$L$302*EXP(Sheet3!$B$1*(($H316-BB$304-Sheet2!$N$277)/Sheet3!$A$1)^2 +Sheet3!$C$1*(($H316-BB$304-Sheet2!$N$277)/Sheet3!$A$1)^4)</f>
        <v>7.3959382237550315E-5</v>
      </c>
      <c r="BC316" s="2">
        <f>$L$302*EXP(Sheet3!$B$1*(($H316-BC$304-Sheet2!$N$277)/Sheet3!$A$1)^2 +Sheet3!$C$1*(($H316-BC$304-Sheet2!$N$277)/Sheet3!$A$1)^4)</f>
        <v>9.2419418686314755E-5</v>
      </c>
      <c r="BD316" s="2">
        <f>$L$302*EXP(Sheet3!$B$1*(($H316-BD$304-Sheet2!$N$277)/Sheet3!$A$1)^2 +Sheet3!$C$1*(($H316-BD$304-Sheet2!$N$277)/Sheet3!$A$1)^4)</f>
        <v>1.1517999483835425E-4</v>
      </c>
      <c r="BE316" s="2">
        <f>$L$302*EXP(Sheet3!$B$1*(($H316-BE$304-Sheet2!$N$277)/Sheet3!$A$1)^2 +Sheet3!$C$1*(($H316-BE$304-Sheet2!$N$277)/Sheet3!$A$1)^4)</f>
        <v>1.4316765684024827E-4</v>
      </c>
      <c r="BF316" s="2">
        <f>$L$302*EXP(Sheet3!$B$1*(($H316-BF$304-Sheet2!$N$277)/Sheet3!$A$1)^2 +Sheet3!$C$1*(($H316-BF$304-Sheet2!$N$277)/Sheet3!$A$1)^4)</f>
        <v>1.7749124785214614E-4</v>
      </c>
      <c r="BG316" s="2">
        <f>$L$302*EXP(Sheet3!$B$1*(($H316-BG$304-Sheet2!$N$277)/Sheet3!$A$1)^2 +Sheet3!$C$1*(($H316-BG$304-Sheet2!$N$277)/Sheet3!$A$1)^4)</f>
        <v>2.1947406232002259E-4</v>
      </c>
      <c r="BH316" s="2">
        <f>$L$302*EXP(Sheet3!$B$1*(($H316-BH$304-Sheet2!$N$277)/Sheet3!$A$1)^2 +Sheet3!$C$1*(($H316-BH$304-Sheet2!$N$277)/Sheet3!$A$1)^4)</f>
        <v>2.7069093605247275E-4</v>
      </c>
      <c r="BI316" s="2">
        <f>$L$302*EXP(Sheet3!$B$1*(($H316-BI$304-Sheet2!$N$277)/Sheet3!$A$1)^2 +Sheet3!$C$1*(($H316-BI$304-Sheet2!$N$277)/Sheet3!$A$1)^4)</f>
        <v>3.3301089591275328E-4</v>
      </c>
      <c r="BJ316" s="2">
        <f>$L$302*EXP(Sheet3!$B$1*(($H316-BJ$304-Sheet2!$N$277)/Sheet3!$A$1)^2 +Sheet3!$C$1*(($H316-BJ$304-Sheet2!$N$277)/Sheet3!$A$1)^4)</f>
        <v>4.0864604948643879E-4</v>
      </c>
      <c r="BK316" s="2">
        <f>$L$302*EXP(Sheet3!$B$1*(($H316-BK$304-Sheet2!$N$277)/Sheet3!$A$1)^2 +Sheet3!$C$1*(($H316-BK$304-Sheet2!$N$277)/Sheet3!$A$1)^4)</f>
        <v>5.0020745332424556E-4</v>
      </c>
      <c r="BL316" s="2">
        <f>$L$302*EXP(Sheet3!$B$1*(($H316-BL$304-Sheet2!$N$277)/Sheet3!$A$1)^2 +Sheet3!$C$1*(($H316-BL$304-Sheet2!$N$277)/Sheet3!$A$1)^4)</f>
        <v>6.1076875770643278E-4</v>
      </c>
      <c r="BM316" s="2">
        <f>$L$302*EXP(Sheet3!$B$1*(($H316-BM$304-Sheet2!$N$277)/Sheet3!$A$1)^2 +Sheet3!$C$1*(($H316-BM$304-Sheet2!$N$277)/Sheet3!$A$1)^4)</f>
        <v>7.4393848579976162E-4</v>
      </c>
      <c r="BN316" s="2">
        <f>$L$302*EXP(Sheet3!$B$1*(($H316-BN$304-Sheet2!$N$277)/Sheet3!$A$1)^2 +Sheet3!$C$1*(($H316-BN$304-Sheet2!$N$277)/Sheet3!$A$1)^4)</f>
        <v>9.0394186477094453E-4</v>
      </c>
      <c r="BO316" s="2">
        <f>$L$302*EXP(Sheet3!$B$1*(($H316-BO$304-Sheet2!$N$277)/Sheet3!$A$1)^2 +Sheet3!$C$1*(($H316-BO$304-Sheet2!$N$277)/Sheet3!$A$1)^4)</f>
        <v>1.0957131851128421E-3</v>
      </c>
      <c r="BP316" s="2">
        <f>$L$302*EXP(Sheet3!$B$1*(($H316-BP$304-Sheet2!$N$277)/Sheet3!$A$1)^2 +Sheet3!$C$1*(($H316-BP$304-Sheet2!$N$277)/Sheet3!$A$1)^4)</f>
        <v>1.3249997211758054E-3</v>
      </c>
      <c r="BQ316" s="2">
        <f>$L$302*EXP(Sheet3!$B$1*(($H316-BQ$304-Sheet2!$N$277)/Sheet3!$A$1)^2 +Sheet3!$C$1*(($H316-BQ$304-Sheet2!$N$277)/Sheet3!$A$1)^4)</f>
        <v>1.5984782996472534E-3</v>
      </c>
      <c r="BR316" s="2">
        <f>$L$302*EXP(Sheet3!$B$1*(($H316-BR$304-Sheet2!$N$277)/Sheet3!$A$1)^2 +Sheet3!$C$1*(($H316-BR$304-Sheet2!$N$277)/Sheet3!$A$1)^4)</f>
        <v>1.9238856523514781E-3</v>
      </c>
      <c r="BS316" s="2">
        <f>$L$302*EXP(Sheet3!$B$1*(($H316-BS$304-Sheet2!$N$277)/Sheet3!$A$1)^2 +Sheet3!$C$1*(($H316-BS$304-Sheet2!$N$277)/Sheet3!$A$1)^4)</f>
        <v>2.3101637340187924E-3</v>
      </c>
      <c r="BT316" s="2">
        <f>$L$302*EXP(Sheet3!$B$1*(($H316-BT$304-Sheet2!$N$277)/Sheet3!$A$1)^2 +Sheet3!$C$1*(($H316-BT$304-Sheet2!$N$277)/Sheet3!$A$1)^4)</f>
        <v>2.7676212232814784E-3</v>
      </c>
      <c r="BU316" s="2">
        <f>$L$302*EXP(Sheet3!$B$1*(($H316-BU$304-Sheet2!$N$277)/Sheet3!$A$1)^2 +Sheet3!$C$1*(($H316-BU$304-Sheet2!$N$277)/Sheet3!$A$1)^4)</f>
        <v>3.3081124547024421E-3</v>
      </c>
      <c r="BV316" s="2">
        <f>$L$302*EXP(Sheet3!$B$1*(($H316-BV$304-Sheet2!$N$277)/Sheet3!$A$1)^2 +Sheet3!$C$1*(($H316-BV$304-Sheet2!$N$277)/Sheet3!$A$1)^4)</f>
        <v>3.9452350496840234E-3</v>
      </c>
    </row>
    <row r="317" spans="1:74" x14ac:dyDescent="0.2">
      <c r="A317">
        <v>290</v>
      </c>
      <c r="B317">
        <v>325.42</v>
      </c>
      <c r="C317">
        <v>2366.4</v>
      </c>
      <c r="D317">
        <v>2381.3000000000002</v>
      </c>
      <c r="E317">
        <f t="shared" si="44"/>
        <v>14.900000000000091</v>
      </c>
      <c r="G317" s="1">
        <v>6</v>
      </c>
      <c r="H317">
        <f>INDEX(B$27:$B2966,($M$299+G317))</f>
        <v>699.07</v>
      </c>
      <c r="I317" s="1">
        <f t="shared" si="45"/>
        <v>11.200000000000273</v>
      </c>
      <c r="J317">
        <f t="shared" si="46"/>
        <v>7829.5840000001917</v>
      </c>
      <c r="L317" s="2">
        <f>$L$302*EXP(Sheet3!$B$1*(($H317-L$304-Sheet2!$N$277)/Sheet3!$A$1)^2 +Sheet3!$C$1*(($H317-L$304-Sheet2!$N$277)/Sheet3!$A$1)^4)</f>
        <v>5.430887872584253E-19</v>
      </c>
      <c r="M317" s="2">
        <f>$L$302*EXP(Sheet3!$B$1*(($H317-M$304-Sheet2!$N$277)/Sheet3!$A$1)^2 +Sheet3!$C$1*(($H317-M$304-Sheet2!$N$277)/Sheet3!$A$1)^4)</f>
        <v>9.4869504597185797E-19</v>
      </c>
      <c r="N317" s="2">
        <f>$L$302*EXP(Sheet3!$B$1*(($H317-N$304-Sheet2!$N$277)/Sheet3!$A$1)^2 +Sheet3!$C$1*(($H317-N$304-Sheet2!$N$277)/Sheet3!$A$1)^4)</f>
        <v>1.6486955033486175E-18</v>
      </c>
      <c r="O317" s="2">
        <f>$L$302*EXP(Sheet3!$B$1*(($H317-O$304-Sheet2!$N$277)/Sheet3!$A$1)^2 +Sheet3!$C$1*(($H317-O$304-Sheet2!$N$277)/Sheet3!$A$1)^4)</f>
        <v>2.8505392969682718E-18</v>
      </c>
      <c r="P317" s="2">
        <f>$L$302*EXP(Sheet3!$B$1*(($H317-P$304-Sheet2!$N$277)/Sheet3!$A$1)^2 +Sheet3!$C$1*(($H317-P$304-Sheet2!$N$277)/Sheet3!$A$1)^4)</f>
        <v>4.9034420990372496E-18</v>
      </c>
      <c r="Q317" s="2">
        <f>$L$302*EXP(Sheet3!$B$1*(($H317-Q$304-Sheet2!$N$277)/Sheet3!$A$1)^2 +Sheet3!$C$1*(($H317-Q$304-Sheet2!$N$277)/Sheet3!$A$1)^4)</f>
        <v>8.3922253951641079E-18</v>
      </c>
      <c r="R317" s="2">
        <f>$L$302*EXP(Sheet3!$B$1*(($H317-R$304-Sheet2!$N$277)/Sheet3!$A$1)^2 +Sheet3!$C$1*(($H317-R$304-Sheet2!$N$277)/Sheet3!$A$1)^4)</f>
        <v>1.4291238709372824E-17</v>
      </c>
      <c r="S317" s="2">
        <f>$L$302*EXP(Sheet3!$B$1*(($H317-S$304-Sheet2!$N$277)/Sheet3!$A$1)^2 +Sheet3!$C$1*(($H317-S$304-Sheet2!$N$277)/Sheet3!$A$1)^4)</f>
        <v>2.4215518782881191E-17</v>
      </c>
      <c r="T317" s="2">
        <f>$L$302*EXP(Sheet3!$B$1*(($H317-T$304-Sheet2!$N$277)/Sheet3!$A$1)^2 +Sheet3!$C$1*(($H317-T$304-Sheet2!$N$277)/Sheet3!$A$1)^4)</f>
        <v>4.0828490551617468E-17</v>
      </c>
      <c r="U317" s="2">
        <f>$L$302*EXP(Sheet3!$B$1*(($H317-U$304-Sheet2!$N$277)/Sheet3!$A$1)^2 +Sheet3!$C$1*(($H317-U$304-Sheet2!$N$277)/Sheet3!$A$1)^4)</f>
        <v>6.8500372409062554E-17</v>
      </c>
      <c r="V317" s="2">
        <f>$L$302*EXP(Sheet3!$B$1*(($H317-V$304-Sheet2!$N$277)/Sheet3!$A$1)^2 +Sheet3!$C$1*(($H317-V$304-Sheet2!$N$277)/Sheet3!$A$1)^4)</f>
        <v>1.1436601011072134E-16</v>
      </c>
      <c r="W317" s="2">
        <f>$L$302*EXP(Sheet3!$B$1*(($H317-W$304-Sheet2!$N$277)/Sheet3!$A$1)^2 +Sheet3!$C$1*(($H317-W$304-Sheet2!$N$277)/Sheet3!$A$1)^4)</f>
        <v>1.9001581625064139E-16</v>
      </c>
      <c r="X317" s="2">
        <f>$L$302*EXP(Sheet3!$B$1*(($H317-X$304-Sheet2!$N$277)/Sheet3!$A$1)^2 +Sheet3!$C$1*(($H317-X$304-Sheet2!$N$277)/Sheet3!$A$1)^4)</f>
        <v>3.1418506696559898E-16</v>
      </c>
      <c r="Y317" s="2">
        <f>$L$302*EXP(Sheet3!$B$1*(($H317-Y$304-Sheet2!$N$277)/Sheet3!$A$1)^2 +Sheet3!$C$1*(($H317-Y$304-Sheet2!$N$277)/Sheet3!$A$1)^4)</f>
        <v>5.1700952419331762E-16</v>
      </c>
      <c r="Z317" s="2">
        <f>$L$302*EXP(Sheet3!$B$1*(($H317-Z$304-Sheet2!$N$277)/Sheet3!$A$1)^2 +Sheet3!$C$1*(($H317-Z$304-Sheet2!$N$277)/Sheet3!$A$1)^4)</f>
        <v>8.4672605094380904E-16</v>
      </c>
      <c r="AA317" s="2">
        <f>$L$302*EXP(Sheet3!$B$1*(($H317-AA$304-Sheet2!$N$277)/Sheet3!$A$1)^2 +Sheet3!$C$1*(($H317-AA$304-Sheet2!$N$277)/Sheet3!$A$1)^4)</f>
        <v>1.3801706228674202E-15</v>
      </c>
      <c r="AB317" s="2">
        <f>$L$302*EXP(Sheet3!$B$1*(($H317-AB$304-Sheet2!$N$277)/Sheet3!$A$1)^2 +Sheet3!$C$1*(($H317-AB$304-Sheet2!$N$277)/Sheet3!$A$1)^4)</f>
        <v>2.2391447448973931E-15</v>
      </c>
      <c r="AC317" s="2">
        <f>$L$302*EXP(Sheet3!$B$1*(($H317-AC$304-Sheet2!$N$277)/Sheet3!$A$1)^2 +Sheet3!$C$1*(($H317-AC$304-Sheet2!$N$277)/Sheet3!$A$1)^4)</f>
        <v>3.6158057448295168E-15</v>
      </c>
      <c r="AD317" s="2">
        <f>$L$302*EXP(Sheet3!$B$1*(($H317-AD$304-Sheet2!$N$277)/Sheet3!$A$1)^2 +Sheet3!$C$1*(($H317-AD$304-Sheet2!$N$277)/Sheet3!$A$1)^4)</f>
        <v>5.8118646657322306E-15</v>
      </c>
      <c r="AE317" s="2">
        <f>$L$302*EXP(Sheet3!$B$1*(($H317-AE$304-Sheet2!$N$277)/Sheet3!$A$1)^2 +Sheet3!$C$1*(($H317-AE$304-Sheet2!$N$277)/Sheet3!$A$1)^4)</f>
        <v>9.2988078024698862E-15</v>
      </c>
      <c r="AF317" s="2">
        <f>$L$302*EXP(Sheet3!$B$1*(($H317-AF$304-Sheet2!$N$277)/Sheet3!$A$1)^2 +Sheet3!$C$1*(($H317-AF$304-Sheet2!$N$277)/Sheet3!$A$1)^4)</f>
        <v>1.4809973085192662E-14</v>
      </c>
      <c r="AG317" s="2">
        <f>$L$302*EXP(Sheet3!$B$1*(($H317-AG$304-Sheet2!$N$277)/Sheet3!$A$1)^2 +Sheet3!$C$1*(($H317-AG$304-Sheet2!$N$277)/Sheet3!$A$1)^4)</f>
        <v>2.3480658777943231E-14</v>
      </c>
      <c r="AH317" s="2">
        <f>$L$302*EXP(Sheet3!$B$1*(($H317-AH$304-Sheet2!$N$277)/Sheet3!$A$1)^2 +Sheet3!$C$1*(($H317-AH$304-Sheet2!$N$277)/Sheet3!$A$1)^4)</f>
        <v>3.7060308843689714E-14</v>
      </c>
      <c r="AI317" s="2">
        <f>$L$302*EXP(Sheet3!$B$1*(($H317-AI$304-Sheet2!$N$277)/Sheet3!$A$1)^2 +Sheet3!$C$1*(($H317-AI$304-Sheet2!$N$277)/Sheet3!$A$1)^4)</f>
        <v>5.8232337809378531E-14</v>
      </c>
      <c r="AJ317" s="2">
        <f>$L$302*EXP(Sheet3!$B$1*(($H317-AJ$304-Sheet2!$N$277)/Sheet3!$A$1)^2 +Sheet3!$C$1*(($H317-AJ$304-Sheet2!$N$277)/Sheet3!$A$1)^4)</f>
        <v>9.1093939802606621E-14</v>
      </c>
      <c r="AK317" s="2">
        <f>$L$302*EXP(Sheet3!$B$1*(($H317-AK$304-Sheet2!$N$277)/Sheet3!$A$1)^2 +Sheet3!$C$1*(($H317-AK$304-Sheet2!$N$277)/Sheet3!$A$1)^4)</f>
        <v>1.4187255668433926E-13</v>
      </c>
      <c r="AL317" s="2">
        <f>$L$302*EXP(Sheet3!$B$1*(($H317-AL$304-Sheet2!$N$277)/Sheet3!$A$1)^2 +Sheet3!$C$1*(($H317-AL$304-Sheet2!$N$277)/Sheet3!$A$1)^4)</f>
        <v>2.1999078188498057E-13</v>
      </c>
      <c r="AM317" s="2">
        <f>$L$302*EXP(Sheet3!$B$1*(($H317-AM$304-Sheet2!$N$277)/Sheet3!$A$1)^2 +Sheet3!$C$1*(($H317-AM$304-Sheet2!$N$277)/Sheet3!$A$1)^4)</f>
        <v>3.3964187229413326E-13</v>
      </c>
      <c r="AN317" s="2">
        <f>$L$302*EXP(Sheet3!$B$1*(($H317-AN$304-Sheet2!$N$277)/Sheet3!$A$1)^2 +Sheet3!$C$1*(($H317-AN$304-Sheet2!$N$277)/Sheet3!$A$1)^4)</f>
        <v>5.2211004444647064E-13</v>
      </c>
      <c r="AO317" s="2">
        <f>$L$302*EXP(Sheet3!$B$1*(($H317-AO$304-Sheet2!$N$277)/Sheet3!$A$1)^2 +Sheet3!$C$1*(($H317-AO$304-Sheet2!$N$277)/Sheet3!$A$1)^4)</f>
        <v>7.9917211341389304E-13</v>
      </c>
      <c r="AP317" s="2">
        <f>$L$302*EXP(Sheet3!$B$1*(($H317-AP$304-Sheet2!$N$277)/Sheet3!$A$1)^2 +Sheet3!$C$1*(($H317-AP$304-Sheet2!$N$277)/Sheet3!$A$1)^4)</f>
        <v>1.2180619133022663E-12</v>
      </c>
      <c r="AQ317" s="2">
        <f>$L$302*EXP(Sheet3!$B$1*(($H317-AQ$304-Sheet2!$N$277)/Sheet3!$A$1)^2 +Sheet3!$C$1*(($H317-AQ$304-Sheet2!$N$277)/Sheet3!$A$1)^4)</f>
        <v>1.8486829818446419E-12</v>
      </c>
      <c r="AR317" s="2">
        <f>$L$302*EXP(Sheet3!$B$1*(($H317-AR$304-Sheet2!$N$277)/Sheet3!$A$1)^2 +Sheet3!$C$1*(($H317-AR$304-Sheet2!$N$277)/Sheet3!$A$1)^4)</f>
        <v>2.7940409967379537E-12</v>
      </c>
      <c r="AS317" s="2">
        <f>$L$302*EXP(Sheet3!$B$1*(($H317-AS$304-Sheet2!$N$277)/Sheet3!$A$1)^2 +Sheet3!$C$1*(($H317-AS$304-Sheet2!$N$277)/Sheet3!$A$1)^4)</f>
        <v>4.2052664512162983E-12</v>
      </c>
      <c r="AT317" s="2">
        <f>$L$302*EXP(Sheet3!$B$1*(($H317-AT$304-Sheet2!$N$277)/Sheet3!$A$1)^2 +Sheet3!$C$1*(($H317-AT$304-Sheet2!$N$277)/Sheet3!$A$1)^4)</f>
        <v>6.3031520816132014E-12</v>
      </c>
      <c r="AU317" s="2">
        <f>$L$302*EXP(Sheet3!$B$1*(($H317-AU$304-Sheet2!$N$277)/Sheet3!$A$1)^2 +Sheet3!$C$1*(($H317-AU$304-Sheet2!$N$277)/Sheet3!$A$1)^4)</f>
        <v>9.408895251851177E-12</v>
      </c>
      <c r="AV317" s="2">
        <f>$L$302*EXP(Sheet3!$B$1*(($H317-AV$304-Sheet2!$N$277)/Sheet3!$A$1)^2 +Sheet3!$C$1*(($H317-AV$304-Sheet2!$N$277)/Sheet3!$A$1)^4)</f>
        <v>1.398778881015586E-11</v>
      </c>
      <c r="AW317" s="2">
        <f>$L$302*EXP(Sheet3!$B$1*(($H317-AW$304-Sheet2!$N$277)/Sheet3!$A$1)^2 +Sheet3!$C$1*(($H317-AW$304-Sheet2!$N$277)/Sheet3!$A$1)^4)</f>
        <v>2.0711046199834821E-11</v>
      </c>
      <c r="AX317" s="2">
        <f>$L$302*EXP(Sheet3!$B$1*(($H317-AX$304-Sheet2!$N$277)/Sheet3!$A$1)^2 +Sheet3!$C$1*(($H317-AX$304-Sheet2!$N$277)/Sheet3!$A$1)^4)</f>
        <v>3.0542912367635434E-11</v>
      </c>
      <c r="AY317" s="2">
        <f>$L$302*EXP(Sheet3!$B$1*(($H317-AY$304-Sheet2!$N$277)/Sheet3!$A$1)^2 +Sheet3!$C$1*(($H317-AY$304-Sheet2!$N$277)/Sheet3!$A$1)^4)</f>
        <v>4.4862879008642727E-11</v>
      </c>
      <c r="AZ317" s="2">
        <f>$L$302*EXP(Sheet3!$B$1*(($H317-AZ$304-Sheet2!$N$277)/Sheet3!$A$1)^2 +Sheet3!$C$1*(($H317-AZ$304-Sheet2!$N$277)/Sheet3!$A$1)^4)</f>
        <v>6.563642454951107E-11</v>
      </c>
      <c r="BA317" s="2">
        <f>$L$302*EXP(Sheet3!$B$1*(($H317-BA$304-Sheet2!$N$277)/Sheet3!$A$1)^2 +Sheet3!$C$1*(($H317-BA$304-Sheet2!$N$277)/Sheet3!$A$1)^4)</f>
        <v>9.5652541625204369E-11</v>
      </c>
      <c r="BB317" s="2">
        <f>$L$302*EXP(Sheet3!$B$1*(($H317-BB$304-Sheet2!$N$277)/Sheet3!$A$1)^2 +Sheet3!$C$1*(($H317-BB$304-Sheet2!$N$277)/Sheet3!$A$1)^4)</f>
        <v>1.3885279542772631E-10</v>
      </c>
      <c r="BC317" s="2">
        <f>$L$302*EXP(Sheet3!$B$1*(($H317-BC$304-Sheet2!$N$277)/Sheet3!$A$1)^2 +Sheet3!$C$1*(($H317-BC$304-Sheet2!$N$277)/Sheet3!$A$1)^4)</f>
        <v>2.0078529041877173E-10</v>
      </c>
      <c r="BD317" s="2">
        <f>$L$302*EXP(Sheet3!$B$1*(($H317-BD$304-Sheet2!$N$277)/Sheet3!$A$1)^2 +Sheet3!$C$1*(($H317-BD$304-Sheet2!$N$277)/Sheet3!$A$1)^4)</f>
        <v>2.8922837451937078E-10</v>
      </c>
      <c r="BE317" s="2">
        <f>$L$302*EXP(Sheet3!$B$1*(($H317-BE$304-Sheet2!$N$277)/Sheet3!$A$1)^2 +Sheet3!$C$1*(($H317-BE$304-Sheet2!$N$277)/Sheet3!$A$1)^4)</f>
        <v>4.1504403061219043E-10</v>
      </c>
      <c r="BF317" s="2">
        <f>$L$302*EXP(Sheet3!$B$1*(($H317-BF$304-Sheet2!$N$277)/Sheet3!$A$1)^2 +Sheet3!$C$1*(($H317-BF$304-Sheet2!$N$277)/Sheet3!$A$1)^4)</f>
        <v>5.9334078179380485E-10</v>
      </c>
      <c r="BG317" s="2">
        <f>$L$302*EXP(Sheet3!$B$1*(($H317-BG$304-Sheet2!$N$277)/Sheet3!$A$1)^2 +Sheet3!$C$1*(($H317-BG$304-Sheet2!$N$277)/Sheet3!$A$1)^4)</f>
        <v>8.4505194938047542E-10</v>
      </c>
      <c r="BH317" s="2">
        <f>$L$302*EXP(Sheet3!$B$1*(($H317-BH$304-Sheet2!$N$277)/Sheet3!$A$1)^2 +Sheet3!$C$1*(($H317-BH$304-Sheet2!$N$277)/Sheet3!$A$1)^4)</f>
        <v>1.1990689951167407E-9</v>
      </c>
      <c r="BI317" s="2">
        <f>$L$302*EXP(Sheet3!$B$1*(($H317-BI$304-Sheet2!$N$277)/Sheet3!$A$1)^2 +Sheet3!$C$1*(($H317-BI$304-Sheet2!$N$277)/Sheet3!$A$1)^4)</f>
        <v>1.6951136441570669E-9</v>
      </c>
      <c r="BJ317" s="2">
        <f>$L$302*EXP(Sheet3!$B$1*(($H317-BJ$304-Sheet2!$N$277)/Sheet3!$A$1)^2 +Sheet3!$C$1*(($H317-BJ$304-Sheet2!$N$277)/Sheet3!$A$1)^4)</f>
        <v>2.3875892666945183E-9</v>
      </c>
      <c r="BK317" s="2">
        <f>$L$302*EXP(Sheet3!$B$1*(($H317-BK$304-Sheet2!$N$277)/Sheet3!$A$1)^2 +Sheet3!$C$1*(($H317-BK$304-Sheet2!$N$277)/Sheet3!$A$1)^4)</f>
        <v>3.350725009493581E-9</v>
      </c>
      <c r="BL317" s="2">
        <f>$L$302*EXP(Sheet3!$B$1*(($H317-BL$304-Sheet2!$N$277)/Sheet3!$A$1)^2 +Sheet3!$C$1*(($H317-BL$304-Sheet2!$N$277)/Sheet3!$A$1)^4)</f>
        <v>4.6854196448562891E-9</v>
      </c>
      <c r="BM317" s="2">
        <f>$L$302*EXP(Sheet3!$B$1*(($H317-BM$304-Sheet2!$N$277)/Sheet3!$A$1)^2 +Sheet3!$C$1*(($H317-BM$304-Sheet2!$N$277)/Sheet3!$A$1)^4)</f>
        <v>6.5283112599694138E-9</v>
      </c>
      <c r="BN317" s="2">
        <f>$L$302*EXP(Sheet3!$B$1*(($H317-BN$304-Sheet2!$N$277)/Sheet3!$A$1)^2 +Sheet3!$C$1*(($H317-BN$304-Sheet2!$N$277)/Sheet3!$A$1)^4)</f>
        <v>9.0637501399995401E-9</v>
      </c>
      <c r="BO317" s="2">
        <f>$L$302*EXP(Sheet3!$B$1*(($H317-BO$304-Sheet2!$N$277)/Sheet3!$A$1)^2 +Sheet3!$C$1*(($H317-BO$304-Sheet2!$N$277)/Sheet3!$A$1)^4)</f>
        <v>1.2539543309619025E-8</v>
      </c>
      <c r="BP317" s="2">
        <f>$L$302*EXP(Sheet3!$B$1*(($H317-BP$304-Sheet2!$N$277)/Sheet3!$A$1)^2 +Sheet3!$C$1*(($H317-BP$304-Sheet2!$N$277)/Sheet3!$A$1)^4)</f>
        <v>1.7287579666174549E-8</v>
      </c>
      <c r="BQ317" s="2">
        <f>$L$302*EXP(Sheet3!$B$1*(($H317-BQ$304-Sheet2!$N$277)/Sheet3!$A$1)^2 +Sheet3!$C$1*(($H317-BQ$304-Sheet2!$N$277)/Sheet3!$A$1)^4)</f>
        <v>2.3750745910127558E-8</v>
      </c>
      <c r="BR317" s="2">
        <f>$L$302*EXP(Sheet3!$B$1*(($H317-BR$304-Sheet2!$N$277)/Sheet3!$A$1)^2 +Sheet3!$C$1*(($H317-BR$304-Sheet2!$N$277)/Sheet3!$A$1)^4)</f>
        <v>3.2517919310073481E-8</v>
      </c>
      <c r="BS317" s="2">
        <f>$L$302*EXP(Sheet3!$B$1*(($H317-BS$304-Sheet2!$N$277)/Sheet3!$A$1)^2 +Sheet3!$C$1*(($H317-BS$304-Sheet2!$N$277)/Sheet3!$A$1)^4)</f>
        <v>4.4369290174734273E-8</v>
      </c>
      <c r="BT317" s="2">
        <f>$L$302*EXP(Sheet3!$B$1*(($H317-BT$304-Sheet2!$N$277)/Sheet3!$A$1)^2 +Sheet3!$C$1*(($H317-BT$304-Sheet2!$N$277)/Sheet3!$A$1)^4)</f>
        <v>6.0334844298488131E-8</v>
      </c>
      <c r="BU317" s="2">
        <f>$L$302*EXP(Sheet3!$B$1*(($H317-BU$304-Sheet2!$N$277)/Sheet3!$A$1)^2 +Sheet3!$C$1*(($H317-BU$304-Sheet2!$N$277)/Sheet3!$A$1)^4)</f>
        <v>8.1769546733218776E-8</v>
      </c>
      <c r="BV317" s="2">
        <f>$L$302*EXP(Sheet3!$B$1*(($H317-BV$304-Sheet2!$N$277)/Sheet3!$A$1)^2 +Sheet3!$C$1*(($H317-BV$304-Sheet2!$N$277)/Sheet3!$A$1)^4)</f>
        <v>1.1044964023598811E-7</v>
      </c>
    </row>
    <row r="318" spans="1:74" x14ac:dyDescent="0.2">
      <c r="A318">
        <v>291</v>
      </c>
      <c r="B318">
        <v>325.89</v>
      </c>
      <c r="C318">
        <v>2367.1</v>
      </c>
      <c r="D318">
        <v>2383.5</v>
      </c>
      <c r="E318">
        <f t="shared" si="44"/>
        <v>16.400000000000091</v>
      </c>
      <c r="G318" s="1">
        <v>7</v>
      </c>
      <c r="H318">
        <f>INDEX(B$27:$B2967,($M$299+G318))</f>
        <v>699.52</v>
      </c>
      <c r="I318" s="1">
        <f t="shared" si="45"/>
        <v>7.5</v>
      </c>
      <c r="J318">
        <f t="shared" si="46"/>
        <v>5246.4</v>
      </c>
    </row>
    <row r="319" spans="1:74" x14ac:dyDescent="0.2">
      <c r="A319">
        <v>292</v>
      </c>
      <c r="B319">
        <v>326.36</v>
      </c>
      <c r="C319">
        <v>2368.9</v>
      </c>
      <c r="D319">
        <v>2383.1</v>
      </c>
      <c r="E319">
        <f t="shared" si="44"/>
        <v>14.199999999999818</v>
      </c>
      <c r="G319" s="1">
        <v>8</v>
      </c>
      <c r="H319">
        <f>INDEX(B$27:$B2968,($M$299+G319))</f>
        <v>699.97</v>
      </c>
      <c r="I319" s="1">
        <f t="shared" si="45"/>
        <v>11.099999999999909</v>
      </c>
      <c r="J319">
        <f t="shared" si="46"/>
        <v>7769.6669999999367</v>
      </c>
    </row>
    <row r="320" spans="1:74" x14ac:dyDescent="0.2">
      <c r="A320">
        <v>293</v>
      </c>
      <c r="B320">
        <v>326.83</v>
      </c>
      <c r="C320">
        <v>2376.8000000000002</v>
      </c>
      <c r="D320">
        <v>2391.9</v>
      </c>
      <c r="E320">
        <f t="shared" si="44"/>
        <v>15.099999999999909</v>
      </c>
      <c r="G320" s="1">
        <v>9</v>
      </c>
      <c r="H320">
        <f>INDEX(B$27:$B2969,($M$299+G320))</f>
        <v>700.42</v>
      </c>
      <c r="I320" s="1">
        <f t="shared" si="45"/>
        <v>4.4000000000000909</v>
      </c>
      <c r="J320">
        <f t="shared" si="46"/>
        <v>3081.8480000000636</v>
      </c>
    </row>
    <row r="321" spans="1:74" x14ac:dyDescent="0.2">
      <c r="A321">
        <v>294</v>
      </c>
      <c r="B321">
        <v>327.3</v>
      </c>
      <c r="C321">
        <v>2376.8000000000002</v>
      </c>
      <c r="D321">
        <v>2390.4</v>
      </c>
      <c r="E321">
        <f t="shared" si="44"/>
        <v>13.599999999999909</v>
      </c>
      <c r="G321" s="1">
        <v>10</v>
      </c>
      <c r="H321">
        <f>INDEX(B$27:$B2970,($M$299+G321))</f>
        <v>700.87</v>
      </c>
      <c r="I321" s="1">
        <f t="shared" si="45"/>
        <v>15.800000000000182</v>
      </c>
      <c r="J321">
        <f t="shared" si="46"/>
        <v>11073.746000000128</v>
      </c>
    </row>
    <row r="322" spans="1:74" x14ac:dyDescent="0.2">
      <c r="A322">
        <v>295</v>
      </c>
      <c r="B322">
        <v>327.77</v>
      </c>
      <c r="C322">
        <v>2375.5</v>
      </c>
      <c r="D322">
        <v>2389.8000000000002</v>
      </c>
      <c r="E322">
        <f t="shared" si="44"/>
        <v>14.300000000000182</v>
      </c>
      <c r="G322" s="1">
        <v>11</v>
      </c>
      <c r="H322">
        <f>INDEX(B$27:$B2971,($M$299+G322))</f>
        <v>701.32</v>
      </c>
      <c r="I322" s="1">
        <f t="shared" si="45"/>
        <v>7.4000000000000909</v>
      </c>
      <c r="J322">
        <f t="shared" si="46"/>
        <v>5189.7680000000646</v>
      </c>
    </row>
    <row r="323" spans="1:74" x14ac:dyDescent="0.2">
      <c r="A323">
        <v>296</v>
      </c>
      <c r="B323">
        <v>328.24</v>
      </c>
      <c r="C323">
        <v>2372.8000000000002</v>
      </c>
      <c r="D323">
        <v>2391.1999999999998</v>
      </c>
      <c r="E323">
        <f t="shared" si="44"/>
        <v>18.399999999999636</v>
      </c>
      <c r="G323" s="1"/>
      <c r="H323">
        <f>B1133</f>
        <v>701.32</v>
      </c>
      <c r="I323" s="1">
        <f>E1133</f>
        <v>7.4000000000000909</v>
      </c>
    </row>
    <row r="324" spans="1:74" x14ac:dyDescent="0.2">
      <c r="A324">
        <v>297</v>
      </c>
      <c r="B324">
        <v>328.72</v>
      </c>
      <c r="C324">
        <v>2368.4</v>
      </c>
      <c r="D324">
        <v>2383.9</v>
      </c>
      <c r="E324">
        <f t="shared" si="44"/>
        <v>15.5</v>
      </c>
      <c r="G324" s="1"/>
      <c r="H324">
        <f>B1256</f>
        <v>756.31</v>
      </c>
      <c r="I324" s="1">
        <f>E1256</f>
        <v>-0.29999999999972715</v>
      </c>
    </row>
    <row r="325" spans="1:74" x14ac:dyDescent="0.2">
      <c r="A325">
        <v>298</v>
      </c>
      <c r="B325">
        <v>329.19</v>
      </c>
      <c r="C325">
        <v>2362.5</v>
      </c>
      <c r="D325">
        <v>2386.1999999999998</v>
      </c>
      <c r="E325">
        <f t="shared" si="44"/>
        <v>23.699999999999818</v>
      </c>
      <c r="G325" s="1"/>
      <c r="H325">
        <f>B1257</f>
        <v>756.76</v>
      </c>
      <c r="I325" s="1">
        <f>E1257</f>
        <v>15.599999999999909</v>
      </c>
      <c r="L325" t="s">
        <v>21</v>
      </c>
      <c r="M325" t="s">
        <v>36</v>
      </c>
      <c r="N325" t="s">
        <v>37</v>
      </c>
      <c r="O325" t="s">
        <v>38</v>
      </c>
    </row>
    <row r="326" spans="1:74" x14ac:dyDescent="0.2">
      <c r="A326">
        <v>299</v>
      </c>
      <c r="B326">
        <v>329.66</v>
      </c>
      <c r="C326">
        <v>2369.3000000000002</v>
      </c>
      <c r="D326">
        <v>2381.3000000000002</v>
      </c>
      <c r="E326">
        <f t="shared" si="44"/>
        <v>12</v>
      </c>
      <c r="G326" s="1"/>
      <c r="H326">
        <f>B1258</f>
        <v>757.2</v>
      </c>
      <c r="I326" s="1">
        <f>E1258</f>
        <v>6.6000000000003638</v>
      </c>
      <c r="L326">
        <v>763.51</v>
      </c>
      <c r="M326">
        <f>MATCH(L326,B$27:B$2094,1)</f>
        <v>1246</v>
      </c>
      <c r="N326">
        <f>INDEX(B$27:B$2094,M326)</f>
        <v>763.43</v>
      </c>
      <c r="O326">
        <f>INDEX(E$27:E$2094,M326)</f>
        <v>448</v>
      </c>
    </row>
    <row r="327" spans="1:74" x14ac:dyDescent="0.2">
      <c r="A327">
        <v>300</v>
      </c>
      <c r="B327">
        <v>330.13</v>
      </c>
      <c r="C327">
        <v>2366.1999999999998</v>
      </c>
      <c r="D327">
        <v>2383.6999999999998</v>
      </c>
      <c r="E327">
        <f t="shared" si="44"/>
        <v>17.5</v>
      </c>
      <c r="G327" s="1"/>
      <c r="H327">
        <f>B1259</f>
        <v>757.65</v>
      </c>
      <c r="I327" s="1">
        <f>E1259</f>
        <v>8.6999999999998181</v>
      </c>
    </row>
    <row r="328" spans="1:74" x14ac:dyDescent="0.2">
      <c r="A328">
        <v>301</v>
      </c>
      <c r="B328">
        <v>330.6</v>
      </c>
      <c r="C328">
        <v>2381.1</v>
      </c>
      <c r="D328">
        <v>2395.4</v>
      </c>
      <c r="E328">
        <f t="shared" si="44"/>
        <v>14.300000000000182</v>
      </c>
      <c r="G328" s="1">
        <v>-11</v>
      </c>
      <c r="H328">
        <f>INDEX(B$27:$B3099,($M$326+G328))</f>
        <v>758.54</v>
      </c>
      <c r="I328" s="1">
        <f t="shared" ref="I328:I349" si="48">INDEX(E$27:E$2094,($M$326+G328))</f>
        <v>7.7999999999997272</v>
      </c>
      <c r="J328">
        <f>$H328*I328</f>
        <v>5916.6119999997927</v>
      </c>
      <c r="L328" s="1"/>
    </row>
    <row r="329" spans="1:74" x14ac:dyDescent="0.2">
      <c r="A329">
        <v>302</v>
      </c>
      <c r="B329">
        <v>331.07</v>
      </c>
      <c r="C329">
        <v>2374.5</v>
      </c>
      <c r="D329">
        <v>2391</v>
      </c>
      <c r="E329">
        <f t="shared" si="44"/>
        <v>16.5</v>
      </c>
      <c r="G329" s="1">
        <v>-10</v>
      </c>
      <c r="H329">
        <f>INDEX(B$27:$B3100,($M$326+G329))</f>
        <v>758.98</v>
      </c>
      <c r="I329" s="1">
        <f t="shared" si="48"/>
        <v>11</v>
      </c>
      <c r="J329">
        <f t="shared" ref="J329:J349" si="49">$H329*I329</f>
        <v>8348.7800000000007</v>
      </c>
      <c r="L329" s="1">
        <f>MAX(I336:I343)</f>
        <v>448</v>
      </c>
    </row>
    <row r="330" spans="1:74" x14ac:dyDescent="0.2">
      <c r="A330">
        <v>303</v>
      </c>
      <c r="B330">
        <v>331.54</v>
      </c>
      <c r="C330">
        <v>2388.6999999999998</v>
      </c>
      <c r="D330">
        <v>2410</v>
      </c>
      <c r="E330">
        <f t="shared" si="44"/>
        <v>21.300000000000182</v>
      </c>
      <c r="G330" s="1">
        <v>-9</v>
      </c>
      <c r="H330">
        <f>INDEX(B$27:$B3101,($M$326+G330))</f>
        <v>759.43</v>
      </c>
      <c r="I330" s="1">
        <f t="shared" si="48"/>
        <v>15.5</v>
      </c>
      <c r="J330">
        <f t="shared" si="49"/>
        <v>11771.164999999999</v>
      </c>
    </row>
    <row r="331" spans="1:74" x14ac:dyDescent="0.2">
      <c r="A331">
        <v>304</v>
      </c>
      <c r="B331">
        <v>332.01</v>
      </c>
      <c r="C331">
        <v>2363.1</v>
      </c>
      <c r="D331">
        <v>2388.3000000000002</v>
      </c>
      <c r="E331">
        <f t="shared" si="44"/>
        <v>25.200000000000273</v>
      </c>
      <c r="G331" s="1">
        <v>-8</v>
      </c>
      <c r="H331">
        <f>INDEX(B$27:$B3102,($M$326+G331))</f>
        <v>759.87</v>
      </c>
      <c r="I331" s="1">
        <f t="shared" si="48"/>
        <v>8</v>
      </c>
      <c r="J331">
        <f t="shared" si="49"/>
        <v>6078.96</v>
      </c>
      <c r="L331">
        <v>-0.3</v>
      </c>
      <c r="M331">
        <v>-0.28999999999999998</v>
      </c>
      <c r="N331">
        <v>-0.28000000000000003</v>
      </c>
      <c r="O331">
        <v>-0.27</v>
      </c>
      <c r="P331">
        <v>-0.26</v>
      </c>
      <c r="Q331">
        <v>-0.25</v>
      </c>
      <c r="R331">
        <v>-0.24</v>
      </c>
      <c r="S331">
        <v>-0.23</v>
      </c>
      <c r="T331">
        <v>-0.22</v>
      </c>
      <c r="U331">
        <v>-0.21</v>
      </c>
      <c r="V331">
        <v>-0.2</v>
      </c>
      <c r="W331">
        <v>-0.19</v>
      </c>
      <c r="X331">
        <v>-0.18</v>
      </c>
      <c r="Y331">
        <v>-0.17</v>
      </c>
      <c r="Z331">
        <v>-0.16</v>
      </c>
      <c r="AA331">
        <v>-0.15</v>
      </c>
      <c r="AB331">
        <v>-0.14000000000000001</v>
      </c>
      <c r="AC331">
        <v>-0.13</v>
      </c>
      <c r="AD331">
        <v>-0.12</v>
      </c>
      <c r="AE331">
        <v>-0.11</v>
      </c>
      <c r="AF331">
        <v>-0.1</v>
      </c>
      <c r="AG331">
        <v>-0.09</v>
      </c>
      <c r="AH331">
        <v>-0.08</v>
      </c>
      <c r="AI331">
        <v>-7.0000000000000007E-2</v>
      </c>
      <c r="AJ331">
        <v>-0.06</v>
      </c>
      <c r="AK331">
        <v>-0.05</v>
      </c>
      <c r="AL331">
        <v>-0.04</v>
      </c>
      <c r="AM331">
        <v>-0.03</v>
      </c>
      <c r="AN331">
        <v>-0.02</v>
      </c>
      <c r="AO331">
        <v>-0.01</v>
      </c>
      <c r="AP331">
        <v>0</v>
      </c>
      <c r="AQ331">
        <v>0.01</v>
      </c>
      <c r="AR331">
        <v>0.02</v>
      </c>
      <c r="AS331">
        <v>0.03</v>
      </c>
      <c r="AT331">
        <v>0.04</v>
      </c>
      <c r="AU331">
        <v>0.05</v>
      </c>
      <c r="AV331">
        <v>0.06</v>
      </c>
      <c r="AW331">
        <v>7.0000000000000007E-2</v>
      </c>
      <c r="AX331">
        <v>0.08</v>
      </c>
      <c r="AY331">
        <v>0.09</v>
      </c>
      <c r="AZ331">
        <v>0.1</v>
      </c>
      <c r="BA331">
        <v>0.11</v>
      </c>
      <c r="BB331">
        <v>0.12</v>
      </c>
      <c r="BC331">
        <v>0.13</v>
      </c>
      <c r="BD331">
        <v>0.14000000000000001</v>
      </c>
      <c r="BE331">
        <v>0.15</v>
      </c>
      <c r="BF331">
        <v>0.16</v>
      </c>
      <c r="BG331">
        <v>0.17</v>
      </c>
      <c r="BH331">
        <v>0.18</v>
      </c>
      <c r="BI331">
        <v>0.19</v>
      </c>
      <c r="BJ331">
        <v>0.2</v>
      </c>
      <c r="BK331">
        <v>0.21</v>
      </c>
      <c r="BL331">
        <v>0.22</v>
      </c>
      <c r="BM331">
        <v>0.23</v>
      </c>
      <c r="BN331">
        <v>0.24</v>
      </c>
      <c r="BO331">
        <v>0.25</v>
      </c>
      <c r="BP331">
        <v>0.26</v>
      </c>
      <c r="BQ331">
        <v>0.27000000000000102</v>
      </c>
      <c r="BR331">
        <v>0.28000000000000103</v>
      </c>
      <c r="BS331">
        <v>0.29000000000000098</v>
      </c>
      <c r="BT331">
        <v>0.30000000000000099</v>
      </c>
      <c r="BU331">
        <v>0.310000000000001</v>
      </c>
      <c r="BV331">
        <v>0.32000000000000101</v>
      </c>
    </row>
    <row r="332" spans="1:74" x14ac:dyDescent="0.2">
      <c r="A332">
        <v>305</v>
      </c>
      <c r="B332">
        <v>332.48</v>
      </c>
      <c r="C332">
        <v>2388.6</v>
      </c>
      <c r="D332">
        <v>2419.1999999999998</v>
      </c>
      <c r="E332">
        <f t="shared" si="44"/>
        <v>30.599999999999909</v>
      </c>
      <c r="G332" s="1">
        <v>-7</v>
      </c>
      <c r="H332">
        <f>INDEX(B$27:$B3103,($M$326+G332))</f>
        <v>760.32</v>
      </c>
      <c r="I332" s="1">
        <f t="shared" si="48"/>
        <v>9.5</v>
      </c>
      <c r="J332">
        <f t="shared" si="49"/>
        <v>7223.0400000000009</v>
      </c>
      <c r="L332">
        <f>SUMXMY2($I335:$I343,L335:L343)</f>
        <v>140555.38036017038</v>
      </c>
      <c r="M332">
        <f t="shared" ref="M332:BV332" si="50">SUMXMY2($I335:$I343,M335:M343)</f>
        <v>134727.13925404614</v>
      </c>
      <c r="N332">
        <f t="shared" si="50"/>
        <v>128994.60792963304</v>
      </c>
      <c r="O332">
        <f t="shared" si="50"/>
        <v>123360.88435312721</v>
      </c>
      <c r="P332">
        <f t="shared" si="50"/>
        <v>117829.02051721346</v>
      </c>
      <c r="Q332">
        <f t="shared" si="50"/>
        <v>112402.02025944243</v>
      </c>
      <c r="R332">
        <f t="shared" si="50"/>
        <v>107082.83731633362</v>
      </c>
      <c r="S332">
        <f t="shared" si="50"/>
        <v>101874.37359813286</v>
      </c>
      <c r="T332">
        <f t="shared" si="50"/>
        <v>96779.477664591308</v>
      </c>
      <c r="U332">
        <f t="shared" si="50"/>
        <v>91800.943378043725</v>
      </c>
      <c r="V332">
        <f t="shared" si="50"/>
        <v>86941.508706537861</v>
      </c>
      <c r="W332">
        <f t="shared" si="50"/>
        <v>82203.854646867912</v>
      </c>
      <c r="X332">
        <f t="shared" si="50"/>
        <v>77590.604235111925</v>
      </c>
      <c r="Y332">
        <f t="shared" si="50"/>
        <v>73104.321611166626</v>
      </c>
      <c r="Z332">
        <f t="shared" si="50"/>
        <v>68747.511101982804</v>
      </c>
      <c r="AA332">
        <f t="shared" si="50"/>
        <v>64522.616290119331</v>
      </c>
      <c r="AB332">
        <f t="shared" si="50"/>
        <v>60432.019033265315</v>
      </c>
      <c r="AC332">
        <f t="shared" si="50"/>
        <v>56478.038403122278</v>
      </c>
      <c r="AD332">
        <f t="shared" si="50"/>
        <v>52662.929514039351</v>
      </c>
      <c r="AE332">
        <f t="shared" si="50"/>
        <v>48988.882214905883</v>
      </c>
      <c r="AF332">
        <f t="shared" si="50"/>
        <v>45458.019621494102</v>
      </c>
      <c r="AG332">
        <f t="shared" si="50"/>
        <v>42072.396470684791</v>
      </c>
      <c r="AH332">
        <f t="shared" si="50"/>
        <v>38833.997282721051</v>
      </c>
      <c r="AI332">
        <f t="shared" si="50"/>
        <v>35744.73432272124</v>
      </c>
      <c r="AJ332">
        <f t="shared" si="50"/>
        <v>32806.445358009434</v>
      </c>
      <c r="AK332">
        <f t="shared" si="50"/>
        <v>30020.891213577732</v>
      </c>
      <c r="AL332">
        <f t="shared" si="50"/>
        <v>27389.753132879494</v>
      </c>
      <c r="AM332">
        <f t="shared" si="50"/>
        <v>24914.629957840993</v>
      </c>
      <c r="AN332">
        <f t="shared" si="50"/>
        <v>22597.035146155082</v>
      </c>
      <c r="AO332">
        <f t="shared" si="50"/>
        <v>20438.393649703907</v>
      </c>
      <c r="AP332">
        <f t="shared" si="50"/>
        <v>18440.038682409224</v>
      </c>
      <c r="AQ332">
        <f t="shared" si="50"/>
        <v>16603.208410054995</v>
      </c>
      <c r="AR332">
        <f t="shared" si="50"/>
        <v>14929.042598273925</v>
      </c>
      <c r="AS332">
        <f t="shared" si="50"/>
        <v>13418.579257893702</v>
      </c>
      <c r="AT332">
        <f t="shared" si="50"/>
        <v>12072.751329139246</v>
      </c>
      <c r="AU332">
        <f t="shared" si="50"/>
        <v>10892.383447731525</v>
      </c>
      <c r="AV332">
        <f t="shared" si="50"/>
        <v>9878.1888366785497</v>
      </c>
      <c r="AW332">
        <f t="shared" si="50"/>
        <v>9030.7663674899795</v>
      </c>
      <c r="AX332">
        <f t="shared" si="50"/>
        <v>8350.5978337406723</v>
      </c>
      <c r="AY332">
        <f t="shared" si="50"/>
        <v>7838.0454780436576</v>
      </c>
      <c r="AZ332">
        <f t="shared" si="50"/>
        <v>7493.3498113810219</v>
      </c>
      <c r="BA332">
        <f t="shared" si="50"/>
        <v>7316.6277602228483</v>
      </c>
      <c r="BB332">
        <f t="shared" si="50"/>
        <v>7307.8711732253341</v>
      </c>
      <c r="BC332">
        <f t="shared" si="50"/>
        <v>7466.9457147735484</v>
      </c>
      <c r="BD332">
        <f t="shared" si="50"/>
        <v>7793.5901676701596</v>
      </c>
      <c r="BE332">
        <f t="shared" si="50"/>
        <v>8287.4161618678518</v>
      </c>
      <c r="BF332">
        <f t="shared" si="50"/>
        <v>8947.9083404123212</v>
      </c>
      <c r="BG332">
        <f t="shared" si="50"/>
        <v>9774.4249678110264</v>
      </c>
      <c r="BH332">
        <f t="shared" si="50"/>
        <v>10766.198979983215</v>
      </c>
      <c r="BI332">
        <f t="shared" si="50"/>
        <v>11922.33946890615</v>
      </c>
      <c r="BJ332">
        <f t="shared" si="50"/>
        <v>13241.833589040632</v>
      </c>
      <c r="BK332">
        <f t="shared" si="50"/>
        <v>14723.548867198946</v>
      </c>
      <c r="BL332">
        <f t="shared" si="50"/>
        <v>16366.235891686987</v>
      </c>
      <c r="BM332">
        <f t="shared" si="50"/>
        <v>18168.531352079492</v>
      </c>
      <c r="BN332">
        <f t="shared" si="50"/>
        <v>20128.961396321389</v>
      </c>
      <c r="BO332">
        <f t="shared" si="50"/>
        <v>22245.94526814932</v>
      </c>
      <c r="BP332">
        <f t="shared" si="50"/>
        <v>24517.799184709314</v>
      </c>
      <c r="BQ332">
        <f t="shared" si="50"/>
        <v>26942.740411879062</v>
      </c>
      <c r="BR332">
        <f t="shared" si="50"/>
        <v>29518.891493213632</v>
      </c>
      <c r="BS332">
        <f t="shared" si="50"/>
        <v>32244.284587650272</v>
      </c>
      <c r="BT332">
        <f t="shared" si="50"/>
        <v>35116.865871140391</v>
      </c>
      <c r="BU332">
        <f t="shared" si="50"/>
        <v>38134.499958221073</v>
      </c>
      <c r="BV332">
        <f t="shared" si="50"/>
        <v>41294.974301207782</v>
      </c>
    </row>
    <row r="333" spans="1:74" x14ac:dyDescent="0.2">
      <c r="A333">
        <v>306</v>
      </c>
      <c r="B333">
        <v>332.95</v>
      </c>
      <c r="C333">
        <v>2371.3000000000002</v>
      </c>
      <c r="D333">
        <v>2408.1999999999998</v>
      </c>
      <c r="E333">
        <f t="shared" si="44"/>
        <v>36.899999999999636</v>
      </c>
      <c r="G333" s="1">
        <v>-6</v>
      </c>
      <c r="H333">
        <f>INDEX(B$27:$B3104,($M$326+G333))</f>
        <v>760.76</v>
      </c>
      <c r="I333" s="1">
        <f t="shared" si="48"/>
        <v>11.599999999999909</v>
      </c>
      <c r="J333">
        <f t="shared" si="49"/>
        <v>8824.8159999999316</v>
      </c>
    </row>
    <row r="334" spans="1:74" x14ac:dyDescent="0.2">
      <c r="A334">
        <v>307</v>
      </c>
      <c r="B334">
        <v>333.43</v>
      </c>
      <c r="C334">
        <v>2375.5</v>
      </c>
      <c r="D334">
        <v>2408.8000000000002</v>
      </c>
      <c r="E334">
        <f t="shared" si="44"/>
        <v>33.300000000000182</v>
      </c>
      <c r="G334" s="1">
        <v>-5</v>
      </c>
      <c r="H334">
        <f>INDEX(B$27:$B3105,($M$326+G334))</f>
        <v>761.21</v>
      </c>
      <c r="I334" s="1">
        <f t="shared" si="48"/>
        <v>12.5</v>
      </c>
      <c r="J334">
        <f t="shared" si="49"/>
        <v>9515.125</v>
      </c>
      <c r="L334" s="2">
        <f>$L$329*EXP(Sheet3!$B$1*(($H334-L$331-Sheet2!$N$301)/Sheet3!$A$1)^2 +Sheet3!$C$1*(($H334-L$331-Sheet2!$N$301)/Sheet3!$A$1)^4)</f>
        <v>7.9099379081164851E-5</v>
      </c>
      <c r="M334" s="2">
        <f>$L$329*EXP(Sheet3!$B$1*(($H334-M$331-Sheet2!$N$301)/Sheet3!$A$1)^2 +Sheet3!$C$1*(($H334-M$331-Sheet2!$N$301)/Sheet3!$A$1)^4)</f>
        <v>6.2388363192948602E-5</v>
      </c>
      <c r="N334" s="2">
        <f>$L$329*EXP(Sheet3!$B$1*(($H334-N$331-Sheet2!$N$301)/Sheet3!$A$1)^2 +Sheet3!$C$1*(($H334-N$331-Sheet2!$N$301)/Sheet3!$A$1)^4)</f>
        <v>4.9069616466446522E-5</v>
      </c>
      <c r="O334" s="2">
        <f>$L$329*EXP(Sheet3!$B$1*(($H334-O$331-Sheet2!$N$301)/Sheet3!$A$1)^2 +Sheet3!$C$1*(($H334-O$331-Sheet2!$N$301)/Sheet3!$A$1)^4)</f>
        <v>3.8484844110977947E-5</v>
      </c>
      <c r="P334" s="2">
        <f>$L$329*EXP(Sheet3!$B$1*(($H334-P$331-Sheet2!$N$301)/Sheet3!$A$1)^2 +Sheet3!$C$1*(($H334-P$331-Sheet2!$N$301)/Sheet3!$A$1)^4)</f>
        <v>3.009706775945609E-5</v>
      </c>
      <c r="Q334" s="2">
        <f>$L$329*EXP(Sheet3!$B$1*(($H334-Q$331-Sheet2!$N$301)/Sheet3!$A$1)^2 +Sheet3!$C$1*(($H334-Q$331-Sheet2!$N$301)/Sheet3!$A$1)^4)</f>
        <v>2.3469582481751643E-5</v>
      </c>
      <c r="R334" s="2">
        <f>$L$329*EXP(Sheet3!$B$1*(($H334-R$331-Sheet2!$N$301)/Sheet3!$A$1)^2 +Sheet3!$C$1*(($H334-R$331-Sheet2!$N$301)/Sheet3!$A$1)^4)</f>
        <v>1.8248305774223719E-5</v>
      </c>
      <c r="S334" s="2">
        <f>$L$329*EXP(Sheet3!$B$1*(($H334-S$331-Sheet2!$N$301)/Sheet3!$A$1)^2 +Sheet3!$C$1*(($H334-S$331-Sheet2!$N$301)/Sheet3!$A$1)^4)</f>
        <v>1.4147020275729672E-5</v>
      </c>
      <c r="T334" s="2">
        <f>$L$329*EXP(Sheet3!$B$1*(($H334-T$331-Sheet2!$N$301)/Sheet3!$A$1)^2 +Sheet3!$C$1*(($H334-T$331-Sheet2!$N$301)/Sheet3!$A$1)^4)</f>
        <v>1.0935076436787228E-5</v>
      </c>
      <c r="U334" s="2">
        <f>$L$329*EXP(Sheet3!$B$1*(($H334-U$331-Sheet2!$N$301)/Sheet3!$A$1)^2 +Sheet3!$C$1*(($H334-U$331-Sheet2!$N$301)/Sheet3!$A$1)^4)</f>
        <v>8.4271789972277345E-6</v>
      </c>
      <c r="V334" s="2">
        <f>$L$329*EXP(Sheet3!$B$1*(($H334-V$331-Sheet2!$N$301)/Sheet3!$A$1)^2 +Sheet3!$C$1*(($H334-V$331-Sheet2!$N$301)/Sheet3!$A$1)^4)</f>
        <v>6.4749323870825445E-6</v>
      </c>
      <c r="W334" s="2">
        <f>$L$329*EXP(Sheet3!$B$1*(($H334-W$331-Sheet2!$N$301)/Sheet3!$A$1)^2 +Sheet3!$C$1*(($H334-W$331-Sheet2!$N$301)/Sheet3!$A$1)^4)</f>
        <v>4.9598655430541489E-6</v>
      </c>
      <c r="X334" s="2">
        <f>$L$329*EXP(Sheet3!$B$1*(($H334-X$331-Sheet2!$N$301)/Sheet3!$A$1)^2 +Sheet3!$C$1*(($H334-X$331-Sheet2!$N$301)/Sheet3!$A$1)^4)</f>
        <v>3.7876966157728514E-6</v>
      </c>
      <c r="Y334" s="2">
        <f>$L$329*EXP(Sheet3!$B$1*(($H334-Y$331-Sheet2!$N$301)/Sheet3!$A$1)^2 +Sheet3!$C$1*(($H334-Y$331-Sheet2!$N$301)/Sheet3!$A$1)^4)</f>
        <v>2.8836331100993479E-6</v>
      </c>
      <c r="Z334" s="2">
        <f>$L$329*EXP(Sheet3!$B$1*(($H334-Z$331-Sheet2!$N$301)/Sheet3!$A$1)^2 +Sheet3!$C$1*(($H334-Z$331-Sheet2!$N$301)/Sheet3!$A$1)^4)</f>
        <v>2.1885336157855849E-6</v>
      </c>
      <c r="AA334" s="2">
        <f>$L$329*EXP(Sheet3!$B$1*(($H334-AA$331-Sheet2!$N$301)/Sheet3!$A$1)^2 +Sheet3!$C$1*(($H334-AA$331-Sheet2!$N$301)/Sheet3!$A$1)^4)</f>
        <v>1.6557838945114778E-6</v>
      </c>
      <c r="AB334" s="2">
        <f>$L$329*EXP(Sheet3!$B$1*(($H334-AB$331-Sheet2!$N$301)/Sheet3!$A$1)^2 +Sheet3!$C$1*(($H334-AB$331-Sheet2!$N$301)/Sheet3!$A$1)^4)</f>
        <v>1.2487631111939948E-6</v>
      </c>
      <c r="AC334" s="2">
        <f>$L$329*EXP(Sheet3!$B$1*(($H334-AC$331-Sheet2!$N$301)/Sheet3!$A$1)^2 +Sheet3!$C$1*(($H334-AC$331-Sheet2!$N$301)/Sheet3!$A$1)^4)</f>
        <v>9.3879582920544596E-7</v>
      </c>
      <c r="AD334" s="2">
        <f>$L$329*EXP(Sheet3!$B$1*(($H334-AD$331-Sheet2!$N$301)/Sheet3!$A$1)^2 +Sheet3!$C$1*(($H334-AD$331-Sheet2!$N$301)/Sheet3!$A$1)^4)</f>
        <v>7.0350239670247833E-7</v>
      </c>
      <c r="AE334" s="2">
        <f>$L$329*EXP(Sheet3!$B$1*(($H334-AE$331-Sheet2!$N$301)/Sheet3!$A$1)^2 +Sheet3!$C$1*(($H334-AE$331-Sheet2!$N$301)/Sheet3!$A$1)^4)</f>
        <v>5.254748734811811E-7</v>
      </c>
      <c r="AF334" s="2">
        <f>$L$329*EXP(Sheet3!$B$1*(($H334-AF$331-Sheet2!$N$301)/Sheet3!$A$1)^2 +Sheet3!$C$1*(($H334-AF$331-Sheet2!$N$301)/Sheet3!$A$1)^4)</f>
        <v>3.9121799381440376E-7</v>
      </c>
      <c r="AG334" s="2">
        <f>$L$329*EXP(Sheet3!$B$1*(($H334-AG$331-Sheet2!$N$301)/Sheet3!$A$1)^2 +Sheet3!$C$1*(($H334-AG$331-Sheet2!$N$301)/Sheet3!$A$1)^4)</f>
        <v>2.903051112793087E-7</v>
      </c>
      <c r="AH334" s="2">
        <f>$L$329*EXP(Sheet3!$B$1*(($H334-AH$331-Sheet2!$N$301)/Sheet3!$A$1)^2 +Sheet3!$C$1*(($H334-AH$331-Sheet2!$N$301)/Sheet3!$A$1)^4)</f>
        <v>2.1470787952278704E-7</v>
      </c>
      <c r="AI334" s="2">
        <f>$L$329*EXP(Sheet3!$B$1*(($H334-AI$331-Sheet2!$N$301)/Sheet3!$A$1)^2 +Sheet3!$C$1*(($H334-AI$331-Sheet2!$N$301)/Sheet3!$A$1)^4)</f>
        <v>1.5826581451894978E-7</v>
      </c>
      <c r="AJ334" s="2">
        <f>$L$329*EXP(Sheet3!$B$1*(($H334-AJ$331-Sheet2!$N$301)/Sheet3!$A$1)^2 +Sheet3!$C$1*(($H334-AJ$331-Sheet2!$N$301)/Sheet3!$A$1)^4)</f>
        <v>1.1626806030405042E-7</v>
      </c>
      <c r="AK334" s="2">
        <f>$L$329*EXP(Sheet3!$B$1*(($H334-AK$331-Sheet2!$N$301)/Sheet3!$A$1)^2 +Sheet3!$C$1*(($H334-AK$331-Sheet2!$N$301)/Sheet3!$A$1)^4)</f>
        <v>8.5124819126951467E-8</v>
      </c>
      <c r="AL334" s="2">
        <f>$L$329*EXP(Sheet3!$B$1*(($H334-AL$331-Sheet2!$N$301)/Sheet3!$A$1)^2 +Sheet3!$C$1*(($H334-AL$331-Sheet2!$N$301)/Sheet3!$A$1)^4)</f>
        <v>6.2110164416144525E-8</v>
      </c>
      <c r="AM334" s="2">
        <f>$L$329*EXP(Sheet3!$B$1*(($H334-AM$331-Sheet2!$N$301)/Sheet3!$A$1)^2 +Sheet3!$C$1*(($H334-AM$331-Sheet2!$N$301)/Sheet3!$A$1)^4)</f>
        <v>4.516146711993253E-8</v>
      </c>
      <c r="AN334" s="2">
        <f>$L$329*EXP(Sheet3!$B$1*(($H334-AN$331-Sheet2!$N$301)/Sheet3!$A$1)^2 +Sheet3!$C$1*(($H334-AN$331-Sheet2!$N$301)/Sheet3!$A$1)^4)</f>
        <v>3.2723550889442985E-8</v>
      </c>
      <c r="AO334" s="2">
        <f>$L$329*EXP(Sheet3!$B$1*(($H334-AO$331-Sheet2!$N$301)/Sheet3!$A$1)^2 +Sheet3!$C$1*(($H334-AO$331-Sheet2!$N$301)/Sheet3!$A$1)^4)</f>
        <v>2.3628051206784844E-8</v>
      </c>
      <c r="AP334" s="2">
        <f>$L$329*EXP(Sheet3!$B$1*(($H334-AP$331-Sheet2!$N$301)/Sheet3!$A$1)^2 +Sheet3!$C$1*(($H334-AP$331-Sheet2!$N$301)/Sheet3!$A$1)^4)</f>
        <v>1.7000375289602934E-8</v>
      </c>
      <c r="AQ334" s="2">
        <f>$L$329*EXP(Sheet3!$B$1*(($H334-AQ$331-Sheet2!$N$301)/Sheet3!$A$1)^2 +Sheet3!$C$1*(($H334-AQ$331-Sheet2!$N$301)/Sheet3!$A$1)^4)</f>
        <v>1.2188218027625023E-8</v>
      </c>
      <c r="AR334" s="2">
        <f>$L$329*EXP(Sheet3!$B$1*(($H334-AR$331-Sheet2!$N$301)/Sheet3!$A$1)^2 +Sheet3!$C$1*(($H334-AR$331-Sheet2!$N$301)/Sheet3!$A$1)^4)</f>
        <v>8.7068476063548606E-9</v>
      </c>
      <c r="AS334" s="2">
        <f>$L$329*EXP(Sheet3!$B$1*(($H334-AS$331-Sheet2!$N$301)/Sheet3!$A$1)^2 +Sheet3!$C$1*(($H334-AS$331-Sheet2!$N$301)/Sheet3!$A$1)^4)</f>
        <v>6.1973862612094379E-9</v>
      </c>
      <c r="AT334" s="2">
        <f>$L$329*EXP(Sheet3!$B$1*(($H334-AT$331-Sheet2!$N$301)/Sheet3!$A$1)^2 +Sheet3!$C$1*(($H334-AT$331-Sheet2!$N$301)/Sheet3!$A$1)^4)</f>
        <v>4.3951216255159209E-9</v>
      </c>
      <c r="AU334" s="2">
        <f>$L$329*EXP(Sheet3!$B$1*(($H334-AU$331-Sheet2!$N$301)/Sheet3!$A$1)^2 +Sheet3!$C$1*(($H334-AU$331-Sheet2!$N$301)/Sheet3!$A$1)^4)</f>
        <v>3.1055298403349538E-9</v>
      </c>
      <c r="AV334" s="2">
        <f>$L$329*EXP(Sheet3!$B$1*(($H334-AV$331-Sheet2!$N$301)/Sheet3!$A$1)^2 +Sheet3!$C$1*(($H334-AV$331-Sheet2!$N$301)/Sheet3!$A$1)^4)</f>
        <v>2.1862041011928819E-9</v>
      </c>
      <c r="AW334" s="2">
        <f>$L$329*EXP(Sheet3!$B$1*(($H334-AW$331-Sheet2!$N$301)/Sheet3!$A$1)^2 +Sheet3!$C$1*(($H334-AW$331-Sheet2!$N$301)/Sheet3!$A$1)^4)</f>
        <v>1.5332873491212889E-9</v>
      </c>
      <c r="AX334" s="2">
        <f>$L$329*EXP(Sheet3!$B$1*(($H334-AX$331-Sheet2!$N$301)/Sheet3!$A$1)^2 +Sheet3!$C$1*(($H334-AX$331-Sheet2!$N$301)/Sheet3!$A$1)^4)</f>
        <v>1.0713265255324049E-9</v>
      </c>
      <c r="AY334" s="2">
        <f>$L$329*EXP(Sheet3!$B$1*(($H334-AY$331-Sheet2!$N$301)/Sheet3!$A$1)^2 +Sheet3!$C$1*(($H334-AY$331-Sheet2!$N$301)/Sheet3!$A$1)^4)</f>
        <v>7.4571551194252463E-10</v>
      </c>
      <c r="AZ334" s="2">
        <f>$L$329*EXP(Sheet3!$B$1*(($H334-AZ$331-Sheet2!$N$301)/Sheet3!$A$1)^2 +Sheet3!$C$1*(($H334-AZ$331-Sheet2!$N$301)/Sheet3!$A$1)^4)</f>
        <v>5.1708865957435989E-10</v>
      </c>
      <c r="BA334" s="2">
        <f>$L$329*EXP(Sheet3!$B$1*(($H334-BA$331-Sheet2!$N$301)/Sheet3!$A$1)^2 +Sheet3!$C$1*(($H334-BA$331-Sheet2!$N$301)/Sheet3!$A$1)^4)</f>
        <v>3.5717809550091043E-10</v>
      </c>
      <c r="BB334" s="2">
        <f>$L$329*EXP(Sheet3!$B$1*(($H334-BB$331-Sheet2!$N$301)/Sheet3!$A$1)^2 +Sheet3!$C$1*(($H334-BB$331-Sheet2!$N$301)/Sheet3!$A$1)^4)</f>
        <v>2.4576497382084181E-10</v>
      </c>
      <c r="BC334" s="2">
        <f>$L$329*EXP(Sheet3!$B$1*(($H334-BC$331-Sheet2!$N$301)/Sheet3!$A$1)^2 +Sheet3!$C$1*(($H334-BC$331-Sheet2!$N$301)/Sheet3!$A$1)^4)</f>
        <v>1.6844490173666559E-10</v>
      </c>
      <c r="BD334" s="2">
        <f>$L$329*EXP(Sheet3!$B$1*(($H334-BD$331-Sheet2!$N$301)/Sheet3!$A$1)^2 +Sheet3!$C$1*(($H334-BD$331-Sheet2!$N$301)/Sheet3!$A$1)^4)</f>
        <v>1.1499680131037908E-10</v>
      </c>
      <c r="BE334" s="2">
        <f>$L$329*EXP(Sheet3!$B$1*(($H334-BE$331-Sheet2!$N$301)/Sheet3!$A$1)^2 +Sheet3!$C$1*(($H334-BE$331-Sheet2!$N$301)/Sheet3!$A$1)^4)</f>
        <v>7.8197145109811198E-11</v>
      </c>
      <c r="BF334" s="2">
        <f>$L$329*EXP(Sheet3!$B$1*(($H334-BF$331-Sheet2!$N$301)/Sheet3!$A$1)^2 +Sheet3!$C$1*(($H334-BF$331-Sheet2!$N$301)/Sheet3!$A$1)^4)</f>
        <v>5.2961523772095235E-11</v>
      </c>
      <c r="BG334" s="2">
        <f>$L$329*EXP(Sheet3!$B$1*(($H334-BG$331-Sheet2!$N$301)/Sheet3!$A$1)^2 +Sheet3!$C$1*(($H334-BG$331-Sheet2!$N$301)/Sheet3!$A$1)^4)</f>
        <v>3.5725771753160223E-11</v>
      </c>
      <c r="BH334" s="2">
        <f>$L$329*EXP(Sheet3!$B$1*(($H334-BH$331-Sheet2!$N$301)/Sheet3!$A$1)^2 +Sheet3!$C$1*(($H334-BH$331-Sheet2!$N$301)/Sheet3!$A$1)^4)</f>
        <v>2.4001668004020176E-11</v>
      </c>
      <c r="BI334" s="2">
        <f>$L$329*EXP(Sheet3!$B$1*(($H334-BI$331-Sheet2!$N$301)/Sheet3!$A$1)^2 +Sheet3!$C$1*(($H334-BI$331-Sheet2!$N$301)/Sheet3!$A$1)^4)</f>
        <v>1.6059311364165357E-11</v>
      </c>
      <c r="BJ334" s="2">
        <f>$L$329*EXP(Sheet3!$B$1*(($H334-BJ$331-Sheet2!$N$301)/Sheet3!$A$1)^2 +Sheet3!$C$1*(($H334-BJ$331-Sheet2!$N$301)/Sheet3!$A$1)^4)</f>
        <v>1.0701017675449705E-11</v>
      </c>
      <c r="BK334" s="2">
        <f>$L$329*EXP(Sheet3!$B$1*(($H334-BK$331-Sheet2!$N$301)/Sheet3!$A$1)^2 +Sheet3!$C$1*(($H334-BK$331-Sheet2!$N$301)/Sheet3!$A$1)^4)</f>
        <v>7.1010544053502741E-12</v>
      </c>
      <c r="BL334" s="2">
        <f>$L$329*EXP(Sheet3!$B$1*(($H334-BL$331-Sheet2!$N$301)/Sheet3!$A$1)^2 +Sheet3!$C$1*(($H334-BL$331-Sheet2!$N$301)/Sheet3!$A$1)^4)</f>
        <v>4.6925301206242158E-12</v>
      </c>
      <c r="BM334" s="2">
        <f>$L$329*EXP(Sheet3!$B$1*(($H334-BM$331-Sheet2!$N$301)/Sheet3!$A$1)^2 +Sheet3!$C$1*(($H334-BM$331-Sheet2!$N$301)/Sheet3!$A$1)^4)</f>
        <v>3.0879096903232189E-12</v>
      </c>
      <c r="BN334" s="2">
        <f>$L$329*EXP(Sheet3!$B$1*(($H334-BN$331-Sheet2!$N$301)/Sheet3!$A$1)^2 +Sheet3!$C$1*(($H334-BN$331-Sheet2!$N$301)/Sheet3!$A$1)^4)</f>
        <v>2.0234019959973639E-12</v>
      </c>
      <c r="BO334" s="2">
        <f>$L$329*EXP(Sheet3!$B$1*(($H334-BO$331-Sheet2!$N$301)/Sheet3!$A$1)^2 +Sheet3!$C$1*(($H334-BO$331-Sheet2!$N$301)/Sheet3!$A$1)^4)</f>
        <v>1.3202206987667288E-12</v>
      </c>
      <c r="BP334" s="2">
        <f>$L$329*EXP(Sheet3!$B$1*(($H334-BP$331-Sheet2!$N$301)/Sheet3!$A$1)^2 +Sheet3!$C$1*(($H334-BP$331-Sheet2!$N$301)/Sheet3!$A$1)^4)</f>
        <v>8.5771764705052371E-13</v>
      </c>
      <c r="BQ334" s="2">
        <f>$L$329*EXP(Sheet3!$B$1*(($H334-BQ$331-Sheet2!$N$301)/Sheet3!$A$1)^2 +Sheet3!$C$1*(($H334-BQ$331-Sheet2!$N$301)/Sheet3!$A$1)^4)</f>
        <v>5.5483290681607753E-13</v>
      </c>
      <c r="BR334" s="2">
        <f>$L$329*EXP(Sheet3!$B$1*(($H334-BR$331-Sheet2!$N$301)/Sheet3!$A$1)^2 +Sheet3!$C$1*(($H334-BR$331-Sheet2!$N$301)/Sheet3!$A$1)^4)</f>
        <v>3.5734416404433515E-13</v>
      </c>
      <c r="BS334" s="2">
        <f>$L$329*EXP(Sheet3!$B$1*(($H334-BS$331-Sheet2!$N$301)/Sheet3!$A$1)^2 +Sheet3!$C$1*(($H334-BS$331-Sheet2!$N$301)/Sheet3!$A$1)^4)</f>
        <v>2.2914179037196906E-13</v>
      </c>
      <c r="BT334" s="2">
        <f>$L$329*EXP(Sheet3!$B$1*(($H334-BT$331-Sheet2!$N$301)/Sheet3!$A$1)^2 +Sheet3!$C$1*(($H334-BT$331-Sheet2!$N$301)/Sheet3!$A$1)^4)</f>
        <v>1.4628557095040973E-13</v>
      </c>
      <c r="BU334" s="2">
        <f>$L$329*EXP(Sheet3!$B$1*(($H334-BU$331-Sheet2!$N$301)/Sheet3!$A$1)^2 +Sheet3!$C$1*(($H334-BU$331-Sheet2!$N$301)/Sheet3!$A$1)^4)</f>
        <v>9.2974673921588133E-14</v>
      </c>
      <c r="BV334" s="2">
        <f>$L$329*EXP(Sheet3!$B$1*(($H334-BV$331-Sheet2!$N$301)/Sheet3!$A$1)^2 +Sheet3!$C$1*(($H334-BV$331-Sheet2!$N$301)/Sheet3!$A$1)^4)</f>
        <v>5.8827470008065151E-14</v>
      </c>
    </row>
    <row r="335" spans="1:74" x14ac:dyDescent="0.2">
      <c r="A335">
        <v>308</v>
      </c>
      <c r="B335">
        <v>333.9</v>
      </c>
      <c r="C335">
        <v>2382.4</v>
      </c>
      <c r="D335">
        <v>2472.4</v>
      </c>
      <c r="E335">
        <f t="shared" si="44"/>
        <v>90</v>
      </c>
      <c r="G335" s="1">
        <v>-4</v>
      </c>
      <c r="H335">
        <f>INDEX(B$27:$B3106,($M$326+G335))</f>
        <v>761.65</v>
      </c>
      <c r="I335" s="1">
        <f t="shared" si="48"/>
        <v>15</v>
      </c>
      <c r="J335">
        <f t="shared" si="49"/>
        <v>11424.75</v>
      </c>
      <c r="L335" s="2">
        <f>$L$329*EXP(Sheet3!$B$1*(($H335-L$331-Sheet2!$N$301)/Sheet3!$A$1)^2 +Sheet3!$C$1*(($H335-L$331-Sheet2!$N$301)/Sheet3!$A$1)^4)</f>
        <v>0.2370954662941952</v>
      </c>
      <c r="M335" s="2">
        <f>$L$329*EXP(Sheet3!$B$1*(($H335-M$331-Sheet2!$N$301)/Sheet3!$A$1)^2 +Sheet3!$C$1*(($H335-M$331-Sheet2!$N$301)/Sheet3!$A$1)^4)</f>
        <v>0.20698571608455651</v>
      </c>
      <c r="N335" s="2">
        <f>$L$329*EXP(Sheet3!$B$1*(($H335-N$331-Sheet2!$N$301)/Sheet3!$A$1)^2 +Sheet3!$C$1*(($H335-N$331-Sheet2!$N$301)/Sheet3!$A$1)^4)</f>
        <v>0.18036353335456068</v>
      </c>
      <c r="O335" s="2">
        <f>$L$329*EXP(Sheet3!$B$1*(($H335-O$331-Sheet2!$N$301)/Sheet3!$A$1)^2 +Sheet3!$C$1*(($H335-O$331-Sheet2!$N$301)/Sheet3!$A$1)^4)</f>
        <v>0.15687006350742436</v>
      </c>
      <c r="P335" s="2">
        <f>$L$329*EXP(Sheet3!$B$1*(($H335-P$331-Sheet2!$N$301)/Sheet3!$A$1)^2 +Sheet3!$C$1*(($H335-P$331-Sheet2!$N$301)/Sheet3!$A$1)^4)</f>
        <v>0.13617772813086895</v>
      </c>
      <c r="Q335" s="2">
        <f>$L$329*EXP(Sheet3!$B$1*(($H335-Q$331-Sheet2!$N$301)/Sheet3!$A$1)^2 +Sheet3!$C$1*(($H335-Q$331-Sheet2!$N$301)/Sheet3!$A$1)^4)</f>
        <v>0.11798815601192636</v>
      </c>
      <c r="R335" s="2">
        <f>$L$329*EXP(Sheet3!$B$1*(($H335-R$331-Sheet2!$N$301)/Sheet3!$A$1)^2 +Sheet3!$C$1*(($H335-R$331-Sheet2!$N$301)/Sheet3!$A$1)^4)</f>
        <v>0.10203017944132285</v>
      </c>
      <c r="S335" s="2">
        <f>$L$329*EXP(Sheet3!$B$1*(($H335-S$331-Sheet2!$N$301)/Sheet3!$A$1)^2 +Sheet3!$C$1*(($H335-S$331-Sheet2!$N$301)/Sheet3!$A$1)^4)</f>
        <v>8.805790167147047E-2</v>
      </c>
      <c r="T335" s="2">
        <f>$L$329*EXP(Sheet3!$B$1*(($H335-T$331-Sheet2!$N$301)/Sheet3!$A$1)^2 +Sheet3!$C$1*(($H335-T$331-Sheet2!$N$301)/Sheet3!$A$1)^4)</f>
        <v>7.5848840359589109E-2</v>
      </c>
      <c r="U335" s="2">
        <f>$L$329*EXP(Sheet3!$B$1*(($H335-U$331-Sheet2!$N$301)/Sheet3!$A$1)^2 +Sheet3!$C$1*(($H335-U$331-Sheet2!$N$301)/Sheet3!$A$1)^4)</f>
        <v>6.5202150838559431E-2</v>
      </c>
      <c r="V335" s="2">
        <f>$L$329*EXP(Sheet3!$B$1*(($H335-V$331-Sheet2!$N$301)/Sheet3!$A$1)^2 +Sheet3!$C$1*(($H335-V$331-Sheet2!$N$301)/Sheet3!$A$1)^4)</f>
        <v>5.5936932119419823E-2</v>
      </c>
      <c r="W335" s="2">
        <f>$L$329*EXP(Sheet3!$B$1*(($H335-W$331-Sheet2!$N$301)/Sheet3!$A$1)^2 +Sheet3!$C$1*(($H335-W$331-Sheet2!$N$301)/Sheet3!$A$1)^4)</f>
        <v>4.789061764652474E-2</v>
      </c>
      <c r="X335" s="2">
        <f>$L$329*EXP(Sheet3!$B$1*(($H335-X$331-Sheet2!$N$301)/Sheet3!$A$1)^2 +Sheet3!$C$1*(($H335-X$331-Sheet2!$N$301)/Sheet3!$A$1)^4)</f>
        <v>4.0917452003727393E-2</v>
      </c>
      <c r="Y335" s="2">
        <f>$L$329*EXP(Sheet3!$B$1*(($H335-Y$331-Sheet2!$N$301)/Sheet3!$A$1)^2 +Sheet3!$C$1*(($H335-Y$331-Sheet2!$N$301)/Sheet3!$A$1)^4)</f>
        <v>3.4887054011624855E-2</v>
      </c>
      <c r="Z335" s="2">
        <f>$L$329*EXP(Sheet3!$B$1*(($H335-Z$331-Sheet2!$N$301)/Sheet3!$A$1)^2 +Sheet3!$C$1*(($H335-Z$331-Sheet2!$N$301)/Sheet3!$A$1)^4)</f>
        <v>2.9683065961595305E-2</v>
      </c>
      <c r="AA335" s="2">
        <f>$L$329*EXP(Sheet3!$B$1*(($H335-AA$331-Sheet2!$N$301)/Sheet3!$A$1)^2 +Sheet3!$C$1*(($H335-AA$331-Sheet2!$N$301)/Sheet3!$A$1)^4)</f>
        <v>2.5201888109959145E-2</v>
      </c>
      <c r="AB335" s="2">
        <f>$L$329*EXP(Sheet3!$B$1*(($H335-AB$331-Sheet2!$N$301)/Sheet3!$A$1)^2 +Sheet3!$C$1*(($H335-AB$331-Sheet2!$N$301)/Sheet3!$A$1)^4)</f>
        <v>2.1351496995732841E-2</v>
      </c>
      <c r="AC335" s="2">
        <f>$L$329*EXP(Sheet3!$B$1*(($H335-AC$331-Sheet2!$N$301)/Sheet3!$A$1)^2 +Sheet3!$C$1*(($H335-AC$331-Sheet2!$N$301)/Sheet3!$A$1)^4)</f>
        <v>1.8050345657771028E-2</v>
      </c>
      <c r="AD335" s="2">
        <f>$L$329*EXP(Sheet3!$B$1*(($H335-AD$331-Sheet2!$N$301)/Sheet3!$A$1)^2 +Sheet3!$C$1*(($H335-AD$331-Sheet2!$N$301)/Sheet3!$A$1)^4)</f>
        <v>1.5226343403660567E-2</v>
      </c>
      <c r="AE335" s="2">
        <f>$L$329*EXP(Sheet3!$B$1*(($H335-AE$331-Sheet2!$N$301)/Sheet3!$A$1)^2 +Sheet3!$C$1*(($H335-AE$331-Sheet2!$N$301)/Sheet3!$A$1)^4)</f>
        <v>1.2815912424627179E-2</v>
      </c>
      <c r="AF335" s="2">
        <f>$L$329*EXP(Sheet3!$B$1*(($H335-AF$331-Sheet2!$N$301)/Sheet3!$A$1)^2 +Sheet3!$C$1*(($H335-AF$331-Sheet2!$N$301)/Sheet3!$A$1)^4)</f>
        <v>1.0763118254703899E-2</v>
      </c>
      <c r="AG335" s="2">
        <f>$L$329*EXP(Sheet3!$B$1*(($H335-AG$331-Sheet2!$N$301)/Sheet3!$A$1)^2 +Sheet3!$C$1*(($H335-AG$331-Sheet2!$N$301)/Sheet3!$A$1)^4)</f>
        <v>9.0188708355542543E-3</v>
      </c>
      <c r="AH335" s="2">
        <f>$L$329*EXP(Sheet3!$B$1*(($H335-AH$331-Sheet2!$N$301)/Sheet3!$A$1)^2 +Sheet3!$C$1*(($H335-AH$331-Sheet2!$N$301)/Sheet3!$A$1)^4)</f>
        <v>7.5401927671809327E-3</v>
      </c>
      <c r="AI335" s="2">
        <f>$L$329*EXP(Sheet3!$B$1*(($H335-AI$331-Sheet2!$N$301)/Sheet3!$A$1)^2 +Sheet3!$C$1*(($H335-AI$331-Sheet2!$N$301)/Sheet3!$A$1)^4)</f>
        <v>6.2895511954566092E-3</v>
      </c>
      <c r="AJ335" s="2">
        <f>$L$329*EXP(Sheet3!$B$1*(($H335-AJ$331-Sheet2!$N$301)/Sheet3!$A$1)^2 +Sheet3!$C$1*(($H335-AJ$331-Sheet2!$N$301)/Sheet3!$A$1)^4)</f>
        <v>5.2342497059012557E-3</v>
      </c>
      <c r="AK335" s="2">
        <f>$L$329*EXP(Sheet3!$B$1*(($H335-AK$331-Sheet2!$N$301)/Sheet3!$A$1)^2 +Sheet3!$C$1*(($H335-AK$331-Sheet2!$N$301)/Sheet3!$A$1)^4)</f>
        <v>4.3458765552229946E-3</v>
      </c>
      <c r="AL335" s="2">
        <f>$L$329*EXP(Sheet3!$B$1*(($H335-AL$331-Sheet2!$N$301)/Sheet3!$A$1)^2 +Sheet3!$C$1*(($H335-AL$331-Sheet2!$N$301)/Sheet3!$A$1)^4)</f>
        <v>3.5998055730576827E-3</v>
      </c>
      <c r="AM335" s="2">
        <f>$L$329*EXP(Sheet3!$B$1*(($H335-AM$331-Sheet2!$N$301)/Sheet3!$A$1)^2 +Sheet3!$C$1*(($H335-AM$331-Sheet2!$N$301)/Sheet3!$A$1)^4)</f>
        <v>2.9747461026508326E-3</v>
      </c>
      <c r="AN335" s="2">
        <f>$L$329*EXP(Sheet3!$B$1*(($H335-AN$331-Sheet2!$N$301)/Sheet3!$A$1)^2 +Sheet3!$C$1*(($H335-AN$331-Sheet2!$N$301)/Sheet3!$A$1)^4)</f>
        <v>2.4523384150659513E-3</v>
      </c>
      <c r="AO335" s="2">
        <f>$L$329*EXP(Sheet3!$B$1*(($H335-AO$331-Sheet2!$N$301)/Sheet3!$A$1)^2 +Sheet3!$C$1*(($H335-AO$331-Sheet2!$N$301)/Sheet3!$A$1)^4)</f>
        <v>2.0167911241132539E-3</v>
      </c>
      <c r="AP335" s="2">
        <f>$L$329*EXP(Sheet3!$B$1*(($H335-AP$331-Sheet2!$N$301)/Sheet3!$A$1)^2 +Sheet3!$C$1*(($H335-AP$331-Sheet2!$N$301)/Sheet3!$A$1)^4)</f>
        <v>1.654557243409903E-3</v>
      </c>
      <c r="AQ335" s="2">
        <f>$L$329*EXP(Sheet3!$B$1*(($H335-AQ$331-Sheet2!$N$301)/Sheet3!$A$1)^2 +Sheet3!$C$1*(($H335-AQ$331-Sheet2!$N$301)/Sheet3!$A$1)^4)</f>
        <v>1.3540456593176882E-3</v>
      </c>
      <c r="AR335" s="2">
        <f>$L$329*EXP(Sheet3!$B$1*(($H335-AR$331-Sheet2!$N$301)/Sheet3!$A$1)^2 +Sheet3!$C$1*(($H335-AR$331-Sheet2!$N$301)/Sheet3!$A$1)^4)</f>
        <v>1.1053649401256073E-3</v>
      </c>
      <c r="AS335" s="2">
        <f>$L$329*EXP(Sheet3!$B$1*(($H335-AS$331-Sheet2!$N$301)/Sheet3!$A$1)^2 +Sheet3!$C$1*(($H335-AS$331-Sheet2!$N$301)/Sheet3!$A$1)^4)</f>
        <v>9.0009655931041837E-4</v>
      </c>
      <c r="AT335" s="2">
        <f>$L$329*EXP(Sheet3!$B$1*(($H335-AT$331-Sheet2!$N$301)/Sheet3!$A$1)^2 +Sheet3!$C$1*(($H335-AT$331-Sheet2!$N$301)/Sheet3!$A$1)^4)</f>
        <v>7.3109477583546418E-4</v>
      </c>
      <c r="AU335" s="2">
        <f>$L$329*EXP(Sheet3!$B$1*(($H335-AU$331-Sheet2!$N$301)/Sheet3!$A$1)^2 +Sheet3!$C$1*(($H335-AU$331-Sheet2!$N$301)/Sheet3!$A$1)^4)</f>
        <v>5.9231058435057018E-4</v>
      </c>
      <c r="AV335" s="2">
        <f>$L$329*EXP(Sheet3!$B$1*(($H335-AV$331-Sheet2!$N$301)/Sheet3!$A$1)^2 +Sheet3!$C$1*(($H335-AV$331-Sheet2!$N$301)/Sheet3!$A$1)^4)</f>
        <v>4.7863732024494928E-4</v>
      </c>
      <c r="AW335" s="2">
        <f>$L$329*EXP(Sheet3!$B$1*(($H335-AW$331-Sheet2!$N$301)/Sheet3!$A$1)^2 +Sheet3!$C$1*(($H335-AW$331-Sheet2!$N$301)/Sheet3!$A$1)^4)</f>
        <v>3.8577567649459302E-4</v>
      </c>
      <c r="AX335" s="2">
        <f>$L$329*EXP(Sheet3!$B$1*(($H335-AX$331-Sheet2!$N$301)/Sheet3!$A$1)^2 +Sheet3!$C$1*(($H335-AX$331-Sheet2!$N$301)/Sheet3!$A$1)^4)</f>
        <v>3.1011605915871898E-4</v>
      </c>
      <c r="AY335" s="2">
        <f>$L$329*EXP(Sheet3!$B$1*(($H335-AY$331-Sheet2!$N$301)/Sheet3!$A$1)^2 +Sheet3!$C$1*(($H335-AY$331-Sheet2!$N$301)/Sheet3!$A$1)^4)</f>
        <v>2.4863637448512297E-4</v>
      </c>
      <c r="AZ335" s="2">
        <f>$L$329*EXP(Sheet3!$B$1*(($H335-AZ$331-Sheet2!$N$301)/Sheet3!$A$1)^2 +Sheet3!$C$1*(($H335-AZ$331-Sheet2!$N$301)/Sheet3!$A$1)^4)</f>
        <v>1.9881350155214256E-4</v>
      </c>
      <c r="BA335" s="2">
        <f>$L$329*EXP(Sheet3!$B$1*(($H335-BA$331-Sheet2!$N$301)/Sheet3!$A$1)^2 +Sheet3!$C$1*(($H335-BA$331-Sheet2!$N$301)/Sheet3!$A$1)^4)</f>
        <v>1.5854685892317127E-4</v>
      </c>
      <c r="BB335" s="2">
        <f>$L$329*EXP(Sheet3!$B$1*(($H335-BB$331-Sheet2!$N$301)/Sheet3!$A$1)^2 +Sheet3!$C$1*(($H335-BB$331-Sheet2!$N$301)/Sheet3!$A$1)^4)</f>
        <v>1.2609262114754248E-4</v>
      </c>
      <c r="BC335" s="2">
        <f>$L$329*EXP(Sheet3!$B$1*(($H335-BC$331-Sheet2!$N$301)/Sheet3!$A$1)^2 +Sheet3!$C$1*(($H335-BC$331-Sheet2!$N$301)/Sheet3!$A$1)^4)</f>
        <v>1.0000728034028752E-4</v>
      </c>
      <c r="BD335" s="2">
        <f>$L$329*EXP(Sheet3!$B$1*(($H335-BD$331-Sheet2!$N$301)/Sheet3!$A$1)^2 +Sheet3!$C$1*(($H335-BD$331-Sheet2!$N$301)/Sheet3!$A$1)^4)</f>
        <v>7.9099379081164851E-5</v>
      </c>
      <c r="BE335" s="2">
        <f>$L$329*EXP(Sheet3!$B$1*(($H335-BE$331-Sheet2!$N$301)/Sheet3!$A$1)^2 +Sheet3!$C$1*(($H335-BE$331-Sheet2!$N$301)/Sheet3!$A$1)^4)</f>
        <v>6.2388363192948602E-5</v>
      </c>
      <c r="BF335" s="2">
        <f>$L$329*EXP(Sheet3!$B$1*(($H335-BF$331-Sheet2!$N$301)/Sheet3!$A$1)^2 +Sheet3!$C$1*(($H335-BF$331-Sheet2!$N$301)/Sheet3!$A$1)^4)</f>
        <v>4.9069616466446522E-5</v>
      </c>
      <c r="BG335" s="2">
        <f>$L$329*EXP(Sheet3!$B$1*(($H335-BG$331-Sheet2!$N$301)/Sheet3!$A$1)^2 +Sheet3!$C$1*(($H335-BG$331-Sheet2!$N$301)/Sheet3!$A$1)^4)</f>
        <v>3.8484844110977947E-5</v>
      </c>
      <c r="BH335" s="2">
        <f>$L$329*EXP(Sheet3!$B$1*(($H335-BH$331-Sheet2!$N$301)/Sheet3!$A$1)^2 +Sheet3!$C$1*(($H335-BH$331-Sheet2!$N$301)/Sheet3!$A$1)^4)</f>
        <v>3.009706775945609E-5</v>
      </c>
      <c r="BI335" s="2">
        <f>$L$329*EXP(Sheet3!$B$1*(($H335-BI$331-Sheet2!$N$301)/Sheet3!$A$1)^2 +Sheet3!$C$1*(($H335-BI$331-Sheet2!$N$301)/Sheet3!$A$1)^4)</f>
        <v>2.3469582481684774E-5</v>
      </c>
      <c r="BJ335" s="2">
        <f>$L$329*EXP(Sheet3!$B$1*(($H335-BJ$331-Sheet2!$N$301)/Sheet3!$A$1)^2 +Sheet3!$C$1*(($H335-BJ$331-Sheet2!$N$301)/Sheet3!$A$1)^4)</f>
        <v>1.8248305774171207E-5</v>
      </c>
      <c r="BK335" s="2">
        <f>$L$329*EXP(Sheet3!$B$1*(($H335-BK$331-Sheet2!$N$301)/Sheet3!$A$1)^2 +Sheet3!$C$1*(($H335-BK$331-Sheet2!$N$301)/Sheet3!$A$1)^4)</f>
        <v>1.4147020275688406E-5</v>
      </c>
      <c r="BL335" s="2">
        <f>$L$329*EXP(Sheet3!$B$1*(($H335-BL$331-Sheet2!$N$301)/Sheet3!$A$1)^2 +Sheet3!$C$1*(($H335-BL$331-Sheet2!$N$301)/Sheet3!$A$1)^4)</f>
        <v>1.0935076436755022E-5</v>
      </c>
      <c r="BM335" s="2">
        <f>$L$329*EXP(Sheet3!$B$1*(($H335-BM$331-Sheet2!$N$301)/Sheet3!$A$1)^2 +Sheet3!$C$1*(($H335-BM$331-Sheet2!$N$301)/Sheet3!$A$1)^4)</f>
        <v>8.4271789972025844E-6</v>
      </c>
      <c r="BN335" s="2">
        <f>$L$329*EXP(Sheet3!$B$1*(($H335-BN$331-Sheet2!$N$301)/Sheet3!$A$1)^2 +Sheet3!$C$1*(($H335-BN$331-Sheet2!$N$301)/Sheet3!$A$1)^4)</f>
        <v>6.4749323870630136E-6</v>
      </c>
      <c r="BO335" s="2">
        <f>$L$329*EXP(Sheet3!$B$1*(($H335-BO$331-Sheet2!$N$301)/Sheet3!$A$1)^2 +Sheet3!$C$1*(($H335-BO$331-Sheet2!$N$301)/Sheet3!$A$1)^4)</f>
        <v>4.959865543039048E-6</v>
      </c>
      <c r="BP335" s="2">
        <f>$L$329*EXP(Sheet3!$B$1*(($H335-BP$331-Sheet2!$N$301)/Sheet3!$A$1)^2 +Sheet3!$C$1*(($H335-BP$331-Sheet2!$N$301)/Sheet3!$A$1)^4)</f>
        <v>3.7876966157728514E-6</v>
      </c>
      <c r="BQ335" s="2">
        <f>$L$329*EXP(Sheet3!$B$1*(($H335-BQ$331-Sheet2!$N$301)/Sheet3!$A$1)^2 +Sheet3!$C$1*(($H335-BQ$331-Sheet2!$N$301)/Sheet3!$A$1)^4)</f>
        <v>2.8836331100993479E-6</v>
      </c>
      <c r="BR335" s="2">
        <f>$L$329*EXP(Sheet3!$B$1*(($H335-BR$331-Sheet2!$N$301)/Sheet3!$A$1)^2 +Sheet3!$C$1*(($H335-BR$331-Sheet2!$N$301)/Sheet3!$A$1)^4)</f>
        <v>2.1885336157855849E-6</v>
      </c>
      <c r="BS335" s="2">
        <f>$L$329*EXP(Sheet3!$B$1*(($H335-BS$331-Sheet2!$N$301)/Sheet3!$A$1)^2 +Sheet3!$C$1*(($H335-BS$331-Sheet2!$N$301)/Sheet3!$A$1)^4)</f>
        <v>1.6557838945114778E-6</v>
      </c>
      <c r="BT335" s="2">
        <f>$L$329*EXP(Sheet3!$B$1*(($H335-BT$331-Sheet2!$N$301)/Sheet3!$A$1)^2 +Sheet3!$C$1*(($H335-BT$331-Sheet2!$N$301)/Sheet3!$A$1)^4)</f>
        <v>1.2487631111939948E-6</v>
      </c>
      <c r="BU335" s="2">
        <f>$L$329*EXP(Sheet3!$B$1*(($H335-BU$331-Sheet2!$N$301)/Sheet3!$A$1)^2 +Sheet3!$C$1*(($H335-BU$331-Sheet2!$N$301)/Sheet3!$A$1)^4)</f>
        <v>9.3879582920544596E-7</v>
      </c>
      <c r="BV335" s="2">
        <f>$L$329*EXP(Sheet3!$B$1*(($H335-BV$331-Sheet2!$N$301)/Sheet3!$A$1)^2 +Sheet3!$C$1*(($H335-BV$331-Sheet2!$N$301)/Sheet3!$A$1)^4)</f>
        <v>7.0350239670016149E-7</v>
      </c>
    </row>
    <row r="336" spans="1:74" x14ac:dyDescent="0.2">
      <c r="A336">
        <v>309</v>
      </c>
      <c r="B336">
        <v>334.37</v>
      </c>
      <c r="C336">
        <v>2376.1999999999998</v>
      </c>
      <c r="D336">
        <v>2558</v>
      </c>
      <c r="E336">
        <f t="shared" si="44"/>
        <v>181.80000000000018</v>
      </c>
      <c r="G336" s="1">
        <v>-3</v>
      </c>
      <c r="H336">
        <f>INDEX(B$27:$B3107,($M$326+G336))</f>
        <v>762.1</v>
      </c>
      <c r="I336" s="1">
        <f t="shared" si="48"/>
        <v>22.899999999999636</v>
      </c>
      <c r="J336">
        <f t="shared" si="49"/>
        <v>17452.089999999724</v>
      </c>
      <c r="L336" s="2">
        <f>$L$329*EXP(Sheet3!$B$1*(($H336-L$331-Sheet2!$N$301)/Sheet3!$A$1)^2 +Sheet3!$C$1*(($H336-L$331-Sheet2!$N$301)/Sheet3!$A$1)^4)</f>
        <v>20.686945780819279</v>
      </c>
      <c r="M336" s="2">
        <f>$L$329*EXP(Sheet3!$B$1*(($H336-M$331-Sheet2!$N$301)/Sheet3!$A$1)^2 +Sheet3!$C$1*(($H336-M$331-Sheet2!$N$301)/Sheet3!$A$1)^4)</f>
        <v>19.29373676470076</v>
      </c>
      <c r="N336" s="2">
        <f>$L$329*EXP(Sheet3!$B$1*(($H336-N$331-Sheet2!$N$301)/Sheet3!$A$1)^2 +Sheet3!$C$1*(($H336-N$331-Sheet2!$N$301)/Sheet3!$A$1)^4)</f>
        <v>17.973997841522038</v>
      </c>
      <c r="O336" s="2">
        <f>$L$329*EXP(Sheet3!$B$1*(($H336-O$331-Sheet2!$N$301)/Sheet3!$A$1)^2 +Sheet3!$C$1*(($H336-O$331-Sheet2!$N$301)/Sheet3!$A$1)^4)</f>
        <v>16.72536061831595</v>
      </c>
      <c r="P336" s="2">
        <f>$L$329*EXP(Sheet3!$B$1*(($H336-P$331-Sheet2!$N$301)/Sheet3!$A$1)^2 +Sheet3!$C$1*(($H336-P$331-Sheet2!$N$301)/Sheet3!$A$1)^4)</f>
        <v>15.545432794479426</v>
      </c>
      <c r="Q336" s="2">
        <f>$L$329*EXP(Sheet3!$B$1*(($H336-Q$331-Sheet2!$N$301)/Sheet3!$A$1)^2 +Sheet3!$C$1*(($H336-Q$331-Sheet2!$N$301)/Sheet3!$A$1)^4)</f>
        <v>14.431805500122632</v>
      </c>
      <c r="R336" s="2">
        <f>$L$329*EXP(Sheet3!$B$1*(($H336-R$331-Sheet2!$N$301)/Sheet3!$A$1)^2 +Sheet3!$C$1*(($H336-R$331-Sheet2!$N$301)/Sheet3!$A$1)^4)</f>
        <v>13.382060451544028</v>
      </c>
      <c r="S336" s="2">
        <f>$L$329*EXP(Sheet3!$B$1*(($H336-S$331-Sheet2!$N$301)/Sheet3!$A$1)^2 +Sheet3!$C$1*(($H336-S$331-Sheet2!$N$301)/Sheet3!$A$1)^4)</f>
        <v>12.393776896682509</v>
      </c>
      <c r="T336" s="2">
        <f>$L$329*EXP(Sheet3!$B$1*(($H336-T$331-Sheet2!$N$301)/Sheet3!$A$1)^2 +Sheet3!$C$1*(($H336-T$331-Sheet2!$N$301)/Sheet3!$A$1)^4)</f>
        <v>11.464538325049958</v>
      </c>
      <c r="U336" s="2">
        <f>$L$329*EXP(Sheet3!$B$1*(($H336-U$331-Sheet2!$N$301)/Sheet3!$A$1)^2 +Sheet3!$C$1*(($H336-U$331-Sheet2!$N$301)/Sheet3!$A$1)^4)</f>
        <v>10.59193891845165</v>
      </c>
      <c r="V336" s="2">
        <f>$L$329*EXP(Sheet3!$B$1*(($H336-V$331-Sheet2!$N$301)/Sheet3!$A$1)^2 +Sheet3!$C$1*(($H336-V$331-Sheet2!$N$301)/Sheet3!$A$1)^4)</f>
        <v>9.7735897207425406</v>
      </c>
      <c r="W336" s="2">
        <f>$L$329*EXP(Sheet3!$B$1*(($H336-W$331-Sheet2!$N$301)/Sheet3!$A$1)^2 +Sheet3!$C$1*(($H336-W$331-Sheet2!$N$301)/Sheet3!$A$1)^4)</f>
        <v>9.0071245069279264</v>
      </c>
      <c r="X336" s="2">
        <f>$L$329*EXP(Sheet3!$B$1*(($H336-X$331-Sheet2!$N$301)/Sheet3!$A$1)^2 +Sheet3!$C$1*(($H336-X$331-Sheet2!$N$301)/Sheet3!$A$1)^4)</f>
        <v>8.2902053340721729</v>
      </c>
      <c r="Y336" s="2">
        <f>$L$329*EXP(Sheet3!$B$1*(($H336-Y$331-Sheet2!$N$301)/Sheet3!$A$1)^2 +Sheet3!$C$1*(($H336-Y$331-Sheet2!$N$301)/Sheet3!$A$1)^4)</f>
        <v>7.6205277587813631</v>
      </c>
      <c r="Z336" s="2">
        <f>$L$329*EXP(Sheet3!$B$1*(($H336-Z$331-Sheet2!$N$301)/Sheet3!$A$1)^2 +Sheet3!$C$1*(($H336-Z$331-Sheet2!$N$301)/Sheet3!$A$1)^4)</f>
        <v>6.9958257081682067</v>
      </c>
      <c r="AA336" s="2">
        <f>$L$329*EXP(Sheet3!$B$1*(($H336-AA$331-Sheet2!$N$301)/Sheet3!$A$1)^2 +Sheet3!$C$1*(($H336-AA$331-Sheet2!$N$301)/Sheet3!$A$1)^4)</f>
        <v>6.4138759938470233</v>
      </c>
      <c r="AB336" s="2">
        <f>$L$329*EXP(Sheet3!$B$1*(($H336-AB$331-Sheet2!$N$301)/Sheet3!$A$1)^2 +Sheet3!$C$1*(($H336-AB$331-Sheet2!$N$301)/Sheet3!$A$1)^4)</f>
        <v>5.8725024606007761</v>
      </c>
      <c r="AC336" s="2">
        <f>$L$329*EXP(Sheet3!$B$1*(($H336-AC$331-Sheet2!$N$301)/Sheet3!$A$1)^2 +Sheet3!$C$1*(($H336-AC$331-Sheet2!$N$301)/Sheet3!$A$1)^4)</f>
        <v>5.3695797639201075</v>
      </c>
      <c r="AD336" s="2">
        <f>$L$329*EXP(Sheet3!$B$1*(($H336-AD$331-Sheet2!$N$301)/Sheet3!$A$1)^2 +Sheet3!$C$1*(($H336-AD$331-Sheet2!$N$301)/Sheet3!$A$1)^4)</f>
        <v>4.9030367729258071</v>
      </c>
      <c r="AE336" s="2">
        <f>$L$329*EXP(Sheet3!$B$1*(($H336-AE$331-Sheet2!$N$301)/Sheet3!$A$1)^2 +Sheet3!$C$1*(($H336-AE$331-Sheet2!$N$301)/Sheet3!$A$1)^4)</f>
        <v>4.4708595975285794</v>
      </c>
      <c r="AF336" s="2">
        <f>$L$329*EXP(Sheet3!$B$1*(($H336-AF$331-Sheet2!$N$301)/Sheet3!$A$1)^2 +Sheet3!$C$1*(($H336-AF$331-Sheet2!$N$301)/Sheet3!$A$1)^4)</f>
        <v>4.0710942409602744</v>
      </c>
      <c r="AG336" s="2">
        <f>$L$329*EXP(Sheet3!$B$1*(($H336-AG$331-Sheet2!$N$301)/Sheet3!$A$1)^2 +Sheet3!$C$1*(($H336-AG$331-Sheet2!$N$301)/Sheet3!$A$1)^4)</f>
        <v>3.7018488810188863</v>
      </c>
      <c r="AH336" s="2">
        <f>$L$329*EXP(Sheet3!$B$1*(($H336-AH$331-Sheet2!$N$301)/Sheet3!$A$1)^2 +Sheet3!$C$1*(($H336-AH$331-Sheet2!$N$301)/Sheet3!$A$1)^4)</f>
        <v>3.3612957854877274</v>
      </c>
      <c r="AI336" s="2">
        <f>$L$329*EXP(Sheet3!$B$1*(($H336-AI$331-Sheet2!$N$301)/Sheet3!$A$1)^2 +Sheet3!$C$1*(($H336-AI$331-Sheet2!$N$301)/Sheet3!$A$1)^4)</f>
        <v>3.0476728692025525</v>
      </c>
      <c r="AJ336" s="2">
        <f>$L$329*EXP(Sheet3!$B$1*(($H336-AJ$331-Sheet2!$N$301)/Sheet3!$A$1)^2 +Sheet3!$C$1*(($H336-AJ$331-Sheet2!$N$301)/Sheet3!$A$1)^4)</f>
        <v>2.759284902129608</v>
      </c>
      <c r="AK336" s="2">
        <f>$L$329*EXP(Sheet3!$B$1*(($H336-AK$331-Sheet2!$N$301)/Sheet3!$A$1)^2 +Sheet3!$C$1*(($H336-AK$331-Sheet2!$N$301)/Sheet3!$A$1)^4)</f>
        <v>2.494504379599559</v>
      </c>
      <c r="AL336" s="2">
        <f>$L$329*EXP(Sheet3!$B$1*(($H336-AL$331-Sheet2!$N$301)/Sheet3!$A$1)^2 +Sheet3!$C$1*(($H336-AL$331-Sheet2!$N$301)/Sheet3!$A$1)^4)</f>
        <v>2.2517720673888832</v>
      </c>
      <c r="AM336" s="2">
        <f>$L$329*EXP(Sheet3!$B$1*(($H336-AM$331-Sheet2!$N$301)/Sheet3!$A$1)^2 +Sheet3!$C$1*(($H336-AM$331-Sheet2!$N$301)/Sheet3!$A$1)^4)</f>
        <v>2.0295972359141916</v>
      </c>
      <c r="AN336" s="2">
        <f>$L$329*EXP(Sheet3!$B$1*(($H336-AN$331-Sheet2!$N$301)/Sheet3!$A$1)^2 +Sheet3!$C$1*(($H336-AN$331-Sheet2!$N$301)/Sheet3!$A$1)^4)</f>
        <v>1.8265575989865102</v>
      </c>
      <c r="AO336" s="2">
        <f>$L$329*EXP(Sheet3!$B$1*(($H336-AO$331-Sheet2!$N$301)/Sheet3!$A$1)^2 +Sheet3!$C$1*(($H336-AO$331-Sheet2!$N$301)/Sheet3!$A$1)^4)</f>
        <v>1.6412989737707591</v>
      </c>
      <c r="AP336" s="2">
        <f>$L$329*EXP(Sheet3!$B$1*(($H336-AP$331-Sheet2!$N$301)/Sheet3!$A$1)^2 +Sheet3!$C$1*(($H336-AP$331-Sheet2!$N$301)/Sheet3!$A$1)^4)</f>
        <v>1.4725346795271435</v>
      </c>
      <c r="AQ336" s="2">
        <f>$L$329*EXP(Sheet3!$B$1*(($H336-AQ$331-Sheet2!$N$301)/Sheet3!$A$1)^2 +Sheet3!$C$1*(($H336-AQ$331-Sheet2!$N$301)/Sheet3!$A$1)^4)</f>
        <v>1.3190446934942912</v>
      </c>
      <c r="AR336" s="2">
        <f>$L$329*EXP(Sheet3!$B$1*(($H336-AR$331-Sheet2!$N$301)/Sheet3!$A$1)^2 +Sheet3!$C$1*(($H336-AR$331-Sheet2!$N$301)/Sheet3!$A$1)^4)</f>
        <v>1.1796745828778399</v>
      </c>
      <c r="AS336" s="2">
        <f>$L$329*EXP(Sheet3!$B$1*(($H336-AS$331-Sheet2!$N$301)/Sheet3!$A$1)^2 +Sheet3!$C$1*(($H336-AS$331-Sheet2!$N$301)/Sheet3!$A$1)^4)</f>
        <v>1.0533342323378614</v>
      </c>
      <c r="AT336" s="2">
        <f>$L$329*EXP(Sheet3!$B$1*(($H336-AT$331-Sheet2!$N$301)/Sheet3!$A$1)^2 +Sheet3!$C$1*(($H336-AT$331-Sheet2!$N$301)/Sheet3!$A$1)^4)</f>
        <v>0.9389963866268386</v>
      </c>
      <c r="AU336" s="2">
        <f>$L$329*EXP(Sheet3!$B$1*(($H336-AU$331-Sheet2!$N$301)/Sheet3!$A$1)^2 +Sheet3!$C$1*(($H336-AU$331-Sheet2!$N$301)/Sheet3!$A$1)^4)</f>
        <v>0.83569502812227292</v>
      </c>
      <c r="AV336" s="2">
        <f>$L$329*EXP(Sheet3!$B$1*(($H336-AV$331-Sheet2!$N$301)/Sheet3!$A$1)^2 +Sheet3!$C$1*(($H336-AV$331-Sheet2!$N$301)/Sheet3!$A$1)^4)</f>
        <v>0.74252360893042468</v>
      </c>
      <c r="AW336" s="2">
        <f>$L$329*EXP(Sheet3!$B$1*(($H336-AW$331-Sheet2!$N$301)/Sheet3!$A$1)^2 +Sheet3!$C$1*(($H336-AW$331-Sheet2!$N$301)/Sheet3!$A$1)^4)</f>
        <v>0.65863315701757452</v>
      </c>
      <c r="AX336" s="2">
        <f>$L$329*EXP(Sheet3!$B$1*(($H336-AX$331-Sheet2!$N$301)/Sheet3!$A$1)^2 +Sheet3!$C$1*(($H336-AX$331-Sheet2!$N$301)/Sheet3!$A$1)^4)</f>
        <v>0.58323027546979789</v>
      </c>
      <c r="AY336" s="2">
        <f>$L$329*EXP(Sheet3!$B$1*(($H336-AY$331-Sheet2!$N$301)/Sheet3!$A$1)^2 +Sheet3!$C$1*(($H336-AY$331-Sheet2!$N$301)/Sheet3!$A$1)^4)</f>
        <v>0.5155750534687451</v>
      </c>
      <c r="AZ336" s="2">
        <f>$L$329*EXP(Sheet3!$B$1*(($H336-AZ$331-Sheet2!$N$301)/Sheet3!$A$1)^2 +Sheet3!$C$1*(($H336-AZ$331-Sheet2!$N$301)/Sheet3!$A$1)^4)</f>
        <v>0.45497890698924237</v>
      </c>
      <c r="BA336" s="2">
        <f>$L$329*EXP(Sheet3!$B$1*(($H336-BA$331-Sheet2!$N$301)/Sheet3!$A$1)^2 +Sheet3!$C$1*(($H336-BA$331-Sheet2!$N$301)/Sheet3!$A$1)^4)</f>
        <v>0.40080236646755973</v>
      </c>
      <c r="BB336" s="2">
        <f>$L$329*EXP(Sheet3!$B$1*(($H336-BB$331-Sheet2!$N$301)/Sheet3!$A$1)^2 +Sheet3!$C$1*(($H336-BB$331-Sheet2!$N$301)/Sheet3!$A$1)^4)</f>
        <v>0.35245282789042726</v>
      </c>
      <c r="BC336" s="2">
        <f>$L$329*EXP(Sheet3!$B$1*(($H336-BC$331-Sheet2!$N$301)/Sheet3!$A$1)^2 +Sheet3!$C$1*(($H336-BC$331-Sheet2!$N$301)/Sheet3!$A$1)^4)</f>
        <v>0.30938228284596581</v>
      </c>
      <c r="BD336" s="2">
        <f>$L$329*EXP(Sheet3!$B$1*(($H336-BD$331-Sheet2!$N$301)/Sheet3!$A$1)^2 +Sheet3!$C$1*(($H336-BD$331-Sheet2!$N$301)/Sheet3!$A$1)^4)</f>
        <v>0.27108504210754042</v>
      </c>
      <c r="BE336" s="2">
        <f>$L$329*EXP(Sheet3!$B$1*(($H336-BE$331-Sheet2!$N$301)/Sheet3!$A$1)^2 +Sheet3!$C$1*(($H336-BE$331-Sheet2!$N$301)/Sheet3!$A$1)^4)</f>
        <v>0.23709546629455891</v>
      </c>
      <c r="BF336" s="2">
        <f>$L$329*EXP(Sheet3!$B$1*(($H336-BF$331-Sheet2!$N$301)/Sheet3!$A$1)^2 +Sheet3!$C$1*(($H336-BF$331-Sheet2!$N$301)/Sheet3!$A$1)^4)</f>
        <v>0.20698571608487862</v>
      </c>
      <c r="BG336" s="2">
        <f>$L$329*EXP(Sheet3!$B$1*(($H336-BG$331-Sheet2!$N$301)/Sheet3!$A$1)^2 +Sheet3!$C$1*(($H336-BG$331-Sheet2!$N$301)/Sheet3!$A$1)^4)</f>
        <v>0.18036353335484517</v>
      </c>
      <c r="BH336" s="2">
        <f>$L$329*EXP(Sheet3!$B$1*(($H336-BH$331-Sheet2!$N$301)/Sheet3!$A$1)^2 +Sheet3!$C$1*(($H336-BH$331-Sheet2!$N$301)/Sheet3!$A$1)^4)</f>
        <v>0.15687006350767513</v>
      </c>
      <c r="BI336" s="2">
        <f>$L$329*EXP(Sheet3!$B$1*(($H336-BI$331-Sheet2!$N$301)/Sheet3!$A$1)^2 +Sheet3!$C$1*(($H336-BI$331-Sheet2!$N$301)/Sheet3!$A$1)^4)</f>
        <v>0.13617772813086895</v>
      </c>
      <c r="BJ336" s="2">
        <f>$L$329*EXP(Sheet3!$B$1*(($H336-BJ$331-Sheet2!$N$301)/Sheet3!$A$1)^2 +Sheet3!$C$1*(($H336-BJ$331-Sheet2!$N$301)/Sheet3!$A$1)^4)</f>
        <v>0.11798815601192636</v>
      </c>
      <c r="BK336" s="2">
        <f>$L$329*EXP(Sheet3!$B$1*(($H336-BK$331-Sheet2!$N$301)/Sheet3!$A$1)^2 +Sheet3!$C$1*(($H336-BK$331-Sheet2!$N$301)/Sheet3!$A$1)^4)</f>
        <v>0.10203017944132285</v>
      </c>
      <c r="BL336" s="2">
        <f>$L$329*EXP(Sheet3!$B$1*(($H336-BL$331-Sheet2!$N$301)/Sheet3!$A$1)^2 +Sheet3!$C$1*(($H336-BL$331-Sheet2!$N$301)/Sheet3!$A$1)^4)</f>
        <v>8.805790167147047E-2</v>
      </c>
      <c r="BM336" s="2">
        <f>$L$329*EXP(Sheet3!$B$1*(($H336-BM$331-Sheet2!$N$301)/Sheet3!$A$1)^2 +Sheet3!$C$1*(($H336-BM$331-Sheet2!$N$301)/Sheet3!$A$1)^4)</f>
        <v>7.5848840359589109E-2</v>
      </c>
      <c r="BN336" s="2">
        <f>$L$329*EXP(Sheet3!$B$1*(($H336-BN$331-Sheet2!$N$301)/Sheet3!$A$1)^2 +Sheet3!$C$1*(($H336-BN$331-Sheet2!$N$301)/Sheet3!$A$1)^4)</f>
        <v>6.5202150838559431E-2</v>
      </c>
      <c r="BO336" s="2">
        <f>$L$329*EXP(Sheet3!$B$1*(($H336-BO$331-Sheet2!$N$301)/Sheet3!$A$1)^2 +Sheet3!$C$1*(($H336-BO$331-Sheet2!$N$301)/Sheet3!$A$1)^4)</f>
        <v>5.5936932119419823E-2</v>
      </c>
      <c r="BP336" s="2">
        <f>$L$329*EXP(Sheet3!$B$1*(($H336-BP$331-Sheet2!$N$301)/Sheet3!$A$1)^2 +Sheet3!$C$1*(($H336-BP$331-Sheet2!$N$301)/Sheet3!$A$1)^4)</f>
        <v>4.789061764652474E-2</v>
      </c>
      <c r="BQ336" s="2">
        <f>$L$329*EXP(Sheet3!$B$1*(($H336-BQ$331-Sheet2!$N$301)/Sheet3!$A$1)^2 +Sheet3!$C$1*(($H336-BQ$331-Sheet2!$N$301)/Sheet3!$A$1)^4)</f>
        <v>4.0917452003801091E-2</v>
      </c>
      <c r="BR336" s="2">
        <f>$L$329*EXP(Sheet3!$B$1*(($H336-BR$331-Sheet2!$N$301)/Sheet3!$A$1)^2 +Sheet3!$C$1*(($H336-BR$331-Sheet2!$N$301)/Sheet3!$A$1)^4)</f>
        <v>3.4887054011688554E-2</v>
      </c>
      <c r="BS336" s="2">
        <f>$L$329*EXP(Sheet3!$B$1*(($H336-BS$331-Sheet2!$N$301)/Sheet3!$A$1)^2 +Sheet3!$C$1*(($H336-BS$331-Sheet2!$N$301)/Sheet3!$A$1)^4)</f>
        <v>2.9683065961650199E-2</v>
      </c>
      <c r="BT336" s="2">
        <f>$L$329*EXP(Sheet3!$B$1*(($H336-BT$331-Sheet2!$N$301)/Sheet3!$A$1)^2 +Sheet3!$C$1*(($H336-BT$331-Sheet2!$N$301)/Sheet3!$A$1)^4)</f>
        <v>2.5201888110006419E-2</v>
      </c>
      <c r="BU336" s="2">
        <f>$L$329*EXP(Sheet3!$B$1*(($H336-BU$331-Sheet2!$N$301)/Sheet3!$A$1)^2 +Sheet3!$C$1*(($H336-BU$331-Sheet2!$N$301)/Sheet3!$A$1)^4)</f>
        <v>2.1351496995773388E-2</v>
      </c>
      <c r="BV336" s="2">
        <f>$L$329*EXP(Sheet3!$B$1*(($H336-BV$331-Sheet2!$N$301)/Sheet3!$A$1)^2 +Sheet3!$C$1*(($H336-BV$331-Sheet2!$N$301)/Sheet3!$A$1)^4)</f>
        <v>1.8050345657771028E-2</v>
      </c>
    </row>
    <row r="337" spans="1:74" x14ac:dyDescent="0.2">
      <c r="A337">
        <v>310</v>
      </c>
      <c r="B337">
        <v>334.84</v>
      </c>
      <c r="C337">
        <v>2374.6999999999998</v>
      </c>
      <c r="D337">
        <v>2520.3000000000002</v>
      </c>
      <c r="E337">
        <f t="shared" si="44"/>
        <v>145.60000000000036</v>
      </c>
      <c r="G337" s="1">
        <v>-2</v>
      </c>
      <c r="H337">
        <f>INDEX(B$27:$B3108,($M$326+G337))</f>
        <v>762.54</v>
      </c>
      <c r="I337" s="1">
        <f t="shared" si="48"/>
        <v>50.699999999999818</v>
      </c>
      <c r="J337">
        <f t="shared" si="49"/>
        <v>38660.77799999986</v>
      </c>
      <c r="L337" s="2">
        <f>$L$329*EXP(Sheet3!$B$1*(($H337-L$331-Sheet2!$N$301)/Sheet3!$A$1)^2 +Sheet3!$C$1*(($H337-L$331-Sheet2!$N$301)/Sheet3!$A$1)^4)</f>
        <v>174.3542117507516</v>
      </c>
      <c r="M337" s="2">
        <f>$L$329*EXP(Sheet3!$B$1*(($H337-M$331-Sheet2!$N$301)/Sheet3!$A$1)^2 +Sheet3!$C$1*(($H337-M$331-Sheet2!$N$301)/Sheet3!$A$1)^4)</f>
        <v>168.94451843236644</v>
      </c>
      <c r="N337" s="2">
        <f>$L$329*EXP(Sheet3!$B$1*(($H337-N$331-Sheet2!$N$301)/Sheet3!$A$1)^2 +Sheet3!$C$1*(($H337-N$331-Sheet2!$N$301)/Sheet3!$A$1)^4)</f>
        <v>163.59560143732807</v>
      </c>
      <c r="O337" s="2">
        <f>$L$329*EXP(Sheet3!$B$1*(($H337-O$331-Sheet2!$N$301)/Sheet3!$A$1)^2 +Sheet3!$C$1*(($H337-O$331-Sheet2!$N$301)/Sheet3!$A$1)^4)</f>
        <v>158.31111438448411</v>
      </c>
      <c r="P337" s="2">
        <f>$L$329*EXP(Sheet3!$B$1*(($H337-P$331-Sheet2!$N$301)/Sheet3!$A$1)^2 +Sheet3!$C$1*(($H337-P$331-Sheet2!$N$301)/Sheet3!$A$1)^4)</f>
        <v>153.09457925055071</v>
      </c>
      <c r="Q337" s="2">
        <f>$L$329*EXP(Sheet3!$B$1*(($H337-Q$331-Sheet2!$N$301)/Sheet3!$A$1)^2 +Sheet3!$C$1*(($H337-Q$331-Sheet2!$N$301)/Sheet3!$A$1)^4)</f>
        <v>147.94938061878153</v>
      </c>
      <c r="R337" s="2">
        <f>$L$329*EXP(Sheet3!$B$1*(($H337-R$331-Sheet2!$N$301)/Sheet3!$A$1)^2 +Sheet3!$C$1*(($H337-R$331-Sheet2!$N$301)/Sheet3!$A$1)^4)</f>
        <v>142.87876020128866</v>
      </c>
      <c r="S337" s="2">
        <f>$L$329*EXP(Sheet3!$B$1*(($H337-S$331-Sheet2!$N$301)/Sheet3!$A$1)^2 +Sheet3!$C$1*(($H337-S$331-Sheet2!$N$301)/Sheet3!$A$1)^4)</f>
        <v>137.88581165735553</v>
      </c>
      <c r="T337" s="2">
        <f>$L$329*EXP(Sheet3!$B$1*(($H337-T$331-Sheet2!$N$301)/Sheet3!$A$1)^2 +Sheet3!$C$1*(($H337-T$331-Sheet2!$N$301)/Sheet3!$A$1)^4)</f>
        <v>132.97347572948962</v>
      </c>
      <c r="U337" s="2">
        <f>$L$329*EXP(Sheet3!$B$1*(($H337-U$331-Sheet2!$N$301)/Sheet3!$A$1)^2 +Sheet3!$C$1*(($H337-U$331-Sheet2!$N$301)/Sheet3!$A$1)^4)</f>
        <v>128.14453571823202</v>
      </c>
      <c r="V337" s="2">
        <f>$L$329*EXP(Sheet3!$B$1*(($H337-V$331-Sheet2!$N$301)/Sheet3!$A$1)^2 +Sheet3!$C$1*(($H337-V$331-Sheet2!$N$301)/Sheet3!$A$1)^4)</f>
        <v>123.40161331587805</v>
      </c>
      <c r="W337" s="2">
        <f>$L$329*EXP(Sheet3!$B$1*(($H337-W$331-Sheet2!$N$301)/Sheet3!$A$1)^2 +Sheet3!$C$1*(($H337-W$331-Sheet2!$N$301)/Sheet3!$A$1)^4)</f>
        <v>118.74716481826127</v>
      </c>
      <c r="X337" s="2">
        <f>$L$329*EXP(Sheet3!$B$1*(($H337-X$331-Sheet2!$N$301)/Sheet3!$A$1)^2 +Sheet3!$C$1*(($H337-X$331-Sheet2!$N$301)/Sheet3!$A$1)^4)</f>
        <v>114.18347773256741</v>
      </c>
      <c r="Y337" s="2">
        <f>$L$329*EXP(Sheet3!$B$1*(($H337-Y$331-Sheet2!$N$301)/Sheet3!$A$1)^2 +Sheet3!$C$1*(($H337-Y$331-Sheet2!$N$301)/Sheet3!$A$1)^4)</f>
        <v>109.7126677982378</v>
      </c>
      <c r="Z337" s="2">
        <f>$L$329*EXP(Sheet3!$B$1*(($H337-Z$331-Sheet2!$N$301)/Sheet3!$A$1)^2 +Sheet3!$C$1*(($H337-Z$331-Sheet2!$N$301)/Sheet3!$A$1)^4)</f>
        <v>105.33667643554003</v>
      </c>
      <c r="AA337" s="2">
        <f>$L$329*EXP(Sheet3!$B$1*(($H337-AA$331-Sheet2!$N$301)/Sheet3!$A$1)^2 +Sheet3!$C$1*(($H337-AA$331-Sheet2!$N$301)/Sheet3!$A$1)^4)</f>
        <v>101.05726863667823</v>
      </c>
      <c r="AB337" s="2">
        <f>$L$329*EXP(Sheet3!$B$1*(($H337-AB$331-Sheet2!$N$301)/Sheet3!$A$1)^2 +Sheet3!$C$1*(($H337-AB$331-Sheet2!$N$301)/Sheet3!$A$1)^4)</f>
        <v>96.876031310855623</v>
      </c>
      <c r="AC337" s="2">
        <f>$L$329*EXP(Sheet3!$B$1*(($H337-AC$331-Sheet2!$N$301)/Sheet3!$A$1)^2 +Sheet3!$C$1*(($H337-AC$331-Sheet2!$N$301)/Sheet3!$A$1)^4)</f>
        <v>92.794372094046366</v>
      </c>
      <c r="AD337" s="2">
        <f>$L$329*EXP(Sheet3!$B$1*(($H337-AD$331-Sheet2!$N$301)/Sheet3!$A$1)^2 +Sheet3!$C$1*(($H337-AD$331-Sheet2!$N$301)/Sheet3!$A$1)^4)</f>
        <v>88.813518632011551</v>
      </c>
      <c r="AE337" s="2">
        <f>$L$329*EXP(Sheet3!$B$1*(($H337-AE$331-Sheet2!$N$301)/Sheet3!$A$1)^2 +Sheet3!$C$1*(($H337-AE$331-Sheet2!$N$301)/Sheet3!$A$1)^4)</f>
        <v>84.934518343196899</v>
      </c>
      <c r="AF337" s="2">
        <f>$L$329*EXP(Sheet3!$B$1*(($H337-AF$331-Sheet2!$N$301)/Sheet3!$A$1)^2 +Sheet3!$C$1*(($H337-AF$331-Sheet2!$N$301)/Sheet3!$A$1)^4)</f>
        <v>81.158238666113547</v>
      </c>
      <c r="AG337" s="2">
        <f>$L$329*EXP(Sheet3!$B$1*(($H337-AG$331-Sheet2!$N$301)/Sheet3!$A$1)^2 +Sheet3!$C$1*(($H337-AG$331-Sheet2!$N$301)/Sheet3!$A$1)^4)</f>
        <v>77.485367793691978</v>
      </c>
      <c r="AH337" s="2">
        <f>$L$329*EXP(Sheet3!$B$1*(($H337-AH$331-Sheet2!$N$301)/Sheet3!$A$1)^2 +Sheet3!$C$1*(($H337-AH$331-Sheet2!$N$301)/Sheet3!$A$1)^4)</f>
        <v>73.916415894929855</v>
      </c>
      <c r="AI337" s="2">
        <f>$L$329*EXP(Sheet3!$B$1*(($H337-AI$331-Sheet2!$N$301)/Sheet3!$A$1)^2 +Sheet3!$C$1*(($H337-AI$331-Sheet2!$N$301)/Sheet3!$A$1)^4)</f>
        <v>70.45171682192867</v>
      </c>
      <c r="AJ337" s="2">
        <f>$L$329*EXP(Sheet3!$B$1*(($H337-AJ$331-Sheet2!$N$301)/Sheet3!$A$1)^2 +Sheet3!$C$1*(($H337-AJ$331-Sheet2!$N$301)/Sheet3!$A$1)^4)</f>
        <v>67.091430298122617</v>
      </c>
      <c r="AK337" s="2">
        <f>$L$329*EXP(Sheet3!$B$1*(($H337-AK$331-Sheet2!$N$301)/Sheet3!$A$1)^2 +Sheet3!$C$1*(($H337-AK$331-Sheet2!$N$301)/Sheet3!$A$1)^4)</f>
        <v>63.835544581487312</v>
      </c>
      <c r="AL337" s="2">
        <f>$L$329*EXP(Sheet3!$B$1*(($H337-AL$331-Sheet2!$N$301)/Sheet3!$A$1)^2 +Sheet3!$C$1*(($H337-AL$331-Sheet2!$N$301)/Sheet3!$A$1)^4)</f>
        <v>60.683879593433716</v>
      </c>
      <c r="AM337" s="2">
        <f>$L$329*EXP(Sheet3!$B$1*(($H337-AM$331-Sheet2!$N$301)/Sheet3!$A$1)^2 +Sheet3!$C$1*(($H337-AM$331-Sheet2!$N$301)/Sheet3!$A$1)^4)</f>
        <v>57.636090503153113</v>
      </c>
      <c r="AN337" s="2">
        <f>$L$329*EXP(Sheet3!$B$1*(($H337-AN$331-Sheet2!$N$301)/Sheet3!$A$1)^2 +Sheet3!$C$1*(($H337-AN$331-Sheet2!$N$301)/Sheet3!$A$1)^4)</f>
        <v>54.691671753586718</v>
      </c>
      <c r="AO337" s="2">
        <f>$L$329*EXP(Sheet3!$B$1*(($H337-AO$331-Sheet2!$N$301)/Sheet3!$A$1)^2 +Sheet3!$C$1*(($H337-AO$331-Sheet2!$N$301)/Sheet3!$A$1)^4)</f>
        <v>51.849961513794554</v>
      </c>
      <c r="AP337" s="2">
        <f>$L$329*EXP(Sheet3!$B$1*(($H337-AP$331-Sheet2!$N$301)/Sheet3!$A$1)^2 +Sheet3!$C$1*(($H337-AP$331-Sheet2!$N$301)/Sheet3!$A$1)^4)</f>
        <v>49.110146540075569</v>
      </c>
      <c r="AQ337" s="2">
        <f>$L$329*EXP(Sheet3!$B$1*(($H337-AQ$331-Sheet2!$N$301)/Sheet3!$A$1)^2 +Sheet3!$C$1*(($H337-AQ$331-Sheet2!$N$301)/Sheet3!$A$1)^4)</f>
        <v>46.471267426155755</v>
      </c>
      <c r="AR337" s="2">
        <f>$L$329*EXP(Sheet3!$B$1*(($H337-AR$331-Sheet2!$N$301)/Sheet3!$A$1)^2 +Sheet3!$C$1*(($H337-AR$331-Sheet2!$N$301)/Sheet3!$A$1)^4)</f>
        <v>43.932224220772376</v>
      </c>
      <c r="AS337" s="2">
        <f>$L$329*EXP(Sheet3!$B$1*(($H337-AS$331-Sheet2!$N$301)/Sheet3!$A$1)^2 +Sheet3!$C$1*(($H337-AS$331-Sheet2!$N$301)/Sheet3!$A$1)^4)</f>
        <v>41.491782389105992</v>
      </c>
      <c r="AT337" s="2">
        <f>$L$329*EXP(Sheet3!$B$1*(($H337-AT$331-Sheet2!$N$301)/Sheet3!$A$1)^2 +Sheet3!$C$1*(($H337-AT$331-Sheet2!$N$301)/Sheet3!$A$1)^4)</f>
        <v>39.148579092751035</v>
      </c>
      <c r="AU337" s="2">
        <f>$L$329*EXP(Sheet3!$B$1*(($H337-AU$331-Sheet2!$N$301)/Sheet3!$A$1)^2 +Sheet3!$C$1*(($H337-AU$331-Sheet2!$N$301)/Sheet3!$A$1)^4)</f>
        <v>36.901129761296282</v>
      </c>
      <c r="AV337" s="2">
        <f>$L$329*EXP(Sheet3!$B$1*(($H337-AV$331-Sheet2!$N$301)/Sheet3!$A$1)^2 +Sheet3!$C$1*(($H337-AV$331-Sheet2!$N$301)/Sheet3!$A$1)^4)</f>
        <v>34.747834927113018</v>
      </c>
      <c r="AW337" s="2">
        <f>$L$329*EXP(Sheet3!$B$1*(($H337-AW$331-Sheet2!$N$301)/Sheet3!$A$1)^2 +Sheet3!$C$1*(($H337-AW$331-Sheet2!$N$301)/Sheet3!$A$1)^4)</f>
        <v>32.68698729361769</v>
      </c>
      <c r="AX337" s="2">
        <f>$L$329*EXP(Sheet3!$B$1*(($H337-AX$331-Sheet2!$N$301)/Sheet3!$A$1)^2 +Sheet3!$C$1*(($H337-AX$331-Sheet2!$N$301)/Sheet3!$A$1)^4)</f>
        <v>30.716779006302332</v>
      </c>
      <c r="AY337" s="2">
        <f>$L$329*EXP(Sheet3!$B$1*(($H337-AY$331-Sheet2!$N$301)/Sheet3!$A$1)^2 +Sheet3!$C$1*(($H337-AY$331-Sheet2!$N$301)/Sheet3!$A$1)^4)</f>
        <v>28.835309094390077</v>
      </c>
      <c r="AZ337" s="2">
        <f>$L$329*EXP(Sheet3!$B$1*(($H337-AZ$331-Sheet2!$N$301)/Sheet3!$A$1)^2 +Sheet3!$C$1*(($H337-AZ$331-Sheet2!$N$301)/Sheet3!$A$1)^4)</f>
        <v>27.040591051033978</v>
      </c>
      <c r="BA337" s="2">
        <f>$L$329*EXP(Sheet3!$B$1*(($H337-BA$331-Sheet2!$N$301)/Sheet3!$A$1)^2 +Sheet3!$C$1*(($H337-BA$331-Sheet2!$N$301)/Sheet3!$A$1)^4)</f>
        <v>25.330560518602336</v>
      </c>
      <c r="BB337" s="2">
        <f>$L$329*EXP(Sheet3!$B$1*(($H337-BB$331-Sheet2!$N$301)/Sheet3!$A$1)^2 +Sheet3!$C$1*(($H337-BB$331-Sheet2!$N$301)/Sheet3!$A$1)^4)</f>
        <v>23.703083045743309</v>
      </c>
      <c r="BC337" s="2">
        <f>$L$329*EXP(Sheet3!$B$1*(($H337-BC$331-Sheet2!$N$301)/Sheet3!$A$1)^2 +Sheet3!$C$1*(($H337-BC$331-Sheet2!$N$301)/Sheet3!$A$1)^4)</f>
        <v>22.155961882621117</v>
      </c>
      <c r="BD337" s="2">
        <f>$L$329*EXP(Sheet3!$B$1*(($H337-BD$331-Sheet2!$N$301)/Sheet3!$A$1)^2 +Sheet3!$C$1*(($H337-BD$331-Sheet2!$N$301)/Sheet3!$A$1)^4)</f>
        <v>20.686945780819279</v>
      </c>
      <c r="BE337" s="2">
        <f>$L$329*EXP(Sheet3!$B$1*(($H337-BE$331-Sheet2!$N$301)/Sheet3!$A$1)^2 +Sheet3!$C$1*(($H337-BE$331-Sheet2!$N$301)/Sheet3!$A$1)^4)</f>
        <v>19.29373676470076</v>
      </c>
      <c r="BF337" s="2">
        <f>$L$329*EXP(Sheet3!$B$1*(($H337-BF$331-Sheet2!$N$301)/Sheet3!$A$1)^2 +Sheet3!$C$1*(($H337-BF$331-Sheet2!$N$301)/Sheet3!$A$1)^4)</f>
        <v>17.973997841522038</v>
      </c>
      <c r="BG337" s="2">
        <f>$L$329*EXP(Sheet3!$B$1*(($H337-BG$331-Sheet2!$N$301)/Sheet3!$A$1)^2 +Sheet3!$C$1*(($H337-BG$331-Sheet2!$N$301)/Sheet3!$A$1)^4)</f>
        <v>16.72536061831595</v>
      </c>
      <c r="BH337" s="2">
        <f>$L$329*EXP(Sheet3!$B$1*(($H337-BH$331-Sheet2!$N$301)/Sheet3!$A$1)^2 +Sheet3!$C$1*(($H337-BH$331-Sheet2!$N$301)/Sheet3!$A$1)^4)</f>
        <v>15.545432794479426</v>
      </c>
      <c r="BI337" s="2">
        <f>$L$329*EXP(Sheet3!$B$1*(($H337-BI$331-Sheet2!$N$301)/Sheet3!$A$1)^2 +Sheet3!$C$1*(($H337-BI$331-Sheet2!$N$301)/Sheet3!$A$1)^4)</f>
        <v>14.431805500110331</v>
      </c>
      <c r="BJ337" s="2">
        <f>$L$329*EXP(Sheet3!$B$1*(($H337-BJ$331-Sheet2!$N$301)/Sheet3!$A$1)^2 +Sheet3!$C$1*(($H337-BJ$331-Sheet2!$N$301)/Sheet3!$A$1)^4)</f>
        <v>13.382060451532436</v>
      </c>
      <c r="BK337" s="2">
        <f>$L$329*EXP(Sheet3!$B$1*(($H337-BK$331-Sheet2!$N$301)/Sheet3!$A$1)^2 +Sheet3!$C$1*(($H337-BK$331-Sheet2!$N$301)/Sheet3!$A$1)^4)</f>
        <v>12.3937768966716</v>
      </c>
      <c r="BL337" s="2">
        <f>$L$329*EXP(Sheet3!$B$1*(($H337-BL$331-Sheet2!$N$301)/Sheet3!$A$1)^2 +Sheet3!$C$1*(($H337-BL$331-Sheet2!$N$301)/Sheet3!$A$1)^4)</f>
        <v>11.464538325039708</v>
      </c>
      <c r="BM337" s="2">
        <f>$L$329*EXP(Sheet3!$B$1*(($H337-BM$331-Sheet2!$N$301)/Sheet3!$A$1)^2 +Sheet3!$C$1*(($H337-BM$331-Sheet2!$N$301)/Sheet3!$A$1)^4)</f>
        <v>10.591938918442034</v>
      </c>
      <c r="BN337" s="2">
        <f>$L$329*EXP(Sheet3!$B$1*(($H337-BN$331-Sheet2!$N$301)/Sheet3!$A$1)^2 +Sheet3!$C$1*(($H337-BN$331-Sheet2!$N$301)/Sheet3!$A$1)^4)</f>
        <v>9.7735897207335345</v>
      </c>
      <c r="BO337" s="2">
        <f>$L$329*EXP(Sheet3!$B$1*(($H337-BO$331-Sheet2!$N$301)/Sheet3!$A$1)^2 +Sheet3!$C$1*(($H337-BO$331-Sheet2!$N$301)/Sheet3!$A$1)^4)</f>
        <v>9.0071245069194941</v>
      </c>
      <c r="BP337" s="2">
        <f>$L$329*EXP(Sheet3!$B$1*(($H337-BP$331-Sheet2!$N$301)/Sheet3!$A$1)^2 +Sheet3!$C$1*(($H337-BP$331-Sheet2!$N$301)/Sheet3!$A$1)^4)</f>
        <v>8.2902053340721729</v>
      </c>
      <c r="BQ337" s="2">
        <f>$L$329*EXP(Sheet3!$B$1*(($H337-BQ$331-Sheet2!$N$301)/Sheet3!$A$1)^2 +Sheet3!$C$1*(($H337-BQ$331-Sheet2!$N$301)/Sheet3!$A$1)^4)</f>
        <v>7.6205277587813631</v>
      </c>
      <c r="BR337" s="2">
        <f>$L$329*EXP(Sheet3!$B$1*(($H337-BR$331-Sheet2!$N$301)/Sheet3!$A$1)^2 +Sheet3!$C$1*(($H337-BR$331-Sheet2!$N$301)/Sheet3!$A$1)^4)</f>
        <v>6.9958257081682067</v>
      </c>
      <c r="BS337" s="2">
        <f>$L$329*EXP(Sheet3!$B$1*(($H337-BS$331-Sheet2!$N$301)/Sheet3!$A$1)^2 +Sheet3!$C$1*(($H337-BS$331-Sheet2!$N$301)/Sheet3!$A$1)^4)</f>
        <v>6.4138759938470233</v>
      </c>
      <c r="BT337" s="2">
        <f>$L$329*EXP(Sheet3!$B$1*(($H337-BT$331-Sheet2!$N$301)/Sheet3!$A$1)^2 +Sheet3!$C$1*(($H337-BT$331-Sheet2!$N$301)/Sheet3!$A$1)^4)</f>
        <v>5.8725024606007761</v>
      </c>
      <c r="BU337" s="2">
        <f>$L$329*EXP(Sheet3!$B$1*(($H337-BU$331-Sheet2!$N$301)/Sheet3!$A$1)^2 +Sheet3!$C$1*(($H337-BU$331-Sheet2!$N$301)/Sheet3!$A$1)^4)</f>
        <v>5.3695797639201075</v>
      </c>
      <c r="BV337" s="2">
        <f>$L$329*EXP(Sheet3!$B$1*(($H337-BV$331-Sheet2!$N$301)/Sheet3!$A$1)^2 +Sheet3!$C$1*(($H337-BV$331-Sheet2!$N$301)/Sheet3!$A$1)^4)</f>
        <v>4.9030367729206992</v>
      </c>
    </row>
    <row r="338" spans="1:74" x14ac:dyDescent="0.2">
      <c r="A338">
        <v>311</v>
      </c>
      <c r="B338">
        <v>335.31</v>
      </c>
      <c r="C338">
        <v>2408.3000000000002</v>
      </c>
      <c r="D338">
        <v>2455.5</v>
      </c>
      <c r="E338">
        <f t="shared" si="44"/>
        <v>47.199999999999818</v>
      </c>
      <c r="G338" s="1">
        <v>-1</v>
      </c>
      <c r="H338">
        <f>INDEX(B$27:$B3109,($M$326+G338))</f>
        <v>762.99</v>
      </c>
      <c r="I338" s="1">
        <f t="shared" si="48"/>
        <v>208.5</v>
      </c>
      <c r="J338">
        <f t="shared" si="49"/>
        <v>159083.41500000001</v>
      </c>
      <c r="L338" s="2">
        <f>$L$329*EXP(Sheet3!$B$1*(($H338-L$331-Sheet2!$N$301)/Sheet3!$A$1)^2 +Sheet3!$C$1*(($H338-L$331-Sheet2!$N$301)/Sheet3!$A$1)^4)</f>
        <v>408.62109987973196</v>
      </c>
      <c r="M338" s="2">
        <f>$L$329*EXP(Sheet3!$B$1*(($H338-M$331-Sheet2!$N$301)/Sheet3!$A$1)^2 +Sheet3!$C$1*(($H338-M$331-Sheet2!$N$301)/Sheet3!$A$1)^4)</f>
        <v>405.09211144960364</v>
      </c>
      <c r="N338" s="2">
        <f>$L$329*EXP(Sheet3!$B$1*(($H338-N$331-Sheet2!$N$301)/Sheet3!$A$1)^2 +Sheet3!$C$1*(($H338-N$331-Sheet2!$N$301)/Sheet3!$A$1)^4)</f>
        <v>401.43008848721246</v>
      </c>
      <c r="O338" s="2">
        <f>$L$329*EXP(Sheet3!$B$1*(($H338-O$331-Sheet2!$N$301)/Sheet3!$A$1)^2 +Sheet3!$C$1*(($H338-O$331-Sheet2!$N$301)/Sheet3!$A$1)^4)</f>
        <v>397.63807478920086</v>
      </c>
      <c r="P338" s="2">
        <f>$L$329*EXP(Sheet3!$B$1*(($H338-P$331-Sheet2!$N$301)/Sheet3!$A$1)^2 +Sheet3!$C$1*(($H338-P$331-Sheet2!$N$301)/Sheet3!$A$1)^4)</f>
        <v>393.71922919893734</v>
      </c>
      <c r="Q338" s="2">
        <f>$L$329*EXP(Sheet3!$B$1*(($H338-Q$331-Sheet2!$N$301)/Sheet3!$A$1)^2 +Sheet3!$C$1*(($H338-Q$331-Sheet2!$N$301)/Sheet3!$A$1)^4)</f>
        <v>389.67682343090866</v>
      </c>
      <c r="R338" s="2">
        <f>$L$329*EXP(Sheet3!$B$1*(($H338-R$331-Sheet2!$N$301)/Sheet3!$A$1)^2 +Sheet3!$C$1*(($H338-R$331-Sheet2!$N$301)/Sheet3!$A$1)^4)</f>
        <v>385.51423973987727</v>
      </c>
      <c r="S338" s="2">
        <f>$L$329*EXP(Sheet3!$B$1*(($H338-S$331-Sheet2!$N$301)/Sheet3!$A$1)^2 +Sheet3!$C$1*(($H338-S$331-Sheet2!$N$301)/Sheet3!$A$1)^4)</f>
        <v>381.23496842912465</v>
      </c>
      <c r="T338" s="2">
        <f>$L$329*EXP(Sheet3!$B$1*(($H338-T$331-Sheet2!$N$301)/Sheet3!$A$1)^2 +Sheet3!$C$1*(($H338-T$331-Sheet2!$N$301)/Sheet3!$A$1)^4)</f>
        <v>376.84260519232123</v>
      </c>
      <c r="U338" s="2">
        <f>$L$329*EXP(Sheet3!$B$1*(($H338-U$331-Sheet2!$N$301)/Sheet3!$A$1)^2 +Sheet3!$C$1*(($H338-U$331-Sheet2!$N$301)/Sheet3!$A$1)^4)</f>
        <v>372.34084828382606</v>
      </c>
      <c r="V338" s="2">
        <f>$L$329*EXP(Sheet3!$B$1*(($H338-V$331-Sheet2!$N$301)/Sheet3!$A$1)^2 +Sheet3!$C$1*(($H338-V$331-Sheet2!$N$301)/Sheet3!$A$1)^4)</f>
        <v>367.73349551253455</v>
      </c>
      <c r="W338" s="2">
        <f>$L$329*EXP(Sheet3!$B$1*(($H338-W$331-Sheet2!$N$301)/Sheet3!$A$1)^2 +Sheet3!$C$1*(($H338-W$331-Sheet2!$N$301)/Sheet3!$A$1)^4)</f>
        <v>363.02444105475092</v>
      </c>
      <c r="X338" s="2">
        <f>$L$329*EXP(Sheet3!$B$1*(($H338-X$331-Sheet2!$N$301)/Sheet3!$A$1)^2 +Sheet3!$C$1*(($H338-X$331-Sheet2!$N$301)/Sheet3!$A$1)^4)</f>
        <v>358.21767208192102</v>
      </c>
      <c r="Y338" s="2">
        <f>$L$329*EXP(Sheet3!$B$1*(($H338-Y$331-Sheet2!$N$301)/Sheet3!$A$1)^2 +Sheet3!$C$1*(($H338-Y$331-Sheet2!$N$301)/Sheet3!$A$1)^4)</f>
        <v>353.31726519990286</v>
      </c>
      <c r="Z338" s="2">
        <f>$L$329*EXP(Sheet3!$B$1*(($H338-Z$331-Sheet2!$N$301)/Sheet3!$A$1)^2 +Sheet3!$C$1*(($H338-Z$331-Sheet2!$N$301)/Sheet3!$A$1)^4)</f>
        <v>348.32738269581216</v>
      </c>
      <c r="AA338" s="2">
        <f>$L$329*EXP(Sheet3!$B$1*(($H338-AA$331-Sheet2!$N$301)/Sheet3!$A$1)^2 +Sheet3!$C$1*(($H338-AA$331-Sheet2!$N$301)/Sheet3!$A$1)^4)</f>
        <v>343.25226859095062</v>
      </c>
      <c r="AB338" s="2">
        <f>$L$329*EXP(Sheet3!$B$1*(($H338-AB$331-Sheet2!$N$301)/Sheet3!$A$1)^2 +Sheet3!$C$1*(($H338-AB$331-Sheet2!$N$301)/Sheet3!$A$1)^4)</f>
        <v>338.09624449702443</v>
      </c>
      <c r="AC338" s="2">
        <f>$L$329*EXP(Sheet3!$B$1*(($H338-AC$331-Sheet2!$N$301)/Sheet3!$A$1)^2 +Sheet3!$C$1*(($H338-AC$331-Sheet2!$N$301)/Sheet3!$A$1)^4)</f>
        <v>332.86370527465556</v>
      </c>
      <c r="AD338" s="2">
        <f>$L$329*EXP(Sheet3!$B$1*(($H338-AD$331-Sheet2!$N$301)/Sheet3!$A$1)^2 +Sheet3!$C$1*(($H338-AD$331-Sheet2!$N$301)/Sheet3!$A$1)^4)</f>
        <v>327.55911449351203</v>
      </c>
      <c r="AE338" s="2">
        <f>$L$329*EXP(Sheet3!$B$1*(($H338-AE$331-Sheet2!$N$301)/Sheet3!$A$1)^2 +Sheet3!$C$1*(($H338-AE$331-Sheet2!$N$301)/Sheet3!$A$1)^4)</f>
        <v>322.18699969418219</v>
      </c>
      <c r="AF338" s="2">
        <f>$L$329*EXP(Sheet3!$B$1*(($H338-AF$331-Sheet2!$N$301)/Sheet3!$A$1)^2 +Sheet3!$C$1*(($H338-AF$331-Sheet2!$N$301)/Sheet3!$A$1)^4)</f>
        <v>316.75194745271011</v>
      </c>
      <c r="AG338" s="2">
        <f>$L$329*EXP(Sheet3!$B$1*(($H338-AG$331-Sheet2!$N$301)/Sheet3!$A$1)^2 +Sheet3!$C$1*(($H338-AG$331-Sheet2!$N$301)/Sheet3!$A$1)^4)</f>
        <v>311.25859824953932</v>
      </c>
      <c r="AH338" s="2">
        <f>$L$329*EXP(Sheet3!$B$1*(($H338-AH$331-Sheet2!$N$301)/Sheet3!$A$1)^2 +Sheet3!$C$1*(($H338-AH$331-Sheet2!$N$301)/Sheet3!$A$1)^4)</f>
        <v>305.71164114548537</v>
      </c>
      <c r="AI338" s="2">
        <f>$L$329*EXP(Sheet3!$B$1*(($H338-AI$331-Sheet2!$N$301)/Sheet3!$A$1)^2 +Sheet3!$C$1*(($H338-AI$331-Sheet2!$N$301)/Sheet3!$A$1)^4)</f>
        <v>300.1158082682644</v>
      </c>
      <c r="AJ338" s="2">
        <f>$L$329*EXP(Sheet3!$B$1*(($H338-AJ$331-Sheet2!$N$301)/Sheet3!$A$1)^2 +Sheet3!$C$1*(($H338-AJ$331-Sheet2!$N$301)/Sheet3!$A$1)^4)</f>
        <v>294.4758691139811</v>
      </c>
      <c r="AK338" s="2">
        <f>$L$329*EXP(Sheet3!$B$1*(($H338-AK$331-Sheet2!$N$301)/Sheet3!$A$1)^2 +Sheet3!$C$1*(($H338-AK$331-Sheet2!$N$301)/Sheet3!$A$1)^4)</f>
        <v>288.79662466940221</v>
      </c>
      <c r="AL338" s="2">
        <f>$L$329*EXP(Sheet3!$B$1*(($H338-AL$331-Sheet2!$N$301)/Sheet3!$A$1)^2 +Sheet3!$C$1*(($H338-AL$331-Sheet2!$N$301)/Sheet3!$A$1)^4)</f>
        <v>283.08290136048896</v>
      </c>
      <c r="AM338" s="2">
        <f>$L$329*EXP(Sheet3!$B$1*(($H338-AM$331-Sheet2!$N$301)/Sheet3!$A$1)^2 +Sheet3!$C$1*(($H338-AM$331-Sheet2!$N$301)/Sheet3!$A$1)^4)</f>
        <v>277.33954483592862</v>
      </c>
      <c r="AN338" s="2">
        <f>$L$329*EXP(Sheet3!$B$1*(($H338-AN$331-Sheet2!$N$301)/Sheet3!$A$1)^2 +Sheet3!$C$1*(($H338-AN$331-Sheet2!$N$301)/Sheet3!$A$1)^4)</f>
        <v>271.57141359319655</v>
      </c>
      <c r="AO338" s="2">
        <f>$L$329*EXP(Sheet3!$B$1*(($H338-AO$331-Sheet2!$N$301)/Sheet3!$A$1)^2 +Sheet3!$C$1*(($H338-AO$331-Sheet2!$N$301)/Sheet3!$A$1)^4)</f>
        <v>265.78337245707701</v>
      </c>
      <c r="AP338" s="2">
        <f>$L$329*EXP(Sheet3!$B$1*(($H338-AP$331-Sheet2!$N$301)/Sheet3!$A$1)^2 +Sheet3!$C$1*(($H338-AP$331-Sheet2!$N$301)/Sheet3!$A$1)^4)</f>
        <v>259.98028592117788</v>
      </c>
      <c r="AQ338" s="2">
        <f>$L$329*EXP(Sheet3!$B$1*(($H338-AQ$331-Sheet2!$N$301)/Sheet3!$A$1)^2 +Sheet3!$C$1*(($H338-AQ$331-Sheet2!$N$301)/Sheet3!$A$1)^4)</f>
        <v>254.16701136409802</v>
      </c>
      <c r="AR338" s="2">
        <f>$L$329*EXP(Sheet3!$B$1*(($H338-AR$331-Sheet2!$N$301)/Sheet3!$A$1)^2 +Sheet3!$C$1*(($H338-AR$331-Sheet2!$N$301)/Sheet3!$A$1)^4)</f>
        <v>248.34839215296063</v>
      </c>
      <c r="AS338" s="2">
        <f>$L$329*EXP(Sheet3!$B$1*(($H338-AS$331-Sheet2!$N$301)/Sheet3!$A$1)^2 +Sheet3!$C$1*(($H338-AS$331-Sheet2!$N$301)/Sheet3!$A$1)^4)</f>
        <v>242.52925064806885</v>
      </c>
      <c r="AT338" s="2">
        <f>$L$329*EXP(Sheet3!$B$1*(($H338-AT$331-Sheet2!$N$301)/Sheet3!$A$1)^2 +Sheet3!$C$1*(($H338-AT$331-Sheet2!$N$301)/Sheet3!$A$1)^4)</f>
        <v>236.714381123469</v>
      </c>
      <c r="AU338" s="2">
        <f>$L$329*EXP(Sheet3!$B$1*(($H338-AU$331-Sheet2!$N$301)/Sheet3!$A$1)^2 +Sheet3!$C$1*(($H338-AU$331-Sheet2!$N$301)/Sheet3!$A$1)^4)</f>
        <v>230.90854261920734</v>
      </c>
      <c r="AV338" s="2">
        <f>$L$329*EXP(Sheet3!$B$1*(($H338-AV$331-Sheet2!$N$301)/Sheet3!$A$1)^2 +Sheet3!$C$1*(($H338-AV$331-Sheet2!$N$301)/Sheet3!$A$1)^4)</f>
        <v>225.11645174204347</v>
      </c>
      <c r="AW338" s="2">
        <f>$L$329*EXP(Sheet3!$B$1*(($H338-AW$331-Sheet2!$N$301)/Sheet3!$A$1)^2 +Sheet3!$C$1*(($H338-AW$331-Sheet2!$N$301)/Sheet3!$A$1)^4)</f>
        <v>219.34277543224826</v>
      </c>
      <c r="AX338" s="2">
        <f>$L$329*EXP(Sheet3!$B$1*(($H338-AX$331-Sheet2!$N$301)/Sheet3!$A$1)^2 +Sheet3!$C$1*(($H338-AX$331-Sheet2!$N$301)/Sheet3!$A$1)^4)</f>
        <v>213.59212371546823</v>
      </c>
      <c r="AY338" s="2">
        <f>$L$329*EXP(Sheet3!$B$1*(($H338-AY$331-Sheet2!$N$301)/Sheet3!$A$1)^2 +Sheet3!$C$1*(($H338-AY$331-Sheet2!$N$301)/Sheet3!$A$1)^4)</f>
        <v>207.86904245809376</v>
      </c>
      <c r="AZ338" s="2">
        <f>$L$329*EXP(Sheet3!$B$1*(($H338-AZ$331-Sheet2!$N$301)/Sheet3!$A$1)^2 +Sheet3!$C$1*(($H338-AZ$331-Sheet2!$N$301)/Sheet3!$A$1)^4)</f>
        <v>202.17800614764778</v>
      </c>
      <c r="BA338" s="2">
        <f>$L$329*EXP(Sheet3!$B$1*(($H338-BA$331-Sheet2!$N$301)/Sheet3!$A$1)^2 +Sheet3!$C$1*(($H338-BA$331-Sheet2!$N$301)/Sheet3!$A$1)^4)</f>
        <v>196.52341071812111</v>
      </c>
      <c r="BB338" s="2">
        <f>$L$329*EXP(Sheet3!$B$1*(($H338-BB$331-Sheet2!$N$301)/Sheet3!$A$1)^2 +Sheet3!$C$1*(($H338-BB$331-Sheet2!$N$301)/Sheet3!$A$1)^4)</f>
        <v>190.90956644219716</v>
      </c>
      <c r="BC338" s="2">
        <f>$L$329*EXP(Sheet3!$B$1*(($H338-BC$331-Sheet2!$N$301)/Sheet3!$A$1)^2 +Sheet3!$C$1*(($H338-BC$331-Sheet2!$N$301)/Sheet3!$A$1)^4)</f>
        <v>185.34069091240249</v>
      </c>
      <c r="BD338" s="2">
        <f>$L$329*EXP(Sheet3!$B$1*(($H338-BD$331-Sheet2!$N$301)/Sheet3!$A$1)^2 +Sheet3!$C$1*(($H338-BD$331-Sheet2!$N$301)/Sheet3!$A$1)^4)</f>
        <v>179.82090213375039</v>
      </c>
      <c r="BE338" s="2">
        <f>$L$329*EXP(Sheet3!$B$1*(($H338-BE$331-Sheet2!$N$301)/Sheet3!$A$1)^2 +Sheet3!$C$1*(($H338-BE$331-Sheet2!$N$301)/Sheet3!$A$1)^4)</f>
        <v>174.35421175081342</v>
      </c>
      <c r="BF338" s="2">
        <f>$L$329*EXP(Sheet3!$B$1*(($H338-BF$331-Sheet2!$N$301)/Sheet3!$A$1)^2 +Sheet3!$C$1*(($H338-BF$331-Sheet2!$N$301)/Sheet3!$A$1)^4)</f>
        <v>168.94451843242757</v>
      </c>
      <c r="BG338" s="2">
        <f>$L$329*EXP(Sheet3!$B$1*(($H338-BG$331-Sheet2!$N$301)/Sheet3!$A$1)^2 +Sheet3!$C$1*(($H338-BG$331-Sheet2!$N$301)/Sheet3!$A$1)^4)</f>
        <v>163.5956014373885</v>
      </c>
      <c r="BH338" s="2">
        <f>$L$329*EXP(Sheet3!$B$1*(($H338-BH$331-Sheet2!$N$301)/Sheet3!$A$1)^2 +Sheet3!$C$1*(($H338-BH$331-Sheet2!$N$301)/Sheet3!$A$1)^4)</f>
        <v>158.31111438454377</v>
      </c>
      <c r="BI338" s="2">
        <f>$L$329*EXP(Sheet3!$B$1*(($H338-BI$331-Sheet2!$N$301)/Sheet3!$A$1)^2 +Sheet3!$C$1*(($H338-BI$331-Sheet2!$N$301)/Sheet3!$A$1)^4)</f>
        <v>153.09457925055071</v>
      </c>
      <c r="BJ338" s="2">
        <f>$L$329*EXP(Sheet3!$B$1*(($H338-BJ$331-Sheet2!$N$301)/Sheet3!$A$1)^2 +Sheet3!$C$1*(($H338-BJ$331-Sheet2!$N$301)/Sheet3!$A$1)^4)</f>
        <v>147.94938061878153</v>
      </c>
      <c r="BK338" s="2">
        <f>$L$329*EXP(Sheet3!$B$1*(($H338-BK$331-Sheet2!$N$301)/Sheet3!$A$1)^2 +Sheet3!$C$1*(($H338-BK$331-Sheet2!$N$301)/Sheet3!$A$1)^4)</f>
        <v>142.87876020128866</v>
      </c>
      <c r="BL338" s="2">
        <f>$L$329*EXP(Sheet3!$B$1*(($H338-BL$331-Sheet2!$N$301)/Sheet3!$A$1)^2 +Sheet3!$C$1*(($H338-BL$331-Sheet2!$N$301)/Sheet3!$A$1)^4)</f>
        <v>137.88581165735553</v>
      </c>
      <c r="BM338" s="2">
        <f>$L$329*EXP(Sheet3!$B$1*(($H338-BM$331-Sheet2!$N$301)/Sheet3!$A$1)^2 +Sheet3!$C$1*(($H338-BM$331-Sheet2!$N$301)/Sheet3!$A$1)^4)</f>
        <v>132.97347572948962</v>
      </c>
      <c r="BN338" s="2">
        <f>$L$329*EXP(Sheet3!$B$1*(($H338-BN$331-Sheet2!$N$301)/Sheet3!$A$1)^2 +Sheet3!$C$1*(($H338-BN$331-Sheet2!$N$301)/Sheet3!$A$1)^4)</f>
        <v>128.14453571823202</v>
      </c>
      <c r="BO338" s="2">
        <f>$L$329*EXP(Sheet3!$B$1*(($H338-BO$331-Sheet2!$N$301)/Sheet3!$A$1)^2 +Sheet3!$C$1*(($H338-BO$331-Sheet2!$N$301)/Sheet3!$A$1)^4)</f>
        <v>123.40161331587805</v>
      </c>
      <c r="BP338" s="2">
        <f>$L$329*EXP(Sheet3!$B$1*(($H338-BP$331-Sheet2!$N$301)/Sheet3!$A$1)^2 +Sheet3!$C$1*(($H338-BP$331-Sheet2!$N$301)/Sheet3!$A$1)^4)</f>
        <v>118.74716481826127</v>
      </c>
      <c r="BQ338" s="2">
        <f>$L$329*EXP(Sheet3!$B$1*(($H338-BQ$331-Sheet2!$N$301)/Sheet3!$A$1)^2 +Sheet3!$C$1*(($H338-BQ$331-Sheet2!$N$301)/Sheet3!$A$1)^4)</f>
        <v>114.18347773261883</v>
      </c>
      <c r="BR338" s="2">
        <f>$L$329*EXP(Sheet3!$B$1*(($H338-BR$331-Sheet2!$N$301)/Sheet3!$A$1)^2 +Sheet3!$C$1*(($H338-BR$331-Sheet2!$N$301)/Sheet3!$A$1)^4)</f>
        <v>109.71266779828815</v>
      </c>
      <c r="BS338" s="2">
        <f>$L$329*EXP(Sheet3!$B$1*(($H338-BS$331-Sheet2!$N$301)/Sheet3!$A$1)^2 +Sheet3!$C$1*(($H338-BS$331-Sheet2!$N$301)/Sheet3!$A$1)^4)</f>
        <v>105.33667643558928</v>
      </c>
      <c r="BT338" s="2">
        <f>$L$329*EXP(Sheet3!$B$1*(($H338-BT$331-Sheet2!$N$301)/Sheet3!$A$1)^2 +Sheet3!$C$1*(($H338-BT$331-Sheet2!$N$301)/Sheet3!$A$1)^4)</f>
        <v>101.05726863672635</v>
      </c>
      <c r="BU338" s="2">
        <f>$L$329*EXP(Sheet3!$B$1*(($H338-BU$331-Sheet2!$N$301)/Sheet3!$A$1)^2 +Sheet3!$C$1*(($H338-BU$331-Sheet2!$N$301)/Sheet3!$A$1)^4)</f>
        <v>96.876031310902633</v>
      </c>
      <c r="BV338" s="2">
        <f>$L$329*EXP(Sheet3!$B$1*(($H338-BV$331-Sheet2!$N$301)/Sheet3!$A$1)^2 +Sheet3!$C$1*(($H338-BV$331-Sheet2!$N$301)/Sheet3!$A$1)^4)</f>
        <v>92.794372094046366</v>
      </c>
    </row>
    <row r="339" spans="1:74" x14ac:dyDescent="0.2">
      <c r="A339">
        <v>312</v>
      </c>
      <c r="B339">
        <v>335.78</v>
      </c>
      <c r="C339">
        <v>2362</v>
      </c>
      <c r="D339">
        <v>2386</v>
      </c>
      <c r="E339">
        <f t="shared" si="44"/>
        <v>24</v>
      </c>
      <c r="G339" s="1">
        <v>0</v>
      </c>
      <c r="H339">
        <f>INDEX(B$27:$B3110,($M$326+G339))</f>
        <v>763.43</v>
      </c>
      <c r="I339" s="1">
        <f t="shared" si="48"/>
        <v>448</v>
      </c>
      <c r="J339">
        <f t="shared" si="49"/>
        <v>342016.63999999996</v>
      </c>
      <c r="L339" s="2">
        <f>$L$329*EXP(Sheet3!$B$1*(($H339-L$331-Sheet2!$N$301)/Sheet3!$A$1)^2 +Sheet3!$C$1*(($H339-L$331-Sheet2!$N$301)/Sheet3!$A$1)^4)</f>
        <v>408.62109987977135</v>
      </c>
      <c r="M339" s="2">
        <f>$L$329*EXP(Sheet3!$B$1*(($H339-M$331-Sheet2!$N$301)/Sheet3!$A$1)^2 +Sheet3!$C$1*(($H339-M$331-Sheet2!$N$301)/Sheet3!$A$1)^4)</f>
        <v>412.01412705394023</v>
      </c>
      <c r="N339" s="2">
        <f>$L$329*EXP(Sheet3!$B$1*(($H339-N$331-Sheet2!$N$301)/Sheet3!$A$1)^2 +Sheet3!$C$1*(($H339-N$331-Sheet2!$N$301)/Sheet3!$A$1)^4)</f>
        <v>415.26838520421433</v>
      </c>
      <c r="O339" s="2">
        <f>$L$329*EXP(Sheet3!$B$1*(($H339-O$331-Sheet2!$N$301)/Sheet3!$A$1)^2 +Sheet3!$C$1*(($H339-O$331-Sheet2!$N$301)/Sheet3!$A$1)^4)</f>
        <v>418.38118726387279</v>
      </c>
      <c r="P339" s="2">
        <f>$L$329*EXP(Sheet3!$B$1*(($H339-P$331-Sheet2!$N$301)/Sheet3!$A$1)^2 +Sheet3!$C$1*(($H339-P$331-Sheet2!$N$301)/Sheet3!$A$1)^4)</f>
        <v>421.34996848161268</v>
      </c>
      <c r="Q339" s="2">
        <f>$L$329*EXP(Sheet3!$B$1*(($H339-Q$331-Sheet2!$N$301)/Sheet3!$A$1)^2 +Sheet3!$C$1*(($H339-Q$331-Sheet2!$N$301)/Sheet3!$A$1)^4)</f>
        <v>424.17228791059119</v>
      </c>
      <c r="R339" s="2">
        <f>$L$329*EXP(Sheet3!$B$1*(($H339-R$331-Sheet2!$N$301)/Sheet3!$A$1)^2 +Sheet3!$C$1*(($H339-R$331-Sheet2!$N$301)/Sheet3!$A$1)^4)</f>
        <v>426.84582977836294</v>
      </c>
      <c r="S339" s="2">
        <f>$L$329*EXP(Sheet3!$B$1*(($H339-S$331-Sheet2!$N$301)/Sheet3!$A$1)^2 +Sheet3!$C$1*(($H339-S$331-Sheet2!$N$301)/Sheet3!$A$1)^4)</f>
        <v>429.36840474368847</v>
      </c>
      <c r="T339" s="2">
        <f>$L$329*EXP(Sheet3!$B$1*(($H339-T$331-Sheet2!$N$301)/Sheet3!$A$1)^2 +Sheet3!$C$1*(($H339-T$331-Sheet2!$N$301)/Sheet3!$A$1)^4)</f>
        <v>431.73795104607649</v>
      </c>
      <c r="U339" s="2">
        <f>$L$329*EXP(Sheet3!$B$1*(($H339-U$331-Sheet2!$N$301)/Sheet3!$A$1)^2 +Sheet3!$C$1*(($H339-U$331-Sheet2!$N$301)/Sheet3!$A$1)^4)</f>
        <v>433.95253555377025</v>
      </c>
      <c r="V339" s="2">
        <f>$L$329*EXP(Sheet3!$B$1*(($H339-V$331-Sheet2!$N$301)/Sheet3!$A$1)^2 +Sheet3!$C$1*(($H339-V$331-Sheet2!$N$301)/Sheet3!$A$1)^4)</f>
        <v>436.0103547157106</v>
      </c>
      <c r="W339" s="2">
        <f>$L$329*EXP(Sheet3!$B$1*(($H339-W$331-Sheet2!$N$301)/Sheet3!$A$1)^2 +Sheet3!$C$1*(($H339-W$331-Sheet2!$N$301)/Sheet3!$A$1)^4)</f>
        <v>437.90973542279187</v>
      </c>
      <c r="X339" s="2">
        <f>$L$329*EXP(Sheet3!$B$1*(($H339-X$331-Sheet2!$N$301)/Sheet3!$A$1)^2 +Sheet3!$C$1*(($H339-X$331-Sheet2!$N$301)/Sheet3!$A$1)^4)</f>
        <v>439.64913578350769</v>
      </c>
      <c r="Y339" s="2">
        <f>$L$329*EXP(Sheet3!$B$1*(($H339-Y$331-Sheet2!$N$301)/Sheet3!$A$1)^2 +Sheet3!$C$1*(($H339-Y$331-Sheet2!$N$301)/Sheet3!$A$1)^4)</f>
        <v>441.22714581868001</v>
      </c>
      <c r="Z339" s="2">
        <f>$L$329*EXP(Sheet3!$B$1*(($H339-Z$331-Sheet2!$N$301)/Sheet3!$A$1)^2 +Sheet3!$C$1*(($H339-Z$331-Sheet2!$N$301)/Sheet3!$A$1)^4)</f>
        <v>442.64248808007937</v>
      </c>
      <c r="AA339" s="2">
        <f>$L$329*EXP(Sheet3!$B$1*(($H339-AA$331-Sheet2!$N$301)/Sheet3!$A$1)^2 +Sheet3!$C$1*(($H339-AA$331-Sheet2!$N$301)/Sheet3!$A$1)^4)</f>
        <v>443.89401819674032</v>
      </c>
      <c r="AB339" s="2">
        <f>$L$329*EXP(Sheet3!$B$1*(($H339-AB$331-Sheet2!$N$301)/Sheet3!$A$1)^2 +Sheet3!$C$1*(($H339-AB$331-Sheet2!$N$301)/Sheet3!$A$1)^4)</f>
        <v>444.98072535313827</v>
      </c>
      <c r="AC339" s="2">
        <f>$L$329*EXP(Sheet3!$B$1*(($H339-AC$331-Sheet2!$N$301)/Sheet3!$A$1)^2 +Sheet3!$C$1*(($H339-AC$331-Sheet2!$N$301)/Sheet3!$A$1)^4)</f>
        <v>445.90173270261033</v>
      </c>
      <c r="AD339" s="2">
        <f>$L$329*EXP(Sheet3!$B$1*(($H339-AD$331-Sheet2!$N$301)/Sheet3!$A$1)^2 +Sheet3!$C$1*(($H339-AD$331-Sheet2!$N$301)/Sheet3!$A$1)^4)</f>
        <v>446.65629771917787</v>
      </c>
      <c r="AE339" s="2">
        <f>$L$329*EXP(Sheet3!$B$1*(($H339-AE$331-Sheet2!$N$301)/Sheet3!$A$1)^2 +Sheet3!$C$1*(($H339-AE$331-Sheet2!$N$301)/Sheet3!$A$1)^4)</f>
        <v>447.24381249051669</v>
      </c>
      <c r="AF339" s="2">
        <f>$L$329*EXP(Sheet3!$B$1*(($H339-AF$331-Sheet2!$N$301)/Sheet3!$A$1)^2 +Sheet3!$C$1*(($H339-AF$331-Sheet2!$N$301)/Sheet3!$A$1)^4)</f>
        <v>447.6638039544211</v>
      </c>
      <c r="AG339" s="2">
        <f>$L$329*EXP(Sheet3!$B$1*(($H339-AG$331-Sheet2!$N$301)/Sheet3!$A$1)^2 +Sheet3!$C$1*(($H339-AG$331-Sheet2!$N$301)/Sheet3!$A$1)^4)</f>
        <v>447.91593408069741</v>
      </c>
      <c r="AH339" s="2">
        <f>$L$329*EXP(Sheet3!$B$1*(($H339-AH$331-Sheet2!$N$301)/Sheet3!$A$1)^2 +Sheet3!$C$1*(($H339-AH$331-Sheet2!$N$301)/Sheet3!$A$1)^4)</f>
        <v>448</v>
      </c>
      <c r="AI339" s="2">
        <f>$L$329*EXP(Sheet3!$B$1*(($H339-AI$331-Sheet2!$N$301)/Sheet3!$A$1)^2 +Sheet3!$C$1*(($H339-AI$331-Sheet2!$N$301)/Sheet3!$A$1)^4)</f>
        <v>447.91593408069741</v>
      </c>
      <c r="AJ339" s="2">
        <f>$L$329*EXP(Sheet3!$B$1*(($H339-AJ$331-Sheet2!$N$301)/Sheet3!$A$1)^2 +Sheet3!$C$1*(($H339-AJ$331-Sheet2!$N$301)/Sheet3!$A$1)^4)</f>
        <v>447.66380395441729</v>
      </c>
      <c r="AK339" s="2">
        <f>$L$329*EXP(Sheet3!$B$1*(($H339-AK$331-Sheet2!$N$301)/Sheet3!$A$1)^2 +Sheet3!$C$1*(($H339-AK$331-Sheet2!$N$301)/Sheet3!$A$1)^4)</f>
        <v>447.243812490511</v>
      </c>
      <c r="AL339" s="2">
        <f>$L$329*EXP(Sheet3!$B$1*(($H339-AL$331-Sheet2!$N$301)/Sheet3!$A$1)^2 +Sheet3!$C$1*(($H339-AL$331-Sheet2!$N$301)/Sheet3!$A$1)^4)</f>
        <v>446.65629771917025</v>
      </c>
      <c r="AM339" s="2">
        <f>$L$329*EXP(Sheet3!$B$1*(($H339-AM$331-Sheet2!$N$301)/Sheet3!$A$1)^2 +Sheet3!$C$1*(($H339-AM$331-Sheet2!$N$301)/Sheet3!$A$1)^4)</f>
        <v>445.90173270260078</v>
      </c>
      <c r="AN339" s="2">
        <f>$L$329*EXP(Sheet3!$B$1*(($H339-AN$331-Sheet2!$N$301)/Sheet3!$A$1)^2 +Sheet3!$C$1*(($H339-AN$331-Sheet2!$N$301)/Sheet3!$A$1)^4)</f>
        <v>444.98072535312684</v>
      </c>
      <c r="AO339" s="2">
        <f>$L$329*EXP(Sheet3!$B$1*(($H339-AO$331-Sheet2!$N$301)/Sheet3!$A$1)^2 +Sheet3!$C$1*(($H339-AO$331-Sheet2!$N$301)/Sheet3!$A$1)^4)</f>
        <v>443.89401819672702</v>
      </c>
      <c r="AP339" s="2">
        <f>$L$329*EXP(Sheet3!$B$1*(($H339-AP$331-Sheet2!$N$301)/Sheet3!$A$1)^2 +Sheet3!$C$1*(($H339-AP$331-Sheet2!$N$301)/Sheet3!$A$1)^4)</f>
        <v>442.6424880800642</v>
      </c>
      <c r="AQ339" s="2">
        <f>$L$329*EXP(Sheet3!$B$1*(($H339-AQ$331-Sheet2!$N$301)/Sheet3!$A$1)^2 +Sheet3!$C$1*(($H339-AQ$331-Sheet2!$N$301)/Sheet3!$A$1)^4)</f>
        <v>441.22714581866302</v>
      </c>
      <c r="AR339" s="2">
        <f>$L$329*EXP(Sheet3!$B$1*(($H339-AR$331-Sheet2!$N$301)/Sheet3!$A$1)^2 +Sheet3!$C$1*(($H339-AR$331-Sheet2!$N$301)/Sheet3!$A$1)^4)</f>
        <v>439.64913578348882</v>
      </c>
      <c r="AS339" s="2">
        <f>$L$329*EXP(Sheet3!$B$1*(($H339-AS$331-Sheet2!$N$301)/Sheet3!$A$1)^2 +Sheet3!$C$1*(($H339-AS$331-Sheet2!$N$301)/Sheet3!$A$1)^4)</f>
        <v>437.90973542279187</v>
      </c>
      <c r="AT339" s="2">
        <f>$L$329*EXP(Sheet3!$B$1*(($H339-AT$331-Sheet2!$N$301)/Sheet3!$A$1)^2 +Sheet3!$C$1*(($H339-AT$331-Sheet2!$N$301)/Sheet3!$A$1)^4)</f>
        <v>436.0103547157106</v>
      </c>
      <c r="AU339" s="2">
        <f>$L$329*EXP(Sheet3!$B$1*(($H339-AU$331-Sheet2!$N$301)/Sheet3!$A$1)^2 +Sheet3!$C$1*(($H339-AU$331-Sheet2!$N$301)/Sheet3!$A$1)^4)</f>
        <v>433.95253555377025</v>
      </c>
      <c r="AV339" s="2">
        <f>$L$329*EXP(Sheet3!$B$1*(($H339-AV$331-Sheet2!$N$301)/Sheet3!$A$1)^2 +Sheet3!$C$1*(($H339-AV$331-Sheet2!$N$301)/Sheet3!$A$1)^4)</f>
        <v>431.73795104607649</v>
      </c>
      <c r="AW339" s="2">
        <f>$L$329*EXP(Sheet3!$B$1*(($H339-AW$331-Sheet2!$N$301)/Sheet3!$A$1)^2 +Sheet3!$C$1*(($H339-AW$331-Sheet2!$N$301)/Sheet3!$A$1)^4)</f>
        <v>429.36840474366068</v>
      </c>
      <c r="AX339" s="2">
        <f>$L$329*EXP(Sheet3!$B$1*(($H339-AX$331-Sheet2!$N$301)/Sheet3!$A$1)^2 +Sheet3!$C$1*(($H339-AX$331-Sheet2!$N$301)/Sheet3!$A$1)^4)</f>
        <v>426.84582977833338</v>
      </c>
      <c r="AY339" s="2">
        <f>$L$329*EXP(Sheet3!$B$1*(($H339-AY$331-Sheet2!$N$301)/Sheet3!$A$1)^2 +Sheet3!$C$1*(($H339-AY$331-Sheet2!$N$301)/Sheet3!$A$1)^4)</f>
        <v>424.17228791055999</v>
      </c>
      <c r="AZ339" s="2">
        <f>$L$329*EXP(Sheet3!$B$1*(($H339-AZ$331-Sheet2!$N$301)/Sheet3!$A$1)^2 +Sheet3!$C$1*(($H339-AZ$331-Sheet2!$N$301)/Sheet3!$A$1)^4)</f>
        <v>421.34996848157977</v>
      </c>
      <c r="BA339" s="2">
        <f>$L$329*EXP(Sheet3!$B$1*(($H339-BA$331-Sheet2!$N$301)/Sheet3!$A$1)^2 +Sheet3!$C$1*(($H339-BA$331-Sheet2!$N$301)/Sheet3!$A$1)^4)</f>
        <v>418.38118726383823</v>
      </c>
      <c r="BB339" s="2">
        <f>$L$329*EXP(Sheet3!$B$1*(($H339-BB$331-Sheet2!$N$301)/Sheet3!$A$1)^2 +Sheet3!$C$1*(($H339-BB$331-Sheet2!$N$301)/Sheet3!$A$1)^4)</f>
        <v>415.26838520417812</v>
      </c>
      <c r="BC339" s="2">
        <f>$L$329*EXP(Sheet3!$B$1*(($H339-BC$331-Sheet2!$N$301)/Sheet3!$A$1)^2 +Sheet3!$C$1*(($H339-BC$331-Sheet2!$N$301)/Sheet3!$A$1)^4)</f>
        <v>412.01412705390243</v>
      </c>
      <c r="BD339" s="2">
        <f>$L$329*EXP(Sheet3!$B$1*(($H339-BD$331-Sheet2!$N$301)/Sheet3!$A$1)^2 +Sheet3!$C$1*(($H339-BD$331-Sheet2!$N$301)/Sheet3!$A$1)^4)</f>
        <v>408.62109987973196</v>
      </c>
      <c r="BE339" s="2">
        <f>$L$329*EXP(Sheet3!$B$1*(($H339-BE$331-Sheet2!$N$301)/Sheet3!$A$1)^2 +Sheet3!$C$1*(($H339-BE$331-Sheet2!$N$301)/Sheet3!$A$1)^4)</f>
        <v>405.09211144960364</v>
      </c>
      <c r="BF339" s="2">
        <f>$L$329*EXP(Sheet3!$B$1*(($H339-BF$331-Sheet2!$N$301)/Sheet3!$A$1)^2 +Sheet3!$C$1*(($H339-BF$331-Sheet2!$N$301)/Sheet3!$A$1)^4)</f>
        <v>401.43008848721246</v>
      </c>
      <c r="BG339" s="2">
        <f>$L$329*EXP(Sheet3!$B$1*(($H339-BG$331-Sheet2!$N$301)/Sheet3!$A$1)^2 +Sheet3!$C$1*(($H339-BG$331-Sheet2!$N$301)/Sheet3!$A$1)^4)</f>
        <v>397.63807478920086</v>
      </c>
      <c r="BH339" s="2">
        <f>$L$329*EXP(Sheet3!$B$1*(($H339-BH$331-Sheet2!$N$301)/Sheet3!$A$1)^2 +Sheet3!$C$1*(($H339-BH$331-Sheet2!$N$301)/Sheet3!$A$1)^4)</f>
        <v>393.71922919893734</v>
      </c>
      <c r="BI339" s="2">
        <f>$L$329*EXP(Sheet3!$B$1*(($H339-BI$331-Sheet2!$N$301)/Sheet3!$A$1)^2 +Sheet3!$C$1*(($H339-BI$331-Sheet2!$N$301)/Sheet3!$A$1)^4)</f>
        <v>389.67682343086204</v>
      </c>
      <c r="BJ339" s="2">
        <f>$L$329*EXP(Sheet3!$B$1*(($H339-BJ$331-Sheet2!$N$301)/Sheet3!$A$1)^2 +Sheet3!$C$1*(($H339-BJ$331-Sheet2!$N$301)/Sheet3!$A$1)^4)</f>
        <v>385.51423973982929</v>
      </c>
      <c r="BK339" s="2">
        <f>$L$329*EXP(Sheet3!$B$1*(($H339-BK$331-Sheet2!$N$301)/Sheet3!$A$1)^2 +Sheet3!$C$1*(($H339-BK$331-Sheet2!$N$301)/Sheet3!$A$1)^4)</f>
        <v>381.23496842907537</v>
      </c>
      <c r="BL339" s="2">
        <f>$L$329*EXP(Sheet3!$B$1*(($H339-BL$331-Sheet2!$N$301)/Sheet3!$A$1)^2 +Sheet3!$C$1*(($H339-BL$331-Sheet2!$N$301)/Sheet3!$A$1)^4)</f>
        <v>376.84260519227064</v>
      </c>
      <c r="BM339" s="2">
        <f>$L$329*EXP(Sheet3!$B$1*(($H339-BM$331-Sheet2!$N$301)/Sheet3!$A$1)^2 +Sheet3!$C$1*(($H339-BM$331-Sheet2!$N$301)/Sheet3!$A$1)^4)</f>
        <v>372.34084828377428</v>
      </c>
      <c r="BN339" s="2">
        <f>$L$329*EXP(Sheet3!$B$1*(($H339-BN$331-Sheet2!$N$301)/Sheet3!$A$1)^2 +Sheet3!$C$1*(($H339-BN$331-Sheet2!$N$301)/Sheet3!$A$1)^4)</f>
        <v>367.73349551248162</v>
      </c>
      <c r="BO339" s="2">
        <f>$L$329*EXP(Sheet3!$B$1*(($H339-BO$331-Sheet2!$N$301)/Sheet3!$A$1)^2 +Sheet3!$C$1*(($H339-BO$331-Sheet2!$N$301)/Sheet3!$A$1)^4)</f>
        <v>363.02444105469687</v>
      </c>
      <c r="BP339" s="2">
        <f>$L$329*EXP(Sheet3!$B$1*(($H339-BP$331-Sheet2!$N$301)/Sheet3!$A$1)^2 +Sheet3!$C$1*(($H339-BP$331-Sheet2!$N$301)/Sheet3!$A$1)^4)</f>
        <v>358.21767208192102</v>
      </c>
      <c r="BQ339" s="2">
        <f>$L$329*EXP(Sheet3!$B$1*(($H339-BQ$331-Sheet2!$N$301)/Sheet3!$A$1)^2 +Sheet3!$C$1*(($H339-BQ$331-Sheet2!$N$301)/Sheet3!$A$1)^4)</f>
        <v>353.31726519990286</v>
      </c>
      <c r="BR339" s="2">
        <f>$L$329*EXP(Sheet3!$B$1*(($H339-BR$331-Sheet2!$N$301)/Sheet3!$A$1)^2 +Sheet3!$C$1*(($H339-BR$331-Sheet2!$N$301)/Sheet3!$A$1)^4)</f>
        <v>348.32738269581216</v>
      </c>
      <c r="BS339" s="2">
        <f>$L$329*EXP(Sheet3!$B$1*(($H339-BS$331-Sheet2!$N$301)/Sheet3!$A$1)^2 +Sheet3!$C$1*(($H339-BS$331-Sheet2!$N$301)/Sheet3!$A$1)^4)</f>
        <v>343.25226859095062</v>
      </c>
      <c r="BT339" s="2">
        <f>$L$329*EXP(Sheet3!$B$1*(($H339-BT$331-Sheet2!$N$301)/Sheet3!$A$1)^2 +Sheet3!$C$1*(($H339-BT$331-Sheet2!$N$301)/Sheet3!$A$1)^4)</f>
        <v>338.09624449702443</v>
      </c>
      <c r="BU339" s="2">
        <f>$L$329*EXP(Sheet3!$B$1*(($H339-BU$331-Sheet2!$N$301)/Sheet3!$A$1)^2 +Sheet3!$C$1*(($H339-BU$331-Sheet2!$N$301)/Sheet3!$A$1)^4)</f>
        <v>332.86370527465556</v>
      </c>
      <c r="BV339" s="2">
        <f>$L$329*EXP(Sheet3!$B$1*(($H339-BV$331-Sheet2!$N$301)/Sheet3!$A$1)^2 +Sheet3!$C$1*(($H339-BV$331-Sheet2!$N$301)/Sheet3!$A$1)^4)</f>
        <v>327.55911449345126</v>
      </c>
    </row>
    <row r="340" spans="1:74" x14ac:dyDescent="0.2">
      <c r="A340">
        <v>313</v>
      </c>
      <c r="B340">
        <v>336.25</v>
      </c>
      <c r="C340">
        <v>2374.5</v>
      </c>
      <c r="D340">
        <v>2387.9</v>
      </c>
      <c r="E340">
        <f t="shared" si="44"/>
        <v>13.400000000000091</v>
      </c>
      <c r="G340" s="1">
        <v>1</v>
      </c>
      <c r="H340">
        <f>INDEX(B$27:$B3111,($M$326+G340))</f>
        <v>763.88</v>
      </c>
      <c r="I340" s="1">
        <f t="shared" si="48"/>
        <v>392.90000000000009</v>
      </c>
      <c r="J340">
        <f t="shared" si="49"/>
        <v>300128.45200000005</v>
      </c>
      <c r="L340" s="2">
        <f>$L$329*EXP(Sheet3!$B$1*(($H340-L$331-Sheet2!$N$301)/Sheet3!$A$1)^2 +Sheet3!$C$1*(($H340-L$331-Sheet2!$N$301)/Sheet3!$A$1)^4)</f>
        <v>174.35421175081342</v>
      </c>
      <c r="M340" s="2">
        <f>$L$329*EXP(Sheet3!$B$1*(($H340-M$331-Sheet2!$N$301)/Sheet3!$A$1)^2 +Sheet3!$C$1*(($H340-M$331-Sheet2!$N$301)/Sheet3!$A$1)^4)</f>
        <v>179.82090213375039</v>
      </c>
      <c r="N340" s="2">
        <f>$L$329*EXP(Sheet3!$B$1*(($H340-N$331-Sheet2!$N$301)/Sheet3!$A$1)^2 +Sheet3!$C$1*(($H340-N$331-Sheet2!$N$301)/Sheet3!$A$1)^4)</f>
        <v>185.34069091240249</v>
      </c>
      <c r="O340" s="2">
        <f>$L$329*EXP(Sheet3!$B$1*(($H340-O$331-Sheet2!$N$301)/Sheet3!$A$1)^2 +Sheet3!$C$1*(($H340-O$331-Sheet2!$N$301)/Sheet3!$A$1)^4)</f>
        <v>190.90956644219716</v>
      </c>
      <c r="P340" s="2">
        <f>$L$329*EXP(Sheet3!$B$1*(($H340-P$331-Sheet2!$N$301)/Sheet3!$A$1)^2 +Sheet3!$C$1*(($H340-P$331-Sheet2!$N$301)/Sheet3!$A$1)^4)</f>
        <v>196.52341071812111</v>
      </c>
      <c r="Q340" s="2">
        <f>$L$329*EXP(Sheet3!$B$1*(($H340-Q$331-Sheet2!$N$301)/Sheet3!$A$1)^2 +Sheet3!$C$1*(($H340-Q$331-Sheet2!$N$301)/Sheet3!$A$1)^4)</f>
        <v>202.17800614764778</v>
      </c>
      <c r="R340" s="2">
        <f>$L$329*EXP(Sheet3!$B$1*(($H340-R$331-Sheet2!$N$301)/Sheet3!$A$1)^2 +Sheet3!$C$1*(($H340-R$331-Sheet2!$N$301)/Sheet3!$A$1)^4)</f>
        <v>207.86904245809376</v>
      </c>
      <c r="S340" s="2">
        <f>$L$329*EXP(Sheet3!$B$1*(($H340-S$331-Sheet2!$N$301)/Sheet3!$A$1)^2 +Sheet3!$C$1*(($H340-S$331-Sheet2!$N$301)/Sheet3!$A$1)^4)</f>
        <v>213.59212371546823</v>
      </c>
      <c r="T340" s="2">
        <f>$L$329*EXP(Sheet3!$B$1*(($H340-T$331-Sheet2!$N$301)/Sheet3!$A$1)^2 +Sheet3!$C$1*(($H340-T$331-Sheet2!$N$301)/Sheet3!$A$1)^4)</f>
        <v>219.34277543224826</v>
      </c>
      <c r="U340" s="2">
        <f>$L$329*EXP(Sheet3!$B$1*(($H340-U$331-Sheet2!$N$301)/Sheet3!$A$1)^2 +Sheet3!$C$1*(($H340-U$331-Sheet2!$N$301)/Sheet3!$A$1)^4)</f>
        <v>225.1164517419777</v>
      </c>
      <c r="V340" s="2">
        <f>$L$329*EXP(Sheet3!$B$1*(($H340-V$331-Sheet2!$N$301)/Sheet3!$A$1)^2 +Sheet3!$C$1*(($H340-V$331-Sheet2!$N$301)/Sheet3!$A$1)^4)</f>
        <v>230.90854261914143</v>
      </c>
      <c r="W340" s="2">
        <f>$L$329*EXP(Sheet3!$B$1*(($H340-W$331-Sheet2!$N$301)/Sheet3!$A$1)^2 +Sheet3!$C$1*(($H340-W$331-Sheet2!$N$301)/Sheet3!$A$1)^4)</f>
        <v>236.71438112340294</v>
      </c>
      <c r="X340" s="2">
        <f>$L$329*EXP(Sheet3!$B$1*(($H340-X$331-Sheet2!$N$301)/Sheet3!$A$1)^2 +Sheet3!$C$1*(($H340-X$331-Sheet2!$N$301)/Sheet3!$A$1)^4)</f>
        <v>242.52925064806885</v>
      </c>
      <c r="Y340" s="2">
        <f>$L$329*EXP(Sheet3!$B$1*(($H340-Y$331-Sheet2!$N$301)/Sheet3!$A$1)^2 +Sheet3!$C$1*(($H340-Y$331-Sheet2!$N$301)/Sheet3!$A$1)^4)</f>
        <v>248.34839215296063</v>
      </c>
      <c r="Z340" s="2">
        <f>$L$329*EXP(Sheet3!$B$1*(($H340-Z$331-Sheet2!$N$301)/Sheet3!$A$1)^2 +Sheet3!$C$1*(($H340-Z$331-Sheet2!$N$301)/Sheet3!$A$1)^4)</f>
        <v>254.16701136409802</v>
      </c>
      <c r="AA340" s="2">
        <f>$L$329*EXP(Sheet3!$B$1*(($H340-AA$331-Sheet2!$N$301)/Sheet3!$A$1)^2 +Sheet3!$C$1*(($H340-AA$331-Sheet2!$N$301)/Sheet3!$A$1)^4)</f>
        <v>259.98028592117788</v>
      </c>
      <c r="AB340" s="2">
        <f>$L$329*EXP(Sheet3!$B$1*(($H340-AB$331-Sheet2!$N$301)/Sheet3!$A$1)^2 +Sheet3!$C$1*(($H340-AB$331-Sheet2!$N$301)/Sheet3!$A$1)^4)</f>
        <v>265.78337245707701</v>
      </c>
      <c r="AC340" s="2">
        <f>$L$329*EXP(Sheet3!$B$1*(($H340-AC$331-Sheet2!$N$301)/Sheet3!$A$1)^2 +Sheet3!$C$1*(($H340-AC$331-Sheet2!$N$301)/Sheet3!$A$1)^4)</f>
        <v>271.57141359319655</v>
      </c>
      <c r="AD340" s="2">
        <f>$L$329*EXP(Sheet3!$B$1*(($H340-AD$331-Sheet2!$N$301)/Sheet3!$A$1)^2 +Sheet3!$C$1*(($H340-AD$331-Sheet2!$N$301)/Sheet3!$A$1)^4)</f>
        <v>277.33954483592862</v>
      </c>
      <c r="AE340" s="2">
        <f>$L$329*EXP(Sheet3!$B$1*(($H340-AE$331-Sheet2!$N$301)/Sheet3!$A$1)^2 +Sheet3!$C$1*(($H340-AE$331-Sheet2!$N$301)/Sheet3!$A$1)^4)</f>
        <v>283.08290136048896</v>
      </c>
      <c r="AF340" s="2">
        <f>$L$329*EXP(Sheet3!$B$1*(($H340-AF$331-Sheet2!$N$301)/Sheet3!$A$1)^2 +Sheet3!$C$1*(($H340-AF$331-Sheet2!$N$301)/Sheet3!$A$1)^4)</f>
        <v>288.79662466940221</v>
      </c>
      <c r="AG340" s="2">
        <f>$L$329*EXP(Sheet3!$B$1*(($H340-AG$331-Sheet2!$N$301)/Sheet3!$A$1)^2 +Sheet3!$C$1*(($H340-AG$331-Sheet2!$N$301)/Sheet3!$A$1)^4)</f>
        <v>294.4758691139811</v>
      </c>
      <c r="AH340" s="2">
        <f>$L$329*EXP(Sheet3!$B$1*(($H340-AH$331-Sheet2!$N$301)/Sheet3!$A$1)^2 +Sheet3!$C$1*(($H340-AH$331-Sheet2!$N$301)/Sheet3!$A$1)^4)</f>
        <v>300.11580826820051</v>
      </c>
      <c r="AI340" s="2">
        <f>$L$329*EXP(Sheet3!$B$1*(($H340-AI$331-Sheet2!$N$301)/Sheet3!$A$1)^2 +Sheet3!$C$1*(($H340-AI$331-Sheet2!$N$301)/Sheet3!$A$1)^4)</f>
        <v>305.71164114542194</v>
      </c>
      <c r="AJ340" s="2">
        <f>$L$329*EXP(Sheet3!$B$1*(($H340-AJ$331-Sheet2!$N$301)/Sheet3!$A$1)^2 +Sheet3!$C$1*(($H340-AJ$331-Sheet2!$N$301)/Sheet3!$A$1)^4)</f>
        <v>311.25859824953932</v>
      </c>
      <c r="AK340" s="2">
        <f>$L$329*EXP(Sheet3!$B$1*(($H340-AK$331-Sheet2!$N$301)/Sheet3!$A$1)^2 +Sheet3!$C$1*(($H340-AK$331-Sheet2!$N$301)/Sheet3!$A$1)^4)</f>
        <v>316.75194745271011</v>
      </c>
      <c r="AL340" s="2">
        <f>$L$329*EXP(Sheet3!$B$1*(($H340-AL$331-Sheet2!$N$301)/Sheet3!$A$1)^2 +Sheet3!$C$1*(($H340-AL$331-Sheet2!$N$301)/Sheet3!$A$1)^4)</f>
        <v>322.18699969418219</v>
      </c>
      <c r="AM340" s="2">
        <f>$L$329*EXP(Sheet3!$B$1*(($H340-AM$331-Sheet2!$N$301)/Sheet3!$A$1)^2 +Sheet3!$C$1*(($H340-AM$331-Sheet2!$N$301)/Sheet3!$A$1)^4)</f>
        <v>327.55911449351203</v>
      </c>
      <c r="AN340" s="2">
        <f>$L$329*EXP(Sheet3!$B$1*(($H340-AN$331-Sheet2!$N$301)/Sheet3!$A$1)^2 +Sheet3!$C$1*(($H340-AN$331-Sheet2!$N$301)/Sheet3!$A$1)^4)</f>
        <v>332.86370527465556</v>
      </c>
      <c r="AO340" s="2">
        <f>$L$329*EXP(Sheet3!$B$1*(($H340-AO$331-Sheet2!$N$301)/Sheet3!$A$1)^2 +Sheet3!$C$1*(($H340-AO$331-Sheet2!$N$301)/Sheet3!$A$1)^4)</f>
        <v>338.09624449702443</v>
      </c>
      <c r="AP340" s="2">
        <f>$L$329*EXP(Sheet3!$B$1*(($H340-AP$331-Sheet2!$N$301)/Sheet3!$A$1)^2 +Sheet3!$C$1*(($H340-AP$331-Sheet2!$N$301)/Sheet3!$A$1)^4)</f>
        <v>343.25226859095062</v>
      </c>
      <c r="AQ340" s="2">
        <f>$L$329*EXP(Sheet3!$B$1*(($H340-AQ$331-Sheet2!$N$301)/Sheet3!$A$1)^2 +Sheet3!$C$1*(($H340-AQ$331-Sheet2!$N$301)/Sheet3!$A$1)^4)</f>
        <v>348.32738269581216</v>
      </c>
      <c r="AR340" s="2">
        <f>$L$329*EXP(Sheet3!$B$1*(($H340-AR$331-Sheet2!$N$301)/Sheet3!$A$1)^2 +Sheet3!$C$1*(($H340-AR$331-Sheet2!$N$301)/Sheet3!$A$1)^4)</f>
        <v>353.31726519990286</v>
      </c>
      <c r="AS340" s="2">
        <f>$L$329*EXP(Sheet3!$B$1*(($H340-AS$331-Sheet2!$N$301)/Sheet3!$A$1)^2 +Sheet3!$C$1*(($H340-AS$331-Sheet2!$N$301)/Sheet3!$A$1)^4)</f>
        <v>358.21767208192102</v>
      </c>
      <c r="AT340" s="2">
        <f>$L$329*EXP(Sheet3!$B$1*(($H340-AT$331-Sheet2!$N$301)/Sheet3!$A$1)^2 +Sheet3!$C$1*(($H340-AT$331-Sheet2!$N$301)/Sheet3!$A$1)^4)</f>
        <v>363.02444105469687</v>
      </c>
      <c r="AU340" s="2">
        <f>$L$329*EXP(Sheet3!$B$1*(($H340-AU$331-Sheet2!$N$301)/Sheet3!$A$1)^2 +Sheet3!$C$1*(($H340-AU$331-Sheet2!$N$301)/Sheet3!$A$1)^4)</f>
        <v>367.73349551248162</v>
      </c>
      <c r="AV340" s="2">
        <f>$L$329*EXP(Sheet3!$B$1*(($H340-AV$331-Sheet2!$N$301)/Sheet3!$A$1)^2 +Sheet3!$C$1*(($H340-AV$331-Sheet2!$N$301)/Sheet3!$A$1)^4)</f>
        <v>372.34084828377428</v>
      </c>
      <c r="AW340" s="2">
        <f>$L$329*EXP(Sheet3!$B$1*(($H340-AW$331-Sheet2!$N$301)/Sheet3!$A$1)^2 +Sheet3!$C$1*(($H340-AW$331-Sheet2!$N$301)/Sheet3!$A$1)^4)</f>
        <v>376.84260519232123</v>
      </c>
      <c r="AX340" s="2">
        <f>$L$329*EXP(Sheet3!$B$1*(($H340-AX$331-Sheet2!$N$301)/Sheet3!$A$1)^2 +Sheet3!$C$1*(($H340-AX$331-Sheet2!$N$301)/Sheet3!$A$1)^4)</f>
        <v>381.23496842912465</v>
      </c>
      <c r="AY340" s="2">
        <f>$L$329*EXP(Sheet3!$B$1*(($H340-AY$331-Sheet2!$N$301)/Sheet3!$A$1)^2 +Sheet3!$C$1*(($H340-AY$331-Sheet2!$N$301)/Sheet3!$A$1)^4)</f>
        <v>385.51423973987727</v>
      </c>
      <c r="AZ340" s="2">
        <f>$L$329*EXP(Sheet3!$B$1*(($H340-AZ$331-Sheet2!$N$301)/Sheet3!$A$1)^2 +Sheet3!$C$1*(($H340-AZ$331-Sheet2!$N$301)/Sheet3!$A$1)^4)</f>
        <v>389.67682343090866</v>
      </c>
      <c r="BA340" s="2">
        <f>$L$329*EXP(Sheet3!$B$1*(($H340-BA$331-Sheet2!$N$301)/Sheet3!$A$1)^2 +Sheet3!$C$1*(($H340-BA$331-Sheet2!$N$301)/Sheet3!$A$1)^4)</f>
        <v>393.71922919893734</v>
      </c>
      <c r="BB340" s="2">
        <f>$L$329*EXP(Sheet3!$B$1*(($H340-BB$331-Sheet2!$N$301)/Sheet3!$A$1)^2 +Sheet3!$C$1*(($H340-BB$331-Sheet2!$N$301)/Sheet3!$A$1)^4)</f>
        <v>397.63807478920086</v>
      </c>
      <c r="BC340" s="2">
        <f>$L$329*EXP(Sheet3!$B$1*(($H340-BC$331-Sheet2!$N$301)/Sheet3!$A$1)^2 +Sheet3!$C$1*(($H340-BC$331-Sheet2!$N$301)/Sheet3!$A$1)^4)</f>
        <v>401.43008848721246</v>
      </c>
      <c r="BD340" s="2">
        <f>$L$329*EXP(Sheet3!$B$1*(($H340-BD$331-Sheet2!$N$301)/Sheet3!$A$1)^2 +Sheet3!$C$1*(($H340-BD$331-Sheet2!$N$301)/Sheet3!$A$1)^4)</f>
        <v>405.09211144960364</v>
      </c>
      <c r="BE340" s="2">
        <f>$L$329*EXP(Sheet3!$B$1*(($H340-BE$331-Sheet2!$N$301)/Sheet3!$A$1)^2 +Sheet3!$C$1*(($H340-BE$331-Sheet2!$N$301)/Sheet3!$A$1)^4)</f>
        <v>408.62109987973196</v>
      </c>
      <c r="BF340" s="2">
        <f>$L$329*EXP(Sheet3!$B$1*(($H340-BF$331-Sheet2!$N$301)/Sheet3!$A$1)^2 +Sheet3!$C$1*(($H340-BF$331-Sheet2!$N$301)/Sheet3!$A$1)^4)</f>
        <v>412.01412705390243</v>
      </c>
      <c r="BG340" s="2">
        <f>$L$329*EXP(Sheet3!$B$1*(($H340-BG$331-Sheet2!$N$301)/Sheet3!$A$1)^2 +Sheet3!$C$1*(($H340-BG$331-Sheet2!$N$301)/Sheet3!$A$1)^4)</f>
        <v>415.26838520417812</v>
      </c>
      <c r="BH340" s="2">
        <f>$L$329*EXP(Sheet3!$B$1*(($H340-BH$331-Sheet2!$N$301)/Sheet3!$A$1)^2 +Sheet3!$C$1*(($H340-BH$331-Sheet2!$N$301)/Sheet3!$A$1)^4)</f>
        <v>418.38118726383823</v>
      </c>
      <c r="BI340" s="2">
        <f>$L$329*EXP(Sheet3!$B$1*(($H340-BI$331-Sheet2!$N$301)/Sheet3!$A$1)^2 +Sheet3!$C$1*(($H340-BI$331-Sheet2!$N$301)/Sheet3!$A$1)^4)</f>
        <v>421.34996848161268</v>
      </c>
      <c r="BJ340" s="2">
        <f>$L$329*EXP(Sheet3!$B$1*(($H340-BJ$331-Sheet2!$N$301)/Sheet3!$A$1)^2 +Sheet3!$C$1*(($H340-BJ$331-Sheet2!$N$301)/Sheet3!$A$1)^4)</f>
        <v>424.17228791059119</v>
      </c>
      <c r="BK340" s="2">
        <f>$L$329*EXP(Sheet3!$B$1*(($H340-BK$331-Sheet2!$N$301)/Sheet3!$A$1)^2 +Sheet3!$C$1*(($H340-BK$331-Sheet2!$N$301)/Sheet3!$A$1)^4)</f>
        <v>426.84582977836294</v>
      </c>
      <c r="BL340" s="2">
        <f>$L$329*EXP(Sheet3!$B$1*(($H340-BL$331-Sheet2!$N$301)/Sheet3!$A$1)^2 +Sheet3!$C$1*(($H340-BL$331-Sheet2!$N$301)/Sheet3!$A$1)^4)</f>
        <v>429.36840474368847</v>
      </c>
      <c r="BM340" s="2">
        <f>$L$329*EXP(Sheet3!$B$1*(($H340-BM$331-Sheet2!$N$301)/Sheet3!$A$1)^2 +Sheet3!$C$1*(($H340-BM$331-Sheet2!$N$301)/Sheet3!$A$1)^4)</f>
        <v>431.73795104607649</v>
      </c>
      <c r="BN340" s="2">
        <f>$L$329*EXP(Sheet3!$B$1*(($H340-BN$331-Sheet2!$N$301)/Sheet3!$A$1)^2 +Sheet3!$C$1*(($H340-BN$331-Sheet2!$N$301)/Sheet3!$A$1)^4)</f>
        <v>433.95253555377025</v>
      </c>
      <c r="BO340" s="2">
        <f>$L$329*EXP(Sheet3!$B$1*(($H340-BO$331-Sheet2!$N$301)/Sheet3!$A$1)^2 +Sheet3!$C$1*(($H340-BO$331-Sheet2!$N$301)/Sheet3!$A$1)^4)</f>
        <v>436.0103547157106</v>
      </c>
      <c r="BP340" s="2">
        <f>$L$329*EXP(Sheet3!$B$1*(($H340-BP$331-Sheet2!$N$301)/Sheet3!$A$1)^2 +Sheet3!$C$1*(($H340-BP$331-Sheet2!$N$301)/Sheet3!$A$1)^4)</f>
        <v>437.90973542279187</v>
      </c>
      <c r="BQ340" s="2">
        <f>$L$329*EXP(Sheet3!$B$1*(($H340-BQ$331-Sheet2!$N$301)/Sheet3!$A$1)^2 +Sheet3!$C$1*(($H340-BQ$331-Sheet2!$N$301)/Sheet3!$A$1)^4)</f>
        <v>439.64913578348882</v>
      </c>
      <c r="BR340" s="2">
        <f>$L$329*EXP(Sheet3!$B$1*(($H340-BR$331-Sheet2!$N$301)/Sheet3!$A$1)^2 +Sheet3!$C$1*(($H340-BR$331-Sheet2!$N$301)/Sheet3!$A$1)^4)</f>
        <v>441.22714581866302</v>
      </c>
      <c r="BS340" s="2">
        <f>$L$329*EXP(Sheet3!$B$1*(($H340-BS$331-Sheet2!$N$301)/Sheet3!$A$1)^2 +Sheet3!$C$1*(($H340-BS$331-Sheet2!$N$301)/Sheet3!$A$1)^4)</f>
        <v>442.6424880800642</v>
      </c>
      <c r="BT340" s="2">
        <f>$L$329*EXP(Sheet3!$B$1*(($H340-BT$331-Sheet2!$N$301)/Sheet3!$A$1)^2 +Sheet3!$C$1*(($H340-BT$331-Sheet2!$N$301)/Sheet3!$A$1)^4)</f>
        <v>443.89401819672702</v>
      </c>
      <c r="BU340" s="2">
        <f>$L$329*EXP(Sheet3!$B$1*(($H340-BU$331-Sheet2!$N$301)/Sheet3!$A$1)^2 +Sheet3!$C$1*(($H340-BU$331-Sheet2!$N$301)/Sheet3!$A$1)^4)</f>
        <v>444.98072535312684</v>
      </c>
      <c r="BV340" s="2">
        <f>$L$329*EXP(Sheet3!$B$1*(($H340-BV$331-Sheet2!$N$301)/Sheet3!$A$1)^2 +Sheet3!$C$1*(($H340-BV$331-Sheet2!$N$301)/Sheet3!$A$1)^4)</f>
        <v>445.90173270261033</v>
      </c>
    </row>
    <row r="341" spans="1:74" x14ac:dyDescent="0.2">
      <c r="A341">
        <v>314</v>
      </c>
      <c r="B341">
        <v>336.72</v>
      </c>
      <c r="C341">
        <v>2372.6</v>
      </c>
      <c r="D341">
        <v>2386.6</v>
      </c>
      <c r="E341">
        <f t="shared" si="44"/>
        <v>14</v>
      </c>
      <c r="G341" s="1">
        <v>2</v>
      </c>
      <c r="H341">
        <f>INDEX(B$27:$B3112,($M$326+G341))</f>
        <v>764.32</v>
      </c>
      <c r="I341" s="1">
        <f t="shared" si="48"/>
        <v>194.59999999999991</v>
      </c>
      <c r="J341">
        <f t="shared" si="49"/>
        <v>148736.67199999993</v>
      </c>
      <c r="L341" s="2">
        <f>$L$329*EXP(Sheet3!$B$1*(($H341-L$331-Sheet2!$N$301)/Sheet3!$A$1)^2 +Sheet3!$C$1*(($H341-L$331-Sheet2!$N$301)/Sheet3!$A$1)^4)</f>
        <v>20.686945780819279</v>
      </c>
      <c r="M341" s="2">
        <f>$L$329*EXP(Sheet3!$B$1*(($H341-M$331-Sheet2!$N$301)/Sheet3!$A$1)^2 +Sheet3!$C$1*(($H341-M$331-Sheet2!$N$301)/Sheet3!$A$1)^4)</f>
        <v>22.155961882621117</v>
      </c>
      <c r="N341" s="2">
        <f>$L$329*EXP(Sheet3!$B$1*(($H341-N$331-Sheet2!$N$301)/Sheet3!$A$1)^2 +Sheet3!$C$1*(($H341-N$331-Sheet2!$N$301)/Sheet3!$A$1)^4)</f>
        <v>23.703083045743309</v>
      </c>
      <c r="O341" s="2">
        <f>$L$329*EXP(Sheet3!$B$1*(($H341-O$331-Sheet2!$N$301)/Sheet3!$A$1)^2 +Sheet3!$C$1*(($H341-O$331-Sheet2!$N$301)/Sheet3!$A$1)^4)</f>
        <v>25.330560518602336</v>
      </c>
      <c r="P341" s="2">
        <f>$L$329*EXP(Sheet3!$B$1*(($H341-P$331-Sheet2!$N$301)/Sheet3!$A$1)^2 +Sheet3!$C$1*(($H341-P$331-Sheet2!$N$301)/Sheet3!$A$1)^4)</f>
        <v>27.040591051033978</v>
      </c>
      <c r="Q341" s="2">
        <f>$L$329*EXP(Sheet3!$B$1*(($H341-Q$331-Sheet2!$N$301)/Sheet3!$A$1)^2 +Sheet3!$C$1*(($H341-Q$331-Sheet2!$N$301)/Sheet3!$A$1)^4)</f>
        <v>28.835309094390077</v>
      </c>
      <c r="R341" s="2">
        <f>$L$329*EXP(Sheet3!$B$1*(($H341-R$331-Sheet2!$N$301)/Sheet3!$A$1)^2 +Sheet3!$C$1*(($H341-R$331-Sheet2!$N$301)/Sheet3!$A$1)^4)</f>
        <v>30.716779006302332</v>
      </c>
      <c r="S341" s="2">
        <f>$L$329*EXP(Sheet3!$B$1*(($H341-S$331-Sheet2!$N$301)/Sheet3!$A$1)^2 +Sheet3!$C$1*(($H341-S$331-Sheet2!$N$301)/Sheet3!$A$1)^4)</f>
        <v>32.68698729361769</v>
      </c>
      <c r="T341" s="2">
        <f>$L$329*EXP(Sheet3!$B$1*(($H341-T$331-Sheet2!$N$301)/Sheet3!$A$1)^2 +Sheet3!$C$1*(($H341-T$331-Sheet2!$N$301)/Sheet3!$A$1)^4)</f>
        <v>34.747834927089073</v>
      </c>
      <c r="U341" s="2">
        <f>$L$329*EXP(Sheet3!$B$1*(($H341-U$331-Sheet2!$N$301)/Sheet3!$A$1)^2 +Sheet3!$C$1*(($H341-U$331-Sheet2!$N$301)/Sheet3!$A$1)^4)</f>
        <v>36.901129761271271</v>
      </c>
      <c r="V341" s="2">
        <f>$L$329*EXP(Sheet3!$B$1*(($H341-V$331-Sheet2!$N$301)/Sheet3!$A$1)^2 +Sheet3!$C$1*(($H341-V$331-Sheet2!$N$301)/Sheet3!$A$1)^4)</f>
        <v>39.148579092724958</v>
      </c>
      <c r="W341" s="2">
        <f>$L$329*EXP(Sheet3!$B$1*(($H341-W$331-Sheet2!$N$301)/Sheet3!$A$1)^2 +Sheet3!$C$1*(($H341-W$331-Sheet2!$N$301)/Sheet3!$A$1)^4)</f>
        <v>41.491782389078828</v>
      </c>
      <c r="X341" s="2">
        <f>$L$329*EXP(Sheet3!$B$1*(($H341-X$331-Sheet2!$N$301)/Sheet3!$A$1)^2 +Sheet3!$C$1*(($H341-X$331-Sheet2!$N$301)/Sheet3!$A$1)^4)</f>
        <v>43.932224220772376</v>
      </c>
      <c r="Y341" s="2">
        <f>$L$329*EXP(Sheet3!$B$1*(($H341-Y$331-Sheet2!$N$301)/Sheet3!$A$1)^2 +Sheet3!$C$1*(($H341-Y$331-Sheet2!$N$301)/Sheet3!$A$1)^4)</f>
        <v>46.471267426155755</v>
      </c>
      <c r="Z341" s="2">
        <f>$L$329*EXP(Sheet3!$B$1*(($H341-Z$331-Sheet2!$N$301)/Sheet3!$A$1)^2 +Sheet3!$C$1*(($H341-Z$331-Sheet2!$N$301)/Sheet3!$A$1)^4)</f>
        <v>49.110146540075569</v>
      </c>
      <c r="AA341" s="2">
        <f>$L$329*EXP(Sheet3!$B$1*(($H341-AA$331-Sheet2!$N$301)/Sheet3!$A$1)^2 +Sheet3!$C$1*(($H341-AA$331-Sheet2!$N$301)/Sheet3!$A$1)^4)</f>
        <v>51.849961513794554</v>
      </c>
      <c r="AB341" s="2">
        <f>$L$329*EXP(Sheet3!$B$1*(($H341-AB$331-Sheet2!$N$301)/Sheet3!$A$1)^2 +Sheet3!$C$1*(($H341-AB$331-Sheet2!$N$301)/Sheet3!$A$1)^4)</f>
        <v>54.691671753586718</v>
      </c>
      <c r="AC341" s="2">
        <f>$L$329*EXP(Sheet3!$B$1*(($H341-AC$331-Sheet2!$N$301)/Sheet3!$A$1)^2 +Sheet3!$C$1*(($H341-AC$331-Sheet2!$N$301)/Sheet3!$A$1)^4)</f>
        <v>57.636090503153113</v>
      </c>
      <c r="AD341" s="2">
        <f>$L$329*EXP(Sheet3!$B$1*(($H341-AD$331-Sheet2!$N$301)/Sheet3!$A$1)^2 +Sheet3!$C$1*(($H341-AD$331-Sheet2!$N$301)/Sheet3!$A$1)^4)</f>
        <v>60.683879593433716</v>
      </c>
      <c r="AE341" s="2">
        <f>$L$329*EXP(Sheet3!$B$1*(($H341-AE$331-Sheet2!$N$301)/Sheet3!$A$1)^2 +Sheet3!$C$1*(($H341-AE$331-Sheet2!$N$301)/Sheet3!$A$1)^4)</f>
        <v>63.835544581487312</v>
      </c>
      <c r="AF341" s="2">
        <f>$L$329*EXP(Sheet3!$B$1*(($H341-AF$331-Sheet2!$N$301)/Sheet3!$A$1)^2 +Sheet3!$C$1*(($H341-AF$331-Sheet2!$N$301)/Sheet3!$A$1)^4)</f>
        <v>67.091430298122617</v>
      </c>
      <c r="AG341" s="2">
        <f>$L$329*EXP(Sheet3!$B$1*(($H341-AG$331-Sheet2!$N$301)/Sheet3!$A$1)^2 +Sheet3!$C$1*(($H341-AG$331-Sheet2!$N$301)/Sheet3!$A$1)^4)</f>
        <v>70.451716821889903</v>
      </c>
      <c r="AH341" s="2">
        <f>$L$329*EXP(Sheet3!$B$1*(($H341-AH$331-Sheet2!$N$301)/Sheet3!$A$1)^2 +Sheet3!$C$1*(($H341-AH$331-Sheet2!$N$301)/Sheet3!$A$1)^4)</f>
        <v>73.916415894889909</v>
      </c>
      <c r="AI341" s="2">
        <f>$L$329*EXP(Sheet3!$B$1*(($H341-AI$331-Sheet2!$N$301)/Sheet3!$A$1)^2 +Sheet3!$C$1*(($H341-AI$331-Sheet2!$N$301)/Sheet3!$A$1)^4)</f>
        <v>77.485367793650823</v>
      </c>
      <c r="AJ341" s="2">
        <f>$L$329*EXP(Sheet3!$B$1*(($H341-AJ$331-Sheet2!$N$301)/Sheet3!$A$1)^2 +Sheet3!$C$1*(($H341-AJ$331-Sheet2!$N$301)/Sheet3!$A$1)^4)</f>
        <v>81.158238666113547</v>
      </c>
      <c r="AK341" s="2">
        <f>$L$329*EXP(Sheet3!$B$1*(($H341-AK$331-Sheet2!$N$301)/Sheet3!$A$1)^2 +Sheet3!$C$1*(($H341-AK$331-Sheet2!$N$301)/Sheet3!$A$1)^4)</f>
        <v>84.934518343196899</v>
      </c>
      <c r="AL341" s="2">
        <f>$L$329*EXP(Sheet3!$B$1*(($H341-AL$331-Sheet2!$N$301)/Sheet3!$A$1)^2 +Sheet3!$C$1*(($H341-AL$331-Sheet2!$N$301)/Sheet3!$A$1)^4)</f>
        <v>88.813518632011551</v>
      </c>
      <c r="AM341" s="2">
        <f>$L$329*EXP(Sheet3!$B$1*(($H341-AM$331-Sheet2!$N$301)/Sheet3!$A$1)^2 +Sheet3!$C$1*(($H341-AM$331-Sheet2!$N$301)/Sheet3!$A$1)^4)</f>
        <v>92.794372094046366</v>
      </c>
      <c r="AN341" s="2">
        <f>$L$329*EXP(Sheet3!$B$1*(($H341-AN$331-Sheet2!$N$301)/Sheet3!$A$1)^2 +Sheet3!$C$1*(($H341-AN$331-Sheet2!$N$301)/Sheet3!$A$1)^4)</f>
        <v>96.876031310855623</v>
      </c>
      <c r="AO341" s="2">
        <f>$L$329*EXP(Sheet3!$B$1*(($H341-AO$331-Sheet2!$N$301)/Sheet3!$A$1)^2 +Sheet3!$C$1*(($H341-AO$331-Sheet2!$N$301)/Sheet3!$A$1)^4)</f>
        <v>101.05726863667823</v>
      </c>
      <c r="AP341" s="2">
        <f>$L$329*EXP(Sheet3!$B$1*(($H341-AP$331-Sheet2!$N$301)/Sheet3!$A$1)^2 +Sheet3!$C$1*(($H341-AP$331-Sheet2!$N$301)/Sheet3!$A$1)^4)</f>
        <v>105.33667643554003</v>
      </c>
      <c r="AQ341" s="2">
        <f>$L$329*EXP(Sheet3!$B$1*(($H341-AQ$331-Sheet2!$N$301)/Sheet3!$A$1)^2 +Sheet3!$C$1*(($H341-AQ$331-Sheet2!$N$301)/Sheet3!$A$1)^4)</f>
        <v>109.7126677982378</v>
      </c>
      <c r="AR341" s="2">
        <f>$L$329*EXP(Sheet3!$B$1*(($H341-AR$331-Sheet2!$N$301)/Sheet3!$A$1)^2 +Sheet3!$C$1*(($H341-AR$331-Sheet2!$N$301)/Sheet3!$A$1)^4)</f>
        <v>114.18347773256741</v>
      </c>
      <c r="AS341" s="2">
        <f>$L$329*EXP(Sheet3!$B$1*(($H341-AS$331-Sheet2!$N$301)/Sheet3!$A$1)^2 +Sheet3!$C$1*(($H341-AS$331-Sheet2!$N$301)/Sheet3!$A$1)^4)</f>
        <v>118.74716481820882</v>
      </c>
      <c r="AT341" s="2">
        <f>$L$329*EXP(Sheet3!$B$1*(($H341-AT$331-Sheet2!$N$301)/Sheet3!$A$1)^2 +Sheet3!$C$1*(($H341-AT$331-Sheet2!$N$301)/Sheet3!$A$1)^4)</f>
        <v>123.40161331582459</v>
      </c>
      <c r="AU341" s="2">
        <f>$L$329*EXP(Sheet3!$B$1*(($H341-AU$331-Sheet2!$N$301)/Sheet3!$A$1)^2 +Sheet3!$C$1*(($H341-AU$331-Sheet2!$N$301)/Sheet3!$A$1)^4)</f>
        <v>128.14453571817756</v>
      </c>
      <c r="AV341" s="2">
        <f>$L$329*EXP(Sheet3!$B$1*(($H341-AV$331-Sheet2!$N$301)/Sheet3!$A$1)^2 +Sheet3!$C$1*(($H341-AV$331-Sheet2!$N$301)/Sheet3!$A$1)^4)</f>
        <v>132.9734757294342</v>
      </c>
      <c r="AW341" s="2">
        <f>$L$329*EXP(Sheet3!$B$1*(($H341-AW$331-Sheet2!$N$301)/Sheet3!$A$1)^2 +Sheet3!$C$1*(($H341-AW$331-Sheet2!$N$301)/Sheet3!$A$1)^4)</f>
        <v>137.88581165735553</v>
      </c>
      <c r="AX341" s="2">
        <f>$L$329*EXP(Sheet3!$B$1*(($H341-AX$331-Sheet2!$N$301)/Sheet3!$A$1)^2 +Sheet3!$C$1*(($H341-AX$331-Sheet2!$N$301)/Sheet3!$A$1)^4)</f>
        <v>142.87876020128866</v>
      </c>
      <c r="AY341" s="2">
        <f>$L$329*EXP(Sheet3!$B$1*(($H341-AY$331-Sheet2!$N$301)/Sheet3!$A$1)^2 +Sheet3!$C$1*(($H341-AY$331-Sheet2!$N$301)/Sheet3!$A$1)^4)</f>
        <v>147.94938061878153</v>
      </c>
      <c r="AZ341" s="2">
        <f>$L$329*EXP(Sheet3!$B$1*(($H341-AZ$331-Sheet2!$N$301)/Sheet3!$A$1)^2 +Sheet3!$C$1*(($H341-AZ$331-Sheet2!$N$301)/Sheet3!$A$1)^4)</f>
        <v>153.09457925055071</v>
      </c>
      <c r="BA341" s="2">
        <f>$L$329*EXP(Sheet3!$B$1*(($H341-BA$331-Sheet2!$N$301)/Sheet3!$A$1)^2 +Sheet3!$C$1*(($H341-BA$331-Sheet2!$N$301)/Sheet3!$A$1)^4)</f>
        <v>158.31111438448411</v>
      </c>
      <c r="BB341" s="2">
        <f>$L$329*EXP(Sheet3!$B$1*(($H341-BB$331-Sheet2!$N$301)/Sheet3!$A$1)^2 +Sheet3!$C$1*(($H341-BB$331-Sheet2!$N$301)/Sheet3!$A$1)^4)</f>
        <v>163.59560143732807</v>
      </c>
      <c r="BC341" s="2">
        <f>$L$329*EXP(Sheet3!$B$1*(($H341-BC$331-Sheet2!$N$301)/Sheet3!$A$1)^2 +Sheet3!$C$1*(($H341-BC$331-Sheet2!$N$301)/Sheet3!$A$1)^4)</f>
        <v>168.94451843236644</v>
      </c>
      <c r="BD341" s="2">
        <f>$L$329*EXP(Sheet3!$B$1*(($H341-BD$331-Sheet2!$N$301)/Sheet3!$A$1)^2 +Sheet3!$C$1*(($H341-BD$331-Sheet2!$N$301)/Sheet3!$A$1)^4)</f>
        <v>174.3542117507516</v>
      </c>
      <c r="BE341" s="2">
        <f>$L$329*EXP(Sheet3!$B$1*(($H341-BE$331-Sheet2!$N$301)/Sheet3!$A$1)^2 +Sheet3!$C$1*(($H341-BE$331-Sheet2!$N$301)/Sheet3!$A$1)^4)</f>
        <v>179.82090213368795</v>
      </c>
      <c r="BF341" s="2">
        <f>$L$329*EXP(Sheet3!$B$1*(($H341-BF$331-Sheet2!$N$301)/Sheet3!$A$1)^2 +Sheet3!$C$1*(($H341-BF$331-Sheet2!$N$301)/Sheet3!$A$1)^4)</f>
        <v>185.34069091233948</v>
      </c>
      <c r="BG341" s="2">
        <f>$L$329*EXP(Sheet3!$B$1*(($H341-BG$331-Sheet2!$N$301)/Sheet3!$A$1)^2 +Sheet3!$C$1*(($H341-BG$331-Sheet2!$N$301)/Sheet3!$A$1)^4)</f>
        <v>190.90956644213361</v>
      </c>
      <c r="BH341" s="2">
        <f>$L$329*EXP(Sheet3!$B$1*(($H341-BH$331-Sheet2!$N$301)/Sheet3!$A$1)^2 +Sheet3!$C$1*(($H341-BH$331-Sheet2!$N$301)/Sheet3!$A$1)^4)</f>
        <v>196.52341071805708</v>
      </c>
      <c r="BI341" s="2">
        <f>$L$329*EXP(Sheet3!$B$1*(($H341-BI$331-Sheet2!$N$301)/Sheet3!$A$1)^2 +Sheet3!$C$1*(($H341-BI$331-Sheet2!$N$301)/Sheet3!$A$1)^4)</f>
        <v>202.17800614764778</v>
      </c>
      <c r="BJ341" s="2">
        <f>$L$329*EXP(Sheet3!$B$1*(($H341-BJ$331-Sheet2!$N$301)/Sheet3!$A$1)^2 +Sheet3!$C$1*(($H341-BJ$331-Sheet2!$N$301)/Sheet3!$A$1)^4)</f>
        <v>207.86904245809376</v>
      </c>
      <c r="BK341" s="2">
        <f>$L$329*EXP(Sheet3!$B$1*(($H341-BK$331-Sheet2!$N$301)/Sheet3!$A$1)^2 +Sheet3!$C$1*(($H341-BK$331-Sheet2!$N$301)/Sheet3!$A$1)^4)</f>
        <v>213.59212371546823</v>
      </c>
      <c r="BL341" s="2">
        <f>$L$329*EXP(Sheet3!$B$1*(($H341-BL$331-Sheet2!$N$301)/Sheet3!$A$1)^2 +Sheet3!$C$1*(($H341-BL$331-Sheet2!$N$301)/Sheet3!$A$1)^4)</f>
        <v>219.34277543224826</v>
      </c>
      <c r="BM341" s="2">
        <f>$L$329*EXP(Sheet3!$B$1*(($H341-BM$331-Sheet2!$N$301)/Sheet3!$A$1)^2 +Sheet3!$C$1*(($H341-BM$331-Sheet2!$N$301)/Sheet3!$A$1)^4)</f>
        <v>225.1164517419777</v>
      </c>
      <c r="BN341" s="2">
        <f>$L$329*EXP(Sheet3!$B$1*(($H341-BN$331-Sheet2!$N$301)/Sheet3!$A$1)^2 +Sheet3!$C$1*(($H341-BN$331-Sheet2!$N$301)/Sheet3!$A$1)^4)</f>
        <v>230.90854261914143</v>
      </c>
      <c r="BO341" s="2">
        <f>$L$329*EXP(Sheet3!$B$1*(($H341-BO$331-Sheet2!$N$301)/Sheet3!$A$1)^2 +Sheet3!$C$1*(($H341-BO$331-Sheet2!$N$301)/Sheet3!$A$1)^4)</f>
        <v>236.71438112340294</v>
      </c>
      <c r="BP341" s="2">
        <f>$L$329*EXP(Sheet3!$B$1*(($H341-BP$331-Sheet2!$N$301)/Sheet3!$A$1)^2 +Sheet3!$C$1*(($H341-BP$331-Sheet2!$N$301)/Sheet3!$A$1)^4)</f>
        <v>242.52925064800277</v>
      </c>
      <c r="BQ341" s="2">
        <f>$L$329*EXP(Sheet3!$B$1*(($H341-BQ$331-Sheet2!$N$301)/Sheet3!$A$1)^2 +Sheet3!$C$1*(($H341-BQ$331-Sheet2!$N$301)/Sheet3!$A$1)^4)</f>
        <v>248.34839215289441</v>
      </c>
      <c r="BR341" s="2">
        <f>$L$329*EXP(Sheet3!$B$1*(($H341-BR$331-Sheet2!$N$301)/Sheet3!$A$1)^2 +Sheet3!$C$1*(($H341-BR$331-Sheet2!$N$301)/Sheet3!$A$1)^4)</f>
        <v>254.16701136403185</v>
      </c>
      <c r="BS341" s="2">
        <f>$L$329*EXP(Sheet3!$B$1*(($H341-BS$331-Sheet2!$N$301)/Sheet3!$A$1)^2 +Sheet3!$C$1*(($H341-BS$331-Sheet2!$N$301)/Sheet3!$A$1)^4)</f>
        <v>259.98028592111183</v>
      </c>
      <c r="BT341" s="2">
        <f>$L$329*EXP(Sheet3!$B$1*(($H341-BT$331-Sheet2!$N$301)/Sheet3!$A$1)^2 +Sheet3!$C$1*(($H341-BT$331-Sheet2!$N$301)/Sheet3!$A$1)^4)</f>
        <v>265.78337245701113</v>
      </c>
      <c r="BU341" s="2">
        <f>$L$329*EXP(Sheet3!$B$1*(($H341-BU$331-Sheet2!$N$301)/Sheet3!$A$1)^2 +Sheet3!$C$1*(($H341-BU$331-Sheet2!$N$301)/Sheet3!$A$1)^4)</f>
        <v>271.57141359313084</v>
      </c>
      <c r="BV341" s="2">
        <f>$L$329*EXP(Sheet3!$B$1*(($H341-BV$331-Sheet2!$N$301)/Sheet3!$A$1)^2 +Sheet3!$C$1*(($H341-BV$331-Sheet2!$N$301)/Sheet3!$A$1)^4)</f>
        <v>277.33954483592862</v>
      </c>
    </row>
    <row r="342" spans="1:74" x14ac:dyDescent="0.2">
      <c r="A342">
        <v>315</v>
      </c>
      <c r="B342">
        <v>337.19</v>
      </c>
      <c r="C342">
        <v>2374.1</v>
      </c>
      <c r="D342">
        <v>2389.3000000000002</v>
      </c>
      <c r="E342">
        <f t="shared" si="44"/>
        <v>15.200000000000273</v>
      </c>
      <c r="G342" s="1">
        <v>3</v>
      </c>
      <c r="H342">
        <f>INDEX(B$27:$B3113,($M$326+G342))</f>
        <v>764.77</v>
      </c>
      <c r="I342" s="1">
        <f t="shared" si="48"/>
        <v>67.400000000000091</v>
      </c>
      <c r="J342">
        <f t="shared" si="49"/>
        <v>51545.498000000065</v>
      </c>
      <c r="L342" s="2">
        <f>$L$329*EXP(Sheet3!$B$1*(($H342-L$331-Sheet2!$N$301)/Sheet3!$A$1)^2 +Sheet3!$C$1*(($H342-L$331-Sheet2!$N$301)/Sheet3!$A$1)^4)</f>
        <v>0.23709546629455891</v>
      </c>
      <c r="M342" s="2">
        <f>$L$329*EXP(Sheet3!$B$1*(($H342-M$331-Sheet2!$N$301)/Sheet3!$A$1)^2 +Sheet3!$C$1*(($H342-M$331-Sheet2!$N$301)/Sheet3!$A$1)^4)</f>
        <v>0.27108504210754042</v>
      </c>
      <c r="N342" s="2">
        <f>$L$329*EXP(Sheet3!$B$1*(($H342-N$331-Sheet2!$N$301)/Sheet3!$A$1)^2 +Sheet3!$C$1*(($H342-N$331-Sheet2!$N$301)/Sheet3!$A$1)^4)</f>
        <v>0.30938228284596581</v>
      </c>
      <c r="O342" s="2">
        <f>$L$329*EXP(Sheet3!$B$1*(($H342-O$331-Sheet2!$N$301)/Sheet3!$A$1)^2 +Sheet3!$C$1*(($H342-O$331-Sheet2!$N$301)/Sheet3!$A$1)^4)</f>
        <v>0.35245282789042726</v>
      </c>
      <c r="P342" s="2">
        <f>$L$329*EXP(Sheet3!$B$1*(($H342-P$331-Sheet2!$N$301)/Sheet3!$A$1)^2 +Sheet3!$C$1*(($H342-P$331-Sheet2!$N$301)/Sheet3!$A$1)^4)</f>
        <v>0.40080236646755973</v>
      </c>
      <c r="Q342" s="2">
        <f>$L$329*EXP(Sheet3!$B$1*(($H342-Q$331-Sheet2!$N$301)/Sheet3!$A$1)^2 +Sheet3!$C$1*(($H342-Q$331-Sheet2!$N$301)/Sheet3!$A$1)^4)</f>
        <v>0.45497890698924237</v>
      </c>
      <c r="R342" s="2">
        <f>$L$329*EXP(Sheet3!$B$1*(($H342-R$331-Sheet2!$N$301)/Sheet3!$A$1)^2 +Sheet3!$C$1*(($H342-R$331-Sheet2!$N$301)/Sheet3!$A$1)^4)</f>
        <v>0.5155750534687451</v>
      </c>
      <c r="S342" s="2">
        <f>$L$329*EXP(Sheet3!$B$1*(($H342-S$331-Sheet2!$N$301)/Sheet3!$A$1)^2 +Sheet3!$C$1*(($H342-S$331-Sheet2!$N$301)/Sheet3!$A$1)^4)</f>
        <v>0.58323027546979789</v>
      </c>
      <c r="T342" s="2">
        <f>$L$329*EXP(Sheet3!$B$1*(($H342-T$331-Sheet2!$N$301)/Sheet3!$A$1)^2 +Sheet3!$C$1*(($H342-T$331-Sheet2!$N$301)/Sheet3!$A$1)^4)</f>
        <v>0.65863315701757452</v>
      </c>
      <c r="U342" s="2">
        <f>$L$329*EXP(Sheet3!$B$1*(($H342-U$331-Sheet2!$N$301)/Sheet3!$A$1)^2 +Sheet3!$C$1*(($H342-U$331-Sheet2!$N$301)/Sheet3!$A$1)^4)</f>
        <v>0.7425236089294216</v>
      </c>
      <c r="V342" s="2">
        <f>$L$329*EXP(Sheet3!$B$1*(($H342-V$331-Sheet2!$N$301)/Sheet3!$A$1)^2 +Sheet3!$C$1*(($H342-V$331-Sheet2!$N$301)/Sheet3!$A$1)^4)</f>
        <v>0.83569502812116025</v>
      </c>
      <c r="W342" s="2">
        <f>$L$329*EXP(Sheet3!$B$1*(($H342-W$331-Sheet2!$N$301)/Sheet3!$A$1)^2 +Sheet3!$C$1*(($H342-W$331-Sheet2!$N$301)/Sheet3!$A$1)^4)</f>
        <v>0.93899638662560425</v>
      </c>
      <c r="X342" s="2">
        <f>$L$329*EXP(Sheet3!$B$1*(($H342-X$331-Sheet2!$N$301)/Sheet3!$A$1)^2 +Sheet3!$C$1*(($H342-X$331-Sheet2!$N$301)/Sheet3!$A$1)^4)</f>
        <v>1.0533342323378614</v>
      </c>
      <c r="Y342" s="2">
        <f>$L$329*EXP(Sheet3!$B$1*(($H342-Y$331-Sheet2!$N$301)/Sheet3!$A$1)^2 +Sheet3!$C$1*(($H342-Y$331-Sheet2!$N$301)/Sheet3!$A$1)^4)</f>
        <v>1.1796745828778399</v>
      </c>
      <c r="Z342" s="2">
        <f>$L$329*EXP(Sheet3!$B$1*(($H342-Z$331-Sheet2!$N$301)/Sheet3!$A$1)^2 +Sheet3!$C$1*(($H342-Z$331-Sheet2!$N$301)/Sheet3!$A$1)^4)</f>
        <v>1.3190446934942912</v>
      </c>
      <c r="AA342" s="2">
        <f>$L$329*EXP(Sheet3!$B$1*(($H342-AA$331-Sheet2!$N$301)/Sheet3!$A$1)^2 +Sheet3!$C$1*(($H342-AA$331-Sheet2!$N$301)/Sheet3!$A$1)^4)</f>
        <v>1.4725346795271435</v>
      </c>
      <c r="AB342" s="2">
        <f>$L$329*EXP(Sheet3!$B$1*(($H342-AB$331-Sheet2!$N$301)/Sheet3!$A$1)^2 +Sheet3!$C$1*(($H342-AB$331-Sheet2!$N$301)/Sheet3!$A$1)^4)</f>
        <v>1.6412989737707591</v>
      </c>
      <c r="AC342" s="2">
        <f>$L$329*EXP(Sheet3!$B$1*(($H342-AC$331-Sheet2!$N$301)/Sheet3!$A$1)^2 +Sheet3!$C$1*(($H342-AC$331-Sheet2!$N$301)/Sheet3!$A$1)^4)</f>
        <v>1.8265575989865102</v>
      </c>
      <c r="AD342" s="2">
        <f>$L$329*EXP(Sheet3!$B$1*(($H342-AD$331-Sheet2!$N$301)/Sheet3!$A$1)^2 +Sheet3!$C$1*(($H342-AD$331-Sheet2!$N$301)/Sheet3!$A$1)^4)</f>
        <v>2.0295972359141916</v>
      </c>
      <c r="AE342" s="2">
        <f>$L$329*EXP(Sheet3!$B$1*(($H342-AE$331-Sheet2!$N$301)/Sheet3!$A$1)^2 +Sheet3!$C$1*(($H342-AE$331-Sheet2!$N$301)/Sheet3!$A$1)^4)</f>
        <v>2.2517720673888832</v>
      </c>
      <c r="AF342" s="2">
        <f>$L$329*EXP(Sheet3!$B$1*(($H342-AF$331-Sheet2!$N$301)/Sheet3!$A$1)^2 +Sheet3!$C$1*(($H342-AF$331-Sheet2!$N$301)/Sheet3!$A$1)^4)</f>
        <v>2.494504379599559</v>
      </c>
      <c r="AG342" s="2">
        <f>$L$329*EXP(Sheet3!$B$1*(($H342-AG$331-Sheet2!$N$301)/Sheet3!$A$1)^2 +Sheet3!$C$1*(($H342-AG$331-Sheet2!$N$301)/Sheet3!$A$1)^4)</f>
        <v>2.759284902129608</v>
      </c>
      <c r="AH342" s="2">
        <f>$L$329*EXP(Sheet3!$B$1*(($H342-AH$331-Sheet2!$N$301)/Sheet3!$A$1)^2 +Sheet3!$C$1*(($H342-AH$331-Sheet2!$N$301)/Sheet3!$A$1)^4)</f>
        <v>3.0476728691991339</v>
      </c>
      <c r="AI342" s="2">
        <f>$L$329*EXP(Sheet3!$B$1*(($H342-AI$331-Sheet2!$N$301)/Sheet3!$A$1)^2 +Sheet3!$C$1*(($H342-AI$331-Sheet2!$N$301)/Sheet3!$A$1)^4)</f>
        <v>3.3612957854840109</v>
      </c>
      <c r="AJ342" s="2">
        <f>$L$329*EXP(Sheet3!$B$1*(($H342-AJ$331-Sheet2!$N$301)/Sheet3!$A$1)^2 +Sheet3!$C$1*(($H342-AJ$331-Sheet2!$N$301)/Sheet3!$A$1)^4)</f>
        <v>3.7018488810188863</v>
      </c>
      <c r="AK342" s="2">
        <f>$L$329*EXP(Sheet3!$B$1*(($H342-AK$331-Sheet2!$N$301)/Sheet3!$A$1)^2 +Sheet3!$C$1*(($H342-AK$331-Sheet2!$N$301)/Sheet3!$A$1)^4)</f>
        <v>4.0710942409602744</v>
      </c>
      <c r="AL342" s="2">
        <f>$L$329*EXP(Sheet3!$B$1*(($H342-AL$331-Sheet2!$N$301)/Sheet3!$A$1)^2 +Sheet3!$C$1*(($H342-AL$331-Sheet2!$N$301)/Sheet3!$A$1)^4)</f>
        <v>4.4708595975285794</v>
      </c>
      <c r="AM342" s="2">
        <f>$L$329*EXP(Sheet3!$B$1*(($H342-AM$331-Sheet2!$N$301)/Sheet3!$A$1)^2 +Sheet3!$C$1*(($H342-AM$331-Sheet2!$N$301)/Sheet3!$A$1)^4)</f>
        <v>4.9030367729258071</v>
      </c>
      <c r="AN342" s="2">
        <f>$L$329*EXP(Sheet3!$B$1*(($H342-AN$331-Sheet2!$N$301)/Sheet3!$A$1)^2 +Sheet3!$C$1*(($H342-AN$331-Sheet2!$N$301)/Sheet3!$A$1)^4)</f>
        <v>5.3695797639201075</v>
      </c>
      <c r="AO342" s="2">
        <f>$L$329*EXP(Sheet3!$B$1*(($H342-AO$331-Sheet2!$N$301)/Sheet3!$A$1)^2 +Sheet3!$C$1*(($H342-AO$331-Sheet2!$N$301)/Sheet3!$A$1)^4)</f>
        <v>5.8725024606007761</v>
      </c>
      <c r="AP342" s="2">
        <f>$L$329*EXP(Sheet3!$B$1*(($H342-AP$331-Sheet2!$N$301)/Sheet3!$A$1)^2 +Sheet3!$C$1*(($H342-AP$331-Sheet2!$N$301)/Sheet3!$A$1)^4)</f>
        <v>6.4138759938470233</v>
      </c>
      <c r="AQ342" s="2">
        <f>$L$329*EXP(Sheet3!$B$1*(($H342-AQ$331-Sheet2!$N$301)/Sheet3!$A$1)^2 +Sheet3!$C$1*(($H342-AQ$331-Sheet2!$N$301)/Sheet3!$A$1)^4)</f>
        <v>6.9958257081682067</v>
      </c>
      <c r="AR342" s="2">
        <f>$L$329*EXP(Sheet3!$B$1*(($H342-AR$331-Sheet2!$N$301)/Sheet3!$A$1)^2 +Sheet3!$C$1*(($H342-AR$331-Sheet2!$N$301)/Sheet3!$A$1)^4)</f>
        <v>7.6205277587813631</v>
      </c>
      <c r="AS342" s="2">
        <f>$L$329*EXP(Sheet3!$B$1*(($H342-AS$331-Sheet2!$N$301)/Sheet3!$A$1)^2 +Sheet3!$C$1*(($H342-AS$331-Sheet2!$N$301)/Sheet3!$A$1)^4)</f>
        <v>8.2902053340721729</v>
      </c>
      <c r="AT342" s="2">
        <f>$L$329*EXP(Sheet3!$B$1*(($H342-AT$331-Sheet2!$N$301)/Sheet3!$A$1)^2 +Sheet3!$C$1*(($H342-AT$331-Sheet2!$N$301)/Sheet3!$A$1)^4)</f>
        <v>9.0071245069194941</v>
      </c>
      <c r="AU342" s="2">
        <f>$L$329*EXP(Sheet3!$B$1*(($H342-AU$331-Sheet2!$N$301)/Sheet3!$A$1)^2 +Sheet3!$C$1*(($H342-AU$331-Sheet2!$N$301)/Sheet3!$A$1)^4)</f>
        <v>9.7735897207335345</v>
      </c>
      <c r="AV342" s="2">
        <f>$L$329*EXP(Sheet3!$B$1*(($H342-AV$331-Sheet2!$N$301)/Sheet3!$A$1)^2 +Sheet3!$C$1*(($H342-AV$331-Sheet2!$N$301)/Sheet3!$A$1)^4)</f>
        <v>10.591938918442034</v>
      </c>
      <c r="AW342" s="2">
        <f>$L$329*EXP(Sheet3!$B$1*(($H342-AW$331-Sheet2!$N$301)/Sheet3!$A$1)^2 +Sheet3!$C$1*(($H342-AW$331-Sheet2!$N$301)/Sheet3!$A$1)^4)</f>
        <v>11.464538325049958</v>
      </c>
      <c r="AX342" s="2">
        <f>$L$329*EXP(Sheet3!$B$1*(($H342-AX$331-Sheet2!$N$301)/Sheet3!$A$1)^2 +Sheet3!$C$1*(($H342-AX$331-Sheet2!$N$301)/Sheet3!$A$1)^4)</f>
        <v>12.393776896682509</v>
      </c>
      <c r="AY342" s="2">
        <f>$L$329*EXP(Sheet3!$B$1*(($H342-AY$331-Sheet2!$N$301)/Sheet3!$A$1)^2 +Sheet3!$C$1*(($H342-AY$331-Sheet2!$N$301)/Sheet3!$A$1)^4)</f>
        <v>13.382060451544028</v>
      </c>
      <c r="AZ342" s="2">
        <f>$L$329*EXP(Sheet3!$B$1*(($H342-AZ$331-Sheet2!$N$301)/Sheet3!$A$1)^2 +Sheet3!$C$1*(($H342-AZ$331-Sheet2!$N$301)/Sheet3!$A$1)^4)</f>
        <v>14.431805500122632</v>
      </c>
      <c r="BA342" s="2">
        <f>$L$329*EXP(Sheet3!$B$1*(($H342-BA$331-Sheet2!$N$301)/Sheet3!$A$1)^2 +Sheet3!$C$1*(($H342-BA$331-Sheet2!$N$301)/Sheet3!$A$1)^4)</f>
        <v>15.545432794479426</v>
      </c>
      <c r="BB342" s="2">
        <f>$L$329*EXP(Sheet3!$B$1*(($H342-BB$331-Sheet2!$N$301)/Sheet3!$A$1)^2 +Sheet3!$C$1*(($H342-BB$331-Sheet2!$N$301)/Sheet3!$A$1)^4)</f>
        <v>16.72536061831595</v>
      </c>
      <c r="BC342" s="2">
        <f>$L$329*EXP(Sheet3!$B$1*(($H342-BC$331-Sheet2!$N$301)/Sheet3!$A$1)^2 +Sheet3!$C$1*(($H342-BC$331-Sheet2!$N$301)/Sheet3!$A$1)^4)</f>
        <v>17.973997841522038</v>
      </c>
      <c r="BD342" s="2">
        <f>$L$329*EXP(Sheet3!$B$1*(($H342-BD$331-Sheet2!$N$301)/Sheet3!$A$1)^2 +Sheet3!$C$1*(($H342-BD$331-Sheet2!$N$301)/Sheet3!$A$1)^4)</f>
        <v>19.29373676470076</v>
      </c>
      <c r="BE342" s="2">
        <f>$L$329*EXP(Sheet3!$B$1*(($H342-BE$331-Sheet2!$N$301)/Sheet3!$A$1)^2 +Sheet3!$C$1*(($H342-BE$331-Sheet2!$N$301)/Sheet3!$A$1)^4)</f>
        <v>20.686945780819279</v>
      </c>
      <c r="BF342" s="2">
        <f>$L$329*EXP(Sheet3!$B$1*(($H342-BF$331-Sheet2!$N$301)/Sheet3!$A$1)^2 +Sheet3!$C$1*(($H342-BF$331-Sheet2!$N$301)/Sheet3!$A$1)^4)</f>
        <v>22.155961882621117</v>
      </c>
      <c r="BG342" s="2">
        <f>$L$329*EXP(Sheet3!$B$1*(($H342-BG$331-Sheet2!$N$301)/Sheet3!$A$1)^2 +Sheet3!$C$1*(($H342-BG$331-Sheet2!$N$301)/Sheet3!$A$1)^4)</f>
        <v>23.703083045743309</v>
      </c>
      <c r="BH342" s="2">
        <f>$L$329*EXP(Sheet3!$B$1*(($H342-BH$331-Sheet2!$N$301)/Sheet3!$A$1)^2 +Sheet3!$C$1*(($H342-BH$331-Sheet2!$N$301)/Sheet3!$A$1)^4)</f>
        <v>25.330560518602336</v>
      </c>
      <c r="BI342" s="2">
        <f>$L$329*EXP(Sheet3!$B$1*(($H342-BI$331-Sheet2!$N$301)/Sheet3!$A$1)^2 +Sheet3!$C$1*(($H342-BI$331-Sheet2!$N$301)/Sheet3!$A$1)^4)</f>
        <v>27.040591051053891</v>
      </c>
      <c r="BJ342" s="2">
        <f>$L$329*EXP(Sheet3!$B$1*(($H342-BJ$331-Sheet2!$N$301)/Sheet3!$A$1)^2 +Sheet3!$C$1*(($H342-BJ$331-Sheet2!$N$301)/Sheet3!$A$1)^4)</f>
        <v>28.835309094410967</v>
      </c>
      <c r="BK342" s="2">
        <f>$L$329*EXP(Sheet3!$B$1*(($H342-BK$331-Sheet2!$N$301)/Sheet3!$A$1)^2 +Sheet3!$C$1*(($H342-BK$331-Sheet2!$N$301)/Sheet3!$A$1)^4)</f>
        <v>30.716779006324209</v>
      </c>
      <c r="BL342" s="2">
        <f>$L$329*EXP(Sheet3!$B$1*(($H342-BL$331-Sheet2!$N$301)/Sheet3!$A$1)^2 +Sheet3!$C$1*(($H342-BL$331-Sheet2!$N$301)/Sheet3!$A$1)^4)</f>
        <v>32.68698729364057</v>
      </c>
      <c r="BM342" s="2">
        <f>$L$329*EXP(Sheet3!$B$1*(($H342-BM$331-Sheet2!$N$301)/Sheet3!$A$1)^2 +Sheet3!$C$1*(($H342-BM$331-Sheet2!$N$301)/Sheet3!$A$1)^4)</f>
        <v>34.747834927113018</v>
      </c>
      <c r="BN342" s="2">
        <f>$L$329*EXP(Sheet3!$B$1*(($H342-BN$331-Sheet2!$N$301)/Sheet3!$A$1)^2 +Sheet3!$C$1*(($H342-BN$331-Sheet2!$N$301)/Sheet3!$A$1)^4)</f>
        <v>36.901129761296282</v>
      </c>
      <c r="BO342" s="2">
        <f>$L$329*EXP(Sheet3!$B$1*(($H342-BO$331-Sheet2!$N$301)/Sheet3!$A$1)^2 +Sheet3!$C$1*(($H342-BO$331-Sheet2!$N$301)/Sheet3!$A$1)^4)</f>
        <v>39.148579092751035</v>
      </c>
      <c r="BP342" s="2">
        <f>$L$329*EXP(Sheet3!$B$1*(($H342-BP$331-Sheet2!$N$301)/Sheet3!$A$1)^2 +Sheet3!$C$1*(($H342-BP$331-Sheet2!$N$301)/Sheet3!$A$1)^4)</f>
        <v>41.491782389105992</v>
      </c>
      <c r="BQ342" s="2">
        <f>$L$329*EXP(Sheet3!$B$1*(($H342-BQ$331-Sheet2!$N$301)/Sheet3!$A$1)^2 +Sheet3!$C$1*(($H342-BQ$331-Sheet2!$N$301)/Sheet3!$A$1)^4)</f>
        <v>43.932224220772376</v>
      </c>
      <c r="BR342" s="2">
        <f>$L$329*EXP(Sheet3!$B$1*(($H342-BR$331-Sheet2!$N$301)/Sheet3!$A$1)^2 +Sheet3!$C$1*(($H342-BR$331-Sheet2!$N$301)/Sheet3!$A$1)^4)</f>
        <v>46.471267426155755</v>
      </c>
      <c r="BS342" s="2">
        <f>$L$329*EXP(Sheet3!$B$1*(($H342-BS$331-Sheet2!$N$301)/Sheet3!$A$1)^2 +Sheet3!$C$1*(($H342-BS$331-Sheet2!$N$301)/Sheet3!$A$1)^4)</f>
        <v>49.110146540075569</v>
      </c>
      <c r="BT342" s="2">
        <f>$L$329*EXP(Sheet3!$B$1*(($H342-BT$331-Sheet2!$N$301)/Sheet3!$A$1)^2 +Sheet3!$C$1*(($H342-BT$331-Sheet2!$N$301)/Sheet3!$A$1)^4)</f>
        <v>51.849961513794554</v>
      </c>
      <c r="BU342" s="2">
        <f>$L$329*EXP(Sheet3!$B$1*(($H342-BU$331-Sheet2!$N$301)/Sheet3!$A$1)^2 +Sheet3!$C$1*(($H342-BU$331-Sheet2!$N$301)/Sheet3!$A$1)^4)</f>
        <v>54.691671753586718</v>
      </c>
      <c r="BV342" s="2">
        <f>$L$329*EXP(Sheet3!$B$1*(($H342-BV$331-Sheet2!$N$301)/Sheet3!$A$1)^2 +Sheet3!$C$1*(($H342-BV$331-Sheet2!$N$301)/Sheet3!$A$1)^4)</f>
        <v>57.636090503187162</v>
      </c>
    </row>
    <row r="343" spans="1:74" x14ac:dyDescent="0.2">
      <c r="A343">
        <v>316</v>
      </c>
      <c r="B343">
        <v>337.66</v>
      </c>
      <c r="C343">
        <v>2362.4</v>
      </c>
      <c r="D343">
        <v>2380</v>
      </c>
      <c r="E343">
        <f t="shared" si="44"/>
        <v>17.599999999999909</v>
      </c>
      <c r="G343" s="1">
        <v>4</v>
      </c>
      <c r="H343">
        <f>INDEX(B$27:$B3114,($M$326+G343))</f>
        <v>765.21</v>
      </c>
      <c r="I343" s="1">
        <f t="shared" si="48"/>
        <v>30.400000000000091</v>
      </c>
      <c r="J343">
        <f t="shared" si="49"/>
        <v>23262.384000000071</v>
      </c>
      <c r="L343" s="2">
        <f>$L$329*EXP(Sheet3!$B$1*(($H343-L$331-Sheet2!$N$301)/Sheet3!$A$1)^2 +Sheet3!$C$1*(($H343-L$331-Sheet2!$N$301)/Sheet3!$A$1)^4)</f>
        <v>7.9099379081164851E-5</v>
      </c>
      <c r="M343" s="2">
        <f>$L$329*EXP(Sheet3!$B$1*(($H343-M$331-Sheet2!$N$301)/Sheet3!$A$1)^2 +Sheet3!$C$1*(($H343-M$331-Sheet2!$N$301)/Sheet3!$A$1)^4)</f>
        <v>1.0000728034028752E-4</v>
      </c>
      <c r="N343" s="2">
        <f>$L$329*EXP(Sheet3!$B$1*(($H343-N$331-Sheet2!$N$301)/Sheet3!$A$1)^2 +Sheet3!$C$1*(($H343-N$331-Sheet2!$N$301)/Sheet3!$A$1)^4)</f>
        <v>1.2609262114754248E-4</v>
      </c>
      <c r="O343" s="2">
        <f>$L$329*EXP(Sheet3!$B$1*(($H343-O$331-Sheet2!$N$301)/Sheet3!$A$1)^2 +Sheet3!$C$1*(($H343-O$331-Sheet2!$N$301)/Sheet3!$A$1)^4)</f>
        <v>1.5854685892317127E-4</v>
      </c>
      <c r="P343" s="2">
        <f>$L$329*EXP(Sheet3!$B$1*(($H343-P$331-Sheet2!$N$301)/Sheet3!$A$1)^2 +Sheet3!$C$1*(($H343-P$331-Sheet2!$N$301)/Sheet3!$A$1)^4)</f>
        <v>1.9881350155214256E-4</v>
      </c>
      <c r="Q343" s="2">
        <f>$L$329*EXP(Sheet3!$B$1*(($H343-Q$331-Sheet2!$N$301)/Sheet3!$A$1)^2 +Sheet3!$C$1*(($H343-Q$331-Sheet2!$N$301)/Sheet3!$A$1)^4)</f>
        <v>2.4863637448512297E-4</v>
      </c>
      <c r="R343" s="2">
        <f>$L$329*EXP(Sheet3!$B$1*(($H343-R$331-Sheet2!$N$301)/Sheet3!$A$1)^2 +Sheet3!$C$1*(($H343-R$331-Sheet2!$N$301)/Sheet3!$A$1)^4)</f>
        <v>3.1011605915871898E-4</v>
      </c>
      <c r="S343" s="2">
        <f>$L$329*EXP(Sheet3!$B$1*(($H343-S$331-Sheet2!$N$301)/Sheet3!$A$1)^2 +Sheet3!$C$1*(($H343-S$331-Sheet2!$N$301)/Sheet3!$A$1)^4)</f>
        <v>3.8577567649459302E-4</v>
      </c>
      <c r="T343" s="2">
        <f>$L$329*EXP(Sheet3!$B$1*(($H343-T$331-Sheet2!$N$301)/Sheet3!$A$1)^2 +Sheet3!$C$1*(($H343-T$331-Sheet2!$N$301)/Sheet3!$A$1)^4)</f>
        <v>4.7863732024378198E-4</v>
      </c>
      <c r="U343" s="2">
        <f>$L$329*EXP(Sheet3!$B$1*(($H343-U$331-Sheet2!$N$301)/Sheet3!$A$1)^2 +Sheet3!$C$1*(($H343-U$331-Sheet2!$N$301)/Sheet3!$A$1)^4)</f>
        <v>5.9231058434914348E-4</v>
      </c>
      <c r="V343" s="2">
        <f>$L$329*EXP(Sheet3!$B$1*(($H343-V$331-Sheet2!$N$301)/Sheet3!$A$1)^2 +Sheet3!$C$1*(($H343-V$331-Sheet2!$N$301)/Sheet3!$A$1)^4)</f>
        <v>7.3109477583372144E-4</v>
      </c>
      <c r="W343" s="2">
        <f>$L$329*EXP(Sheet3!$B$1*(($H343-W$331-Sheet2!$N$301)/Sheet3!$A$1)^2 +Sheet3!$C$1*(($H343-W$331-Sheet2!$N$301)/Sheet3!$A$1)^4)</f>
        <v>9.0009655930830472E-4</v>
      </c>
      <c r="X343" s="2">
        <f>$L$329*EXP(Sheet3!$B$1*(($H343-X$331-Sheet2!$N$301)/Sheet3!$A$1)^2 +Sheet3!$C$1*(($H343-X$331-Sheet2!$N$301)/Sheet3!$A$1)^4)</f>
        <v>1.1053649401256073E-3</v>
      </c>
      <c r="Y343" s="2">
        <f>$L$329*EXP(Sheet3!$B$1*(($H343-Y$331-Sheet2!$N$301)/Sheet3!$A$1)^2 +Sheet3!$C$1*(($H343-Y$331-Sheet2!$N$301)/Sheet3!$A$1)^4)</f>
        <v>1.3540456593176882E-3</v>
      </c>
      <c r="Z343" s="2">
        <f>$L$329*EXP(Sheet3!$B$1*(($H343-Z$331-Sheet2!$N$301)/Sheet3!$A$1)^2 +Sheet3!$C$1*(($H343-Z$331-Sheet2!$N$301)/Sheet3!$A$1)^4)</f>
        <v>1.654557243409903E-3</v>
      </c>
      <c r="AA343" s="2">
        <f>$L$329*EXP(Sheet3!$B$1*(($H343-AA$331-Sheet2!$N$301)/Sheet3!$A$1)^2 +Sheet3!$C$1*(($H343-AA$331-Sheet2!$N$301)/Sheet3!$A$1)^4)</f>
        <v>2.0167911241132539E-3</v>
      </c>
      <c r="AB343" s="2">
        <f>$L$329*EXP(Sheet3!$B$1*(($H343-AB$331-Sheet2!$N$301)/Sheet3!$A$1)^2 +Sheet3!$C$1*(($H343-AB$331-Sheet2!$N$301)/Sheet3!$A$1)^4)</f>
        <v>2.4523384150659513E-3</v>
      </c>
      <c r="AC343" s="2">
        <f>$L$329*EXP(Sheet3!$B$1*(($H343-AC$331-Sheet2!$N$301)/Sheet3!$A$1)^2 +Sheet3!$C$1*(($H343-AC$331-Sheet2!$N$301)/Sheet3!$A$1)^4)</f>
        <v>2.9747461026508326E-3</v>
      </c>
      <c r="AD343" s="2">
        <f>$L$329*EXP(Sheet3!$B$1*(($H343-AD$331-Sheet2!$N$301)/Sheet3!$A$1)^2 +Sheet3!$C$1*(($H343-AD$331-Sheet2!$N$301)/Sheet3!$A$1)^4)</f>
        <v>3.5998055730576827E-3</v>
      </c>
      <c r="AE343" s="2">
        <f>$L$329*EXP(Sheet3!$B$1*(($H343-AE$331-Sheet2!$N$301)/Sheet3!$A$1)^2 +Sheet3!$C$1*(($H343-AE$331-Sheet2!$N$301)/Sheet3!$A$1)^4)</f>
        <v>4.3458765552229946E-3</v>
      </c>
      <c r="AF343" s="2">
        <f>$L$329*EXP(Sheet3!$B$1*(($H343-AF$331-Sheet2!$N$301)/Sheet3!$A$1)^2 +Sheet3!$C$1*(($H343-AF$331-Sheet2!$N$301)/Sheet3!$A$1)^4)</f>
        <v>5.2342497059012557E-3</v>
      </c>
      <c r="AG343" s="2">
        <f>$L$329*EXP(Sheet3!$B$1*(($H343-AG$331-Sheet2!$N$301)/Sheet3!$A$1)^2 +Sheet3!$C$1*(($H343-AG$331-Sheet2!$N$301)/Sheet3!$A$1)^4)</f>
        <v>6.2895511954435815E-3</v>
      </c>
      <c r="AH343" s="2">
        <f>$L$329*EXP(Sheet3!$B$1*(($H343-AH$331-Sheet2!$N$301)/Sheet3!$A$1)^2 +Sheet3!$C$1*(($H343-AH$331-Sheet2!$N$301)/Sheet3!$A$1)^4)</f>
        <v>7.5401927671655293E-3</v>
      </c>
      <c r="AI343" s="2">
        <f>$L$329*EXP(Sheet3!$B$1*(($H343-AI$331-Sheet2!$N$301)/Sheet3!$A$1)^2 +Sheet3!$C$1*(($H343-AI$331-Sheet2!$N$301)/Sheet3!$A$1)^4)</f>
        <v>9.0188708355360553E-3</v>
      </c>
      <c r="AJ343" s="2">
        <f>$L$329*EXP(Sheet3!$B$1*(($H343-AJ$331-Sheet2!$N$301)/Sheet3!$A$1)^2 +Sheet3!$C$1*(($H343-AJ$331-Sheet2!$N$301)/Sheet3!$A$1)^4)</f>
        <v>1.0763118254703899E-2</v>
      </c>
      <c r="AK343" s="2">
        <f>$L$329*EXP(Sheet3!$B$1*(($H343-AK$331-Sheet2!$N$301)/Sheet3!$A$1)^2 +Sheet3!$C$1*(($H343-AK$331-Sheet2!$N$301)/Sheet3!$A$1)^4)</f>
        <v>1.2815912424627179E-2</v>
      </c>
      <c r="AL343" s="2">
        <f>$L$329*EXP(Sheet3!$B$1*(($H343-AL$331-Sheet2!$N$301)/Sheet3!$A$1)^2 +Sheet3!$C$1*(($H343-AL$331-Sheet2!$N$301)/Sheet3!$A$1)^4)</f>
        <v>1.5226343403660567E-2</v>
      </c>
      <c r="AM343" s="2">
        <f>$L$329*EXP(Sheet3!$B$1*(($H343-AM$331-Sheet2!$N$301)/Sheet3!$A$1)^2 +Sheet3!$C$1*(($H343-AM$331-Sheet2!$N$301)/Sheet3!$A$1)^4)</f>
        <v>1.8050345657771028E-2</v>
      </c>
      <c r="AN343" s="2">
        <f>$L$329*EXP(Sheet3!$B$1*(($H343-AN$331-Sheet2!$N$301)/Sheet3!$A$1)^2 +Sheet3!$C$1*(($H343-AN$331-Sheet2!$N$301)/Sheet3!$A$1)^4)</f>
        <v>2.1351496995732841E-2</v>
      </c>
      <c r="AO343" s="2">
        <f>$L$329*EXP(Sheet3!$B$1*(($H343-AO$331-Sheet2!$N$301)/Sheet3!$A$1)^2 +Sheet3!$C$1*(($H343-AO$331-Sheet2!$N$301)/Sheet3!$A$1)^4)</f>
        <v>2.5201888109959145E-2</v>
      </c>
      <c r="AP343" s="2">
        <f>$L$329*EXP(Sheet3!$B$1*(($H343-AP$331-Sheet2!$N$301)/Sheet3!$A$1)^2 +Sheet3!$C$1*(($H343-AP$331-Sheet2!$N$301)/Sheet3!$A$1)^4)</f>
        <v>2.9683065961595305E-2</v>
      </c>
      <c r="AQ343" s="2">
        <f>$L$329*EXP(Sheet3!$B$1*(($H343-AQ$331-Sheet2!$N$301)/Sheet3!$A$1)^2 +Sheet3!$C$1*(($H343-AQ$331-Sheet2!$N$301)/Sheet3!$A$1)^4)</f>
        <v>3.4887054011624855E-2</v>
      </c>
      <c r="AR343" s="2">
        <f>$L$329*EXP(Sheet3!$B$1*(($H343-AR$331-Sheet2!$N$301)/Sheet3!$A$1)^2 +Sheet3!$C$1*(($H343-AR$331-Sheet2!$N$301)/Sheet3!$A$1)^4)</f>
        <v>4.0917452003727393E-2</v>
      </c>
      <c r="AS343" s="2">
        <f>$L$329*EXP(Sheet3!$B$1*(($H343-AS$331-Sheet2!$N$301)/Sheet3!$A$1)^2 +Sheet3!$C$1*(($H343-AS$331-Sheet2!$N$301)/Sheet3!$A$1)^4)</f>
        <v>4.7890617646439593E-2</v>
      </c>
      <c r="AT343" s="2">
        <f>$L$329*EXP(Sheet3!$B$1*(($H343-AT$331-Sheet2!$N$301)/Sheet3!$A$1)^2 +Sheet3!$C$1*(($H343-AT$331-Sheet2!$N$301)/Sheet3!$A$1)^4)</f>
        <v>5.593693211932145E-2</v>
      </c>
      <c r="AU343" s="2">
        <f>$L$329*EXP(Sheet3!$B$1*(($H343-AU$331-Sheet2!$N$301)/Sheet3!$A$1)^2 +Sheet3!$C$1*(($H343-AU$331-Sheet2!$N$301)/Sheet3!$A$1)^4)</f>
        <v>6.5202150838446368E-2</v>
      </c>
      <c r="AV343" s="2">
        <f>$L$329*EXP(Sheet3!$B$1*(($H343-AV$331-Sheet2!$N$301)/Sheet3!$A$1)^2 +Sheet3!$C$1*(($H343-AV$331-Sheet2!$N$301)/Sheet3!$A$1)^4)</f>
        <v>7.5848840359459366E-2</v>
      </c>
      <c r="AW343" s="2">
        <f>$L$329*EXP(Sheet3!$B$1*(($H343-AW$331-Sheet2!$N$301)/Sheet3!$A$1)^2 +Sheet3!$C$1*(($H343-AW$331-Sheet2!$N$301)/Sheet3!$A$1)^4)</f>
        <v>8.805790167147047E-2</v>
      </c>
      <c r="AX343" s="2">
        <f>$L$329*EXP(Sheet3!$B$1*(($H343-AX$331-Sheet2!$N$301)/Sheet3!$A$1)^2 +Sheet3!$C$1*(($H343-AX$331-Sheet2!$N$301)/Sheet3!$A$1)^4)</f>
        <v>0.10203017944132285</v>
      </c>
      <c r="AY343" s="2">
        <f>$L$329*EXP(Sheet3!$B$1*(($H343-AY$331-Sheet2!$N$301)/Sheet3!$A$1)^2 +Sheet3!$C$1*(($H343-AY$331-Sheet2!$N$301)/Sheet3!$A$1)^4)</f>
        <v>0.11798815601192636</v>
      </c>
      <c r="AZ343" s="2">
        <f>$L$329*EXP(Sheet3!$B$1*(($H343-AZ$331-Sheet2!$N$301)/Sheet3!$A$1)^2 +Sheet3!$C$1*(($H343-AZ$331-Sheet2!$N$301)/Sheet3!$A$1)^4)</f>
        <v>0.13617772813086895</v>
      </c>
      <c r="BA343" s="2">
        <f>$L$329*EXP(Sheet3!$B$1*(($H343-BA$331-Sheet2!$N$301)/Sheet3!$A$1)^2 +Sheet3!$C$1*(($H343-BA$331-Sheet2!$N$301)/Sheet3!$A$1)^4)</f>
        <v>0.15687006350742436</v>
      </c>
      <c r="BB343" s="2">
        <f>$L$329*EXP(Sheet3!$B$1*(($H343-BB$331-Sheet2!$N$301)/Sheet3!$A$1)^2 +Sheet3!$C$1*(($H343-BB$331-Sheet2!$N$301)/Sheet3!$A$1)^4)</f>
        <v>0.18036353335456068</v>
      </c>
      <c r="BC343" s="2">
        <f>$L$329*EXP(Sheet3!$B$1*(($H343-BC$331-Sheet2!$N$301)/Sheet3!$A$1)^2 +Sheet3!$C$1*(($H343-BC$331-Sheet2!$N$301)/Sheet3!$A$1)^4)</f>
        <v>0.20698571608455651</v>
      </c>
      <c r="BD343" s="2">
        <f>$L$329*EXP(Sheet3!$B$1*(($H343-BD$331-Sheet2!$N$301)/Sheet3!$A$1)^2 +Sheet3!$C$1*(($H343-BD$331-Sheet2!$N$301)/Sheet3!$A$1)^4)</f>
        <v>0.2370954662941952</v>
      </c>
      <c r="BE343" s="2">
        <f>$L$329*EXP(Sheet3!$B$1*(($H343-BE$331-Sheet2!$N$301)/Sheet3!$A$1)^2 +Sheet3!$C$1*(($H343-BE$331-Sheet2!$N$301)/Sheet3!$A$1)^4)</f>
        <v>0.27108504210713014</v>
      </c>
      <c r="BF343" s="2">
        <f>$L$329*EXP(Sheet3!$B$1*(($H343-BF$331-Sheet2!$N$301)/Sheet3!$A$1)^2 +Sheet3!$C$1*(($H343-BF$331-Sheet2!$N$301)/Sheet3!$A$1)^4)</f>
        <v>0.30938228284550362</v>
      </c>
      <c r="BG343" s="2">
        <f>$L$329*EXP(Sheet3!$B$1*(($H343-BG$331-Sheet2!$N$301)/Sheet3!$A$1)^2 +Sheet3!$C$1*(($H343-BG$331-Sheet2!$N$301)/Sheet3!$A$1)^4)</f>
        <v>0.35245282788990856</v>
      </c>
      <c r="BH343" s="2">
        <f>$L$329*EXP(Sheet3!$B$1*(($H343-BH$331-Sheet2!$N$301)/Sheet3!$A$1)^2 +Sheet3!$C$1*(($H343-BH$331-Sheet2!$N$301)/Sheet3!$A$1)^4)</f>
        <v>0.4008023664669777</v>
      </c>
      <c r="BI343" s="2">
        <f>$L$329*EXP(Sheet3!$B$1*(($H343-BI$331-Sheet2!$N$301)/Sheet3!$A$1)^2 +Sheet3!$C$1*(($H343-BI$331-Sheet2!$N$301)/Sheet3!$A$1)^4)</f>
        <v>0.45497890698924237</v>
      </c>
      <c r="BJ343" s="2">
        <f>$L$329*EXP(Sheet3!$B$1*(($H343-BJ$331-Sheet2!$N$301)/Sheet3!$A$1)^2 +Sheet3!$C$1*(($H343-BJ$331-Sheet2!$N$301)/Sheet3!$A$1)^4)</f>
        <v>0.5155750534687451</v>
      </c>
      <c r="BK343" s="2">
        <f>$L$329*EXP(Sheet3!$B$1*(($H343-BK$331-Sheet2!$N$301)/Sheet3!$A$1)^2 +Sheet3!$C$1*(($H343-BK$331-Sheet2!$N$301)/Sheet3!$A$1)^4)</f>
        <v>0.58323027546979789</v>
      </c>
      <c r="BL343" s="2">
        <f>$L$329*EXP(Sheet3!$B$1*(($H343-BL$331-Sheet2!$N$301)/Sheet3!$A$1)^2 +Sheet3!$C$1*(($H343-BL$331-Sheet2!$N$301)/Sheet3!$A$1)^4)</f>
        <v>0.65863315701757452</v>
      </c>
      <c r="BM343" s="2">
        <f>$L$329*EXP(Sheet3!$B$1*(($H343-BM$331-Sheet2!$N$301)/Sheet3!$A$1)^2 +Sheet3!$C$1*(($H343-BM$331-Sheet2!$N$301)/Sheet3!$A$1)^4)</f>
        <v>0.7425236089294216</v>
      </c>
      <c r="BN343" s="2">
        <f>$L$329*EXP(Sheet3!$B$1*(($H343-BN$331-Sheet2!$N$301)/Sheet3!$A$1)^2 +Sheet3!$C$1*(($H343-BN$331-Sheet2!$N$301)/Sheet3!$A$1)^4)</f>
        <v>0.83569502812116025</v>
      </c>
      <c r="BO343" s="2">
        <f>$L$329*EXP(Sheet3!$B$1*(($H343-BO$331-Sheet2!$N$301)/Sheet3!$A$1)^2 +Sheet3!$C$1*(($H343-BO$331-Sheet2!$N$301)/Sheet3!$A$1)^4)</f>
        <v>0.93899638662560425</v>
      </c>
      <c r="BP343" s="2">
        <f>$L$329*EXP(Sheet3!$B$1*(($H343-BP$331-Sheet2!$N$301)/Sheet3!$A$1)^2 +Sheet3!$C$1*(($H343-BP$331-Sheet2!$N$301)/Sheet3!$A$1)^4)</f>
        <v>1.0533342323364956</v>
      </c>
      <c r="BQ343" s="2">
        <f>$L$329*EXP(Sheet3!$B$1*(($H343-BQ$331-Sheet2!$N$301)/Sheet3!$A$1)^2 +Sheet3!$C$1*(($H343-BQ$331-Sheet2!$N$301)/Sheet3!$A$1)^4)</f>
        <v>1.1796745828763331</v>
      </c>
      <c r="BR343" s="2">
        <f>$L$329*EXP(Sheet3!$B$1*(($H343-BR$331-Sheet2!$N$301)/Sheet3!$A$1)^2 +Sheet3!$C$1*(($H343-BR$331-Sheet2!$N$301)/Sheet3!$A$1)^4)</f>
        <v>1.3190446934926299</v>
      </c>
      <c r="BS343" s="2">
        <f>$L$329*EXP(Sheet3!$B$1*(($H343-BS$331-Sheet2!$N$301)/Sheet3!$A$1)^2 +Sheet3!$C$1*(($H343-BS$331-Sheet2!$N$301)/Sheet3!$A$1)^4)</f>
        <v>1.4725346795253162</v>
      </c>
      <c r="BT343" s="2">
        <f>$L$329*EXP(Sheet3!$B$1*(($H343-BT$331-Sheet2!$N$301)/Sheet3!$A$1)^2 +Sheet3!$C$1*(($H343-BT$331-Sheet2!$N$301)/Sheet3!$A$1)^4)</f>
        <v>1.6412989737687516</v>
      </c>
      <c r="BU343" s="2">
        <f>$L$329*EXP(Sheet3!$B$1*(($H343-BU$331-Sheet2!$N$301)/Sheet3!$A$1)^2 +Sheet3!$C$1*(($H343-BU$331-Sheet2!$N$301)/Sheet3!$A$1)^4)</f>
        <v>1.8265575989843104</v>
      </c>
      <c r="BV343" s="2">
        <f>$L$329*EXP(Sheet3!$B$1*(($H343-BV$331-Sheet2!$N$301)/Sheet3!$A$1)^2 +Sheet3!$C$1*(($H343-BV$331-Sheet2!$N$301)/Sheet3!$A$1)^4)</f>
        <v>2.0295972359141916</v>
      </c>
    </row>
    <row r="344" spans="1:74" x14ac:dyDescent="0.2">
      <c r="A344">
        <v>317</v>
      </c>
      <c r="B344">
        <v>338.13</v>
      </c>
      <c r="C344">
        <v>2369.1</v>
      </c>
      <c r="D344">
        <v>2380.9</v>
      </c>
      <c r="E344">
        <f t="shared" si="44"/>
        <v>11.800000000000182</v>
      </c>
      <c r="G344" s="1">
        <v>5</v>
      </c>
      <c r="H344">
        <f>INDEX(B$27:$B3115,($M$326+G344))</f>
        <v>765.66</v>
      </c>
      <c r="I344" s="1">
        <f t="shared" si="48"/>
        <v>35.200000000000273</v>
      </c>
      <c r="J344">
        <f t="shared" si="49"/>
        <v>26951.232000000207</v>
      </c>
      <c r="L344" s="2">
        <f>$L$329*EXP(Sheet3!$B$1*(($H344-L$331-Sheet2!$N$301)/Sheet3!$A$1)^2 +Sheet3!$C$1*(($H344-L$331-Sheet2!$N$301)/Sheet3!$A$1)^4)</f>
        <v>7.8197145109811198E-11</v>
      </c>
      <c r="M344" s="2">
        <f>$L$329*EXP(Sheet3!$B$1*(($H344-M$331-Sheet2!$N$301)/Sheet3!$A$1)^2 +Sheet3!$C$1*(($H344-M$331-Sheet2!$N$301)/Sheet3!$A$1)^4)</f>
        <v>1.1499680131037908E-10</v>
      </c>
      <c r="N344" s="2">
        <f>$L$329*EXP(Sheet3!$B$1*(($H344-N$331-Sheet2!$N$301)/Sheet3!$A$1)^2 +Sheet3!$C$1*(($H344-N$331-Sheet2!$N$301)/Sheet3!$A$1)^4)</f>
        <v>1.6844490173666559E-10</v>
      </c>
      <c r="O344" s="2">
        <f>$L$329*EXP(Sheet3!$B$1*(($H344-O$331-Sheet2!$N$301)/Sheet3!$A$1)^2 +Sheet3!$C$1*(($H344-O$331-Sheet2!$N$301)/Sheet3!$A$1)^4)</f>
        <v>2.4576497382084181E-10</v>
      </c>
      <c r="P344" s="2">
        <f>$L$329*EXP(Sheet3!$B$1*(($H344-P$331-Sheet2!$N$301)/Sheet3!$A$1)^2 +Sheet3!$C$1*(($H344-P$331-Sheet2!$N$301)/Sheet3!$A$1)^4)</f>
        <v>3.5717809550091043E-10</v>
      </c>
      <c r="Q344" s="2">
        <f>$L$329*EXP(Sheet3!$B$1*(($H344-Q$331-Sheet2!$N$301)/Sheet3!$A$1)^2 +Sheet3!$C$1*(($H344-Q$331-Sheet2!$N$301)/Sheet3!$A$1)^4)</f>
        <v>5.1708865957435989E-10</v>
      </c>
      <c r="R344" s="2">
        <f>$L$329*EXP(Sheet3!$B$1*(($H344-R$331-Sheet2!$N$301)/Sheet3!$A$1)^2 +Sheet3!$C$1*(($H344-R$331-Sheet2!$N$301)/Sheet3!$A$1)^4)</f>
        <v>7.4571551194252463E-10</v>
      </c>
      <c r="S344" s="2">
        <f>$L$329*EXP(Sheet3!$B$1*(($H344-S$331-Sheet2!$N$301)/Sheet3!$A$1)^2 +Sheet3!$C$1*(($H344-S$331-Sheet2!$N$301)/Sheet3!$A$1)^4)</f>
        <v>1.0713265255324049E-9</v>
      </c>
      <c r="T344" s="2">
        <f>$L$329*EXP(Sheet3!$B$1*(($H344-T$331-Sheet2!$N$301)/Sheet3!$A$1)^2 +Sheet3!$C$1*(($H344-T$331-Sheet2!$N$301)/Sheet3!$A$1)^4)</f>
        <v>1.5332873491212889E-9</v>
      </c>
      <c r="U344" s="2">
        <f>$L$329*EXP(Sheet3!$B$1*(($H344-U$331-Sheet2!$N$301)/Sheet3!$A$1)^2 +Sheet3!$C$1*(($H344-U$331-Sheet2!$N$301)/Sheet3!$A$1)^4)</f>
        <v>2.1862041011841051E-9</v>
      </c>
      <c r="V344" s="2">
        <f>$L$329*EXP(Sheet3!$B$1*(($H344-V$331-Sheet2!$N$301)/Sheet3!$A$1)^2 +Sheet3!$C$1*(($H344-V$331-Sheet2!$N$301)/Sheet3!$A$1)^4)</f>
        <v>3.1055298403226193E-9</v>
      </c>
      <c r="W344" s="2">
        <f>$L$329*EXP(Sheet3!$B$1*(($H344-W$331-Sheet2!$N$301)/Sheet3!$A$1)^2 +Sheet3!$C$1*(($H344-W$331-Sheet2!$N$301)/Sheet3!$A$1)^4)</f>
        <v>4.3951216254986511E-9</v>
      </c>
      <c r="X344" s="2">
        <f>$L$329*EXP(Sheet3!$B$1*(($H344-X$331-Sheet2!$N$301)/Sheet3!$A$1)^2 +Sheet3!$C$1*(($H344-X$331-Sheet2!$N$301)/Sheet3!$A$1)^4)</f>
        <v>6.1973862612094379E-9</v>
      </c>
      <c r="Y344" s="2">
        <f>$L$329*EXP(Sheet3!$B$1*(($H344-Y$331-Sheet2!$N$301)/Sheet3!$A$1)^2 +Sheet3!$C$1*(($H344-Y$331-Sheet2!$N$301)/Sheet3!$A$1)^4)</f>
        <v>8.7068476063548606E-9</v>
      </c>
      <c r="Z344" s="2">
        <f>$L$329*EXP(Sheet3!$B$1*(($H344-Z$331-Sheet2!$N$301)/Sheet3!$A$1)^2 +Sheet3!$C$1*(($H344-Z$331-Sheet2!$N$301)/Sheet3!$A$1)^4)</f>
        <v>1.2188218027625023E-8</v>
      </c>
      <c r="AA344" s="2">
        <f>$L$329*EXP(Sheet3!$B$1*(($H344-AA$331-Sheet2!$N$301)/Sheet3!$A$1)^2 +Sheet3!$C$1*(($H344-AA$331-Sheet2!$N$301)/Sheet3!$A$1)^4)</f>
        <v>1.7000375289602934E-8</v>
      </c>
      <c r="AB344" s="2">
        <f>$L$329*EXP(Sheet3!$B$1*(($H344-AB$331-Sheet2!$N$301)/Sheet3!$A$1)^2 +Sheet3!$C$1*(($H344-AB$331-Sheet2!$N$301)/Sheet3!$A$1)^4)</f>
        <v>2.3628051206784844E-8</v>
      </c>
      <c r="AC344" s="2">
        <f>$L$329*EXP(Sheet3!$B$1*(($H344-AC$331-Sheet2!$N$301)/Sheet3!$A$1)^2 +Sheet3!$C$1*(($H344-AC$331-Sheet2!$N$301)/Sheet3!$A$1)^4)</f>
        <v>3.2723550889442985E-8</v>
      </c>
      <c r="AD344" s="2">
        <f>$L$329*EXP(Sheet3!$B$1*(($H344-AD$331-Sheet2!$N$301)/Sheet3!$A$1)^2 +Sheet3!$C$1*(($H344-AD$331-Sheet2!$N$301)/Sheet3!$A$1)^4)</f>
        <v>4.516146711993253E-8</v>
      </c>
      <c r="AE344" s="2">
        <f>$L$329*EXP(Sheet3!$B$1*(($H344-AE$331-Sheet2!$N$301)/Sheet3!$A$1)^2 +Sheet3!$C$1*(($H344-AE$331-Sheet2!$N$301)/Sheet3!$A$1)^4)</f>
        <v>6.2110164416144525E-8</v>
      </c>
      <c r="AF344" s="2">
        <f>$L$329*EXP(Sheet3!$B$1*(($H344-AF$331-Sheet2!$N$301)/Sheet3!$A$1)^2 +Sheet3!$C$1*(($H344-AF$331-Sheet2!$N$301)/Sheet3!$A$1)^4)</f>
        <v>8.5124819126951467E-8</v>
      </c>
      <c r="AG344" s="2">
        <f>$L$329*EXP(Sheet3!$B$1*(($H344-AG$331-Sheet2!$N$301)/Sheet3!$A$1)^2 +Sheet3!$C$1*(($H344-AG$331-Sheet2!$N$301)/Sheet3!$A$1)^4)</f>
        <v>1.1626806030405042E-7</v>
      </c>
      <c r="AH344" s="2">
        <f>$L$329*EXP(Sheet3!$B$1*(($H344-AH$331-Sheet2!$N$301)/Sheet3!$A$1)^2 +Sheet3!$C$1*(($H344-AH$331-Sheet2!$N$301)/Sheet3!$A$1)^4)</f>
        <v>1.5826581451839876E-7</v>
      </c>
      <c r="AI344" s="2">
        <f>$L$329*EXP(Sheet3!$B$1*(($H344-AI$331-Sheet2!$N$301)/Sheet3!$A$1)^2 +Sheet3!$C$1*(($H344-AI$331-Sheet2!$N$301)/Sheet3!$A$1)^4)</f>
        <v>2.1470787952204708E-7</v>
      </c>
      <c r="AJ344" s="2">
        <f>$L$329*EXP(Sheet3!$B$1*(($H344-AJ$331-Sheet2!$N$301)/Sheet3!$A$1)^2 +Sheet3!$C$1*(($H344-AJ$331-Sheet2!$N$301)/Sheet3!$A$1)^4)</f>
        <v>2.903051112793087E-7</v>
      </c>
      <c r="AK344" s="2">
        <f>$L$329*EXP(Sheet3!$B$1*(($H344-AK$331-Sheet2!$N$301)/Sheet3!$A$1)^2 +Sheet3!$C$1*(($H344-AK$331-Sheet2!$N$301)/Sheet3!$A$1)^4)</f>
        <v>3.9121799381440376E-7</v>
      </c>
      <c r="AL344" s="2">
        <f>$L$329*EXP(Sheet3!$B$1*(($H344-AL$331-Sheet2!$N$301)/Sheet3!$A$1)^2 +Sheet3!$C$1*(($H344-AL$331-Sheet2!$N$301)/Sheet3!$A$1)^4)</f>
        <v>5.254748734811811E-7</v>
      </c>
      <c r="AM344" s="2">
        <f>$L$329*EXP(Sheet3!$B$1*(($H344-AM$331-Sheet2!$N$301)/Sheet3!$A$1)^2 +Sheet3!$C$1*(($H344-AM$331-Sheet2!$N$301)/Sheet3!$A$1)^4)</f>
        <v>7.0350239670247833E-7</v>
      </c>
      <c r="AN344" s="2">
        <f>$L$329*EXP(Sheet3!$B$1*(($H344-AN$331-Sheet2!$N$301)/Sheet3!$A$1)^2 +Sheet3!$C$1*(($H344-AN$331-Sheet2!$N$301)/Sheet3!$A$1)^4)</f>
        <v>9.3879582920544596E-7</v>
      </c>
      <c r="AO344" s="2">
        <f>$L$329*EXP(Sheet3!$B$1*(($H344-AO$331-Sheet2!$N$301)/Sheet3!$A$1)^2 +Sheet3!$C$1*(($H344-AO$331-Sheet2!$N$301)/Sheet3!$A$1)^4)</f>
        <v>1.2487631111939948E-6</v>
      </c>
      <c r="AP344" s="2">
        <f>$L$329*EXP(Sheet3!$B$1*(($H344-AP$331-Sheet2!$N$301)/Sheet3!$A$1)^2 +Sheet3!$C$1*(($H344-AP$331-Sheet2!$N$301)/Sheet3!$A$1)^4)</f>
        <v>1.6557838945114778E-6</v>
      </c>
      <c r="AQ344" s="2">
        <f>$L$329*EXP(Sheet3!$B$1*(($H344-AQ$331-Sheet2!$N$301)/Sheet3!$A$1)^2 +Sheet3!$C$1*(($H344-AQ$331-Sheet2!$N$301)/Sheet3!$A$1)^4)</f>
        <v>2.1885336157855849E-6</v>
      </c>
      <c r="AR344" s="2">
        <f>$L$329*EXP(Sheet3!$B$1*(($H344-AR$331-Sheet2!$N$301)/Sheet3!$A$1)^2 +Sheet3!$C$1*(($H344-AR$331-Sheet2!$N$301)/Sheet3!$A$1)^4)</f>
        <v>2.8836331100993479E-6</v>
      </c>
      <c r="AS344" s="2">
        <f>$L$329*EXP(Sheet3!$B$1*(($H344-AS$331-Sheet2!$N$301)/Sheet3!$A$1)^2 +Sheet3!$C$1*(($H344-AS$331-Sheet2!$N$301)/Sheet3!$A$1)^4)</f>
        <v>3.7876966157728514E-6</v>
      </c>
      <c r="AT344" s="2">
        <f>$L$329*EXP(Sheet3!$B$1*(($H344-AT$331-Sheet2!$N$301)/Sheet3!$A$1)^2 +Sheet3!$C$1*(($H344-AT$331-Sheet2!$N$301)/Sheet3!$A$1)^4)</f>
        <v>4.959865543039048E-6</v>
      </c>
      <c r="AU344" s="2">
        <f>$L$329*EXP(Sheet3!$B$1*(($H344-AU$331-Sheet2!$N$301)/Sheet3!$A$1)^2 +Sheet3!$C$1*(($H344-AU$331-Sheet2!$N$301)/Sheet3!$A$1)^4)</f>
        <v>6.4749323870630136E-6</v>
      </c>
      <c r="AV344" s="2">
        <f>$L$329*EXP(Sheet3!$B$1*(($H344-AV$331-Sheet2!$N$301)/Sheet3!$A$1)^2 +Sheet3!$C$1*(($H344-AV$331-Sheet2!$N$301)/Sheet3!$A$1)^4)</f>
        <v>8.4271789972025844E-6</v>
      </c>
      <c r="AW344" s="2">
        <f>$L$329*EXP(Sheet3!$B$1*(($H344-AW$331-Sheet2!$N$301)/Sheet3!$A$1)^2 +Sheet3!$C$1*(($H344-AW$331-Sheet2!$N$301)/Sheet3!$A$1)^4)</f>
        <v>1.0935076436787228E-5</v>
      </c>
      <c r="AX344" s="2">
        <f>$L$329*EXP(Sheet3!$B$1*(($H344-AX$331-Sheet2!$N$301)/Sheet3!$A$1)^2 +Sheet3!$C$1*(($H344-AX$331-Sheet2!$N$301)/Sheet3!$A$1)^4)</f>
        <v>1.4147020275729672E-5</v>
      </c>
      <c r="AY344" s="2">
        <f>$L$329*EXP(Sheet3!$B$1*(($H344-AY$331-Sheet2!$N$301)/Sheet3!$A$1)^2 +Sheet3!$C$1*(($H344-AY$331-Sheet2!$N$301)/Sheet3!$A$1)^4)</f>
        <v>1.8248305774223719E-5</v>
      </c>
      <c r="AZ344" s="2">
        <f>$L$329*EXP(Sheet3!$B$1*(($H344-AZ$331-Sheet2!$N$301)/Sheet3!$A$1)^2 +Sheet3!$C$1*(($H344-AZ$331-Sheet2!$N$301)/Sheet3!$A$1)^4)</f>
        <v>2.3469582481751643E-5</v>
      </c>
      <c r="BA344" s="2">
        <f>$L$329*EXP(Sheet3!$B$1*(($H344-BA$331-Sheet2!$N$301)/Sheet3!$A$1)^2 +Sheet3!$C$1*(($H344-BA$331-Sheet2!$N$301)/Sheet3!$A$1)^4)</f>
        <v>3.009706775945609E-5</v>
      </c>
      <c r="BB344" s="2">
        <f>$L$329*EXP(Sheet3!$B$1*(($H344-BB$331-Sheet2!$N$301)/Sheet3!$A$1)^2 +Sheet3!$C$1*(($H344-BB$331-Sheet2!$N$301)/Sheet3!$A$1)^4)</f>
        <v>3.8484844110977947E-5</v>
      </c>
      <c r="BC344" s="2">
        <f>$L$329*EXP(Sheet3!$B$1*(($H344-BC$331-Sheet2!$N$301)/Sheet3!$A$1)^2 +Sheet3!$C$1*(($H344-BC$331-Sheet2!$N$301)/Sheet3!$A$1)^4)</f>
        <v>4.9069616466446522E-5</v>
      </c>
      <c r="BD344" s="2">
        <f>$L$329*EXP(Sheet3!$B$1*(($H344-BD$331-Sheet2!$N$301)/Sheet3!$A$1)^2 +Sheet3!$C$1*(($H344-BD$331-Sheet2!$N$301)/Sheet3!$A$1)^4)</f>
        <v>6.2388363192948602E-5</v>
      </c>
      <c r="BE344" s="2">
        <f>$L$329*EXP(Sheet3!$B$1*(($H344-BE$331-Sheet2!$N$301)/Sheet3!$A$1)^2 +Sheet3!$C$1*(($H344-BE$331-Sheet2!$N$301)/Sheet3!$A$1)^4)</f>
        <v>7.9099379081164851E-5</v>
      </c>
      <c r="BF344" s="2">
        <f>$L$329*EXP(Sheet3!$B$1*(($H344-BF$331-Sheet2!$N$301)/Sheet3!$A$1)^2 +Sheet3!$C$1*(($H344-BF$331-Sheet2!$N$301)/Sheet3!$A$1)^4)</f>
        <v>1.0000728034028752E-4</v>
      </c>
      <c r="BG344" s="2">
        <f>$L$329*EXP(Sheet3!$B$1*(($H344-BG$331-Sheet2!$N$301)/Sheet3!$A$1)^2 +Sheet3!$C$1*(($H344-BG$331-Sheet2!$N$301)/Sheet3!$A$1)^4)</f>
        <v>1.2609262114754248E-4</v>
      </c>
      <c r="BH344" s="2">
        <f>$L$329*EXP(Sheet3!$B$1*(($H344-BH$331-Sheet2!$N$301)/Sheet3!$A$1)^2 +Sheet3!$C$1*(($H344-BH$331-Sheet2!$N$301)/Sheet3!$A$1)^4)</f>
        <v>1.5854685892317127E-4</v>
      </c>
      <c r="BI344" s="2">
        <f>$L$329*EXP(Sheet3!$B$1*(($H344-BI$331-Sheet2!$N$301)/Sheet3!$A$1)^2 +Sheet3!$C$1*(($H344-BI$331-Sheet2!$N$301)/Sheet3!$A$1)^4)</f>
        <v>1.9881350155265146E-4</v>
      </c>
      <c r="BJ344" s="2">
        <f>$L$329*EXP(Sheet3!$B$1*(($H344-BJ$331-Sheet2!$N$301)/Sheet3!$A$1)^2 +Sheet3!$C$1*(($H344-BJ$331-Sheet2!$N$301)/Sheet3!$A$1)^4)</f>
        <v>2.4863637448575192E-4</v>
      </c>
      <c r="BK344" s="2">
        <f>$L$329*EXP(Sheet3!$B$1*(($H344-BK$331-Sheet2!$N$301)/Sheet3!$A$1)^2 +Sheet3!$C$1*(($H344-BK$331-Sheet2!$N$301)/Sheet3!$A$1)^4)</f>
        <v>3.1011605915949461E-4</v>
      </c>
      <c r="BL344" s="2">
        <f>$L$329*EXP(Sheet3!$B$1*(($H344-BL$331-Sheet2!$N$301)/Sheet3!$A$1)^2 +Sheet3!$C$1*(($H344-BL$331-Sheet2!$N$301)/Sheet3!$A$1)^4)</f>
        <v>3.8577567649554555E-4</v>
      </c>
      <c r="BM344" s="2">
        <f>$L$329*EXP(Sheet3!$B$1*(($H344-BM$331-Sheet2!$N$301)/Sheet3!$A$1)^2 +Sheet3!$C$1*(($H344-BM$331-Sheet2!$N$301)/Sheet3!$A$1)^4)</f>
        <v>4.7863732024494928E-4</v>
      </c>
      <c r="BN344" s="2">
        <f>$L$329*EXP(Sheet3!$B$1*(($H344-BN$331-Sheet2!$N$301)/Sheet3!$A$1)^2 +Sheet3!$C$1*(($H344-BN$331-Sheet2!$N$301)/Sheet3!$A$1)^4)</f>
        <v>5.9231058435057018E-4</v>
      </c>
      <c r="BO344" s="2">
        <f>$L$329*EXP(Sheet3!$B$1*(($H344-BO$331-Sheet2!$N$301)/Sheet3!$A$1)^2 +Sheet3!$C$1*(($H344-BO$331-Sheet2!$N$301)/Sheet3!$A$1)^4)</f>
        <v>7.3109477583546418E-4</v>
      </c>
      <c r="BP344" s="2">
        <f>$L$329*EXP(Sheet3!$B$1*(($H344-BP$331-Sheet2!$N$301)/Sheet3!$A$1)^2 +Sheet3!$C$1*(($H344-BP$331-Sheet2!$N$301)/Sheet3!$A$1)^4)</f>
        <v>9.0009655931041837E-4</v>
      </c>
      <c r="BQ344" s="2">
        <f>$L$329*EXP(Sheet3!$B$1*(($H344-BQ$331-Sheet2!$N$301)/Sheet3!$A$1)^2 +Sheet3!$C$1*(($H344-BQ$331-Sheet2!$N$301)/Sheet3!$A$1)^4)</f>
        <v>1.1053649401256073E-3</v>
      </c>
      <c r="BR344" s="2">
        <f>$L$329*EXP(Sheet3!$B$1*(($H344-BR$331-Sheet2!$N$301)/Sheet3!$A$1)^2 +Sheet3!$C$1*(($H344-BR$331-Sheet2!$N$301)/Sheet3!$A$1)^4)</f>
        <v>1.3540456593176882E-3</v>
      </c>
      <c r="BS344" s="2">
        <f>$L$329*EXP(Sheet3!$B$1*(($H344-BS$331-Sheet2!$N$301)/Sheet3!$A$1)^2 +Sheet3!$C$1*(($H344-BS$331-Sheet2!$N$301)/Sheet3!$A$1)^4)</f>
        <v>1.654557243409903E-3</v>
      </c>
      <c r="BT344" s="2">
        <f>$L$329*EXP(Sheet3!$B$1*(($H344-BT$331-Sheet2!$N$301)/Sheet3!$A$1)^2 +Sheet3!$C$1*(($H344-BT$331-Sheet2!$N$301)/Sheet3!$A$1)^4)</f>
        <v>2.0167911241132539E-3</v>
      </c>
      <c r="BU344" s="2">
        <f>$L$329*EXP(Sheet3!$B$1*(($H344-BU$331-Sheet2!$N$301)/Sheet3!$A$1)^2 +Sheet3!$C$1*(($H344-BU$331-Sheet2!$N$301)/Sheet3!$A$1)^4)</f>
        <v>2.4523384150659513E-3</v>
      </c>
      <c r="BV344" s="2">
        <f>$L$329*EXP(Sheet3!$B$1*(($H344-BV$331-Sheet2!$N$301)/Sheet3!$A$1)^2 +Sheet3!$C$1*(($H344-BV$331-Sheet2!$N$301)/Sheet3!$A$1)^4)</f>
        <v>2.9747461026573114E-3</v>
      </c>
    </row>
    <row r="345" spans="1:74" x14ac:dyDescent="0.2">
      <c r="A345">
        <v>318</v>
      </c>
      <c r="B345">
        <v>338.6</v>
      </c>
      <c r="C345">
        <v>2389.8000000000002</v>
      </c>
      <c r="D345">
        <v>2399.8000000000002</v>
      </c>
      <c r="E345">
        <f t="shared" si="44"/>
        <v>10</v>
      </c>
      <c r="G345" s="1">
        <v>6</v>
      </c>
      <c r="H345">
        <f>INDEX(B$27:$B3116,($M$326+G345))</f>
        <v>766.1</v>
      </c>
      <c r="I345" s="1">
        <f t="shared" si="48"/>
        <v>21.800000000000182</v>
      </c>
      <c r="J345">
        <f t="shared" si="49"/>
        <v>16700.980000000141</v>
      </c>
      <c r="L345" s="2">
        <f>$L$329*EXP(Sheet3!$B$1*(($H345-L$331-Sheet2!$N$301)/Sheet3!$A$1)^2 +Sheet3!$C$1*(($H345-L$331-Sheet2!$N$301)/Sheet3!$A$1)^4)</f>
        <v>4.1197468464465241E-20</v>
      </c>
      <c r="M345" s="2">
        <f>$L$329*EXP(Sheet3!$B$1*(($H345-M$331-Sheet2!$N$301)/Sheet3!$A$1)^2 +Sheet3!$C$1*(($H345-M$331-Sheet2!$N$301)/Sheet3!$A$1)^4)</f>
        <v>7.4403422735493274E-20</v>
      </c>
      <c r="N345" s="2">
        <f>$L$329*EXP(Sheet3!$B$1*(($H345-N$331-Sheet2!$N$301)/Sheet3!$A$1)^2 +Sheet3!$C$1*(($H345-N$331-Sheet2!$N$301)/Sheet3!$A$1)^4)</f>
        <v>1.3365317944657323E-19</v>
      </c>
      <c r="O345" s="2">
        <f>$L$329*EXP(Sheet3!$B$1*(($H345-O$331-Sheet2!$N$301)/Sheet3!$A$1)^2 +Sheet3!$C$1*(($H345-O$331-Sheet2!$N$301)/Sheet3!$A$1)^4)</f>
        <v>2.3880572490188178E-19</v>
      </c>
      <c r="P345" s="2">
        <f>$L$329*EXP(Sheet3!$B$1*(($H345-P$331-Sheet2!$N$301)/Sheet3!$A$1)^2 +Sheet3!$C$1*(($H345-P$331-Sheet2!$N$301)/Sheet3!$A$1)^4)</f>
        <v>4.2442821244442137E-19</v>
      </c>
      <c r="Q345" s="2">
        <f>$L$329*EXP(Sheet3!$B$1*(($H345-Q$331-Sheet2!$N$301)/Sheet3!$A$1)^2 +Sheet3!$C$1*(($H345-Q$331-Sheet2!$N$301)/Sheet3!$A$1)^4)</f>
        <v>7.5036537451994841E-19</v>
      </c>
      <c r="R345" s="2">
        <f>$L$329*EXP(Sheet3!$B$1*(($H345-R$331-Sheet2!$N$301)/Sheet3!$A$1)^2 +Sheet3!$C$1*(($H345-R$331-Sheet2!$N$301)/Sheet3!$A$1)^4)</f>
        <v>1.3196697557514045E-18</v>
      </c>
      <c r="S345" s="2">
        <f>$L$329*EXP(Sheet3!$B$1*(($H345-S$331-Sheet2!$N$301)/Sheet3!$A$1)^2 +Sheet3!$C$1*(($H345-S$331-Sheet2!$N$301)/Sheet3!$A$1)^4)</f>
        <v>2.3088543319385983E-18</v>
      </c>
      <c r="T345" s="2">
        <f>$L$329*EXP(Sheet3!$B$1*(($H345-T$331-Sheet2!$N$301)/Sheet3!$A$1)^2 +Sheet3!$C$1*(($H345-T$331-Sheet2!$N$301)/Sheet3!$A$1)^4)</f>
        <v>4.0186612355582865E-18</v>
      </c>
      <c r="U345" s="2">
        <f>$L$329*EXP(Sheet3!$B$1*(($H345-U$331-Sheet2!$N$301)/Sheet3!$A$1)^2 +Sheet3!$C$1*(($H345-U$331-Sheet2!$N$301)/Sheet3!$A$1)^4)</f>
        <v>6.9588040128989496E-18</v>
      </c>
      <c r="V345" s="2">
        <f>$L$329*EXP(Sheet3!$B$1*(($H345-V$331-Sheet2!$N$301)/Sheet3!$A$1)^2 +Sheet3!$C$1*(($H345-V$331-Sheet2!$N$301)/Sheet3!$A$1)^4)</f>
        <v>1.198866579798253E-17</v>
      </c>
      <c r="W345" s="2">
        <f>$L$329*EXP(Sheet3!$B$1*(($H345-W$331-Sheet2!$N$301)/Sheet3!$A$1)^2 +Sheet3!$C$1*(($H345-W$331-Sheet2!$N$301)/Sheet3!$A$1)^4)</f>
        <v>2.0549666973263375E-17</v>
      </c>
      <c r="X345" s="2">
        <f>$L$329*EXP(Sheet3!$B$1*(($H345-X$331-Sheet2!$N$301)/Sheet3!$A$1)^2 +Sheet3!$C$1*(($H345-X$331-Sheet2!$N$301)/Sheet3!$A$1)^4)</f>
        <v>3.5047012287669428E-17</v>
      </c>
      <c r="Y345" s="2">
        <f>$L$329*EXP(Sheet3!$B$1*(($H345-Y$331-Sheet2!$N$301)/Sheet3!$A$1)^2 +Sheet3!$C$1*(($H345-Y$331-Sheet2!$N$301)/Sheet3!$A$1)^4)</f>
        <v>5.9473573218956569E-17</v>
      </c>
      <c r="Z345" s="2">
        <f>$L$329*EXP(Sheet3!$B$1*(($H345-Z$331-Sheet2!$N$301)/Sheet3!$A$1)^2 +Sheet3!$C$1*(($H345-Z$331-Sheet2!$N$301)/Sheet3!$A$1)^4)</f>
        <v>1.0042419738598981E-16</v>
      </c>
      <c r="AA345" s="2">
        <f>$L$329*EXP(Sheet3!$B$1*(($H345-AA$331-Sheet2!$N$301)/Sheet3!$A$1)^2 +Sheet3!$C$1*(($H345-AA$331-Sheet2!$N$301)/Sheet3!$A$1)^4)</f>
        <v>1.6873627146665386E-16</v>
      </c>
      <c r="AB345" s="2">
        <f>$L$329*EXP(Sheet3!$B$1*(($H345-AB$331-Sheet2!$N$301)/Sheet3!$A$1)^2 +Sheet3!$C$1*(($H345-AB$331-Sheet2!$N$301)/Sheet3!$A$1)^4)</f>
        <v>2.8212959909299892E-16</v>
      </c>
      <c r="AC345" s="2">
        <f>$L$329*EXP(Sheet3!$B$1*(($H345-AC$331-Sheet2!$N$301)/Sheet3!$A$1)^2 +Sheet3!$C$1*(($H345-AC$331-Sheet2!$N$301)/Sheet3!$A$1)^4)</f>
        <v>4.694326691401802E-16</v>
      </c>
      <c r="AD345" s="2">
        <f>$L$329*EXP(Sheet3!$B$1*(($H345-AD$331-Sheet2!$N$301)/Sheet3!$A$1)^2 +Sheet3!$C$1*(($H345-AD$331-Sheet2!$N$301)/Sheet3!$A$1)^4)</f>
        <v>7.7731437913666806E-16</v>
      </c>
      <c r="AE345" s="2">
        <f>$L$329*EXP(Sheet3!$B$1*(($H345-AE$331-Sheet2!$N$301)/Sheet3!$A$1)^2 +Sheet3!$C$1*(($H345-AE$331-Sheet2!$N$301)/Sheet3!$A$1)^4)</f>
        <v>1.2809525775004699E-15</v>
      </c>
      <c r="AF345" s="2">
        <f>$L$329*EXP(Sheet3!$B$1*(($H345-AF$331-Sheet2!$N$301)/Sheet3!$A$1)^2 +Sheet3!$C$1*(($H345-AF$331-Sheet2!$N$301)/Sheet3!$A$1)^4)</f>
        <v>2.1008572048780024E-15</v>
      </c>
      <c r="AG345" s="2">
        <f>$L$329*EXP(Sheet3!$B$1*(($H345-AG$331-Sheet2!$N$301)/Sheet3!$A$1)^2 +Sheet3!$C$1*(($H345-AG$331-Sheet2!$N$301)/Sheet3!$A$1)^4)</f>
        <v>3.4292667620727166E-15</v>
      </c>
      <c r="AH345" s="2">
        <f>$L$329*EXP(Sheet3!$B$1*(($H345-AH$331-Sheet2!$N$301)/Sheet3!$A$1)^2 +Sheet3!$C$1*(($H345-AH$331-Sheet2!$N$301)/Sheet3!$A$1)^4)</f>
        <v>5.5713613556700076E-15</v>
      </c>
      <c r="AI345" s="2">
        <f>$L$329*EXP(Sheet3!$B$1*(($H345-AI$331-Sheet2!$N$301)/Sheet3!$A$1)^2 +Sheet3!$C$1*(($H345-AI$331-Sheet2!$N$301)/Sheet3!$A$1)^4)</f>
        <v>9.0092932373615935E-15</v>
      </c>
      <c r="AJ345" s="2">
        <f>$L$329*EXP(Sheet3!$B$1*(($H345-AJ$331-Sheet2!$N$301)/Sheet3!$A$1)^2 +Sheet3!$C$1*(($H345-AJ$331-Sheet2!$N$301)/Sheet3!$A$1)^4)</f>
        <v>1.4501182542055803E-14</v>
      </c>
      <c r="AK345" s="2">
        <f>$L$329*EXP(Sheet3!$B$1*(($H345-AK$331-Sheet2!$N$301)/Sheet3!$A$1)^2 +Sheet3!$C$1*(($H345-AK$331-Sheet2!$N$301)/Sheet3!$A$1)^4)</f>
        <v>2.323342994303004E-14</v>
      </c>
      <c r="AL345" s="2">
        <f>$L$329*EXP(Sheet3!$B$1*(($H345-AL$331-Sheet2!$N$301)/Sheet3!$A$1)^2 +Sheet3!$C$1*(($H345-AL$331-Sheet2!$N$301)/Sheet3!$A$1)^4)</f>
        <v>3.7053932918759541E-14</v>
      </c>
      <c r="AM345" s="2">
        <f>$L$329*EXP(Sheet3!$B$1*(($H345-AM$331-Sheet2!$N$301)/Sheet3!$A$1)^2 +Sheet3!$C$1*(($H345-AM$331-Sheet2!$N$301)/Sheet3!$A$1)^4)</f>
        <v>5.8827470008065151E-14</v>
      </c>
      <c r="AN345" s="2">
        <f>$L$329*EXP(Sheet3!$B$1*(($H345-AN$331-Sheet2!$N$301)/Sheet3!$A$1)^2 +Sheet3!$C$1*(($H345-AN$331-Sheet2!$N$301)/Sheet3!$A$1)^4)</f>
        <v>9.2974673921107849E-14</v>
      </c>
      <c r="AO345" s="2">
        <f>$L$329*EXP(Sheet3!$B$1*(($H345-AO$331-Sheet2!$N$301)/Sheet3!$A$1)^2 +Sheet3!$C$1*(($H345-AO$331-Sheet2!$N$301)/Sheet3!$A$1)^4)</f>
        <v>1.4628557094966136E-13</v>
      </c>
      <c r="AP345" s="2">
        <f>$L$329*EXP(Sheet3!$B$1*(($H345-AP$331-Sheet2!$N$301)/Sheet3!$A$1)^2 +Sheet3!$C$1*(($H345-AP$331-Sheet2!$N$301)/Sheet3!$A$1)^4)</f>
        <v>2.2914179037080821E-13</v>
      </c>
      <c r="AQ345" s="2">
        <f>$L$329*EXP(Sheet3!$B$1*(($H345-AQ$331-Sheet2!$N$301)/Sheet3!$A$1)^2 +Sheet3!$C$1*(($H345-AQ$331-Sheet2!$N$301)/Sheet3!$A$1)^4)</f>
        <v>3.5734416404254255E-13</v>
      </c>
      <c r="AR345" s="2">
        <f>$L$329*EXP(Sheet3!$B$1*(($H345-AR$331-Sheet2!$N$301)/Sheet3!$A$1)^2 +Sheet3!$C$1*(($H345-AR$331-Sheet2!$N$301)/Sheet3!$A$1)^4)</f>
        <v>5.5483290681331387E-13</v>
      </c>
      <c r="AS345" s="2">
        <f>$L$329*EXP(Sheet3!$B$1*(($H345-AS$331-Sheet2!$N$301)/Sheet3!$A$1)^2 +Sheet3!$C$1*(($H345-AS$331-Sheet2!$N$301)/Sheet3!$A$1)^4)</f>
        <v>8.5771764704630026E-13</v>
      </c>
      <c r="AT345" s="2">
        <f>$L$329*EXP(Sheet3!$B$1*(($H345-AT$331-Sheet2!$N$301)/Sheet3!$A$1)^2 +Sheet3!$C$1*(($H345-AT$331-Sheet2!$N$301)/Sheet3!$A$1)^4)</f>
        <v>1.3202206987602938E-12</v>
      </c>
      <c r="AU345" s="2">
        <f>$L$329*EXP(Sheet3!$B$1*(($H345-AU$331-Sheet2!$N$301)/Sheet3!$A$1)^2 +Sheet3!$C$1*(($H345-AU$331-Sheet2!$N$301)/Sheet3!$A$1)^4)</f>
        <v>2.0234019959876021E-12</v>
      </c>
      <c r="AV345" s="2">
        <f>$L$329*EXP(Sheet3!$B$1*(($H345-AV$331-Sheet2!$N$301)/Sheet3!$A$1)^2 +Sheet3!$C$1*(($H345-AV$331-Sheet2!$N$301)/Sheet3!$A$1)^4)</f>
        <v>3.0879096903084746E-12</v>
      </c>
      <c r="AW345" s="2">
        <f>$L$329*EXP(Sheet3!$B$1*(($H345-AW$331-Sheet2!$N$301)/Sheet3!$A$1)^2 +Sheet3!$C$1*(($H345-AW$331-Sheet2!$N$301)/Sheet3!$A$1)^4)</f>
        <v>4.6925301206242158E-12</v>
      </c>
      <c r="AX345" s="2">
        <f>$L$329*EXP(Sheet3!$B$1*(($H345-AX$331-Sheet2!$N$301)/Sheet3!$A$1)^2 +Sheet3!$C$1*(($H345-AX$331-Sheet2!$N$301)/Sheet3!$A$1)^4)</f>
        <v>7.1010544053502741E-12</v>
      </c>
      <c r="AY345" s="2">
        <f>$L$329*EXP(Sheet3!$B$1*(($H345-AY$331-Sheet2!$N$301)/Sheet3!$A$1)^2 +Sheet3!$C$1*(($H345-AY$331-Sheet2!$N$301)/Sheet3!$A$1)^4)</f>
        <v>1.0701017675449705E-11</v>
      </c>
      <c r="AZ345" s="2">
        <f>$L$329*EXP(Sheet3!$B$1*(($H345-AZ$331-Sheet2!$N$301)/Sheet3!$A$1)^2 +Sheet3!$C$1*(($H345-AZ$331-Sheet2!$N$301)/Sheet3!$A$1)^4)</f>
        <v>1.6059311364165357E-11</v>
      </c>
      <c r="BA345" s="2">
        <f>$L$329*EXP(Sheet3!$B$1*(($H345-BA$331-Sheet2!$N$301)/Sheet3!$A$1)^2 +Sheet3!$C$1*(($H345-BA$331-Sheet2!$N$301)/Sheet3!$A$1)^4)</f>
        <v>2.4001668003911027E-11</v>
      </c>
      <c r="BB345" s="2">
        <f>$L$329*EXP(Sheet3!$B$1*(($H345-BB$331-Sheet2!$N$301)/Sheet3!$A$1)^2 +Sheet3!$C$1*(($H345-BB$331-Sheet2!$N$301)/Sheet3!$A$1)^4)</f>
        <v>3.5725771752999796E-11</v>
      </c>
      <c r="BC345" s="2">
        <f>$L$329*EXP(Sheet3!$B$1*(($H345-BC$331-Sheet2!$N$301)/Sheet3!$A$1)^2 +Sheet3!$C$1*(($H345-BC$331-Sheet2!$N$301)/Sheet3!$A$1)^4)</f>
        <v>5.2961523771859469E-11</v>
      </c>
      <c r="BD345" s="2">
        <f>$L$329*EXP(Sheet3!$B$1*(($H345-BD$331-Sheet2!$N$301)/Sheet3!$A$1)^2 +Sheet3!$C$1*(($H345-BD$331-Sheet2!$N$301)/Sheet3!$A$1)^4)</f>
        <v>7.8197145109466716E-11</v>
      </c>
      <c r="BE345" s="2">
        <f>$L$329*EXP(Sheet3!$B$1*(($H345-BE$331-Sheet2!$N$301)/Sheet3!$A$1)^2 +Sheet3!$C$1*(($H345-BE$331-Sheet2!$N$301)/Sheet3!$A$1)^4)</f>
        <v>1.1499680130987861E-10</v>
      </c>
      <c r="BF345" s="2">
        <f>$L$329*EXP(Sheet3!$B$1*(($H345-BF$331-Sheet2!$N$301)/Sheet3!$A$1)^2 +Sheet3!$C$1*(($H345-BF$331-Sheet2!$N$301)/Sheet3!$A$1)^4)</f>
        <v>1.684449017359391E-10</v>
      </c>
      <c r="BG345" s="2">
        <f>$L$329*EXP(Sheet3!$B$1*(($H345-BG$331-Sheet2!$N$301)/Sheet3!$A$1)^2 +Sheet3!$C$1*(($H345-BG$331-Sheet2!$N$301)/Sheet3!$A$1)^4)</f>
        <v>2.4576497381979403E-10</v>
      </c>
      <c r="BH345" s="2">
        <f>$L$329*EXP(Sheet3!$B$1*(($H345-BH$331-Sheet2!$N$301)/Sheet3!$A$1)^2 +Sheet3!$C$1*(($H345-BH$331-Sheet2!$N$301)/Sheet3!$A$1)^4)</f>
        <v>3.571780954994016E-10</v>
      </c>
      <c r="BI345" s="2">
        <f>$L$329*EXP(Sheet3!$B$1*(($H345-BI$331-Sheet2!$N$301)/Sheet3!$A$1)^2 +Sheet3!$C$1*(($H345-BI$331-Sheet2!$N$301)/Sheet3!$A$1)^4)</f>
        <v>5.1708865957435989E-10</v>
      </c>
      <c r="BJ345" s="2">
        <f>$L$329*EXP(Sheet3!$B$1*(($H345-BJ$331-Sheet2!$N$301)/Sheet3!$A$1)^2 +Sheet3!$C$1*(($H345-BJ$331-Sheet2!$N$301)/Sheet3!$A$1)^4)</f>
        <v>7.4571551194252463E-10</v>
      </c>
      <c r="BK345" s="2">
        <f>$L$329*EXP(Sheet3!$B$1*(($H345-BK$331-Sheet2!$N$301)/Sheet3!$A$1)^2 +Sheet3!$C$1*(($H345-BK$331-Sheet2!$N$301)/Sheet3!$A$1)^4)</f>
        <v>1.0713265255324049E-9</v>
      </c>
      <c r="BL345" s="2">
        <f>$L$329*EXP(Sheet3!$B$1*(($H345-BL$331-Sheet2!$N$301)/Sheet3!$A$1)^2 +Sheet3!$C$1*(($H345-BL$331-Sheet2!$N$301)/Sheet3!$A$1)^4)</f>
        <v>1.5332873491212889E-9</v>
      </c>
      <c r="BM345" s="2">
        <f>$L$329*EXP(Sheet3!$B$1*(($H345-BM$331-Sheet2!$N$301)/Sheet3!$A$1)^2 +Sheet3!$C$1*(($H345-BM$331-Sheet2!$N$301)/Sheet3!$A$1)^4)</f>
        <v>2.1862041011841051E-9</v>
      </c>
      <c r="BN345" s="2">
        <f>$L$329*EXP(Sheet3!$B$1*(($H345-BN$331-Sheet2!$N$301)/Sheet3!$A$1)^2 +Sheet3!$C$1*(($H345-BN$331-Sheet2!$N$301)/Sheet3!$A$1)^4)</f>
        <v>3.1055298403226193E-9</v>
      </c>
      <c r="BO345" s="2">
        <f>$L$329*EXP(Sheet3!$B$1*(($H345-BO$331-Sheet2!$N$301)/Sheet3!$A$1)^2 +Sheet3!$C$1*(($H345-BO$331-Sheet2!$N$301)/Sheet3!$A$1)^4)</f>
        <v>4.3951216254986511E-9</v>
      </c>
      <c r="BP345" s="2">
        <f>$L$329*EXP(Sheet3!$B$1*(($H345-BP$331-Sheet2!$N$301)/Sheet3!$A$1)^2 +Sheet3!$C$1*(($H345-BP$331-Sheet2!$N$301)/Sheet3!$A$1)^4)</f>
        <v>6.1973862611853289E-9</v>
      </c>
      <c r="BQ345" s="2">
        <f>$L$329*EXP(Sheet3!$B$1*(($H345-BQ$331-Sheet2!$N$301)/Sheet3!$A$1)^2 +Sheet3!$C$1*(($H345-BQ$331-Sheet2!$N$301)/Sheet3!$A$1)^4)</f>
        <v>8.7068476063213283E-9</v>
      </c>
      <c r="BR345" s="2">
        <f>$L$329*EXP(Sheet3!$B$1*(($H345-BR$331-Sheet2!$N$301)/Sheet3!$A$1)^2 +Sheet3!$C$1*(($H345-BR$331-Sheet2!$N$301)/Sheet3!$A$1)^4)</f>
        <v>1.2188218027578648E-8</v>
      </c>
      <c r="BS345" s="2">
        <f>$L$329*EXP(Sheet3!$B$1*(($H345-BS$331-Sheet2!$N$301)/Sheet3!$A$1)^2 +Sheet3!$C$1*(($H345-BS$331-Sheet2!$N$301)/Sheet3!$A$1)^4)</f>
        <v>1.7000375289538914E-8</v>
      </c>
      <c r="BT345" s="2">
        <f>$L$329*EXP(Sheet3!$B$1*(($H345-BT$331-Sheet2!$N$301)/Sheet3!$A$1)^2 +Sheet3!$C$1*(($H345-BT$331-Sheet2!$N$301)/Sheet3!$A$1)^4)</f>
        <v>2.3628051206696875E-8</v>
      </c>
      <c r="BU345" s="2">
        <f>$L$329*EXP(Sheet3!$B$1*(($H345-BU$331-Sheet2!$N$301)/Sheet3!$A$1)^2 +Sheet3!$C$1*(($H345-BU$331-Sheet2!$N$301)/Sheet3!$A$1)^4)</f>
        <v>3.2723550889322428E-8</v>
      </c>
      <c r="BV345" s="2">
        <f>$L$329*EXP(Sheet3!$B$1*(($H345-BV$331-Sheet2!$N$301)/Sheet3!$A$1)^2 +Sheet3!$C$1*(($H345-BV$331-Sheet2!$N$301)/Sheet3!$A$1)^4)</f>
        <v>4.516146711993253E-8</v>
      </c>
    </row>
    <row r="346" spans="1:74" x14ac:dyDescent="0.2">
      <c r="A346">
        <v>319</v>
      </c>
      <c r="B346">
        <v>339.07</v>
      </c>
      <c r="C346">
        <v>2380.1</v>
      </c>
      <c r="D346">
        <v>2393.1999999999998</v>
      </c>
      <c r="E346">
        <f t="shared" si="44"/>
        <v>13.099999999999909</v>
      </c>
      <c r="G346" s="1">
        <v>7</v>
      </c>
      <c r="H346">
        <f>INDEX(B$27:$B3117,($M$326+G346))</f>
        <v>766.54</v>
      </c>
      <c r="I346" s="1">
        <f t="shared" si="48"/>
        <v>12.599999999999909</v>
      </c>
      <c r="J346">
        <f t="shared" si="49"/>
        <v>9658.4039999999295</v>
      </c>
    </row>
    <row r="347" spans="1:74" x14ac:dyDescent="0.2">
      <c r="A347">
        <v>320</v>
      </c>
      <c r="B347">
        <v>339.54</v>
      </c>
      <c r="C347">
        <v>2362.8000000000002</v>
      </c>
      <c r="D347">
        <v>2374.8000000000002</v>
      </c>
      <c r="E347">
        <f t="shared" si="44"/>
        <v>12</v>
      </c>
      <c r="G347" s="1">
        <v>8</v>
      </c>
      <c r="H347">
        <f>INDEX(B$27:$B3118,($M$326+G347))</f>
        <v>766.99</v>
      </c>
      <c r="I347" s="1">
        <f t="shared" si="48"/>
        <v>12.299999999999727</v>
      </c>
      <c r="J347">
        <f t="shared" si="49"/>
        <v>9433.9769999997916</v>
      </c>
    </row>
    <row r="348" spans="1:74" x14ac:dyDescent="0.2">
      <c r="A348">
        <v>321</v>
      </c>
      <c r="B348">
        <v>340.01</v>
      </c>
      <c r="C348">
        <v>2368.5</v>
      </c>
      <c r="D348">
        <v>2378.6999999999998</v>
      </c>
      <c r="E348">
        <f t="shared" ref="E348:E411" si="51">D348-C348</f>
        <v>10.199999999999818</v>
      </c>
      <c r="G348" s="1">
        <v>9</v>
      </c>
      <c r="H348">
        <f>INDEX(B$27:$B3119,($M$326+G348))</f>
        <v>767.43</v>
      </c>
      <c r="I348" s="1">
        <f t="shared" si="48"/>
        <v>15.5</v>
      </c>
      <c r="J348">
        <f t="shared" si="49"/>
        <v>11895.164999999999</v>
      </c>
    </row>
    <row r="349" spans="1:74" x14ac:dyDescent="0.2">
      <c r="A349">
        <v>322</v>
      </c>
      <c r="B349">
        <v>340.49</v>
      </c>
      <c r="C349">
        <v>2359.9</v>
      </c>
      <c r="D349">
        <v>2376.5</v>
      </c>
      <c r="E349">
        <f t="shared" si="51"/>
        <v>16.599999999999909</v>
      </c>
      <c r="G349" s="1">
        <v>10</v>
      </c>
      <c r="H349">
        <f>INDEX(B$27:$B3120,($M$326+G349))</f>
        <v>767.88</v>
      </c>
      <c r="I349" s="1">
        <f t="shared" si="48"/>
        <v>11.900000000000091</v>
      </c>
      <c r="J349">
        <f t="shared" si="49"/>
        <v>9137.77200000007</v>
      </c>
    </row>
    <row r="350" spans="1:74" x14ac:dyDescent="0.2">
      <c r="A350">
        <v>323</v>
      </c>
      <c r="B350">
        <v>340.96</v>
      </c>
      <c r="C350">
        <v>2370.8000000000002</v>
      </c>
      <c r="D350">
        <v>2391.9</v>
      </c>
      <c r="E350">
        <f t="shared" si="51"/>
        <v>21.099999999999909</v>
      </c>
      <c r="G350" s="1"/>
      <c r="H350">
        <f>B1282</f>
        <v>767.88</v>
      </c>
      <c r="I350" s="1">
        <f>E1282</f>
        <v>11.900000000000091</v>
      </c>
    </row>
    <row r="351" spans="1:74" x14ac:dyDescent="0.2">
      <c r="A351">
        <v>324</v>
      </c>
      <c r="B351">
        <v>341.43</v>
      </c>
      <c r="C351">
        <v>2382.9</v>
      </c>
      <c r="D351">
        <v>2400.3000000000002</v>
      </c>
      <c r="E351">
        <f t="shared" si="51"/>
        <v>17.400000000000091</v>
      </c>
      <c r="G351" s="1"/>
      <c r="H351">
        <f>B1398</f>
        <v>819.2</v>
      </c>
      <c r="I351" s="1">
        <f>E1398</f>
        <v>9.5999999999999091</v>
      </c>
    </row>
    <row r="352" spans="1:74" x14ac:dyDescent="0.2">
      <c r="A352">
        <v>325</v>
      </c>
      <c r="B352">
        <v>341.9</v>
      </c>
      <c r="C352">
        <v>2365.6</v>
      </c>
      <c r="D352">
        <v>2380</v>
      </c>
      <c r="E352">
        <f t="shared" si="51"/>
        <v>14.400000000000091</v>
      </c>
      <c r="G352" s="1"/>
      <c r="H352">
        <f>B1399</f>
        <v>819.64</v>
      </c>
      <c r="I352" s="1">
        <f>E1399</f>
        <v>7.1000000000003638</v>
      </c>
    </row>
    <row r="353" spans="1:74" x14ac:dyDescent="0.2">
      <c r="A353">
        <v>326</v>
      </c>
      <c r="B353">
        <v>342.37</v>
      </c>
      <c r="C353">
        <v>2372</v>
      </c>
      <c r="D353">
        <v>2390.8000000000002</v>
      </c>
      <c r="E353">
        <f t="shared" si="51"/>
        <v>18.800000000000182</v>
      </c>
      <c r="G353" s="1"/>
      <c r="H353">
        <f>B1400</f>
        <v>820.08</v>
      </c>
      <c r="I353" s="1">
        <f>E1400</f>
        <v>6.5999999999999091</v>
      </c>
      <c r="L353" t="s">
        <v>21</v>
      </c>
      <c r="M353" t="s">
        <v>36</v>
      </c>
      <c r="N353" t="s">
        <v>37</v>
      </c>
      <c r="O353" t="s">
        <v>38</v>
      </c>
    </row>
    <row r="354" spans="1:74" x14ac:dyDescent="0.2">
      <c r="A354">
        <v>327</v>
      </c>
      <c r="B354">
        <v>342.84</v>
      </c>
      <c r="C354">
        <v>2380</v>
      </c>
      <c r="D354">
        <v>2390.8000000000002</v>
      </c>
      <c r="E354">
        <f t="shared" si="51"/>
        <v>10.800000000000182</v>
      </c>
      <c r="G354" s="1"/>
      <c r="H354">
        <f>B1401</f>
        <v>820.52</v>
      </c>
      <c r="I354" s="1">
        <f>E1401</f>
        <v>4.4000000000000909</v>
      </c>
      <c r="L354">
        <v>826.45299999999997</v>
      </c>
      <c r="M354">
        <f>MATCH(L354,B$27:B$2094,1)</f>
        <v>1388</v>
      </c>
      <c r="N354">
        <f>INDEX(B$27:B$2094,M354)</f>
        <v>826.24</v>
      </c>
      <c r="O354">
        <f>INDEX(E$27:E$2094,M354)</f>
        <v>144.90000000000009</v>
      </c>
    </row>
    <row r="355" spans="1:74" x14ac:dyDescent="0.2">
      <c r="A355">
        <v>328</v>
      </c>
      <c r="B355">
        <v>343.31</v>
      </c>
      <c r="C355">
        <v>2369.6999999999998</v>
      </c>
      <c r="D355">
        <v>2388.5</v>
      </c>
      <c r="E355">
        <f t="shared" si="51"/>
        <v>18.800000000000182</v>
      </c>
      <c r="G355" s="1"/>
      <c r="H355">
        <f>B1402</f>
        <v>820.96</v>
      </c>
      <c r="I355" s="1">
        <f>E1402</f>
        <v>-0.1999999999998181</v>
      </c>
    </row>
    <row r="356" spans="1:74" x14ac:dyDescent="0.2">
      <c r="A356">
        <v>329</v>
      </c>
      <c r="B356">
        <v>343.78</v>
      </c>
      <c r="C356">
        <v>2363.4</v>
      </c>
      <c r="D356">
        <v>2379.6999999999998</v>
      </c>
      <c r="E356">
        <f t="shared" si="51"/>
        <v>16.299999999999727</v>
      </c>
      <c r="G356" s="1">
        <v>-10</v>
      </c>
      <c r="H356">
        <f>INDEX(B$27:$B3242,($M$354+G356))</f>
        <v>821.84</v>
      </c>
      <c r="I356" s="1">
        <f t="shared" ref="I356:I377" si="52">INDEX(E$27:E$2094,($M$354+G356))</f>
        <v>12.400000000000091</v>
      </c>
      <c r="J356">
        <f>$H356*I356</f>
        <v>10190.816000000075</v>
      </c>
      <c r="L356" s="1"/>
    </row>
    <row r="357" spans="1:74" x14ac:dyDescent="0.2">
      <c r="A357">
        <v>330</v>
      </c>
      <c r="B357">
        <v>344.25</v>
      </c>
      <c r="C357">
        <v>2372</v>
      </c>
      <c r="D357">
        <v>2386.1</v>
      </c>
      <c r="E357">
        <f t="shared" si="51"/>
        <v>14.099999999999909</v>
      </c>
      <c r="G357" s="1">
        <v>-9</v>
      </c>
      <c r="H357">
        <f>INDEX(B$27:$B3243,($M$354+G357))</f>
        <v>822.28</v>
      </c>
      <c r="I357" s="1">
        <f t="shared" si="52"/>
        <v>17.400000000000091</v>
      </c>
      <c r="J357">
        <f t="shared" ref="J357:J377" si="53">$H357*I357</f>
        <v>14307.672000000075</v>
      </c>
      <c r="L357" s="1">
        <f>MAX(I363:I371)</f>
        <v>178</v>
      </c>
    </row>
    <row r="358" spans="1:74" x14ac:dyDescent="0.2">
      <c r="A358">
        <v>331</v>
      </c>
      <c r="B358">
        <v>344.72</v>
      </c>
      <c r="C358">
        <v>2361.8000000000002</v>
      </c>
      <c r="D358">
        <v>2377.6999999999998</v>
      </c>
      <c r="E358">
        <f t="shared" si="51"/>
        <v>15.899999999999636</v>
      </c>
      <c r="G358" s="1">
        <v>-8</v>
      </c>
      <c r="H358">
        <f>INDEX(B$27:$B3244,($M$354+G358))</f>
        <v>822.72</v>
      </c>
      <c r="I358" s="1">
        <f t="shared" si="52"/>
        <v>11.5</v>
      </c>
      <c r="J358">
        <f t="shared" si="53"/>
        <v>9461.2800000000007</v>
      </c>
    </row>
    <row r="359" spans="1:74" x14ac:dyDescent="0.2">
      <c r="A359">
        <v>332</v>
      </c>
      <c r="B359">
        <v>345.19</v>
      </c>
      <c r="C359">
        <v>2368.1</v>
      </c>
      <c r="D359">
        <v>2387.1</v>
      </c>
      <c r="E359">
        <f t="shared" si="51"/>
        <v>19</v>
      </c>
      <c r="G359" s="1">
        <v>-7</v>
      </c>
      <c r="H359">
        <f>INDEX(B$27:$B3245,($M$354+G359))</f>
        <v>823.16</v>
      </c>
      <c r="I359" s="1">
        <f t="shared" si="52"/>
        <v>12.199999999999818</v>
      </c>
      <c r="J359">
        <f t="shared" si="53"/>
        <v>10042.551999999851</v>
      </c>
      <c r="L359">
        <v>-0.3</v>
      </c>
      <c r="M359">
        <v>-0.28999999999999998</v>
      </c>
      <c r="N359">
        <v>-0.28000000000000003</v>
      </c>
      <c r="O359">
        <v>-0.27</v>
      </c>
      <c r="P359">
        <v>-0.26</v>
      </c>
      <c r="Q359">
        <v>-0.25</v>
      </c>
      <c r="R359">
        <v>-0.24</v>
      </c>
      <c r="S359">
        <v>-0.23</v>
      </c>
      <c r="T359">
        <v>-0.22</v>
      </c>
      <c r="U359">
        <v>-0.21</v>
      </c>
      <c r="V359">
        <v>-0.2</v>
      </c>
      <c r="W359">
        <v>-0.19</v>
      </c>
      <c r="X359">
        <v>-0.18</v>
      </c>
      <c r="Y359">
        <v>-0.17</v>
      </c>
      <c r="Z359">
        <v>-0.16</v>
      </c>
      <c r="AA359">
        <v>-0.15</v>
      </c>
      <c r="AB359">
        <v>-0.14000000000000001</v>
      </c>
      <c r="AC359">
        <v>-0.13</v>
      </c>
      <c r="AD359">
        <v>-0.12</v>
      </c>
      <c r="AE359">
        <v>-0.11</v>
      </c>
      <c r="AF359">
        <v>-0.1</v>
      </c>
      <c r="AG359">
        <v>-0.09</v>
      </c>
      <c r="AH359">
        <v>-0.08</v>
      </c>
      <c r="AI359">
        <v>-7.0000000000000007E-2</v>
      </c>
      <c r="AJ359">
        <v>-0.06</v>
      </c>
      <c r="AK359">
        <v>-0.05</v>
      </c>
      <c r="AL359">
        <v>-0.04</v>
      </c>
      <c r="AM359">
        <v>-0.03</v>
      </c>
      <c r="AN359">
        <v>-0.02</v>
      </c>
      <c r="AO359">
        <v>-0.01</v>
      </c>
      <c r="AP359">
        <v>0</v>
      </c>
      <c r="AQ359">
        <v>0.01</v>
      </c>
      <c r="AR359">
        <v>0.02</v>
      </c>
      <c r="AS359">
        <v>0.03</v>
      </c>
      <c r="AT359">
        <v>0.04</v>
      </c>
      <c r="AU359">
        <v>0.05</v>
      </c>
      <c r="AV359">
        <v>0.06</v>
      </c>
      <c r="AW359">
        <v>7.0000000000000007E-2</v>
      </c>
      <c r="AX359">
        <v>0.08</v>
      </c>
      <c r="AY359">
        <v>0.09</v>
      </c>
      <c r="AZ359">
        <v>0.1</v>
      </c>
      <c r="BA359">
        <v>0.11</v>
      </c>
      <c r="BB359">
        <v>0.12</v>
      </c>
      <c r="BC359">
        <v>0.13</v>
      </c>
      <c r="BD359">
        <v>0.14000000000000001</v>
      </c>
      <c r="BE359">
        <v>0.15</v>
      </c>
      <c r="BF359">
        <v>0.16</v>
      </c>
      <c r="BG359">
        <v>0.17</v>
      </c>
      <c r="BH359">
        <v>0.18</v>
      </c>
      <c r="BI359">
        <v>0.19</v>
      </c>
      <c r="BJ359">
        <v>0.2</v>
      </c>
      <c r="BK359">
        <v>0.21</v>
      </c>
      <c r="BL359">
        <v>0.22</v>
      </c>
      <c r="BM359">
        <v>0.23</v>
      </c>
      <c r="BN359">
        <v>0.24</v>
      </c>
      <c r="BO359">
        <v>0.25</v>
      </c>
      <c r="BP359">
        <v>0.26</v>
      </c>
      <c r="BQ359">
        <v>0.27000000000000102</v>
      </c>
      <c r="BR359">
        <v>0.28000000000000103</v>
      </c>
      <c r="BS359">
        <v>0.29000000000000098</v>
      </c>
      <c r="BT359">
        <v>0.30000000000000099</v>
      </c>
      <c r="BU359">
        <v>0.310000000000001</v>
      </c>
      <c r="BV359">
        <v>0.32000000000000101</v>
      </c>
    </row>
    <row r="360" spans="1:74" x14ac:dyDescent="0.2">
      <c r="A360">
        <v>333</v>
      </c>
      <c r="B360">
        <v>345.66</v>
      </c>
      <c r="C360">
        <v>2379.8000000000002</v>
      </c>
      <c r="D360">
        <v>2389.6999999999998</v>
      </c>
      <c r="E360">
        <f t="shared" si="51"/>
        <v>9.8999999999996362</v>
      </c>
      <c r="G360" s="1">
        <v>-6</v>
      </c>
      <c r="H360">
        <f>INDEX(B$27:$B3246,($M$354+G360))</f>
        <v>823.6</v>
      </c>
      <c r="I360" s="1">
        <f t="shared" si="52"/>
        <v>8.3000000000001819</v>
      </c>
      <c r="J360">
        <f t="shared" si="53"/>
        <v>6835.8800000001502</v>
      </c>
      <c r="L360">
        <f>SUMXMY2($I363:$I371,L363:L371)</f>
        <v>20091.72042865026</v>
      </c>
      <c r="M360">
        <f t="shared" ref="M360:BV360" si="54">SUMXMY2($I363:$I371,M363:M371)</f>
        <v>19467.186870211197</v>
      </c>
      <c r="N360">
        <f t="shared" si="54"/>
        <v>18857.236542015758</v>
      </c>
      <c r="O360">
        <f t="shared" si="54"/>
        <v>18262.103035822376</v>
      </c>
      <c r="P360">
        <f t="shared" si="54"/>
        <v>17682.016566006663</v>
      </c>
      <c r="Q360">
        <f t="shared" si="54"/>
        <v>17117.204055373353</v>
      </c>
      <c r="R360">
        <f t="shared" si="54"/>
        <v>16567.889195778331</v>
      </c>
      <c r="S360">
        <f t="shared" si="54"/>
        <v>16034.292479467149</v>
      </c>
      <c r="T360">
        <f t="shared" si="54"/>
        <v>15516.631197720886</v>
      </c>
      <c r="U360">
        <f t="shared" si="54"/>
        <v>15015.119404154939</v>
      </c>
      <c r="V360">
        <f t="shared" si="54"/>
        <v>14529.967840825817</v>
      </c>
      <c r="W360">
        <f t="shared" si="54"/>
        <v>14061.383826148041</v>
      </c>
      <c r="X360">
        <f t="shared" si="54"/>
        <v>13609.571104485751</v>
      </c>
      <c r="Y360">
        <f t="shared" si="54"/>
        <v>13174.729658188779</v>
      </c>
      <c r="Z360">
        <f t="shared" si="54"/>
        <v>12757.055483589937</v>
      </c>
      <c r="AA360">
        <f t="shared" si="54"/>
        <v>12356.740333480688</v>
      </c>
      <c r="AB360">
        <f t="shared" si="54"/>
        <v>11973.971429172745</v>
      </c>
      <c r="AC360">
        <f t="shared" si="54"/>
        <v>11608.931146066605</v>
      </c>
      <c r="AD360">
        <f t="shared" si="54"/>
        <v>11261.796677236169</v>
      </c>
      <c r="AE360">
        <f t="shared" si="54"/>
        <v>10932.73968007469</v>
      </c>
      <c r="AF360">
        <f t="shared" si="54"/>
        <v>10621.925911474114</v>
      </c>
      <c r="AG360">
        <f t="shared" si="54"/>
        <v>10329.514857323467</v>
      </c>
      <c r="AH360">
        <f t="shared" si="54"/>
        <v>10055.659362306102</v>
      </c>
      <c r="AI360">
        <f t="shared" si="54"/>
        <v>9800.5052660457841</v>
      </c>
      <c r="AJ360">
        <f t="shared" si="54"/>
        <v>9564.1910515942491</v>
      </c>
      <c r="AK360">
        <f t="shared" si="54"/>
        <v>9346.84751209159</v>
      </c>
      <c r="AL360">
        <f t="shared" si="54"/>
        <v>9148.597441075588</v>
      </c>
      <c r="AM360">
        <f t="shared" si="54"/>
        <v>8969.5553515944484</v>
      </c>
      <c r="AN360">
        <f t="shared" si="54"/>
        <v>8809.8272286613956</v>
      </c>
      <c r="AO360">
        <f t="shared" si="54"/>
        <v>8669.5103190294467</v>
      </c>
      <c r="AP360">
        <f t="shared" si="54"/>
        <v>8548.6929615439749</v>
      </c>
      <c r="AQ360">
        <f t="shared" si="54"/>
        <v>8447.4544605627434</v>
      </c>
      <c r="AR360">
        <f t="shared" si="54"/>
        <v>8365.8650041084238</v>
      </c>
      <c r="AS360">
        <f t="shared" si="54"/>
        <v>8303.9856275564161</v>
      </c>
      <c r="AT360">
        <f t="shared" si="54"/>
        <v>8261.8682227790796</v>
      </c>
      <c r="AU360">
        <f t="shared" si="54"/>
        <v>8239.5555917834863</v>
      </c>
      <c r="AV360">
        <f t="shared" si="54"/>
        <v>8237.0815430121347</v>
      </c>
      <c r="AW360">
        <f t="shared" si="54"/>
        <v>8254.4710276418809</v>
      </c>
      <c r="AX360">
        <f t="shared" si="54"/>
        <v>8291.7403124309712</v>
      </c>
      <c r="AY360">
        <f t="shared" si="54"/>
        <v>8348.8971849520894</v>
      </c>
      <c r="AZ360">
        <f t="shared" si="54"/>
        <v>8425.9411864060039</v>
      </c>
      <c r="BA360">
        <f t="shared" si="54"/>
        <v>8522.8638666755178</v>
      </c>
      <c r="BB360">
        <f t="shared" si="54"/>
        <v>8639.6490558402766</v>
      </c>
      <c r="BC360">
        <f t="shared" si="54"/>
        <v>8776.273146052481</v>
      </c>
      <c r="BD360">
        <f t="shared" si="54"/>
        <v>8932.7053774738179</v>
      </c>
      <c r="BE360">
        <f t="shared" si="54"/>
        <v>9108.9081218995962</v>
      </c>
      <c r="BF360">
        <f t="shared" si="54"/>
        <v>9304.8371577497528</v>
      </c>
      <c r="BG360">
        <f t="shared" si="54"/>
        <v>9520.4419302869628</v>
      </c>
      <c r="BH360">
        <f t="shared" si="54"/>
        <v>9755.6657912261198</v>
      </c>
      <c r="BI360">
        <f t="shared" si="54"/>
        <v>10010.44621232479</v>
      </c>
      <c r="BJ360">
        <f t="shared" si="54"/>
        <v>10284.714968055609</v>
      </c>
      <c r="BK360">
        <f t="shared" si="54"/>
        <v>10578.398283154809</v>
      </c>
      <c r="BL360">
        <f t="shared" si="54"/>
        <v>10891.416941458878</v>
      </c>
      <c r="BM360">
        <f t="shared" si="54"/>
        <v>11223.686353333891</v>
      </c>
      <c r="BN360">
        <f t="shared" si="54"/>
        <v>11575.116579793075</v>
      </c>
      <c r="BO360">
        <f t="shared" si="54"/>
        <v>11945.612312308995</v>
      </c>
      <c r="BP360">
        <f t="shared" si="54"/>
        <v>12335.072808239122</v>
      </c>
      <c r="BQ360">
        <f t="shared" si="54"/>
        <v>12743.391782704228</v>
      </c>
      <c r="BR360">
        <f t="shared" si="54"/>
        <v>13170.457258667457</v>
      </c>
      <c r="BS360">
        <f t="shared" si="54"/>
        <v>13616.151377839707</v>
      </c>
      <c r="BT360">
        <f t="shared" si="54"/>
        <v>14080.35017586753</v>
      </c>
      <c r="BU360">
        <f t="shared" si="54"/>
        <v>14562.923326026084</v>
      </c>
      <c r="BV360">
        <f t="shared" si="54"/>
        <v>15063.733856333145</v>
      </c>
    </row>
    <row r="361" spans="1:74" x14ac:dyDescent="0.2">
      <c r="A361">
        <v>334</v>
      </c>
      <c r="B361">
        <v>346.13</v>
      </c>
      <c r="C361">
        <v>2366.4</v>
      </c>
      <c r="D361">
        <v>2380.5</v>
      </c>
      <c r="E361">
        <f t="shared" si="51"/>
        <v>14.099999999999909</v>
      </c>
      <c r="G361" s="1">
        <v>-5</v>
      </c>
      <c r="H361">
        <f>INDEX(B$27:$B3247,($M$354+G361))</f>
        <v>824.04</v>
      </c>
      <c r="I361" s="1">
        <f t="shared" si="52"/>
        <v>8.6999999999998181</v>
      </c>
      <c r="J361">
        <f t="shared" si="53"/>
        <v>7169.1479999998501</v>
      </c>
    </row>
    <row r="362" spans="1:74" x14ac:dyDescent="0.2">
      <c r="A362">
        <v>335</v>
      </c>
      <c r="B362">
        <v>346.6</v>
      </c>
      <c r="C362">
        <v>2367.6999999999998</v>
      </c>
      <c r="D362">
        <v>2379.5</v>
      </c>
      <c r="E362">
        <f t="shared" si="51"/>
        <v>11.800000000000182</v>
      </c>
      <c r="G362" s="1">
        <v>-4</v>
      </c>
      <c r="H362">
        <f>INDEX(B$27:$B3248,($M$354+G362))</f>
        <v>824.48</v>
      </c>
      <c r="I362" s="1">
        <f t="shared" si="52"/>
        <v>8.8000000000001819</v>
      </c>
      <c r="J362">
        <f t="shared" si="53"/>
        <v>7255.42400000015</v>
      </c>
      <c r="L362" s="2">
        <f>$L$357*EXP(Sheet3!$B$1*(($H362-L$359-Sheet2!$N$325)/Sheet3!$A$1)^2 +Sheet3!$C$1*(($H362-L$359-Sheet2!$N$325)/Sheet3!$A$1)^4)</f>
        <v>1.8154492010390908E-2</v>
      </c>
      <c r="M362" s="2">
        <f>$L$357*EXP(Sheet3!$B$1*(($H362-M$359-Sheet2!$N$325)/Sheet3!$A$1)^2 +Sheet3!$C$1*(($H362-M$359-Sheet2!$N$325)/Sheet3!$A$1)^4)</f>
        <v>1.550145415922089E-2</v>
      </c>
      <c r="N362" s="2">
        <f>$L$357*EXP(Sheet3!$B$1*(($H362-N$359-Sheet2!$N$325)/Sheet3!$A$1)^2 +Sheet3!$C$1*(($H362-N$359-Sheet2!$N$325)/Sheet3!$A$1)^4)</f>
        <v>1.3208567161631792E-2</v>
      </c>
      <c r="O362" s="2">
        <f>$L$357*EXP(Sheet3!$B$1*(($H362-O$359-Sheet2!$N$325)/Sheet3!$A$1)^2 +Sheet3!$C$1*(($H362-O$359-Sheet2!$N$325)/Sheet3!$A$1)^4)</f>
        <v>1.1231171577579328E-2</v>
      </c>
      <c r="P362" s="2">
        <f>$L$357*EXP(Sheet3!$B$1*(($H362-P$359-Sheet2!$N$325)/Sheet3!$A$1)^2 +Sheet3!$C$1*(($H362-P$359-Sheet2!$N$325)/Sheet3!$A$1)^4)</f>
        <v>9.5295326617883917E-3</v>
      </c>
      <c r="Q362" s="2">
        <f>$L$357*EXP(Sheet3!$B$1*(($H362-Q$359-Sheet2!$N$325)/Sheet3!$A$1)^2 +Sheet3!$C$1*(($H362-Q$359-Sheet2!$N$325)/Sheet3!$A$1)^4)</f>
        <v>8.068380706659245E-3</v>
      </c>
      <c r="R362" s="2">
        <f>$L$357*EXP(Sheet3!$B$1*(($H362-R$359-Sheet2!$N$325)/Sheet3!$A$1)^2 +Sheet3!$C$1*(($H362-R$359-Sheet2!$N$325)/Sheet3!$A$1)^4)</f>
        <v>6.8164836621573228E-3</v>
      </c>
      <c r="S362" s="2">
        <f>$L$357*EXP(Sheet3!$B$1*(($H362-S$359-Sheet2!$N$325)/Sheet3!$A$1)^2 +Sheet3!$C$1*(($H362-S$359-Sheet2!$N$325)/Sheet3!$A$1)^4)</f>
        <v>5.7462510546022532E-3</v>
      </c>
      <c r="T362" s="2">
        <f>$L$357*EXP(Sheet3!$B$1*(($H362-T$359-Sheet2!$N$325)/Sheet3!$A$1)^2 +Sheet3!$C$1*(($H362-T$359-Sheet2!$N$325)/Sheet3!$A$1)^4)</f>
        <v>4.8333680914810643E-3</v>
      </c>
      <c r="U362" s="2">
        <f>$L$357*EXP(Sheet3!$B$1*(($H362-U$359-Sheet2!$N$325)/Sheet3!$A$1)^2 +Sheet3!$C$1*(($H362-U$359-Sheet2!$N$325)/Sheet3!$A$1)^4)</f>
        <v>4.0564587289853744E-3</v>
      </c>
      <c r="V362" s="2">
        <f>$L$357*EXP(Sheet3!$B$1*(($H362-V$359-Sheet2!$N$325)/Sheet3!$A$1)^2 +Sheet3!$C$1*(($H362-V$359-Sheet2!$N$325)/Sheet3!$A$1)^4)</f>
        <v>3.3967763916536767E-3</v>
      </c>
      <c r="W362" s="2">
        <f>$L$357*EXP(Sheet3!$B$1*(($H362-W$359-Sheet2!$N$325)/Sheet3!$A$1)^2 +Sheet3!$C$1*(($H362-W$359-Sheet2!$N$325)/Sheet3!$A$1)^4)</f>
        <v>2.8379209678674766E-3</v>
      </c>
      <c r="X362" s="2">
        <f>$L$357*EXP(Sheet3!$B$1*(($H362-X$359-Sheet2!$N$325)/Sheet3!$A$1)^2 +Sheet3!$C$1*(($H362-X$359-Sheet2!$N$325)/Sheet3!$A$1)^4)</f>
        <v>2.3655806594457219E-3</v>
      </c>
      <c r="Y362" s="2">
        <f>$L$357*EXP(Sheet3!$B$1*(($H362-Y$359-Sheet2!$N$325)/Sheet3!$A$1)^2 +Sheet3!$C$1*(($H362-Y$359-Sheet2!$N$325)/Sheet3!$A$1)^4)</f>
        <v>1.9672972366014743E-3</v>
      </c>
      <c r="Z362" s="2">
        <f>$L$357*EXP(Sheet3!$B$1*(($H362-Z$359-Sheet2!$N$325)/Sheet3!$A$1)^2 +Sheet3!$C$1*(($H362-Z$359-Sheet2!$N$325)/Sheet3!$A$1)^4)</f>
        <v>1.6322532391742988E-3</v>
      </c>
      <c r="AA362" s="2">
        <f>$L$357*EXP(Sheet3!$B$1*(($H362-AA$359-Sheet2!$N$325)/Sheet3!$A$1)^2 +Sheet3!$C$1*(($H362-AA$359-Sheet2!$N$325)/Sheet3!$A$1)^4)</f>
        <v>1.3510796700208555E-3</v>
      </c>
      <c r="AB362" s="2">
        <f>$L$357*EXP(Sheet3!$B$1*(($H362-AB$359-Sheet2!$N$325)/Sheet3!$A$1)^2 +Sheet3!$C$1*(($H362-AB$359-Sheet2!$N$325)/Sheet3!$A$1)^4)</f>
        <v>1.1156827443207064E-3</v>
      </c>
      <c r="AC362" s="2">
        <f>$L$357*EXP(Sheet3!$B$1*(($H362-AC$359-Sheet2!$N$325)/Sheet3!$A$1)^2 +Sheet3!$C$1*(($H362-AC$359-Sheet2!$N$325)/Sheet3!$A$1)^4)</f>
        <v>9.1908828828327082E-4</v>
      </c>
      <c r="AD362" s="2">
        <f>$L$357*EXP(Sheet3!$B$1*(($H362-AD$359-Sheet2!$N$325)/Sheet3!$A$1)^2 +Sheet3!$C$1*(($H362-AD$359-Sheet2!$N$325)/Sheet3!$A$1)^4)</f>
        <v>7.5530242018180429E-4</v>
      </c>
      <c r="AE362" s="2">
        <f>$L$357*EXP(Sheet3!$B$1*(($H362-AE$359-Sheet2!$N$325)/Sheet3!$A$1)^2 +Sheet3!$C$1*(($H362-AE$359-Sheet2!$N$325)/Sheet3!$A$1)^4)</f>
        <v>6.1918719436976734E-4</v>
      </c>
      <c r="AF362" s="2">
        <f>$L$357*EXP(Sheet3!$B$1*(($H362-AF$359-Sheet2!$N$325)/Sheet3!$A$1)^2 +Sheet3!$C$1*(($H362-AF$359-Sheet2!$N$325)/Sheet3!$A$1)^4)</f>
        <v>5.0634994336448333E-4</v>
      </c>
      <c r="AG362" s="2">
        <f>$L$357*EXP(Sheet3!$B$1*(($H362-AG$359-Sheet2!$N$325)/Sheet3!$A$1)^2 +Sheet3!$C$1*(($H362-AG$359-Sheet2!$N$325)/Sheet3!$A$1)^4)</f>
        <v>4.1304511277079115E-4</v>
      </c>
      <c r="AH362" s="2">
        <f>$L$357*EXP(Sheet3!$B$1*(($H362-AH$359-Sheet2!$N$325)/Sheet3!$A$1)^2 +Sheet3!$C$1*(($H362-AH$359-Sheet2!$N$325)/Sheet3!$A$1)^4)</f>
        <v>3.3608744742249532E-4</v>
      </c>
      <c r="AI362" s="2">
        <f>$L$357*EXP(Sheet3!$B$1*(($H362-AI$359-Sheet2!$N$325)/Sheet3!$A$1)^2 +Sheet3!$C$1*(($H362-AI$359-Sheet2!$N$325)/Sheet3!$A$1)^4)</f>
        <v>2.7277545341238506E-4</v>
      </c>
      <c r="AJ362" s="2">
        <f>$L$357*EXP(Sheet3!$B$1*(($H362-AJ$359-Sheet2!$N$325)/Sheet3!$A$1)^2 +Sheet3!$C$1*(($H362-AJ$359-Sheet2!$N$325)/Sheet3!$A$1)^4)</f>
        <v>2.208241285500404E-4</v>
      </c>
      <c r="AK362" s="2">
        <f>$L$357*EXP(Sheet3!$B$1*(($H362-AK$359-Sheet2!$N$325)/Sheet3!$A$1)^2 +Sheet3!$C$1*(($H362-AK$359-Sheet2!$N$325)/Sheet3!$A$1)^4)</f>
        <v>1.7830602224330823E-4</v>
      </c>
      <c r="AL362" s="2">
        <f>$L$357*EXP(Sheet3!$B$1*(($H362-AL$359-Sheet2!$N$325)/Sheet3!$A$1)^2 +Sheet3!$C$1*(($H362-AL$359-Sheet2!$N$325)/Sheet3!$A$1)^4)</f>
        <v>1.4359975395216015E-4</v>
      </c>
      <c r="AM362" s="2">
        <f>$L$357*EXP(Sheet3!$B$1*(($H362-AM$359-Sheet2!$N$325)/Sheet3!$A$1)^2 +Sheet3!$C$1*(($H362-AM$359-Sheet2!$N$325)/Sheet3!$A$1)^4)</f>
        <v>1.153451865062042E-4</v>
      </c>
      <c r="AN362" s="2">
        <f>$L$357*EXP(Sheet3!$B$1*(($H362-AN$359-Sheet2!$N$325)/Sheet3!$A$1)^2 +Sheet3!$C$1*(($H362-AN$359-Sheet2!$N$325)/Sheet3!$A$1)^4)</f>
        <v>9.2404515996905514E-5</v>
      </c>
      <c r="AO362" s="2">
        <f>$L$357*EXP(Sheet3!$B$1*(($H362-AO$359-Sheet2!$N$325)/Sheet3!$A$1)^2 +Sheet3!$C$1*(($H362-AO$359-Sheet2!$N$325)/Sheet3!$A$1)^4)</f>
        <v>7.3828603196967471E-5</v>
      </c>
      <c r="AP362" s="2">
        <f>$L$357*EXP(Sheet3!$B$1*(($H362-AP$359-Sheet2!$N$325)/Sheet3!$A$1)^2 +Sheet3!$C$1*(($H362-AP$359-Sheet2!$N$325)/Sheet3!$A$1)^4)</f>
        <v>5.8827932044275165E-5</v>
      </c>
      <c r="AQ362" s="2">
        <f>$L$357*EXP(Sheet3!$B$1*(($H362-AQ$359-Sheet2!$N$325)/Sheet3!$A$1)^2 +Sheet3!$C$1*(($H362-AQ$359-Sheet2!$N$325)/Sheet3!$A$1)^4)</f>
        <v>4.674763834711128E-5</v>
      </c>
      <c r="AR362" s="2">
        <f>$L$357*EXP(Sheet3!$B$1*(($H362-AR$359-Sheet2!$N$325)/Sheet3!$A$1)^2 +Sheet3!$C$1*(($H362-AR$359-Sheet2!$N$325)/Sheet3!$A$1)^4)</f>
        <v>3.7046106271519299E-5</v>
      </c>
      <c r="AS362" s="2">
        <f>$L$357*EXP(Sheet3!$B$1*(($H362-AS$359-Sheet2!$N$325)/Sheet3!$A$1)^2 +Sheet3!$C$1*(($H362-AS$359-Sheet2!$N$325)/Sheet3!$A$1)^4)</f>
        <v>2.9276681196876446E-5</v>
      </c>
      <c r="AT362" s="2">
        <f>$L$357*EXP(Sheet3!$B$1*(($H362-AT$359-Sheet2!$N$325)/Sheet3!$A$1)^2 +Sheet3!$C$1*(($H362-AT$359-Sheet2!$N$325)/Sheet3!$A$1)^4)</f>
        <v>2.3072095078062504E-5</v>
      </c>
      <c r="AU362" s="2">
        <f>$L$357*EXP(Sheet3!$B$1*(($H362-AU$359-Sheet2!$N$325)/Sheet3!$A$1)^2 +Sheet3!$C$1*(($H362-AU$359-Sheet2!$N$325)/Sheet3!$A$1)^4)</f>
        <v>1.8131244500108941E-5</v>
      </c>
      <c r="AV362" s="2">
        <f>$L$357*EXP(Sheet3!$B$1*(($H362-AV$359-Sheet2!$N$325)/Sheet3!$A$1)^2 +Sheet3!$C$1*(($H362-AV$359-Sheet2!$N$325)/Sheet3!$A$1)^4)</f>
        <v>1.4208002175294011E-5</v>
      </c>
      <c r="AW362" s="2">
        <f>$L$357*EXP(Sheet3!$B$1*(($H362-AW$359-Sheet2!$N$325)/Sheet3!$A$1)^2 +Sheet3!$C$1*(($H362-AW$359-Sheet2!$N$325)/Sheet3!$A$1)^4)</f>
        <v>1.1101779779775934E-5</v>
      </c>
      <c r="AX362" s="2">
        <f>$L$357*EXP(Sheet3!$B$1*(($H362-AX$359-Sheet2!$N$325)/Sheet3!$A$1)^2 +Sheet3!$C$1*(($H362-AX$359-Sheet2!$N$325)/Sheet3!$A$1)^4)</f>
        <v>8.6495938610310885E-6</v>
      </c>
      <c r="AY362" s="2">
        <f>$L$357*EXP(Sheet3!$B$1*(($H362-AY$359-Sheet2!$N$325)/Sheet3!$A$1)^2 +Sheet3!$C$1*(($H362-AY$359-Sheet2!$N$325)/Sheet3!$A$1)^4)</f>
        <v>6.7194172009961185E-6</v>
      </c>
      <c r="AZ362" s="2">
        <f>$L$357*EXP(Sheet3!$B$1*(($H362-AZ$359-Sheet2!$N$325)/Sheet3!$A$1)^2 +Sheet3!$C$1*(($H362-AZ$359-Sheet2!$N$325)/Sheet3!$A$1)^4)</f>
        <v>5.2046256524086091E-6</v>
      </c>
      <c r="BA362" s="2">
        <f>$L$357*EXP(Sheet3!$B$1*(($H362-BA$359-Sheet2!$N$325)/Sheet3!$A$1)^2 +Sheet3!$C$1*(($H362-BA$359-Sheet2!$N$325)/Sheet3!$A$1)^4)</f>
        <v>4.0193752466322578E-6</v>
      </c>
      <c r="BB362" s="2">
        <f>$L$357*EXP(Sheet3!$B$1*(($H362-BB$359-Sheet2!$N$325)/Sheet3!$A$1)^2 +Sheet3!$C$1*(($H362-BB$359-Sheet2!$N$325)/Sheet3!$A$1)^4)</f>
        <v>3.0947664897366479E-6</v>
      </c>
      <c r="BC362" s="2">
        <f>$L$357*EXP(Sheet3!$B$1*(($H362-BC$359-Sheet2!$N$325)/Sheet3!$A$1)^2 +Sheet3!$C$1*(($H362-BC$359-Sheet2!$N$325)/Sheet3!$A$1)^4)</f>
        <v>2.3756724083102151E-6</v>
      </c>
      <c r="BD362" s="2">
        <f>$L$357*EXP(Sheet3!$B$1*(($H362-BD$359-Sheet2!$N$325)/Sheet3!$A$1)^2 +Sheet3!$C$1*(($H362-BD$359-Sheet2!$N$325)/Sheet3!$A$1)^4)</f>
        <v>1.8181242727586793E-6</v>
      </c>
      <c r="BE362" s="2">
        <f>$L$357*EXP(Sheet3!$B$1*(($H362-BE$359-Sheet2!$N$325)/Sheet3!$A$1)^2 +Sheet3!$C$1*(($H362-BE$359-Sheet2!$N$325)/Sheet3!$A$1)^4)</f>
        <v>1.3871642061770864E-6</v>
      </c>
      <c r="BF362" s="2">
        <f>$L$357*EXP(Sheet3!$B$1*(($H362-BF$359-Sheet2!$N$325)/Sheet3!$A$1)^2 +Sheet3!$C$1*(($H362-BF$359-Sheet2!$N$325)/Sheet3!$A$1)^4)</f>
        <v>1.0550872700756255E-6</v>
      </c>
      <c r="BG362" s="2">
        <f>$L$357*EXP(Sheet3!$B$1*(($H362-BG$359-Sheet2!$N$325)/Sheet3!$A$1)^2 +Sheet3!$C$1*(($H362-BG$359-Sheet2!$N$325)/Sheet3!$A$1)^4)</f>
        <v>8.0000728658222591E-7</v>
      </c>
      <c r="BH362" s="2">
        <f>$L$357*EXP(Sheet3!$B$1*(($H362-BH$359-Sheet2!$N$325)/Sheet3!$A$1)^2 +Sheet3!$C$1*(($H362-BH$359-Sheet2!$N$325)/Sheet3!$A$1)^4)</f>
        <v>6.046907842332548E-7</v>
      </c>
      <c r="BI362" s="2">
        <f>$L$357*EXP(Sheet3!$B$1*(($H362-BI$359-Sheet2!$N$325)/Sheet3!$A$1)^2 +Sheet3!$C$1*(($H362-BI$359-Sheet2!$N$325)/Sheet3!$A$1)^4)</f>
        <v>4.5561220540476046E-7</v>
      </c>
      <c r="BJ362" s="2">
        <f>$L$357*EXP(Sheet3!$B$1*(($H362-BJ$359-Sheet2!$N$325)/Sheet3!$A$1)^2 +Sheet3!$C$1*(($H362-BJ$359-Sheet2!$N$325)/Sheet3!$A$1)^4)</f>
        <v>3.4219104152276294E-7</v>
      </c>
      <c r="BK362" s="2">
        <f>$L$357*EXP(Sheet3!$B$1*(($H362-BK$359-Sheet2!$N$325)/Sheet3!$A$1)^2 +Sheet3!$C$1*(($H362-BK$359-Sheet2!$N$325)/Sheet3!$A$1)^4)</f>
        <v>2.5617800982018029E-7</v>
      </c>
      <c r="BL362" s="2">
        <f>$L$357*EXP(Sheet3!$B$1*(($H362-BL$359-Sheet2!$N$325)/Sheet3!$A$1)^2 +Sheet3!$C$1*(($H362-BL$359-Sheet2!$N$325)/Sheet3!$A$1)^4)</f>
        <v>1.9116288367432653E-7</v>
      </c>
      <c r="BM362" s="2">
        <f>$L$357*EXP(Sheet3!$B$1*(($H362-BM$359-Sheet2!$N$325)/Sheet3!$A$1)^2 +Sheet3!$C$1*(($H362-BM$359-Sheet2!$N$325)/Sheet3!$A$1)^4)</f>
        <v>1.4218125671144446E-7</v>
      </c>
      <c r="BN362" s="2">
        <f>$L$357*EXP(Sheet3!$B$1*(($H362-BN$359-Sheet2!$N$325)/Sheet3!$A$1)^2 +Sheet3!$C$1*(($H362-BN$359-Sheet2!$N$325)/Sheet3!$A$1)^4)</f>
        <v>1.0540146727820734E-7</v>
      </c>
      <c r="BO362" s="2">
        <f>$L$357*EXP(Sheet3!$B$1*(($H362-BO$359-Sheet2!$N$325)/Sheet3!$A$1)^2 +Sheet3!$C$1*(($H362-BO$359-Sheet2!$N$325)/Sheet3!$A$1)^4)</f>
        <v>7.7876231654572748E-8</v>
      </c>
      <c r="BP362" s="2">
        <f>$L$357*EXP(Sheet3!$B$1*(($H362-BP$359-Sheet2!$N$325)/Sheet3!$A$1)^2 +Sheet3!$C$1*(($H362-BP$359-Sheet2!$N$325)/Sheet3!$A$1)^4)</f>
        <v>5.7346318428878382E-8</v>
      </c>
      <c r="BQ362" s="2">
        <f>$L$357*EXP(Sheet3!$B$1*(($H362-BQ$359-Sheet2!$N$325)/Sheet3!$A$1)^2 +Sheet3!$C$1*(($H362-BQ$359-Sheet2!$N$325)/Sheet3!$A$1)^4)</f>
        <v>4.2085919813459514E-8</v>
      </c>
      <c r="BR362" s="2">
        <f>$L$357*EXP(Sheet3!$B$1*(($H362-BR$359-Sheet2!$N$325)/Sheet3!$A$1)^2 +Sheet3!$C$1*(($H362-BR$359-Sheet2!$N$325)/Sheet3!$A$1)^4)</f>
        <v>3.078130628980484E-8</v>
      </c>
      <c r="BS362" s="2">
        <f>$L$357*EXP(Sheet3!$B$1*(($H362-BS$359-Sheet2!$N$325)/Sheet3!$A$1)^2 +Sheet3!$C$1*(($H362-BS$359-Sheet2!$N$325)/Sheet3!$A$1)^4)</f>
        <v>2.2435948376252631E-8</v>
      </c>
      <c r="BT362" s="2">
        <f>$L$357*EXP(Sheet3!$B$1*(($H362-BT$359-Sheet2!$N$325)/Sheet3!$A$1)^2 +Sheet3!$C$1*(($H362-BT$359-Sheet2!$N$325)/Sheet3!$A$1)^4)</f>
        <v>1.6296605377343616E-8</v>
      </c>
      <c r="BU362" s="2">
        <f>$L$357*EXP(Sheet3!$B$1*(($H362-BU$359-Sheet2!$N$325)/Sheet3!$A$1)^2 +Sheet3!$C$1*(($H362-BU$359-Sheet2!$N$325)/Sheet3!$A$1)^4)</f>
        <v>1.1795960627234651E-8</v>
      </c>
      <c r="BV362" s="2">
        <f>$L$357*EXP(Sheet3!$B$1*(($H362-BV$359-Sheet2!$N$325)/Sheet3!$A$1)^2 +Sheet3!$C$1*(($H362-BV$359-Sheet2!$N$325)/Sheet3!$A$1)^4)</f>
        <v>8.5082646705338157E-9</v>
      </c>
    </row>
    <row r="363" spans="1:74" x14ac:dyDescent="0.2">
      <c r="A363">
        <v>336</v>
      </c>
      <c r="B363">
        <v>347.07</v>
      </c>
      <c r="C363">
        <v>2386</v>
      </c>
      <c r="D363">
        <v>2401.5</v>
      </c>
      <c r="E363">
        <f t="shared" si="51"/>
        <v>15.5</v>
      </c>
      <c r="G363" s="1">
        <v>-3</v>
      </c>
      <c r="H363">
        <f>INDEX(B$27:$B3249,($M$354+G363))</f>
        <v>824.92</v>
      </c>
      <c r="I363" s="1">
        <f t="shared" si="52"/>
        <v>19.699999999999818</v>
      </c>
      <c r="J363">
        <f t="shared" si="53"/>
        <v>16250.92399999985</v>
      </c>
      <c r="L363" s="2">
        <f>$L$357*EXP(Sheet3!$B$1*(($H363-L$359-Sheet2!$N$325)/Sheet3!$A$1)^2 +Sheet3!$C$1*(($H363-L$359-Sheet2!$N$325)/Sheet3!$A$1)^4)</f>
        <v>3.2121234685014954</v>
      </c>
      <c r="M363" s="2">
        <f>$L$357*EXP(Sheet3!$B$1*(($H363-M$359-Sheet2!$N$325)/Sheet3!$A$1)^2 +Sheet3!$C$1*(($H363-M$359-Sheet2!$N$325)/Sheet3!$A$1)^4)</f>
        <v>2.9515009353781467</v>
      </c>
      <c r="N363" s="2">
        <f>$L$357*EXP(Sheet3!$B$1*(($H363-N$359-Sheet2!$N$325)/Sheet3!$A$1)^2 +Sheet3!$C$1*(($H363-N$359-Sheet2!$N$325)/Sheet3!$A$1)^4)</f>
        <v>2.708481278936087</v>
      </c>
      <c r="O363" s="2">
        <f>$L$357*EXP(Sheet3!$B$1*(($H363-O$359-Sheet2!$N$325)/Sheet3!$A$1)^2 +Sheet3!$C$1*(($H363-O$359-Sheet2!$N$325)/Sheet3!$A$1)^4)</f>
        <v>2.4821866185710451</v>
      </c>
      <c r="P363" s="2">
        <f>$L$357*EXP(Sheet3!$B$1*(($H363-P$359-Sheet2!$N$325)/Sheet3!$A$1)^2 +Sheet3!$C$1*(($H363-P$359-Sheet2!$N$325)/Sheet3!$A$1)^4)</f>
        <v>2.2717582267980077</v>
      </c>
      <c r="Q363" s="2">
        <f>$L$357*EXP(Sheet3!$B$1*(($H363-Q$359-Sheet2!$N$325)/Sheet3!$A$1)^2 +Sheet3!$C$1*(($H363-Q$359-Sheet2!$N$325)/Sheet3!$A$1)^4)</f>
        <v>2.0763579855981802</v>
      </c>
      <c r="R363" s="2">
        <f>$L$357*EXP(Sheet3!$B$1*(($H363-R$359-Sheet2!$N$325)/Sheet3!$A$1)^2 +Sheet3!$C$1*(($H363-R$359-Sheet2!$N$325)/Sheet3!$A$1)^4)</f>
        <v>1.8951696936895028</v>
      </c>
      <c r="S363" s="2">
        <f>$L$357*EXP(Sheet3!$B$1*(($H363-S$359-Sheet2!$N$325)/Sheet3!$A$1)^2 +Sheet3!$C$1*(($H363-S$359-Sheet2!$N$325)/Sheet3!$A$1)^4)</f>
        <v>1.7274002245398832</v>
      </c>
      <c r="T363" s="2">
        <f>$L$357*EXP(Sheet3!$B$1*(($H363-T$359-Sheet2!$N$325)/Sheet3!$A$1)^2 +Sheet3!$C$1*(($H363-T$359-Sheet2!$N$325)/Sheet3!$A$1)^4)</f>
        <v>1.5722805358402101</v>
      </c>
      <c r="U363" s="2">
        <f>$L$357*EXP(Sheet3!$B$1*(($H363-U$359-Sheet2!$N$325)/Sheet3!$A$1)^2 +Sheet3!$C$1*(($H363-U$359-Sheet2!$N$325)/Sheet3!$A$1)^4)</f>
        <v>1.4290665320216869</v>
      </c>
      <c r="V363" s="2">
        <f>$L$357*EXP(Sheet3!$B$1*(($H363-V$359-Sheet2!$N$325)/Sheet3!$A$1)^2 +Sheet3!$C$1*(($H363-V$359-Sheet2!$N$325)/Sheet3!$A$1)^4)</f>
        <v>1.2970397822316528</v>
      </c>
      <c r="W363" s="2">
        <f>$L$357*EXP(Sheet3!$B$1*(($H363-W$359-Sheet2!$N$325)/Sheet3!$A$1)^2 +Sheet3!$C$1*(($H363-W$359-Sheet2!$N$325)/Sheet3!$A$1)^4)</f>
        <v>1.1755080969682121</v>
      </c>
      <c r="X363" s="2">
        <f>$L$357*EXP(Sheet3!$B$1*(($H363-X$359-Sheet2!$N$325)/Sheet3!$A$1)^2 +Sheet3!$C$1*(($H363-X$359-Sheet2!$N$325)/Sheet3!$A$1)^4)</f>
        <v>1.0638059673093583</v>
      </c>
      <c r="Y363" s="2">
        <f>$L$357*EXP(Sheet3!$B$1*(($H363-Y$359-Sheet2!$N$325)/Sheet3!$A$1)^2 +Sheet3!$C$1*(($H363-Y$359-Sheet2!$N$325)/Sheet3!$A$1)^4)</f>
        <v>0.96129487136316571</v>
      </c>
      <c r="Z363" s="2">
        <f>$L$357*EXP(Sheet3!$B$1*(($H363-Z$359-Sheet2!$N$325)/Sheet3!$A$1)^2 +Sheet3!$C$1*(($H363-Z$359-Sheet2!$N$325)/Sheet3!$A$1)^4)</f>
        <v>0.86736345316283103</v>
      </c>
      <c r="AA363" s="2">
        <f>$L$357*EXP(Sheet3!$B$1*(($H363-AA$359-Sheet2!$N$325)/Sheet3!$A$1)^2 +Sheet3!$C$1*(($H363-AA$359-Sheet2!$N$325)/Sheet3!$A$1)^4)</f>
        <v>0.78142757983532762</v>
      </c>
      <c r="AB363" s="2">
        <f>$L$357*EXP(Sheet3!$B$1*(($H363-AB$359-Sheet2!$N$325)/Sheet3!$A$1)^2 +Sheet3!$C$1*(($H363-AB$359-Sheet2!$N$325)/Sheet3!$A$1)^4)</f>
        <v>0.70293028332328011</v>
      </c>
      <c r="AC363" s="2">
        <f>$L$357*EXP(Sheet3!$B$1*(($H363-AC$359-Sheet2!$N$325)/Sheet3!$A$1)^2 +Sheet3!$C$1*(($H363-AC$359-Sheet2!$N$325)/Sheet3!$A$1)^4)</f>
        <v>0.63134159339444129</v>
      </c>
      <c r="AD363" s="2">
        <f>$L$357*EXP(Sheet3!$B$1*(($H363-AD$359-Sheet2!$N$325)/Sheet3!$A$1)^2 +Sheet3!$C$1*(($H363-AD$359-Sheet2!$N$325)/Sheet3!$A$1)^4)</f>
        <v>0.56615826902271515</v>
      </c>
      <c r="AE363" s="2">
        <f>$L$357*EXP(Sheet3!$B$1*(($H363-AE$359-Sheet2!$N$325)/Sheet3!$A$1)^2 +Sheet3!$C$1*(($H363-AE$359-Sheet2!$N$325)/Sheet3!$A$1)^4)</f>
        <v>0.5069034355147648</v>
      </c>
      <c r="AF363" s="2">
        <f>$L$357*EXP(Sheet3!$B$1*(($H363-AF$359-Sheet2!$N$325)/Sheet3!$A$1)^2 +Sheet3!$C$1*(($H363-AF$359-Sheet2!$N$325)/Sheet3!$A$1)^4)</f>
        <v>0.45312613497534959</v>
      </c>
      <c r="AG363" s="2">
        <f>$L$357*EXP(Sheet3!$B$1*(($H363-AG$359-Sheet2!$N$325)/Sheet3!$A$1)^2 +Sheet3!$C$1*(($H363-AG$359-Sheet2!$N$325)/Sheet3!$A$1)^4)</f>
        <v>0.40440079785463923</v>
      </c>
      <c r="AH363" s="2">
        <f>$L$357*EXP(Sheet3!$B$1*(($H363-AH$359-Sheet2!$N$325)/Sheet3!$A$1)^2 +Sheet3!$C$1*(($H363-AH$359-Sheet2!$N$325)/Sheet3!$A$1)^4)</f>
        <v>0.36032664340341347</v>
      </c>
      <c r="AI363" s="2">
        <f>$L$357*EXP(Sheet3!$B$1*(($H363-AI$359-Sheet2!$N$325)/Sheet3!$A$1)^2 +Sheet3!$C$1*(($H363-AI$359-Sheet2!$N$325)/Sheet3!$A$1)^4)</f>
        <v>0.32052701687933721</v>
      </c>
      <c r="AJ363" s="2">
        <f>$L$357*EXP(Sheet3!$B$1*(($H363-AJ$359-Sheet2!$N$325)/Sheet3!$A$1)^2 +Sheet3!$C$1*(($H363-AJ$359-Sheet2!$N$325)/Sheet3!$A$1)^4)</f>
        <v>0.28464867130189664</v>
      </c>
      <c r="AK363" s="2">
        <f>$L$357*EXP(Sheet3!$B$1*(($H363-AK$359-Sheet2!$N$325)/Sheet3!$A$1)^2 +Sheet3!$C$1*(($H363-AK$359-Sheet2!$N$325)/Sheet3!$A$1)^4)</f>
        <v>0.25236100145177892</v>
      </c>
      <c r="AL363" s="2">
        <f>$L$357*EXP(Sheet3!$B$1*(($H363-AL$359-Sheet2!$N$325)/Sheet3!$A$1)^2 +Sheet3!$C$1*(($H363-AL$359-Sheet2!$N$325)/Sheet3!$A$1)^4)</f>
        <v>0.22335523764216669</v>
      </c>
      <c r="AM363" s="2">
        <f>$L$357*EXP(Sheet3!$B$1*(($H363-AM$359-Sheet2!$N$325)/Sheet3!$A$1)^2 +Sheet3!$C$1*(($H363-AM$359-Sheet2!$N$325)/Sheet3!$A$1)^4)</f>
        <v>0.19734360659244185</v>
      </c>
      <c r="AN363" s="2">
        <f>$L$357*EXP(Sheet3!$B$1*(($H363-AN$359-Sheet2!$N$325)/Sheet3!$A$1)^2 +Sheet3!$C$1*(($H363-AN$359-Sheet2!$N$325)/Sheet3!$A$1)^4)</f>
        <v>0.17405846646267789</v>
      </c>
      <c r="AO363" s="2">
        <f>$L$357*EXP(Sheet3!$B$1*(($H363-AO$359-Sheet2!$N$325)/Sheet3!$A$1)^2 +Sheet3!$C$1*(($H363-AO$359-Sheet2!$N$325)/Sheet3!$A$1)^4)</f>
        <v>0.15325142281668996</v>
      </c>
      <c r="AP363" s="2">
        <f>$L$357*EXP(Sheet3!$B$1*(($H363-AP$359-Sheet2!$N$325)/Sheet3!$A$1)^2 +Sheet3!$C$1*(($H363-AP$359-Sheet2!$N$325)/Sheet3!$A$1)^4)</f>
        <v>0.13469243194251485</v>
      </c>
      <c r="AQ363" s="2">
        <f>$L$357*EXP(Sheet3!$B$1*(($H363-AQ$359-Sheet2!$N$325)/Sheet3!$A$1)^2 +Sheet3!$C$1*(($H363-AQ$359-Sheet2!$N$325)/Sheet3!$A$1)^4)</f>
        <v>0.11816889759245543</v>
      </c>
      <c r="AR363" s="2">
        <f>$L$357*EXP(Sheet3!$B$1*(($H363-AR$359-Sheet2!$N$325)/Sheet3!$A$1)^2 +Sheet3!$C$1*(($H363-AR$359-Sheet2!$N$325)/Sheet3!$A$1)^4)</f>
        <v>0.10348476681172276</v>
      </c>
      <c r="AS363" s="2">
        <f>$L$357*EXP(Sheet3!$B$1*(($H363-AS$359-Sheet2!$N$325)/Sheet3!$A$1)^2 +Sheet3!$C$1*(($H363-AS$359-Sheet2!$N$325)/Sheet3!$A$1)^4)</f>
        <v>9.0459630111079409E-2</v>
      </c>
      <c r="AT363" s="2">
        <f>$L$357*EXP(Sheet3!$B$1*(($H363-AT$359-Sheet2!$N$325)/Sheet3!$A$1)^2 +Sheet3!$C$1*(($H363-AT$359-Sheet2!$N$325)/Sheet3!$A$1)^4)</f>
        <v>7.8927830809969471E-2</v>
      </c>
      <c r="AU363" s="2">
        <f>$L$357*EXP(Sheet3!$B$1*(($H363-AU$359-Sheet2!$N$325)/Sheet3!$A$1)^2 +Sheet3!$C$1*(($H363-AU$359-Sheet2!$N$325)/Sheet3!$A$1)^4)</f>
        <v>6.8737587937596017E-2</v>
      </c>
      <c r="AV363" s="2">
        <f>$L$357*EXP(Sheet3!$B$1*(($H363-AV$359-Sheet2!$N$325)/Sheet3!$A$1)^2 +Sheet3!$C$1*(($H363-AV$359-Sheet2!$N$325)/Sheet3!$A$1)^4)</f>
        <v>5.975013663525728E-2</v>
      </c>
      <c r="AW363" s="2">
        <f>$L$357*EXP(Sheet3!$B$1*(($H363-AW$359-Sheet2!$N$325)/Sheet3!$A$1)^2 +Sheet3!$C$1*(($H363-AW$359-Sheet2!$N$325)/Sheet3!$A$1)^4)</f>
        <v>5.1838889558579487E-2</v>
      </c>
      <c r="AX363" s="2">
        <f>$L$357*EXP(Sheet3!$B$1*(($H363-AX$359-Sheet2!$N$325)/Sheet3!$A$1)^2 +Sheet3!$C$1*(($H363-AX$359-Sheet2!$N$325)/Sheet3!$A$1)^4)</f>
        <v>4.4888622338340199E-2</v>
      </c>
      <c r="AY363" s="2">
        <f>$L$357*EXP(Sheet3!$B$1*(($H363-AY$359-Sheet2!$N$325)/Sheet3!$A$1)^2 +Sheet3!$C$1*(($H363-AY$359-Sheet2!$N$325)/Sheet3!$A$1)^4)</f>
        <v>3.8794685724312265E-2</v>
      </c>
      <c r="AZ363" s="2">
        <f>$L$357*EXP(Sheet3!$B$1*(($H363-AZ$359-Sheet2!$N$325)/Sheet3!$A$1)^2 +Sheet3!$C$1*(($H363-AZ$359-Sheet2!$N$325)/Sheet3!$A$1)^4)</f>
        <v>3.3462246619111048E-2</v>
      </c>
      <c r="BA363" s="2">
        <f>$L$357*EXP(Sheet3!$B$1*(($H363-BA$359-Sheet2!$N$325)/Sheet3!$A$1)^2 +Sheet3!$C$1*(($H363-BA$359-Sheet2!$N$325)/Sheet3!$A$1)^4)</f>
        <v>2.8805559800517213E-2</v>
      </c>
      <c r="BB363" s="2">
        <f>$L$357*EXP(Sheet3!$B$1*(($H363-BB$359-Sheet2!$N$325)/Sheet3!$A$1)^2 +Sheet3!$C$1*(($H363-BB$359-Sheet2!$N$325)/Sheet3!$A$1)^4)</f>
        <v>2.474727174548997E-2</v>
      </c>
      <c r="BC363" s="2">
        <f>$L$357*EXP(Sheet3!$B$1*(($H363-BC$359-Sheet2!$N$325)/Sheet3!$A$1)^2 +Sheet3!$C$1*(($H363-BC$359-Sheet2!$N$325)/Sheet3!$A$1)^4)</f>
        <v>2.1217757601907153E-2</v>
      </c>
      <c r="BD363" s="2">
        <f>$L$357*EXP(Sheet3!$B$1*(($H363-BD$359-Sheet2!$N$325)/Sheet3!$A$1)^2 +Sheet3!$C$1*(($H363-BD$359-Sheet2!$N$325)/Sheet3!$A$1)^4)</f>
        <v>1.8154492010390908E-2</v>
      </c>
      <c r="BE363" s="2">
        <f>$L$357*EXP(Sheet3!$B$1*(($H363-BE$359-Sheet2!$N$325)/Sheet3!$A$1)^2 +Sheet3!$C$1*(($H363-BE$359-Sheet2!$N$325)/Sheet3!$A$1)^4)</f>
        <v>1.550145415922089E-2</v>
      </c>
      <c r="BF363" s="2">
        <f>$L$357*EXP(Sheet3!$B$1*(($H363-BF$359-Sheet2!$N$325)/Sheet3!$A$1)^2 +Sheet3!$C$1*(($H363-BF$359-Sheet2!$N$325)/Sheet3!$A$1)^4)</f>
        <v>1.3208567161631792E-2</v>
      </c>
      <c r="BG363" s="2">
        <f>$L$357*EXP(Sheet3!$B$1*(($H363-BG$359-Sheet2!$N$325)/Sheet3!$A$1)^2 +Sheet3!$C$1*(($H363-BG$359-Sheet2!$N$325)/Sheet3!$A$1)^4)</f>
        <v>1.1231171577579328E-2</v>
      </c>
      <c r="BH363" s="2">
        <f>$L$357*EXP(Sheet3!$B$1*(($H363-BH$359-Sheet2!$N$325)/Sheet3!$A$1)^2 +Sheet3!$C$1*(($H363-BH$359-Sheet2!$N$325)/Sheet3!$A$1)^4)</f>
        <v>9.5295326617883917E-3</v>
      </c>
      <c r="BI363" s="2">
        <f>$L$357*EXP(Sheet3!$B$1*(($H363-BI$359-Sheet2!$N$325)/Sheet3!$A$1)^2 +Sheet3!$C$1*(($H363-BI$359-Sheet2!$N$325)/Sheet3!$A$1)^4)</f>
        <v>8.0683807066438962E-3</v>
      </c>
      <c r="BJ363" s="2">
        <f>$L$357*EXP(Sheet3!$B$1*(($H363-BJ$359-Sheet2!$N$325)/Sheet3!$A$1)^2 +Sheet3!$C$1*(($H363-BJ$359-Sheet2!$N$325)/Sheet3!$A$1)^4)</f>
        <v>6.816483662144197E-3</v>
      </c>
      <c r="BK363" s="2">
        <f>$L$357*EXP(Sheet3!$B$1*(($H363-BK$359-Sheet2!$N$325)/Sheet3!$A$1)^2 +Sheet3!$C$1*(($H363-BK$359-Sheet2!$N$325)/Sheet3!$A$1)^4)</f>
        <v>5.7462510545910356E-3</v>
      </c>
      <c r="BL363" s="2">
        <f>$L$357*EXP(Sheet3!$B$1*(($H363-BL$359-Sheet2!$N$325)/Sheet3!$A$1)^2 +Sheet3!$C$1*(($H363-BL$359-Sheet2!$N$325)/Sheet3!$A$1)^4)</f>
        <v>4.8333680914714999E-3</v>
      </c>
      <c r="BM363" s="2">
        <f>$L$357*EXP(Sheet3!$B$1*(($H363-BM$359-Sheet2!$N$325)/Sheet3!$A$1)^2 +Sheet3!$C$1*(($H363-BM$359-Sheet2!$N$325)/Sheet3!$A$1)^4)</f>
        <v>4.0564587289772533E-3</v>
      </c>
      <c r="BN363" s="2">
        <f>$L$357*EXP(Sheet3!$B$1*(($H363-BN$359-Sheet2!$N$325)/Sheet3!$A$1)^2 +Sheet3!$C$1*(($H363-BN$359-Sheet2!$N$325)/Sheet3!$A$1)^4)</f>
        <v>3.3967763916467925E-3</v>
      </c>
      <c r="BO363" s="2">
        <f>$L$357*EXP(Sheet3!$B$1*(($H363-BO$359-Sheet2!$N$325)/Sheet3!$A$1)^2 +Sheet3!$C$1*(($H363-BO$359-Sheet2!$N$325)/Sheet3!$A$1)^4)</f>
        <v>2.8379209678616492E-3</v>
      </c>
      <c r="BP363" s="2">
        <f>$L$357*EXP(Sheet3!$B$1*(($H363-BP$359-Sheet2!$N$325)/Sheet3!$A$1)^2 +Sheet3!$C$1*(($H363-BP$359-Sheet2!$N$325)/Sheet3!$A$1)^4)</f>
        <v>2.3655806594457219E-3</v>
      </c>
      <c r="BQ363" s="2">
        <f>$L$357*EXP(Sheet3!$B$1*(($H363-BQ$359-Sheet2!$N$325)/Sheet3!$A$1)^2 +Sheet3!$C$1*(($H363-BQ$359-Sheet2!$N$325)/Sheet3!$A$1)^4)</f>
        <v>1.9672972366014743E-3</v>
      </c>
      <c r="BR363" s="2">
        <f>$L$357*EXP(Sheet3!$B$1*(($H363-BR$359-Sheet2!$N$325)/Sheet3!$A$1)^2 +Sheet3!$C$1*(($H363-BR$359-Sheet2!$N$325)/Sheet3!$A$1)^4)</f>
        <v>1.6322532391742988E-3</v>
      </c>
      <c r="BS363" s="2">
        <f>$L$357*EXP(Sheet3!$B$1*(($H363-BS$359-Sheet2!$N$325)/Sheet3!$A$1)^2 +Sheet3!$C$1*(($H363-BS$359-Sheet2!$N$325)/Sheet3!$A$1)^4)</f>
        <v>1.3510796700208555E-3</v>
      </c>
      <c r="BT363" s="2">
        <f>$L$357*EXP(Sheet3!$B$1*(($H363-BT$359-Sheet2!$N$325)/Sheet3!$A$1)^2 +Sheet3!$C$1*(($H363-BT$359-Sheet2!$N$325)/Sheet3!$A$1)^4)</f>
        <v>1.1156827443207064E-3</v>
      </c>
      <c r="BU363" s="2">
        <f>$L$357*EXP(Sheet3!$B$1*(($H363-BU$359-Sheet2!$N$325)/Sheet3!$A$1)^2 +Sheet3!$C$1*(($H363-BU$359-Sheet2!$N$325)/Sheet3!$A$1)^4)</f>
        <v>9.1908828828327082E-4</v>
      </c>
      <c r="BV363" s="2">
        <f>$L$357*EXP(Sheet3!$B$1*(($H363-BV$359-Sheet2!$N$325)/Sheet3!$A$1)^2 +Sheet3!$C$1*(($H363-BV$359-Sheet2!$N$325)/Sheet3!$A$1)^4)</f>
        <v>7.5530242018010839E-4</v>
      </c>
    </row>
    <row r="364" spans="1:74" x14ac:dyDescent="0.2">
      <c r="A364">
        <v>337</v>
      </c>
      <c r="B364">
        <v>347.54</v>
      </c>
      <c r="C364">
        <v>2363.6999999999998</v>
      </c>
      <c r="D364">
        <v>2380.1</v>
      </c>
      <c r="E364">
        <f t="shared" si="51"/>
        <v>16.400000000000091</v>
      </c>
      <c r="G364" s="1">
        <v>-2</v>
      </c>
      <c r="H364">
        <f>INDEX(B$27:$B3250,($M$354+G364))</f>
        <v>825.36</v>
      </c>
      <c r="I364" s="1">
        <f t="shared" si="52"/>
        <v>38</v>
      </c>
      <c r="J364">
        <f t="shared" si="53"/>
        <v>31363.68</v>
      </c>
      <c r="L364" s="2">
        <f>$L$357*EXP(Sheet3!$B$1*(($H364-L$359-Sheet2!$N$325)/Sheet3!$A$1)^2 +Sheet3!$C$1*(($H364-L$359-Sheet2!$N$325)/Sheet3!$A$1)^4)</f>
        <v>44.830726751585217</v>
      </c>
      <c r="M364" s="2">
        <f>$L$357*EXP(Sheet3!$B$1*(($H364-M$359-Sheet2!$N$325)/Sheet3!$A$1)^2 +Sheet3!$C$1*(($H364-M$359-Sheet2!$N$325)/Sheet3!$A$1)^4)</f>
        <v>43.065602377949666</v>
      </c>
      <c r="N364" s="2">
        <f>$L$357*EXP(Sheet3!$B$1*(($H364-N$359-Sheet2!$N$325)/Sheet3!$A$1)^2 +Sheet3!$C$1*(($H364-N$359-Sheet2!$N$325)/Sheet3!$A$1)^4)</f>
        <v>41.338369229224433</v>
      </c>
      <c r="O364" s="2">
        <f>$L$357*EXP(Sheet3!$B$1*(($H364-O$359-Sheet2!$N$325)/Sheet3!$A$1)^2 +Sheet3!$C$1*(($H364-O$359-Sheet2!$N$325)/Sheet3!$A$1)^4)</f>
        <v>39.64970740848922</v>
      </c>
      <c r="P364" s="2">
        <f>$L$357*EXP(Sheet3!$B$1*(($H364-P$359-Sheet2!$N$325)/Sheet3!$A$1)^2 +Sheet3!$C$1*(($H364-P$359-Sheet2!$N$325)/Sheet3!$A$1)^4)</f>
        <v>38.000226101205733</v>
      </c>
      <c r="Q364" s="2">
        <f>$L$357*EXP(Sheet3!$B$1*(($H364-Q$359-Sheet2!$N$325)/Sheet3!$A$1)^2 +Sheet3!$C$1*(($H364-Q$359-Sheet2!$N$325)/Sheet3!$A$1)^4)</f>
        <v>36.390463158399804</v>
      </c>
      <c r="R364" s="2">
        <f>$L$357*EXP(Sheet3!$B$1*(($H364-R$359-Sheet2!$N$325)/Sheet3!$A$1)^2 +Sheet3!$C$1*(($H364-R$359-Sheet2!$N$325)/Sheet3!$A$1)^4)</f>
        <v>34.82088486874774</v>
      </c>
      <c r="S364" s="2">
        <f>$L$357*EXP(Sheet3!$B$1*(($H364-S$359-Sheet2!$N$325)/Sheet3!$A$1)^2 +Sheet3!$C$1*(($H364-S$359-Sheet2!$N$325)/Sheet3!$A$1)^4)</f>
        <v>33.291885921964877</v>
      </c>
      <c r="T364" s="2">
        <f>$L$357*EXP(Sheet3!$B$1*(($H364-T$359-Sheet2!$N$325)/Sheet3!$A$1)^2 +Sheet3!$C$1*(($H364-T$359-Sheet2!$N$325)/Sheet3!$A$1)^4)</f>
        <v>31.803789565075572</v>
      </c>
      <c r="U364" s="2">
        <f>$L$357*EXP(Sheet3!$B$1*(($H364-U$359-Sheet2!$N$325)/Sheet3!$A$1)^2 +Sheet3!$C$1*(($H364-U$359-Sheet2!$N$325)/Sheet3!$A$1)^4)</f>
        <v>30.356847952298029</v>
      </c>
      <c r="V364" s="2">
        <f>$L$357*EXP(Sheet3!$B$1*(($H364-V$359-Sheet2!$N$325)/Sheet3!$A$1)^2 +Sheet3!$C$1*(($H364-V$359-Sheet2!$N$325)/Sheet3!$A$1)^4)</f>
        <v>28.951242688407717</v>
      </c>
      <c r="W364" s="2">
        <f>$L$357*EXP(Sheet3!$B$1*(($H364-W$359-Sheet2!$N$325)/Sheet3!$A$1)^2 +Sheet3!$C$1*(($H364-W$359-Sheet2!$N$325)/Sheet3!$A$1)^4)</f>
        <v>27.587085564555135</v>
      </c>
      <c r="X364" s="2">
        <f>$L$357*EXP(Sheet3!$B$1*(($H364-X$359-Sheet2!$N$325)/Sheet3!$A$1)^2 +Sheet3!$C$1*(($H364-X$359-Sheet2!$N$325)/Sheet3!$A$1)^4)</f>
        <v>26.264419484599525</v>
      </c>
      <c r="Y364" s="2">
        <f>$L$357*EXP(Sheet3!$B$1*(($H364-Y$359-Sheet2!$N$325)/Sheet3!$A$1)^2 +Sheet3!$C$1*(($H364-Y$359-Sheet2!$N$325)/Sheet3!$A$1)^4)</f>
        <v>24.983219579216694</v>
      </c>
      <c r="Z364" s="2">
        <f>$L$357*EXP(Sheet3!$B$1*(($H364-Z$359-Sheet2!$N$325)/Sheet3!$A$1)^2 +Sheet3!$C$1*(($H364-Z$359-Sheet2!$N$325)/Sheet3!$A$1)^4)</f>
        <v>23.743394503818877</v>
      </c>
      <c r="AA364" s="2">
        <f>$L$357*EXP(Sheet3!$B$1*(($H364-AA$359-Sheet2!$N$325)/Sheet3!$A$1)^2 +Sheet3!$C$1*(($H364-AA$359-Sheet2!$N$325)/Sheet3!$A$1)^4)</f>
        <v>22.544787915947232</v>
      </c>
      <c r="AB364" s="2">
        <f>$L$357*EXP(Sheet3!$B$1*(($H364-AB$359-Sheet2!$N$325)/Sheet3!$A$1)^2 +Sheet3!$C$1*(($H364-AB$359-Sheet2!$N$325)/Sheet3!$A$1)^4)</f>
        <v>21.38718012638094</v>
      </c>
      <c r="AC364" s="2">
        <f>$L$357*EXP(Sheet3!$B$1*(($H364-AC$359-Sheet2!$N$325)/Sheet3!$A$1)^2 +Sheet3!$C$1*(($H364-AC$359-Sheet2!$N$325)/Sheet3!$A$1)^4)</f>
        <v>20.270289917653198</v>
      </c>
      <c r="AD364" s="2">
        <f>$L$357*EXP(Sheet3!$B$1*(($H364-AD$359-Sheet2!$N$325)/Sheet3!$A$1)^2 +Sheet3!$C$1*(($H364-AD$359-Sheet2!$N$325)/Sheet3!$A$1)^4)</f>
        <v>19.193776522711836</v>
      </c>
      <c r="AE364" s="2">
        <f>$L$357*EXP(Sheet3!$B$1*(($H364-AE$359-Sheet2!$N$325)/Sheet3!$A$1)^2 +Sheet3!$C$1*(($H364-AE$359-Sheet2!$N$325)/Sheet3!$A$1)^4)</f>
        <v>18.157241755662678</v>
      </c>
      <c r="AF364" s="2">
        <f>$L$357*EXP(Sheet3!$B$1*(($H364-AF$359-Sheet2!$N$325)/Sheet3!$A$1)^2 +Sheet3!$C$1*(($H364-AF$359-Sheet2!$N$325)/Sheet3!$A$1)^4)</f>
        <v>17.160232285756884</v>
      </c>
      <c r="AG364" s="2">
        <f>$L$357*EXP(Sheet3!$B$1*(($H364-AG$359-Sheet2!$N$325)/Sheet3!$A$1)^2 +Sheet3!$C$1*(($H364-AG$359-Sheet2!$N$325)/Sheet3!$A$1)^4)</f>
        <v>16.202242045050486</v>
      </c>
      <c r="AH364" s="2">
        <f>$L$357*EXP(Sheet3!$B$1*(($H364-AH$359-Sheet2!$N$325)/Sheet3!$A$1)^2 +Sheet3!$C$1*(($H364-AH$359-Sheet2!$N$325)/Sheet3!$A$1)^4)</f>
        <v>15.282714759481431</v>
      </c>
      <c r="AI364" s="2">
        <f>$L$357*EXP(Sheet3!$B$1*(($H364-AI$359-Sheet2!$N$325)/Sheet3!$A$1)^2 +Sheet3!$C$1*(($H364-AI$359-Sheet2!$N$325)/Sheet3!$A$1)^4)</f>
        <v>14.401046592482555</v>
      </c>
      <c r="AJ364" s="2">
        <f>$L$357*EXP(Sheet3!$B$1*(($H364-AJ$359-Sheet2!$N$325)/Sheet3!$A$1)^2 +Sheet3!$C$1*(($H364-AJ$359-Sheet2!$N$325)/Sheet3!$A$1)^4)</f>
        <v>13.556588889673437</v>
      </c>
      <c r="AK364" s="2">
        <f>$L$357*EXP(Sheet3!$B$1*(($H364-AK$359-Sheet2!$N$325)/Sheet3!$A$1)^2 +Sheet3!$C$1*(($H364-AK$359-Sheet2!$N$325)/Sheet3!$A$1)^4)</f>
        <v>12.748651012740508</v>
      </c>
      <c r="AL364" s="2">
        <f>$L$357*EXP(Sheet3!$B$1*(($H364-AL$359-Sheet2!$N$325)/Sheet3!$A$1)^2 +Sheet3!$C$1*(($H364-AL$359-Sheet2!$N$325)/Sheet3!$A$1)^4)</f>
        <v>11.976503249986234</v>
      </c>
      <c r="AM364" s="2">
        <f>$L$357*EXP(Sheet3!$B$1*(($H364-AM$359-Sheet2!$N$325)/Sheet3!$A$1)^2 +Sheet3!$C$1*(($H364-AM$359-Sheet2!$N$325)/Sheet3!$A$1)^4)</f>
        <v>11.239379791008156</v>
      </c>
      <c r="AN364" s="2">
        <f>$L$357*EXP(Sheet3!$B$1*(($H364-AN$359-Sheet2!$N$325)/Sheet3!$A$1)^2 +Sheet3!$C$1*(($H364-AN$359-Sheet2!$N$325)/Sheet3!$A$1)^4)</f>
        <v>10.536481752355984</v>
      </c>
      <c r="AO364" s="2">
        <f>$L$357*EXP(Sheet3!$B$1*(($H364-AO$359-Sheet2!$N$325)/Sheet3!$A$1)^2 +Sheet3!$C$1*(($H364-AO$359-Sheet2!$N$325)/Sheet3!$A$1)^4)</f>
        <v>9.8669802410220893</v>
      </c>
      <c r="AP364" s="2">
        <f>$L$357*EXP(Sheet3!$B$1*(($H364-AP$359-Sheet2!$N$325)/Sheet3!$A$1)^2 +Sheet3!$C$1*(($H364-AP$359-Sheet2!$N$325)/Sheet3!$A$1)^4)</f>
        <v>9.2300194424407476</v>
      </c>
      <c r="AQ364" s="2">
        <f>$L$357*EXP(Sheet3!$B$1*(($H364-AQ$359-Sheet2!$N$325)/Sheet3!$A$1)^2 +Sheet3!$C$1*(($H364-AQ$359-Sheet2!$N$325)/Sheet3!$A$1)^4)</f>
        <v>8.6247197196529157</v>
      </c>
      <c r="AR364" s="2">
        <f>$L$357*EXP(Sheet3!$B$1*(($H364-AR$359-Sheet2!$N$325)/Sheet3!$A$1)^2 +Sheet3!$C$1*(($H364-AR$359-Sheet2!$N$325)/Sheet3!$A$1)^4)</f>
        <v>8.0501807103505865</v>
      </c>
      <c r="AS364" s="2">
        <f>$L$357*EXP(Sheet3!$B$1*(($H364-AS$359-Sheet2!$N$325)/Sheet3!$A$1)^2 +Sheet3!$C$1*(($H364-AS$359-Sheet2!$N$325)/Sheet3!$A$1)^4)</f>
        <v>7.5054844086573995</v>
      </c>
      <c r="AT364" s="2">
        <f>$L$357*EXP(Sheet3!$B$1*(($H364-AT$359-Sheet2!$N$325)/Sheet3!$A$1)^2 +Sheet3!$C$1*(($H364-AT$359-Sheet2!$N$325)/Sheet3!$A$1)^4)</f>
        <v>6.9896982187285932</v>
      </c>
      <c r="AU364" s="2">
        <f>$L$357*EXP(Sheet3!$B$1*(($H364-AU$359-Sheet2!$N$325)/Sheet3!$A$1)^2 +Sheet3!$C$1*(($H364-AU$359-Sheet2!$N$325)/Sheet3!$A$1)^4)</f>
        <v>6.5018779675634493</v>
      </c>
      <c r="AV364" s="2">
        <f>$L$357*EXP(Sheet3!$B$1*(($H364-AV$359-Sheet2!$N$325)/Sheet3!$A$1)^2 +Sheet3!$C$1*(($H364-AV$359-Sheet2!$N$325)/Sheet3!$A$1)^4)</f>
        <v>6.0410708648132099</v>
      </c>
      <c r="AW364" s="2">
        <f>$L$357*EXP(Sheet3!$B$1*(($H364-AW$359-Sheet2!$N$325)/Sheet3!$A$1)^2 +Sheet3!$C$1*(($H364-AW$359-Sheet2!$N$325)/Sheet3!$A$1)^4)</f>
        <v>5.6063183978308038</v>
      </c>
      <c r="AX364" s="2">
        <f>$L$357*EXP(Sheet3!$B$1*(($H364-AX$359-Sheet2!$N$325)/Sheet3!$A$1)^2 +Sheet3!$C$1*(($H364-AX$359-Sheet2!$N$325)/Sheet3!$A$1)^4)</f>
        <v>5.1966591507839039</v>
      </c>
      <c r="AY364" s="2">
        <f>$L$357*EXP(Sheet3!$B$1*(($H364-AY$359-Sheet2!$N$325)/Sheet3!$A$1)^2 +Sheet3!$C$1*(($H364-AY$359-Sheet2!$N$325)/Sheet3!$A$1)^4)</f>
        <v>4.8111315371613257</v>
      </c>
      <c r="AZ364" s="2">
        <f>$L$357*EXP(Sheet3!$B$1*(($H364-AZ$359-Sheet2!$N$325)/Sheet3!$A$1)^2 +Sheet3!$C$1*(($H364-AZ$359-Sheet2!$N$325)/Sheet3!$A$1)^4)</f>
        <v>4.4487764358502497</v>
      </c>
      <c r="BA364" s="2">
        <f>$L$357*EXP(Sheet3!$B$1*(($H364-BA$359-Sheet2!$N$325)/Sheet3!$A$1)^2 +Sheet3!$C$1*(($H364-BA$359-Sheet2!$N$325)/Sheet3!$A$1)^4)</f>
        <v>4.108639721521735</v>
      </c>
      <c r="BB364" s="2">
        <f>$L$357*EXP(Sheet3!$B$1*(($H364-BB$359-Sheet2!$N$325)/Sheet3!$A$1)^2 +Sheet3!$C$1*(($H364-BB$359-Sheet2!$N$325)/Sheet3!$A$1)^4)</f>
        <v>3.7897746809531547</v>
      </c>
      <c r="BC364" s="2">
        <f>$L$357*EXP(Sheet3!$B$1*(($H364-BC$359-Sheet2!$N$325)/Sheet3!$A$1)^2 +Sheet3!$C$1*(($H364-BC$359-Sheet2!$N$325)/Sheet3!$A$1)^4)</f>
        <v>3.4912443077124626</v>
      </c>
      <c r="BD364" s="2">
        <f>$L$357*EXP(Sheet3!$B$1*(($H364-BD$359-Sheet2!$N$325)/Sheet3!$A$1)^2 +Sheet3!$C$1*(($H364-BD$359-Sheet2!$N$325)/Sheet3!$A$1)^4)</f>
        <v>3.2121234685045654</v>
      </c>
      <c r="BE364" s="2">
        <f>$L$357*EXP(Sheet3!$B$1*(($H364-BE$359-Sheet2!$N$325)/Sheet3!$A$1)^2 +Sheet3!$C$1*(($H364-BE$359-Sheet2!$N$325)/Sheet3!$A$1)^4)</f>
        <v>2.9515009353810062</v>
      </c>
      <c r="BF364" s="2">
        <f>$L$357*EXP(Sheet3!$B$1*(($H364-BF$359-Sheet2!$N$325)/Sheet3!$A$1)^2 +Sheet3!$C$1*(($H364-BF$359-Sheet2!$N$325)/Sheet3!$A$1)^4)</f>
        <v>2.7084812789387573</v>
      </c>
      <c r="BG364" s="2">
        <f>$L$357*EXP(Sheet3!$B$1*(($H364-BG$359-Sheet2!$N$325)/Sheet3!$A$1)^2 +Sheet3!$C$1*(($H364-BG$359-Sheet2!$N$325)/Sheet3!$A$1)^4)</f>
        <v>2.4821866185735275</v>
      </c>
      <c r="BH364" s="2">
        <f>$L$357*EXP(Sheet3!$B$1*(($H364-BH$359-Sheet2!$N$325)/Sheet3!$A$1)^2 +Sheet3!$C$1*(($H364-BH$359-Sheet2!$N$325)/Sheet3!$A$1)^4)</f>
        <v>2.271758226800316</v>
      </c>
      <c r="BI364" s="2">
        <f>$L$357*EXP(Sheet3!$B$1*(($H364-BI$359-Sheet2!$N$325)/Sheet3!$A$1)^2 +Sheet3!$C$1*(($H364-BI$359-Sheet2!$N$325)/Sheet3!$A$1)^4)</f>
        <v>2.0763579855981802</v>
      </c>
      <c r="BJ364" s="2">
        <f>$L$357*EXP(Sheet3!$B$1*(($H364-BJ$359-Sheet2!$N$325)/Sheet3!$A$1)^2 +Sheet3!$C$1*(($H364-BJ$359-Sheet2!$N$325)/Sheet3!$A$1)^4)</f>
        <v>1.8951696936895028</v>
      </c>
      <c r="BK364" s="2">
        <f>$L$357*EXP(Sheet3!$B$1*(($H364-BK$359-Sheet2!$N$325)/Sheet3!$A$1)^2 +Sheet3!$C$1*(($H364-BK$359-Sheet2!$N$325)/Sheet3!$A$1)^4)</f>
        <v>1.7274002245398832</v>
      </c>
      <c r="BL364" s="2">
        <f>$L$357*EXP(Sheet3!$B$1*(($H364-BL$359-Sheet2!$N$325)/Sheet3!$A$1)^2 +Sheet3!$C$1*(($H364-BL$359-Sheet2!$N$325)/Sheet3!$A$1)^4)</f>
        <v>1.5722805358402101</v>
      </c>
      <c r="BM364" s="2">
        <f>$L$357*EXP(Sheet3!$B$1*(($H364-BM$359-Sheet2!$N$325)/Sheet3!$A$1)^2 +Sheet3!$C$1*(($H364-BM$359-Sheet2!$N$325)/Sheet3!$A$1)^4)</f>
        <v>1.4290665320216869</v>
      </c>
      <c r="BN364" s="2">
        <f>$L$357*EXP(Sheet3!$B$1*(($H364-BN$359-Sheet2!$N$325)/Sheet3!$A$1)^2 +Sheet3!$C$1*(($H364-BN$359-Sheet2!$N$325)/Sheet3!$A$1)^4)</f>
        <v>1.2970397822316528</v>
      </c>
      <c r="BO364" s="2">
        <f>$L$357*EXP(Sheet3!$B$1*(($H364-BO$359-Sheet2!$N$325)/Sheet3!$A$1)^2 +Sheet3!$C$1*(($H364-BO$359-Sheet2!$N$325)/Sheet3!$A$1)^4)</f>
        <v>1.1755080969682121</v>
      </c>
      <c r="BP364" s="2">
        <f>$L$357*EXP(Sheet3!$B$1*(($H364-BP$359-Sheet2!$N$325)/Sheet3!$A$1)^2 +Sheet3!$C$1*(($H364-BP$359-Sheet2!$N$325)/Sheet3!$A$1)^4)</f>
        <v>1.0638059673105715</v>
      </c>
      <c r="BQ364" s="2">
        <f>$L$357*EXP(Sheet3!$B$1*(($H364-BQ$359-Sheet2!$N$325)/Sheet3!$A$1)^2 +Sheet3!$C$1*(($H364-BQ$359-Sheet2!$N$325)/Sheet3!$A$1)^4)</f>
        <v>0.96129487136427927</v>
      </c>
      <c r="BR364" s="2">
        <f>$L$357*EXP(Sheet3!$B$1*(($H364-BR$359-Sheet2!$N$325)/Sheet3!$A$1)^2 +Sheet3!$C$1*(($H364-BR$359-Sheet2!$N$325)/Sheet3!$A$1)^4)</f>
        <v>0.86736345316385022</v>
      </c>
      <c r="BS364" s="2">
        <f>$L$357*EXP(Sheet3!$B$1*(($H364-BS$359-Sheet2!$N$325)/Sheet3!$A$1)^2 +Sheet3!$C$1*(($H364-BS$359-Sheet2!$N$325)/Sheet3!$A$1)^4)</f>
        <v>0.78142757983625966</v>
      </c>
      <c r="BT364" s="2">
        <f>$L$357*EXP(Sheet3!$B$1*(($H364-BT$359-Sheet2!$N$325)/Sheet3!$A$1)^2 +Sheet3!$C$1*(($H364-BT$359-Sheet2!$N$325)/Sheet3!$A$1)^4)</f>
        <v>0.70293028332413054</v>
      </c>
      <c r="BU364" s="2">
        <f>$L$357*EXP(Sheet3!$B$1*(($H364-BU$359-Sheet2!$N$325)/Sheet3!$A$1)^2 +Sheet3!$C$1*(($H364-BU$359-Sheet2!$N$325)/Sheet3!$A$1)^4)</f>
        <v>0.63134159339521678</v>
      </c>
      <c r="BV364" s="2">
        <f>$L$357*EXP(Sheet3!$B$1*(($H364-BV$359-Sheet2!$N$325)/Sheet3!$A$1)^2 +Sheet3!$C$1*(($H364-BV$359-Sheet2!$N$325)/Sheet3!$A$1)^4)</f>
        <v>0.56615826902271515</v>
      </c>
    </row>
    <row r="365" spans="1:74" x14ac:dyDescent="0.2">
      <c r="A365">
        <v>338</v>
      </c>
      <c r="B365">
        <v>348.01</v>
      </c>
      <c r="C365">
        <v>2382.5</v>
      </c>
      <c r="D365">
        <v>2399.5</v>
      </c>
      <c r="E365">
        <f t="shared" si="51"/>
        <v>17</v>
      </c>
      <c r="G365" s="1">
        <v>-1</v>
      </c>
      <c r="H365">
        <f>INDEX(B$27:$B3251,($M$354+G365))</f>
        <v>825.8</v>
      </c>
      <c r="I365" s="1">
        <f t="shared" si="52"/>
        <v>121.10000000000036</v>
      </c>
      <c r="J365">
        <f t="shared" si="53"/>
        <v>100004.3800000003</v>
      </c>
      <c r="L365" s="2">
        <f>$L$357*EXP(Sheet3!$B$1*(($H365-L$359-Sheet2!$N$325)/Sheet3!$A$1)^2 +Sheet3!$C$1*(($H365-L$359-Sheet2!$N$325)/Sheet3!$A$1)^4)</f>
        <v>139.7894010754973</v>
      </c>
      <c r="M365" s="2">
        <f>$L$357*EXP(Sheet3!$B$1*(($H365-M$359-Sheet2!$N$325)/Sheet3!$A$1)^2 +Sheet3!$C$1*(($H365-M$359-Sheet2!$N$325)/Sheet3!$A$1)^4)</f>
        <v>137.79647603766779</v>
      </c>
      <c r="N365" s="2">
        <f>$L$357*EXP(Sheet3!$B$1*(($H365-N$359-Sheet2!$N$325)/Sheet3!$A$1)^2 +Sheet3!$C$1*(($H365-N$359-Sheet2!$N$325)/Sheet3!$A$1)^4)</f>
        <v>135.77019861913013</v>
      </c>
      <c r="O365" s="2">
        <f>$L$357*EXP(Sheet3!$B$1*(($H365-O$359-Sheet2!$N$325)/Sheet3!$A$1)^2 +Sheet3!$C$1*(($H365-O$359-Sheet2!$N$325)/Sheet3!$A$1)^4)</f>
        <v>133.71229480453596</v>
      </c>
      <c r="P365" s="2">
        <f>$L$357*EXP(Sheet3!$B$1*(($H365-P$359-Sheet2!$N$325)/Sheet3!$A$1)^2 +Sheet3!$C$1*(($H365-P$359-Sheet2!$N$325)/Sheet3!$A$1)^4)</f>
        <v>131.62451914904437</v>
      </c>
      <c r="Q365" s="2">
        <f>$L$357*EXP(Sheet3!$B$1*(($H365-Q$359-Sheet2!$N$325)/Sheet3!$A$1)^2 +Sheet3!$C$1*(($H365-Q$359-Sheet2!$N$325)/Sheet3!$A$1)^4)</f>
        <v>129.50865295088371</v>
      </c>
      <c r="R365" s="2">
        <f>$L$357*EXP(Sheet3!$B$1*(($H365-R$359-Sheet2!$N$325)/Sheet3!$A$1)^2 +Sheet3!$C$1*(($H365-R$359-Sheet2!$N$325)/Sheet3!$A$1)^4)</f>
        <v>127.3665023452178</v>
      </c>
      <c r="S365" s="2">
        <f>$L$357*EXP(Sheet3!$B$1*(($H365-S$359-Sheet2!$N$325)/Sheet3!$A$1)^2 +Sheet3!$C$1*(($H365-S$359-Sheet2!$N$325)/Sheet3!$A$1)^4)</f>
        <v>125.19989631977764</v>
      </c>
      <c r="T365" s="2">
        <f>$L$357*EXP(Sheet3!$B$1*(($H365-T$359-Sheet2!$N$325)/Sheet3!$A$1)^2 +Sheet3!$C$1*(($H365-T$359-Sheet2!$N$325)/Sheet3!$A$1)^4)</f>
        <v>123.01068465305609</v>
      </c>
      <c r="U365" s="2">
        <f>$L$357*EXP(Sheet3!$B$1*(($H365-U$359-Sheet2!$N$325)/Sheet3!$A$1)^2 +Sheet3!$C$1*(($H365-U$359-Sheet2!$N$325)/Sheet3!$A$1)^4)</f>
        <v>120.80073577621269</v>
      </c>
      <c r="V365" s="2">
        <f>$L$357*EXP(Sheet3!$B$1*(($H365-V$359-Sheet2!$N$325)/Sheet3!$A$1)^2 +Sheet3!$C$1*(($H365-V$359-Sheet2!$N$325)/Sheet3!$A$1)^4)</f>
        <v>118.57193456020103</v>
      </c>
      <c r="W365" s="2">
        <f>$L$357*EXP(Sheet3!$B$1*(($H365-W$359-Sheet2!$N$325)/Sheet3!$A$1)^2 +Sheet3!$C$1*(($H365-W$359-Sheet2!$N$325)/Sheet3!$A$1)^4)</f>
        <v>116.32618003000844</v>
      </c>
      <c r="X365" s="2">
        <f>$L$357*EXP(Sheet3!$B$1*(($H365-X$359-Sheet2!$N$325)/Sheet3!$A$1)^2 +Sheet3!$C$1*(($H365-X$359-Sheet2!$N$325)/Sheet3!$A$1)^4)</f>
        <v>114.06538300826199</v>
      </c>
      <c r="Y365" s="2">
        <f>$L$357*EXP(Sheet3!$B$1*(($H365-Y$359-Sheet2!$N$325)/Sheet3!$A$1)^2 +Sheet3!$C$1*(($H365-Y$359-Sheet2!$N$325)/Sheet3!$A$1)^4)</f>
        <v>111.79146369103285</v>
      </c>
      <c r="Z365" s="2">
        <f>$L$357*EXP(Sheet3!$B$1*(($H365-Z$359-Sheet2!$N$325)/Sheet3!$A$1)^2 +Sheet3!$C$1*(($H365-Z$359-Sheet2!$N$325)/Sheet3!$A$1)^4)</f>
        <v>109.50634915853935</v>
      </c>
      <c r="AA365" s="2">
        <f>$L$357*EXP(Sheet3!$B$1*(($H365-AA$359-Sheet2!$N$325)/Sheet3!$A$1)^2 +Sheet3!$C$1*(($H365-AA$359-Sheet2!$N$325)/Sheet3!$A$1)^4)</f>
        <v>107.21197082476174</v>
      </c>
      <c r="AB365" s="2">
        <f>$L$357*EXP(Sheet3!$B$1*(($H365-AB$359-Sheet2!$N$325)/Sheet3!$A$1)^2 +Sheet3!$C$1*(($H365-AB$359-Sheet2!$N$325)/Sheet3!$A$1)^4)</f>
        <v>104.91026182950101</v>
      </c>
      <c r="AC365" s="2">
        <f>$L$357*EXP(Sheet3!$B$1*(($H365-AC$359-Sheet2!$N$325)/Sheet3!$A$1)^2 +Sheet3!$C$1*(($H365-AC$359-Sheet2!$N$325)/Sheet3!$A$1)^4)</f>
        <v>102.60315437737366</v>
      </c>
      <c r="AD365" s="2">
        <f>$L$357*EXP(Sheet3!$B$1*(($H365-AD$359-Sheet2!$N$325)/Sheet3!$A$1)^2 +Sheet3!$C$1*(($H365-AD$359-Sheet2!$N$325)/Sheet3!$A$1)^4)</f>
        <v>100.29257702847477</v>
      </c>
      <c r="AE365" s="2">
        <f>$L$357*EXP(Sheet3!$B$1*(($H365-AE$359-Sheet2!$N$325)/Sheet3!$A$1)^2 +Sheet3!$C$1*(($H365-AE$359-Sheet2!$N$325)/Sheet3!$A$1)^4)</f>
        <v>97.98045194588525</v>
      </c>
      <c r="AF365" s="2">
        <f>$L$357*EXP(Sheet3!$B$1*(($H365-AF$359-Sheet2!$N$325)/Sheet3!$A$1)^2 +Sheet3!$C$1*(($H365-AF$359-Sheet2!$N$325)/Sheet3!$A$1)^4)</f>
        <v>95.668692105613303</v>
      </c>
      <c r="AG365" s="2">
        <f>$L$357*EXP(Sheet3!$B$1*(($H365-AG$359-Sheet2!$N$325)/Sheet3!$A$1)^2 +Sheet3!$C$1*(($H365-AG$359-Sheet2!$N$325)/Sheet3!$A$1)^4)</f>
        <v>93.35919847496379</v>
      </c>
      <c r="AH365" s="2">
        <f>$L$357*EXP(Sheet3!$B$1*(($H365-AH$359-Sheet2!$N$325)/Sheet3!$A$1)^2 +Sheet3!$C$1*(($H365-AH$359-Sheet2!$N$325)/Sheet3!$A$1)^4)</f>
        <v>91.053857165726683</v>
      </c>
      <c r="AI365" s="2">
        <f>$L$357*EXP(Sheet3!$B$1*(($H365-AI$359-Sheet2!$N$325)/Sheet3!$A$1)^2 +Sheet3!$C$1*(($H365-AI$359-Sheet2!$N$325)/Sheet3!$A$1)^4)</f>
        <v>88.754536568956652</v>
      </c>
      <c r="AJ365" s="2">
        <f>$L$357*EXP(Sheet3!$B$1*(($H365-AJ$359-Sheet2!$N$325)/Sheet3!$A$1)^2 +Sheet3!$C$1*(($H365-AJ$359-Sheet2!$N$325)/Sheet3!$A$1)^4)</f>
        <v>86.463084478456793</v>
      </c>
      <c r="AK365" s="2">
        <f>$L$357*EXP(Sheet3!$B$1*(($H365-AK$359-Sheet2!$N$325)/Sheet3!$A$1)^2 +Sheet3!$C$1*(($H365-AK$359-Sheet2!$N$325)/Sheet3!$A$1)^4)</f>
        <v>84.181325210609828</v>
      </c>
      <c r="AL365" s="2">
        <f>$L$357*EXP(Sheet3!$B$1*(($H365-AL$359-Sheet2!$N$325)/Sheet3!$A$1)^2 +Sheet3!$C$1*(($H365-AL$359-Sheet2!$N$325)/Sheet3!$A$1)^4)</f>
        <v>81.911056727978902</v>
      </c>
      <c r="AM365" s="2">
        <f>$L$357*EXP(Sheet3!$B$1*(($H365-AM$359-Sheet2!$N$325)/Sheet3!$A$1)^2 +Sheet3!$C$1*(($H365-AM$359-Sheet2!$N$325)/Sheet3!$A$1)^4)</f>
        <v>79.654047775313188</v>
      </c>
      <c r="AN365" s="2">
        <f>$L$357*EXP(Sheet3!$B$1*(($H365-AN$359-Sheet2!$N$325)/Sheet3!$A$1)^2 +Sheet3!$C$1*(($H365-AN$359-Sheet2!$N$325)/Sheet3!$A$1)^4)</f>
        <v>77.412035035955412</v>
      </c>
      <c r="AO365" s="2">
        <f>$L$357*EXP(Sheet3!$B$1*(($H365-AO$359-Sheet2!$N$325)/Sheet3!$A$1)^2 +Sheet3!$C$1*(($H365-AO$359-Sheet2!$N$325)/Sheet3!$A$1)^4)</f>
        <v>75.186720317438869</v>
      </c>
      <c r="AP365" s="2">
        <f>$L$357*EXP(Sheet3!$B$1*(($H365-AP$359-Sheet2!$N$325)/Sheet3!$A$1)^2 +Sheet3!$C$1*(($H365-AP$359-Sheet2!$N$325)/Sheet3!$A$1)^4)</f>
        <v>72.979767775088803</v>
      </c>
      <c r="AQ365" s="2">
        <f>$L$357*EXP(Sheet3!$B$1*(($H365-AQ$359-Sheet2!$N$325)/Sheet3!$A$1)^2 +Sheet3!$C$1*(($H365-AQ$359-Sheet2!$N$325)/Sheet3!$A$1)^4)</f>
        <v>70.792801182642677</v>
      </c>
      <c r="AR365" s="2">
        <f>$L$357*EXP(Sheet3!$B$1*(($H365-AR$359-Sheet2!$N$325)/Sheet3!$A$1)^2 +Sheet3!$C$1*(($H365-AR$359-Sheet2!$N$325)/Sheet3!$A$1)^4)</f>
        <v>68.627401259038365</v>
      </c>
      <c r="AS365" s="2">
        <f>$L$357*EXP(Sheet3!$B$1*(($H365-AS$359-Sheet2!$N$325)/Sheet3!$A$1)^2 +Sheet3!$C$1*(($H365-AS$359-Sheet2!$N$325)/Sheet3!$A$1)^4)</f>
        <v>66.485103060612758</v>
      </c>
      <c r="AT365" s="2">
        <f>$L$357*EXP(Sheet3!$B$1*(($H365-AT$359-Sheet2!$N$325)/Sheet3!$A$1)^2 +Sheet3!$C$1*(($H365-AT$359-Sheet2!$N$325)/Sheet3!$A$1)^4)</f>
        <v>64.36739344800219</v>
      </c>
      <c r="AU365" s="2">
        <f>$L$357*EXP(Sheet3!$B$1*(($H365-AU$359-Sheet2!$N$325)/Sheet3!$A$1)^2 +Sheet3!$C$1*(($H365-AU$359-Sheet2!$N$325)/Sheet3!$A$1)^4)</f>
        <v>62.275708637040147</v>
      </c>
      <c r="AV365" s="2">
        <f>$L$357*EXP(Sheet3!$B$1*(($H365-AV$359-Sheet2!$N$325)/Sheet3!$A$1)^2 +Sheet3!$C$1*(($H365-AV$359-Sheet2!$N$325)/Sheet3!$A$1)^4)</f>
        <v>60.21143184290186</v>
      </c>
      <c r="AW365" s="2">
        <f>$L$357*EXP(Sheet3!$B$1*(($H365-AW$359-Sheet2!$N$325)/Sheet3!$A$1)^2 +Sheet3!$C$1*(($H365-AW$359-Sheet2!$N$325)/Sheet3!$A$1)^4)</f>
        <v>58.175891026628662</v>
      </c>
      <c r="AX365" s="2">
        <f>$L$357*EXP(Sheet3!$B$1*(($H365-AX$359-Sheet2!$N$325)/Sheet3!$A$1)^2 +Sheet3!$C$1*(($H365-AX$359-Sheet2!$N$325)/Sheet3!$A$1)^4)</f>
        <v>56.170356753179959</v>
      </c>
      <c r="AY365" s="2">
        <f>$L$357*EXP(Sheet3!$B$1*(($H365-AY$359-Sheet2!$N$325)/Sheet3!$A$1)^2 +Sheet3!$C$1*(($H365-AY$359-Sheet2!$N$325)/Sheet3!$A$1)^4)</f>
        <v>54.196040169477222</v>
      </c>
      <c r="AZ365" s="2">
        <f>$L$357*EXP(Sheet3!$B$1*(($H365-AZ$359-Sheet2!$N$325)/Sheet3!$A$1)^2 +Sheet3!$C$1*(($H365-AZ$359-Sheet2!$N$325)/Sheet3!$A$1)^4)</f>
        <v>52.254091111462849</v>
      </c>
      <c r="BA365" s="2">
        <f>$L$357*EXP(Sheet3!$B$1*(($H365-BA$359-Sheet2!$N$325)/Sheet3!$A$1)^2 +Sheet3!$C$1*(($H365-BA$359-Sheet2!$N$325)/Sheet3!$A$1)^4)</f>
        <v>50.345596348078907</v>
      </c>
      <c r="BB365" s="2">
        <f>$L$357*EXP(Sheet3!$B$1*(($H365-BB$359-Sheet2!$N$325)/Sheet3!$A$1)^2 +Sheet3!$C$1*(($H365-BB$359-Sheet2!$N$325)/Sheet3!$A$1)^4)</f>
        <v>48.471577970199291</v>
      </c>
      <c r="BC365" s="2">
        <f>$L$357*EXP(Sheet3!$B$1*(($H365-BC$359-Sheet2!$N$325)/Sheet3!$A$1)^2 +Sheet3!$C$1*(($H365-BC$359-Sheet2!$N$325)/Sheet3!$A$1)^4)</f>
        <v>46.632991931972079</v>
      </c>
      <c r="BD365" s="2">
        <f>$L$357*EXP(Sheet3!$B$1*(($H365-BD$359-Sheet2!$N$325)/Sheet3!$A$1)^2 +Sheet3!$C$1*(($H365-BD$359-Sheet2!$N$325)/Sheet3!$A$1)^4)</f>
        <v>44.830726751585217</v>
      </c>
      <c r="BE365" s="2">
        <f>$L$357*EXP(Sheet3!$B$1*(($H365-BE$359-Sheet2!$N$325)/Sheet3!$A$1)^2 +Sheet3!$C$1*(($H365-BE$359-Sheet2!$N$325)/Sheet3!$A$1)^4)</f>
        <v>43.065602377949666</v>
      </c>
      <c r="BF365" s="2">
        <f>$L$357*EXP(Sheet3!$B$1*(($H365-BF$359-Sheet2!$N$325)/Sheet3!$A$1)^2 +Sheet3!$C$1*(($H365-BF$359-Sheet2!$N$325)/Sheet3!$A$1)^4)</f>
        <v>41.338369229224433</v>
      </c>
      <c r="BG365" s="2">
        <f>$L$357*EXP(Sheet3!$B$1*(($H365-BG$359-Sheet2!$N$325)/Sheet3!$A$1)^2 +Sheet3!$C$1*(($H365-BG$359-Sheet2!$N$325)/Sheet3!$A$1)^4)</f>
        <v>39.64970740848922</v>
      </c>
      <c r="BH365" s="2">
        <f>$L$357*EXP(Sheet3!$B$1*(($H365-BH$359-Sheet2!$N$325)/Sheet3!$A$1)^2 +Sheet3!$C$1*(($H365-BH$359-Sheet2!$N$325)/Sheet3!$A$1)^4)</f>
        <v>38.000226101205733</v>
      </c>
      <c r="BI365" s="2">
        <f>$L$357*EXP(Sheet3!$B$1*(($H365-BI$359-Sheet2!$N$325)/Sheet3!$A$1)^2 +Sheet3!$C$1*(($H365-BI$359-Sheet2!$N$325)/Sheet3!$A$1)^4)</f>
        <v>36.390463158381742</v>
      </c>
      <c r="BJ365" s="2">
        <f>$L$357*EXP(Sheet3!$B$1*(($H365-BJ$359-Sheet2!$N$325)/Sheet3!$A$1)^2 +Sheet3!$C$1*(($H365-BJ$359-Sheet2!$N$325)/Sheet3!$A$1)^4)</f>
        <v>34.820884868730126</v>
      </c>
      <c r="BK365" s="2">
        <f>$L$357*EXP(Sheet3!$B$1*(($H365-BK$359-Sheet2!$N$325)/Sheet3!$A$1)^2 +Sheet3!$C$1*(($H365-BK$359-Sheet2!$N$325)/Sheet3!$A$1)^4)</f>
        <v>33.291885921947731</v>
      </c>
      <c r="BL365" s="2">
        <f>$L$357*EXP(Sheet3!$B$1*(($H365-BL$359-Sheet2!$N$325)/Sheet3!$A$1)^2 +Sheet3!$C$1*(($H365-BL$359-Sheet2!$N$325)/Sheet3!$A$1)^4)</f>
        <v>31.803789565058896</v>
      </c>
      <c r="BM365" s="2">
        <f>$L$357*EXP(Sheet3!$B$1*(($H365-BM$359-Sheet2!$N$325)/Sheet3!$A$1)^2 +Sheet3!$C$1*(($H365-BM$359-Sheet2!$N$325)/Sheet3!$A$1)^4)</f>
        <v>30.356847952281822</v>
      </c>
      <c r="BN365" s="2">
        <f>$L$357*EXP(Sheet3!$B$1*(($H365-BN$359-Sheet2!$N$325)/Sheet3!$A$1)^2 +Sheet3!$C$1*(($H365-BN$359-Sheet2!$N$325)/Sheet3!$A$1)^4)</f>
        <v>28.951242688391986</v>
      </c>
      <c r="BO365" s="2">
        <f>$L$357*EXP(Sheet3!$B$1*(($H365-BO$359-Sheet2!$N$325)/Sheet3!$A$1)^2 +Sheet3!$C$1*(($H365-BO$359-Sheet2!$N$325)/Sheet3!$A$1)^4)</f>
        <v>27.587085564539883</v>
      </c>
      <c r="BP365" s="2">
        <f>$L$357*EXP(Sheet3!$B$1*(($H365-BP$359-Sheet2!$N$325)/Sheet3!$A$1)^2 +Sheet3!$C$1*(($H365-BP$359-Sheet2!$N$325)/Sheet3!$A$1)^4)</f>
        <v>26.264419484599525</v>
      </c>
      <c r="BQ365" s="2">
        <f>$L$357*EXP(Sheet3!$B$1*(($H365-BQ$359-Sheet2!$N$325)/Sheet3!$A$1)^2 +Sheet3!$C$1*(($H365-BQ$359-Sheet2!$N$325)/Sheet3!$A$1)^4)</f>
        <v>24.983219579216694</v>
      </c>
      <c r="BR365" s="2">
        <f>$L$357*EXP(Sheet3!$B$1*(($H365-BR$359-Sheet2!$N$325)/Sheet3!$A$1)^2 +Sheet3!$C$1*(($H365-BR$359-Sheet2!$N$325)/Sheet3!$A$1)^4)</f>
        <v>23.743394503818877</v>
      </c>
      <c r="BS365" s="2">
        <f>$L$357*EXP(Sheet3!$B$1*(($H365-BS$359-Sheet2!$N$325)/Sheet3!$A$1)^2 +Sheet3!$C$1*(($H365-BS$359-Sheet2!$N$325)/Sheet3!$A$1)^4)</f>
        <v>22.544787915947232</v>
      </c>
      <c r="BT365" s="2">
        <f>$L$357*EXP(Sheet3!$B$1*(($H365-BT$359-Sheet2!$N$325)/Sheet3!$A$1)^2 +Sheet3!$C$1*(($H365-BT$359-Sheet2!$N$325)/Sheet3!$A$1)^4)</f>
        <v>21.38718012638094</v>
      </c>
      <c r="BU365" s="2">
        <f>$L$357*EXP(Sheet3!$B$1*(($H365-BU$359-Sheet2!$N$325)/Sheet3!$A$1)^2 +Sheet3!$C$1*(($H365-BU$359-Sheet2!$N$325)/Sheet3!$A$1)^4)</f>
        <v>20.270289917653198</v>
      </c>
      <c r="BV365" s="2">
        <f>$L$357*EXP(Sheet3!$B$1*(($H365-BV$359-Sheet2!$N$325)/Sheet3!$A$1)^2 +Sheet3!$C$1*(($H365-BV$359-Sheet2!$N$325)/Sheet3!$A$1)^4)</f>
        <v>19.193776522699828</v>
      </c>
    </row>
    <row r="366" spans="1:74" x14ac:dyDescent="0.2">
      <c r="A366">
        <v>339</v>
      </c>
      <c r="B366">
        <v>348.48</v>
      </c>
      <c r="C366">
        <v>2369.3000000000002</v>
      </c>
      <c r="D366">
        <v>2389.5</v>
      </c>
      <c r="E366">
        <f t="shared" si="51"/>
        <v>20.199999999999818</v>
      </c>
      <c r="G366" s="1">
        <v>0</v>
      </c>
      <c r="H366">
        <f>INDEX(B$27:$B3252,($M$354+G366))</f>
        <v>826.24</v>
      </c>
      <c r="I366" s="1">
        <f t="shared" si="52"/>
        <v>144.90000000000009</v>
      </c>
      <c r="J366">
        <f t="shared" si="53"/>
        <v>119722.17600000008</v>
      </c>
      <c r="L366" s="2">
        <f>$L$357*EXP(Sheet3!$B$1*(($H366-L$359-Sheet2!$N$325)/Sheet3!$A$1)^2 +Sheet3!$C$1*(($H366-L$359-Sheet2!$N$325)/Sheet3!$A$1)^4)</f>
        <v>175.48451165245703</v>
      </c>
      <c r="M366" s="2">
        <f>$L$357*EXP(Sheet3!$B$1*(($H366-M$359-Sheet2!$N$325)/Sheet3!$A$1)^2 +Sheet3!$C$1*(($H366-M$359-Sheet2!$N$325)/Sheet3!$A$1)^4)</f>
        <v>176.02737696979867</v>
      </c>
      <c r="N366" s="2">
        <f>$L$357*EXP(Sheet3!$B$1*(($H366-N$359-Sheet2!$N$325)/Sheet3!$A$1)^2 +Sheet3!$C$1*(($H366-N$359-Sheet2!$N$325)/Sheet3!$A$1)^4)</f>
        <v>176.50503014644943</v>
      </c>
      <c r="O366" s="2">
        <f>$L$357*EXP(Sheet3!$B$1*(($H366-O$359-Sheet2!$N$325)/Sheet3!$A$1)^2 +Sheet3!$C$1*(($H366-O$359-Sheet2!$N$325)/Sheet3!$A$1)^4)</f>
        <v>176.91708551623981</v>
      </c>
      <c r="P366" s="2">
        <f>$L$357*EXP(Sheet3!$B$1*(($H366-P$359-Sheet2!$N$325)/Sheet3!$A$1)^2 +Sheet3!$C$1*(($H366-P$359-Sheet2!$N$325)/Sheet3!$A$1)^4)</f>
        <v>177.26321068615297</v>
      </c>
      <c r="Q366" s="2">
        <f>$L$357*EXP(Sheet3!$B$1*(($H366-Q$359-Sheet2!$N$325)/Sheet3!$A$1)^2 +Sheet3!$C$1*(($H366-Q$359-Sheet2!$N$325)/Sheet3!$A$1)^4)</f>
        <v>177.54312666898898</v>
      </c>
      <c r="R366" s="2">
        <f>$L$357*EXP(Sheet3!$B$1*(($H366-R$359-Sheet2!$N$325)/Sheet3!$A$1)^2 +Sheet3!$C$1*(($H366-R$359-Sheet2!$N$325)/Sheet3!$A$1)^4)</f>
        <v>177.75660799294215</v>
      </c>
      <c r="S366" s="2">
        <f>$L$357*EXP(Sheet3!$B$1*(($H366-S$359-Sheet2!$N$325)/Sheet3!$A$1)^2 +Sheet3!$C$1*(($H366-S$359-Sheet2!$N$325)/Sheet3!$A$1)^4)</f>
        <v>177.90348278897562</v>
      </c>
      <c r="T366" s="2">
        <f>$L$357*EXP(Sheet3!$B$1*(($H366-T$359-Sheet2!$N$325)/Sheet3!$A$1)^2 +Sheet3!$C$1*(($H366-T$359-Sheet2!$N$325)/Sheet3!$A$1)^4)</f>
        <v>177.98363285671184</v>
      </c>
      <c r="U366" s="2">
        <f>$L$357*EXP(Sheet3!$B$1*(($H366-U$359-Sheet2!$N$325)/Sheet3!$A$1)^2 +Sheet3!$C$1*(($H366-U$359-Sheet2!$N$325)/Sheet3!$A$1)^4)</f>
        <v>177.9969937093895</v>
      </c>
      <c r="V366" s="2">
        <f>$L$357*EXP(Sheet3!$B$1*(($H366-V$359-Sheet2!$N$325)/Sheet3!$A$1)^2 +Sheet3!$C$1*(($H366-V$359-Sheet2!$N$325)/Sheet3!$A$1)^4)</f>
        <v>177.94355459826812</v>
      </c>
      <c r="W366" s="2">
        <f>$L$357*EXP(Sheet3!$B$1*(($H366-W$359-Sheet2!$N$325)/Sheet3!$A$1)^2 +Sheet3!$C$1*(($H366-W$359-Sheet2!$N$325)/Sheet3!$A$1)^4)</f>
        <v>177.82335851668699</v>
      </c>
      <c r="X366" s="2">
        <f>$L$357*EXP(Sheet3!$B$1*(($H366-X$359-Sheet2!$N$325)/Sheet3!$A$1)^2 +Sheet3!$C$1*(($H366-X$359-Sheet2!$N$325)/Sheet3!$A$1)^4)</f>
        <v>177.63650218381193</v>
      </c>
      <c r="Y366" s="2">
        <f>$L$357*EXP(Sheet3!$B$1*(($H366-Y$359-Sheet2!$N$325)/Sheet3!$A$1)^2 +Sheet3!$C$1*(($H366-Y$359-Sheet2!$N$325)/Sheet3!$A$1)^4)</f>
        <v>177.38313600794436</v>
      </c>
      <c r="Z366" s="2">
        <f>$L$357*EXP(Sheet3!$B$1*(($H366-Z$359-Sheet2!$N$325)/Sheet3!$A$1)^2 +Sheet3!$C$1*(($H366-Z$359-Sheet2!$N$325)/Sheet3!$A$1)^4)</f>
        <v>177.06346402904822</v>
      </c>
      <c r="AA366" s="2">
        <f>$L$357*EXP(Sheet3!$B$1*(($H366-AA$359-Sheet2!$N$325)/Sheet3!$A$1)^2 +Sheet3!$C$1*(($H366-AA$359-Sheet2!$N$325)/Sheet3!$A$1)^4)</f>
        <v>176.67774384005364</v>
      </c>
      <c r="AB366" s="2">
        <f>$L$357*EXP(Sheet3!$B$1*(($H366-AB$359-Sheet2!$N$325)/Sheet3!$A$1)^2 +Sheet3!$C$1*(($H366-AB$359-Sheet2!$N$325)/Sheet3!$A$1)^4)</f>
        <v>176.2262864862559</v>
      </c>
      <c r="AC366" s="2">
        <f>$L$357*EXP(Sheet3!$B$1*(($H366-AC$359-Sheet2!$N$325)/Sheet3!$A$1)^2 +Sheet3!$C$1*(($H366-AC$359-Sheet2!$N$325)/Sheet3!$A$1)^4)</f>
        <v>175.70945634200223</v>
      </c>
      <c r="AD366" s="2">
        <f>$L$357*EXP(Sheet3!$B$1*(($H366-AD$359-Sheet2!$N$325)/Sheet3!$A$1)^2 +Sheet3!$C$1*(($H366-AD$359-Sheet2!$N$325)/Sheet3!$A$1)^4)</f>
        <v>175.12767096368472</v>
      </c>
      <c r="AE366" s="2">
        <f>$L$357*EXP(Sheet3!$B$1*(($H366-AE$359-Sheet2!$N$325)/Sheet3!$A$1)^2 +Sheet3!$C$1*(($H366-AE$359-Sheet2!$N$325)/Sheet3!$A$1)^4)</f>
        <v>174.48140091790071</v>
      </c>
      <c r="AF366" s="2">
        <f>$L$357*EXP(Sheet3!$B$1*(($H366-AF$359-Sheet2!$N$325)/Sheet3!$A$1)^2 +Sheet3!$C$1*(($H366-AF$359-Sheet2!$N$325)/Sheet3!$A$1)^4)</f>
        <v>173.77116958349012</v>
      </c>
      <c r="AG366" s="2">
        <f>$L$357*EXP(Sheet3!$B$1*(($H366-AG$359-Sheet2!$N$325)/Sheet3!$A$1)^2 +Sheet3!$C$1*(($H366-AG$359-Sheet2!$N$325)/Sheet3!$A$1)^4)</f>
        <v>172.99755292601299</v>
      </c>
      <c r="AH366" s="2">
        <f>$L$357*EXP(Sheet3!$B$1*(($H366-AH$359-Sheet2!$N$325)/Sheet3!$A$1)^2 +Sheet3!$C$1*(($H366-AH$359-Sheet2!$N$325)/Sheet3!$A$1)^4)</f>
        <v>172.16117924309151</v>
      </c>
      <c r="AI366" s="2">
        <f>$L$357*EXP(Sheet3!$B$1*(($H366-AI$359-Sheet2!$N$325)/Sheet3!$A$1)^2 +Sheet3!$C$1*(($H366-AI$359-Sheet2!$N$325)/Sheet3!$A$1)^4)</f>
        <v>171.262728878909</v>
      </c>
      <c r="AJ366" s="2">
        <f>$L$357*EXP(Sheet3!$B$1*(($H366-AJ$359-Sheet2!$N$325)/Sheet3!$A$1)^2 +Sheet3!$C$1*(($H366-AJ$359-Sheet2!$N$325)/Sheet3!$A$1)^4)</f>
        <v>170.30293390602432</v>
      </c>
      <c r="AK366" s="2">
        <f>$L$357*EXP(Sheet3!$B$1*(($H366-AK$359-Sheet2!$N$325)/Sheet3!$A$1)^2 +Sheet3!$C$1*(($H366-AK$359-Sheet2!$N$325)/Sheet3!$A$1)^4)</f>
        <v>169.28257777262522</v>
      </c>
      <c r="AL366" s="2">
        <f>$L$357*EXP(Sheet3!$B$1*(($H366-AL$359-Sheet2!$N$325)/Sheet3!$A$1)^2 +Sheet3!$C$1*(($H366-AL$359-Sheet2!$N$325)/Sheet3!$A$1)^4)</f>
        <v>168.20249491300791</v>
      </c>
      <c r="AM366" s="2">
        <f>$L$357*EXP(Sheet3!$B$1*(($H366-AM$359-Sheet2!$N$325)/Sheet3!$A$1)^2 +Sheet3!$C$1*(($H366-AM$359-Sheet2!$N$325)/Sheet3!$A$1)^4)</f>
        <v>167.06357031936162</v>
      </c>
      <c r="AN366" s="2">
        <f>$L$357*EXP(Sheet3!$B$1*(($H366-AN$359-Sheet2!$N$325)/Sheet3!$A$1)^2 +Sheet3!$C$1*(($H366-AN$359-Sheet2!$N$325)/Sheet3!$A$1)^4)</f>
        <v>165.86673907247587</v>
      </c>
      <c r="AO366" s="2">
        <f>$L$357*EXP(Sheet3!$B$1*(($H366-AO$359-Sheet2!$N$325)/Sheet3!$A$1)^2 +Sheet3!$C$1*(($H366-AO$359-Sheet2!$N$325)/Sheet3!$A$1)^4)</f>
        <v>164.61298582914586</v>
      </c>
      <c r="AP366" s="2">
        <f>$L$357*EXP(Sheet3!$B$1*(($H366-AP$359-Sheet2!$N$325)/Sheet3!$A$1)^2 +Sheet3!$C$1*(($H366-AP$359-Sheet2!$N$325)/Sheet3!$A$1)^4)</f>
        <v>163.30334426392102</v>
      </c>
      <c r="AQ366" s="2">
        <f>$L$357*EXP(Sheet3!$B$1*(($H366-AQ$359-Sheet2!$N$325)/Sheet3!$A$1)^2 +Sheet3!$C$1*(($H366-AQ$359-Sheet2!$N$325)/Sheet3!$A$1)^4)</f>
        <v>161.9388964628119</v>
      </c>
      <c r="AR366" s="2">
        <f>$L$357*EXP(Sheet3!$B$1*(($H366-AR$359-Sheet2!$N$325)/Sheet3!$A$1)^2 +Sheet3!$C$1*(($H366-AR$359-Sheet2!$N$325)/Sheet3!$A$1)^4)</f>
        <v>160.52077226654242</v>
      </c>
      <c r="AS366" s="2">
        <f>$L$357*EXP(Sheet3!$B$1*(($H366-AS$359-Sheet2!$N$325)/Sheet3!$A$1)^2 +Sheet3!$C$1*(($H366-AS$359-Sheet2!$N$325)/Sheet3!$A$1)^4)</f>
        <v>159.0501485609241</v>
      </c>
      <c r="AT366" s="2">
        <f>$L$357*EXP(Sheet3!$B$1*(($H366-AT$359-Sheet2!$N$325)/Sheet3!$A$1)^2 +Sheet3!$C$1*(($H366-AT$359-Sheet2!$N$325)/Sheet3!$A$1)^4)</f>
        <v>157.52824851193262</v>
      </c>
      <c r="AU366" s="2">
        <f>$L$357*EXP(Sheet3!$B$1*(($H366-AU$359-Sheet2!$N$325)/Sheet3!$A$1)^2 +Sheet3!$C$1*(($H366-AU$359-Sheet2!$N$325)/Sheet3!$A$1)^4)</f>
        <v>155.95634074308751</v>
      </c>
      <c r="AV366" s="2">
        <f>$L$357*EXP(Sheet3!$B$1*(($H366-AV$359-Sheet2!$N$325)/Sheet3!$A$1)^2 +Sheet3!$C$1*(($H366-AV$359-Sheet2!$N$325)/Sheet3!$A$1)^4)</f>
        <v>154.33573845277459</v>
      </c>
      <c r="AW366" s="2">
        <f>$L$357*EXP(Sheet3!$B$1*(($H366-AW$359-Sheet2!$N$325)/Sheet3!$A$1)^2 +Sheet3!$C$1*(($H366-AW$359-Sheet2!$N$325)/Sheet3!$A$1)^4)</f>
        <v>152.66779846918575</v>
      </c>
      <c r="AX366" s="2">
        <f>$L$357*EXP(Sheet3!$B$1*(($H366-AX$359-Sheet2!$N$325)/Sheet3!$A$1)^2 +Sheet3!$C$1*(($H366-AX$359-Sheet2!$N$325)/Sheet3!$A$1)^4)</f>
        <v>150.95392024075952</v>
      </c>
      <c r="AY366" s="2">
        <f>$L$357*EXP(Sheet3!$B$1*(($H366-AY$359-Sheet2!$N$325)/Sheet3!$A$1)^2 +Sheet3!$C$1*(($H366-AY$359-Sheet2!$N$325)/Sheet3!$A$1)^4)</f>
        <v>149.19554475969599</v>
      </c>
      <c r="AZ366" s="2">
        <f>$L$357*EXP(Sheet3!$B$1*(($H366-AZ$359-Sheet2!$N$325)/Sheet3!$A$1)^2 +Sheet3!$C$1*(($H366-AZ$359-Sheet2!$N$325)/Sheet3!$A$1)^4)</f>
        <v>147.39415341689678</v>
      </c>
      <c r="BA366" s="2">
        <f>$L$357*EXP(Sheet3!$B$1*(($H366-BA$359-Sheet2!$N$325)/Sheet3!$A$1)^2 +Sheet3!$C$1*(($H366-BA$359-Sheet2!$N$325)/Sheet3!$A$1)^4)</f>
        <v>145.55126678614749</v>
      </c>
      <c r="BB366" s="2">
        <f>$L$357*EXP(Sheet3!$B$1*(($H366-BB$359-Sheet2!$N$325)/Sheet3!$A$1)^2 +Sheet3!$C$1*(($H366-BB$359-Sheet2!$N$325)/Sheet3!$A$1)^4)</f>
        <v>143.66844333590595</v>
      </c>
      <c r="BC366" s="2">
        <f>$L$357*EXP(Sheet3!$B$1*(($H366-BC$359-Sheet2!$N$325)/Sheet3!$A$1)^2 +Sheet3!$C$1*(($H366-BC$359-Sheet2!$N$325)/Sheet3!$A$1)^4)</f>
        <v>141.74727806709663</v>
      </c>
      <c r="BD366" s="2">
        <f>$L$357*EXP(Sheet3!$B$1*(($H366-BD$359-Sheet2!$N$325)/Sheet3!$A$1)^2 +Sheet3!$C$1*(($H366-BD$359-Sheet2!$N$325)/Sheet3!$A$1)^4)</f>
        <v>139.78940107551975</v>
      </c>
      <c r="BE366" s="2">
        <f>$L$357*EXP(Sheet3!$B$1*(($H366-BE$359-Sheet2!$N$325)/Sheet3!$A$1)^2 +Sheet3!$C$1*(($H366-BE$359-Sheet2!$N$325)/Sheet3!$A$1)^4)</f>
        <v>137.79647603769064</v>
      </c>
      <c r="BF366" s="2">
        <f>$L$357*EXP(Sheet3!$B$1*(($H366-BF$359-Sheet2!$N$325)/Sheet3!$A$1)^2 +Sheet3!$C$1*(($H366-BF$359-Sheet2!$N$325)/Sheet3!$A$1)^4)</f>
        <v>135.77019861915335</v>
      </c>
      <c r="BG366" s="2">
        <f>$L$357*EXP(Sheet3!$B$1*(($H366-BG$359-Sheet2!$N$325)/Sheet3!$A$1)^2 +Sheet3!$C$1*(($H366-BG$359-Sheet2!$N$325)/Sheet3!$A$1)^4)</f>
        <v>133.71229480455955</v>
      </c>
      <c r="BH366" s="2">
        <f>$L$357*EXP(Sheet3!$B$1*(($H366-BH$359-Sheet2!$N$325)/Sheet3!$A$1)^2 +Sheet3!$C$1*(($H366-BH$359-Sheet2!$N$325)/Sheet3!$A$1)^4)</f>
        <v>131.62451914906825</v>
      </c>
      <c r="BI366" s="2">
        <f>$L$357*EXP(Sheet3!$B$1*(($H366-BI$359-Sheet2!$N$325)/Sheet3!$A$1)^2 +Sheet3!$C$1*(($H366-BI$359-Sheet2!$N$325)/Sheet3!$A$1)^4)</f>
        <v>129.50865295088371</v>
      </c>
      <c r="BJ366" s="2">
        <f>$L$357*EXP(Sheet3!$B$1*(($H366-BJ$359-Sheet2!$N$325)/Sheet3!$A$1)^2 +Sheet3!$C$1*(($H366-BJ$359-Sheet2!$N$325)/Sheet3!$A$1)^4)</f>
        <v>127.3665023452178</v>
      </c>
      <c r="BK366" s="2">
        <f>$L$357*EXP(Sheet3!$B$1*(($H366-BK$359-Sheet2!$N$325)/Sheet3!$A$1)^2 +Sheet3!$C$1*(($H366-BK$359-Sheet2!$N$325)/Sheet3!$A$1)^4)</f>
        <v>125.19989631977764</v>
      </c>
      <c r="BL366" s="2">
        <f>$L$357*EXP(Sheet3!$B$1*(($H366-BL$359-Sheet2!$N$325)/Sheet3!$A$1)^2 +Sheet3!$C$1*(($H366-BL$359-Sheet2!$N$325)/Sheet3!$A$1)^4)</f>
        <v>123.01068465305609</v>
      </c>
      <c r="BM366" s="2">
        <f>$L$357*EXP(Sheet3!$B$1*(($H366-BM$359-Sheet2!$N$325)/Sheet3!$A$1)^2 +Sheet3!$C$1*(($H366-BM$359-Sheet2!$N$325)/Sheet3!$A$1)^4)</f>
        <v>120.80073577621269</v>
      </c>
      <c r="BN366" s="2">
        <f>$L$357*EXP(Sheet3!$B$1*(($H366-BN$359-Sheet2!$N$325)/Sheet3!$A$1)^2 +Sheet3!$C$1*(($H366-BN$359-Sheet2!$N$325)/Sheet3!$A$1)^4)</f>
        <v>118.57193456020103</v>
      </c>
      <c r="BO366" s="2">
        <f>$L$357*EXP(Sheet3!$B$1*(($H366-BO$359-Sheet2!$N$325)/Sheet3!$A$1)^2 +Sheet3!$C$1*(($H366-BO$359-Sheet2!$N$325)/Sheet3!$A$1)^4)</f>
        <v>116.32618003000844</v>
      </c>
      <c r="BP366" s="2">
        <f>$L$357*EXP(Sheet3!$B$1*(($H366-BP$359-Sheet2!$N$325)/Sheet3!$A$1)^2 +Sheet3!$C$1*(($H366-BP$359-Sheet2!$N$325)/Sheet3!$A$1)^4)</f>
        <v>114.06538300828775</v>
      </c>
      <c r="BQ366" s="2">
        <f>$L$357*EXP(Sheet3!$B$1*(($H366-BQ$359-Sheet2!$N$325)/Sheet3!$A$1)^2 +Sheet3!$C$1*(($H366-BQ$359-Sheet2!$N$325)/Sheet3!$A$1)^4)</f>
        <v>111.79146369105877</v>
      </c>
      <c r="BR366" s="2">
        <f>$L$357*EXP(Sheet3!$B$1*(($H366-BR$359-Sheet2!$N$325)/Sheet3!$A$1)^2 +Sheet3!$C$1*(($H366-BR$359-Sheet2!$N$325)/Sheet3!$A$1)^4)</f>
        <v>109.5063491585654</v>
      </c>
      <c r="BS366" s="2">
        <f>$L$357*EXP(Sheet3!$B$1*(($H366-BS$359-Sheet2!$N$325)/Sheet3!$A$1)^2 +Sheet3!$C$1*(($H366-BS$359-Sheet2!$N$325)/Sheet3!$A$1)^4)</f>
        <v>107.21197082478787</v>
      </c>
      <c r="BT366" s="2">
        <f>$L$357*EXP(Sheet3!$B$1*(($H366-BT$359-Sheet2!$N$325)/Sheet3!$A$1)^2 +Sheet3!$C$1*(($H366-BT$359-Sheet2!$N$325)/Sheet3!$A$1)^4)</f>
        <v>104.91026182952722</v>
      </c>
      <c r="BU366" s="2">
        <f>$L$357*EXP(Sheet3!$B$1*(($H366-BU$359-Sheet2!$N$325)/Sheet3!$A$1)^2 +Sheet3!$C$1*(($H366-BU$359-Sheet2!$N$325)/Sheet3!$A$1)^4)</f>
        <v>102.60315437739993</v>
      </c>
      <c r="BV366" s="2">
        <f>$L$357*EXP(Sheet3!$B$1*(($H366-BV$359-Sheet2!$N$325)/Sheet3!$A$1)^2 +Sheet3!$C$1*(($H366-BV$359-Sheet2!$N$325)/Sheet3!$A$1)^4)</f>
        <v>100.29257702847477</v>
      </c>
    </row>
    <row r="367" spans="1:74" x14ac:dyDescent="0.2">
      <c r="A367">
        <v>340</v>
      </c>
      <c r="B367">
        <v>348.95</v>
      </c>
      <c r="C367">
        <v>2358</v>
      </c>
      <c r="D367">
        <v>2368.3000000000002</v>
      </c>
      <c r="E367">
        <f t="shared" si="51"/>
        <v>10.300000000000182</v>
      </c>
      <c r="G367" s="1">
        <v>1</v>
      </c>
      <c r="H367">
        <f>INDEX(B$27:$B3253,($M$354+G367))</f>
        <v>826.68</v>
      </c>
      <c r="I367" s="1">
        <f t="shared" si="52"/>
        <v>178</v>
      </c>
      <c r="J367">
        <f t="shared" si="53"/>
        <v>147149.03999999998</v>
      </c>
      <c r="L367" s="2">
        <f>$L$357*EXP(Sheet3!$B$1*(($H367-L$359-Sheet2!$N$325)/Sheet3!$A$1)^2 +Sheet3!$C$1*(($H367-L$359-Sheet2!$N$325)/Sheet3!$A$1)^4)</f>
        <v>101.67923201118523</v>
      </c>
      <c r="M367" s="2">
        <f>$L$357*EXP(Sheet3!$B$1*(($H367-M$359-Sheet2!$N$325)/Sheet3!$A$1)^2 +Sheet3!$C$1*(($H367-M$359-Sheet2!$N$325)/Sheet3!$A$1)^4)</f>
        <v>103.98795855308649</v>
      </c>
      <c r="N367" s="2">
        <f>$L$357*EXP(Sheet3!$B$1*(($H367-N$359-Sheet2!$N$325)/Sheet3!$A$1)^2 +Sheet3!$C$1*(($H367-N$359-Sheet2!$N$325)/Sheet3!$A$1)^4)</f>
        <v>106.29205865273279</v>
      </c>
      <c r="O367" s="2">
        <f>$L$357*EXP(Sheet3!$B$1*(($H367-O$359-Sheet2!$N$325)/Sheet3!$A$1)^2 +Sheet3!$C$1*(($H367-O$359-Sheet2!$N$325)/Sheet3!$A$1)^4)</f>
        <v>108.58960123565871</v>
      </c>
      <c r="P367" s="2">
        <f>$L$357*EXP(Sheet3!$B$1*(($H367-P$359-Sheet2!$N$325)/Sheet3!$A$1)^2 +Sheet3!$C$1*(($H367-P$359-Sheet2!$N$325)/Sheet3!$A$1)^4)</f>
        <v>110.87865321399863</v>
      </c>
      <c r="Q367" s="2">
        <f>$L$357*EXP(Sheet3!$B$1*(($H367-Q$359-Sheet2!$N$325)/Sheet3!$A$1)^2 +Sheet3!$C$1*(($H367-Q$359-Sheet2!$N$325)/Sheet3!$A$1)^4)</f>
        <v>113.1572821674195</v>
      </c>
      <c r="R367" s="2">
        <f>$L$357*EXP(Sheet3!$B$1*(($H367-R$359-Sheet2!$N$325)/Sheet3!$A$1)^2 +Sheet3!$C$1*(($H367-R$359-Sheet2!$N$325)/Sheet3!$A$1)^4)</f>
        <v>115.42355897281608</v>
      </c>
      <c r="S367" s="2">
        <f>$L$357*EXP(Sheet3!$B$1*(($H367-S$359-Sheet2!$N$325)/Sheet3!$A$1)^2 +Sheet3!$C$1*(($H367-S$359-Sheet2!$N$325)/Sheet3!$A$1)^4)</f>
        <v>117.67556037826363</v>
      </c>
      <c r="T367" s="2">
        <f>$L$357*EXP(Sheet3!$B$1*(($H367-T$359-Sheet2!$N$325)/Sheet3!$A$1)^2 +Sheet3!$C$1*(($H367-T$359-Sheet2!$N$325)/Sheet3!$A$1)^4)</f>
        <v>119.91137151714187</v>
      </c>
      <c r="U367" s="2">
        <f>$L$357*EXP(Sheet3!$B$1*(($H367-U$359-Sheet2!$N$325)/Sheet3!$A$1)^2 +Sheet3!$C$1*(($H367-U$359-Sheet2!$N$325)/Sheet3!$A$1)^4)</f>
        <v>122.12908835876466</v>
      </c>
      <c r="V367" s="2">
        <f>$L$357*EXP(Sheet3!$B$1*(($H367-V$359-Sheet2!$N$325)/Sheet3!$A$1)^2 +Sheet3!$C$1*(($H367-V$359-Sheet2!$N$325)/Sheet3!$A$1)^4)</f>
        <v>124.32682009226433</v>
      </c>
      <c r="W367" s="2">
        <f>$L$357*EXP(Sheet3!$B$1*(($H367-W$359-Sheet2!$N$325)/Sheet3!$A$1)^2 +Sheet3!$C$1*(($H367-W$359-Sheet2!$N$325)/Sheet3!$A$1)^4)</f>
        <v>126.50269144089079</v>
      </c>
      <c r="X367" s="2">
        <f>$L$357*EXP(Sheet3!$B$1*(($H367-X$359-Sheet2!$N$325)/Sheet3!$A$1)^2 +Sheet3!$C$1*(($H367-X$359-Sheet2!$N$325)/Sheet3!$A$1)^4)</f>
        <v>128.65484490431206</v>
      </c>
      <c r="Y367" s="2">
        <f>$L$357*EXP(Sheet3!$B$1*(($H367-Y$359-Sheet2!$N$325)/Sheet3!$A$1)^2 +Sheet3!$C$1*(($H367-Y$359-Sheet2!$N$325)/Sheet3!$A$1)^4)</f>
        <v>130.78144292672494</v>
      </c>
      <c r="Z367" s="2">
        <f>$L$357*EXP(Sheet3!$B$1*(($H367-Z$359-Sheet2!$N$325)/Sheet3!$A$1)^2 +Sheet3!$C$1*(($H367-Z$359-Sheet2!$N$325)/Sheet3!$A$1)^4)</f>
        <v>132.88066998948113</v>
      </c>
      <c r="AA367" s="2">
        <f>$L$357*EXP(Sheet3!$B$1*(($H367-AA$359-Sheet2!$N$325)/Sheet3!$A$1)^2 +Sheet3!$C$1*(($H367-AA$359-Sheet2!$N$325)/Sheet3!$A$1)^4)</f>
        <v>134.95073462644709</v>
      </c>
      <c r="AB367" s="2">
        <f>$L$357*EXP(Sheet3!$B$1*(($H367-AB$359-Sheet2!$N$325)/Sheet3!$A$1)^2 +Sheet3!$C$1*(($H367-AB$359-Sheet2!$N$325)/Sheet3!$A$1)^4)</f>
        <v>136.98987136152991</v>
      </c>
      <c r="AC367" s="2">
        <f>$L$357*EXP(Sheet3!$B$1*(($H367-AC$359-Sheet2!$N$325)/Sheet3!$A$1)^2 +Sheet3!$C$1*(($H367-AC$359-Sheet2!$N$325)/Sheet3!$A$1)^4)</f>
        <v>138.99634256762843</v>
      </c>
      <c r="AD367" s="2">
        <f>$L$357*EXP(Sheet3!$B$1*(($H367-AD$359-Sheet2!$N$325)/Sheet3!$A$1)^2 +Sheet3!$C$1*(($H367-AD$359-Sheet2!$N$325)/Sheet3!$A$1)^4)</f>
        <v>140.96844024676597</v>
      </c>
      <c r="AE367" s="2">
        <f>$L$357*EXP(Sheet3!$B$1*(($H367-AE$359-Sheet2!$N$325)/Sheet3!$A$1)^2 +Sheet3!$C$1*(($H367-AE$359-Sheet2!$N$325)/Sheet3!$A$1)^4)</f>
        <v>142.9044877314453</v>
      </c>
      <c r="AF367" s="2">
        <f>$L$357*EXP(Sheet3!$B$1*(($H367-AF$359-Sheet2!$N$325)/Sheet3!$A$1)^2 +Sheet3!$C$1*(($H367-AF$359-Sheet2!$N$325)/Sheet3!$A$1)^4)</f>
        <v>144.80284130755831</v>
      </c>
      <c r="AG367" s="2">
        <f>$L$357*EXP(Sheet3!$B$1*(($H367-AG$359-Sheet2!$N$325)/Sheet3!$A$1)^2 +Sheet3!$C$1*(($H367-AG$359-Sheet2!$N$325)/Sheet3!$A$1)^4)</f>
        <v>146.66189175945559</v>
      </c>
      <c r="AH367" s="2">
        <f>$L$357*EXP(Sheet3!$B$1*(($H367-AH$359-Sheet2!$N$325)/Sheet3!$A$1)^2 +Sheet3!$C$1*(($H367-AH$359-Sheet2!$N$325)/Sheet3!$A$1)^4)</f>
        <v>148.48006583803539</v>
      </c>
      <c r="AI367" s="2">
        <f>$L$357*EXP(Sheet3!$B$1*(($H367-AI$359-Sheet2!$N$325)/Sheet3!$A$1)^2 +Sheet3!$C$1*(($H367-AI$359-Sheet2!$N$325)/Sheet3!$A$1)^4)</f>
        <v>150.25582765294766</v>
      </c>
      <c r="AJ367" s="2">
        <f>$L$357*EXP(Sheet3!$B$1*(($H367-AJ$359-Sheet2!$N$325)/Sheet3!$A$1)^2 +Sheet3!$C$1*(($H367-AJ$359-Sheet2!$N$325)/Sheet3!$A$1)^4)</f>
        <v>151.98767999024315</v>
      </c>
      <c r="AK367" s="2">
        <f>$L$357*EXP(Sheet3!$B$1*(($H367-AK$359-Sheet2!$N$325)/Sheet3!$A$1)^2 +Sheet3!$C$1*(($H367-AK$359-Sheet2!$N$325)/Sheet3!$A$1)^4)</f>
        <v>153.67416555685807</v>
      </c>
      <c r="AL367" s="2">
        <f>$L$357*EXP(Sheet3!$B$1*(($H367-AL$359-Sheet2!$N$325)/Sheet3!$A$1)^2 +Sheet3!$C$1*(($H367-AL$359-Sheet2!$N$325)/Sheet3!$A$1)^4)</f>
        <v>155.31386815391338</v>
      </c>
      <c r="AM367" s="2">
        <f>$L$357*EXP(Sheet3!$B$1*(($H367-AM$359-Sheet2!$N$325)/Sheet3!$A$1)^2 +Sheet3!$C$1*(($H367-AM$359-Sheet2!$N$325)/Sheet3!$A$1)^4)</f>
        <v>156.90541378027547</v>
      </c>
      <c r="AN367" s="2">
        <f>$L$357*EXP(Sheet3!$B$1*(($H367-AN$359-Sheet2!$N$325)/Sheet3!$A$1)^2 +Sheet3!$C$1*(($H367-AN$359-Sheet2!$N$325)/Sheet3!$A$1)^4)</f>
        <v>158.44747166865528</v>
      </c>
      <c r="AO367" s="2">
        <f>$L$357*EXP(Sheet3!$B$1*(($H367-AO$359-Sheet2!$N$325)/Sheet3!$A$1)^2 +Sheet3!$C$1*(($H367-AO$359-Sheet2!$N$325)/Sheet3!$A$1)^4)</f>
        <v>159.93875525622406</v>
      </c>
      <c r="AP367" s="2">
        <f>$L$357*EXP(Sheet3!$B$1*(($H367-AP$359-Sheet2!$N$325)/Sheet3!$A$1)^2 +Sheet3!$C$1*(($H367-AP$359-Sheet2!$N$325)/Sheet3!$A$1)^4)</f>
        <v>161.37802309196329</v>
      </c>
      <c r="AQ367" s="2">
        <f>$L$357*EXP(Sheet3!$B$1*(($H367-AQ$359-Sheet2!$N$325)/Sheet3!$A$1)^2 +Sheet3!$C$1*(($H367-AQ$359-Sheet2!$N$325)/Sheet3!$A$1)^4)</f>
        <v>162.7640796830274</v>
      </c>
      <c r="AR367" s="2">
        <f>$L$357*EXP(Sheet3!$B$1*(($H367-AR$359-Sheet2!$N$325)/Sheet3!$A$1)^2 +Sheet3!$C$1*(($H367-AR$359-Sheet2!$N$325)/Sheet3!$A$1)^4)</f>
        <v>164.0957762824597</v>
      </c>
      <c r="AS367" s="2">
        <f>$L$357*EXP(Sheet3!$B$1*(($H367-AS$359-Sheet2!$N$325)/Sheet3!$A$1)^2 +Sheet3!$C$1*(($H367-AS$359-Sheet2!$N$325)/Sheet3!$A$1)^4)</f>
        <v>165.37201162064767</v>
      </c>
      <c r="AT367" s="2">
        <f>$L$357*EXP(Sheet3!$B$1*(($H367-AT$359-Sheet2!$N$325)/Sheet3!$A$1)^2 +Sheet3!$C$1*(($H367-AT$359-Sheet2!$N$325)/Sheet3!$A$1)^4)</f>
        <v>166.59173258293109</v>
      </c>
      <c r="AU367" s="2">
        <f>$L$357*EXP(Sheet3!$B$1*(($H367-AU$359-Sheet2!$N$325)/Sheet3!$A$1)^2 +Sheet3!$C$1*(($H367-AU$359-Sheet2!$N$325)/Sheet3!$A$1)^4)</f>
        <v>167.75393483578634</v>
      </c>
      <c r="AV367" s="2">
        <f>$L$357*EXP(Sheet3!$B$1*(($H367-AV$359-Sheet2!$N$325)/Sheet3!$A$1)^2 +Sheet3!$C$1*(($H367-AV$359-Sheet2!$N$325)/Sheet3!$A$1)^4)</f>
        <v>168.85766340400653</v>
      </c>
      <c r="AW367" s="2">
        <f>$L$357*EXP(Sheet3!$B$1*(($H367-AW$359-Sheet2!$N$325)/Sheet3!$A$1)^2 +Sheet3!$C$1*(($H367-AW$359-Sheet2!$N$325)/Sheet3!$A$1)^4)</f>
        <v>169.90201320128637</v>
      </c>
      <c r="AX367" s="2">
        <f>$L$357*EXP(Sheet3!$B$1*(($H367-AX$359-Sheet2!$N$325)/Sheet3!$A$1)^2 +Sheet3!$C$1*(($H367-AX$359-Sheet2!$N$325)/Sheet3!$A$1)^4)</f>
        <v>170.88612951650458</v>
      </c>
      <c r="AY367" s="2">
        <f>$L$357*EXP(Sheet3!$B$1*(($H367-AY$359-Sheet2!$N$325)/Sheet3!$A$1)^2 +Sheet3!$C$1*(($H367-AY$359-Sheet2!$N$325)/Sheet3!$A$1)^4)</f>
        <v>171.80920845819236</v>
      </c>
      <c r="AZ367" s="2">
        <f>$L$357*EXP(Sheet3!$B$1*(($H367-AZ$359-Sheet2!$N$325)/Sheet3!$A$1)^2 +Sheet3!$C$1*(($H367-AZ$359-Sheet2!$N$325)/Sheet3!$A$1)^4)</f>
        <v>172.67049735920006</v>
      </c>
      <c r="BA367" s="2">
        <f>$L$357*EXP(Sheet3!$B$1*(($H367-BA$359-Sheet2!$N$325)/Sheet3!$A$1)^2 +Sheet3!$C$1*(($H367-BA$359-Sheet2!$N$325)/Sheet3!$A$1)^4)</f>
        <v>173.46929514391488</v>
      </c>
      <c r="BB367" s="2">
        <f>$L$357*EXP(Sheet3!$B$1*(($H367-BB$359-Sheet2!$N$325)/Sheet3!$A$1)^2 +Sheet3!$C$1*(($H367-BB$359-Sheet2!$N$325)/Sheet3!$A$1)^4)</f>
        <v>174.20495266004264</v>
      </c>
      <c r="BC367" s="2">
        <f>$L$357*EXP(Sheet3!$B$1*(($H367-BC$359-Sheet2!$N$325)/Sheet3!$A$1)^2 +Sheet3!$C$1*(($H367-BC$359-Sheet2!$N$325)/Sheet3!$A$1)^4)</f>
        <v>174.87687297695186</v>
      </c>
      <c r="BD367" s="2">
        <f>$L$357*EXP(Sheet3!$B$1*(($H367-BD$359-Sheet2!$N$325)/Sheet3!$A$1)^2 +Sheet3!$C$1*(($H367-BD$359-Sheet2!$N$325)/Sheet3!$A$1)^4)</f>
        <v>175.48451165245703</v>
      </c>
      <c r="BE367" s="2">
        <f>$L$357*EXP(Sheet3!$B$1*(($H367-BE$359-Sheet2!$N$325)/Sheet3!$A$1)^2 +Sheet3!$C$1*(($H367-BE$359-Sheet2!$N$325)/Sheet3!$A$1)^4)</f>
        <v>176.02737696979867</v>
      </c>
      <c r="BF367" s="2">
        <f>$L$357*EXP(Sheet3!$B$1*(($H367-BF$359-Sheet2!$N$325)/Sheet3!$A$1)^2 +Sheet3!$C$1*(($H367-BF$359-Sheet2!$N$325)/Sheet3!$A$1)^4)</f>
        <v>176.50503014644943</v>
      </c>
      <c r="BG367" s="2">
        <f>$L$357*EXP(Sheet3!$B$1*(($H367-BG$359-Sheet2!$N$325)/Sheet3!$A$1)^2 +Sheet3!$C$1*(($H367-BG$359-Sheet2!$N$325)/Sheet3!$A$1)^4)</f>
        <v>176.91708551623981</v>
      </c>
      <c r="BH367" s="2">
        <f>$L$357*EXP(Sheet3!$B$1*(($H367-BH$359-Sheet2!$N$325)/Sheet3!$A$1)^2 +Sheet3!$C$1*(($H367-BH$359-Sheet2!$N$325)/Sheet3!$A$1)^4)</f>
        <v>177.26321068615297</v>
      </c>
      <c r="BI367" s="2">
        <f>$L$357*EXP(Sheet3!$B$1*(($H367-BI$359-Sheet2!$N$325)/Sheet3!$A$1)^2 +Sheet3!$C$1*(($H367-BI$359-Sheet2!$N$325)/Sheet3!$A$1)^4)</f>
        <v>177.54312666899179</v>
      </c>
      <c r="BJ367" s="2">
        <f>$L$357*EXP(Sheet3!$B$1*(($H367-BJ$359-Sheet2!$N$325)/Sheet3!$A$1)^2 +Sheet3!$C$1*(($H367-BJ$359-Sheet2!$N$325)/Sheet3!$A$1)^4)</f>
        <v>177.7566079929442</v>
      </c>
      <c r="BK367" s="2">
        <f>$L$357*EXP(Sheet3!$B$1*(($H367-BK$359-Sheet2!$N$325)/Sheet3!$A$1)^2 +Sheet3!$C$1*(($H367-BK$359-Sheet2!$N$325)/Sheet3!$A$1)^4)</f>
        <v>177.90348278897693</v>
      </c>
      <c r="BL367" s="2">
        <f>$L$357*EXP(Sheet3!$B$1*(($H367-BL$359-Sheet2!$N$325)/Sheet3!$A$1)^2 +Sheet3!$C$1*(($H367-BL$359-Sheet2!$N$325)/Sheet3!$A$1)^4)</f>
        <v>177.98363285671238</v>
      </c>
      <c r="BM367" s="2">
        <f>$L$357*EXP(Sheet3!$B$1*(($H367-BM$359-Sheet2!$N$325)/Sheet3!$A$1)^2 +Sheet3!$C$1*(($H367-BM$359-Sheet2!$N$325)/Sheet3!$A$1)^4)</f>
        <v>177.9969937093893</v>
      </c>
      <c r="BN367" s="2">
        <f>$L$357*EXP(Sheet3!$B$1*(($H367-BN$359-Sheet2!$N$325)/Sheet3!$A$1)^2 +Sheet3!$C$1*(($H367-BN$359-Sheet2!$N$325)/Sheet3!$A$1)^4)</f>
        <v>177.94355459826713</v>
      </c>
      <c r="BO367" s="2">
        <f>$L$357*EXP(Sheet3!$B$1*(($H367-BO$359-Sheet2!$N$325)/Sheet3!$A$1)^2 +Sheet3!$C$1*(($H367-BO$359-Sheet2!$N$325)/Sheet3!$A$1)^4)</f>
        <v>177.82335851668523</v>
      </c>
      <c r="BP367" s="2">
        <f>$L$357*EXP(Sheet3!$B$1*(($H367-BP$359-Sheet2!$N$325)/Sheet3!$A$1)^2 +Sheet3!$C$1*(($H367-BP$359-Sheet2!$N$325)/Sheet3!$A$1)^4)</f>
        <v>177.63650218381193</v>
      </c>
      <c r="BQ367" s="2">
        <f>$L$357*EXP(Sheet3!$B$1*(($H367-BQ$359-Sheet2!$N$325)/Sheet3!$A$1)^2 +Sheet3!$C$1*(($H367-BQ$359-Sheet2!$N$325)/Sheet3!$A$1)^4)</f>
        <v>177.38313600794436</v>
      </c>
      <c r="BR367" s="2">
        <f>$L$357*EXP(Sheet3!$B$1*(($H367-BR$359-Sheet2!$N$325)/Sheet3!$A$1)^2 +Sheet3!$C$1*(($H367-BR$359-Sheet2!$N$325)/Sheet3!$A$1)^4)</f>
        <v>177.06346402904822</v>
      </c>
      <c r="BS367" s="2">
        <f>$L$357*EXP(Sheet3!$B$1*(($H367-BS$359-Sheet2!$N$325)/Sheet3!$A$1)^2 +Sheet3!$C$1*(($H367-BS$359-Sheet2!$N$325)/Sheet3!$A$1)^4)</f>
        <v>176.67774384005364</v>
      </c>
      <c r="BT367" s="2">
        <f>$L$357*EXP(Sheet3!$B$1*(($H367-BT$359-Sheet2!$N$325)/Sheet3!$A$1)^2 +Sheet3!$C$1*(($H367-BT$359-Sheet2!$N$325)/Sheet3!$A$1)^4)</f>
        <v>176.2262864862559</v>
      </c>
      <c r="BU367" s="2">
        <f>$L$357*EXP(Sheet3!$B$1*(($H367-BU$359-Sheet2!$N$325)/Sheet3!$A$1)^2 +Sheet3!$C$1*(($H367-BU$359-Sheet2!$N$325)/Sheet3!$A$1)^4)</f>
        <v>175.70945634200223</v>
      </c>
      <c r="BV367" s="2">
        <f>$L$357*EXP(Sheet3!$B$1*(($H367-BV$359-Sheet2!$N$325)/Sheet3!$A$1)^2 +Sheet3!$C$1*(($H367-BV$359-Sheet2!$N$325)/Sheet3!$A$1)^4)</f>
        <v>175.12767096367773</v>
      </c>
    </row>
    <row r="368" spans="1:74" x14ac:dyDescent="0.2">
      <c r="A368">
        <v>341</v>
      </c>
      <c r="B368">
        <v>349.42</v>
      </c>
      <c r="C368">
        <v>2375.6999999999998</v>
      </c>
      <c r="D368">
        <v>2390.5</v>
      </c>
      <c r="E368">
        <f t="shared" si="51"/>
        <v>14.800000000000182</v>
      </c>
      <c r="G368" s="1">
        <v>2</v>
      </c>
      <c r="H368">
        <f>INDEX(B$27:$B3254,($M$354+G368))</f>
        <v>827.12</v>
      </c>
      <c r="I368" s="1">
        <f t="shared" si="52"/>
        <v>121.40000000000009</v>
      </c>
      <c r="J368">
        <f t="shared" si="53"/>
        <v>100412.36800000007</v>
      </c>
      <c r="L368" s="2">
        <f>$L$357*EXP(Sheet3!$B$1*(($H368-L$359-Sheet2!$N$325)/Sheet3!$A$1)^2 +Sheet3!$C$1*(($H368-L$359-Sheet2!$N$325)/Sheet3!$A$1)^4)</f>
        <v>19.834860378051282</v>
      </c>
      <c r="M368" s="2">
        <f>$L$357*EXP(Sheet3!$B$1*(($H368-M$359-Sheet2!$N$325)/Sheet3!$A$1)^2 +Sheet3!$C$1*(($H368-M$359-Sheet2!$N$325)/Sheet3!$A$1)^4)</f>
        <v>20.935555704451264</v>
      </c>
      <c r="N368" s="2">
        <f>$L$357*EXP(Sheet3!$B$1*(($H368-N$359-Sheet2!$N$325)/Sheet3!$A$1)^2 +Sheet3!$C$1*(($H368-N$359-Sheet2!$N$325)/Sheet3!$A$1)^4)</f>
        <v>22.076839334812689</v>
      </c>
      <c r="O368" s="2">
        <f>$L$357*EXP(Sheet3!$B$1*(($H368-O$359-Sheet2!$N$325)/Sheet3!$A$1)^2 +Sheet3!$C$1*(($H368-O$359-Sheet2!$N$325)/Sheet3!$A$1)^4)</f>
        <v>23.259016552581553</v>
      </c>
      <c r="P368" s="2">
        <f>$L$357*EXP(Sheet3!$B$1*(($H368-P$359-Sheet2!$N$325)/Sheet3!$A$1)^2 +Sheet3!$C$1*(($H368-P$359-Sheet2!$N$325)/Sheet3!$A$1)^4)</f>
        <v>24.482331885638331</v>
      </c>
      <c r="Q368" s="2">
        <f>$L$357*EXP(Sheet3!$B$1*(($H368-Q$359-Sheet2!$N$325)/Sheet3!$A$1)^2 +Sheet3!$C$1*(($H368-Q$359-Sheet2!$N$325)/Sheet3!$A$1)^4)</f>
        <v>25.746967222808124</v>
      </c>
      <c r="R368" s="2">
        <f>$L$357*EXP(Sheet3!$B$1*(($H368-R$359-Sheet2!$N$325)/Sheet3!$A$1)^2 +Sheet3!$C$1*(($H368-R$359-Sheet2!$N$325)/Sheet3!$A$1)^4)</f>
        <v>27.053040094963503</v>
      </c>
      <c r="S368" s="2">
        <f>$L$357*EXP(Sheet3!$B$1*(($H368-S$359-Sheet2!$N$325)/Sheet3!$A$1)^2 +Sheet3!$C$1*(($H368-S$359-Sheet2!$N$325)/Sheet3!$A$1)^4)</f>
        <v>28.400602127462811</v>
      </c>
      <c r="T368" s="2">
        <f>$L$357*EXP(Sheet3!$B$1*(($H368-T$359-Sheet2!$N$325)/Sheet3!$A$1)^2 +Sheet3!$C$1*(($H368-T$359-Sheet2!$N$325)/Sheet3!$A$1)^4)</f>
        <v>29.789637669804442</v>
      </c>
      <c r="U368" s="2">
        <f>$L$357*EXP(Sheet3!$B$1*(($H368-U$359-Sheet2!$N$325)/Sheet3!$A$1)^2 +Sheet3!$C$1*(($H368-U$359-Sheet2!$N$325)/Sheet3!$A$1)^4)</f>
        <v>31.220062607494661</v>
      </c>
      <c r="V368" s="2">
        <f>$L$357*EXP(Sheet3!$B$1*(($H368-V$359-Sheet2!$N$325)/Sheet3!$A$1)^2 +Sheet3!$C$1*(($H368-V$359-Sheet2!$N$325)/Sheet3!$A$1)^4)</f>
        <v>32.691723360228679</v>
      </c>
      <c r="W368" s="2">
        <f>$L$357*EXP(Sheet3!$B$1*(($H368-W$359-Sheet2!$N$325)/Sheet3!$A$1)^2 +Sheet3!$C$1*(($H368-W$359-Sheet2!$N$325)/Sheet3!$A$1)^4)</f>
        <v>34.204396069579019</v>
      </c>
      <c r="X368" s="2">
        <f>$L$357*EXP(Sheet3!$B$1*(($H368-X$359-Sheet2!$N$325)/Sheet3!$A$1)^2 +Sheet3!$C$1*(($H368-X$359-Sheet2!$N$325)/Sheet3!$A$1)^4)</f>
        <v>35.757785978495171</v>
      </c>
      <c r="Y368" s="2">
        <f>$L$357*EXP(Sheet3!$B$1*(($H368-Y$359-Sheet2!$N$325)/Sheet3!$A$1)^2 +Sheet3!$C$1*(($H368-Y$359-Sheet2!$N$325)/Sheet3!$A$1)^4)</f>
        <v>37.351527003890517</v>
      </c>
      <c r="Z368" s="2">
        <f>$L$357*EXP(Sheet3!$B$1*(($H368-Z$359-Sheet2!$N$325)/Sheet3!$A$1)^2 +Sheet3!$C$1*(($H368-Z$359-Sheet2!$N$325)/Sheet3!$A$1)^4)</f>
        <v>38.985181503072148</v>
      </c>
      <c r="AA368" s="2">
        <f>$L$357*EXP(Sheet3!$B$1*(($H368-AA$359-Sheet2!$N$325)/Sheet3!$A$1)^2 +Sheet3!$C$1*(($H368-AA$359-Sheet2!$N$325)/Sheet3!$A$1)^4)</f>
        <v>40.658240233272281</v>
      </c>
      <c r="AB368" s="2">
        <f>$L$357*EXP(Sheet3!$B$1*(($H368-AB$359-Sheet2!$N$325)/Sheet3!$A$1)^2 +Sheet3!$C$1*(($H368-AB$359-Sheet2!$N$325)/Sheet3!$A$1)^4)</f>
        <v>42.37012250330104</v>
      </c>
      <c r="AC368" s="2">
        <f>$L$357*EXP(Sheet3!$B$1*(($H368-AC$359-Sheet2!$N$325)/Sheet3!$A$1)^2 +Sheet3!$C$1*(($H368-AC$359-Sheet2!$N$325)/Sheet3!$A$1)^4)</f>
        <v>44.120176515141424</v>
      </c>
      <c r="AD368" s="2">
        <f>$L$357*EXP(Sheet3!$B$1*(($H368-AD$359-Sheet2!$N$325)/Sheet3!$A$1)^2 +Sheet3!$C$1*(($H368-AD$359-Sheet2!$N$325)/Sheet3!$A$1)^4)</f>
        <v>45.90767989263049</v>
      </c>
      <c r="AE368" s="2">
        <f>$L$357*EXP(Sheet3!$B$1*(($H368-AE$359-Sheet2!$N$325)/Sheet3!$A$1)^2 +Sheet3!$C$1*(($H368-AE$359-Sheet2!$N$325)/Sheet3!$A$1)^4)</f>
        <v>47.731840393589437</v>
      </c>
      <c r="AF368" s="2">
        <f>$L$357*EXP(Sheet3!$B$1*(($H368-AF$359-Sheet2!$N$325)/Sheet3!$A$1)^2 +Sheet3!$C$1*(($H368-AF$359-Sheet2!$N$325)/Sheet3!$A$1)^4)</f>
        <v>49.591796801039933</v>
      </c>
      <c r="AG368" s="2">
        <f>$L$357*EXP(Sheet3!$B$1*(($H368-AG$359-Sheet2!$N$325)/Sheet3!$A$1)^2 +Sheet3!$C$1*(($H368-AG$359-Sheet2!$N$325)/Sheet3!$A$1)^4)</f>
        <v>51.486619988461662</v>
      </c>
      <c r="AH368" s="2">
        <f>$L$357*EXP(Sheet3!$B$1*(($H368-AH$359-Sheet2!$N$325)/Sheet3!$A$1)^2 +Sheet3!$C$1*(($H368-AH$359-Sheet2!$N$325)/Sheet3!$A$1)^4)</f>
        <v>53.415314153408055</v>
      </c>
      <c r="AI368" s="2">
        <f>$L$357*EXP(Sheet3!$B$1*(($H368-AI$359-Sheet2!$N$325)/Sheet3!$A$1)^2 +Sheet3!$C$1*(($H368-AI$359-Sheet2!$N$325)/Sheet3!$A$1)^4)</f>
        <v>55.376818213208416</v>
      </c>
      <c r="AJ368" s="2">
        <f>$L$357*EXP(Sheet3!$B$1*(($H368-AJ$359-Sheet2!$N$325)/Sheet3!$A$1)^2 +Sheet3!$C$1*(($H368-AJ$359-Sheet2!$N$325)/Sheet3!$A$1)^4)</f>
        <v>57.370007355966983</v>
      </c>
      <c r="AK368" s="2">
        <f>$L$357*EXP(Sheet3!$B$1*(($H368-AK$359-Sheet2!$N$325)/Sheet3!$A$1)^2 +Sheet3!$C$1*(($H368-AK$359-Sheet2!$N$325)/Sheet3!$A$1)^4)</f>
        <v>59.393694739423275</v>
      </c>
      <c r="AL368" s="2">
        <f>$L$357*EXP(Sheet3!$B$1*(($H368-AL$359-Sheet2!$N$325)/Sheet3!$A$1)^2 +Sheet3!$C$1*(($H368-AL$359-Sheet2!$N$325)/Sheet3!$A$1)^4)</f>
        <v>61.446633330279113</v>
      </c>
      <c r="AM368" s="2">
        <f>$L$357*EXP(Sheet3!$B$1*(($H368-AM$359-Sheet2!$N$325)/Sheet3!$A$1)^2 +Sheet3!$C$1*(($H368-AM$359-Sheet2!$N$325)/Sheet3!$A$1)^4)</f>
        <v>63.527517875423413</v>
      </c>
      <c r="AN368" s="2">
        <f>$L$357*EXP(Sheet3!$B$1*(($H368-AN$359-Sheet2!$N$325)/Sheet3!$A$1)^2 +Sheet3!$C$1*(($H368-AN$359-Sheet2!$N$325)/Sheet3!$A$1)^4)</f>
        <v>65.634986996950175</v>
      </c>
      <c r="AO368" s="2">
        <f>$L$357*EXP(Sheet3!$B$1*(($H368-AO$359-Sheet2!$N$325)/Sheet3!$A$1)^2 +Sheet3!$C$1*(($H368-AO$359-Sheet2!$N$325)/Sheet3!$A$1)^4)</f>
        <v>67.767625402117375</v>
      </c>
      <c r="AP368" s="2">
        <f>$L$357*EXP(Sheet3!$B$1*(($H368-AP$359-Sheet2!$N$325)/Sheet3!$A$1)^2 +Sheet3!$C$1*(($H368-AP$359-Sheet2!$N$325)/Sheet3!$A$1)^4)</f>
        <v>69.923966199332895</v>
      </c>
      <c r="AQ368" s="2">
        <f>$L$357*EXP(Sheet3!$B$1*(($H368-AQ$359-Sheet2!$N$325)/Sheet3!$A$1)^2 +Sheet3!$C$1*(($H368-AQ$359-Sheet2!$N$325)/Sheet3!$A$1)^4)</f>
        <v>72.102493311064023</v>
      </c>
      <c r="AR368" s="2">
        <f>$L$357*EXP(Sheet3!$B$1*(($H368-AR$359-Sheet2!$N$325)/Sheet3!$A$1)^2 +Sheet3!$C$1*(($H368-AR$359-Sheet2!$N$325)/Sheet3!$A$1)^4)</f>
        <v>74.301643974452048</v>
      </c>
      <c r="AS368" s="2">
        <f>$L$357*EXP(Sheet3!$B$1*(($H368-AS$359-Sheet2!$N$325)/Sheet3!$A$1)^2 +Sheet3!$C$1*(($H368-AS$359-Sheet2!$N$325)/Sheet3!$A$1)^4)</f>
        <v>76.519811320349149</v>
      </c>
      <c r="AT368" s="2">
        <f>$L$357*EXP(Sheet3!$B$1*(($H368-AT$359-Sheet2!$N$325)/Sheet3!$A$1)^2 +Sheet3!$C$1*(($H368-AT$359-Sheet2!$N$325)/Sheet3!$A$1)^4)</f>
        <v>78.755347021478869</v>
      </c>
      <c r="AU368" s="2">
        <f>$L$357*EXP(Sheet3!$B$1*(($H368-AU$359-Sheet2!$N$325)/Sheet3!$A$1)^2 +Sheet3!$C$1*(($H368-AU$359-Sheet2!$N$325)/Sheet3!$A$1)^4)</f>
        <v>81.006564000452812</v>
      </c>
      <c r="AV368" s="2">
        <f>$L$357*EXP(Sheet3!$B$1*(($H368-AV$359-Sheet2!$N$325)/Sheet3!$A$1)^2 +Sheet3!$C$1*(($H368-AV$359-Sheet2!$N$325)/Sheet3!$A$1)^4)</f>
        <v>83.271739188451789</v>
      </c>
      <c r="AW368" s="2">
        <f>$L$357*EXP(Sheet3!$B$1*(($H368-AW$359-Sheet2!$N$325)/Sheet3!$A$1)^2 +Sheet3!$C$1*(($H368-AW$359-Sheet2!$N$325)/Sheet3!$A$1)^4)</f>
        <v>85.549116325524636</v>
      </c>
      <c r="AX368" s="2">
        <f>$L$357*EXP(Sheet3!$B$1*(($H368-AX$359-Sheet2!$N$325)/Sheet3!$A$1)^2 +Sheet3!$C$1*(($H368-AX$359-Sheet2!$N$325)/Sheet3!$A$1)^4)</f>
        <v>87.836908793433665</v>
      </c>
      <c r="AY368" s="2">
        <f>$L$357*EXP(Sheet3!$B$1*(($H368-AY$359-Sheet2!$N$325)/Sheet3!$A$1)^2 +Sheet3!$C$1*(($H368-AY$359-Sheet2!$N$325)/Sheet3!$A$1)^4)</f>
        <v>90.133302472716721</v>
      </c>
      <c r="AZ368" s="2">
        <f>$L$357*EXP(Sheet3!$B$1*(($H368-AZ$359-Sheet2!$N$325)/Sheet3!$A$1)^2 +Sheet3!$C$1*(($H368-AZ$359-Sheet2!$N$325)/Sheet3!$A$1)^4)</f>
        <v>92.436458614958582</v>
      </c>
      <c r="BA368" s="2">
        <f>$L$357*EXP(Sheet3!$B$1*(($H368-BA$359-Sheet2!$N$325)/Sheet3!$A$1)^2 +Sheet3!$C$1*(($H368-BA$359-Sheet2!$N$325)/Sheet3!$A$1)^4)</f>
        <v>94.744516722432905</v>
      </c>
      <c r="BB368" s="2">
        <f>$L$357*EXP(Sheet3!$B$1*(($H368-BB$359-Sheet2!$N$325)/Sheet3!$A$1)^2 +Sheet3!$C$1*(($H368-BB$359-Sheet2!$N$325)/Sheet3!$A$1)^4)</f>
        <v>97.055597427022548</v>
      </c>
      <c r="BC368" s="2">
        <f>$L$357*EXP(Sheet3!$B$1*(($H368-BC$359-Sheet2!$N$325)/Sheet3!$A$1)^2 +Sheet3!$C$1*(($H368-BC$359-Sheet2!$N$325)/Sheet3!$A$1)^4)</f>
        <v>99.367805360824562</v>
      </c>
      <c r="BD368" s="2">
        <f>$L$357*EXP(Sheet3!$B$1*(($H368-BD$359-Sheet2!$N$325)/Sheet3!$A$1)^2 +Sheet3!$C$1*(($H368-BD$359-Sheet2!$N$325)/Sheet3!$A$1)^4)</f>
        <v>101.67923201115897</v>
      </c>
      <c r="BE368" s="2">
        <f>$L$357*EXP(Sheet3!$B$1*(($H368-BE$359-Sheet2!$N$325)/Sheet3!$A$1)^2 +Sheet3!$C$1*(($H368-BE$359-Sheet2!$N$325)/Sheet3!$A$1)^4)</f>
        <v>103.98795855306025</v>
      </c>
      <c r="BF368" s="2">
        <f>$L$357*EXP(Sheet3!$B$1*(($H368-BF$359-Sheet2!$N$325)/Sheet3!$A$1)^2 +Sheet3!$C$1*(($H368-BF$359-Sheet2!$N$325)/Sheet3!$A$1)^4)</f>
        <v>106.29205865270663</v>
      </c>
      <c r="BG368" s="2">
        <f>$L$357*EXP(Sheet3!$B$1*(($H368-BG$359-Sheet2!$N$325)/Sheet3!$A$1)^2 +Sheet3!$C$1*(($H368-BG$359-Sheet2!$N$325)/Sheet3!$A$1)^4)</f>
        <v>108.58960123563261</v>
      </c>
      <c r="BH368" s="2">
        <f>$L$357*EXP(Sheet3!$B$1*(($H368-BH$359-Sheet2!$N$325)/Sheet3!$A$1)^2 +Sheet3!$C$1*(($H368-BH$359-Sheet2!$N$325)/Sheet3!$A$1)^4)</f>
        <v>110.87865321397267</v>
      </c>
      <c r="BI368" s="2">
        <f>$L$357*EXP(Sheet3!$B$1*(($H368-BI$359-Sheet2!$N$325)/Sheet3!$A$1)^2 +Sheet3!$C$1*(($H368-BI$359-Sheet2!$N$325)/Sheet3!$A$1)^4)</f>
        <v>113.1572821674195</v>
      </c>
      <c r="BJ368" s="2">
        <f>$L$357*EXP(Sheet3!$B$1*(($H368-BJ$359-Sheet2!$N$325)/Sheet3!$A$1)^2 +Sheet3!$C$1*(($H368-BJ$359-Sheet2!$N$325)/Sheet3!$A$1)^4)</f>
        <v>115.42355897281608</v>
      </c>
      <c r="BK368" s="2">
        <f>$L$357*EXP(Sheet3!$B$1*(($H368-BK$359-Sheet2!$N$325)/Sheet3!$A$1)^2 +Sheet3!$C$1*(($H368-BK$359-Sheet2!$N$325)/Sheet3!$A$1)^4)</f>
        <v>117.67556037826363</v>
      </c>
      <c r="BL368" s="2">
        <f>$L$357*EXP(Sheet3!$B$1*(($H368-BL$359-Sheet2!$N$325)/Sheet3!$A$1)^2 +Sheet3!$C$1*(($H368-BL$359-Sheet2!$N$325)/Sheet3!$A$1)^4)</f>
        <v>119.91137151714187</v>
      </c>
      <c r="BM368" s="2">
        <f>$L$357*EXP(Sheet3!$B$1*(($H368-BM$359-Sheet2!$N$325)/Sheet3!$A$1)^2 +Sheet3!$C$1*(($H368-BM$359-Sheet2!$N$325)/Sheet3!$A$1)^4)</f>
        <v>122.12908835876466</v>
      </c>
      <c r="BN368" s="2">
        <f>$L$357*EXP(Sheet3!$B$1*(($H368-BN$359-Sheet2!$N$325)/Sheet3!$A$1)^2 +Sheet3!$C$1*(($H368-BN$359-Sheet2!$N$325)/Sheet3!$A$1)^4)</f>
        <v>124.32682009226433</v>
      </c>
      <c r="BO368" s="2">
        <f>$L$357*EXP(Sheet3!$B$1*(($H368-BO$359-Sheet2!$N$325)/Sheet3!$A$1)^2 +Sheet3!$C$1*(($H368-BO$359-Sheet2!$N$325)/Sheet3!$A$1)^4)</f>
        <v>126.50269144089079</v>
      </c>
      <c r="BP368" s="2">
        <f>$L$357*EXP(Sheet3!$B$1*(($H368-BP$359-Sheet2!$N$325)/Sheet3!$A$1)^2 +Sheet3!$C$1*(($H368-BP$359-Sheet2!$N$325)/Sheet3!$A$1)^4)</f>
        <v>128.65484490428773</v>
      </c>
      <c r="BQ368" s="2">
        <f>$L$357*EXP(Sheet3!$B$1*(($H368-BQ$359-Sheet2!$N$325)/Sheet3!$A$1)^2 +Sheet3!$C$1*(($H368-BQ$359-Sheet2!$N$325)/Sheet3!$A$1)^4)</f>
        <v>130.78144292670089</v>
      </c>
      <c r="BR368" s="2">
        <f>$L$357*EXP(Sheet3!$B$1*(($H368-BR$359-Sheet2!$N$325)/Sheet3!$A$1)^2 +Sheet3!$C$1*(($H368-BR$359-Sheet2!$N$325)/Sheet3!$A$1)^4)</f>
        <v>132.88066998945746</v>
      </c>
      <c r="BS368" s="2">
        <f>$L$357*EXP(Sheet3!$B$1*(($H368-BS$359-Sheet2!$N$325)/Sheet3!$A$1)^2 +Sheet3!$C$1*(($H368-BS$359-Sheet2!$N$325)/Sheet3!$A$1)^4)</f>
        <v>134.95073462642375</v>
      </c>
      <c r="BT368" s="2">
        <f>$L$357*EXP(Sheet3!$B$1*(($H368-BT$359-Sheet2!$N$325)/Sheet3!$A$1)^2 +Sheet3!$C$1*(($H368-BT$359-Sheet2!$N$325)/Sheet3!$A$1)^4)</f>
        <v>136.98987136150691</v>
      </c>
      <c r="BU368" s="2">
        <f>$L$357*EXP(Sheet3!$B$1*(($H368-BU$359-Sheet2!$N$325)/Sheet3!$A$1)^2 +Sheet3!$C$1*(($H368-BU$359-Sheet2!$N$325)/Sheet3!$A$1)^4)</f>
        <v>138.99634256760581</v>
      </c>
      <c r="BV368" s="2">
        <f>$L$357*EXP(Sheet3!$B$1*(($H368-BV$359-Sheet2!$N$325)/Sheet3!$A$1)^2 +Sheet3!$C$1*(($H368-BV$359-Sheet2!$N$325)/Sheet3!$A$1)^4)</f>
        <v>140.96844024676597</v>
      </c>
    </row>
    <row r="369" spans="1:74" x14ac:dyDescent="0.2">
      <c r="A369">
        <v>342</v>
      </c>
      <c r="B369">
        <v>349.89</v>
      </c>
      <c r="C369">
        <v>2376.1</v>
      </c>
      <c r="D369">
        <v>2396.4</v>
      </c>
      <c r="E369">
        <f t="shared" si="51"/>
        <v>20.300000000000182</v>
      </c>
      <c r="G369" s="1">
        <v>3</v>
      </c>
      <c r="H369">
        <f>INDEX(B$27:$B3255,($M$354+G369))</f>
        <v>827.56</v>
      </c>
      <c r="I369" s="1">
        <f t="shared" si="52"/>
        <v>42.100000000000364</v>
      </c>
      <c r="J369">
        <f t="shared" si="53"/>
        <v>34840.276000000296</v>
      </c>
      <c r="L369" s="2">
        <f>$L$357*EXP(Sheet3!$B$1*(($H369-L$359-Sheet2!$N$325)/Sheet3!$A$1)^2 +Sheet3!$C$1*(($H369-L$359-Sheet2!$N$325)/Sheet3!$A$1)^4)</f>
        <v>0.60452691092114663</v>
      </c>
      <c r="M369" s="2">
        <f>$L$357*EXP(Sheet3!$B$1*(($H369-M$359-Sheet2!$N$325)/Sheet3!$A$1)^2 +Sheet3!$C$1*(($H369-M$359-Sheet2!$N$325)/Sheet3!$A$1)^4)</f>
        <v>0.6734945513146342</v>
      </c>
      <c r="N369" s="2">
        <f>$L$357*EXP(Sheet3!$B$1*(($H369-N$359-Sheet2!$N$325)/Sheet3!$A$1)^2 +Sheet3!$C$1*(($H369-N$359-Sheet2!$N$325)/Sheet3!$A$1)^4)</f>
        <v>0.74916631266654976</v>
      </c>
      <c r="O369" s="2">
        <f>$L$357*EXP(Sheet3!$B$1*(($H369-O$359-Sheet2!$N$325)/Sheet3!$A$1)^2 +Sheet3!$C$1*(($H369-O$359-Sheet2!$N$325)/Sheet3!$A$1)^4)</f>
        <v>0.83206143584629388</v>
      </c>
      <c r="P369" s="2">
        <f>$L$357*EXP(Sheet3!$B$1*(($H369-P$359-Sheet2!$N$325)/Sheet3!$A$1)^2 +Sheet3!$C$1*(($H369-P$359-Sheet2!$N$325)/Sheet3!$A$1)^4)</f>
        <v>0.92272606388899614</v>
      </c>
      <c r="Q369" s="2">
        <f>$L$357*EXP(Sheet3!$B$1*(($H369-Q$359-Sheet2!$N$325)/Sheet3!$A$1)^2 +Sheet3!$C$1*(($H369-Q$359-Sheet2!$N$325)/Sheet3!$A$1)^4)</f>
        <v>1.0217334505053808</v>
      </c>
      <c r="R369" s="2">
        <f>$L$357*EXP(Sheet3!$B$1*(($H369-R$359-Sheet2!$N$325)/Sheet3!$A$1)^2 +Sheet3!$C$1*(($H369-R$359-Sheet2!$N$325)/Sheet3!$A$1)^4)</f>
        <v>1.1296840626728972</v>
      </c>
      <c r="S369" s="2">
        <f>$L$357*EXP(Sheet3!$B$1*(($H369-S$359-Sheet2!$N$325)/Sheet3!$A$1)^2 +Sheet3!$C$1*(($H369-S$359-Sheet2!$N$325)/Sheet3!$A$1)^4)</f>
        <v>1.2472055704297023</v>
      </c>
      <c r="T369" s="2">
        <f>$L$357*EXP(Sheet3!$B$1*(($H369-T$359-Sheet2!$N$325)/Sheet3!$A$1)^2 +Sheet3!$C$1*(($H369-T$359-Sheet2!$N$325)/Sheet3!$A$1)^4)</f>
        <v>1.3749527173933291</v>
      </c>
      <c r="U369" s="2">
        <f>$L$357*EXP(Sheet3!$B$1*(($H369-U$359-Sheet2!$N$325)/Sheet3!$A$1)^2 +Sheet3!$C$1*(($H369-U$359-Sheet2!$N$325)/Sheet3!$A$1)^4)</f>
        <v>1.5136070659944534</v>
      </c>
      <c r="V369" s="2">
        <f>$L$357*EXP(Sheet3!$B$1*(($H369-V$359-Sheet2!$N$325)/Sheet3!$A$1)^2 +Sheet3!$C$1*(($H369-V$359-Sheet2!$N$325)/Sheet3!$A$1)^4)</f>
        <v>1.663876611951159</v>
      </c>
      <c r="W369" s="2">
        <f>$L$357*EXP(Sheet3!$B$1*(($H369-W$359-Sheet2!$N$325)/Sheet3!$A$1)^2 +Sheet3!$C$1*(($H369-W$359-Sheet2!$N$325)/Sheet3!$A$1)^4)</f>
        <v>1.8264952631079341</v>
      </c>
      <c r="X369" s="2">
        <f>$L$357*EXP(Sheet3!$B$1*(($H369-X$359-Sheet2!$N$325)/Sheet3!$A$1)^2 +Sheet3!$C$1*(($H369-X$359-Sheet2!$N$325)/Sheet3!$A$1)^4)</f>
        <v>2.0022221784248444</v>
      </c>
      <c r="Y369" s="2">
        <f>$L$357*EXP(Sheet3!$B$1*(($H369-Y$359-Sheet2!$N$325)/Sheet3!$A$1)^2 +Sheet3!$C$1*(($H369-Y$359-Sheet2!$N$325)/Sheet3!$A$1)^4)</f>
        <v>2.1918409636034375</v>
      </c>
      <c r="Z369" s="2">
        <f>$L$357*EXP(Sheet3!$B$1*(($H369-Z$359-Sheet2!$N$325)/Sheet3!$A$1)^2 +Sheet3!$C$1*(($H369-Z$359-Sheet2!$N$325)/Sheet3!$A$1)^4)</f>
        <v>2.3961587206455026</v>
      </c>
      <c r="AA369" s="2">
        <f>$L$357*EXP(Sheet3!$B$1*(($H369-AA$359-Sheet2!$N$325)/Sheet3!$A$1)^2 +Sheet3!$C$1*(($H369-AA$359-Sheet2!$N$325)/Sheet3!$A$1)^4)</f>
        <v>2.6160049493834641</v>
      </c>
      <c r="AB369" s="2">
        <f>$L$357*EXP(Sheet3!$B$1*(($H369-AB$359-Sheet2!$N$325)/Sheet3!$A$1)^2 +Sheet3!$C$1*(($H369-AB$359-Sheet2!$N$325)/Sheet3!$A$1)^4)</f>
        <v>2.8522302999438955</v>
      </c>
      <c r="AC369" s="2">
        <f>$L$357*EXP(Sheet3!$B$1*(($H369-AC$359-Sheet2!$N$325)/Sheet3!$A$1)^2 +Sheet3!$C$1*(($H369-AC$359-Sheet2!$N$325)/Sheet3!$A$1)^4)</f>
        <v>3.1057051759508756</v>
      </c>
      <c r="AD369" s="2">
        <f>$L$357*EXP(Sheet3!$B$1*(($H369-AD$359-Sheet2!$N$325)/Sheet3!$A$1)^2 +Sheet3!$C$1*(($H369-AD$359-Sheet2!$N$325)/Sheet3!$A$1)^4)</f>
        <v>3.377318189202831</v>
      </c>
      <c r="AE369" s="2">
        <f>$L$357*EXP(Sheet3!$B$1*(($H369-AE$359-Sheet2!$N$325)/Sheet3!$A$1)^2 +Sheet3!$C$1*(($H369-AE$359-Sheet2!$N$325)/Sheet3!$A$1)^4)</f>
        <v>3.6679744674869124</v>
      </c>
      <c r="AF369" s="2">
        <f>$L$357*EXP(Sheet3!$B$1*(($H369-AF$359-Sheet2!$N$325)/Sheet3!$A$1)^2 +Sheet3!$C$1*(($H369-AF$359-Sheet2!$N$325)/Sheet3!$A$1)^4)</f>
        <v>3.9785938181392511</v>
      </c>
      <c r="AG369" s="2">
        <f>$L$357*EXP(Sheet3!$B$1*(($H369-AG$359-Sheet2!$N$325)/Sheet3!$A$1)^2 +Sheet3!$C$1*(($H369-AG$359-Sheet2!$N$325)/Sheet3!$A$1)^4)</f>
        <v>4.310108750907057</v>
      </c>
      <c r="AH369" s="2">
        <f>$L$357*EXP(Sheet3!$B$1*(($H369-AH$359-Sheet2!$N$325)/Sheet3!$A$1)^2 +Sheet3!$C$1*(($H369-AH$359-Sheet2!$N$325)/Sheet3!$A$1)^4)</f>
        <v>4.6634623646124309</v>
      </c>
      <c r="AI369" s="2">
        <f>$L$357*EXP(Sheet3!$B$1*(($H369-AI$359-Sheet2!$N$325)/Sheet3!$A$1)^2 +Sheet3!$C$1*(($H369-AI$359-Sheet2!$N$325)/Sheet3!$A$1)^4)</f>
        <v>5.039606103049123</v>
      </c>
      <c r="AJ369" s="2">
        <f>$L$357*EXP(Sheet3!$B$1*(($H369-AJ$359-Sheet2!$N$325)/Sheet3!$A$1)^2 +Sheet3!$C$1*(($H369-AJ$359-Sheet2!$N$325)/Sheet3!$A$1)^4)</f>
        <v>5.4394973864595837</v>
      </c>
      <c r="AK369" s="2">
        <f>$L$357*EXP(Sheet3!$B$1*(($H369-AK$359-Sheet2!$N$325)/Sheet3!$A$1)^2 +Sheet3!$C$1*(($H369-AK$359-Sheet2!$N$325)/Sheet3!$A$1)^4)</f>
        <v>5.8640971257906296</v>
      </c>
      <c r="AL369" s="2">
        <f>$L$357*EXP(Sheet3!$B$1*(($H369-AL$359-Sheet2!$N$325)/Sheet3!$A$1)^2 +Sheet3!$C$1*(($H369-AL$359-Sheet2!$N$325)/Sheet3!$A$1)^4)</f>
        <v>6.3143671278705469</v>
      </c>
      <c r="AM369" s="2">
        <f>$L$357*EXP(Sheet3!$B$1*(($H369-AM$359-Sheet2!$N$325)/Sheet3!$A$1)^2 +Sheet3!$C$1*(($H369-AM$359-Sheet2!$N$325)/Sheet3!$A$1)^4)</f>
        <v>6.7912674002959941</v>
      </c>
      <c r="AN369" s="2">
        <f>$L$357*EXP(Sheet3!$B$1*(($H369-AN$359-Sheet2!$N$325)/Sheet3!$A$1)^2 +Sheet3!$C$1*(($H369-AN$359-Sheet2!$N$325)/Sheet3!$A$1)^4)</f>
        <v>7.2957533657306328</v>
      </c>
      <c r="AO369" s="2">
        <f>$L$357*EXP(Sheet3!$B$1*(($H369-AO$359-Sheet2!$N$325)/Sheet3!$A$1)^2 +Sheet3!$C$1*(($H369-AO$359-Sheet2!$N$325)/Sheet3!$A$1)^4)</f>
        <v>7.8287729959228631</v>
      </c>
      <c r="AP369" s="2">
        <f>$L$357*EXP(Sheet3!$B$1*(($H369-AP$359-Sheet2!$N$325)/Sheet3!$A$1)^2 +Sheet3!$C$1*(($H369-AP$359-Sheet2!$N$325)/Sheet3!$A$1)^4)</f>
        <v>8.3912638764180443</v>
      </c>
      <c r="AQ369" s="2">
        <f>$L$357*EXP(Sheet3!$B$1*(($H369-AQ$359-Sheet2!$N$325)/Sheet3!$A$1)^2 +Sheet3!$C$1*(($H369-AQ$359-Sheet2!$N$325)/Sheet3!$A$1)^4)</f>
        <v>8.9841502135063713</v>
      </c>
      <c r="AR369" s="2">
        <f>$L$357*EXP(Sheet3!$B$1*(($H369-AR$359-Sheet2!$N$325)/Sheet3!$A$1)^2 +Sheet3!$C$1*(($H369-AR$359-Sheet2!$N$325)/Sheet3!$A$1)^4)</f>
        <v>9.6083397954451151</v>
      </c>
      <c r="AS369" s="2">
        <f>$L$357*EXP(Sheet3!$B$1*(($H369-AS$359-Sheet2!$N$325)/Sheet3!$A$1)^2 +Sheet3!$C$1*(($H369-AS$359-Sheet2!$N$325)/Sheet3!$A$1)^4)</f>
        <v>10.264720920415842</v>
      </c>
      <c r="AT369" s="2">
        <f>$L$357*EXP(Sheet3!$B$1*(($H369-AT$359-Sheet2!$N$325)/Sheet3!$A$1)^2 +Sheet3!$C$1*(($H369-AT$359-Sheet2!$N$325)/Sheet3!$A$1)^4)</f>
        <v>10.954159304019104</v>
      </c>
      <c r="AU369" s="2">
        <f>$L$357*EXP(Sheet3!$B$1*(($H369-AU$359-Sheet2!$N$325)/Sheet3!$A$1)^2 +Sheet3!$C$1*(($H369-AU$359-Sheet2!$N$325)/Sheet3!$A$1)^4)</f>
        <v>11.677494979369596</v>
      </c>
      <c r="AV369" s="2">
        <f>$L$357*EXP(Sheet3!$B$1*(($H369-AV$359-Sheet2!$N$325)/Sheet3!$A$1)^2 +Sheet3!$C$1*(($H369-AV$359-Sheet2!$N$325)/Sheet3!$A$1)^4)</f>
        <v>12.435539203030869</v>
      </c>
      <c r="AW369" s="2">
        <f>$L$357*EXP(Sheet3!$B$1*(($H369-AW$359-Sheet2!$N$325)/Sheet3!$A$1)^2 +Sheet3!$C$1*(($H369-AW$359-Sheet2!$N$325)/Sheet3!$A$1)^4)</f>
        <v>13.229071380129215</v>
      </c>
      <c r="AX369" s="2">
        <f>$L$357*EXP(Sheet3!$B$1*(($H369-AX$359-Sheet2!$N$325)/Sheet3!$A$1)^2 +Sheet3!$C$1*(($H369-AX$359-Sheet2!$N$325)/Sheet3!$A$1)^4)</f>
        <v>14.0588360219284</v>
      </c>
      <c r="AY369" s="2">
        <f>$L$357*EXP(Sheet3!$B$1*(($H369-AY$359-Sheet2!$N$325)/Sheet3!$A$1)^2 +Sheet3!$C$1*(($H369-AY$359-Sheet2!$N$325)/Sheet3!$A$1)^4)</f>
        <v>14.925539749259169</v>
      </c>
      <c r="AZ369" s="2">
        <f>$L$357*EXP(Sheet3!$B$1*(($H369-AZ$359-Sheet2!$N$325)/Sheet3!$A$1)^2 +Sheet3!$C$1*(($H369-AZ$359-Sheet2!$N$325)/Sheet3!$A$1)^4)</f>
        <v>15.829848354718528</v>
      </c>
      <c r="BA369" s="2">
        <f>$L$357*EXP(Sheet3!$B$1*(($H369-BA$359-Sheet2!$N$325)/Sheet3!$A$1)^2 +Sheet3!$C$1*(($H369-BA$359-Sheet2!$N$325)/Sheet3!$A$1)^4)</f>
        <v>16.7723839366238</v>
      </c>
      <c r="BB369" s="2">
        <f>$L$357*EXP(Sheet3!$B$1*(($H369-BB$359-Sheet2!$N$325)/Sheet3!$A$1)^2 +Sheet3!$C$1*(($H369-BB$359-Sheet2!$N$325)/Sheet3!$A$1)^4)</f>
        <v>17.7537221171957</v>
      </c>
      <c r="BC369" s="2">
        <f>$L$357*EXP(Sheet3!$B$1*(($H369-BC$359-Sheet2!$N$325)/Sheet3!$A$1)^2 +Sheet3!$C$1*(($H369-BC$359-Sheet2!$N$325)/Sheet3!$A$1)^4)</f>
        <v>18.774389357106816</v>
      </c>
      <c r="BD369" s="2">
        <f>$L$357*EXP(Sheet3!$B$1*(($H369-BD$359-Sheet2!$N$325)/Sheet3!$A$1)^2 +Sheet3!$C$1*(($H369-BD$359-Sheet2!$N$325)/Sheet3!$A$1)^4)</f>
        <v>19.834860378051282</v>
      </c>
      <c r="BE369" s="2">
        <f>$L$357*EXP(Sheet3!$B$1*(($H369-BE$359-Sheet2!$N$325)/Sheet3!$A$1)^2 +Sheet3!$C$1*(($H369-BE$359-Sheet2!$N$325)/Sheet3!$A$1)^4)</f>
        <v>20.935555704451264</v>
      </c>
      <c r="BF369" s="2">
        <f>$L$357*EXP(Sheet3!$B$1*(($H369-BF$359-Sheet2!$N$325)/Sheet3!$A$1)^2 +Sheet3!$C$1*(($H369-BF$359-Sheet2!$N$325)/Sheet3!$A$1)^4)</f>
        <v>22.076839334812689</v>
      </c>
      <c r="BG369" s="2">
        <f>$L$357*EXP(Sheet3!$B$1*(($H369-BG$359-Sheet2!$N$325)/Sheet3!$A$1)^2 +Sheet3!$C$1*(($H369-BG$359-Sheet2!$N$325)/Sheet3!$A$1)^4)</f>
        <v>23.259016552581553</v>
      </c>
      <c r="BH369" s="2">
        <f>$L$357*EXP(Sheet3!$B$1*(($H369-BH$359-Sheet2!$N$325)/Sheet3!$A$1)^2 +Sheet3!$C$1*(($H369-BH$359-Sheet2!$N$325)/Sheet3!$A$1)^4)</f>
        <v>24.482331885638331</v>
      </c>
      <c r="BI369" s="2">
        <f>$L$357*EXP(Sheet3!$B$1*(($H369-BI$359-Sheet2!$N$325)/Sheet3!$A$1)^2 +Sheet3!$C$1*(($H369-BI$359-Sheet2!$N$325)/Sheet3!$A$1)^4)</f>
        <v>25.746967222822747</v>
      </c>
      <c r="BJ369" s="2">
        <f>$L$357*EXP(Sheet3!$B$1*(($H369-BJ$359-Sheet2!$N$325)/Sheet3!$A$1)^2 +Sheet3!$C$1*(($H369-BJ$359-Sheet2!$N$325)/Sheet3!$A$1)^4)</f>
        <v>27.053040094978599</v>
      </c>
      <c r="BK369" s="2">
        <f>$L$357*EXP(Sheet3!$B$1*(($H369-BK$359-Sheet2!$N$325)/Sheet3!$A$1)^2 +Sheet3!$C$1*(($H369-BK$359-Sheet2!$N$325)/Sheet3!$A$1)^4)</f>
        <v>28.400602127478368</v>
      </c>
      <c r="BL369" s="2">
        <f>$L$357*EXP(Sheet3!$B$1*(($H369-BL$359-Sheet2!$N$325)/Sheet3!$A$1)^2 +Sheet3!$C$1*(($H369-BL$359-Sheet2!$N$325)/Sheet3!$A$1)^4)</f>
        <v>29.789637669820468</v>
      </c>
      <c r="BM369" s="2">
        <f>$L$357*EXP(Sheet3!$B$1*(($H369-BM$359-Sheet2!$N$325)/Sheet3!$A$1)^2 +Sheet3!$C$1*(($H369-BM$359-Sheet2!$N$325)/Sheet3!$A$1)^4)</f>
        <v>31.220062607511181</v>
      </c>
      <c r="BN369" s="2">
        <f>$L$357*EXP(Sheet3!$B$1*(($H369-BN$359-Sheet2!$N$325)/Sheet3!$A$1)^2 +Sheet3!$C$1*(($H369-BN$359-Sheet2!$N$325)/Sheet3!$A$1)^4)</f>
        <v>32.691723360245661</v>
      </c>
      <c r="BO369" s="2">
        <f>$L$357*EXP(Sheet3!$B$1*(($H369-BO$359-Sheet2!$N$325)/Sheet3!$A$1)^2 +Sheet3!$C$1*(($H369-BO$359-Sheet2!$N$325)/Sheet3!$A$1)^4)</f>
        <v>34.20439606959647</v>
      </c>
      <c r="BP369" s="2">
        <f>$L$357*EXP(Sheet3!$B$1*(($H369-BP$359-Sheet2!$N$325)/Sheet3!$A$1)^2 +Sheet3!$C$1*(($H369-BP$359-Sheet2!$N$325)/Sheet3!$A$1)^4)</f>
        <v>35.757785978495171</v>
      </c>
      <c r="BQ369" s="2">
        <f>$L$357*EXP(Sheet3!$B$1*(($H369-BQ$359-Sheet2!$N$325)/Sheet3!$A$1)^2 +Sheet3!$C$1*(($H369-BQ$359-Sheet2!$N$325)/Sheet3!$A$1)^4)</f>
        <v>37.351527003890517</v>
      </c>
      <c r="BR369" s="2">
        <f>$L$357*EXP(Sheet3!$B$1*(($H369-BR$359-Sheet2!$N$325)/Sheet3!$A$1)^2 +Sheet3!$C$1*(($H369-BR$359-Sheet2!$N$325)/Sheet3!$A$1)^4)</f>
        <v>38.985181503072148</v>
      </c>
      <c r="BS369" s="2">
        <f>$L$357*EXP(Sheet3!$B$1*(($H369-BS$359-Sheet2!$N$325)/Sheet3!$A$1)^2 +Sheet3!$C$1*(($H369-BS$359-Sheet2!$N$325)/Sheet3!$A$1)^4)</f>
        <v>40.658240233272281</v>
      </c>
      <c r="BT369" s="2">
        <f>$L$357*EXP(Sheet3!$B$1*(($H369-BT$359-Sheet2!$N$325)/Sheet3!$A$1)^2 +Sheet3!$C$1*(($H369-BT$359-Sheet2!$N$325)/Sheet3!$A$1)^4)</f>
        <v>42.37012250330104</v>
      </c>
      <c r="BU369" s="2">
        <f>$L$357*EXP(Sheet3!$B$1*(($H369-BU$359-Sheet2!$N$325)/Sheet3!$A$1)^2 +Sheet3!$C$1*(($H369-BU$359-Sheet2!$N$325)/Sheet3!$A$1)^4)</f>
        <v>44.120176515141424</v>
      </c>
      <c r="BV369" s="2">
        <f>$L$357*EXP(Sheet3!$B$1*(($H369-BV$359-Sheet2!$N$325)/Sheet3!$A$1)^2 +Sheet3!$C$1*(($H369-BV$359-Sheet2!$N$325)/Sheet3!$A$1)^4)</f>
        <v>45.907679892651025</v>
      </c>
    </row>
    <row r="370" spans="1:74" x14ac:dyDescent="0.2">
      <c r="A370">
        <v>343</v>
      </c>
      <c r="B370">
        <v>350.36</v>
      </c>
      <c r="C370">
        <v>2362.6999999999998</v>
      </c>
      <c r="D370">
        <v>2385</v>
      </c>
      <c r="E370">
        <f t="shared" si="51"/>
        <v>22.300000000000182</v>
      </c>
      <c r="G370" s="1">
        <v>4</v>
      </c>
      <c r="H370">
        <f>INDEX(B$27:$B3256,($M$354+G370))</f>
        <v>828</v>
      </c>
      <c r="I370" s="1">
        <f t="shared" si="52"/>
        <v>21.199999999999818</v>
      </c>
      <c r="J370">
        <f t="shared" si="53"/>
        <v>17553.599999999849</v>
      </c>
      <c r="L370" s="2">
        <f>$L$357*EXP(Sheet3!$B$1*(($H370-L$359-Sheet2!$N$325)/Sheet3!$A$1)^2 +Sheet3!$C$1*(($H370-L$359-Sheet2!$N$325)/Sheet3!$A$1)^4)</f>
        <v>8.4994255758894367E-4</v>
      </c>
      <c r="M370" s="2">
        <f>$L$357*EXP(Sheet3!$B$1*(($H370-M$359-Sheet2!$N$325)/Sheet3!$A$1)^2 +Sheet3!$C$1*(($H370-M$359-Sheet2!$N$325)/Sheet3!$A$1)^4)</f>
        <v>1.0327448775945311E-3</v>
      </c>
      <c r="N370" s="2">
        <f>$L$357*EXP(Sheet3!$B$1*(($H370-N$359-Sheet2!$N$325)/Sheet3!$A$1)^2 +Sheet3!$C$1*(($H370-N$359-Sheet2!$N$325)/Sheet3!$A$1)^4)</f>
        <v>1.2518417647630659E-3</v>
      </c>
      <c r="O370" s="2">
        <f>$L$357*EXP(Sheet3!$B$1*(($H370-O$359-Sheet2!$N$325)/Sheet3!$A$1)^2 +Sheet3!$C$1*(($H370-O$359-Sheet2!$N$325)/Sheet3!$A$1)^4)</f>
        <v>1.5137994247066307E-3</v>
      </c>
      <c r="P370" s="2">
        <f>$L$357*EXP(Sheet3!$B$1*(($H370-P$359-Sheet2!$N$325)/Sheet3!$A$1)^2 +Sheet3!$C$1*(($H370-P$359-Sheet2!$N$325)/Sheet3!$A$1)^4)</f>
        <v>1.8262460676329317E-3</v>
      </c>
      <c r="Q370" s="2">
        <f>$L$357*EXP(Sheet3!$B$1*(($H370-Q$359-Sheet2!$N$325)/Sheet3!$A$1)^2 +Sheet3!$C$1*(($H370-Q$359-Sheet2!$N$325)/Sheet3!$A$1)^4)</f>
        <v>2.1980208351640739E-3</v>
      </c>
      <c r="R370" s="2">
        <f>$L$357*EXP(Sheet3!$B$1*(($H370-R$359-Sheet2!$N$325)/Sheet3!$A$1)^2 +Sheet3!$C$1*(($H370-R$359-Sheet2!$N$325)/Sheet3!$A$1)^4)</f>
        <v>2.639339824488733E-3</v>
      </c>
      <c r="S370" s="2">
        <f>$L$357*EXP(Sheet3!$B$1*(($H370-S$359-Sheet2!$N$325)/Sheet3!$A$1)^2 +Sheet3!$C$1*(($H370-S$359-Sheet2!$N$325)/Sheet3!$A$1)^4)</f>
        <v>3.1619806016951386E-3</v>
      </c>
      <c r="T370" s="2">
        <f>$L$357*EXP(Sheet3!$B$1*(($H370-T$359-Sheet2!$N$325)/Sheet3!$A$1)^2 +Sheet3!$C$1*(($H370-T$359-Sheet2!$N$325)/Sheet3!$A$1)^4)</f>
        <v>3.779486629891104E-3</v>
      </c>
      <c r="U370" s="2">
        <f>$L$357*EXP(Sheet3!$B$1*(($H370-U$359-Sheet2!$N$325)/Sheet3!$A$1)^2 +Sheet3!$C$1*(($H370-U$359-Sheet2!$N$325)/Sheet3!$A$1)^4)</f>
        <v>4.507393060605637E-3</v>
      </c>
      <c r="V370" s="2">
        <f>$L$357*EXP(Sheet3!$B$1*(($H370-V$359-Sheet2!$N$325)/Sheet3!$A$1)^2 +Sheet3!$C$1*(($H370-V$359-Sheet2!$N$325)/Sheet3!$A$1)^4)</f>
        <v>5.363475347272279E-3</v>
      </c>
      <c r="W370" s="2">
        <f>$L$357*EXP(Sheet3!$B$1*(($H370-W$359-Sheet2!$N$325)/Sheet3!$A$1)^2 +Sheet3!$C$1*(($H370-W$359-Sheet2!$N$325)/Sheet3!$A$1)^4)</f>
        <v>6.3680221355729809E-3</v>
      </c>
      <c r="X370" s="2">
        <f>$L$357*EXP(Sheet3!$B$1*(($H370-X$359-Sheet2!$N$325)/Sheet3!$A$1)^2 +Sheet3!$C$1*(($H370-X$359-Sheet2!$N$325)/Sheet3!$A$1)^4)</f>
        <v>7.5441338653367196E-3</v>
      </c>
      <c r="Y370" s="2">
        <f>$L$357*EXP(Sheet3!$B$1*(($H370-Y$359-Sheet2!$N$325)/Sheet3!$A$1)^2 +Sheet3!$C$1*(($H370-Y$359-Sheet2!$N$325)/Sheet3!$A$1)^4)</f>
        <v>8.9180484806859351E-3</v>
      </c>
      <c r="Z370" s="2">
        <f>$L$357*EXP(Sheet3!$B$1*(($H370-Z$359-Sheet2!$N$325)/Sheet3!$A$1)^2 +Sheet3!$C$1*(($H370-Z$359-Sheet2!$N$325)/Sheet3!$A$1)^4)</f>
        <v>1.0519495588024473E-2</v>
      </c>
      <c r="AA370" s="2">
        <f>$L$357*EXP(Sheet3!$B$1*(($H370-AA$359-Sheet2!$N$325)/Sheet3!$A$1)^2 +Sheet3!$C$1*(($H370-AA$359-Sheet2!$N$325)/Sheet3!$A$1)^4)</f>
        <v>1.2382080322525704E-2</v>
      </c>
      <c r="AB370" s="2">
        <f>$L$357*EXP(Sheet3!$B$1*(($H370-AB$359-Sheet2!$N$325)/Sheet3!$A$1)^2 +Sheet3!$C$1*(($H370-AB$359-Sheet2!$N$325)/Sheet3!$A$1)^4)</f>
        <v>1.4543698083218062E-2</v>
      </c>
      <c r="AC370" s="2">
        <f>$L$357*EXP(Sheet3!$B$1*(($H370-AC$359-Sheet2!$N$325)/Sheet3!$A$1)^2 +Sheet3!$C$1*(($H370-AC$359-Sheet2!$N$325)/Sheet3!$A$1)^4)</f>
        <v>1.7046981171588413E-2</v>
      </c>
      <c r="AD370" s="2">
        <f>$L$357*EXP(Sheet3!$B$1*(($H370-AD$359-Sheet2!$N$325)/Sheet3!$A$1)^2 +Sheet3!$C$1*(($H370-AD$359-Sheet2!$N$325)/Sheet3!$A$1)^4)</f>
        <v>1.9939778218783222E-2</v>
      </c>
      <c r="AE370" s="2">
        <f>$L$357*EXP(Sheet3!$B$1*(($H370-AE$359-Sheet2!$N$325)/Sheet3!$A$1)^2 +Sheet3!$C$1*(($H370-AE$359-Sheet2!$N$325)/Sheet3!$A$1)^4)</f>
        <v>2.3275667110601528E-2</v>
      </c>
      <c r="AF370" s="2">
        <f>$L$357*EXP(Sheet3!$B$1*(($H370-AF$359-Sheet2!$N$325)/Sheet3!$A$1)^2 +Sheet3!$C$1*(($H370-AF$359-Sheet2!$N$325)/Sheet3!$A$1)^4)</f>
        <v>2.7114501916998934E-2</v>
      </c>
      <c r="AG370" s="2">
        <f>$L$357*EXP(Sheet3!$B$1*(($H370-AG$359-Sheet2!$N$325)/Sheet3!$A$1)^2 +Sheet3!$C$1*(($H370-AG$359-Sheet2!$N$325)/Sheet3!$A$1)^4)</f>
        <v>3.1522994103372406E-2</v>
      </c>
      <c r="AH370" s="2">
        <f>$L$357*EXP(Sheet3!$B$1*(($H370-AH$359-Sheet2!$N$325)/Sheet3!$A$1)^2 +Sheet3!$C$1*(($H370-AH$359-Sheet2!$N$325)/Sheet3!$A$1)^4)</f>
        <v>3.6575328044426585E-2</v>
      </c>
      <c r="AI370" s="2">
        <f>$L$357*EXP(Sheet3!$B$1*(($H370-AI$359-Sheet2!$N$325)/Sheet3!$A$1)^2 +Sheet3!$C$1*(($H370-AI$359-Sheet2!$N$325)/Sheet3!$A$1)^4)</f>
        <v>4.2353810578236874E-2</v>
      </c>
      <c r="AJ370" s="2">
        <f>$L$357*EXP(Sheet3!$B$1*(($H370-AJ$359-Sheet2!$N$325)/Sheet3!$A$1)^2 +Sheet3!$C$1*(($H370-AJ$359-Sheet2!$N$325)/Sheet3!$A$1)^4)</f>
        <v>4.8949554028980172E-2</v>
      </c>
      <c r="AK370" s="2">
        <f>$L$357*EXP(Sheet3!$B$1*(($H370-AK$359-Sheet2!$N$325)/Sheet3!$A$1)^2 +Sheet3!$C$1*(($H370-AK$359-Sheet2!$N$325)/Sheet3!$A$1)^4)</f>
        <v>5.64631917920752E-2</v>
      </c>
      <c r="AL370" s="2">
        <f>$L$357*EXP(Sheet3!$B$1*(($H370-AL$359-Sheet2!$N$325)/Sheet3!$A$1)^2 +Sheet3!$C$1*(($H370-AL$359-Sheet2!$N$325)/Sheet3!$A$1)^4)</f>
        <v>6.5005625219440644E-2</v>
      </c>
      <c r="AM370" s="2">
        <f>$L$357*EXP(Sheet3!$B$1*(($H370-AM$359-Sheet2!$N$325)/Sheet3!$A$1)^2 +Sheet3!$C$1*(($H370-AM$359-Sheet2!$N$325)/Sheet3!$A$1)^4)</f>
        <v>7.469880016073481E-2</v>
      </c>
      <c r="AN370" s="2">
        <f>$L$357*EXP(Sheet3!$B$1*(($H370-AN$359-Sheet2!$N$325)/Sheet3!$A$1)^2 +Sheet3!$C$1*(($H370-AN$359-Sheet2!$N$325)/Sheet3!$A$1)^4)</f>
        <v>8.5676511120622884E-2</v>
      </c>
      <c r="AO370" s="2">
        <f>$L$357*EXP(Sheet3!$B$1*(($H370-AO$359-Sheet2!$N$325)/Sheet3!$A$1)^2 +Sheet3!$C$1*(($H370-AO$359-Sheet2!$N$325)/Sheet3!$A$1)^4)</f>
        <v>9.8085230575736093E-2</v>
      </c>
      <c r="AP370" s="2">
        <f>$L$357*EXP(Sheet3!$B$1*(($H370-AP$359-Sheet2!$N$325)/Sheet3!$A$1)^2 +Sheet3!$C$1*(($H370-AP$359-Sheet2!$N$325)/Sheet3!$A$1)^4)</f>
        <v>0.11208496056738569</v>
      </c>
      <c r="AQ370" s="2">
        <f>$L$357*EXP(Sheet3!$B$1*(($H370-AQ$359-Sheet2!$N$325)/Sheet3!$A$1)^2 +Sheet3!$C$1*(($H370-AQ$359-Sheet2!$N$325)/Sheet3!$A$1)^4)</f>
        <v>0.12785010324824</v>
      </c>
      <c r="AR370" s="2">
        <f>$L$357*EXP(Sheet3!$B$1*(($H370-AR$359-Sheet2!$N$325)/Sheet3!$A$1)^2 +Sheet3!$C$1*(($H370-AR$359-Sheet2!$N$325)/Sheet3!$A$1)^4)</f>
        <v>0.14557034661770313</v>
      </c>
      <c r="AS370" s="2">
        <f>$L$357*EXP(Sheet3!$B$1*(($H370-AS$359-Sheet2!$N$325)/Sheet3!$A$1)^2 +Sheet3!$C$1*(($H370-AS$359-Sheet2!$N$325)/Sheet3!$A$1)^4)</f>
        <v>0.16545156123584201</v>
      </c>
      <c r="AT370" s="2">
        <f>$L$357*EXP(Sheet3!$B$1*(($H370-AT$359-Sheet2!$N$325)/Sheet3!$A$1)^2 +Sheet3!$C$1*(($H370-AT$359-Sheet2!$N$325)/Sheet3!$A$1)^4)</f>
        <v>0.18771670326405684</v>
      </c>
      <c r="AU370" s="2">
        <f>$L$357*EXP(Sheet3!$B$1*(($H370-AU$359-Sheet2!$N$325)/Sheet3!$A$1)^2 +Sheet3!$C$1*(($H370-AU$359-Sheet2!$N$325)/Sheet3!$A$1)^4)</f>
        <v>0.21260671874712359</v>
      </c>
      <c r="AV370" s="2">
        <f>$L$357*EXP(Sheet3!$B$1*(($H370-AV$359-Sheet2!$N$325)/Sheet3!$A$1)^2 +Sheet3!$C$1*(($H370-AV$359-Sheet2!$N$325)/Sheet3!$A$1)^4)</f>
        <v>0.24038144363085234</v>
      </c>
      <c r="AW370" s="2">
        <f>$L$357*EXP(Sheet3!$B$1*(($H370-AW$359-Sheet2!$N$325)/Sheet3!$A$1)^2 +Sheet3!$C$1*(($H370-AW$359-Sheet2!$N$325)/Sheet3!$A$1)^4)</f>
        <v>0.27132049360803234</v>
      </c>
      <c r="AX370" s="2">
        <f>$L$357*EXP(Sheet3!$B$1*(($H370-AX$359-Sheet2!$N$325)/Sheet3!$A$1)^2 +Sheet3!$C$1*(($H370-AX$359-Sheet2!$N$325)/Sheet3!$A$1)^4)</f>
        <v>0.30572413750459815</v>
      </c>
      <c r="AY370" s="2">
        <f>$L$357*EXP(Sheet3!$B$1*(($H370-AY$359-Sheet2!$N$325)/Sheet3!$A$1)^2 +Sheet3!$C$1*(($H370-AY$359-Sheet2!$N$325)/Sheet3!$A$1)^4)</f>
        <v>0.34391414757641109</v>
      </c>
      <c r="AZ370" s="2">
        <f>$L$357*EXP(Sheet3!$B$1*(($H370-AZ$359-Sheet2!$N$325)/Sheet3!$A$1)^2 +Sheet3!$C$1*(($H370-AZ$359-Sheet2!$N$325)/Sheet3!$A$1)^4)</f>
        <v>0.38623461976007811</v>
      </c>
      <c r="BA370" s="2">
        <f>$L$357*EXP(Sheet3!$B$1*(($H370-BA$359-Sheet2!$N$325)/Sheet3!$A$1)^2 +Sheet3!$C$1*(($H370-BA$359-Sheet2!$N$325)/Sheet3!$A$1)^4)</f>
        <v>0.43305275665840592</v>
      </c>
      <c r="BB370" s="2">
        <f>$L$357*EXP(Sheet3!$B$1*(($H370-BB$359-Sheet2!$N$325)/Sheet3!$A$1)^2 +Sheet3!$C$1*(($H370-BB$359-Sheet2!$N$325)/Sheet3!$A$1)^4)</f>
        <v>0.48475960580354083</v>
      </c>
      <c r="BC370" s="2">
        <f>$L$357*EXP(Sheet3!$B$1*(($H370-BC$359-Sheet2!$N$325)/Sheet3!$A$1)^2 +Sheet3!$C$1*(($H370-BC$359-Sheet2!$N$325)/Sheet3!$A$1)^4)</f>
        <v>0.5417707455622679</v>
      </c>
      <c r="BD370" s="2">
        <f>$L$357*EXP(Sheet3!$B$1*(($H370-BD$359-Sheet2!$N$325)/Sheet3!$A$1)^2 +Sheet3!$C$1*(($H370-BD$359-Sheet2!$N$325)/Sheet3!$A$1)^4)</f>
        <v>0.60452691092039812</v>
      </c>
      <c r="BE370" s="2">
        <f>$L$357*EXP(Sheet3!$B$1*(($H370-BE$359-Sheet2!$N$325)/Sheet3!$A$1)^2 +Sheet3!$C$1*(($H370-BE$359-Sheet2!$N$325)/Sheet3!$A$1)^4)</f>
        <v>0.67349455131381286</v>
      </c>
      <c r="BF370" s="2">
        <f>$L$357*EXP(Sheet3!$B$1*(($H370-BF$359-Sheet2!$N$325)/Sheet3!$A$1)^2 +Sheet3!$C$1*(($H370-BF$359-Sheet2!$N$325)/Sheet3!$A$1)^4)</f>
        <v>0.7491663126656487</v>
      </c>
      <c r="BG370" s="2">
        <f>$L$357*EXP(Sheet3!$B$1*(($H370-BG$359-Sheet2!$N$325)/Sheet3!$A$1)^2 +Sheet3!$C$1*(($H370-BG$359-Sheet2!$N$325)/Sheet3!$A$1)^4)</f>
        <v>0.83206143584530801</v>
      </c>
      <c r="BH370" s="2">
        <f>$L$357*EXP(Sheet3!$B$1*(($H370-BH$359-Sheet2!$N$325)/Sheet3!$A$1)^2 +Sheet3!$C$1*(($H370-BH$359-Sheet2!$N$325)/Sheet3!$A$1)^4)</f>
        <v>0.92272606388791856</v>
      </c>
      <c r="BI370" s="2">
        <f>$L$357*EXP(Sheet3!$B$1*(($H370-BI$359-Sheet2!$N$325)/Sheet3!$A$1)^2 +Sheet3!$C$1*(($H370-BI$359-Sheet2!$N$325)/Sheet3!$A$1)^4)</f>
        <v>1.0217334505053808</v>
      </c>
      <c r="BJ370" s="2">
        <f>$L$357*EXP(Sheet3!$B$1*(($H370-BJ$359-Sheet2!$N$325)/Sheet3!$A$1)^2 +Sheet3!$C$1*(($H370-BJ$359-Sheet2!$N$325)/Sheet3!$A$1)^4)</f>
        <v>1.1296840626728972</v>
      </c>
      <c r="BK370" s="2">
        <f>$L$357*EXP(Sheet3!$B$1*(($H370-BK$359-Sheet2!$N$325)/Sheet3!$A$1)^2 +Sheet3!$C$1*(($H370-BK$359-Sheet2!$N$325)/Sheet3!$A$1)^4)</f>
        <v>1.2472055704297023</v>
      </c>
      <c r="BL370" s="2">
        <f>$L$357*EXP(Sheet3!$B$1*(($H370-BL$359-Sheet2!$N$325)/Sheet3!$A$1)^2 +Sheet3!$C$1*(($H370-BL$359-Sheet2!$N$325)/Sheet3!$A$1)^4)</f>
        <v>1.3749527173933291</v>
      </c>
      <c r="BM370" s="2">
        <f>$L$357*EXP(Sheet3!$B$1*(($H370-BM$359-Sheet2!$N$325)/Sheet3!$A$1)^2 +Sheet3!$C$1*(($H370-BM$359-Sheet2!$N$325)/Sheet3!$A$1)^4)</f>
        <v>1.5136070659944534</v>
      </c>
      <c r="BN370" s="2">
        <f>$L$357*EXP(Sheet3!$B$1*(($H370-BN$359-Sheet2!$N$325)/Sheet3!$A$1)^2 +Sheet3!$C$1*(($H370-BN$359-Sheet2!$N$325)/Sheet3!$A$1)^4)</f>
        <v>1.663876611951159</v>
      </c>
      <c r="BO370" s="2">
        <f>$L$357*EXP(Sheet3!$B$1*(($H370-BO$359-Sheet2!$N$325)/Sheet3!$A$1)^2 +Sheet3!$C$1*(($H370-BO$359-Sheet2!$N$325)/Sheet3!$A$1)^4)</f>
        <v>1.8264952631079341</v>
      </c>
      <c r="BP370" s="2">
        <f>$L$357*EXP(Sheet3!$B$1*(($H370-BP$359-Sheet2!$N$325)/Sheet3!$A$1)^2 +Sheet3!$C$1*(($H370-BP$359-Sheet2!$N$325)/Sheet3!$A$1)^4)</f>
        <v>2.0022221784227674</v>
      </c>
      <c r="BQ370" s="2">
        <f>$L$357*EXP(Sheet3!$B$1*(($H370-BQ$359-Sheet2!$N$325)/Sheet3!$A$1)^2 +Sheet3!$C$1*(($H370-BQ$359-Sheet2!$N$325)/Sheet3!$A$1)^4)</f>
        <v>2.1918409636011988</v>
      </c>
      <c r="BR370" s="2">
        <f>$L$357*EXP(Sheet3!$B$1*(($H370-BR$359-Sheet2!$N$325)/Sheet3!$A$1)^2 +Sheet3!$C$1*(($H370-BR$359-Sheet2!$N$325)/Sheet3!$A$1)^4)</f>
        <v>2.3961587206430912</v>
      </c>
      <c r="BS370" s="2">
        <f>$L$357*EXP(Sheet3!$B$1*(($H370-BS$359-Sheet2!$N$325)/Sheet3!$A$1)^2 +Sheet3!$C$1*(($H370-BS$359-Sheet2!$N$325)/Sheet3!$A$1)^4)</f>
        <v>2.6160049493808688</v>
      </c>
      <c r="BT370" s="2">
        <f>$L$357*EXP(Sheet3!$B$1*(($H370-BT$359-Sheet2!$N$325)/Sheet3!$A$1)^2 +Sheet3!$C$1*(($H370-BT$359-Sheet2!$N$325)/Sheet3!$A$1)^4)</f>
        <v>2.8522302999411093</v>
      </c>
      <c r="BU370" s="2">
        <f>$L$357*EXP(Sheet3!$B$1*(($H370-BU$359-Sheet2!$N$325)/Sheet3!$A$1)^2 +Sheet3!$C$1*(($H370-BU$359-Sheet2!$N$325)/Sheet3!$A$1)^4)</f>
        <v>3.1057051759478909</v>
      </c>
      <c r="BV370" s="2">
        <f>$L$357*EXP(Sheet3!$B$1*(($H370-BV$359-Sheet2!$N$325)/Sheet3!$A$1)^2 +Sheet3!$C$1*(($H370-BV$359-Sheet2!$N$325)/Sheet3!$A$1)^4)</f>
        <v>3.377318189202831</v>
      </c>
    </row>
    <row r="371" spans="1:74" x14ac:dyDescent="0.2">
      <c r="A371">
        <v>344</v>
      </c>
      <c r="B371">
        <v>350.83</v>
      </c>
      <c r="C371">
        <v>2367.1999999999998</v>
      </c>
      <c r="D371">
        <v>2378</v>
      </c>
      <c r="E371">
        <f t="shared" si="51"/>
        <v>10.800000000000182</v>
      </c>
      <c r="G371" s="1">
        <v>5</v>
      </c>
      <c r="H371">
        <f>INDEX(B$27:$B3257,($M$354+G371))</f>
        <v>828.44</v>
      </c>
      <c r="I371" s="1">
        <f t="shared" si="52"/>
        <v>13.299999999999727</v>
      </c>
      <c r="J371">
        <f t="shared" si="53"/>
        <v>11018.251999999775</v>
      </c>
      <c r="L371" s="2">
        <f>$L$357*EXP(Sheet3!$B$1*(($H371-L$359-Sheet2!$N$325)/Sheet3!$A$1)^2 +Sheet3!$C$1*(($H371-L$359-Sheet2!$N$325)/Sheet3!$A$1)^4)</f>
        <v>1.0355247271629757E-8</v>
      </c>
      <c r="M371" s="2">
        <f>$L$357*EXP(Sheet3!$B$1*(($H371-M$359-Sheet2!$N$325)/Sheet3!$A$1)^2 +Sheet3!$C$1*(($H371-M$359-Sheet2!$N$325)/Sheet3!$A$1)^4)</f>
        <v>1.4326307503929294E-8</v>
      </c>
      <c r="N371" s="2">
        <f>$L$357*EXP(Sheet3!$B$1*(($H371-N$359-Sheet2!$N$325)/Sheet3!$A$1)^2 +Sheet3!$C$1*(($H371-N$359-Sheet2!$N$325)/Sheet3!$A$1)^4)</f>
        <v>1.9750893328492081E-8</v>
      </c>
      <c r="O371" s="2">
        <f>$L$357*EXP(Sheet3!$B$1*(($H371-O$359-Sheet2!$N$325)/Sheet3!$A$1)^2 +Sheet3!$C$1*(($H371-O$359-Sheet2!$N$325)/Sheet3!$A$1)^4)</f>
        <v>2.7134998536602701E-8</v>
      </c>
      <c r="P371" s="2">
        <f>$L$357*EXP(Sheet3!$B$1*(($H371-P$359-Sheet2!$N$325)/Sheet3!$A$1)^2 +Sheet3!$C$1*(($H371-P$359-Sheet2!$N$325)/Sheet3!$A$1)^4)</f>
        <v>3.7151409738081344E-8</v>
      </c>
      <c r="Q371" s="2">
        <f>$L$357*EXP(Sheet3!$B$1*(($H371-Q$359-Sheet2!$N$325)/Sheet3!$A$1)^2 +Sheet3!$C$1*(($H371-Q$359-Sheet2!$N$325)/Sheet3!$A$1)^4)</f>
        <v>5.0691486849182872E-8</v>
      </c>
      <c r="R371" s="2">
        <f>$L$357*EXP(Sheet3!$B$1*(($H371-R$359-Sheet2!$N$325)/Sheet3!$A$1)^2 +Sheet3!$C$1*(($H371-R$359-Sheet2!$N$325)/Sheet3!$A$1)^4)</f>
        <v>6.8931978723561455E-8</v>
      </c>
      <c r="S371" s="2">
        <f>$L$357*EXP(Sheet3!$B$1*(($H371-S$359-Sheet2!$N$325)/Sheet3!$A$1)^2 +Sheet3!$C$1*(($H371-S$359-Sheet2!$N$325)/Sheet3!$A$1)^4)</f>
        <v>9.3420919887759466E-8</v>
      </c>
      <c r="T371" s="2">
        <f>$L$357*EXP(Sheet3!$B$1*(($H371-T$359-Sheet2!$N$325)/Sheet3!$A$1)^2 +Sheet3!$C$1*(($H371-T$359-Sheet2!$N$325)/Sheet3!$A$1)^4)</f>
        <v>1.2618765059011059E-7</v>
      </c>
      <c r="U371" s="2">
        <f>$L$357*EXP(Sheet3!$B$1*(($H371-U$359-Sheet2!$N$325)/Sheet3!$A$1)^2 +Sheet3!$C$1*(($H371-U$359-Sheet2!$N$325)/Sheet3!$A$1)^4)</f>
        <v>1.6988321884666447E-7</v>
      </c>
      <c r="V371" s="2">
        <f>$L$357*EXP(Sheet3!$B$1*(($H371-V$359-Sheet2!$N$325)/Sheet3!$A$1)^2 +Sheet3!$C$1*(($H371-V$359-Sheet2!$N$325)/Sheet3!$A$1)^4)</f>
        <v>2.2795890221733698E-7</v>
      </c>
      <c r="W371" s="2">
        <f>$L$357*EXP(Sheet3!$B$1*(($H371-W$359-Sheet2!$N$325)/Sheet3!$A$1)^2 +Sheet3!$C$1*(($H371-W$359-Sheet2!$N$325)/Sheet3!$A$1)^4)</f>
        <v>3.0489237767468913E-7</v>
      </c>
      <c r="X371" s="2">
        <f>$L$357*EXP(Sheet3!$B$1*(($H371-X$359-Sheet2!$N$325)/Sheet3!$A$1)^2 +Sheet3!$C$1*(($H371-X$359-Sheet2!$N$325)/Sheet3!$A$1)^4)</f>
        <v>4.0647322652166151E-7</v>
      </c>
      <c r="Y371" s="2">
        <f>$L$357*EXP(Sheet3!$B$1*(($H371-Y$359-Sheet2!$N$325)/Sheet3!$A$1)^2 +Sheet3!$C$1*(($H371-Y$359-Sheet2!$N$325)/Sheet3!$A$1)^4)</f>
        <v>5.4016205235485325E-7</v>
      </c>
      <c r="Z371" s="2">
        <f>$L$357*EXP(Sheet3!$B$1*(($H371-Z$359-Sheet2!$N$325)/Sheet3!$A$1)^2 +Sheet3!$C$1*(($H371-Z$359-Sheet2!$N$325)/Sheet3!$A$1)^4)</f>
        <v>7.155405869268185E-7</v>
      </c>
      <c r="AA371" s="2">
        <f>$L$357*EXP(Sheet3!$B$1*(($H371-AA$359-Sheet2!$N$325)/Sheet3!$A$1)^2 +Sheet3!$C$1*(($H371-AA$359-Sheet2!$N$325)/Sheet3!$A$1)^4)</f>
        <v>9.4487384418655131E-7</v>
      </c>
      <c r="AB371" s="2">
        <f>$L$357*EXP(Sheet3!$B$1*(($H371-AB$359-Sheet2!$N$325)/Sheet3!$A$1)^2 +Sheet3!$C$1*(($H371-AB$359-Sheet2!$N$325)/Sheet3!$A$1)^4)</f>
        <v>1.243809749935998E-6</v>
      </c>
      <c r="AC371" s="2">
        <f>$L$357*EXP(Sheet3!$B$1*(($H371-AC$359-Sheet2!$N$325)/Sheet3!$A$1)^2 +Sheet3!$C$1*(($H371-AC$359-Sheet2!$N$325)/Sheet3!$A$1)^4)</f>
        <v>1.6322468270327761E-6</v>
      </c>
      <c r="AD371" s="2">
        <f>$L$357*EXP(Sheet3!$B$1*(($H371-AD$359-Sheet2!$N$325)/Sheet3!$A$1)^2 +Sheet3!$C$1*(($H371-AD$359-Sheet2!$N$325)/Sheet3!$A$1)^4)</f>
        <v>2.1354065688887345E-6</v>
      </c>
      <c r="AE371" s="2">
        <f>$L$357*EXP(Sheet3!$B$1*(($H371-AE$359-Sheet2!$N$325)/Sheet3!$A$1)^2 +Sheet3!$C$1*(($H371-AE$359-Sheet2!$N$325)/Sheet3!$A$1)^4)</f>
        <v>2.7851542134692298E-6</v>
      </c>
      <c r="AF371" s="2">
        <f>$L$357*EXP(Sheet3!$B$1*(($H371-AF$359-Sheet2!$N$325)/Sheet3!$A$1)^2 +Sheet3!$C$1*(($H371-AF$359-Sheet2!$N$325)/Sheet3!$A$1)^4)</f>
        <v>3.6216198739716541E-6</v>
      </c>
      <c r="AG371" s="2">
        <f>$L$357*EXP(Sheet3!$B$1*(($H371-AG$359-Sheet2!$N$325)/Sheet3!$A$1)^2 +Sheet3!$C$1*(($H371-AG$359-Sheet2!$N$325)/Sheet3!$A$1)^4)</f>
        <v>4.6951815400921402E-6</v>
      </c>
      <c r="AH371" s="2">
        <f>$L$357*EXP(Sheet3!$B$1*(($H371-AH$359-Sheet2!$N$325)/Sheet3!$A$1)^2 +Sheet3!$C$1*(($H371-AH$359-Sheet2!$N$325)/Sheet3!$A$1)^4)</f>
        <v>6.068882495428338E-6</v>
      </c>
      <c r="AI371" s="2">
        <f>$L$357*EXP(Sheet3!$B$1*(($H371-AI$359-Sheet2!$N$325)/Sheet3!$A$1)^2 +Sheet3!$C$1*(($H371-AI$359-Sheet2!$N$325)/Sheet3!$A$1)^4)</f>
        <v>7.8213683723708236E-6</v>
      </c>
      <c r="AJ371" s="2">
        <f>$L$357*EXP(Sheet3!$B$1*(($H371-AJ$359-Sheet2!$N$325)/Sheet3!$A$1)^2 +Sheet3!$C$1*(($H371-AJ$359-Sheet2!$N$325)/Sheet3!$A$1)^4)</f>
        <v>1.0050443565007931E-5</v>
      </c>
      <c r="AK371" s="2">
        <f>$L$357*EXP(Sheet3!$B$1*(($H371-AK$359-Sheet2!$N$325)/Sheet3!$A$1)^2 +Sheet3!$C$1*(($H371-AK$359-Sheet2!$N$325)/Sheet3!$A$1)^4)</f>
        <v>1.2877363229277689E-5</v>
      </c>
      <c r="AL371" s="2">
        <f>$L$357*EXP(Sheet3!$B$1*(($H371-AL$359-Sheet2!$N$325)/Sheet3!$A$1)^2 +Sheet3!$C$1*(($H371-AL$359-Sheet2!$N$325)/Sheet3!$A$1)^4)</f>
        <v>1.6451995810350089E-5</v>
      </c>
      <c r="AM371" s="2">
        <f>$L$357*EXP(Sheet3!$B$1*(($H371-AM$359-Sheet2!$N$325)/Sheet3!$A$1)^2 +Sheet3!$C$1*(($H371-AM$359-Sheet2!$N$325)/Sheet3!$A$1)^4)</f>
        <v>2.0959012141731617E-5</v>
      </c>
      <c r="AN371" s="2">
        <f>$L$357*EXP(Sheet3!$B$1*(($H371-AN$359-Sheet2!$N$325)/Sheet3!$A$1)^2 +Sheet3!$C$1*(($H371-AN$359-Sheet2!$N$325)/Sheet3!$A$1)^4)</f>
        <v>2.6625280855082846E-5</v>
      </c>
      <c r="AO371" s="2">
        <f>$L$357*EXP(Sheet3!$B$1*(($H371-AO$359-Sheet2!$N$325)/Sheet3!$A$1)^2 +Sheet3!$C$1*(($H371-AO$359-Sheet2!$N$325)/Sheet3!$A$1)^4)</f>
        <v>3.3728676309300636E-5</v>
      </c>
      <c r="AP371" s="2">
        <f>$L$357*EXP(Sheet3!$B$1*(($H371-AP$359-Sheet2!$N$325)/Sheet3!$A$1)^2 +Sheet3!$C$1*(($H371-AP$359-Sheet2!$N$325)/Sheet3!$A$1)^4)</f>
        <v>4.2608534672853283E-5</v>
      </c>
      <c r="AQ371" s="2">
        <f>$L$357*EXP(Sheet3!$B$1*(($H371-AQ$359-Sheet2!$N$325)/Sheet3!$A$1)^2 +Sheet3!$C$1*(($H371-AQ$359-Sheet2!$N$325)/Sheet3!$A$1)^4)</f>
        <v>5.3678026337970464E-5</v>
      </c>
      <c r="AR371" s="2">
        <f>$L$357*EXP(Sheet3!$B$1*(($H371-AR$359-Sheet2!$N$325)/Sheet3!$A$1)^2 +Sheet3!$C$1*(($H371-AR$359-Sheet2!$N$325)/Sheet3!$A$1)^4)</f>
        <v>6.7438748652882174E-5</v>
      </c>
      <c r="AS371" s="2">
        <f>$L$357*EXP(Sheet3!$B$1*(($H371-AS$359-Sheet2!$N$325)/Sheet3!$A$1)^2 +Sheet3!$C$1*(($H371-AS$359-Sheet2!$N$325)/Sheet3!$A$1)^4)</f>
        <v>8.4497882145380995E-5</v>
      </c>
      <c r="AT371" s="2">
        <f>$L$357*EXP(Sheet3!$B$1*(($H371-AT$359-Sheet2!$N$325)/Sheet3!$A$1)^2 +Sheet3!$C$1*(($H371-AT$359-Sheet2!$N$325)/Sheet3!$A$1)^4)</f>
        <v>1.0558829605983697E-4</v>
      </c>
      <c r="AU371" s="2">
        <f>$L$357*EXP(Sheet3!$B$1*(($H371-AU$359-Sheet2!$N$325)/Sheet3!$A$1)^2 +Sheet3!$C$1*(($H371-AU$359-Sheet2!$N$325)/Sheet3!$A$1)^4)</f>
        <v>1.3159203518084685E-4</v>
      </c>
      <c r="AV371" s="2">
        <f>$L$357*EXP(Sheet3!$B$1*(($H371-AV$359-Sheet2!$N$325)/Sheet3!$A$1)^2 +Sheet3!$C$1*(($H371-AV$359-Sheet2!$N$325)/Sheet3!$A$1)^4)</f>
        <v>1.6356766956034346E-4</v>
      </c>
      <c r="AW371" s="2">
        <f>$L$357*EXP(Sheet3!$B$1*(($H371-AW$359-Sheet2!$N$325)/Sheet3!$A$1)^2 +Sheet3!$C$1*(($H371-AW$359-Sheet2!$N$325)/Sheet3!$A$1)^4)</f>
        <v>2.0278204183364555E-4</v>
      </c>
      <c r="AX371" s="2">
        <f>$L$357*EXP(Sheet3!$B$1*(($H371-AX$359-Sheet2!$N$325)/Sheet3!$A$1)^2 +Sheet3!$C$1*(($H371-AX$359-Sheet2!$N$325)/Sheet3!$A$1)^4)</f>
        <v>2.5074700316408201E-4</v>
      </c>
      <c r="AY371" s="2">
        <f>$L$357*EXP(Sheet3!$B$1*(($H371-AY$359-Sheet2!$N$325)/Sheet3!$A$1)^2 +Sheet3!$C$1*(($H371-AY$359-Sheet2!$N$325)/Sheet3!$A$1)^4)</f>
        <v>3.0926178830128435E-4</v>
      </c>
      <c r="AZ371" s="2">
        <f>$L$357*EXP(Sheet3!$B$1*(($H371-AZ$359-Sheet2!$N$325)/Sheet3!$A$1)^2 +Sheet3!$C$1*(($H371-AZ$359-Sheet2!$N$325)/Sheet3!$A$1)^4)</f>
        <v>3.8046174244115181E-4</v>
      </c>
      <c r="BA371" s="2">
        <f>$L$357*EXP(Sheet3!$B$1*(($H371-BA$359-Sheet2!$N$325)/Sheet3!$A$1)^2 +Sheet3!$C$1*(($H371-BA$359-Sheet2!$N$325)/Sheet3!$A$1)^4)</f>
        <v>4.668741772042254E-4</v>
      </c>
      <c r="BB371" s="2">
        <f>$L$357*EXP(Sheet3!$B$1*(($H371-BB$359-Sheet2!$N$325)/Sheet3!$A$1)^2 +Sheet3!$C$1*(($H371-BB$359-Sheet2!$N$325)/Sheet3!$A$1)^4)</f>
        <v>5.7148219956041615E-4</v>
      </c>
      <c r="BC371" s="2">
        <f>$L$357*EXP(Sheet3!$B$1*(($H371-BC$359-Sheet2!$N$325)/Sheet3!$A$1)^2 +Sheet3!$C$1*(($H371-BC$359-Sheet2!$N$325)/Sheet3!$A$1)^4)</f>
        <v>6.9779742536264712E-4</v>
      </c>
      <c r="BD371" s="2">
        <f>$L$357*EXP(Sheet3!$B$1*(($H371-BD$359-Sheet2!$N$325)/Sheet3!$A$1)^2 +Sheet3!$C$1*(($H371-BD$359-Sheet2!$N$325)/Sheet3!$A$1)^4)</f>
        <v>8.4994255758705044E-4</v>
      </c>
      <c r="BE371" s="2">
        <f>$L$357*EXP(Sheet3!$B$1*(($H371-BE$359-Sheet2!$N$325)/Sheet3!$A$1)^2 +Sheet3!$C$1*(($H371-BE$359-Sheet2!$N$325)/Sheet3!$A$1)^4)</f>
        <v>1.0327448775922636E-3</v>
      </c>
      <c r="BF371" s="2">
        <f>$L$357*EXP(Sheet3!$B$1*(($H371-BF$359-Sheet2!$N$325)/Sheet3!$A$1)^2 +Sheet3!$C$1*(($H371-BF$359-Sheet2!$N$325)/Sheet3!$A$1)^4)</f>
        <v>1.2518417647603484E-3</v>
      </c>
      <c r="BG371" s="2">
        <f>$L$357*EXP(Sheet3!$B$1*(($H371-BG$359-Sheet2!$N$325)/Sheet3!$A$1)^2 +Sheet3!$C$1*(($H371-BG$359-Sheet2!$N$325)/Sheet3!$A$1)^4)</f>
        <v>1.513799424703388E-3</v>
      </c>
      <c r="BH371" s="2">
        <f>$L$357*EXP(Sheet3!$B$1*(($H371-BH$359-Sheet2!$N$325)/Sheet3!$A$1)^2 +Sheet3!$C$1*(($H371-BH$359-Sheet2!$N$325)/Sheet3!$A$1)^4)</f>
        <v>1.8262460676290581E-3</v>
      </c>
      <c r="BI371" s="2">
        <f>$L$357*EXP(Sheet3!$B$1*(($H371-BI$359-Sheet2!$N$325)/Sheet3!$A$1)^2 +Sheet3!$C$1*(($H371-BI$359-Sheet2!$N$325)/Sheet3!$A$1)^4)</f>
        <v>2.1980208351640739E-3</v>
      </c>
      <c r="BJ371" s="2">
        <f>$L$357*EXP(Sheet3!$B$1*(($H371-BJ$359-Sheet2!$N$325)/Sheet3!$A$1)^2 +Sheet3!$C$1*(($H371-BJ$359-Sheet2!$N$325)/Sheet3!$A$1)^4)</f>
        <v>2.639339824488733E-3</v>
      </c>
      <c r="BK371" s="2">
        <f>$L$357*EXP(Sheet3!$B$1*(($H371-BK$359-Sheet2!$N$325)/Sheet3!$A$1)^2 +Sheet3!$C$1*(($H371-BK$359-Sheet2!$N$325)/Sheet3!$A$1)^4)</f>
        <v>3.1619806016951386E-3</v>
      </c>
      <c r="BL371" s="2">
        <f>$L$357*EXP(Sheet3!$B$1*(($H371-BL$359-Sheet2!$N$325)/Sheet3!$A$1)^2 +Sheet3!$C$1*(($H371-BL$359-Sheet2!$N$325)/Sheet3!$A$1)^4)</f>
        <v>3.779486629891104E-3</v>
      </c>
      <c r="BM371" s="2">
        <f>$L$357*EXP(Sheet3!$B$1*(($H371-BM$359-Sheet2!$N$325)/Sheet3!$A$1)^2 +Sheet3!$C$1*(($H371-BM$359-Sheet2!$N$325)/Sheet3!$A$1)^4)</f>
        <v>4.507393060605637E-3</v>
      </c>
      <c r="BN371" s="2">
        <f>$L$357*EXP(Sheet3!$B$1*(($H371-BN$359-Sheet2!$N$325)/Sheet3!$A$1)^2 +Sheet3!$C$1*(($H371-BN$359-Sheet2!$N$325)/Sheet3!$A$1)^4)</f>
        <v>5.363475347272279E-3</v>
      </c>
      <c r="BO371" s="2">
        <f>$L$357*EXP(Sheet3!$B$1*(($H371-BO$359-Sheet2!$N$325)/Sheet3!$A$1)^2 +Sheet3!$C$1*(($H371-BO$359-Sheet2!$N$325)/Sheet3!$A$1)^4)</f>
        <v>6.3680221355729809E-3</v>
      </c>
      <c r="BP371" s="2">
        <f>$L$357*EXP(Sheet3!$B$1*(($H371-BP$359-Sheet2!$N$325)/Sheet3!$A$1)^2 +Sheet3!$C$1*(($H371-BP$359-Sheet2!$N$325)/Sheet3!$A$1)^4)</f>
        <v>7.5441338653222728E-3</v>
      </c>
      <c r="BQ371" s="2">
        <f>$L$357*EXP(Sheet3!$B$1*(($H371-BQ$359-Sheet2!$N$325)/Sheet3!$A$1)^2 +Sheet3!$C$1*(($H371-BQ$359-Sheet2!$N$325)/Sheet3!$A$1)^4)</f>
        <v>8.9180484806690632E-3</v>
      </c>
      <c r="BR371" s="2">
        <f>$L$357*EXP(Sheet3!$B$1*(($H371-BR$359-Sheet2!$N$325)/Sheet3!$A$1)^2 +Sheet3!$C$1*(($H371-BR$359-Sheet2!$N$325)/Sheet3!$A$1)^4)</f>
        <v>1.0519495588004813E-2</v>
      </c>
      <c r="BS371" s="2">
        <f>$L$357*EXP(Sheet3!$B$1*(($H371-BS$359-Sheet2!$N$325)/Sheet3!$A$1)^2 +Sheet3!$C$1*(($H371-BS$359-Sheet2!$N$325)/Sheet3!$A$1)^4)</f>
        <v>1.2382080322502874E-2</v>
      </c>
      <c r="BT371" s="2">
        <f>$L$357*EXP(Sheet3!$B$1*(($H371-BT$359-Sheet2!$N$325)/Sheet3!$A$1)^2 +Sheet3!$C$1*(($H371-BT$359-Sheet2!$N$325)/Sheet3!$A$1)^4)</f>
        <v>1.4543698083191605E-2</v>
      </c>
      <c r="BU371" s="2">
        <f>$L$357*EXP(Sheet3!$B$1*(($H371-BU$359-Sheet2!$N$325)/Sheet3!$A$1)^2 +Sheet3!$C$1*(($H371-BU$359-Sheet2!$N$325)/Sheet3!$A$1)^4)</f>
        <v>1.7046981171557767E-2</v>
      </c>
      <c r="BV371" s="2">
        <f>$L$357*EXP(Sheet3!$B$1*(($H371-BV$359-Sheet2!$N$325)/Sheet3!$A$1)^2 +Sheet3!$C$1*(($H371-BV$359-Sheet2!$N$325)/Sheet3!$A$1)^4)</f>
        <v>1.9939778218783222E-2</v>
      </c>
    </row>
    <row r="372" spans="1:74" x14ac:dyDescent="0.2">
      <c r="A372">
        <v>345</v>
      </c>
      <c r="B372">
        <v>351.3</v>
      </c>
      <c r="C372">
        <v>2373.9</v>
      </c>
      <c r="D372">
        <v>2387.5</v>
      </c>
      <c r="E372">
        <f t="shared" si="51"/>
        <v>13.599999999999909</v>
      </c>
      <c r="G372" s="1">
        <v>6</v>
      </c>
      <c r="H372">
        <f>INDEX(B$27:$B3258,($M$354+G372))</f>
        <v>828.88</v>
      </c>
      <c r="I372" s="1">
        <f t="shared" si="52"/>
        <v>17</v>
      </c>
      <c r="J372">
        <f t="shared" si="53"/>
        <v>14090.96</v>
      </c>
      <c r="L372" s="2">
        <f>$L$357*EXP(Sheet3!$B$1*(($H372-L$359-Sheet2!$N$325)/Sheet3!$A$1)^2 +Sheet3!$C$1*(($H372-L$359-Sheet2!$N$325)/Sheet3!$A$1)^4)</f>
        <v>1.3066206546743707E-16</v>
      </c>
      <c r="M372" s="2">
        <f>$L$357*EXP(Sheet3!$B$1*(($H372-M$359-Sheet2!$N$325)/Sheet3!$A$1)^2 +Sheet3!$C$1*(($H372-M$359-Sheet2!$N$325)/Sheet3!$A$1)^4)</f>
        <v>2.1709124064704284E-16</v>
      </c>
      <c r="N372" s="2">
        <f>$L$357*EXP(Sheet3!$B$1*(($H372-N$359-Sheet2!$N$325)/Sheet3!$A$1)^2 +Sheet3!$C$1*(($H372-N$359-Sheet2!$N$325)/Sheet3!$A$1)^4)</f>
        <v>3.5895341411987521E-16</v>
      </c>
      <c r="O372" s="2">
        <f>$L$357*EXP(Sheet3!$B$1*(($H372-O$359-Sheet2!$N$325)/Sheet3!$A$1)^2 +Sheet3!$C$1*(($H372-O$359-Sheet2!$N$325)/Sheet3!$A$1)^4)</f>
        <v>5.9067840376386665E-16</v>
      </c>
      <c r="P372" s="2">
        <f>$L$357*EXP(Sheet3!$B$1*(($H372-P$359-Sheet2!$N$325)/Sheet3!$A$1)^2 +Sheet3!$C$1*(($H372-P$359-Sheet2!$N$325)/Sheet3!$A$1)^4)</f>
        <v>9.6737636115531344E-16</v>
      </c>
      <c r="Q372" s="2">
        <f>$L$357*EXP(Sheet3!$B$1*(($H372-Q$359-Sheet2!$N$325)/Sheet3!$A$1)^2 +Sheet3!$C$1*(($H372-Q$359-Sheet2!$N$325)/Sheet3!$A$1)^4)</f>
        <v>1.5768316487188736E-15</v>
      </c>
      <c r="R372" s="2">
        <f>$L$357*EXP(Sheet3!$B$1*(($H372-R$359-Sheet2!$N$325)/Sheet3!$A$1)^2 +Sheet3!$C$1*(($H372-R$359-Sheet2!$N$325)/Sheet3!$A$1)^4)</f>
        <v>2.5582013131690343E-15</v>
      </c>
      <c r="S372" s="2">
        <f>$L$357*EXP(Sheet3!$B$1*(($H372-S$359-Sheet2!$N$325)/Sheet3!$A$1)^2 +Sheet3!$C$1*(($H372-S$359-Sheet2!$N$325)/Sheet3!$A$1)^4)</f>
        <v>4.1310232514740261E-15</v>
      </c>
      <c r="T372" s="2">
        <f>$L$357*EXP(Sheet3!$B$1*(($H372-T$359-Sheet2!$N$325)/Sheet3!$A$1)^2 +Sheet3!$C$1*(($H372-T$359-Sheet2!$N$325)/Sheet3!$A$1)^4)</f>
        <v>6.6399994255477266E-15</v>
      </c>
      <c r="U372" s="2">
        <f>$L$357*EXP(Sheet3!$B$1*(($H372-U$359-Sheet2!$N$325)/Sheet3!$A$1)^2 +Sheet3!$C$1*(($H372-U$359-Sheet2!$N$325)/Sheet3!$A$1)^4)</f>
        <v>1.0623798387930923E-14</v>
      </c>
      <c r="V372" s="2">
        <f>$L$357*EXP(Sheet3!$B$1*(($H372-V$359-Sheet2!$N$325)/Sheet3!$A$1)^2 +Sheet3!$C$1*(($H372-V$359-Sheet2!$N$325)/Sheet3!$A$1)^4)</f>
        <v>1.6920251663442173E-14</v>
      </c>
      <c r="W372" s="2">
        <f>$L$357*EXP(Sheet3!$B$1*(($H372-W$359-Sheet2!$N$325)/Sheet3!$A$1)^2 +Sheet3!$C$1*(($H372-W$359-Sheet2!$N$325)/Sheet3!$A$1)^4)</f>
        <v>2.6826426588407513E-14</v>
      </c>
      <c r="X372" s="2">
        <f>$L$357*EXP(Sheet3!$B$1*(($H372-X$359-Sheet2!$N$325)/Sheet3!$A$1)^2 +Sheet3!$C$1*(($H372-X$359-Sheet2!$N$325)/Sheet3!$A$1)^4)</f>
        <v>4.2341046047566054E-14</v>
      </c>
      <c r="Y372" s="2">
        <f>$L$357*EXP(Sheet3!$B$1*(($H372-Y$359-Sheet2!$N$325)/Sheet3!$A$1)^2 +Sheet3!$C$1*(($H372-Y$359-Sheet2!$N$325)/Sheet3!$A$1)^4)</f>
        <v>6.6529885302453446E-14</v>
      </c>
      <c r="Z372" s="2">
        <f>$L$357*EXP(Sheet3!$B$1*(($H372-Z$359-Sheet2!$N$325)/Sheet3!$A$1)^2 +Sheet3!$C$1*(($H372-Z$359-Sheet2!$N$325)/Sheet3!$A$1)^4)</f>
        <v>1.0407394919681617E-13</v>
      </c>
      <c r="AA372" s="2">
        <f>$L$357*EXP(Sheet3!$B$1*(($H372-AA$359-Sheet2!$N$325)/Sheet3!$A$1)^2 +Sheet3!$C$1*(($H372-AA$359-Sheet2!$N$325)/Sheet3!$A$1)^4)</f>
        <v>1.6208803010149139E-13</v>
      </c>
      <c r="AB372" s="2">
        <f>$L$357*EXP(Sheet3!$B$1*(($H372-AB$359-Sheet2!$N$325)/Sheet3!$A$1)^2 +Sheet3!$C$1*(($H372-AB$359-Sheet2!$N$325)/Sheet3!$A$1)^4)</f>
        <v>2.5133735029221115E-13</v>
      </c>
      <c r="AC372" s="2">
        <f>$L$357*EXP(Sheet3!$B$1*(($H372-AC$359-Sheet2!$N$325)/Sheet3!$A$1)^2 +Sheet3!$C$1*(($H372-AC$359-Sheet2!$N$325)/Sheet3!$A$1)^4)</f>
        <v>3.8803756911653178E-13</v>
      </c>
      <c r="AD372" s="2">
        <f>$L$357*EXP(Sheet3!$B$1*(($H372-AD$359-Sheet2!$N$325)/Sheet3!$A$1)^2 +Sheet3!$C$1*(($H372-AD$359-Sheet2!$N$325)/Sheet3!$A$1)^4)</f>
        <v>5.9650569904667312E-13</v>
      </c>
      <c r="AE372" s="2">
        <f>$L$357*EXP(Sheet3!$B$1*(($H372-AE$359-Sheet2!$N$325)/Sheet3!$A$1)^2 +Sheet3!$C$1*(($H372-AE$359-Sheet2!$N$325)/Sheet3!$A$1)^4)</f>
        <v>9.1304644536375344E-13</v>
      </c>
      <c r="AF372" s="2">
        <f>$L$357*EXP(Sheet3!$B$1*(($H372-AF$359-Sheet2!$N$325)/Sheet3!$A$1)^2 +Sheet3!$C$1*(($H372-AF$359-Sheet2!$N$325)/Sheet3!$A$1)^4)</f>
        <v>1.3916240087792242E-12</v>
      </c>
      <c r="AG372" s="2">
        <f>$L$357*EXP(Sheet3!$B$1*(($H372-AG$359-Sheet2!$N$325)/Sheet3!$A$1)^2 +Sheet3!$C$1*(($H372-AG$359-Sheet2!$N$325)/Sheet3!$A$1)^4)</f>
        <v>2.1121025081408592E-12</v>
      </c>
      <c r="AH372" s="2">
        <f>$L$357*EXP(Sheet3!$B$1*(($H372-AH$359-Sheet2!$N$325)/Sheet3!$A$1)^2 +Sheet3!$C$1*(($H372-AH$359-Sheet2!$N$325)/Sheet3!$A$1)^4)</f>
        <v>3.1921649385067729E-12</v>
      </c>
      <c r="AI372" s="2">
        <f>$L$357*EXP(Sheet3!$B$1*(($H372-AI$359-Sheet2!$N$325)/Sheet3!$A$1)^2 +Sheet3!$C$1*(($H372-AI$359-Sheet2!$N$325)/Sheet3!$A$1)^4)</f>
        <v>4.8044764333536595E-12</v>
      </c>
      <c r="AJ372" s="2">
        <f>$L$357*EXP(Sheet3!$B$1*(($H372-AJ$359-Sheet2!$N$325)/Sheet3!$A$1)^2 +Sheet3!$C$1*(($H372-AJ$359-Sheet2!$N$325)/Sheet3!$A$1)^4)</f>
        <v>7.201290568243072E-12</v>
      </c>
      <c r="AK372" s="2">
        <f>$L$357*EXP(Sheet3!$B$1*(($H372-AK$359-Sheet2!$N$325)/Sheet3!$A$1)^2 +Sheet3!$C$1*(($H372-AK$359-Sheet2!$N$325)/Sheet3!$A$1)^4)</f>
        <v>1.0749572239005584E-11</v>
      </c>
      <c r="AL372" s="2">
        <f>$L$357*EXP(Sheet3!$B$1*(($H372-AL$359-Sheet2!$N$325)/Sheet3!$A$1)^2 +Sheet3!$C$1*(($H372-AL$359-Sheet2!$N$325)/Sheet3!$A$1)^4)</f>
        <v>1.5980914045050612E-11</v>
      </c>
      <c r="AM372" s="2">
        <f>$L$357*EXP(Sheet3!$B$1*(($H372-AM$359-Sheet2!$N$325)/Sheet3!$A$1)^2 +Sheet3!$C$1*(($H372-AM$359-Sheet2!$N$325)/Sheet3!$A$1)^4)</f>
        <v>2.3662170882994826E-11</v>
      </c>
      <c r="AN372" s="2">
        <f>$L$357*EXP(Sheet3!$B$1*(($H372-AN$359-Sheet2!$N$325)/Sheet3!$A$1)^2 +Sheet3!$C$1*(($H372-AN$359-Sheet2!$N$325)/Sheet3!$A$1)^4)</f>
        <v>3.4894983321175229E-11</v>
      </c>
      <c r="AO372" s="2">
        <f>$L$357*EXP(Sheet3!$B$1*(($H372-AO$359-Sheet2!$N$325)/Sheet3!$A$1)^2 +Sheet3!$C$1*(($H372-AO$359-Sheet2!$N$325)/Sheet3!$A$1)^4)</f>
        <v>5.1255407339784312E-11</v>
      </c>
      <c r="AP372" s="2">
        <f>$L$357*EXP(Sheet3!$B$1*(($H372-AP$359-Sheet2!$N$325)/Sheet3!$A$1)^2 +Sheet3!$C$1*(($H372-AP$359-Sheet2!$N$325)/Sheet3!$A$1)^4)</f>
        <v>7.4988983118183293E-11</v>
      </c>
      <c r="AQ372" s="2">
        <f>$L$357*EXP(Sheet3!$B$1*(($H372-AQ$359-Sheet2!$N$325)/Sheet3!$A$1)^2 +Sheet3!$C$1*(($H372-AQ$359-Sheet2!$N$325)/Sheet3!$A$1)^4)</f>
        <v>1.0928210789015633E-10</v>
      </c>
      <c r="AR372" s="2">
        <f>$L$357*EXP(Sheet3!$B$1*(($H372-AR$359-Sheet2!$N$325)/Sheet3!$A$1)^2 +Sheet3!$C$1*(($H372-AR$359-Sheet2!$N$325)/Sheet3!$A$1)^4)</f>
        <v>1.5863798193925066E-10</v>
      </c>
      <c r="AS372" s="2">
        <f>$L$357*EXP(Sheet3!$B$1*(($H372-AS$359-Sheet2!$N$325)/Sheet3!$A$1)^2 +Sheet3!$C$1*(($H372-AS$359-Sheet2!$N$325)/Sheet3!$A$1)^4)</f>
        <v>2.2939526119731274E-10</v>
      </c>
      <c r="AT372" s="2">
        <f>$L$357*EXP(Sheet3!$B$1*(($H372-AT$359-Sheet2!$N$325)/Sheet3!$A$1)^2 +Sheet3!$C$1*(($H372-AT$359-Sheet2!$N$325)/Sheet3!$A$1)^4)</f>
        <v>3.3044063327630257E-10</v>
      </c>
      <c r="AU372" s="2">
        <f>$L$357*EXP(Sheet3!$B$1*(($H372-AU$359-Sheet2!$N$325)/Sheet3!$A$1)^2 +Sheet3!$C$1*(($H372-AU$359-Sheet2!$N$325)/Sheet3!$A$1)^4)</f>
        <v>4.7418380904345198E-10</v>
      </c>
      <c r="AV372" s="2">
        <f>$L$357*EXP(Sheet3!$B$1*(($H372-AV$359-Sheet2!$N$325)/Sheet3!$A$1)^2 +Sheet3!$C$1*(($H372-AV$359-Sheet2!$N$325)/Sheet3!$A$1)^4)</f>
        <v>6.7788613067584807E-10</v>
      </c>
      <c r="AW372" s="2">
        <f>$L$357*EXP(Sheet3!$B$1*(($H372-AW$359-Sheet2!$N$325)/Sheet3!$A$1)^2 +Sheet3!$C$1*(($H372-AW$359-Sheet2!$N$325)/Sheet3!$A$1)^4)</f>
        <v>9.6546371624085426E-10</v>
      </c>
      <c r="AX372" s="2">
        <f>$L$357*EXP(Sheet3!$B$1*(($H372-AX$359-Sheet2!$N$325)/Sheet3!$A$1)^2 +Sheet3!$C$1*(($H372-AX$359-Sheet2!$N$325)/Sheet3!$A$1)^4)</f>
        <v>1.3699247826163354E-9</v>
      </c>
      <c r="AY372" s="2">
        <f>$L$357*EXP(Sheet3!$B$1*(($H372-AY$359-Sheet2!$N$325)/Sheet3!$A$1)^2 +Sheet3!$C$1*(($H372-AY$359-Sheet2!$N$325)/Sheet3!$A$1)^4)</f>
        <v>1.9366510183565955E-9</v>
      </c>
      <c r="AZ372" s="2">
        <f>$L$357*EXP(Sheet3!$B$1*(($H372-AZ$359-Sheet2!$N$325)/Sheet3!$A$1)^2 +Sheet3!$C$1*(($H372-AZ$359-Sheet2!$N$325)/Sheet3!$A$1)^4)</f>
        <v>2.7277977501387915E-9</v>
      </c>
      <c r="BA372" s="2">
        <f>$L$357*EXP(Sheet3!$B$1*(($H372-BA$359-Sheet2!$N$325)/Sheet3!$A$1)^2 +Sheet3!$C$1*(($H372-BA$359-Sheet2!$N$325)/Sheet3!$A$1)^4)</f>
        <v>3.8281710634778993E-9</v>
      </c>
      <c r="BB372" s="2">
        <f>$L$357*EXP(Sheet3!$B$1*(($H372-BB$359-Sheet2!$N$325)/Sheet3!$A$1)^2 +Sheet3!$C$1*(($H372-BB$359-Sheet2!$N$325)/Sheet3!$A$1)^4)</f>
        <v>5.3530468343030709E-9</v>
      </c>
      <c r="BC372" s="2">
        <f>$L$357*EXP(Sheet3!$B$1*(($H372-BC$359-Sheet2!$N$325)/Sheet3!$A$1)^2 +Sheet3!$C$1*(($H372-BC$359-Sheet2!$N$325)/Sheet3!$A$1)^4)</f>
        <v>7.458532761710874E-9</v>
      </c>
      <c r="BD372" s="2">
        <f>$L$357*EXP(Sheet3!$B$1*(($H372-BD$359-Sheet2!$N$325)/Sheet3!$A$1)^2 +Sheet3!$C$1*(($H372-BD$359-Sheet2!$N$325)/Sheet3!$A$1)^4)</f>
        <v>1.0355247271629757E-8</v>
      </c>
      <c r="BE372" s="2">
        <f>$L$357*EXP(Sheet3!$B$1*(($H372-BE$359-Sheet2!$N$325)/Sheet3!$A$1)^2 +Sheet3!$C$1*(($H372-BE$359-Sheet2!$N$325)/Sheet3!$A$1)^4)</f>
        <v>1.4326307503929294E-8</v>
      </c>
      <c r="BF372" s="2">
        <f>$L$357*EXP(Sheet3!$B$1*(($H372-BF$359-Sheet2!$N$325)/Sheet3!$A$1)^2 +Sheet3!$C$1*(($H372-BF$359-Sheet2!$N$325)/Sheet3!$A$1)^4)</f>
        <v>1.9750893328492081E-8</v>
      </c>
      <c r="BG372" s="2">
        <f>$L$357*EXP(Sheet3!$B$1*(($H372-BG$359-Sheet2!$N$325)/Sheet3!$A$1)^2 +Sheet3!$C$1*(($H372-BG$359-Sheet2!$N$325)/Sheet3!$A$1)^4)</f>
        <v>2.7134998536602701E-8</v>
      </c>
      <c r="BH372" s="2">
        <f>$L$357*EXP(Sheet3!$B$1*(($H372-BH$359-Sheet2!$N$325)/Sheet3!$A$1)^2 +Sheet3!$C$1*(($H372-BH$359-Sheet2!$N$325)/Sheet3!$A$1)^4)</f>
        <v>3.7151409738081344E-8</v>
      </c>
      <c r="BI372" s="2">
        <f>$L$357*EXP(Sheet3!$B$1*(($H372-BI$359-Sheet2!$N$325)/Sheet3!$A$1)^2 +Sheet3!$C$1*(($H372-BI$359-Sheet2!$N$325)/Sheet3!$A$1)^4)</f>
        <v>5.0691486849360802E-8</v>
      </c>
      <c r="BJ372" s="2">
        <f>$L$357*EXP(Sheet3!$B$1*(($H372-BJ$359-Sheet2!$N$325)/Sheet3!$A$1)^2 +Sheet3!$C$1*(($H372-BJ$359-Sheet2!$N$325)/Sheet3!$A$1)^4)</f>
        <v>6.8931978723800716E-8</v>
      </c>
      <c r="BK372" s="2">
        <f>$L$357*EXP(Sheet3!$B$1*(($H372-BK$359-Sheet2!$N$325)/Sheet3!$A$1)^2 +Sheet3!$C$1*(($H372-BK$359-Sheet2!$N$325)/Sheet3!$A$1)^4)</f>
        <v>9.3420919888080095E-8</v>
      </c>
      <c r="BL372" s="2">
        <f>$L$357*EXP(Sheet3!$B$1*(($H372-BL$359-Sheet2!$N$325)/Sheet3!$A$1)^2 +Sheet3!$C$1*(($H372-BL$359-Sheet2!$N$325)/Sheet3!$A$1)^4)</f>
        <v>1.2618765059053826E-7</v>
      </c>
      <c r="BM372" s="2">
        <f>$L$357*EXP(Sheet3!$B$1*(($H372-BM$359-Sheet2!$N$325)/Sheet3!$A$1)^2 +Sheet3!$C$1*(($H372-BM$359-Sheet2!$N$325)/Sheet3!$A$1)^4)</f>
        <v>1.6988321884723545E-7</v>
      </c>
      <c r="BN372" s="2">
        <f>$L$357*EXP(Sheet3!$B$1*(($H372-BN$359-Sheet2!$N$325)/Sheet3!$A$1)^2 +Sheet3!$C$1*(($H372-BN$359-Sheet2!$N$325)/Sheet3!$A$1)^4)</f>
        <v>2.2795890221809341E-7</v>
      </c>
      <c r="BO372" s="2">
        <f>$L$357*EXP(Sheet3!$B$1*(($H372-BO$359-Sheet2!$N$325)/Sheet3!$A$1)^2 +Sheet3!$C$1*(($H372-BO$359-Sheet2!$N$325)/Sheet3!$A$1)^4)</f>
        <v>3.0489237767568995E-7</v>
      </c>
      <c r="BP372" s="2">
        <f>$L$357*EXP(Sheet3!$B$1*(($H372-BP$359-Sheet2!$N$325)/Sheet3!$A$1)^2 +Sheet3!$C$1*(($H372-BP$359-Sheet2!$N$325)/Sheet3!$A$1)^4)</f>
        <v>4.0647322652166151E-7</v>
      </c>
      <c r="BQ372" s="2">
        <f>$L$357*EXP(Sheet3!$B$1*(($H372-BQ$359-Sheet2!$N$325)/Sheet3!$A$1)^2 +Sheet3!$C$1*(($H372-BQ$359-Sheet2!$N$325)/Sheet3!$A$1)^4)</f>
        <v>5.4016205235485325E-7</v>
      </c>
      <c r="BR372" s="2">
        <f>$L$357*EXP(Sheet3!$B$1*(($H372-BR$359-Sheet2!$N$325)/Sheet3!$A$1)^2 +Sheet3!$C$1*(($H372-BR$359-Sheet2!$N$325)/Sheet3!$A$1)^4)</f>
        <v>7.155405869268185E-7</v>
      </c>
      <c r="BS372" s="2">
        <f>$L$357*EXP(Sheet3!$B$1*(($H372-BS$359-Sheet2!$N$325)/Sheet3!$A$1)^2 +Sheet3!$C$1*(($H372-BS$359-Sheet2!$N$325)/Sheet3!$A$1)^4)</f>
        <v>9.4487384418655131E-7</v>
      </c>
      <c r="BT372" s="2">
        <f>$L$357*EXP(Sheet3!$B$1*(($H372-BT$359-Sheet2!$N$325)/Sheet3!$A$1)^2 +Sheet3!$C$1*(($H372-BT$359-Sheet2!$N$325)/Sheet3!$A$1)^4)</f>
        <v>1.243809749935998E-6</v>
      </c>
      <c r="BU372" s="2">
        <f>$L$357*EXP(Sheet3!$B$1*(($H372-BU$359-Sheet2!$N$325)/Sheet3!$A$1)^2 +Sheet3!$C$1*(($H372-BU$359-Sheet2!$N$325)/Sheet3!$A$1)^4)</f>
        <v>1.6322468270327761E-6</v>
      </c>
      <c r="BV372" s="2">
        <f>$L$357*EXP(Sheet3!$B$1*(($H372-BV$359-Sheet2!$N$325)/Sheet3!$A$1)^2 +Sheet3!$C$1*(($H372-BV$359-Sheet2!$N$325)/Sheet3!$A$1)^4)</f>
        <v>2.1354065688952135E-6</v>
      </c>
    </row>
    <row r="373" spans="1:74" x14ac:dyDescent="0.2">
      <c r="A373">
        <v>346</v>
      </c>
      <c r="B373">
        <v>351.77</v>
      </c>
      <c r="C373">
        <v>2389.9</v>
      </c>
      <c r="D373">
        <v>2406.5</v>
      </c>
      <c r="E373">
        <f t="shared" si="51"/>
        <v>16.599999999999909</v>
      </c>
      <c r="G373" s="1">
        <v>7</v>
      </c>
      <c r="H373">
        <f>INDEX(B$27:$B3259,($M$354+G373))</f>
        <v>829.32</v>
      </c>
      <c r="I373" s="1">
        <f t="shared" si="52"/>
        <v>10.400000000000091</v>
      </c>
      <c r="J373">
        <f t="shared" si="53"/>
        <v>8624.9280000000763</v>
      </c>
    </row>
    <row r="374" spans="1:74" x14ac:dyDescent="0.2">
      <c r="A374">
        <v>347</v>
      </c>
      <c r="B374">
        <v>352.24</v>
      </c>
      <c r="C374">
        <v>2374.3000000000002</v>
      </c>
      <c r="D374">
        <v>2392.3000000000002</v>
      </c>
      <c r="E374">
        <f t="shared" si="51"/>
        <v>18</v>
      </c>
      <c r="G374" s="1">
        <v>8</v>
      </c>
      <c r="H374">
        <f>INDEX(B$27:$B3260,($M$354+G374))</f>
        <v>829.76</v>
      </c>
      <c r="I374" s="1">
        <f t="shared" si="52"/>
        <v>6.1000000000003638</v>
      </c>
      <c r="J374">
        <f t="shared" si="53"/>
        <v>5061.536000000302</v>
      </c>
    </row>
    <row r="375" spans="1:74" x14ac:dyDescent="0.2">
      <c r="A375">
        <v>348</v>
      </c>
      <c r="B375">
        <v>352.71</v>
      </c>
      <c r="C375">
        <v>2368.5</v>
      </c>
      <c r="D375">
        <v>2386.6999999999998</v>
      </c>
      <c r="E375">
        <f t="shared" si="51"/>
        <v>18.199999999999818</v>
      </c>
      <c r="G375" s="1">
        <v>9</v>
      </c>
      <c r="H375">
        <f>INDEX(B$27:$B3261,($M$354+G375))</f>
        <v>830.2</v>
      </c>
      <c r="I375" s="1">
        <f t="shared" si="52"/>
        <v>8.1999999999998181</v>
      </c>
      <c r="J375">
        <f t="shared" si="53"/>
        <v>6807.6399999998494</v>
      </c>
    </row>
    <row r="376" spans="1:74" x14ac:dyDescent="0.2">
      <c r="A376">
        <v>349</v>
      </c>
      <c r="B376">
        <v>353.18</v>
      </c>
      <c r="C376">
        <v>2368.4</v>
      </c>
      <c r="D376">
        <v>2389.8000000000002</v>
      </c>
      <c r="E376">
        <f t="shared" si="51"/>
        <v>21.400000000000091</v>
      </c>
      <c r="G376" s="1">
        <v>10</v>
      </c>
      <c r="H376">
        <f>INDEX(B$27:$B3262,($M$354+G376))</f>
        <v>830.64</v>
      </c>
      <c r="I376" s="1">
        <f t="shared" si="52"/>
        <v>1.8000000000001819</v>
      </c>
      <c r="J376">
        <f t="shared" si="53"/>
        <v>1495.152000000151</v>
      </c>
    </row>
    <row r="377" spans="1:74" x14ac:dyDescent="0.2">
      <c r="A377">
        <v>350</v>
      </c>
      <c r="B377">
        <v>353.65</v>
      </c>
      <c r="C377">
        <v>2382.8000000000002</v>
      </c>
      <c r="D377">
        <v>2395.3000000000002</v>
      </c>
      <c r="E377">
        <f t="shared" si="51"/>
        <v>12.5</v>
      </c>
      <c r="G377" s="1">
        <v>11</v>
      </c>
      <c r="H377">
        <f>INDEX(B$27:$B3263,($M$354+G377))</f>
        <v>831.08</v>
      </c>
      <c r="I377" s="1">
        <f t="shared" si="52"/>
        <v>7.8000000000001819</v>
      </c>
      <c r="J377">
        <f t="shared" si="53"/>
        <v>6482.4240000001519</v>
      </c>
    </row>
    <row r="378" spans="1:74" x14ac:dyDescent="0.2">
      <c r="A378">
        <v>351</v>
      </c>
      <c r="B378">
        <v>354.12</v>
      </c>
      <c r="C378">
        <v>2374.8000000000002</v>
      </c>
      <c r="D378">
        <v>2397.1999999999998</v>
      </c>
      <c r="E378">
        <f t="shared" si="51"/>
        <v>22.399999999999636</v>
      </c>
      <c r="G378" s="1"/>
      <c r="H378">
        <f>B1425</f>
        <v>831.08</v>
      </c>
      <c r="I378" s="1">
        <f>E1425</f>
        <v>7.8000000000001819</v>
      </c>
    </row>
    <row r="379" spans="1:74" x14ac:dyDescent="0.2">
      <c r="A379">
        <v>352</v>
      </c>
      <c r="B379">
        <v>354.59</v>
      </c>
      <c r="C379">
        <v>2376</v>
      </c>
      <c r="D379">
        <v>2393.4</v>
      </c>
      <c r="E379">
        <f t="shared" si="51"/>
        <v>17.400000000000091</v>
      </c>
      <c r="G379" s="1"/>
      <c r="H379">
        <f>B1426</f>
        <v>831.52</v>
      </c>
      <c r="I379" s="1">
        <f>E1426</f>
        <v>7.0999999999999091</v>
      </c>
    </row>
    <row r="380" spans="1:74" x14ac:dyDescent="0.2">
      <c r="A380">
        <v>353</v>
      </c>
      <c r="B380">
        <v>355.06</v>
      </c>
      <c r="C380">
        <v>2374.3000000000002</v>
      </c>
      <c r="D380">
        <v>2394.9</v>
      </c>
      <c r="E380">
        <f t="shared" si="51"/>
        <v>20.599999999999909</v>
      </c>
      <c r="G380" s="1"/>
      <c r="H380">
        <f>B1457</f>
        <v>845.13</v>
      </c>
      <c r="I380" s="1">
        <f>E1457</f>
        <v>16</v>
      </c>
    </row>
    <row r="381" spans="1:74" x14ac:dyDescent="0.2">
      <c r="A381">
        <v>354</v>
      </c>
      <c r="B381">
        <v>355.53</v>
      </c>
      <c r="C381">
        <v>2388.6</v>
      </c>
      <c r="D381">
        <v>2410</v>
      </c>
      <c r="E381">
        <f t="shared" si="51"/>
        <v>21.400000000000091</v>
      </c>
      <c r="G381" s="1"/>
      <c r="H381">
        <f>B1458</f>
        <v>845.57</v>
      </c>
      <c r="I381" s="1">
        <f>E1458</f>
        <v>2.6000000000003638</v>
      </c>
      <c r="L381" t="s">
        <v>21</v>
      </c>
      <c r="M381" t="s">
        <v>36</v>
      </c>
      <c r="N381" t="s">
        <v>37</v>
      </c>
      <c r="O381" t="s">
        <v>38</v>
      </c>
    </row>
    <row r="382" spans="1:74" x14ac:dyDescent="0.2">
      <c r="A382">
        <v>355</v>
      </c>
      <c r="B382">
        <v>356</v>
      </c>
      <c r="C382">
        <v>2362.8000000000002</v>
      </c>
      <c r="D382">
        <v>2384.4</v>
      </c>
      <c r="E382">
        <f t="shared" si="51"/>
        <v>21.599999999999909</v>
      </c>
      <c r="G382" s="1"/>
      <c r="H382">
        <f>B1459</f>
        <v>846.01</v>
      </c>
      <c r="I382" s="1">
        <f>E1459</f>
        <v>13.800000000000182</v>
      </c>
      <c r="L382">
        <v>852.14499999999998</v>
      </c>
      <c r="M382">
        <f>MATCH(L382,B$27:B$2094,1)</f>
        <v>1447</v>
      </c>
      <c r="N382">
        <f>INDEX(B$27:B$2094,M382)</f>
        <v>852.14</v>
      </c>
      <c r="O382">
        <f>INDEX(E$27:E$2094,M382)</f>
        <v>47.399999999999636</v>
      </c>
    </row>
    <row r="383" spans="1:74" x14ac:dyDescent="0.2">
      <c r="A383">
        <v>356</v>
      </c>
      <c r="B383">
        <v>356.47</v>
      </c>
      <c r="C383">
        <v>2383.1999999999998</v>
      </c>
      <c r="D383">
        <v>2415.1999999999998</v>
      </c>
      <c r="E383">
        <f t="shared" si="51"/>
        <v>32</v>
      </c>
      <c r="G383" s="1"/>
      <c r="H383">
        <f>B1460</f>
        <v>846.45</v>
      </c>
      <c r="I383" s="1">
        <f>E1460</f>
        <v>9.1000000000003638</v>
      </c>
    </row>
    <row r="384" spans="1:74" x14ac:dyDescent="0.2">
      <c r="A384">
        <v>357</v>
      </c>
      <c r="B384">
        <v>356.94</v>
      </c>
      <c r="C384">
        <v>2359.6999999999998</v>
      </c>
      <c r="D384">
        <v>2394.8000000000002</v>
      </c>
      <c r="E384">
        <f t="shared" si="51"/>
        <v>35.100000000000364</v>
      </c>
      <c r="G384" s="1"/>
      <c r="H384">
        <f>B1461</f>
        <v>846.88</v>
      </c>
      <c r="I384" s="1">
        <f>E1461</f>
        <v>9.4000000000000909</v>
      </c>
    </row>
    <row r="385" spans="1:74" x14ac:dyDescent="0.2">
      <c r="A385">
        <v>358</v>
      </c>
      <c r="B385">
        <v>357.41</v>
      </c>
      <c r="C385">
        <v>2408.6</v>
      </c>
      <c r="D385">
        <v>2437.5</v>
      </c>
      <c r="E385">
        <f t="shared" si="51"/>
        <v>28.900000000000091</v>
      </c>
      <c r="G385" s="1">
        <v>-10</v>
      </c>
      <c r="H385">
        <f>INDEX(B$27:$B3301,($M$382+G385))</f>
        <v>847.76</v>
      </c>
      <c r="I385" s="1">
        <f t="shared" ref="I385:I405" si="55">INDEX(E$27:E$2094,($M$382+G385))</f>
        <v>5.0999999999999091</v>
      </c>
      <c r="J385">
        <f>$H385*I385</f>
        <v>4323.5759999999227</v>
      </c>
      <c r="L385" s="1">
        <f>MAX(I392:I398)</f>
        <v>47.399999999999636</v>
      </c>
    </row>
    <row r="386" spans="1:74" x14ac:dyDescent="0.2">
      <c r="A386">
        <v>359</v>
      </c>
      <c r="B386">
        <v>357.88</v>
      </c>
      <c r="C386">
        <v>2378.4</v>
      </c>
      <c r="D386">
        <v>2425.6</v>
      </c>
      <c r="E386">
        <f t="shared" si="51"/>
        <v>47.199999999999818</v>
      </c>
      <c r="G386" s="1">
        <v>-9</v>
      </c>
      <c r="H386">
        <f>INDEX(B$27:$B3302,($M$382+G386))</f>
        <v>848.2</v>
      </c>
      <c r="I386" s="1">
        <f t="shared" si="55"/>
        <v>11.299999999999727</v>
      </c>
      <c r="J386">
        <f t="shared" ref="J386:J405" si="56">$H386*I386</f>
        <v>9584.6599999997688</v>
      </c>
    </row>
    <row r="387" spans="1:74" x14ac:dyDescent="0.2">
      <c r="A387">
        <v>360</v>
      </c>
      <c r="B387">
        <v>358.35</v>
      </c>
      <c r="C387">
        <v>2359.4</v>
      </c>
      <c r="D387">
        <v>2410.6</v>
      </c>
      <c r="E387">
        <f t="shared" si="51"/>
        <v>51.199999999999818</v>
      </c>
      <c r="G387" s="1">
        <v>-8</v>
      </c>
      <c r="H387">
        <f>INDEX(B$27:$B3303,($M$382+G387))</f>
        <v>848.64</v>
      </c>
      <c r="I387" s="1">
        <f t="shared" si="55"/>
        <v>8.5</v>
      </c>
      <c r="J387">
        <f t="shared" si="56"/>
        <v>7213.44</v>
      </c>
      <c r="L387">
        <v>-0.3</v>
      </c>
      <c r="M387">
        <v>-0.28999999999999998</v>
      </c>
      <c r="N387">
        <v>-0.28000000000000003</v>
      </c>
      <c r="O387">
        <v>-0.27</v>
      </c>
      <c r="P387">
        <v>-0.26</v>
      </c>
      <c r="Q387">
        <v>-0.25</v>
      </c>
      <c r="R387">
        <v>-0.24</v>
      </c>
      <c r="S387">
        <v>-0.23</v>
      </c>
      <c r="T387">
        <v>-0.22</v>
      </c>
      <c r="U387">
        <v>-0.21</v>
      </c>
      <c r="V387">
        <v>-0.2</v>
      </c>
      <c r="W387">
        <v>-0.19</v>
      </c>
      <c r="X387">
        <v>-0.18</v>
      </c>
      <c r="Y387">
        <v>-0.17</v>
      </c>
      <c r="Z387">
        <v>-0.16</v>
      </c>
      <c r="AA387">
        <v>-0.15</v>
      </c>
      <c r="AB387">
        <v>-0.14000000000000001</v>
      </c>
      <c r="AC387">
        <v>-0.13</v>
      </c>
      <c r="AD387">
        <v>-0.12</v>
      </c>
      <c r="AE387">
        <v>-0.11</v>
      </c>
      <c r="AF387">
        <v>-0.1</v>
      </c>
      <c r="AG387">
        <v>-0.09</v>
      </c>
      <c r="AH387">
        <v>-0.08</v>
      </c>
      <c r="AI387">
        <v>-7.0000000000000007E-2</v>
      </c>
      <c r="AJ387">
        <v>-0.06</v>
      </c>
      <c r="AK387">
        <v>-0.05</v>
      </c>
      <c r="AL387">
        <v>-0.04</v>
      </c>
      <c r="AM387">
        <v>-0.03</v>
      </c>
      <c r="AN387">
        <v>-0.02</v>
      </c>
      <c r="AO387">
        <v>-0.01</v>
      </c>
      <c r="AP387">
        <v>0</v>
      </c>
      <c r="AQ387">
        <v>0.01</v>
      </c>
      <c r="AR387">
        <v>0.02</v>
      </c>
      <c r="AS387">
        <v>0.03</v>
      </c>
      <c r="AT387">
        <v>0.04</v>
      </c>
      <c r="AU387">
        <v>0.05</v>
      </c>
      <c r="AV387">
        <v>0.06</v>
      </c>
      <c r="AW387">
        <v>7.0000000000000007E-2</v>
      </c>
      <c r="AX387">
        <v>0.08</v>
      </c>
      <c r="AY387">
        <v>0.09</v>
      </c>
      <c r="AZ387">
        <v>0.1</v>
      </c>
      <c r="BA387">
        <v>0.11</v>
      </c>
      <c r="BB387">
        <v>0.12</v>
      </c>
      <c r="BC387">
        <v>0.13</v>
      </c>
      <c r="BD387">
        <v>0.14000000000000001</v>
      </c>
      <c r="BE387">
        <v>0.15</v>
      </c>
      <c r="BF387">
        <v>0.16</v>
      </c>
      <c r="BG387">
        <v>0.17</v>
      </c>
      <c r="BH387">
        <v>0.18</v>
      </c>
      <c r="BI387">
        <v>0.19</v>
      </c>
      <c r="BJ387">
        <v>0.2</v>
      </c>
      <c r="BK387">
        <v>0.21</v>
      </c>
      <c r="BL387">
        <v>0.22</v>
      </c>
      <c r="BM387">
        <v>0.23</v>
      </c>
      <c r="BN387">
        <v>0.24</v>
      </c>
      <c r="BO387">
        <v>0.25</v>
      </c>
      <c r="BP387">
        <v>0.26</v>
      </c>
      <c r="BQ387">
        <v>0.27000000000000102</v>
      </c>
      <c r="BR387">
        <v>0.28000000000000103</v>
      </c>
      <c r="BS387">
        <v>0.29000000000000098</v>
      </c>
      <c r="BT387">
        <v>0.30000000000000099</v>
      </c>
      <c r="BU387">
        <v>0.310000000000001</v>
      </c>
      <c r="BV387">
        <v>0.32000000000000101</v>
      </c>
    </row>
    <row r="388" spans="1:74" x14ac:dyDescent="0.2">
      <c r="A388">
        <v>361</v>
      </c>
      <c r="B388">
        <v>358.82</v>
      </c>
      <c r="C388">
        <v>2359.1</v>
      </c>
      <c r="D388">
        <v>2418.4</v>
      </c>
      <c r="E388">
        <f t="shared" si="51"/>
        <v>59.300000000000182</v>
      </c>
      <c r="G388" s="1">
        <v>-7</v>
      </c>
      <c r="H388">
        <f>INDEX(B$27:$B3304,($M$382+G388))</f>
        <v>849.08</v>
      </c>
      <c r="I388" s="1">
        <f t="shared" si="55"/>
        <v>14.400000000000091</v>
      </c>
      <c r="J388">
        <f t="shared" si="56"/>
        <v>12226.752000000079</v>
      </c>
      <c r="L388">
        <f>SUMXMY2($I391:$I399,L391:L399)</f>
        <v>2101.1470666565879</v>
      </c>
      <c r="M388">
        <f t="shared" ref="M388:BV388" si="57">SUMXMY2($I391:$I399,M391:M399)</f>
        <v>2069.4003976764534</v>
      </c>
      <c r="N388">
        <f t="shared" si="57"/>
        <v>2038.7536294080994</v>
      </c>
      <c r="O388">
        <f t="shared" si="57"/>
        <v>2009.2142481566787</v>
      </c>
      <c r="P388">
        <f t="shared" si="57"/>
        <v>1980.7892341121674</v>
      </c>
      <c r="Q388">
        <f t="shared" si="57"/>
        <v>1953.4850465783502</v>
      </c>
      <c r="R388">
        <f t="shared" si="57"/>
        <v>1927.3076119828931</v>
      </c>
      <c r="S388">
        <f t="shared" si="57"/>
        <v>1902.2623149138083</v>
      </c>
      <c r="T388">
        <f t="shared" si="57"/>
        <v>1878.3539923731416</v>
      </c>
      <c r="U388">
        <f t="shared" si="57"/>
        <v>1855.5869313802441</v>
      </c>
      <c r="V388">
        <f t="shared" si="57"/>
        <v>1833.9648699957429</v>
      </c>
      <c r="W388">
        <f t="shared" si="57"/>
        <v>1813.491001774466</v>
      </c>
      <c r="X388">
        <f t="shared" si="57"/>
        <v>1794.1679835921909</v>
      </c>
      <c r="Y388">
        <f t="shared" si="57"/>
        <v>1775.9979467303433</v>
      </c>
      <c r="Z388">
        <f t="shared" si="57"/>
        <v>1758.9825110381439</v>
      </c>
      <c r="AA388">
        <f t="shared" si="57"/>
        <v>1743.1228019426678</v>
      </c>
      <c r="AB388">
        <f t="shared" si="57"/>
        <v>1728.4194700173452</v>
      </c>
      <c r="AC388">
        <f t="shared" si="57"/>
        <v>1714.8727127774896</v>
      </c>
      <c r="AD388">
        <f t="shared" si="57"/>
        <v>1702.482298329676</v>
      </c>
      <c r="AE388">
        <f t="shared" si="57"/>
        <v>1691.2475904691535</v>
      </c>
      <c r="AF388">
        <f t="shared" si="57"/>
        <v>1681.1675747945094</v>
      </c>
      <c r="AG388">
        <f t="shared" si="57"/>
        <v>1672.2408853922923</v>
      </c>
      <c r="AH388">
        <f t="shared" si="57"/>
        <v>1664.4658316365324</v>
      </c>
      <c r="AI388">
        <f t="shared" si="57"/>
        <v>1657.8404246492389</v>
      </c>
      <c r="AJ388">
        <f t="shared" si="57"/>
        <v>1652.362402977921</v>
      </c>
      <c r="AK388">
        <f t="shared" si="57"/>
        <v>1648.0292570652869</v>
      </c>
      <c r="AL388">
        <f t="shared" si="57"/>
        <v>1644.8382521119984</v>
      </c>
      <c r="AM388">
        <f t="shared" si="57"/>
        <v>1642.7864489702638</v>
      </c>
      <c r="AN388">
        <f t="shared" si="57"/>
        <v>1641.8707227456021</v>
      </c>
      <c r="AO388">
        <f t="shared" si="57"/>
        <v>1642.087778833489</v>
      </c>
      <c r="AP388">
        <f t="shared" si="57"/>
        <v>1643.4341661703377</v>
      </c>
      <c r="AQ388">
        <f t="shared" si="57"/>
        <v>1645.9062875357342</v>
      </c>
      <c r="AR388">
        <f t="shared" si="57"/>
        <v>1649.5004068032695</v>
      </c>
      <c r="AS388">
        <f t="shared" si="57"/>
        <v>1654.2126530995104</v>
      </c>
      <c r="AT388">
        <f t="shared" si="57"/>
        <v>1660.039021893421</v>
      </c>
      <c r="AU388">
        <f t="shared" si="57"/>
        <v>1666.9753731006213</v>
      </c>
      <c r="AV388">
        <f t="shared" si="57"/>
        <v>1675.0174263469696</v>
      </c>
      <c r="AW388">
        <f t="shared" si="57"/>
        <v>1684.1607535930539</v>
      </c>
      <c r="AX388">
        <f t="shared" si="57"/>
        <v>1694.4007693730882</v>
      </c>
      <c r="AY388">
        <f t="shared" si="57"/>
        <v>1705.7327189513228</v>
      </c>
      <c r="AZ388">
        <f t="shared" si="57"/>
        <v>1718.1516647364426</v>
      </c>
      <c r="BA388">
        <f t="shared" si="57"/>
        <v>1731.6524713320916</v>
      </c>
      <c r="BB388">
        <f t="shared" si="57"/>
        <v>1746.2297896256973</v>
      </c>
      <c r="BC388">
        <f t="shared" si="57"/>
        <v>1761.8780403364742</v>
      </c>
      <c r="BD388">
        <f t="shared" si="57"/>
        <v>1778.5913974527427</v>
      </c>
      <c r="BE388">
        <f t="shared" si="57"/>
        <v>1796.3637719892461</v>
      </c>
      <c r="BF388">
        <f t="shared" si="57"/>
        <v>1815.1887964869929</v>
      </c>
      <c r="BG388">
        <f t="shared" si="57"/>
        <v>1835.0598106613361</v>
      </c>
      <c r="BH388">
        <f t="shared" si="57"/>
        <v>1855.9698485790309</v>
      </c>
      <c r="BI388">
        <f t="shared" si="57"/>
        <v>1877.9116277125374</v>
      </c>
      <c r="BJ388">
        <f t="shared" si="57"/>
        <v>1900.8775401783741</v>
      </c>
      <c r="BK388">
        <f t="shared" si="57"/>
        <v>1924.8596464256889</v>
      </c>
      <c r="BL388">
        <f t="shared" si="57"/>
        <v>1949.8496715813119</v>
      </c>
      <c r="BM388">
        <f t="shared" si="57"/>
        <v>1975.8390046109178</v>
      </c>
      <c r="BN388">
        <f t="shared" si="57"/>
        <v>2002.8187003923358</v>
      </c>
      <c r="BO388">
        <f t="shared" si="57"/>
        <v>2030.7794847385073</v>
      </c>
      <c r="BP388">
        <f t="shared" si="57"/>
        <v>2059.7117623464815</v>
      </c>
      <c r="BQ388">
        <f t="shared" si="57"/>
        <v>2089.605627588569</v>
      </c>
      <c r="BR388">
        <f t="shared" si="57"/>
        <v>2120.450878003368</v>
      </c>
      <c r="BS388">
        <f t="shared" si="57"/>
        <v>2152.2370302890204</v>
      </c>
      <c r="BT388">
        <f t="shared" si="57"/>
        <v>2184.9533385498521</v>
      </c>
      <c r="BU388">
        <f t="shared" si="57"/>
        <v>2218.5888145015383</v>
      </c>
      <c r="BV388">
        <f t="shared" si="57"/>
        <v>2253.132249300515</v>
      </c>
    </row>
    <row r="389" spans="1:74" x14ac:dyDescent="0.2">
      <c r="A389">
        <v>362</v>
      </c>
      <c r="B389">
        <v>359.28</v>
      </c>
      <c r="C389">
        <v>2364.5</v>
      </c>
      <c r="D389">
        <v>2430.6</v>
      </c>
      <c r="E389">
        <f t="shared" si="51"/>
        <v>66.099999999999909</v>
      </c>
      <c r="G389" s="1">
        <v>-6</v>
      </c>
      <c r="H389">
        <f>INDEX(B$27:$B3305,($M$382+G389))</f>
        <v>849.51</v>
      </c>
      <c r="I389" s="1">
        <f t="shared" si="55"/>
        <v>16.5</v>
      </c>
      <c r="J389">
        <f t="shared" si="56"/>
        <v>14016.914999999999</v>
      </c>
    </row>
    <row r="390" spans="1:74" x14ac:dyDescent="0.2">
      <c r="A390">
        <v>363</v>
      </c>
      <c r="B390">
        <v>359.75</v>
      </c>
      <c r="C390">
        <v>2365.3000000000002</v>
      </c>
      <c r="D390">
        <v>2437.1</v>
      </c>
      <c r="E390">
        <f t="shared" si="51"/>
        <v>71.799999999999727</v>
      </c>
      <c r="G390" s="1">
        <v>-5</v>
      </c>
      <c r="H390">
        <f>INDEX(B$27:$B3306,($M$382+G390))</f>
        <v>849.95</v>
      </c>
      <c r="I390" s="1">
        <f t="shared" si="55"/>
        <v>10.699999999999818</v>
      </c>
      <c r="J390">
        <f t="shared" si="56"/>
        <v>9094.4649999998455</v>
      </c>
      <c r="L390" s="2">
        <f>$L$385*EXP(Sheet3!$B$1*(($H390-L$387-Sheet2!$N$349)/Sheet3!$A$1)^2 +Sheet3!$C$1*(($H390-L$387-Sheet2!$N$349)/Sheet3!$A$1)^4)</f>
        <v>8.5855810561682387E-5</v>
      </c>
      <c r="M390" s="2">
        <f>$L$385*EXP(Sheet3!$B$1*(($H390-M$387-Sheet2!$N$349)/Sheet3!$A$1)^2 +Sheet3!$C$1*(($H390-M$387-Sheet2!$N$349)/Sheet3!$A$1)^4)</f>
        <v>6.9646794545056502E-5</v>
      </c>
      <c r="N390" s="2">
        <f>$L$385*EXP(Sheet3!$B$1*(($H390-N$387-Sheet2!$N$349)/Sheet3!$A$1)^2 +Sheet3!$C$1*(($H390-N$387-Sheet2!$N$349)/Sheet3!$A$1)^4)</f>
        <v>5.6353231212615372E-5</v>
      </c>
      <c r="O390" s="2">
        <f>$L$385*EXP(Sheet3!$B$1*(($H390-O$387-Sheet2!$N$349)/Sheet3!$A$1)^2 +Sheet3!$C$1*(($H390-O$387-Sheet2!$N$349)/Sheet3!$A$1)^4)</f>
        <v>4.5479193492722675E-5</v>
      </c>
      <c r="P390" s="2">
        <f>$L$385*EXP(Sheet3!$B$1*(($H390-P$387-Sheet2!$N$349)/Sheet3!$A$1)^2 +Sheet3!$C$1*(($H390-P$387-Sheet2!$N$349)/Sheet3!$A$1)^4)</f>
        <v>3.6607735730911257E-5</v>
      </c>
      <c r="Q390" s="2">
        <f>$L$385*EXP(Sheet3!$B$1*(($H390-Q$387-Sheet2!$N$349)/Sheet3!$A$1)^2 +Sheet3!$C$1*(($H390-Q$387-Sheet2!$N$349)/Sheet3!$A$1)^4)</f>
        <v>2.9389286983653529E-5</v>
      </c>
      <c r="R390" s="2">
        <f>$L$385*EXP(Sheet3!$B$1*(($H390-R$387-Sheet2!$N$349)/Sheet3!$A$1)^2 +Sheet3!$C$1*(($H390-R$387-Sheet2!$N$349)/Sheet3!$A$1)^4)</f>
        <v>2.3531582572137889E-5</v>
      </c>
      <c r="S390" s="2">
        <f>$L$385*EXP(Sheet3!$B$1*(($H390-S$387-Sheet2!$N$349)/Sheet3!$A$1)^2 +Sheet3!$C$1*(($H390-S$387-Sheet2!$N$349)/Sheet3!$A$1)^4)</f>
        <v>1.8790957421491583E-5</v>
      </c>
      <c r="T390" s="2">
        <f>$L$385*EXP(Sheet3!$B$1*(($H390-T$387-Sheet2!$N$349)/Sheet3!$A$1)^2 +Sheet3!$C$1*(($H390-T$387-Sheet2!$N$349)/Sheet3!$A$1)^4)</f>
        <v>1.4964840693433374E-5</v>
      </c>
      <c r="U390" s="2">
        <f>$L$385*EXP(Sheet3!$B$1*(($H390-U$387-Sheet2!$N$349)/Sheet3!$A$1)^2 +Sheet3!$C$1*(($H390-U$387-Sheet2!$N$349)/Sheet3!$A$1)^4)</f>
        <v>1.188530639701627E-5</v>
      </c>
      <c r="V390" s="2">
        <f>$L$385*EXP(Sheet3!$B$1*(($H390-V$387-Sheet2!$N$349)/Sheet3!$A$1)^2 +Sheet3!$C$1*(($H390-V$387-Sheet2!$N$349)/Sheet3!$A$1)^4)</f>
        <v>9.4135489724350538E-6</v>
      </c>
      <c r="W390" s="2">
        <f>$L$385*EXP(Sheet3!$B$1*(($H390-W$387-Sheet2!$N$349)/Sheet3!$A$1)^2 +Sheet3!$C$1*(($H390-W$387-Sheet2!$N$349)/Sheet3!$A$1)^4)</f>
        <v>7.4351662469588135E-6</v>
      </c>
      <c r="X390" s="2">
        <f>$L$385*EXP(Sheet3!$B$1*(($H390-X$387-Sheet2!$N$349)/Sheet3!$A$1)^2 +Sheet3!$C$1*(($H390-X$387-Sheet2!$N$349)/Sheet3!$A$1)^4)</f>
        <v>5.856144638372825E-6</v>
      </c>
      <c r="Y390" s="2">
        <f>$L$385*EXP(Sheet3!$B$1*(($H390-Y$387-Sheet2!$N$349)/Sheet3!$A$1)^2 +Sheet3!$C$1*(($H390-Y$387-Sheet2!$N$349)/Sheet3!$A$1)^4)</f>
        <v>4.5994530245416408E-6</v>
      </c>
      <c r="Z390" s="2">
        <f>$L$385*EXP(Sheet3!$B$1*(($H390-Z$387-Sheet2!$N$349)/Sheet3!$A$1)^2 +Sheet3!$C$1*(($H390-Z$387-Sheet2!$N$349)/Sheet3!$A$1)^4)</f>
        <v>3.6021623155001609E-6</v>
      </c>
      <c r="AA390" s="2">
        <f>$L$385*EXP(Sheet3!$B$1*(($H390-AA$387-Sheet2!$N$349)/Sheet3!$A$1)^2 +Sheet3!$C$1*(($H390-AA$387-Sheet2!$N$349)/Sheet3!$A$1)^4)</f>
        <v>2.8130174781400096E-6</v>
      </c>
      <c r="AB390" s="2">
        <f>$L$385*EXP(Sheet3!$B$1*(($H390-AB$387-Sheet2!$N$349)/Sheet3!$A$1)^2 +Sheet3!$C$1*(($H390-AB$387-Sheet2!$N$349)/Sheet3!$A$1)^4)</f>
        <v>2.1903976002325537E-6</v>
      </c>
      <c r="AC390" s="2">
        <f>$L$385*EXP(Sheet3!$B$1*(($H390-AC$387-Sheet2!$N$349)/Sheet3!$A$1)^2 +Sheet3!$C$1*(($H390-AC$387-Sheet2!$N$349)/Sheet3!$A$1)^4)</f>
        <v>1.700607579427641E-6</v>
      </c>
      <c r="AD390" s="2">
        <f>$L$385*EXP(Sheet3!$B$1*(($H390-AD$387-Sheet2!$N$349)/Sheet3!$A$1)^2 +Sheet3!$C$1*(($H390-AD$387-Sheet2!$N$349)/Sheet3!$A$1)^4)</f>
        <v>1.3164522251861307E-6</v>
      </c>
      <c r="AE390" s="2">
        <f>$L$385*EXP(Sheet3!$B$1*(($H390-AE$387-Sheet2!$N$349)/Sheet3!$A$1)^2 +Sheet3!$C$1*(($H390-AE$387-Sheet2!$N$349)/Sheet3!$A$1)^4)</f>
        <v>1.0160500149733019E-6</v>
      </c>
      <c r="AF390" s="2">
        <f>$L$385*EXP(Sheet3!$B$1*(($H390-AF$387-Sheet2!$N$349)/Sheet3!$A$1)^2 +Sheet3!$C$1*(($H390-AF$387-Sheet2!$N$349)/Sheet3!$A$1)^4)</f>
        <v>7.818495000014251E-7</v>
      </c>
      <c r="AG390" s="2">
        <f>$L$385*EXP(Sheet3!$B$1*(($H390-AG$387-Sheet2!$N$349)/Sheet3!$A$1)^2 +Sheet3!$C$1*(($H390-AG$387-Sheet2!$N$349)/Sheet3!$A$1)^4)</f>
        <v>5.9981646161473983E-7</v>
      </c>
      <c r="AH390" s="2">
        <f>$L$385*EXP(Sheet3!$B$1*(($H390-AH$387-Sheet2!$N$349)/Sheet3!$A$1)^2 +Sheet3!$C$1*(($H390-AH$387-Sheet2!$N$349)/Sheet3!$A$1)^4)</f>
        <v>4.5876442872627684E-7</v>
      </c>
      <c r="AI390" s="2">
        <f>$L$385*EXP(Sheet3!$B$1*(($H390-AI$387-Sheet2!$N$349)/Sheet3!$A$1)^2 +Sheet3!$C$1*(($H390-AI$387-Sheet2!$N$349)/Sheet3!$A$1)^4)</f>
        <v>3.4980513073624972E-7</v>
      </c>
      <c r="AJ390" s="2">
        <f>$L$385*EXP(Sheet3!$B$1*(($H390-AJ$387-Sheet2!$N$349)/Sheet3!$A$1)^2 +Sheet3!$C$1*(($H390-AJ$387-Sheet2!$N$349)/Sheet3!$A$1)^4)</f>
        <v>2.6589892905021291E-7</v>
      </c>
      <c r="AK390" s="2">
        <f>$L$385*EXP(Sheet3!$B$1*(($H390-AK$387-Sheet2!$N$349)/Sheet3!$A$1)^2 +Sheet3!$C$1*(($H390-AK$387-Sheet2!$N$349)/Sheet3!$A$1)^4)</f>
        <v>2.0148829181734228E-7</v>
      </c>
      <c r="AL390" s="2">
        <f>$L$385*EXP(Sheet3!$B$1*(($H390-AL$387-Sheet2!$N$349)/Sheet3!$A$1)^2 +Sheet3!$C$1*(($H390-AL$387-Sheet2!$N$349)/Sheet3!$A$1)^4)</f>
        <v>1.5219999663524396E-7</v>
      </c>
      <c r="AM390" s="2">
        <f>$L$385*EXP(Sheet3!$B$1*(($H390-AM$387-Sheet2!$N$349)/Sheet3!$A$1)^2 +Sheet3!$C$1*(($H390-AM$387-Sheet2!$N$349)/Sheet3!$A$1)^4)</f>
        <v>1.146040079995415E-7</v>
      </c>
      <c r="AN390" s="2">
        <f>$L$385*EXP(Sheet3!$B$1*(($H390-AN$387-Sheet2!$N$349)/Sheet3!$A$1)^2 +Sheet3!$C$1*(($H390-AN$387-Sheet2!$N$349)/Sheet3!$A$1)^4)</f>
        <v>8.6018920431596915E-8</v>
      </c>
      <c r="AO390" s="2">
        <f>$L$385*EXP(Sheet3!$B$1*(($H390-AO$387-Sheet2!$N$349)/Sheet3!$A$1)^2 +Sheet3!$C$1*(($H390-AO$387-Sheet2!$N$349)/Sheet3!$A$1)^4)</f>
        <v>6.4355521942598348E-8</v>
      </c>
      <c r="AP390" s="2">
        <f>$L$385*EXP(Sheet3!$B$1*(($H390-AP$387-Sheet2!$N$349)/Sheet3!$A$1)^2 +Sheet3!$C$1*(($H390-AP$387-Sheet2!$N$349)/Sheet3!$A$1)^4)</f>
        <v>4.7991449962977176E-8</v>
      </c>
      <c r="AQ390" s="2">
        <f>$L$385*EXP(Sheet3!$B$1*(($H390-AQ$387-Sheet2!$N$349)/Sheet3!$A$1)^2 +Sheet3!$C$1*(($H390-AQ$387-Sheet2!$N$349)/Sheet3!$A$1)^4)</f>
        <v>3.5671114322061903E-8</v>
      </c>
      <c r="AR390" s="2">
        <f>$L$385*EXP(Sheet3!$B$1*(($H390-AR$387-Sheet2!$N$349)/Sheet3!$A$1)^2 +Sheet3!$C$1*(($H390-AR$387-Sheet2!$N$349)/Sheet3!$A$1)^4)</f>
        <v>2.6426077506315955E-8</v>
      </c>
      <c r="AS390" s="2">
        <f>$L$385*EXP(Sheet3!$B$1*(($H390-AS$387-Sheet2!$N$349)/Sheet3!$A$1)^2 +Sheet3!$C$1*(($H390-AS$387-Sheet2!$N$349)/Sheet3!$A$1)^4)</f>
        <v>1.9511936586801962E-8</v>
      </c>
      <c r="AT390" s="2">
        <f>$L$385*EXP(Sheet3!$B$1*(($H390-AT$387-Sheet2!$N$349)/Sheet3!$A$1)^2 +Sheet3!$C$1*(($H390-AT$387-Sheet2!$N$349)/Sheet3!$A$1)^4)</f>
        <v>1.4358466479032862E-8</v>
      </c>
      <c r="AU390" s="2">
        <f>$L$385*EXP(Sheet3!$B$1*(($H390-AU$387-Sheet2!$N$349)/Sheet3!$A$1)^2 +Sheet3!$C$1*(($H390-AU$387-Sheet2!$N$349)/Sheet3!$A$1)^4)</f>
        <v>1.0530380600088081E-8</v>
      </c>
      <c r="AV390" s="2">
        <f>$L$385*EXP(Sheet3!$B$1*(($H390-AV$387-Sheet2!$N$349)/Sheet3!$A$1)^2 +Sheet3!$C$1*(($H390-AV$387-Sheet2!$N$349)/Sheet3!$A$1)^4)</f>
        <v>7.696560148047545E-9</v>
      </c>
      <c r="AW390" s="2">
        <f>$L$385*EXP(Sheet3!$B$1*(($H390-AW$387-Sheet2!$N$349)/Sheet3!$A$1)^2 +Sheet3!$C$1*(($H390-AW$387-Sheet2!$N$349)/Sheet3!$A$1)^4)</f>
        <v>5.6060125782302505E-9</v>
      </c>
      <c r="AX390" s="2">
        <f>$L$385*EXP(Sheet3!$B$1*(($H390-AX$387-Sheet2!$N$349)/Sheet3!$A$1)^2 +Sheet3!$C$1*(($H390-AX$387-Sheet2!$N$349)/Sheet3!$A$1)^4)</f>
        <v>4.069156816704131E-9</v>
      </c>
      <c r="AY390" s="2">
        <f>$L$385*EXP(Sheet3!$B$1*(($H390-AY$387-Sheet2!$N$349)/Sheet3!$A$1)^2 +Sheet3!$C$1*(($H390-AY$387-Sheet2!$N$349)/Sheet3!$A$1)^4)</f>
        <v>2.9433089495186379E-9</v>
      </c>
      <c r="AZ390" s="2">
        <f>$L$385*EXP(Sheet3!$B$1*(($H390-AZ$387-Sheet2!$N$349)/Sheet3!$A$1)^2 +Sheet3!$C$1*(($H390-AZ$387-Sheet2!$N$349)/Sheet3!$A$1)^4)</f>
        <v>2.121467550928333E-9</v>
      </c>
      <c r="BA390" s="2">
        <f>$L$385*EXP(Sheet3!$B$1*(($H390-BA$387-Sheet2!$N$349)/Sheet3!$A$1)^2 +Sheet3!$C$1*(($H390-BA$387-Sheet2!$N$349)/Sheet3!$A$1)^4)</f>
        <v>1.5236810115454087E-9</v>
      </c>
      <c r="BB390" s="2">
        <f>$L$385*EXP(Sheet3!$B$1*(($H390-BB$387-Sheet2!$N$349)/Sheet3!$A$1)^2 +Sheet3!$C$1*(($H390-BB$387-Sheet2!$N$349)/Sheet3!$A$1)^4)</f>
        <v>1.0904274745641465E-9</v>
      </c>
      <c r="BC390" s="2">
        <f>$L$385*EXP(Sheet3!$B$1*(($H390-BC$387-Sheet2!$N$349)/Sheet3!$A$1)^2 +Sheet3!$C$1*(($H390-BC$387-Sheet2!$N$349)/Sheet3!$A$1)^4)</f>
        <v>7.7755743833378044E-10</v>
      </c>
      <c r="BD390" s="2">
        <f>$L$385*EXP(Sheet3!$B$1*(($H390-BD$387-Sheet2!$N$349)/Sheet3!$A$1)^2 +Sheet3!$C$1*(($H390-BD$387-Sheet2!$N$349)/Sheet3!$A$1)^4)</f>
        <v>5.5244491906504179E-10</v>
      </c>
      <c r="BE390" s="2">
        <f>$L$385*EXP(Sheet3!$B$1*(($H390-BE$387-Sheet2!$N$349)/Sheet3!$A$1)^2 +Sheet3!$C$1*(($H390-BE$387-Sheet2!$N$349)/Sheet3!$A$1)^4)</f>
        <v>3.9106962692267329E-10</v>
      </c>
      <c r="BF390" s="2">
        <f>$L$385*EXP(Sheet3!$B$1*(($H390-BF$387-Sheet2!$N$349)/Sheet3!$A$1)^2 +Sheet3!$C$1*(($H390-BF$387-Sheet2!$N$349)/Sheet3!$A$1)^4)</f>
        <v>2.7581350653582283E-10</v>
      </c>
      <c r="BG390" s="2">
        <f>$L$385*EXP(Sheet3!$B$1*(($H390-BG$387-Sheet2!$N$349)/Sheet3!$A$1)^2 +Sheet3!$C$1*(($H390-BG$387-Sheet2!$N$349)/Sheet3!$A$1)^4)</f>
        <v>1.9380322436560527E-10</v>
      </c>
      <c r="BH390" s="2">
        <f>$L$385*EXP(Sheet3!$B$1*(($H390-BH$387-Sheet2!$N$349)/Sheet3!$A$1)^2 +Sheet3!$C$1*(($H390-BH$387-Sheet2!$N$349)/Sheet3!$A$1)^4)</f>
        <v>1.3566822005714377E-10</v>
      </c>
      <c r="BI390" s="2">
        <f>$L$385*EXP(Sheet3!$B$1*(($H390-BI$387-Sheet2!$N$349)/Sheet3!$A$1)^2 +Sheet3!$C$1*(($H390-BI$387-Sheet2!$N$349)/Sheet3!$A$1)^4)</f>
        <v>9.4613802791909277E-11</v>
      </c>
      <c r="BJ390" s="2">
        <f>$L$385*EXP(Sheet3!$B$1*(($H390-BJ$387-Sheet2!$N$349)/Sheet3!$A$1)^2 +Sheet3!$C$1*(($H390-BJ$387-Sheet2!$N$349)/Sheet3!$A$1)^4)</f>
        <v>6.5732120287951379E-11</v>
      </c>
      <c r="BK390" s="2">
        <f>$L$385*EXP(Sheet3!$B$1*(($H390-BK$387-Sheet2!$N$349)/Sheet3!$A$1)^2 +Sheet3!$C$1*(($H390-BK$387-Sheet2!$N$349)/Sheet3!$A$1)^4)</f>
        <v>4.5492000295222958E-11</v>
      </c>
      <c r="BL390" s="2">
        <f>$L$385*EXP(Sheet3!$B$1*(($H390-BL$387-Sheet2!$N$349)/Sheet3!$A$1)^2 +Sheet3!$C$1*(($H390-BL$387-Sheet2!$N$349)/Sheet3!$A$1)^4)</f>
        <v>3.1362747313549291E-11</v>
      </c>
      <c r="BM390" s="2">
        <f>$L$385*EXP(Sheet3!$B$1*(($H390-BM$387-Sheet2!$N$349)/Sheet3!$A$1)^2 +Sheet3!$C$1*(($H390-BM$387-Sheet2!$N$349)/Sheet3!$A$1)^4)</f>
        <v>2.1537843196766137E-11</v>
      </c>
      <c r="BN390" s="2">
        <f>$L$385*EXP(Sheet3!$B$1*(($H390-BN$387-Sheet2!$N$349)/Sheet3!$A$1)^2 +Sheet3!$C$1*(($H390-BN$387-Sheet2!$N$349)/Sheet3!$A$1)^4)</f>
        <v>1.4732847337985319E-11</v>
      </c>
      <c r="BO390" s="2">
        <f>$L$385*EXP(Sheet3!$B$1*(($H390-BO$387-Sheet2!$N$349)/Sheet3!$A$1)^2 +Sheet3!$C$1*(($H390-BO$387-Sheet2!$N$349)/Sheet3!$A$1)^4)</f>
        <v>1.0038175868681327E-11</v>
      </c>
      <c r="BP390" s="2">
        <f>$L$385*EXP(Sheet3!$B$1*(($H390-BP$387-Sheet2!$N$349)/Sheet3!$A$1)^2 +Sheet3!$C$1*(($H390-BP$387-Sheet2!$N$349)/Sheet3!$A$1)^4)</f>
        <v>6.8122999284083104E-12</v>
      </c>
      <c r="BQ390" s="2">
        <f>$L$385*EXP(Sheet3!$B$1*(($H390-BQ$387-Sheet2!$N$349)/Sheet3!$A$1)^2 +Sheet3!$C$1*(($H390-BQ$387-Sheet2!$N$349)/Sheet3!$A$1)^4)</f>
        <v>4.6045875251416345E-12</v>
      </c>
      <c r="BR390" s="2">
        <f>$L$385*EXP(Sheet3!$B$1*(($H390-BR$387-Sheet2!$N$349)/Sheet3!$A$1)^2 +Sheet3!$C$1*(($H390-BR$387-Sheet2!$N$349)/Sheet3!$A$1)^4)</f>
        <v>3.0997939514146593E-12</v>
      </c>
      <c r="BS390" s="2">
        <f>$L$385*EXP(Sheet3!$B$1*(($H390-BS$387-Sheet2!$N$349)/Sheet3!$A$1)^2 +Sheet3!$C$1*(($H390-BS$387-Sheet2!$N$349)/Sheet3!$A$1)^4)</f>
        <v>2.078294557939344E-12</v>
      </c>
      <c r="BT390" s="2">
        <f>$L$385*EXP(Sheet3!$B$1*(($H390-BT$387-Sheet2!$N$349)/Sheet3!$A$1)^2 +Sheet3!$C$1*(($H390-BT$387-Sheet2!$N$349)/Sheet3!$A$1)^4)</f>
        <v>1.387715885724316E-12</v>
      </c>
      <c r="BU390" s="2">
        <f>$L$385*EXP(Sheet3!$B$1*(($H390-BU$387-Sheet2!$N$349)/Sheet3!$A$1)^2 +Sheet3!$C$1*(($H390-BU$387-Sheet2!$N$349)/Sheet3!$A$1)^4)</f>
        <v>9.2278421736450523E-13</v>
      </c>
      <c r="BV390" s="2">
        <f>$L$385*EXP(Sheet3!$B$1*(($H390-BV$387-Sheet2!$N$349)/Sheet3!$A$1)^2 +Sheet3!$C$1*(($H390-BV$387-Sheet2!$N$349)/Sheet3!$A$1)^4)</f>
        <v>6.1107257895068823E-13</v>
      </c>
    </row>
    <row r="391" spans="1:74" x14ac:dyDescent="0.2">
      <c r="A391">
        <v>364</v>
      </c>
      <c r="B391">
        <v>360.22</v>
      </c>
      <c r="C391">
        <v>2379.5</v>
      </c>
      <c r="D391">
        <v>2459.1999999999998</v>
      </c>
      <c r="E391">
        <f t="shared" si="51"/>
        <v>79.699999999999818</v>
      </c>
      <c r="G391" s="1">
        <v>-4</v>
      </c>
      <c r="H391">
        <f>INDEX(B$27:$B3307,($M$382+G391))</f>
        <v>850.39</v>
      </c>
      <c r="I391" s="1">
        <f t="shared" si="55"/>
        <v>7.5</v>
      </c>
      <c r="J391">
        <f t="shared" si="56"/>
        <v>6377.9250000000002</v>
      </c>
      <c r="L391" s="2">
        <f>$L$385*EXP(Sheet3!$B$1*(($H391-L$387-Sheet2!$N$349)/Sheet3!$A$1)^2 +Sheet3!$C$1*(($H391-L$387-Sheet2!$N$349)/Sheet3!$A$1)^4)</f>
        <v>9.3744522395148105E-2</v>
      </c>
      <c r="M391" s="2">
        <f>$L$385*EXP(Sheet3!$B$1*(($H391-M$387-Sheet2!$N$349)/Sheet3!$A$1)^2 +Sheet3!$C$1*(($H391-M$387-Sheet2!$N$349)/Sheet3!$A$1)^4)</f>
        <v>8.3362365539520908E-2</v>
      </c>
      <c r="N391" s="2">
        <f>$L$385*EXP(Sheet3!$B$1*(($H391-N$387-Sheet2!$N$349)/Sheet3!$A$1)^2 +Sheet3!$C$1*(($H391-N$387-Sheet2!$N$349)/Sheet3!$A$1)^4)</f>
        <v>7.4006331827200067E-2</v>
      </c>
      <c r="O391" s="2">
        <f>$L$385*EXP(Sheet3!$B$1*(($H391-O$387-Sheet2!$N$349)/Sheet3!$A$1)^2 +Sheet3!$C$1*(($H391-O$387-Sheet2!$N$349)/Sheet3!$A$1)^4)</f>
        <v>6.5589564097892766E-2</v>
      </c>
      <c r="P391" s="2">
        <f>$L$385*EXP(Sheet3!$B$1*(($H391-P$387-Sheet2!$N$349)/Sheet3!$A$1)^2 +Sheet3!$C$1*(($H391-P$387-Sheet2!$N$349)/Sheet3!$A$1)^4)</f>
        <v>5.803097577122017E-2</v>
      </c>
      <c r="Q391" s="2">
        <f>$L$385*EXP(Sheet3!$B$1*(($H391-Q$387-Sheet2!$N$349)/Sheet3!$A$1)^2 +Sheet3!$C$1*(($H391-Q$387-Sheet2!$N$349)/Sheet3!$A$1)^4)</f>
        <v>5.1255025869394857E-2</v>
      </c>
      <c r="R391" s="2">
        <f>$L$385*EXP(Sheet3!$B$1*(($H391-R$387-Sheet2!$N$349)/Sheet3!$A$1)^2 +Sheet3!$C$1*(($H391-R$387-Sheet2!$N$349)/Sheet3!$A$1)^4)</f>
        <v>4.5191487526694697E-2</v>
      </c>
      <c r="S391" s="2">
        <f>$L$385*EXP(Sheet3!$B$1*(($H391-S$387-Sheet2!$N$349)/Sheet3!$A$1)^2 +Sheet3!$C$1*(($H391-S$387-Sheet2!$N$349)/Sheet3!$A$1)^4)</f>
        <v>3.9775211770104874E-2</v>
      </c>
      <c r="T391" s="2">
        <f>$L$385*EXP(Sheet3!$B$1*(($H391-T$387-Sheet2!$N$349)/Sheet3!$A$1)^2 +Sheet3!$C$1*(($H391-T$387-Sheet2!$N$349)/Sheet3!$A$1)^4)</f>
        <v>3.4945888264266763E-2</v>
      </c>
      <c r="U391" s="2">
        <f>$L$385*EXP(Sheet3!$B$1*(($H391-U$387-Sheet2!$N$349)/Sheet3!$A$1)^2 +Sheet3!$C$1*(($H391-U$387-Sheet2!$N$349)/Sheet3!$A$1)^4)</f>
        <v>3.0647804614600645E-2</v>
      </c>
      <c r="V391" s="2">
        <f>$L$385*EXP(Sheet3!$B$1*(($H391-V$387-Sheet2!$N$349)/Sheet3!$A$1)^2 +Sheet3!$C$1*(($H391-V$387-Sheet2!$N$349)/Sheet3!$A$1)^4)</f>
        <v>2.6829605716587393E-2</v>
      </c>
      <c r="W391" s="2">
        <f>$L$385*EXP(Sheet3!$B$1*(($H391-W$387-Sheet2!$N$349)/Sheet3!$A$1)^2 +Sheet3!$C$1*(($H391-W$387-Sheet2!$N$349)/Sheet3!$A$1)^4)</f>
        <v>2.3444054528116525E-2</v>
      </c>
      <c r="X391" s="2">
        <f>$L$385*EXP(Sheet3!$B$1*(($H391-X$387-Sheet2!$N$349)/Sheet3!$A$1)^2 +Sheet3!$C$1*(($H391-X$387-Sheet2!$N$349)/Sheet3!$A$1)^4)</f>
        <v>2.0447795526915252E-2</v>
      </c>
      <c r="Y391" s="2">
        <f>$L$385*EXP(Sheet3!$B$1*(($H391-Y$387-Sheet2!$N$349)/Sheet3!$A$1)^2 +Sheet3!$C$1*(($H391-Y$387-Sheet2!$N$349)/Sheet3!$A$1)^4)</f>
        <v>1.7801121998014299E-2</v>
      </c>
      <c r="Z391" s="2">
        <f>$L$385*EXP(Sheet3!$B$1*(($H391-Z$387-Sheet2!$N$349)/Sheet3!$A$1)^2 +Sheet3!$C$1*(($H391-Z$387-Sheet2!$N$349)/Sheet3!$A$1)^4)</f>
        <v>1.5467748177115102E-2</v>
      </c>
      <c r="AA391" s="2">
        <f>$L$385*EXP(Sheet3!$B$1*(($H391-AA$387-Sheet2!$N$349)/Sheet3!$A$1)^2 +Sheet3!$C$1*(($H391-AA$387-Sheet2!$N$349)/Sheet3!$A$1)^4)</f>
        <v>1.3414587158635555E-2</v>
      </c>
      <c r="AB391" s="2">
        <f>$L$385*EXP(Sheet3!$B$1*(($H391-AB$387-Sheet2!$N$349)/Sheet3!$A$1)^2 +Sheet3!$C$1*(($H391-AB$387-Sheet2!$N$349)/Sheet3!$A$1)^4)</f>
        <v>1.1611535359045787E-2</v>
      </c>
      <c r="AC391" s="2">
        <f>$L$385*EXP(Sheet3!$B$1*(($H391-AC$387-Sheet2!$N$349)/Sheet3!$A$1)^2 +Sheet3!$C$1*(($H391-AC$387-Sheet2!$N$349)/Sheet3!$A$1)^4)</f>
        <v>1.0031264212241195E-2</v>
      </c>
      <c r="AD391" s="2">
        <f>$L$385*EXP(Sheet3!$B$1*(($H391-AD$387-Sheet2!$N$349)/Sheet3!$A$1)^2 +Sheet3!$C$1*(($H391-AD$387-Sheet2!$N$349)/Sheet3!$A$1)^4)</f>
        <v>8.6490196622022886E-3</v>
      </c>
      <c r="AE391" s="2">
        <f>$L$385*EXP(Sheet3!$B$1*(($H391-AE$387-Sheet2!$N$349)/Sheet3!$A$1)^2 +Sheet3!$C$1*(($H391-AE$387-Sheet2!$N$349)/Sheet3!$A$1)^4)</f>
        <v>7.4424299111952377E-3</v>
      </c>
      <c r="AF391" s="2">
        <f>$L$385*EXP(Sheet3!$B$1*(($H391-AF$387-Sheet2!$N$349)/Sheet3!$A$1)^2 +Sheet3!$C$1*(($H391-AF$387-Sheet2!$N$349)/Sheet3!$A$1)^4)</f>
        <v>6.3913217797116279E-3</v>
      </c>
      <c r="AG391" s="2">
        <f>$L$385*EXP(Sheet3!$B$1*(($H391-AG$387-Sheet2!$N$349)/Sheet3!$A$1)^2 +Sheet3!$C$1*(($H391-AG$387-Sheet2!$N$349)/Sheet3!$A$1)^4)</f>
        <v>5.477545937914754E-3</v>
      </c>
      <c r="AH391" s="2">
        <f>$L$385*EXP(Sheet3!$B$1*(($H391-AH$387-Sheet2!$N$349)/Sheet3!$A$1)^2 +Sheet3!$C$1*(($H391-AH$387-Sheet2!$N$349)/Sheet3!$A$1)^4)</f>
        <v>4.684811178084408E-3</v>
      </c>
      <c r="AI391" s="2">
        <f>$L$385*EXP(Sheet3!$B$1*(($H391-AI$387-Sheet2!$N$349)/Sheet3!$A$1)^2 +Sheet3!$C$1*(($H391-AI$387-Sheet2!$N$349)/Sheet3!$A$1)^4)</f>
        <v>3.9985278138531715E-3</v>
      </c>
      <c r="AJ391" s="2">
        <f>$L$385*EXP(Sheet3!$B$1*(($H391-AJ$387-Sheet2!$N$349)/Sheet3!$A$1)^2 +Sheet3!$C$1*(($H391-AJ$387-Sheet2!$N$349)/Sheet3!$A$1)^4)</f>
        <v>3.4056602152058683E-3</v>
      </c>
      <c r="AK391" s="2">
        <f>$L$385*EXP(Sheet3!$B$1*(($H391-AK$387-Sheet2!$N$349)/Sheet3!$A$1)^2 +Sheet3!$C$1*(($H391-AK$387-Sheet2!$N$349)/Sheet3!$A$1)^4)</f>
        <v>2.8945884185307361E-3</v>
      </c>
      <c r="AL391" s="2">
        <f>$L$385*EXP(Sheet3!$B$1*(($H391-AL$387-Sheet2!$N$349)/Sheet3!$A$1)^2 +Sheet3!$C$1*(($H391-AL$387-Sheet2!$N$349)/Sheet3!$A$1)^4)</f>
        <v>2.4549786883323274E-3</v>
      </c>
      <c r="AM391" s="2">
        <f>$L$385*EXP(Sheet3!$B$1*(($H391-AM$387-Sheet2!$N$349)/Sheet3!$A$1)^2 +Sheet3!$C$1*(($H391-AM$387-Sheet2!$N$349)/Sheet3!$A$1)^4)</f>
        <v>2.0776628521000373E-3</v>
      </c>
      <c r="AN391" s="2">
        <f>$L$385*EXP(Sheet3!$B$1*(($H391-AN$387-Sheet2!$N$349)/Sheet3!$A$1)^2 +Sheet3!$C$1*(($H391-AN$387-Sheet2!$N$349)/Sheet3!$A$1)^4)</f>
        <v>1.7545261813500784E-3</v>
      </c>
      <c r="AO391" s="2">
        <f>$L$385*EXP(Sheet3!$B$1*(($H391-AO$387-Sheet2!$N$349)/Sheet3!$A$1)^2 +Sheet3!$C$1*(($H391-AO$387-Sheet2!$N$349)/Sheet3!$A$1)^4)</f>
        <v>1.4784035507147716E-3</v>
      </c>
      <c r="AP391" s="2">
        <f>$L$385*EXP(Sheet3!$B$1*(($H391-AP$387-Sheet2!$N$349)/Sheet3!$A$1)^2 +Sheet3!$C$1*(($H391-AP$387-Sheet2!$N$349)/Sheet3!$A$1)^4)</f>
        <v>1.2429835723321103E-3</v>
      </c>
      <c r="AQ391" s="2">
        <f>$L$385*EXP(Sheet3!$B$1*(($H391-AQ$387-Sheet2!$N$349)/Sheet3!$A$1)^2 +Sheet3!$C$1*(($H391-AQ$387-Sheet2!$N$349)/Sheet3!$A$1)^4)</f>
        <v>1.0427203746490321E-3</v>
      </c>
      <c r="AR391" s="2">
        <f>$L$385*EXP(Sheet3!$B$1*(($H391-AR$387-Sheet2!$N$349)/Sheet3!$A$1)^2 +Sheet3!$C$1*(($H391-AR$387-Sheet2!$N$349)/Sheet3!$A$1)^4)</f>
        <v>8.7275267268635917E-4</v>
      </c>
      <c r="AS391" s="2">
        <f>$L$385*EXP(Sheet3!$B$1*(($H391-AS$387-Sheet2!$N$349)/Sheet3!$A$1)^2 +Sheet3!$C$1*(($H391-AS$387-Sheet2!$N$349)/Sheet3!$A$1)^4)</f>
        <v>7.2882976044204859E-4</v>
      </c>
      <c r="AT391" s="2">
        <f>$L$385*EXP(Sheet3!$B$1*(($H391-AT$387-Sheet2!$N$349)/Sheet3!$A$1)^2 +Sheet3!$C$1*(($H391-AT$387-Sheet2!$N$349)/Sheet3!$A$1)^4)</f>
        <v>6.0724404501359924E-4</v>
      </c>
      <c r="AU391" s="2">
        <f>$L$385*EXP(Sheet3!$B$1*(($H391-AU$387-Sheet2!$N$349)/Sheet3!$A$1)^2 +Sheet3!$C$1*(($H391-AU$387-Sheet2!$N$349)/Sheet3!$A$1)^4)</f>
        <v>5.0476973575647893E-4</v>
      </c>
      <c r="AV391" s="2">
        <f>$L$385*EXP(Sheet3!$B$1*(($H391-AV$387-Sheet2!$N$349)/Sheet3!$A$1)^2 +Sheet3!$C$1*(($H391-AV$387-Sheet2!$N$349)/Sheet3!$A$1)^4)</f>
        <v>4.1860729990568377E-4</v>
      </c>
      <c r="AW391" s="2">
        <f>$L$385*EXP(Sheet3!$B$1*(($H391-AW$387-Sheet2!$N$349)/Sheet3!$A$1)^2 +Sheet3!$C$1*(($H391-AW$387-Sheet2!$N$349)/Sheet3!$A$1)^4)</f>
        <v>3.4633329810519151E-4</v>
      </c>
      <c r="AX391" s="2">
        <f>$L$385*EXP(Sheet3!$B$1*(($H391-AX$387-Sheet2!$N$349)/Sheet3!$A$1)^2 +Sheet3!$C$1*(($H391-AX$387-Sheet2!$N$349)/Sheet3!$A$1)^4)</f>
        <v>2.8585521875726979E-4</v>
      </c>
      <c r="AY391" s="2">
        <f>$L$385*EXP(Sheet3!$B$1*(($H391-AY$387-Sheet2!$N$349)/Sheet3!$A$1)^2 +Sheet3!$C$1*(($H391-AY$387-Sheet2!$N$349)/Sheet3!$A$1)^4)</f>
        <v>2.353709385336688E-4</v>
      </c>
      <c r="AZ391" s="2">
        <f>$L$385*EXP(Sheet3!$B$1*(($H391-AZ$387-Sheet2!$N$349)/Sheet3!$A$1)^2 +Sheet3!$C$1*(($H391-AZ$387-Sheet2!$N$349)/Sheet3!$A$1)^4)</f>
        <v>1.9333244740490506E-4</v>
      </c>
      <c r="BA391" s="2">
        <f>$L$385*EXP(Sheet3!$B$1*(($H391-BA$387-Sheet2!$N$349)/Sheet3!$A$1)^2 +Sheet3!$C$1*(($H391-BA$387-Sheet2!$N$349)/Sheet3!$A$1)^4)</f>
        <v>1.5841348961267659E-4</v>
      </c>
      <c r="BB391" s="2">
        <f>$L$385*EXP(Sheet3!$B$1*(($H391-BB$387-Sheet2!$N$349)/Sheet3!$A$1)^2 +Sheet3!$C$1*(($H391-BB$387-Sheet2!$N$349)/Sheet3!$A$1)^4)</f>
        <v>1.2948078683235059E-4</v>
      </c>
      <c r="BC391" s="2">
        <f>$L$385*EXP(Sheet3!$B$1*(($H391-BC$387-Sheet2!$N$349)/Sheet3!$A$1)^2 +Sheet3!$C$1*(($H391-BC$387-Sheet2!$N$349)/Sheet3!$A$1)^4)</f>
        <v>1.0556852589705376E-4</v>
      </c>
      <c r="BD391" s="2">
        <f>$L$385*EXP(Sheet3!$B$1*(($H391-BD$387-Sheet2!$N$349)/Sheet3!$A$1)^2 +Sheet3!$C$1*(($H391-BD$387-Sheet2!$N$349)/Sheet3!$A$1)^4)</f>
        <v>8.5855810561682387E-5</v>
      </c>
      <c r="BE391" s="2">
        <f>$L$385*EXP(Sheet3!$B$1*(($H391-BE$387-Sheet2!$N$349)/Sheet3!$A$1)^2 +Sheet3!$C$1*(($H391-BE$387-Sheet2!$N$349)/Sheet3!$A$1)^4)</f>
        <v>6.9646794545056502E-5</v>
      </c>
      <c r="BF391" s="2">
        <f>$L$385*EXP(Sheet3!$B$1*(($H391-BF$387-Sheet2!$N$349)/Sheet3!$A$1)^2 +Sheet3!$C$1*(($H391-BF$387-Sheet2!$N$349)/Sheet3!$A$1)^4)</f>
        <v>5.6353231212615372E-5</v>
      </c>
      <c r="BG391" s="2">
        <f>$L$385*EXP(Sheet3!$B$1*(($H391-BG$387-Sheet2!$N$349)/Sheet3!$A$1)^2 +Sheet3!$C$1*(($H391-BG$387-Sheet2!$N$349)/Sheet3!$A$1)^4)</f>
        <v>4.5479193492722675E-5</v>
      </c>
      <c r="BH391" s="2">
        <f>$L$385*EXP(Sheet3!$B$1*(($H391-BH$387-Sheet2!$N$349)/Sheet3!$A$1)^2 +Sheet3!$C$1*(($H391-BH$387-Sheet2!$N$349)/Sheet3!$A$1)^4)</f>
        <v>3.6607735730911257E-5</v>
      </c>
      <c r="BI391" s="2">
        <f>$L$385*EXP(Sheet3!$B$1*(($H391-BI$387-Sheet2!$N$349)/Sheet3!$A$1)^2 +Sheet3!$C$1*(($H391-BI$387-Sheet2!$N$349)/Sheet3!$A$1)^4)</f>
        <v>2.9389286983579708E-5</v>
      </c>
      <c r="BJ391" s="2">
        <f>$L$385*EXP(Sheet3!$B$1*(($H391-BJ$387-Sheet2!$N$349)/Sheet3!$A$1)^2 +Sheet3!$C$1*(($H391-BJ$387-Sheet2!$N$349)/Sheet3!$A$1)^4)</f>
        <v>2.3531582572077946E-5</v>
      </c>
      <c r="BK391" s="2">
        <f>$L$385*EXP(Sheet3!$B$1*(($H391-BK$387-Sheet2!$N$349)/Sheet3!$A$1)^2 +Sheet3!$C$1*(($H391-BK$387-Sheet2!$N$349)/Sheet3!$A$1)^4)</f>
        <v>1.8790957421443183E-5</v>
      </c>
      <c r="BL391" s="2">
        <f>$L$385*EXP(Sheet3!$B$1*(($H391-BL$387-Sheet2!$N$349)/Sheet3!$A$1)^2 +Sheet3!$C$1*(($H391-BL$387-Sheet2!$N$349)/Sheet3!$A$1)^4)</f>
        <v>1.4964840693394402E-5</v>
      </c>
      <c r="BM391" s="2">
        <f>$L$385*EXP(Sheet3!$B$1*(($H391-BM$387-Sheet2!$N$349)/Sheet3!$A$1)^2 +Sheet3!$C$1*(($H391-BM$387-Sheet2!$N$349)/Sheet3!$A$1)^4)</f>
        <v>1.1885306396984938E-5</v>
      </c>
      <c r="BN391" s="2">
        <f>$L$385*EXP(Sheet3!$B$1*(($H391-BN$387-Sheet2!$N$349)/Sheet3!$A$1)^2 +Sheet3!$C$1*(($H391-BN$387-Sheet2!$N$349)/Sheet3!$A$1)^4)</f>
        <v>9.4135489724099715E-6</v>
      </c>
      <c r="BO391" s="2">
        <f>$L$385*EXP(Sheet3!$B$1*(($H391-BO$387-Sheet2!$N$349)/Sheet3!$A$1)^2 +Sheet3!$C$1*(($H391-BO$387-Sheet2!$N$349)/Sheet3!$A$1)^4)</f>
        <v>7.4351662469387371E-6</v>
      </c>
      <c r="BP391" s="2">
        <f>$L$385*EXP(Sheet3!$B$1*(($H391-BP$387-Sheet2!$N$349)/Sheet3!$A$1)^2 +Sheet3!$C$1*(($H391-BP$387-Sheet2!$N$349)/Sheet3!$A$1)^4)</f>
        <v>5.856144638372825E-6</v>
      </c>
      <c r="BQ391" s="2">
        <f>$L$385*EXP(Sheet3!$B$1*(($H391-BQ$387-Sheet2!$N$349)/Sheet3!$A$1)^2 +Sheet3!$C$1*(($H391-BQ$387-Sheet2!$N$349)/Sheet3!$A$1)^4)</f>
        <v>4.5994530245416408E-6</v>
      </c>
      <c r="BR391" s="2">
        <f>$L$385*EXP(Sheet3!$B$1*(($H391-BR$387-Sheet2!$N$349)/Sheet3!$A$1)^2 +Sheet3!$C$1*(($H391-BR$387-Sheet2!$N$349)/Sheet3!$A$1)^4)</f>
        <v>3.6021623155001609E-6</v>
      </c>
      <c r="BS391" s="2">
        <f>$L$385*EXP(Sheet3!$B$1*(($H391-BS$387-Sheet2!$N$349)/Sheet3!$A$1)^2 +Sheet3!$C$1*(($H391-BS$387-Sheet2!$N$349)/Sheet3!$A$1)^4)</f>
        <v>2.8130174781400096E-6</v>
      </c>
      <c r="BT391" s="2">
        <f>$L$385*EXP(Sheet3!$B$1*(($H391-BT$387-Sheet2!$N$349)/Sheet3!$A$1)^2 +Sheet3!$C$1*(($H391-BT$387-Sheet2!$N$349)/Sheet3!$A$1)^4)</f>
        <v>2.1903976002325537E-6</v>
      </c>
      <c r="BU391" s="2">
        <f>$L$385*EXP(Sheet3!$B$1*(($H391-BU$387-Sheet2!$N$349)/Sheet3!$A$1)^2 +Sheet3!$C$1*(($H391-BU$387-Sheet2!$N$349)/Sheet3!$A$1)^4)</f>
        <v>1.700607579427641E-6</v>
      </c>
      <c r="BV391" s="2">
        <f>$L$385*EXP(Sheet3!$B$1*(($H391-BV$387-Sheet2!$N$349)/Sheet3!$A$1)^2 +Sheet3!$C$1*(($H391-BV$387-Sheet2!$N$349)/Sheet3!$A$1)^4)</f>
        <v>1.3164522251822767E-6</v>
      </c>
    </row>
    <row r="392" spans="1:74" x14ac:dyDescent="0.2">
      <c r="A392">
        <v>365</v>
      </c>
      <c r="B392">
        <v>360.69</v>
      </c>
      <c r="C392">
        <v>2386.1999999999998</v>
      </c>
      <c r="D392">
        <v>2478.6</v>
      </c>
      <c r="E392">
        <f t="shared" si="51"/>
        <v>92.400000000000091</v>
      </c>
      <c r="G392" s="1">
        <v>-3</v>
      </c>
      <c r="H392">
        <f>INDEX(B$27:$B3308,($M$382+G392))</f>
        <v>850.83</v>
      </c>
      <c r="I392" s="1">
        <f t="shared" si="55"/>
        <v>10.400000000000091</v>
      </c>
      <c r="J392">
        <f t="shared" si="56"/>
        <v>8848.6320000000778</v>
      </c>
      <c r="L392" s="2">
        <f>$L$385*EXP(Sheet3!$B$1*(($H392-L$387-Sheet2!$N$349)/Sheet3!$A$1)^2 +Sheet3!$C$1*(($H392-L$387-Sheet2!$N$349)/Sheet3!$A$1)^4)</f>
        <v>4.0219093130664785</v>
      </c>
      <c r="M392" s="2">
        <f>$L$385*EXP(Sheet3!$B$1*(($H392-M$387-Sheet2!$N$349)/Sheet3!$A$1)^2 +Sheet3!$C$1*(($H392-M$387-Sheet2!$N$349)/Sheet3!$A$1)^4)</f>
        <v>3.7891239727440245</v>
      </c>
      <c r="N392" s="2">
        <f>$L$385*EXP(Sheet3!$B$1*(($H392-N$387-Sheet2!$N$349)/Sheet3!$A$1)^2 +Sheet3!$C$1*(($H392-N$387-Sheet2!$N$349)/Sheet3!$A$1)^4)</f>
        <v>3.5662115739307656</v>
      </c>
      <c r="O392" s="2">
        <f>$L$385*EXP(Sheet3!$B$1*(($H392-O$387-Sheet2!$N$349)/Sheet3!$A$1)^2 +Sheet3!$C$1*(($H392-O$387-Sheet2!$N$349)/Sheet3!$A$1)^4)</f>
        <v>3.3529860614845246</v>
      </c>
      <c r="P392" s="2">
        <f>$L$385*EXP(Sheet3!$B$1*(($H392-P$387-Sheet2!$N$349)/Sheet3!$A$1)^2 +Sheet3!$C$1*(($H392-P$387-Sheet2!$N$349)/Sheet3!$A$1)^4)</f>
        <v>3.149251132506445</v>
      </c>
      <c r="Q392" s="2">
        <f>$L$385*EXP(Sheet3!$B$1*(($H392-Q$387-Sheet2!$N$349)/Sheet3!$A$1)^2 +Sheet3!$C$1*(($H392-Q$387-Sheet2!$N$349)/Sheet3!$A$1)^4)</f>
        <v>2.95480103146099</v>
      </c>
      <c r="R392" s="2">
        <f>$L$385*EXP(Sheet3!$B$1*(($H392-R$387-Sheet2!$N$349)/Sheet3!$A$1)^2 +Sheet3!$C$1*(($H392-R$387-Sheet2!$N$349)/Sheet3!$A$1)^4)</f>
        <v>2.7694213581841836</v>
      </c>
      <c r="S392" s="2">
        <f>$L$385*EXP(Sheet3!$B$1*(($H392-S$387-Sheet2!$N$349)/Sheet3!$A$1)^2 +Sheet3!$C$1*(($H392-S$387-Sheet2!$N$349)/Sheet3!$A$1)^4)</f>
        <v>2.5928898852565712</v>
      </c>
      <c r="T392" s="2">
        <f>$L$385*EXP(Sheet3!$B$1*(($H392-T$387-Sheet2!$N$349)/Sheet3!$A$1)^2 +Sheet3!$C$1*(($H392-T$387-Sheet2!$N$349)/Sheet3!$A$1)^4)</f>
        <v>2.424977381191868</v>
      </c>
      <c r="U392" s="2">
        <f>$L$385*EXP(Sheet3!$B$1*(($H392-U$387-Sheet2!$N$349)/Sheet3!$A$1)^2 +Sheet3!$C$1*(($H392-U$387-Sheet2!$N$349)/Sheet3!$A$1)^4)</f>
        <v>2.2654484358893905</v>
      </c>
      <c r="V392" s="2">
        <f>$L$385*EXP(Sheet3!$B$1*(($H392-V$387-Sheet2!$N$349)/Sheet3!$A$1)^2 +Sheet3!$C$1*(($H392-V$387-Sheet2!$N$349)/Sheet3!$A$1)^4)</f>
        <v>2.1140622848180692</v>
      </c>
      <c r="W392" s="2">
        <f>$L$385*EXP(Sheet3!$B$1*(($H392-W$387-Sheet2!$N$349)/Sheet3!$A$1)^2 +Sheet3!$C$1*(($H392-W$387-Sheet2!$N$349)/Sheet3!$A$1)^4)</f>
        <v>1.9705736284423838</v>
      </c>
      <c r="X392" s="2">
        <f>$L$385*EXP(Sheet3!$B$1*(($H392-X$387-Sheet2!$N$349)/Sheet3!$A$1)^2 +Sheet3!$C$1*(($H392-X$387-Sheet2!$N$349)/Sheet3!$A$1)^4)</f>
        <v>1.834733443463771</v>
      </c>
      <c r="Y392" s="2">
        <f>$L$385*EXP(Sheet3!$B$1*(($H392-Y$387-Sheet2!$N$349)/Sheet3!$A$1)^2 +Sheet3!$C$1*(($H392-Y$387-Sheet2!$N$349)/Sheet3!$A$1)^4)</f>
        <v>1.7062897825486072</v>
      </c>
      <c r="Z392" s="2">
        <f>$L$385*EXP(Sheet3!$B$1*(($H392-Z$387-Sheet2!$N$349)/Sheet3!$A$1)^2 +Sheet3!$C$1*(($H392-Z$387-Sheet2!$N$349)/Sheet3!$A$1)^4)</f>
        <v>1.5849885592898076</v>
      </c>
      <c r="AA392" s="2">
        <f>$L$385*EXP(Sheet3!$B$1*(($H392-AA$387-Sheet2!$N$349)/Sheet3!$A$1)^2 +Sheet3!$C$1*(($H392-AA$387-Sheet2!$N$349)/Sheet3!$A$1)^4)</f>
        <v>1.4705743153315878</v>
      </c>
      <c r="AB392" s="2">
        <f>$L$385*EXP(Sheet3!$B$1*(($H392-AB$387-Sheet2!$N$349)/Sheet3!$A$1)^2 +Sheet3!$C$1*(($H392-AB$387-Sheet2!$N$349)/Sheet3!$A$1)^4)</f>
        <v>1.3627909666806253</v>
      </c>
      <c r="AC392" s="2">
        <f>$L$385*EXP(Sheet3!$B$1*(($H392-AC$387-Sheet2!$N$349)/Sheet3!$A$1)^2 +Sheet3!$C$1*(($H392-AC$387-Sheet2!$N$349)/Sheet3!$A$1)^4)</f>
        <v>1.2613825264259269</v>
      </c>
      <c r="AD392" s="2">
        <f>$L$385*EXP(Sheet3!$B$1*(($H392-AD$387-Sheet2!$N$349)/Sheet3!$A$1)^2 +Sheet3!$C$1*(($H392-AD$387-Sheet2!$N$349)/Sheet3!$A$1)^4)</f>
        <v>1.1660938012617117</v>
      </c>
      <c r="AE392" s="2">
        <f>$L$385*EXP(Sheet3!$B$1*(($H392-AE$387-Sheet2!$N$349)/Sheet3!$A$1)^2 +Sheet3!$C$1*(($H392-AE$387-Sheet2!$N$349)/Sheet3!$A$1)^4)</f>
        <v>1.0766710594074811</v>
      </c>
      <c r="AF392" s="2">
        <f>$L$385*EXP(Sheet3!$B$1*(($H392-AF$387-Sheet2!$N$349)/Sheet3!$A$1)^2 +Sheet3!$C$1*(($H392-AF$387-Sheet2!$N$349)/Sheet3!$A$1)^4)</f>
        <v>0.99286266773141396</v>
      </c>
      <c r="AG392" s="2">
        <f>$L$385*EXP(Sheet3!$B$1*(($H392-AG$387-Sheet2!$N$349)/Sheet3!$A$1)^2 +Sheet3!$C$1*(($H392-AG$387-Sheet2!$N$349)/Sheet3!$A$1)^4)</f>
        <v>0.91441969610682339</v>
      </c>
      <c r="AH392" s="2">
        <f>$L$385*EXP(Sheet3!$B$1*(($H392-AH$387-Sheet2!$N$349)/Sheet3!$A$1)^2 +Sheet3!$C$1*(($H392-AH$387-Sheet2!$N$349)/Sheet3!$A$1)^4)</f>
        <v>0.8410964872649711</v>
      </c>
      <c r="AI392" s="2">
        <f>$L$385*EXP(Sheet3!$B$1*(($H392-AI$387-Sheet2!$N$349)/Sheet3!$A$1)^2 +Sheet3!$C$1*(($H392-AI$387-Sheet2!$N$349)/Sheet3!$A$1)^4)</f>
        <v>0.7726511906489042</v>
      </c>
      <c r="AJ392" s="2">
        <f>$L$385*EXP(Sheet3!$B$1*(($H392-AJ$387-Sheet2!$N$349)/Sheet3!$A$1)^2 +Sheet3!$C$1*(($H392-AJ$387-Sheet2!$N$349)/Sheet3!$A$1)^4)</f>
        <v>0.70884625901940734</v>
      </c>
      <c r="AK392" s="2">
        <f>$L$385*EXP(Sheet3!$B$1*(($H392-AK$387-Sheet2!$N$349)/Sheet3!$A$1)^2 +Sheet3!$C$1*(($H392-AK$387-Sheet2!$N$349)/Sheet3!$A$1)^4)</f>
        <v>0.64944890681995793</v>
      </c>
      <c r="AL392" s="2">
        <f>$L$385*EXP(Sheet3!$B$1*(($H392-AL$387-Sheet2!$N$349)/Sheet3!$A$1)^2 +Sheet3!$C$1*(($H392-AL$387-Sheet2!$N$349)/Sheet3!$A$1)^4)</f>
        <v>0.59423152954491087</v>
      </c>
      <c r="AM392" s="2">
        <f>$L$385*EXP(Sheet3!$B$1*(($H392-AM$387-Sheet2!$N$349)/Sheet3!$A$1)^2 +Sheet3!$C$1*(($H392-AM$387-Sheet2!$N$349)/Sheet3!$A$1)^4)</f>
        <v>0.54297208363216842</v>
      </c>
      <c r="AN392" s="2">
        <f>$L$385*EXP(Sheet3!$B$1*(($H392-AN$387-Sheet2!$N$349)/Sheet3!$A$1)^2 +Sheet3!$C$1*(($H392-AN$387-Sheet2!$N$349)/Sheet3!$A$1)^4)</f>
        <v>0.4954544266251838</v>
      </c>
      <c r="AO392" s="2">
        <f>$L$385*EXP(Sheet3!$B$1*(($H392-AO$387-Sheet2!$N$349)/Sheet3!$A$1)^2 +Sheet3!$C$1*(($H392-AO$387-Sheet2!$N$349)/Sheet3!$A$1)^4)</f>
        <v>0.45146861760895463</v>
      </c>
      <c r="AP392" s="2">
        <f>$L$385*EXP(Sheet3!$B$1*(($H392-AP$387-Sheet2!$N$349)/Sheet3!$A$1)^2 +Sheet3!$C$1*(($H392-AP$387-Sheet2!$N$349)/Sheet3!$A$1)^4)</f>
        <v>0.41081117815714274</v>
      </c>
      <c r="AQ392" s="2">
        <f>$L$385*EXP(Sheet3!$B$1*(($H392-AQ$387-Sheet2!$N$349)/Sheet3!$A$1)^2 +Sheet3!$C$1*(($H392-AQ$387-Sheet2!$N$349)/Sheet3!$A$1)^4)</f>
        <v>0.37328531425729167</v>
      </c>
      <c r="AR392" s="2">
        <f>$L$385*EXP(Sheet3!$B$1*(($H392-AR$387-Sheet2!$N$349)/Sheet3!$A$1)^2 +Sheet3!$C$1*(($H392-AR$387-Sheet2!$N$349)/Sheet3!$A$1)^4)</f>
        <v>0.3387010998998819</v>
      </c>
      <c r="AS392" s="2">
        <f>$L$385*EXP(Sheet3!$B$1*(($H392-AS$387-Sheet2!$N$349)/Sheet3!$A$1)^2 +Sheet3!$C$1*(($H392-AS$387-Sheet2!$N$349)/Sheet3!$A$1)^4)</f>
        <v>0.30687562322375866</v>
      </c>
      <c r="AT392" s="2">
        <f>$L$385*EXP(Sheet3!$B$1*(($H392-AT$387-Sheet2!$N$349)/Sheet3!$A$1)^2 +Sheet3!$C$1*(($H392-AT$387-Sheet2!$N$349)/Sheet3!$A$1)^4)</f>
        <v>0.27763309630384481</v>
      </c>
      <c r="AU392" s="2">
        <f>$L$385*EXP(Sheet3!$B$1*(($H392-AU$387-Sheet2!$N$349)/Sheet3!$A$1)^2 +Sheet3!$C$1*(($H392-AU$387-Sheet2!$N$349)/Sheet3!$A$1)^4)</f>
        <v>0.25080492984566827</v>
      </c>
      <c r="AV392" s="2">
        <f>$L$385*EXP(Sheet3!$B$1*(($H392-AV$387-Sheet2!$N$349)/Sheet3!$A$1)^2 +Sheet3!$C$1*(($H392-AV$387-Sheet2!$N$349)/Sheet3!$A$1)^4)</f>
        <v>0.22622977421398152</v>
      </c>
      <c r="AW392" s="2">
        <f>$L$385*EXP(Sheet3!$B$1*(($H392-AW$387-Sheet2!$N$349)/Sheet3!$A$1)^2 +Sheet3!$C$1*(($H392-AW$387-Sheet2!$N$349)/Sheet3!$A$1)^4)</f>
        <v>0.20375352836844024</v>
      </c>
      <c r="AX392" s="2">
        <f>$L$385*EXP(Sheet3!$B$1*(($H392-AX$387-Sheet2!$N$349)/Sheet3!$A$1)^2 +Sheet3!$C$1*(($H392-AX$387-Sheet2!$N$349)/Sheet3!$A$1)^4)</f>
        <v>0.18322931840940523</v>
      </c>
      <c r="AY392" s="2">
        <f>$L$385*EXP(Sheet3!$B$1*(($H392-AY$387-Sheet2!$N$349)/Sheet3!$A$1)^2 +Sheet3!$C$1*(($H392-AY$387-Sheet2!$N$349)/Sheet3!$A$1)^4)</f>
        <v>0.16451744754190578</v>
      </c>
      <c r="AZ392" s="2">
        <f>$L$385*EXP(Sheet3!$B$1*(($H392-AZ$387-Sheet2!$N$349)/Sheet3!$A$1)^2 +Sheet3!$C$1*(($H392-AZ$387-Sheet2!$N$349)/Sheet3!$A$1)^4)</f>
        <v>0.14748531936649678</v>
      </c>
      <c r="BA392" s="2">
        <f>$L$385*EXP(Sheet3!$B$1*(($H392-BA$387-Sheet2!$N$349)/Sheet3!$A$1)^2 +Sheet3!$C$1*(($H392-BA$387-Sheet2!$N$349)/Sheet3!$A$1)^4)</f>
        <v>0.1320073364699165</v>
      </c>
      <c r="BB392" s="2">
        <f>$L$385*EXP(Sheet3!$B$1*(($H392-BB$387-Sheet2!$N$349)/Sheet3!$A$1)^2 +Sheet3!$C$1*(($H392-BB$387-Sheet2!$N$349)/Sheet3!$A$1)^4)</f>
        <v>0.11796477634857547</v>
      </c>
      <c r="BC392" s="2">
        <f>$L$385*EXP(Sheet3!$B$1*(($H392-BC$387-Sheet2!$N$349)/Sheet3!$A$1)^2 +Sheet3!$C$1*(($H392-BC$387-Sheet2!$N$349)/Sheet3!$A$1)^4)</f>
        <v>0.10524564673239595</v>
      </c>
      <c r="BD392" s="2">
        <f>$L$385*EXP(Sheet3!$B$1*(($H392-BD$387-Sheet2!$N$349)/Sheet3!$A$1)^2 +Sheet3!$C$1*(($H392-BD$387-Sheet2!$N$349)/Sheet3!$A$1)^4)</f>
        <v>9.3744522395272173E-2</v>
      </c>
      <c r="BE392" s="2">
        <f>$L$385*EXP(Sheet3!$B$1*(($H392-BE$387-Sheet2!$N$349)/Sheet3!$A$1)^2 +Sheet3!$C$1*(($H392-BE$387-Sheet2!$N$349)/Sheet3!$A$1)^4)</f>
        <v>8.3362365539632693E-2</v>
      </c>
      <c r="BF392" s="2">
        <f>$L$385*EXP(Sheet3!$B$1*(($H392-BF$387-Sheet2!$N$349)/Sheet3!$A$1)^2 +Sheet3!$C$1*(($H392-BF$387-Sheet2!$N$349)/Sheet3!$A$1)^4)</f>
        <v>7.4006331827300639E-2</v>
      </c>
      <c r="BG392" s="2">
        <f>$L$385*EXP(Sheet3!$B$1*(($H392-BG$387-Sheet2!$N$349)/Sheet3!$A$1)^2 +Sheet3!$C$1*(($H392-BG$387-Sheet2!$N$349)/Sheet3!$A$1)^4)</f>
        <v>6.5589564097983236E-2</v>
      </c>
      <c r="BH392" s="2">
        <f>$L$385*EXP(Sheet3!$B$1*(($H392-BH$387-Sheet2!$N$349)/Sheet3!$A$1)^2 +Sheet3!$C$1*(($H392-BH$387-Sheet2!$N$349)/Sheet3!$A$1)^4)</f>
        <v>5.8030975771301452E-2</v>
      </c>
      <c r="BI392" s="2">
        <f>$L$385*EXP(Sheet3!$B$1*(($H392-BI$387-Sheet2!$N$349)/Sheet3!$A$1)^2 +Sheet3!$C$1*(($H392-BI$387-Sheet2!$N$349)/Sheet3!$A$1)^4)</f>
        <v>5.1255025869394857E-2</v>
      </c>
      <c r="BJ392" s="2">
        <f>$L$385*EXP(Sheet3!$B$1*(($H392-BJ$387-Sheet2!$N$349)/Sheet3!$A$1)^2 +Sheet3!$C$1*(($H392-BJ$387-Sheet2!$N$349)/Sheet3!$A$1)^4)</f>
        <v>4.5191487526694697E-2</v>
      </c>
      <c r="BK392" s="2">
        <f>$L$385*EXP(Sheet3!$B$1*(($H392-BK$387-Sheet2!$N$349)/Sheet3!$A$1)^2 +Sheet3!$C$1*(($H392-BK$387-Sheet2!$N$349)/Sheet3!$A$1)^4)</f>
        <v>3.9775211770104874E-2</v>
      </c>
      <c r="BL392" s="2">
        <f>$L$385*EXP(Sheet3!$B$1*(($H392-BL$387-Sheet2!$N$349)/Sheet3!$A$1)^2 +Sheet3!$C$1*(($H392-BL$387-Sheet2!$N$349)/Sheet3!$A$1)^4)</f>
        <v>3.4945888264266763E-2</v>
      </c>
      <c r="BM392" s="2">
        <f>$L$385*EXP(Sheet3!$B$1*(($H392-BM$387-Sheet2!$N$349)/Sheet3!$A$1)^2 +Sheet3!$C$1*(($H392-BM$387-Sheet2!$N$349)/Sheet3!$A$1)^4)</f>
        <v>3.0647804614600645E-2</v>
      </c>
      <c r="BN392" s="2">
        <f>$L$385*EXP(Sheet3!$B$1*(($H392-BN$387-Sheet2!$N$349)/Sheet3!$A$1)^2 +Sheet3!$C$1*(($H392-BN$387-Sheet2!$N$349)/Sheet3!$A$1)^4)</f>
        <v>2.6829605716587393E-2</v>
      </c>
      <c r="BO392" s="2">
        <f>$L$385*EXP(Sheet3!$B$1*(($H392-BO$387-Sheet2!$N$349)/Sheet3!$A$1)^2 +Sheet3!$C$1*(($H392-BO$387-Sheet2!$N$349)/Sheet3!$A$1)^4)</f>
        <v>2.3444054528116525E-2</v>
      </c>
      <c r="BP392" s="2">
        <f>$L$385*EXP(Sheet3!$B$1*(($H392-BP$387-Sheet2!$N$349)/Sheet3!$A$1)^2 +Sheet3!$C$1*(($H392-BP$387-Sheet2!$N$349)/Sheet3!$A$1)^4)</f>
        <v>2.0447795526947268E-2</v>
      </c>
      <c r="BQ392" s="2">
        <f>$L$385*EXP(Sheet3!$B$1*(($H392-BQ$387-Sheet2!$N$349)/Sheet3!$A$1)^2 +Sheet3!$C$1*(($H392-BQ$387-Sheet2!$N$349)/Sheet3!$A$1)^4)</f>
        <v>1.7801121998042565E-2</v>
      </c>
      <c r="BR392" s="2">
        <f>$L$385*EXP(Sheet3!$B$1*(($H392-BR$387-Sheet2!$N$349)/Sheet3!$A$1)^2 +Sheet3!$C$1*(($H392-BR$387-Sheet2!$N$349)/Sheet3!$A$1)^4)</f>
        <v>1.5467748177139995E-2</v>
      </c>
      <c r="BS392" s="2">
        <f>$L$385*EXP(Sheet3!$B$1*(($H392-BS$387-Sheet2!$N$349)/Sheet3!$A$1)^2 +Sheet3!$C$1*(($H392-BS$387-Sheet2!$N$349)/Sheet3!$A$1)^4)</f>
        <v>1.3414587158657433E-2</v>
      </c>
      <c r="BT392" s="2">
        <f>$L$385*EXP(Sheet3!$B$1*(($H392-BT$387-Sheet2!$N$349)/Sheet3!$A$1)^2 +Sheet3!$C$1*(($H392-BT$387-Sheet2!$N$349)/Sheet3!$A$1)^4)</f>
        <v>1.1611535359064971E-2</v>
      </c>
      <c r="BU392" s="2">
        <f>$L$385*EXP(Sheet3!$B$1*(($H392-BU$387-Sheet2!$N$349)/Sheet3!$A$1)^2 +Sheet3!$C$1*(($H392-BU$387-Sheet2!$N$349)/Sheet3!$A$1)^4)</f>
        <v>1.0031264212258017E-2</v>
      </c>
      <c r="BV392" s="2">
        <f>$L$385*EXP(Sheet3!$B$1*(($H392-BV$387-Sheet2!$N$349)/Sheet3!$A$1)^2 +Sheet3!$C$1*(($H392-BV$387-Sheet2!$N$349)/Sheet3!$A$1)^4)</f>
        <v>8.6490196622022886E-3</v>
      </c>
    </row>
    <row r="393" spans="1:74" x14ac:dyDescent="0.2">
      <c r="A393">
        <v>366</v>
      </c>
      <c r="B393">
        <v>361.16</v>
      </c>
      <c r="C393">
        <v>2369.4</v>
      </c>
      <c r="D393">
        <v>2460.5</v>
      </c>
      <c r="E393">
        <f t="shared" si="51"/>
        <v>91.099999999999909</v>
      </c>
      <c r="G393" s="1">
        <v>-2</v>
      </c>
      <c r="H393">
        <f>INDEX(B$27:$B3309,($M$382+G393))</f>
        <v>851.27</v>
      </c>
      <c r="I393" s="1">
        <f t="shared" si="55"/>
        <v>31.199999999999818</v>
      </c>
      <c r="J393">
        <f t="shared" si="56"/>
        <v>26559.623999999843</v>
      </c>
      <c r="L393" s="2">
        <f>$L$385*EXP(Sheet3!$B$1*(($H393-L$387-Sheet2!$N$349)/Sheet3!$A$1)^2 +Sheet3!$C$1*(($H393-L$387-Sheet2!$N$349)/Sheet3!$A$1)^4)</f>
        <v>24.124323720214093</v>
      </c>
      <c r="M393" s="2">
        <f>$L$385*EXP(Sheet3!$B$1*(($H393-M$387-Sheet2!$N$349)/Sheet3!$A$1)^2 +Sheet3!$C$1*(($H393-M$387-Sheet2!$N$349)/Sheet3!$A$1)^4)</f>
        <v>23.512412618884859</v>
      </c>
      <c r="N393" s="2">
        <f>$L$385*EXP(Sheet3!$B$1*(($H393-N$387-Sheet2!$N$349)/Sheet3!$A$1)^2 +Sheet3!$C$1*(($H393-N$387-Sheet2!$N$349)/Sheet3!$A$1)^4)</f>
        <v>22.902694523801468</v>
      </c>
      <c r="O393" s="2">
        <f>$L$385*EXP(Sheet3!$B$1*(($H393-O$387-Sheet2!$N$349)/Sheet3!$A$1)^2 +Sheet3!$C$1*(($H393-O$387-Sheet2!$N$349)/Sheet3!$A$1)^4)</f>
        <v>22.295653893697182</v>
      </c>
      <c r="P393" s="2">
        <f>$L$385*EXP(Sheet3!$B$1*(($H393-P$387-Sheet2!$N$349)/Sheet3!$A$1)^2 +Sheet3!$C$1*(($H393-P$387-Sheet2!$N$349)/Sheet3!$A$1)^4)</f>
        <v>21.691768016644627</v>
      </c>
      <c r="Q393" s="2">
        <f>$L$385*EXP(Sheet3!$B$1*(($H393-Q$387-Sheet2!$N$349)/Sheet3!$A$1)^2 +Sheet3!$C$1*(($H393-Q$387-Sheet2!$N$349)/Sheet3!$A$1)^4)</f>
        <v>21.091506248281465</v>
      </c>
      <c r="R393" s="2">
        <f>$L$385*EXP(Sheet3!$B$1*(($H393-R$387-Sheet2!$N$349)/Sheet3!$A$1)^2 +Sheet3!$C$1*(($H393-R$387-Sheet2!$N$349)/Sheet3!$A$1)^4)</f>
        <v>20.49532925595846</v>
      </c>
      <c r="S393" s="2">
        <f>$L$385*EXP(Sheet3!$B$1*(($H393-S$387-Sheet2!$N$349)/Sheet3!$A$1)^2 +Sheet3!$C$1*(($H393-S$387-Sheet2!$N$349)/Sheet3!$A$1)^4)</f>
        <v>19.903688271120167</v>
      </c>
      <c r="T393" s="2">
        <f>$L$385*EXP(Sheet3!$B$1*(($H393-T$387-Sheet2!$N$349)/Sheet3!$A$1)^2 +Sheet3!$C$1*(($H393-T$387-Sheet2!$N$349)/Sheet3!$A$1)^4)</f>
        <v>19.317024352282626</v>
      </c>
      <c r="U393" s="2">
        <f>$L$385*EXP(Sheet3!$B$1*(($H393-U$387-Sheet2!$N$349)/Sheet3!$A$1)^2 +Sheet3!$C$1*(($H393-U$387-Sheet2!$N$349)/Sheet3!$A$1)^4)</f>
        <v>18.735767661016567</v>
      </c>
      <c r="V393" s="2">
        <f>$L$385*EXP(Sheet3!$B$1*(($H393-V$387-Sheet2!$N$349)/Sheet3!$A$1)^2 +Sheet3!$C$1*(($H393-V$387-Sheet2!$N$349)/Sheet3!$A$1)^4)</f>
        <v>18.160336753378299</v>
      </c>
      <c r="W393" s="2">
        <f>$L$385*EXP(Sheet3!$B$1*(($H393-W$387-Sheet2!$N$349)/Sheet3!$A$1)^2 +Sheet3!$C$1*(($H393-W$387-Sheet2!$N$349)/Sheet3!$A$1)^4)</f>
        <v>17.591137889253044</v>
      </c>
      <c r="X393" s="2">
        <f>$L$385*EXP(Sheet3!$B$1*(($H393-X$387-Sheet2!$N$349)/Sheet3!$A$1)^2 +Sheet3!$C$1*(($H393-X$387-Sheet2!$N$349)/Sheet3!$A$1)^4)</f>
        <v>17.028564362079877</v>
      </c>
      <c r="Y393" s="2">
        <f>$L$385*EXP(Sheet3!$B$1*(($H393-Y$387-Sheet2!$N$349)/Sheet3!$A$1)^2 +Sheet3!$C$1*(($H393-Y$387-Sheet2!$N$349)/Sheet3!$A$1)^4)</f>
        <v>16.472995851470213</v>
      </c>
      <c r="Z393" s="2">
        <f>$L$385*EXP(Sheet3!$B$1*(($H393-Z$387-Sheet2!$N$349)/Sheet3!$A$1)^2 +Sheet3!$C$1*(($H393-Z$387-Sheet2!$N$349)/Sheet3!$A$1)^4)</f>
        <v>15.92479780108356</v>
      </c>
      <c r="AA393" s="2">
        <f>$L$385*EXP(Sheet3!$B$1*(($H393-AA$387-Sheet2!$N$349)/Sheet3!$A$1)^2 +Sheet3!$C$1*(($H393-AA$387-Sheet2!$N$349)/Sheet3!$A$1)^4)</f>
        <v>15.384320824319586</v>
      </c>
      <c r="AB393" s="2">
        <f>$L$385*EXP(Sheet3!$B$1*(($H393-AB$387-Sheet2!$N$349)/Sheet3!$A$1)^2 +Sheet3!$C$1*(($H393-AB$387-Sheet2!$N$349)/Sheet3!$A$1)^4)</f>
        <v>14.85190014012038</v>
      </c>
      <c r="AC393" s="2">
        <f>$L$385*EXP(Sheet3!$B$1*(($H393-AC$387-Sheet2!$N$349)/Sheet3!$A$1)^2 +Sheet3!$C$1*(($H393-AC$387-Sheet2!$N$349)/Sheet3!$A$1)^4)</f>
        <v>14.32785504125529</v>
      </c>
      <c r="AD393" s="2">
        <f>$L$385*EXP(Sheet3!$B$1*(($H393-AD$387-Sheet2!$N$349)/Sheet3!$A$1)^2 +Sheet3!$C$1*(($H393-AD$387-Sheet2!$N$349)/Sheet3!$A$1)^4)</f>
        <v>13.81248839734617</v>
      </c>
      <c r="AE393" s="2">
        <f>$L$385*EXP(Sheet3!$B$1*(($H393-AE$387-Sheet2!$N$349)/Sheet3!$A$1)^2 +Sheet3!$C$1*(($H393-AE$387-Sheet2!$N$349)/Sheet3!$A$1)^4)</f>
        <v>13.306086194812874</v>
      </c>
      <c r="AF393" s="2">
        <f>$L$385*EXP(Sheet3!$B$1*(($H393-AF$387-Sheet2!$N$349)/Sheet3!$A$1)^2 +Sheet3!$C$1*(($H393-AF$387-Sheet2!$N$349)/Sheet3!$A$1)^4)</f>
        <v>12.808917115820112</v>
      </c>
      <c r="AG393" s="2">
        <f>$L$385*EXP(Sheet3!$B$1*(($H393-AG$387-Sheet2!$N$349)/Sheet3!$A$1)^2 +Sheet3!$C$1*(($H393-AG$387-Sheet2!$N$349)/Sheet3!$A$1)^4)</f>
        <v>12.321232158193816</v>
      </c>
      <c r="AH393" s="2">
        <f>$L$385*EXP(Sheet3!$B$1*(($H393-AH$387-Sheet2!$N$349)/Sheet3!$A$1)^2 +Sheet3!$C$1*(($H393-AH$387-Sheet2!$N$349)/Sheet3!$A$1)^4)</f>
        <v>11.843264298148132</v>
      </c>
      <c r="AI393" s="2">
        <f>$L$385*EXP(Sheet3!$B$1*(($H393-AI$387-Sheet2!$N$349)/Sheet3!$A$1)^2 +Sheet3!$C$1*(($H393-AI$387-Sheet2!$N$349)/Sheet3!$A$1)^4)</f>
        <v>11.375228197522903</v>
      </c>
      <c r="AJ393" s="2">
        <f>$L$385*EXP(Sheet3!$B$1*(($H393-AJ$387-Sheet2!$N$349)/Sheet3!$A$1)^2 +Sheet3!$C$1*(($H393-AJ$387-Sheet2!$N$349)/Sheet3!$A$1)^4)</f>
        <v>10.917319957072412</v>
      </c>
      <c r="AK393" s="2">
        <f>$L$385*EXP(Sheet3!$B$1*(($H393-AK$387-Sheet2!$N$349)/Sheet3!$A$1)^2 +Sheet3!$C$1*(($H393-AK$387-Sheet2!$N$349)/Sheet3!$A$1)^4)</f>
        <v>10.469716917214667</v>
      </c>
      <c r="AL393" s="2">
        <f>$L$385*EXP(Sheet3!$B$1*(($H393-AL$387-Sheet2!$N$349)/Sheet3!$A$1)^2 +Sheet3!$C$1*(($H393-AL$387-Sheet2!$N$349)/Sheet3!$A$1)^4)</f>
        <v>10.032577507362472</v>
      </c>
      <c r="AM393" s="2">
        <f>$L$385*EXP(Sheet3!$B$1*(($H393-AM$387-Sheet2!$N$349)/Sheet3!$A$1)^2 +Sheet3!$C$1*(($H393-AM$387-Sheet2!$N$349)/Sheet3!$A$1)^4)</f>
        <v>9.6060411449485628</v>
      </c>
      <c r="AN393" s="2">
        <f>$L$385*EXP(Sheet3!$B$1*(($H393-AN$387-Sheet2!$N$349)/Sheet3!$A$1)^2 +Sheet3!$C$1*(($H393-AN$387-Sheet2!$N$349)/Sheet3!$A$1)^4)</f>
        <v>9.190228184872959</v>
      </c>
      <c r="AO393" s="2">
        <f>$L$385*EXP(Sheet3!$B$1*(($H393-AO$387-Sheet2!$N$349)/Sheet3!$A$1)^2 +Sheet3!$C$1*(($H393-AO$387-Sheet2!$N$349)/Sheet3!$A$1)^4)</f>
        <v>8.7852399199996398</v>
      </c>
      <c r="AP393" s="2">
        <f>$L$385*EXP(Sheet3!$B$1*(($H393-AP$387-Sheet2!$N$349)/Sheet3!$A$1)^2 +Sheet3!$C$1*(($H393-AP$387-Sheet2!$N$349)/Sheet3!$A$1)^4)</f>
        <v>8.3911586330733314</v>
      </c>
      <c r="AQ393" s="2">
        <f>$L$385*EXP(Sheet3!$B$1*(($H393-AQ$387-Sheet2!$N$349)/Sheet3!$A$1)^2 +Sheet3!$C$1*(($H393-AQ$387-Sheet2!$N$349)/Sheet3!$A$1)^4)</f>
        <v>8.0080477002058945</v>
      </c>
      <c r="AR393" s="2">
        <f>$L$385*EXP(Sheet3!$B$1*(($H393-AR$387-Sheet2!$N$349)/Sheet3!$A$1)^2 +Sheet3!$C$1*(($H393-AR$387-Sheet2!$N$349)/Sheet3!$A$1)^4)</f>
        <v>7.6359517458489474</v>
      </c>
      <c r="AS393" s="2">
        <f>$L$385*EXP(Sheet3!$B$1*(($H393-AS$387-Sheet2!$N$349)/Sheet3!$A$1)^2 +Sheet3!$C$1*(($H393-AS$387-Sheet2!$N$349)/Sheet3!$A$1)^4)</f>
        <v>7.274896848932447</v>
      </c>
      <c r="AT393" s="2">
        <f>$L$385*EXP(Sheet3!$B$1*(($H393-AT$387-Sheet2!$N$349)/Sheet3!$A$1)^2 +Sheet3!$C$1*(($H393-AT$387-Sheet2!$N$349)/Sheet3!$A$1)^4)</f>
        <v>6.9248907996086224</v>
      </c>
      <c r="AU393" s="2">
        <f>$L$385*EXP(Sheet3!$B$1*(($H393-AU$387-Sheet2!$N$349)/Sheet3!$A$1)^2 +Sheet3!$C$1*(($H393-AU$387-Sheet2!$N$349)/Sheet3!$A$1)^4)</f>
        <v>6.5859234057991252</v>
      </c>
      <c r="AV393" s="2">
        <f>$L$385*EXP(Sheet3!$B$1*(($H393-AV$387-Sheet2!$N$349)/Sheet3!$A$1)^2 +Sheet3!$C$1*(($H393-AV$387-Sheet2!$N$349)/Sheet3!$A$1)^4)</f>
        <v>6.2579668485017743</v>
      </c>
      <c r="AW393" s="2">
        <f>$L$385*EXP(Sheet3!$B$1*(($H393-AW$387-Sheet2!$N$349)/Sheet3!$A$1)^2 +Sheet3!$C$1*(($H393-AW$387-Sheet2!$N$349)/Sheet3!$A$1)^4)</f>
        <v>5.940976084570087</v>
      </c>
      <c r="AX393" s="2">
        <f>$L$385*EXP(Sheet3!$B$1*(($H393-AX$387-Sheet2!$N$349)/Sheet3!$A$1)^2 +Sheet3!$C$1*(($H393-AX$387-Sheet2!$N$349)/Sheet3!$A$1)^4)</f>
        <v>5.6348892954677074</v>
      </c>
      <c r="AY393" s="2">
        <f>$L$385*EXP(Sheet3!$B$1*(($H393-AY$387-Sheet2!$N$349)/Sheet3!$A$1)^2 +Sheet3!$C$1*(($H393-AY$387-Sheet2!$N$349)/Sheet3!$A$1)^4)</f>
        <v>5.3396283801937843</v>
      </c>
      <c r="AZ393" s="2">
        <f>$L$385*EXP(Sheet3!$B$1*(($H393-AZ$387-Sheet2!$N$349)/Sheet3!$A$1)^2 +Sheet3!$C$1*(($H393-AZ$387-Sheet2!$N$349)/Sheet3!$A$1)^4)</f>
        <v>5.055099490477506</v>
      </c>
      <c r="BA393" s="2">
        <f>$L$385*EXP(Sheet3!$B$1*(($H393-BA$387-Sheet2!$N$349)/Sheet3!$A$1)^2 +Sheet3!$C$1*(($H393-BA$387-Sheet2!$N$349)/Sheet3!$A$1)^4)</f>
        <v>4.7811936059982711</v>
      </c>
      <c r="BB393" s="2">
        <f>$L$385*EXP(Sheet3!$B$1*(($H393-BB$387-Sheet2!$N$349)/Sheet3!$A$1)^2 +Sheet3!$C$1*(($H393-BB$387-Sheet2!$N$349)/Sheet3!$A$1)^4)</f>
        <v>4.5177871472597593</v>
      </c>
      <c r="BC393" s="2">
        <f>$L$385*EXP(Sheet3!$B$1*(($H393-BC$387-Sheet2!$N$349)/Sheet3!$A$1)^2 +Sheet3!$C$1*(($H393-BC$387-Sheet2!$N$349)/Sheet3!$A$1)^4)</f>
        <v>4.2647426235277672</v>
      </c>
      <c r="BD393" s="2">
        <f>$L$385*EXP(Sheet3!$B$1*(($H393-BD$387-Sheet2!$N$349)/Sheet3!$A$1)^2 +Sheet3!$C$1*(($H393-BD$387-Sheet2!$N$349)/Sheet3!$A$1)^4)</f>
        <v>4.0219093130664785</v>
      </c>
      <c r="BE393" s="2">
        <f>$L$385*EXP(Sheet3!$B$1*(($H393-BE$387-Sheet2!$N$349)/Sheet3!$A$1)^2 +Sheet3!$C$1*(($H393-BE$387-Sheet2!$N$349)/Sheet3!$A$1)^4)</f>
        <v>3.7891239727440245</v>
      </c>
      <c r="BF393" s="2">
        <f>$L$385*EXP(Sheet3!$B$1*(($H393-BF$387-Sheet2!$N$349)/Sheet3!$A$1)^2 +Sheet3!$C$1*(($H393-BF$387-Sheet2!$N$349)/Sheet3!$A$1)^4)</f>
        <v>3.5662115739307656</v>
      </c>
      <c r="BG393" s="2">
        <f>$L$385*EXP(Sheet3!$B$1*(($H393-BG$387-Sheet2!$N$349)/Sheet3!$A$1)^2 +Sheet3!$C$1*(($H393-BG$387-Sheet2!$N$349)/Sheet3!$A$1)^4)</f>
        <v>3.3529860614845246</v>
      </c>
      <c r="BH393" s="2">
        <f>$L$385*EXP(Sheet3!$B$1*(($H393-BH$387-Sheet2!$N$349)/Sheet3!$A$1)^2 +Sheet3!$C$1*(($H393-BH$387-Sheet2!$N$349)/Sheet3!$A$1)^4)</f>
        <v>3.149251132506445</v>
      </c>
      <c r="BI393" s="2">
        <f>$L$385*EXP(Sheet3!$B$1*(($H393-BI$387-Sheet2!$N$349)/Sheet3!$A$1)^2 +Sheet3!$C$1*(($H393-BI$387-Sheet2!$N$349)/Sheet3!$A$1)^4)</f>
        <v>2.9548010314588327</v>
      </c>
      <c r="BJ393" s="2">
        <f>$L$385*EXP(Sheet3!$B$1*(($H393-BJ$387-Sheet2!$N$349)/Sheet3!$A$1)^2 +Sheet3!$C$1*(($H393-BJ$387-Sheet2!$N$349)/Sheet3!$A$1)^4)</f>
        <v>2.7694213581821288</v>
      </c>
      <c r="BK393" s="2">
        <f>$L$385*EXP(Sheet3!$B$1*(($H393-BK$387-Sheet2!$N$349)/Sheet3!$A$1)^2 +Sheet3!$C$1*(($H393-BK$387-Sheet2!$N$349)/Sheet3!$A$1)^4)</f>
        <v>2.5928898852546145</v>
      </c>
      <c r="BL393" s="2">
        <f>$L$385*EXP(Sheet3!$B$1*(($H393-BL$387-Sheet2!$N$349)/Sheet3!$A$1)^2 +Sheet3!$C$1*(($H393-BL$387-Sheet2!$N$349)/Sheet3!$A$1)^4)</f>
        <v>2.4249773811900086</v>
      </c>
      <c r="BM393" s="2">
        <f>$L$385*EXP(Sheet3!$B$1*(($H393-BM$387-Sheet2!$N$349)/Sheet3!$A$1)^2 +Sheet3!$C$1*(($H393-BM$387-Sheet2!$N$349)/Sheet3!$A$1)^4)</f>
        <v>2.2654484358876235</v>
      </c>
      <c r="BN393" s="2">
        <f>$L$385*EXP(Sheet3!$B$1*(($H393-BN$387-Sheet2!$N$349)/Sheet3!$A$1)^2 +Sheet3!$C$1*(($H393-BN$387-Sheet2!$N$349)/Sheet3!$A$1)^4)</f>
        <v>2.1140622848163955</v>
      </c>
      <c r="BO393" s="2">
        <f>$L$385*EXP(Sheet3!$B$1*(($H393-BO$387-Sheet2!$N$349)/Sheet3!$A$1)^2 +Sheet3!$C$1*(($H393-BO$387-Sheet2!$N$349)/Sheet3!$A$1)^4)</f>
        <v>1.9705736284407973</v>
      </c>
      <c r="BP393" s="2">
        <f>$L$385*EXP(Sheet3!$B$1*(($H393-BP$387-Sheet2!$N$349)/Sheet3!$A$1)^2 +Sheet3!$C$1*(($H393-BP$387-Sheet2!$N$349)/Sheet3!$A$1)^4)</f>
        <v>1.834733443463771</v>
      </c>
      <c r="BQ393" s="2">
        <f>$L$385*EXP(Sheet3!$B$1*(($H393-BQ$387-Sheet2!$N$349)/Sheet3!$A$1)^2 +Sheet3!$C$1*(($H393-BQ$387-Sheet2!$N$349)/Sheet3!$A$1)^4)</f>
        <v>1.7062897825486072</v>
      </c>
      <c r="BR393" s="2">
        <f>$L$385*EXP(Sheet3!$B$1*(($H393-BR$387-Sheet2!$N$349)/Sheet3!$A$1)^2 +Sheet3!$C$1*(($H393-BR$387-Sheet2!$N$349)/Sheet3!$A$1)^4)</f>
        <v>1.5849885592898076</v>
      </c>
      <c r="BS393" s="2">
        <f>$L$385*EXP(Sheet3!$B$1*(($H393-BS$387-Sheet2!$N$349)/Sheet3!$A$1)^2 +Sheet3!$C$1*(($H393-BS$387-Sheet2!$N$349)/Sheet3!$A$1)^4)</f>
        <v>1.4705743153315878</v>
      </c>
      <c r="BT393" s="2">
        <f>$L$385*EXP(Sheet3!$B$1*(($H393-BT$387-Sheet2!$N$349)/Sheet3!$A$1)^2 +Sheet3!$C$1*(($H393-BT$387-Sheet2!$N$349)/Sheet3!$A$1)^4)</f>
        <v>1.3627909666806253</v>
      </c>
      <c r="BU393" s="2">
        <f>$L$385*EXP(Sheet3!$B$1*(($H393-BU$387-Sheet2!$N$349)/Sheet3!$A$1)^2 +Sheet3!$C$1*(($H393-BU$387-Sheet2!$N$349)/Sheet3!$A$1)^4)</f>
        <v>1.2613825264259269</v>
      </c>
      <c r="BV393" s="2">
        <f>$L$385*EXP(Sheet3!$B$1*(($H393-BV$387-Sheet2!$N$349)/Sheet3!$A$1)^2 +Sheet3!$C$1*(($H393-BV$387-Sheet2!$N$349)/Sheet3!$A$1)^4)</f>
        <v>1.1660938012606616</v>
      </c>
    </row>
    <row r="394" spans="1:74" x14ac:dyDescent="0.2">
      <c r="A394">
        <v>367</v>
      </c>
      <c r="B394">
        <v>361.63</v>
      </c>
      <c r="C394">
        <v>2371.5</v>
      </c>
      <c r="D394">
        <v>2488.8000000000002</v>
      </c>
      <c r="E394">
        <f t="shared" si="51"/>
        <v>117.30000000000018</v>
      </c>
      <c r="G394" s="1">
        <v>-1</v>
      </c>
      <c r="H394">
        <f>INDEX(B$27:$B3310,($M$382+G394))</f>
        <v>851.7</v>
      </c>
      <c r="I394" s="1">
        <f t="shared" si="55"/>
        <v>43.099999999999909</v>
      </c>
      <c r="J394">
        <f t="shared" si="56"/>
        <v>36708.269999999924</v>
      </c>
      <c r="L394" s="2">
        <f>$L$385*EXP(Sheet3!$B$1*(($H394-L$387-Sheet2!$N$349)/Sheet3!$A$1)^2 +Sheet3!$C$1*(($H394-L$387-Sheet2!$N$349)/Sheet3!$A$1)^4)</f>
        <v>45.55610088704659</v>
      </c>
      <c r="M394" s="2">
        <f>$L$385*EXP(Sheet3!$B$1*(($H394-M$387-Sheet2!$N$349)/Sheet3!$A$1)^2 +Sheet3!$C$1*(($H394-M$387-Sheet2!$N$349)/Sheet3!$A$1)^4)</f>
        <v>45.297272516460104</v>
      </c>
      <c r="N394" s="2">
        <f>$L$385*EXP(Sheet3!$B$1*(($H394-N$387-Sheet2!$N$349)/Sheet3!$A$1)^2 +Sheet3!$C$1*(($H394-N$387-Sheet2!$N$349)/Sheet3!$A$1)^4)</f>
        <v>45.022360543128329</v>
      </c>
      <c r="O394" s="2">
        <f>$L$385*EXP(Sheet3!$B$1*(($H394-O$387-Sheet2!$N$349)/Sheet3!$A$1)^2 +Sheet3!$C$1*(($H394-O$387-Sheet2!$N$349)/Sheet3!$A$1)^4)</f>
        <v>44.731589872441759</v>
      </c>
      <c r="P394" s="2">
        <f>$L$385*EXP(Sheet3!$B$1*(($H394-P$387-Sheet2!$N$349)/Sheet3!$A$1)^2 +Sheet3!$C$1*(($H394-P$387-Sheet2!$N$349)/Sheet3!$A$1)^4)</f>
        <v>44.425198848857335</v>
      </c>
      <c r="Q394" s="2">
        <f>$L$385*EXP(Sheet3!$B$1*(($H394-Q$387-Sheet2!$N$349)/Sheet3!$A$1)^2 +Sheet3!$C$1*(($H394-Q$387-Sheet2!$N$349)/Sheet3!$A$1)^4)</f>
        <v>44.103439128674793</v>
      </c>
      <c r="R394" s="2">
        <f>$L$385*EXP(Sheet3!$B$1*(($H394-R$387-Sheet2!$N$349)/Sheet3!$A$1)^2 +Sheet3!$C$1*(($H394-R$387-Sheet2!$N$349)/Sheet3!$A$1)^4)</f>
        <v>43.766575541155504</v>
      </c>
      <c r="S394" s="2">
        <f>$L$385*EXP(Sheet3!$B$1*(($H394-S$387-Sheet2!$N$349)/Sheet3!$A$1)^2 +Sheet3!$C$1*(($H394-S$387-Sheet2!$N$349)/Sheet3!$A$1)^4)</f>
        <v>43.414885937356971</v>
      </c>
      <c r="T394" s="2">
        <f>$L$385*EXP(Sheet3!$B$1*(($H394-T$387-Sheet2!$N$349)/Sheet3!$A$1)^2 +Sheet3!$C$1*(($H394-T$387-Sheet2!$N$349)/Sheet3!$A$1)^4)</f>
        <v>43.048661026046155</v>
      </c>
      <c r="U394" s="2">
        <f>$L$385*EXP(Sheet3!$B$1*(($H394-U$387-Sheet2!$N$349)/Sheet3!$A$1)^2 +Sheet3!$C$1*(($H394-U$387-Sheet2!$N$349)/Sheet3!$A$1)^4)</f>
        <v>42.668204196048187</v>
      </c>
      <c r="V394" s="2">
        <f>$L$385*EXP(Sheet3!$B$1*(($H394-V$387-Sheet2!$N$349)/Sheet3!$A$1)^2 +Sheet3!$C$1*(($H394-V$387-Sheet2!$N$349)/Sheet3!$A$1)^4)</f>
        <v>42.273831324384965</v>
      </c>
      <c r="W394" s="2">
        <f>$L$385*EXP(Sheet3!$B$1*(($H394-W$387-Sheet2!$N$349)/Sheet3!$A$1)^2 +Sheet3!$C$1*(($H394-W$387-Sheet2!$N$349)/Sheet3!$A$1)^4)</f>
        <v>41.865870569560066</v>
      </c>
      <c r="X394" s="2">
        <f>$L$385*EXP(Sheet3!$B$1*(($H394-X$387-Sheet2!$N$349)/Sheet3!$A$1)^2 +Sheet3!$C$1*(($H394-X$387-Sheet2!$N$349)/Sheet3!$A$1)^4)</f>
        <v>41.444662149347906</v>
      </c>
      <c r="Y394" s="2">
        <f>$L$385*EXP(Sheet3!$B$1*(($H394-Y$387-Sheet2!$N$349)/Sheet3!$A$1)^2 +Sheet3!$C$1*(($H394-Y$387-Sheet2!$N$349)/Sheet3!$A$1)^4)</f>
        <v>41.010558102490116</v>
      </c>
      <c r="Z394" s="2">
        <f>$L$385*EXP(Sheet3!$B$1*(($H394-Z$387-Sheet2!$N$349)/Sheet3!$A$1)^2 +Sheet3!$C$1*(($H394-Z$387-Sheet2!$N$349)/Sheet3!$A$1)^4)</f>
        <v>40.563922033616457</v>
      </c>
      <c r="AA394" s="2">
        <f>$L$385*EXP(Sheet3!$B$1*(($H394-AA$387-Sheet2!$N$349)/Sheet3!$A$1)^2 +Sheet3!$C$1*(($H394-AA$387-Sheet2!$N$349)/Sheet3!$A$1)^4)</f>
        <v>40.105128840896235</v>
      </c>
      <c r="AB394" s="2">
        <f>$L$385*EXP(Sheet3!$B$1*(($H394-AB$387-Sheet2!$N$349)/Sheet3!$A$1)^2 +Sheet3!$C$1*(($H394-AB$387-Sheet2!$N$349)/Sheet3!$A$1)^4)</f>
        <v>39.634564425784319</v>
      </c>
      <c r="AC394" s="2">
        <f>$L$385*EXP(Sheet3!$B$1*(($H394-AC$387-Sheet2!$N$349)/Sheet3!$A$1)^2 +Sheet3!$C$1*(($H394-AC$387-Sheet2!$N$349)/Sheet3!$A$1)^4)</f>
        <v>39.152625384356412</v>
      </c>
      <c r="AD394" s="2">
        <f>$L$385*EXP(Sheet3!$B$1*(($H394-AD$387-Sheet2!$N$349)/Sheet3!$A$1)^2 +Sheet3!$C$1*(($H394-AD$387-Sheet2!$N$349)/Sheet3!$A$1)^4)</f>
        <v>38.659718679730709</v>
      </c>
      <c r="AE394" s="2">
        <f>$L$385*EXP(Sheet3!$B$1*(($H394-AE$387-Sheet2!$N$349)/Sheet3!$A$1)^2 +Sheet3!$C$1*(($H394-AE$387-Sheet2!$N$349)/Sheet3!$A$1)^4)</f>
        <v>38.156261295118554</v>
      </c>
      <c r="AF394" s="2">
        <f>$L$385*EXP(Sheet3!$B$1*(($H394-AF$387-Sheet2!$N$349)/Sheet3!$A$1)^2 +Sheet3!$C$1*(($H394-AF$387-Sheet2!$N$349)/Sheet3!$A$1)^4)</f>
        <v>37.64267986709293</v>
      </c>
      <c r="AG394" s="2">
        <f>$L$385*EXP(Sheet3!$B$1*(($H394-AG$387-Sheet2!$N$349)/Sheet3!$A$1)^2 +Sheet3!$C$1*(($H394-AG$387-Sheet2!$N$349)/Sheet3!$A$1)^4)</f>
        <v>37.119410298714584</v>
      </c>
      <c r="AH394" s="2">
        <f>$L$385*EXP(Sheet3!$B$1*(($H394-AH$387-Sheet2!$N$349)/Sheet3!$A$1)^2 +Sheet3!$C$1*(($H394-AH$387-Sheet2!$N$349)/Sheet3!$A$1)^4)</f>
        <v>36.586897352212461</v>
      </c>
      <c r="AI394" s="2">
        <f>$L$385*EXP(Sheet3!$B$1*(($H394-AI$387-Sheet2!$N$349)/Sheet3!$A$1)^2 +Sheet3!$C$1*(($H394-AI$387-Sheet2!$N$349)/Sheet3!$A$1)^4)</f>
        <v>36.045594220976405</v>
      </c>
      <c r="AJ394" s="2">
        <f>$L$385*EXP(Sheet3!$B$1*(($H394-AJ$387-Sheet2!$N$349)/Sheet3!$A$1)^2 +Sheet3!$C$1*(($H394-AJ$387-Sheet2!$N$349)/Sheet3!$A$1)^4)</f>
        <v>35.495962080680741</v>
      </c>
      <c r="AK394" s="2">
        <f>$L$385*EXP(Sheet3!$B$1*(($H394-AK$387-Sheet2!$N$349)/Sheet3!$A$1)^2 +Sheet3!$C$1*(($H394-AK$387-Sheet2!$N$349)/Sheet3!$A$1)^4)</f>
        <v>34.938469619473011</v>
      </c>
      <c r="AL394" s="2">
        <f>$L$385*EXP(Sheet3!$B$1*(($H394-AL$387-Sheet2!$N$349)/Sheet3!$A$1)^2 +Sheet3!$C$1*(($H394-AL$387-Sheet2!$N$349)/Sheet3!$A$1)^4)</f>
        <v>34.373592547107208</v>
      </c>
      <c r="AM394" s="2">
        <f>$L$385*EXP(Sheet3!$B$1*(($H394-AM$387-Sheet2!$N$349)/Sheet3!$A$1)^2 +Sheet3!$C$1*(($H394-AM$387-Sheet2!$N$349)/Sheet3!$A$1)^4)</f>
        <v>33.801813083200898</v>
      </c>
      <c r="AN394" s="2">
        <f>$L$385*EXP(Sheet3!$B$1*(($H394-AN$387-Sheet2!$N$349)/Sheet3!$A$1)^2 +Sheet3!$C$1*(($H394-AN$387-Sheet2!$N$349)/Sheet3!$A$1)^4)</f>
        <v>33.223619424663326</v>
      </c>
      <c r="AO394" s="2">
        <f>$L$385*EXP(Sheet3!$B$1*(($H394-AO$387-Sheet2!$N$349)/Sheet3!$A$1)^2 +Sheet3!$C$1*(($H394-AO$387-Sheet2!$N$349)/Sheet3!$A$1)^4)</f>
        <v>32.639505192562282</v>
      </c>
      <c r="AP394" s="2">
        <f>$L$385*EXP(Sheet3!$B$1*(($H394-AP$387-Sheet2!$N$349)/Sheet3!$A$1)^2 +Sheet3!$C$1*(($H394-AP$387-Sheet2!$N$349)/Sheet3!$A$1)^4)</f>
        <v>32.049968858748237</v>
      </c>
      <c r="AQ394" s="2">
        <f>$L$385*EXP(Sheet3!$B$1*(($H394-AQ$387-Sheet2!$N$349)/Sheet3!$A$1)^2 +Sheet3!$C$1*(($H394-AQ$387-Sheet2!$N$349)/Sheet3!$A$1)^4)</f>
        <v>31.455513152658352</v>
      </c>
      <c r="AR394" s="2">
        <f>$L$385*EXP(Sheet3!$B$1*(($H394-AR$387-Sheet2!$N$349)/Sheet3!$A$1)^2 +Sheet3!$C$1*(($H394-AR$387-Sheet2!$N$349)/Sheet3!$A$1)^4)</f>
        <v>30.856644448824103</v>
      </c>
      <c r="AS394" s="2">
        <f>$L$385*EXP(Sheet3!$B$1*(($H394-AS$387-Sheet2!$N$349)/Sheet3!$A$1)^2 +Sheet3!$C$1*(($H394-AS$387-Sheet2!$N$349)/Sheet3!$A$1)^4)</f>
        <v>30.253872135710605</v>
      </c>
      <c r="AT394" s="2">
        <f>$L$385*EXP(Sheet3!$B$1*(($H394-AT$387-Sheet2!$N$349)/Sheet3!$A$1)^2 +Sheet3!$C$1*(($H394-AT$387-Sheet2!$N$349)/Sheet3!$A$1)^4)</f>
        <v>29.647707966622193</v>
      </c>
      <c r="AU394" s="2">
        <f>$L$385*EXP(Sheet3!$B$1*(($H394-AU$387-Sheet2!$N$349)/Sheet3!$A$1)^2 +Sheet3!$C$1*(($H394-AU$387-Sheet2!$N$349)/Sheet3!$A$1)^4)</f>
        <v>29.038665393518073</v>
      </c>
      <c r="AV394" s="2">
        <f>$L$385*EXP(Sheet3!$B$1*(($H394-AV$387-Sheet2!$N$349)/Sheet3!$A$1)^2 +Sheet3!$C$1*(($H394-AV$387-Sheet2!$N$349)/Sheet3!$A$1)^4)</f>
        <v>28.427258884691927</v>
      </c>
      <c r="AW394" s="2">
        <f>$L$385*EXP(Sheet3!$B$1*(($H394-AW$387-Sheet2!$N$349)/Sheet3!$A$1)^2 +Sheet3!$C$1*(($H394-AW$387-Sheet2!$N$349)/Sheet3!$A$1)^4)</f>
        <v>27.81400322737403</v>
      </c>
      <c r="AX394" s="2">
        <f>$L$385*EXP(Sheet3!$B$1*(($H394-AX$387-Sheet2!$N$349)/Sheet3!$A$1)^2 +Sheet3!$C$1*(($H394-AX$387-Sheet2!$N$349)/Sheet3!$A$1)^4)</f>
        <v>27.199412816475437</v>
      </c>
      <c r="AY394" s="2">
        <f>$L$385*EXP(Sheet3!$B$1*(($H394-AY$387-Sheet2!$N$349)/Sheet3!$A$1)^2 +Sheet3!$C$1*(($H394-AY$387-Sheet2!$N$349)/Sheet3!$A$1)^4)</f>
        <v>26.584000930658718</v>
      </c>
      <c r="AZ394" s="2">
        <f>$L$385*EXP(Sheet3!$B$1*(($H394-AZ$387-Sheet2!$N$349)/Sheet3!$A$1)^2 +Sheet3!$C$1*(($H394-AZ$387-Sheet2!$N$349)/Sheet3!$A$1)^4)</f>
        <v>25.968278997275526</v>
      </c>
      <c r="BA394" s="2">
        <f>$L$385*EXP(Sheet3!$B$1*(($H394-BA$387-Sheet2!$N$349)/Sheet3!$A$1)^2 +Sheet3!$C$1*(($H394-BA$387-Sheet2!$N$349)/Sheet3!$A$1)^4)</f>
        <v>25.35275584757628</v>
      </c>
      <c r="BB394" s="2">
        <f>$L$385*EXP(Sheet3!$B$1*(($H394-BB$387-Sheet2!$N$349)/Sheet3!$A$1)^2 +Sheet3!$C$1*(($H394-BB$387-Sheet2!$N$349)/Sheet3!$A$1)^4)</f>
        <v>24.737936963851631</v>
      </c>
      <c r="BC394" s="2">
        <f>$L$385*EXP(Sheet3!$B$1*(($H394-BC$387-Sheet2!$N$349)/Sheet3!$A$1)^2 +Sheet3!$C$1*(($H394-BC$387-Sheet2!$N$349)/Sheet3!$A$1)^4)</f>
        <v>24.12432372022106</v>
      </c>
      <c r="BD394" s="2">
        <f>$L$385*EXP(Sheet3!$B$1*(($H394-BD$387-Sheet2!$N$349)/Sheet3!$A$1)^2 +Sheet3!$C$1*(($H394-BD$387-Sheet2!$N$349)/Sheet3!$A$1)^4)</f>
        <v>23.512412618891808</v>
      </c>
      <c r="BE394" s="2">
        <f>$L$385*EXP(Sheet3!$B$1*(($H394-BE$387-Sheet2!$N$349)/Sheet3!$A$1)^2 +Sheet3!$C$1*(($H394-BE$387-Sheet2!$N$349)/Sheet3!$A$1)^4)</f>
        <v>22.902694523808385</v>
      </c>
      <c r="BF394" s="2">
        <f>$L$385*EXP(Sheet3!$B$1*(($H394-BF$387-Sheet2!$N$349)/Sheet3!$A$1)^2 +Sheet3!$C$1*(($H394-BF$387-Sheet2!$N$349)/Sheet3!$A$1)^4)</f>
        <v>22.295653893704063</v>
      </c>
      <c r="BG394" s="2">
        <f>$L$385*EXP(Sheet3!$B$1*(($H394-BG$387-Sheet2!$N$349)/Sheet3!$A$1)^2 +Sheet3!$C$1*(($H394-BG$387-Sheet2!$N$349)/Sheet3!$A$1)^4)</f>
        <v>21.691768016651469</v>
      </c>
      <c r="BH394" s="2">
        <f>$L$385*EXP(Sheet3!$B$1*(($H394-BH$387-Sheet2!$N$349)/Sheet3!$A$1)^2 +Sheet3!$C$1*(($H394-BH$387-Sheet2!$N$349)/Sheet3!$A$1)^4)</f>
        <v>21.091506248288265</v>
      </c>
      <c r="BI394" s="2">
        <f>$L$385*EXP(Sheet3!$B$1*(($H394-BI$387-Sheet2!$N$349)/Sheet3!$A$1)^2 +Sheet3!$C$1*(($H394-BI$387-Sheet2!$N$349)/Sheet3!$A$1)^4)</f>
        <v>20.49532925595846</v>
      </c>
      <c r="BJ394" s="2">
        <f>$L$385*EXP(Sheet3!$B$1*(($H394-BJ$387-Sheet2!$N$349)/Sheet3!$A$1)^2 +Sheet3!$C$1*(($H394-BJ$387-Sheet2!$N$349)/Sheet3!$A$1)^4)</f>
        <v>19.903688271120167</v>
      </c>
      <c r="BK394" s="2">
        <f>$L$385*EXP(Sheet3!$B$1*(($H394-BK$387-Sheet2!$N$349)/Sheet3!$A$1)^2 +Sheet3!$C$1*(($H394-BK$387-Sheet2!$N$349)/Sheet3!$A$1)^4)</f>
        <v>19.317024352282626</v>
      </c>
      <c r="BL394" s="2">
        <f>$L$385*EXP(Sheet3!$B$1*(($H394-BL$387-Sheet2!$N$349)/Sheet3!$A$1)^2 +Sheet3!$C$1*(($H394-BL$387-Sheet2!$N$349)/Sheet3!$A$1)^4)</f>
        <v>18.735767661016567</v>
      </c>
      <c r="BM394" s="2">
        <f>$L$385*EXP(Sheet3!$B$1*(($H394-BM$387-Sheet2!$N$349)/Sheet3!$A$1)^2 +Sheet3!$C$1*(($H394-BM$387-Sheet2!$N$349)/Sheet3!$A$1)^4)</f>
        <v>18.160336753378299</v>
      </c>
      <c r="BN394" s="2">
        <f>$L$385*EXP(Sheet3!$B$1*(($H394-BN$387-Sheet2!$N$349)/Sheet3!$A$1)^2 +Sheet3!$C$1*(($H394-BN$387-Sheet2!$N$349)/Sheet3!$A$1)^4)</f>
        <v>17.591137889253044</v>
      </c>
      <c r="BO394" s="2">
        <f>$L$385*EXP(Sheet3!$B$1*(($H394-BO$387-Sheet2!$N$349)/Sheet3!$A$1)^2 +Sheet3!$C$1*(($H394-BO$387-Sheet2!$N$349)/Sheet3!$A$1)^4)</f>
        <v>17.028564362086229</v>
      </c>
      <c r="BP394" s="2">
        <f>$L$385*EXP(Sheet3!$B$1*(($H394-BP$387-Sheet2!$N$349)/Sheet3!$A$1)^2 +Sheet3!$C$1*(($H394-BP$387-Sheet2!$N$349)/Sheet3!$A$1)^4)</f>
        <v>16.472995851476487</v>
      </c>
      <c r="BQ394" s="2">
        <f>$L$385*EXP(Sheet3!$B$1*(($H394-BQ$387-Sheet2!$N$349)/Sheet3!$A$1)^2 +Sheet3!$C$1*(($H394-BQ$387-Sheet2!$N$349)/Sheet3!$A$1)^4)</f>
        <v>15.924797801089746</v>
      </c>
      <c r="BR394" s="2">
        <f>$L$385*EXP(Sheet3!$B$1*(($H394-BR$387-Sheet2!$N$349)/Sheet3!$A$1)^2 +Sheet3!$C$1*(($H394-BR$387-Sheet2!$N$349)/Sheet3!$A$1)^4)</f>
        <v>15.384320824325687</v>
      </c>
      <c r="BS394" s="2">
        <f>$L$385*EXP(Sheet3!$B$1*(($H394-BS$387-Sheet2!$N$349)/Sheet3!$A$1)^2 +Sheet3!$C$1*(($H394-BS$387-Sheet2!$N$349)/Sheet3!$A$1)^4)</f>
        <v>14.851900140126387</v>
      </c>
      <c r="BT394" s="2">
        <f>$L$385*EXP(Sheet3!$B$1*(($H394-BT$387-Sheet2!$N$349)/Sheet3!$A$1)^2 +Sheet3!$C$1*(($H394-BT$387-Sheet2!$N$349)/Sheet3!$A$1)^4)</f>
        <v>14.327855041261195</v>
      </c>
      <c r="BU394" s="2">
        <f>$L$385*EXP(Sheet3!$B$1*(($H394-BU$387-Sheet2!$N$349)/Sheet3!$A$1)^2 +Sheet3!$C$1*(($H394-BU$387-Sheet2!$N$349)/Sheet3!$A$1)^4)</f>
        <v>13.812488397351972</v>
      </c>
      <c r="BV394" s="2">
        <f>$L$385*EXP(Sheet3!$B$1*(($H394-BV$387-Sheet2!$N$349)/Sheet3!$A$1)^2 +Sheet3!$C$1*(($H394-BV$387-Sheet2!$N$349)/Sheet3!$A$1)^4)</f>
        <v>13.306086194812874</v>
      </c>
    </row>
    <row r="395" spans="1:74" x14ac:dyDescent="0.2">
      <c r="A395">
        <v>368</v>
      </c>
      <c r="B395">
        <v>362.1</v>
      </c>
      <c r="C395">
        <v>2371.6</v>
      </c>
      <c r="D395">
        <v>2531.5</v>
      </c>
      <c r="E395">
        <f t="shared" si="51"/>
        <v>159.90000000000009</v>
      </c>
      <c r="G395" s="1">
        <v>0</v>
      </c>
      <c r="H395">
        <f>INDEX(B$27:$B3311,($M$382+G395))</f>
        <v>852.14</v>
      </c>
      <c r="I395" s="1">
        <f t="shared" si="55"/>
        <v>47.399999999999636</v>
      </c>
      <c r="J395">
        <f t="shared" si="56"/>
        <v>40391.435999999689</v>
      </c>
      <c r="L395" s="2">
        <f>$L$385*EXP(Sheet3!$B$1*(($H395-L$387-Sheet2!$N$349)/Sheet3!$A$1)^2 +Sheet3!$C$1*(($H395-L$387-Sheet2!$N$349)/Sheet3!$A$1)^4)</f>
        <v>40.105128840896235</v>
      </c>
      <c r="M395" s="2">
        <f>$L$385*EXP(Sheet3!$B$1*(($H395-M$387-Sheet2!$N$349)/Sheet3!$A$1)^2 +Sheet3!$C$1*(($H395-M$387-Sheet2!$N$349)/Sheet3!$A$1)^4)</f>
        <v>40.563922033616457</v>
      </c>
      <c r="N395" s="2">
        <f>$L$385*EXP(Sheet3!$B$1*(($H395-N$387-Sheet2!$N$349)/Sheet3!$A$1)^2 +Sheet3!$C$1*(($H395-N$387-Sheet2!$N$349)/Sheet3!$A$1)^4)</f>
        <v>41.010558102490116</v>
      </c>
      <c r="O395" s="2">
        <f>$L$385*EXP(Sheet3!$B$1*(($H395-O$387-Sheet2!$N$349)/Sheet3!$A$1)^2 +Sheet3!$C$1*(($H395-O$387-Sheet2!$N$349)/Sheet3!$A$1)^4)</f>
        <v>41.444662149347906</v>
      </c>
      <c r="P395" s="2">
        <f>$L$385*EXP(Sheet3!$B$1*(($H395-P$387-Sheet2!$N$349)/Sheet3!$A$1)^2 +Sheet3!$C$1*(($H395-P$387-Sheet2!$N$349)/Sheet3!$A$1)^4)</f>
        <v>41.865870569555355</v>
      </c>
      <c r="Q395" s="2">
        <f>$L$385*EXP(Sheet3!$B$1*(($H395-Q$387-Sheet2!$N$349)/Sheet3!$A$1)^2 +Sheet3!$C$1*(($H395-Q$387-Sheet2!$N$349)/Sheet3!$A$1)^4)</f>
        <v>42.273831324380403</v>
      </c>
      <c r="R395" s="2">
        <f>$L$385*EXP(Sheet3!$B$1*(($H395-R$387-Sheet2!$N$349)/Sheet3!$A$1)^2 +Sheet3!$C$1*(($H395-R$387-Sheet2!$N$349)/Sheet3!$A$1)^4)</f>
        <v>42.668204196043781</v>
      </c>
      <c r="S395" s="2">
        <f>$L$385*EXP(Sheet3!$B$1*(($H395-S$387-Sheet2!$N$349)/Sheet3!$A$1)^2 +Sheet3!$C$1*(($H395-S$387-Sheet2!$N$349)/Sheet3!$A$1)^4)</f>
        <v>43.048661026041906</v>
      </c>
      <c r="T395" s="2">
        <f>$L$385*EXP(Sheet3!$B$1*(($H395-T$387-Sheet2!$N$349)/Sheet3!$A$1)^2 +Sheet3!$C$1*(($H395-T$387-Sheet2!$N$349)/Sheet3!$A$1)^4)</f>
        <v>43.414885937352885</v>
      </c>
      <c r="U395" s="2">
        <f>$L$385*EXP(Sheet3!$B$1*(($H395-U$387-Sheet2!$N$349)/Sheet3!$A$1)^2 +Sheet3!$C$1*(($H395-U$387-Sheet2!$N$349)/Sheet3!$A$1)^4)</f>
        <v>43.766575541151589</v>
      </c>
      <c r="V395" s="2">
        <f>$L$385*EXP(Sheet3!$B$1*(($H395-V$387-Sheet2!$N$349)/Sheet3!$A$1)^2 +Sheet3!$C$1*(($H395-V$387-Sheet2!$N$349)/Sheet3!$A$1)^4)</f>
        <v>44.103439128671049</v>
      </c>
      <c r="W395" s="2">
        <f>$L$385*EXP(Sheet3!$B$1*(($H395-W$387-Sheet2!$N$349)/Sheet3!$A$1)^2 +Sheet3!$C$1*(($H395-W$387-Sheet2!$N$349)/Sheet3!$A$1)^4)</f>
        <v>44.425198848853761</v>
      </c>
      <c r="X395" s="2">
        <f>$L$385*EXP(Sheet3!$B$1*(($H395-X$387-Sheet2!$N$349)/Sheet3!$A$1)^2 +Sheet3!$C$1*(($H395-X$387-Sheet2!$N$349)/Sheet3!$A$1)^4)</f>
        <v>44.731589872441759</v>
      </c>
      <c r="Y395" s="2">
        <f>$L$385*EXP(Sheet3!$B$1*(($H395-Y$387-Sheet2!$N$349)/Sheet3!$A$1)^2 +Sheet3!$C$1*(($H395-Y$387-Sheet2!$N$349)/Sheet3!$A$1)^4)</f>
        <v>45.022360543128329</v>
      </c>
      <c r="Z395" s="2">
        <f>$L$385*EXP(Sheet3!$B$1*(($H395-Z$387-Sheet2!$N$349)/Sheet3!$A$1)^2 +Sheet3!$C$1*(($H395-Z$387-Sheet2!$N$349)/Sheet3!$A$1)^4)</f>
        <v>45.297272516460104</v>
      </c>
      <c r="AA395" s="2">
        <f>$L$385*EXP(Sheet3!$B$1*(($H395-AA$387-Sheet2!$N$349)/Sheet3!$A$1)^2 +Sheet3!$C$1*(($H395-AA$387-Sheet2!$N$349)/Sheet3!$A$1)^4)</f>
        <v>45.55610088704659</v>
      </c>
      <c r="AB395" s="2">
        <f>$L$385*EXP(Sheet3!$B$1*(($H395-AB$387-Sheet2!$N$349)/Sheet3!$A$1)^2 +Sheet3!$C$1*(($H395-AB$387-Sheet2!$N$349)/Sheet3!$A$1)^4)</f>
        <v>45.798634304742492</v>
      </c>
      <c r="AC395" s="2">
        <f>$L$385*EXP(Sheet3!$B$1*(($H395-AC$387-Sheet2!$N$349)/Sheet3!$A$1)^2 +Sheet3!$C$1*(($H395-AC$387-Sheet2!$N$349)/Sheet3!$A$1)^4)</f>
        <v>46.024675080376774</v>
      </c>
      <c r="AD395" s="2">
        <f>$L$385*EXP(Sheet3!$B$1*(($H395-AD$387-Sheet2!$N$349)/Sheet3!$A$1)^2 +Sheet3!$C$1*(($H395-AD$387-Sheet2!$N$349)/Sheet3!$A$1)^4)</f>
        <v>46.234039281606414</v>
      </c>
      <c r="AE395" s="2">
        <f>$L$385*EXP(Sheet3!$B$1*(($H395-AE$387-Sheet2!$N$349)/Sheet3!$A$1)^2 +Sheet3!$C$1*(($H395-AE$387-Sheet2!$N$349)/Sheet3!$A$1)^4)</f>
        <v>46.426556819444976</v>
      </c>
      <c r="AF395" s="2">
        <f>$L$385*EXP(Sheet3!$B$1*(($H395-AF$387-Sheet2!$N$349)/Sheet3!$A$1)^2 +Sheet3!$C$1*(($H395-AF$387-Sheet2!$N$349)/Sheet3!$A$1)^4)</f>
        <v>46.60207152598943</v>
      </c>
      <c r="AG395" s="2">
        <f>$L$385*EXP(Sheet3!$B$1*(($H395-AG$387-Sheet2!$N$349)/Sheet3!$A$1)^2 +Sheet3!$C$1*(($H395-AG$387-Sheet2!$N$349)/Sheet3!$A$1)^4)</f>
        <v>46.760441223838797</v>
      </c>
      <c r="AH395" s="2">
        <f>$L$385*EXP(Sheet3!$B$1*(($H395-AH$387-Sheet2!$N$349)/Sheet3!$A$1)^2 +Sheet3!$C$1*(($H395-AH$387-Sheet2!$N$349)/Sheet3!$A$1)^4)</f>
        <v>46.901537787665951</v>
      </c>
      <c r="AI395" s="2">
        <f>$L$385*EXP(Sheet3!$B$1*(($H395-AI$387-Sheet2!$N$349)/Sheet3!$A$1)^2 +Sheet3!$C$1*(($H395-AI$387-Sheet2!$N$349)/Sheet3!$A$1)^4)</f>
        <v>47.025247198369534</v>
      </c>
      <c r="AJ395" s="2">
        <f>$L$385*EXP(Sheet3!$B$1*(($H395-AJ$387-Sheet2!$N$349)/Sheet3!$A$1)^2 +Sheet3!$C$1*(($H395-AJ$387-Sheet2!$N$349)/Sheet3!$A$1)^4)</f>
        <v>47.13146959019705</v>
      </c>
      <c r="AK395" s="2">
        <f>$L$385*EXP(Sheet3!$B$1*(($H395-AK$387-Sheet2!$N$349)/Sheet3!$A$1)^2 +Sheet3!$C$1*(($H395-AK$387-Sheet2!$N$349)/Sheet3!$A$1)^4)</f>
        <v>47.220119291184098</v>
      </c>
      <c r="AL395" s="2">
        <f>$L$385*EXP(Sheet3!$B$1*(($H395-AL$387-Sheet2!$N$349)/Sheet3!$A$1)^2 +Sheet3!$C$1*(($H395-AL$387-Sheet2!$N$349)/Sheet3!$A$1)^4)</f>
        <v>47.291124857238586</v>
      </c>
      <c r="AM395" s="2">
        <f>$L$385*EXP(Sheet3!$B$1*(($H395-AM$387-Sheet2!$N$349)/Sheet3!$A$1)^2 +Sheet3!$C$1*(($H395-AM$387-Sheet2!$N$349)/Sheet3!$A$1)^4)</f>
        <v>47.34442910011537</v>
      </c>
      <c r="AN395" s="2">
        <f>$L$385*EXP(Sheet3!$B$1*(($H395-AN$387-Sheet2!$N$349)/Sheet3!$A$1)^2 +Sheet3!$C$1*(($H395-AN$387-Sheet2!$N$349)/Sheet3!$A$1)^4)</f>
        <v>47.379989109526583</v>
      </c>
      <c r="AO395" s="2">
        <f>$L$385*EXP(Sheet3!$B$1*(($H395-AO$387-Sheet2!$N$349)/Sheet3!$A$1)^2 +Sheet3!$C$1*(($H395-AO$387-Sheet2!$N$349)/Sheet3!$A$1)^4)</f>
        <v>47.397776269562634</v>
      </c>
      <c r="AP395" s="2">
        <f>$L$385*EXP(Sheet3!$B$1*(($H395-AP$387-Sheet2!$N$349)/Sheet3!$A$1)^2 +Sheet3!$C$1*(($H395-AP$387-Sheet2!$N$349)/Sheet3!$A$1)^4)</f>
        <v>47.397776269562634</v>
      </c>
      <c r="AQ395" s="2">
        <f>$L$385*EXP(Sheet3!$B$1*(($H395-AQ$387-Sheet2!$N$349)/Sheet3!$A$1)^2 +Sheet3!$C$1*(($H395-AQ$387-Sheet2!$N$349)/Sheet3!$A$1)^4)</f>
        <v>47.379989109526583</v>
      </c>
      <c r="AR395" s="2">
        <f>$L$385*EXP(Sheet3!$B$1*(($H395-AR$387-Sheet2!$N$349)/Sheet3!$A$1)^2 +Sheet3!$C$1*(($H395-AR$387-Sheet2!$N$349)/Sheet3!$A$1)^4)</f>
        <v>47.34442910011537</v>
      </c>
      <c r="AS395" s="2">
        <f>$L$385*EXP(Sheet3!$B$1*(($H395-AS$387-Sheet2!$N$349)/Sheet3!$A$1)^2 +Sheet3!$C$1*(($H395-AS$387-Sheet2!$N$349)/Sheet3!$A$1)^4)</f>
        <v>47.291124857238586</v>
      </c>
      <c r="AT395" s="2">
        <f>$L$385*EXP(Sheet3!$B$1*(($H395-AT$387-Sheet2!$N$349)/Sheet3!$A$1)^2 +Sheet3!$C$1*(($H395-AT$387-Sheet2!$N$349)/Sheet3!$A$1)^4)</f>
        <v>47.220119291184098</v>
      </c>
      <c r="AU395" s="2">
        <f>$L$385*EXP(Sheet3!$B$1*(($H395-AU$387-Sheet2!$N$349)/Sheet3!$A$1)^2 +Sheet3!$C$1*(($H395-AU$387-Sheet2!$N$349)/Sheet3!$A$1)^4)</f>
        <v>47.13146959019705</v>
      </c>
      <c r="AV395" s="2">
        <f>$L$385*EXP(Sheet3!$B$1*(($H395-AV$387-Sheet2!$N$349)/Sheet3!$A$1)^2 +Sheet3!$C$1*(($H395-AV$387-Sheet2!$N$349)/Sheet3!$A$1)^4)</f>
        <v>47.025247198370835</v>
      </c>
      <c r="AW395" s="2">
        <f>$L$385*EXP(Sheet3!$B$1*(($H395-AW$387-Sheet2!$N$349)/Sheet3!$A$1)^2 +Sheet3!$C$1*(($H395-AW$387-Sheet2!$N$349)/Sheet3!$A$1)^4)</f>
        <v>46.901537787665951</v>
      </c>
      <c r="AX395" s="2">
        <f>$L$385*EXP(Sheet3!$B$1*(($H395-AX$387-Sheet2!$N$349)/Sheet3!$A$1)^2 +Sheet3!$C$1*(($H395-AX$387-Sheet2!$N$349)/Sheet3!$A$1)^4)</f>
        <v>46.760441223838797</v>
      </c>
      <c r="AY395" s="2">
        <f>$L$385*EXP(Sheet3!$B$1*(($H395-AY$387-Sheet2!$N$349)/Sheet3!$A$1)^2 +Sheet3!$C$1*(($H395-AY$387-Sheet2!$N$349)/Sheet3!$A$1)^4)</f>
        <v>46.60207152598943</v>
      </c>
      <c r="AZ395" s="2">
        <f>$L$385*EXP(Sheet3!$B$1*(($H395-AZ$387-Sheet2!$N$349)/Sheet3!$A$1)^2 +Sheet3!$C$1*(($H395-AZ$387-Sheet2!$N$349)/Sheet3!$A$1)^4)</f>
        <v>46.426556819444976</v>
      </c>
      <c r="BA395" s="2">
        <f>$L$385*EXP(Sheet3!$B$1*(($H395-BA$387-Sheet2!$N$349)/Sheet3!$A$1)^2 +Sheet3!$C$1*(($H395-BA$387-Sheet2!$N$349)/Sheet3!$A$1)^4)</f>
        <v>46.234039281606414</v>
      </c>
      <c r="BB395" s="2">
        <f>$L$385*EXP(Sheet3!$B$1*(($H395-BB$387-Sheet2!$N$349)/Sheet3!$A$1)^2 +Sheet3!$C$1*(($H395-BB$387-Sheet2!$N$349)/Sheet3!$A$1)^4)</f>
        <v>46.024675080376774</v>
      </c>
      <c r="BC395" s="2">
        <f>$L$385*EXP(Sheet3!$B$1*(($H395-BC$387-Sheet2!$N$349)/Sheet3!$A$1)^2 +Sheet3!$C$1*(($H395-BC$387-Sheet2!$N$349)/Sheet3!$A$1)^4)</f>
        <v>45.798634304742492</v>
      </c>
      <c r="BD395" s="2">
        <f>$L$385*EXP(Sheet3!$B$1*(($H395-BD$387-Sheet2!$N$349)/Sheet3!$A$1)^2 +Sheet3!$C$1*(($H395-BD$387-Sheet2!$N$349)/Sheet3!$A$1)^4)</f>
        <v>45.55610088704659</v>
      </c>
      <c r="BE395" s="2">
        <f>$L$385*EXP(Sheet3!$B$1*(($H395-BE$387-Sheet2!$N$349)/Sheet3!$A$1)^2 +Sheet3!$C$1*(($H395-BE$387-Sheet2!$N$349)/Sheet3!$A$1)^4)</f>
        <v>45.297272516460104</v>
      </c>
      <c r="BF395" s="2">
        <f>$L$385*EXP(Sheet3!$B$1*(($H395-BF$387-Sheet2!$N$349)/Sheet3!$A$1)^2 +Sheet3!$C$1*(($H395-BF$387-Sheet2!$N$349)/Sheet3!$A$1)^4)</f>
        <v>45.022360543128329</v>
      </c>
      <c r="BG395" s="2">
        <f>$L$385*EXP(Sheet3!$B$1*(($H395-BG$387-Sheet2!$N$349)/Sheet3!$A$1)^2 +Sheet3!$C$1*(($H395-BG$387-Sheet2!$N$349)/Sheet3!$A$1)^4)</f>
        <v>44.731589872441759</v>
      </c>
      <c r="BH395" s="2">
        <f>$L$385*EXP(Sheet3!$B$1*(($H395-BH$387-Sheet2!$N$349)/Sheet3!$A$1)^2 +Sheet3!$C$1*(($H395-BH$387-Sheet2!$N$349)/Sheet3!$A$1)^4)</f>
        <v>44.425198848857335</v>
      </c>
      <c r="BI395" s="2">
        <f>$L$385*EXP(Sheet3!$B$1*(($H395-BI$387-Sheet2!$N$349)/Sheet3!$A$1)^2 +Sheet3!$C$1*(($H395-BI$387-Sheet2!$N$349)/Sheet3!$A$1)^4)</f>
        <v>44.103439128671049</v>
      </c>
      <c r="BJ395" s="2">
        <f>$L$385*EXP(Sheet3!$B$1*(($H395-BJ$387-Sheet2!$N$349)/Sheet3!$A$1)^2 +Sheet3!$C$1*(($H395-BJ$387-Sheet2!$N$349)/Sheet3!$A$1)^4)</f>
        <v>43.766575541151589</v>
      </c>
      <c r="BK395" s="2">
        <f>$L$385*EXP(Sheet3!$B$1*(($H395-BK$387-Sheet2!$N$349)/Sheet3!$A$1)^2 +Sheet3!$C$1*(($H395-BK$387-Sheet2!$N$349)/Sheet3!$A$1)^4)</f>
        <v>43.414885937352885</v>
      </c>
      <c r="BL395" s="2">
        <f>$L$385*EXP(Sheet3!$B$1*(($H395-BL$387-Sheet2!$N$349)/Sheet3!$A$1)^2 +Sheet3!$C$1*(($H395-BL$387-Sheet2!$N$349)/Sheet3!$A$1)^4)</f>
        <v>43.048661026041906</v>
      </c>
      <c r="BM395" s="2">
        <f>$L$385*EXP(Sheet3!$B$1*(($H395-BM$387-Sheet2!$N$349)/Sheet3!$A$1)^2 +Sheet3!$C$1*(($H395-BM$387-Sheet2!$N$349)/Sheet3!$A$1)^4)</f>
        <v>42.668204196043781</v>
      </c>
      <c r="BN395" s="2">
        <f>$L$385*EXP(Sheet3!$B$1*(($H395-BN$387-Sheet2!$N$349)/Sheet3!$A$1)^2 +Sheet3!$C$1*(($H395-BN$387-Sheet2!$N$349)/Sheet3!$A$1)^4)</f>
        <v>42.273831324380403</v>
      </c>
      <c r="BO395" s="2">
        <f>$L$385*EXP(Sheet3!$B$1*(($H395-BO$387-Sheet2!$N$349)/Sheet3!$A$1)^2 +Sheet3!$C$1*(($H395-BO$387-Sheet2!$N$349)/Sheet3!$A$1)^4)</f>
        <v>41.865870569555355</v>
      </c>
      <c r="BP395" s="2">
        <f>$L$385*EXP(Sheet3!$B$1*(($H395-BP$387-Sheet2!$N$349)/Sheet3!$A$1)^2 +Sheet3!$C$1*(($H395-BP$387-Sheet2!$N$349)/Sheet3!$A$1)^4)</f>
        <v>41.444662149347906</v>
      </c>
      <c r="BQ395" s="2">
        <f>$L$385*EXP(Sheet3!$B$1*(($H395-BQ$387-Sheet2!$N$349)/Sheet3!$A$1)^2 +Sheet3!$C$1*(($H395-BQ$387-Sheet2!$N$349)/Sheet3!$A$1)^4)</f>
        <v>41.010558102490116</v>
      </c>
      <c r="BR395" s="2">
        <f>$L$385*EXP(Sheet3!$B$1*(($H395-BR$387-Sheet2!$N$349)/Sheet3!$A$1)^2 +Sheet3!$C$1*(($H395-BR$387-Sheet2!$N$349)/Sheet3!$A$1)^4)</f>
        <v>40.563922033616457</v>
      </c>
      <c r="BS395" s="2">
        <f>$L$385*EXP(Sheet3!$B$1*(($H395-BS$387-Sheet2!$N$349)/Sheet3!$A$1)^2 +Sheet3!$C$1*(($H395-BS$387-Sheet2!$N$349)/Sheet3!$A$1)^4)</f>
        <v>40.105128840896235</v>
      </c>
      <c r="BT395" s="2">
        <f>$L$385*EXP(Sheet3!$B$1*(($H395-BT$387-Sheet2!$N$349)/Sheet3!$A$1)^2 +Sheet3!$C$1*(($H395-BT$387-Sheet2!$N$349)/Sheet3!$A$1)^4)</f>
        <v>39.634564425784319</v>
      </c>
      <c r="BU395" s="2">
        <f>$L$385*EXP(Sheet3!$B$1*(($H395-BU$387-Sheet2!$N$349)/Sheet3!$A$1)^2 +Sheet3!$C$1*(($H395-BU$387-Sheet2!$N$349)/Sheet3!$A$1)^4)</f>
        <v>39.152625384356412</v>
      </c>
      <c r="BV395" s="2">
        <f>$L$385*EXP(Sheet3!$B$1*(($H395-BV$387-Sheet2!$N$349)/Sheet3!$A$1)^2 +Sheet3!$C$1*(($H395-BV$387-Sheet2!$N$349)/Sheet3!$A$1)^4)</f>
        <v>38.659718679725046</v>
      </c>
    </row>
    <row r="396" spans="1:74" x14ac:dyDescent="0.2">
      <c r="A396">
        <v>369</v>
      </c>
      <c r="B396">
        <v>362.57</v>
      </c>
      <c r="C396">
        <v>2361</v>
      </c>
      <c r="D396">
        <v>2641</v>
      </c>
      <c r="E396">
        <f t="shared" si="51"/>
        <v>280</v>
      </c>
      <c r="G396" s="1">
        <v>1</v>
      </c>
      <c r="H396">
        <f>INDEX(B$27:$B3312,($M$382+G396))</f>
        <v>852.58</v>
      </c>
      <c r="I396" s="1">
        <f t="shared" si="55"/>
        <v>43.699999999999818</v>
      </c>
      <c r="J396">
        <f t="shared" si="56"/>
        <v>37257.745999999846</v>
      </c>
      <c r="L396" s="2">
        <f>$L$385*EXP(Sheet3!$B$1*(($H396-L$387-Sheet2!$N$349)/Sheet3!$A$1)^2 +Sheet3!$C$1*(($H396-L$387-Sheet2!$N$349)/Sheet3!$A$1)^4)</f>
        <v>14.85190014012038</v>
      </c>
      <c r="M396" s="2">
        <f>$L$385*EXP(Sheet3!$B$1*(($H396-M$387-Sheet2!$N$349)/Sheet3!$A$1)^2 +Sheet3!$C$1*(($H396-M$387-Sheet2!$N$349)/Sheet3!$A$1)^4)</f>
        <v>15.384320824319586</v>
      </c>
      <c r="N396" s="2">
        <f>$L$385*EXP(Sheet3!$B$1*(($H396-N$387-Sheet2!$N$349)/Sheet3!$A$1)^2 +Sheet3!$C$1*(($H396-N$387-Sheet2!$N$349)/Sheet3!$A$1)^4)</f>
        <v>15.92479780108356</v>
      </c>
      <c r="O396" s="2">
        <f>$L$385*EXP(Sheet3!$B$1*(($H396-O$387-Sheet2!$N$349)/Sheet3!$A$1)^2 +Sheet3!$C$1*(($H396-O$387-Sheet2!$N$349)/Sheet3!$A$1)^4)</f>
        <v>16.472995851470213</v>
      </c>
      <c r="P396" s="2">
        <f>$L$385*EXP(Sheet3!$B$1*(($H396-P$387-Sheet2!$N$349)/Sheet3!$A$1)^2 +Sheet3!$C$1*(($H396-P$387-Sheet2!$N$349)/Sheet3!$A$1)^4)</f>
        <v>17.028564362079877</v>
      </c>
      <c r="Q396" s="2">
        <f>$L$385*EXP(Sheet3!$B$1*(($H396-Q$387-Sheet2!$N$349)/Sheet3!$A$1)^2 +Sheet3!$C$1*(($H396-Q$387-Sheet2!$N$349)/Sheet3!$A$1)^4)</f>
        <v>17.591137889246614</v>
      </c>
      <c r="R396" s="2">
        <f>$L$385*EXP(Sheet3!$B$1*(($H396-R$387-Sheet2!$N$349)/Sheet3!$A$1)^2 +Sheet3!$C$1*(($H396-R$387-Sheet2!$N$349)/Sheet3!$A$1)^4)</f>
        <v>18.160336753371794</v>
      </c>
      <c r="S396" s="2">
        <f>$L$385*EXP(Sheet3!$B$1*(($H396-S$387-Sheet2!$N$349)/Sheet3!$A$1)^2 +Sheet3!$C$1*(($H396-S$387-Sheet2!$N$349)/Sheet3!$A$1)^4)</f>
        <v>18.735767661009998</v>
      </c>
      <c r="T396" s="2">
        <f>$L$385*EXP(Sheet3!$B$1*(($H396-T$387-Sheet2!$N$349)/Sheet3!$A$1)^2 +Sheet3!$C$1*(($H396-T$387-Sheet2!$N$349)/Sheet3!$A$1)^4)</f>
        <v>19.31702435227599</v>
      </c>
      <c r="U396" s="2">
        <f>$L$385*EXP(Sheet3!$B$1*(($H396-U$387-Sheet2!$N$349)/Sheet3!$A$1)^2 +Sheet3!$C$1*(($H396-U$387-Sheet2!$N$349)/Sheet3!$A$1)^4)</f>
        <v>19.903688271113474</v>
      </c>
      <c r="V396" s="2">
        <f>$L$385*EXP(Sheet3!$B$1*(($H396-V$387-Sheet2!$N$349)/Sheet3!$A$1)^2 +Sheet3!$C$1*(($H396-V$387-Sheet2!$N$349)/Sheet3!$A$1)^4)</f>
        <v>20.495329255951713</v>
      </c>
      <c r="W396" s="2">
        <f>$L$385*EXP(Sheet3!$B$1*(($H396-W$387-Sheet2!$N$349)/Sheet3!$A$1)^2 +Sheet3!$C$1*(($H396-W$387-Sheet2!$N$349)/Sheet3!$A$1)^4)</f>
        <v>21.091506248274669</v>
      </c>
      <c r="X396" s="2">
        <f>$L$385*EXP(Sheet3!$B$1*(($H396-X$387-Sheet2!$N$349)/Sheet3!$A$1)^2 +Sheet3!$C$1*(($H396-X$387-Sheet2!$N$349)/Sheet3!$A$1)^4)</f>
        <v>21.691768016644627</v>
      </c>
      <c r="Y396" s="2">
        <f>$L$385*EXP(Sheet3!$B$1*(($H396-Y$387-Sheet2!$N$349)/Sheet3!$A$1)^2 +Sheet3!$C$1*(($H396-Y$387-Sheet2!$N$349)/Sheet3!$A$1)^4)</f>
        <v>22.295653893697182</v>
      </c>
      <c r="Z396" s="2">
        <f>$L$385*EXP(Sheet3!$B$1*(($H396-Z$387-Sheet2!$N$349)/Sheet3!$A$1)^2 +Sheet3!$C$1*(($H396-Z$387-Sheet2!$N$349)/Sheet3!$A$1)^4)</f>
        <v>22.902694523801468</v>
      </c>
      <c r="AA396" s="2">
        <f>$L$385*EXP(Sheet3!$B$1*(($H396-AA$387-Sheet2!$N$349)/Sheet3!$A$1)^2 +Sheet3!$C$1*(($H396-AA$387-Sheet2!$N$349)/Sheet3!$A$1)^4)</f>
        <v>23.512412618884859</v>
      </c>
      <c r="AB396" s="2">
        <f>$L$385*EXP(Sheet3!$B$1*(($H396-AB$387-Sheet2!$N$349)/Sheet3!$A$1)^2 +Sheet3!$C$1*(($H396-AB$387-Sheet2!$N$349)/Sheet3!$A$1)^4)</f>
        <v>24.124323720214093</v>
      </c>
      <c r="AC396" s="2">
        <f>$L$385*EXP(Sheet3!$B$1*(($H396-AC$387-Sheet2!$N$349)/Sheet3!$A$1)^2 +Sheet3!$C$1*(($H396-AC$387-Sheet2!$N$349)/Sheet3!$A$1)^4)</f>
        <v>24.737936963844646</v>
      </c>
      <c r="AD396" s="2">
        <f>$L$385*EXP(Sheet3!$B$1*(($H396-AD$387-Sheet2!$N$349)/Sheet3!$A$1)^2 +Sheet3!$C$1*(($H396-AD$387-Sheet2!$N$349)/Sheet3!$A$1)^4)</f>
        <v>25.352755847569281</v>
      </c>
      <c r="AE396" s="2">
        <f>$L$385*EXP(Sheet3!$B$1*(($H396-AE$387-Sheet2!$N$349)/Sheet3!$A$1)^2 +Sheet3!$C$1*(($H396-AE$387-Sheet2!$N$349)/Sheet3!$A$1)^4)</f>
        <v>25.968278997268527</v>
      </c>
      <c r="AF396" s="2">
        <f>$L$385*EXP(Sheet3!$B$1*(($H396-AF$387-Sheet2!$N$349)/Sheet3!$A$1)^2 +Sheet3!$C$1*(($H396-AF$387-Sheet2!$N$349)/Sheet3!$A$1)^4)</f>
        <v>26.584000930651715</v>
      </c>
      <c r="AG396" s="2">
        <f>$L$385*EXP(Sheet3!$B$1*(($H396-AG$387-Sheet2!$N$349)/Sheet3!$A$1)^2 +Sheet3!$C$1*(($H396-AG$387-Sheet2!$N$349)/Sheet3!$A$1)^4)</f>
        <v>27.199412816468442</v>
      </c>
      <c r="AH396" s="2">
        <f>$L$385*EXP(Sheet3!$B$1*(($H396-AH$387-Sheet2!$N$349)/Sheet3!$A$1)^2 +Sheet3!$C$1*(($H396-AH$387-Sheet2!$N$349)/Sheet3!$A$1)^4)</f>
        <v>27.814003227367049</v>
      </c>
      <c r="AI396" s="2">
        <f>$L$385*EXP(Sheet3!$B$1*(($H396-AI$387-Sheet2!$N$349)/Sheet3!$A$1)^2 +Sheet3!$C$1*(($H396-AI$387-Sheet2!$N$349)/Sheet3!$A$1)^4)</f>
        <v>28.427258884677997</v>
      </c>
      <c r="AJ396" s="2">
        <f>$L$385*EXP(Sheet3!$B$1*(($H396-AJ$387-Sheet2!$N$349)/Sheet3!$A$1)^2 +Sheet3!$C$1*(($H396-AJ$387-Sheet2!$N$349)/Sheet3!$A$1)^4)</f>
        <v>29.038665393511135</v>
      </c>
      <c r="AK396" s="2">
        <f>$L$385*EXP(Sheet3!$B$1*(($H396-AK$387-Sheet2!$N$349)/Sheet3!$A$1)^2 +Sheet3!$C$1*(($H396-AK$387-Sheet2!$N$349)/Sheet3!$A$1)^4)</f>
        <v>29.647707966615279</v>
      </c>
      <c r="AL396" s="2">
        <f>$L$385*EXP(Sheet3!$B$1*(($H396-AL$387-Sheet2!$N$349)/Sheet3!$A$1)^2 +Sheet3!$C$1*(($H396-AL$387-Sheet2!$N$349)/Sheet3!$A$1)^4)</f>
        <v>30.25387213570373</v>
      </c>
      <c r="AM396" s="2">
        <f>$L$385*EXP(Sheet3!$B$1*(($H396-AM$387-Sheet2!$N$349)/Sheet3!$A$1)^2 +Sheet3!$C$1*(($H396-AM$387-Sheet2!$N$349)/Sheet3!$A$1)^4)</f>
        <v>30.856644448817274</v>
      </c>
      <c r="AN396" s="2">
        <f>$L$385*EXP(Sheet3!$B$1*(($H396-AN$387-Sheet2!$N$349)/Sheet3!$A$1)^2 +Sheet3!$C$1*(($H396-AN$387-Sheet2!$N$349)/Sheet3!$A$1)^4)</f>
        <v>31.455513152651562</v>
      </c>
      <c r="AO396" s="2">
        <f>$L$385*EXP(Sheet3!$B$1*(($H396-AO$387-Sheet2!$N$349)/Sheet3!$A$1)^2 +Sheet3!$C$1*(($H396-AO$387-Sheet2!$N$349)/Sheet3!$A$1)^4)</f>
        <v>32.049968858741508</v>
      </c>
      <c r="AP396" s="2">
        <f>$L$385*EXP(Sheet3!$B$1*(($H396-AP$387-Sheet2!$N$349)/Sheet3!$A$1)^2 +Sheet3!$C$1*(($H396-AP$387-Sheet2!$N$349)/Sheet3!$A$1)^4)</f>
        <v>32.63950519255561</v>
      </c>
      <c r="AQ396" s="2">
        <f>$L$385*EXP(Sheet3!$B$1*(($H396-AQ$387-Sheet2!$N$349)/Sheet3!$A$1)^2 +Sheet3!$C$1*(($H396-AQ$387-Sheet2!$N$349)/Sheet3!$A$1)^4)</f>
        <v>33.223619424656718</v>
      </c>
      <c r="AR396" s="2">
        <f>$L$385*EXP(Sheet3!$B$1*(($H396-AR$387-Sheet2!$N$349)/Sheet3!$A$1)^2 +Sheet3!$C$1*(($H396-AR$387-Sheet2!$N$349)/Sheet3!$A$1)^4)</f>
        <v>33.801813083194354</v>
      </c>
      <c r="AS396" s="2">
        <f>$L$385*EXP(Sheet3!$B$1*(($H396-AS$387-Sheet2!$N$349)/Sheet3!$A$1)^2 +Sheet3!$C$1*(($H396-AS$387-Sheet2!$N$349)/Sheet3!$A$1)^4)</f>
        <v>34.373592547100742</v>
      </c>
      <c r="AT396" s="2">
        <f>$L$385*EXP(Sheet3!$B$1*(($H396-AT$387-Sheet2!$N$349)/Sheet3!$A$1)^2 +Sheet3!$C$1*(($H396-AT$387-Sheet2!$N$349)/Sheet3!$A$1)^4)</f>
        <v>34.93846961946663</v>
      </c>
      <c r="AU396" s="2">
        <f>$L$385*EXP(Sheet3!$B$1*(($H396-AU$387-Sheet2!$N$349)/Sheet3!$A$1)^2 +Sheet3!$C$1*(($H396-AU$387-Sheet2!$N$349)/Sheet3!$A$1)^4)</f>
        <v>35.495962080674445</v>
      </c>
      <c r="AV396" s="2">
        <f>$L$385*EXP(Sheet3!$B$1*(($H396-AV$387-Sheet2!$N$349)/Sheet3!$A$1)^2 +Sheet3!$C$1*(($H396-AV$387-Sheet2!$N$349)/Sheet3!$A$1)^4)</f>
        <v>36.045594220963999</v>
      </c>
      <c r="AW396" s="2">
        <f>$L$385*EXP(Sheet3!$B$1*(($H396-AW$387-Sheet2!$N$349)/Sheet3!$A$1)^2 +Sheet3!$C$1*(($H396-AW$387-Sheet2!$N$349)/Sheet3!$A$1)^4)</f>
        <v>36.586897352206357</v>
      </c>
      <c r="AX396" s="2">
        <f>$L$385*EXP(Sheet3!$B$1*(($H396-AX$387-Sheet2!$N$349)/Sheet3!$A$1)^2 +Sheet3!$C$1*(($H396-AX$387-Sheet2!$N$349)/Sheet3!$A$1)^4)</f>
        <v>37.119410298708587</v>
      </c>
      <c r="AY396" s="2">
        <f>$L$385*EXP(Sheet3!$B$1*(($H396-AY$387-Sheet2!$N$349)/Sheet3!$A$1)^2 +Sheet3!$C$1*(($H396-AY$387-Sheet2!$N$349)/Sheet3!$A$1)^4)</f>
        <v>37.64267986708704</v>
      </c>
      <c r="AZ396" s="2">
        <f>$L$385*EXP(Sheet3!$B$1*(($H396-AZ$387-Sheet2!$N$349)/Sheet3!$A$1)^2 +Sheet3!$C$1*(($H396-AZ$387-Sheet2!$N$349)/Sheet3!$A$1)^4)</f>
        <v>38.156261295112778</v>
      </c>
      <c r="BA396" s="2">
        <f>$L$385*EXP(Sheet3!$B$1*(($H396-BA$387-Sheet2!$N$349)/Sheet3!$A$1)^2 +Sheet3!$C$1*(($H396-BA$387-Sheet2!$N$349)/Sheet3!$A$1)^4)</f>
        <v>38.659718679725046</v>
      </c>
      <c r="BB396" s="2">
        <f>$L$385*EXP(Sheet3!$B$1*(($H396-BB$387-Sheet2!$N$349)/Sheet3!$A$1)^2 +Sheet3!$C$1*(($H396-BB$387-Sheet2!$N$349)/Sheet3!$A$1)^4)</f>
        <v>39.152625384350877</v>
      </c>
      <c r="BC396" s="2">
        <f>$L$385*EXP(Sheet3!$B$1*(($H396-BC$387-Sheet2!$N$349)/Sheet3!$A$1)^2 +Sheet3!$C$1*(($H396-BC$387-Sheet2!$N$349)/Sheet3!$A$1)^4)</f>
        <v>39.634564425778905</v>
      </c>
      <c r="BD396" s="2">
        <f>$L$385*EXP(Sheet3!$B$1*(($H396-BD$387-Sheet2!$N$349)/Sheet3!$A$1)^2 +Sheet3!$C$1*(($H396-BD$387-Sheet2!$N$349)/Sheet3!$A$1)^4)</f>
        <v>40.105128840890949</v>
      </c>
      <c r="BE396" s="2">
        <f>$L$385*EXP(Sheet3!$B$1*(($H396-BE$387-Sheet2!$N$349)/Sheet3!$A$1)^2 +Sheet3!$C$1*(($H396-BE$387-Sheet2!$N$349)/Sheet3!$A$1)^4)</f>
        <v>40.563922033611313</v>
      </c>
      <c r="BF396" s="2">
        <f>$L$385*EXP(Sheet3!$B$1*(($H396-BF$387-Sheet2!$N$349)/Sheet3!$A$1)^2 +Sheet3!$C$1*(($H396-BF$387-Sheet2!$N$349)/Sheet3!$A$1)^4)</f>
        <v>41.010558102485106</v>
      </c>
      <c r="BG396" s="2">
        <f>$L$385*EXP(Sheet3!$B$1*(($H396-BG$387-Sheet2!$N$349)/Sheet3!$A$1)^2 +Sheet3!$C$1*(($H396-BG$387-Sheet2!$N$349)/Sheet3!$A$1)^4)</f>
        <v>41.444662149343046</v>
      </c>
      <c r="BH396" s="2">
        <f>$L$385*EXP(Sheet3!$B$1*(($H396-BH$387-Sheet2!$N$349)/Sheet3!$A$1)^2 +Sheet3!$C$1*(($H396-BH$387-Sheet2!$N$349)/Sheet3!$A$1)^4)</f>
        <v>41.865870569550637</v>
      </c>
      <c r="BI396" s="2">
        <f>$L$385*EXP(Sheet3!$B$1*(($H396-BI$387-Sheet2!$N$349)/Sheet3!$A$1)^2 +Sheet3!$C$1*(($H396-BI$387-Sheet2!$N$349)/Sheet3!$A$1)^4)</f>
        <v>42.273831324380403</v>
      </c>
      <c r="BJ396" s="2">
        <f>$L$385*EXP(Sheet3!$B$1*(($H396-BJ$387-Sheet2!$N$349)/Sheet3!$A$1)^2 +Sheet3!$C$1*(($H396-BJ$387-Sheet2!$N$349)/Sheet3!$A$1)^4)</f>
        <v>42.668204196043781</v>
      </c>
      <c r="BK396" s="2">
        <f>$L$385*EXP(Sheet3!$B$1*(($H396-BK$387-Sheet2!$N$349)/Sheet3!$A$1)^2 +Sheet3!$C$1*(($H396-BK$387-Sheet2!$N$349)/Sheet3!$A$1)^4)</f>
        <v>43.048661026041906</v>
      </c>
      <c r="BL396" s="2">
        <f>$L$385*EXP(Sheet3!$B$1*(($H396-BL$387-Sheet2!$N$349)/Sheet3!$A$1)^2 +Sheet3!$C$1*(($H396-BL$387-Sheet2!$N$349)/Sheet3!$A$1)^4)</f>
        <v>43.414885937352885</v>
      </c>
      <c r="BM396" s="2">
        <f>$L$385*EXP(Sheet3!$B$1*(($H396-BM$387-Sheet2!$N$349)/Sheet3!$A$1)^2 +Sheet3!$C$1*(($H396-BM$387-Sheet2!$N$349)/Sheet3!$A$1)^4)</f>
        <v>43.766575541151589</v>
      </c>
      <c r="BN396" s="2">
        <f>$L$385*EXP(Sheet3!$B$1*(($H396-BN$387-Sheet2!$N$349)/Sheet3!$A$1)^2 +Sheet3!$C$1*(($H396-BN$387-Sheet2!$N$349)/Sheet3!$A$1)^4)</f>
        <v>44.103439128671049</v>
      </c>
      <c r="BO396" s="2">
        <f>$L$385*EXP(Sheet3!$B$1*(($H396-BO$387-Sheet2!$N$349)/Sheet3!$A$1)^2 +Sheet3!$C$1*(($H396-BO$387-Sheet2!$N$349)/Sheet3!$A$1)^4)</f>
        <v>44.425198848853761</v>
      </c>
      <c r="BP396" s="2">
        <f>$L$385*EXP(Sheet3!$B$1*(($H396-BP$387-Sheet2!$N$349)/Sheet3!$A$1)^2 +Sheet3!$C$1*(($H396-BP$387-Sheet2!$N$349)/Sheet3!$A$1)^4)</f>
        <v>44.731589872438363</v>
      </c>
      <c r="BQ396" s="2">
        <f>$L$385*EXP(Sheet3!$B$1*(($H396-BQ$387-Sheet2!$N$349)/Sheet3!$A$1)^2 +Sheet3!$C$1*(($H396-BQ$387-Sheet2!$N$349)/Sheet3!$A$1)^4)</f>
        <v>45.02236054312511</v>
      </c>
      <c r="BR396" s="2">
        <f>$L$385*EXP(Sheet3!$B$1*(($H396-BR$387-Sheet2!$N$349)/Sheet3!$A$1)^2 +Sheet3!$C$1*(($H396-BR$387-Sheet2!$N$349)/Sheet3!$A$1)^4)</f>
        <v>45.29727251645707</v>
      </c>
      <c r="BS396" s="2">
        <f>$L$385*EXP(Sheet3!$B$1*(($H396-BS$387-Sheet2!$N$349)/Sheet3!$A$1)^2 +Sheet3!$C$1*(($H396-BS$387-Sheet2!$N$349)/Sheet3!$A$1)^4)</f>
        <v>45.556100887043748</v>
      </c>
      <c r="BT396" s="2">
        <f>$L$385*EXP(Sheet3!$B$1*(($H396-BT$387-Sheet2!$N$349)/Sheet3!$A$1)^2 +Sheet3!$C$1*(($H396-BT$387-Sheet2!$N$349)/Sheet3!$A$1)^4)</f>
        <v>45.798634304739828</v>
      </c>
      <c r="BU396" s="2">
        <f>$L$385*EXP(Sheet3!$B$1*(($H396-BU$387-Sheet2!$N$349)/Sheet3!$A$1)^2 +Sheet3!$C$1*(($H396-BU$387-Sheet2!$N$349)/Sheet3!$A$1)^4)</f>
        <v>46.024675080374294</v>
      </c>
      <c r="BV396" s="2">
        <f>$L$385*EXP(Sheet3!$B$1*(($H396-BV$387-Sheet2!$N$349)/Sheet3!$A$1)^2 +Sheet3!$C$1*(($H396-BV$387-Sheet2!$N$349)/Sheet3!$A$1)^4)</f>
        <v>46.234039281606414</v>
      </c>
    </row>
    <row r="397" spans="1:74" x14ac:dyDescent="0.2">
      <c r="A397">
        <v>370</v>
      </c>
      <c r="B397">
        <v>363.04</v>
      </c>
      <c r="C397">
        <v>2368</v>
      </c>
      <c r="D397">
        <v>2960.5</v>
      </c>
      <c r="E397">
        <f t="shared" si="51"/>
        <v>592.5</v>
      </c>
      <c r="G397" s="1">
        <v>2</v>
      </c>
      <c r="H397">
        <f>INDEX(B$27:$B3313,($M$382+G397))</f>
        <v>853.02</v>
      </c>
      <c r="I397" s="1">
        <f t="shared" si="55"/>
        <v>28.200000000000273</v>
      </c>
      <c r="J397">
        <f t="shared" si="56"/>
        <v>24055.164000000234</v>
      </c>
      <c r="L397" s="2">
        <f>$L$385*EXP(Sheet3!$B$1*(($H397-L$387-Sheet2!$N$349)/Sheet3!$A$1)^2 +Sheet3!$C$1*(($H397-L$387-Sheet2!$N$349)/Sheet3!$A$1)^4)</f>
        <v>1.3627909666806253</v>
      </c>
      <c r="M397" s="2">
        <f>$L$385*EXP(Sheet3!$B$1*(($H397-M$387-Sheet2!$N$349)/Sheet3!$A$1)^2 +Sheet3!$C$1*(($H397-M$387-Sheet2!$N$349)/Sheet3!$A$1)^4)</f>
        <v>1.4705743153315878</v>
      </c>
      <c r="N397" s="2">
        <f>$L$385*EXP(Sheet3!$B$1*(($H397-N$387-Sheet2!$N$349)/Sheet3!$A$1)^2 +Sheet3!$C$1*(($H397-N$387-Sheet2!$N$349)/Sheet3!$A$1)^4)</f>
        <v>1.5849885592898076</v>
      </c>
      <c r="O397" s="2">
        <f>$L$385*EXP(Sheet3!$B$1*(($H397-O$387-Sheet2!$N$349)/Sheet3!$A$1)^2 +Sheet3!$C$1*(($H397-O$387-Sheet2!$N$349)/Sheet3!$A$1)^4)</f>
        <v>1.7062897825486072</v>
      </c>
      <c r="P397" s="2">
        <f>$L$385*EXP(Sheet3!$B$1*(($H397-P$387-Sheet2!$N$349)/Sheet3!$A$1)^2 +Sheet3!$C$1*(($H397-P$387-Sheet2!$N$349)/Sheet3!$A$1)^4)</f>
        <v>1.834733443463771</v>
      </c>
      <c r="Q397" s="2">
        <f>$L$385*EXP(Sheet3!$B$1*(($H397-Q$387-Sheet2!$N$349)/Sheet3!$A$1)^2 +Sheet3!$C$1*(($H397-Q$387-Sheet2!$N$349)/Sheet3!$A$1)^4)</f>
        <v>1.9705736284407973</v>
      </c>
      <c r="R397" s="2">
        <f>$L$385*EXP(Sheet3!$B$1*(($H397-R$387-Sheet2!$N$349)/Sheet3!$A$1)^2 +Sheet3!$C$1*(($H397-R$387-Sheet2!$N$349)/Sheet3!$A$1)^4)</f>
        <v>2.1140622848163955</v>
      </c>
      <c r="S397" s="2">
        <f>$L$385*EXP(Sheet3!$B$1*(($H397-S$387-Sheet2!$N$349)/Sheet3!$A$1)^2 +Sheet3!$C$1*(($H397-S$387-Sheet2!$N$349)/Sheet3!$A$1)^4)</f>
        <v>2.2654484358876235</v>
      </c>
      <c r="T397" s="2">
        <f>$L$385*EXP(Sheet3!$B$1*(($H397-T$387-Sheet2!$N$349)/Sheet3!$A$1)^2 +Sheet3!$C$1*(($H397-T$387-Sheet2!$N$349)/Sheet3!$A$1)^4)</f>
        <v>2.4249773811900086</v>
      </c>
      <c r="U397" s="2">
        <f>$L$385*EXP(Sheet3!$B$1*(($H397-U$387-Sheet2!$N$349)/Sheet3!$A$1)^2 +Sheet3!$C$1*(($H397-U$387-Sheet2!$N$349)/Sheet3!$A$1)^4)</f>
        <v>2.5928898852546145</v>
      </c>
      <c r="V397" s="2">
        <f>$L$385*EXP(Sheet3!$B$1*(($H397-V$387-Sheet2!$N$349)/Sheet3!$A$1)^2 +Sheet3!$C$1*(($H397-V$387-Sheet2!$N$349)/Sheet3!$A$1)^4)</f>
        <v>2.7694213581821288</v>
      </c>
      <c r="W397" s="2">
        <f>$L$385*EXP(Sheet3!$B$1*(($H397-W$387-Sheet2!$N$349)/Sheet3!$A$1)^2 +Sheet3!$C$1*(($H397-W$387-Sheet2!$N$349)/Sheet3!$A$1)^4)</f>
        <v>2.9548010314588327</v>
      </c>
      <c r="X397" s="2">
        <f>$L$385*EXP(Sheet3!$B$1*(($H397-X$387-Sheet2!$N$349)/Sheet3!$A$1)^2 +Sheet3!$C$1*(($H397-X$387-Sheet2!$N$349)/Sheet3!$A$1)^4)</f>
        <v>3.149251132506445</v>
      </c>
      <c r="Y397" s="2">
        <f>$L$385*EXP(Sheet3!$B$1*(($H397-Y$387-Sheet2!$N$349)/Sheet3!$A$1)^2 +Sheet3!$C$1*(($H397-Y$387-Sheet2!$N$349)/Sheet3!$A$1)^4)</f>
        <v>3.3529860614845246</v>
      </c>
      <c r="Z397" s="2">
        <f>$L$385*EXP(Sheet3!$B$1*(($H397-Z$387-Sheet2!$N$349)/Sheet3!$A$1)^2 +Sheet3!$C$1*(($H397-Z$387-Sheet2!$N$349)/Sheet3!$A$1)^4)</f>
        <v>3.5662115739307656</v>
      </c>
      <c r="AA397" s="2">
        <f>$L$385*EXP(Sheet3!$B$1*(($H397-AA$387-Sheet2!$N$349)/Sheet3!$A$1)^2 +Sheet3!$C$1*(($H397-AA$387-Sheet2!$N$349)/Sheet3!$A$1)^4)</f>
        <v>3.7891239727440245</v>
      </c>
      <c r="AB397" s="2">
        <f>$L$385*EXP(Sheet3!$B$1*(($H397-AB$387-Sheet2!$N$349)/Sheet3!$A$1)^2 +Sheet3!$C$1*(($H397-AB$387-Sheet2!$N$349)/Sheet3!$A$1)^4)</f>
        <v>4.0219093130664785</v>
      </c>
      <c r="AC397" s="2">
        <f>$L$385*EXP(Sheet3!$B$1*(($H397-AC$387-Sheet2!$N$349)/Sheet3!$A$1)^2 +Sheet3!$C$1*(($H397-AC$387-Sheet2!$N$349)/Sheet3!$A$1)^4)</f>
        <v>4.2647426235277672</v>
      </c>
      <c r="AD397" s="2">
        <f>$L$385*EXP(Sheet3!$B$1*(($H397-AD$387-Sheet2!$N$349)/Sheet3!$A$1)^2 +Sheet3!$C$1*(($H397-AD$387-Sheet2!$N$349)/Sheet3!$A$1)^4)</f>
        <v>4.5177871472597593</v>
      </c>
      <c r="AE397" s="2">
        <f>$L$385*EXP(Sheet3!$B$1*(($H397-AE$387-Sheet2!$N$349)/Sheet3!$A$1)^2 +Sheet3!$C$1*(($H397-AE$387-Sheet2!$N$349)/Sheet3!$A$1)^4)</f>
        <v>4.7811936059982711</v>
      </c>
      <c r="AF397" s="2">
        <f>$L$385*EXP(Sheet3!$B$1*(($H397-AF$387-Sheet2!$N$349)/Sheet3!$A$1)^2 +Sheet3!$C$1*(($H397-AF$387-Sheet2!$N$349)/Sheet3!$A$1)^4)</f>
        <v>5.055099490477506</v>
      </c>
      <c r="AG397" s="2">
        <f>$L$385*EXP(Sheet3!$B$1*(($H397-AG$387-Sheet2!$N$349)/Sheet3!$A$1)^2 +Sheet3!$C$1*(($H397-AG$387-Sheet2!$N$349)/Sheet3!$A$1)^4)</f>
        <v>5.3396283801937843</v>
      </c>
      <c r="AH397" s="2">
        <f>$L$385*EXP(Sheet3!$B$1*(($H397-AH$387-Sheet2!$N$349)/Sheet3!$A$1)^2 +Sheet3!$C$1*(($H397-AH$387-Sheet2!$N$349)/Sheet3!$A$1)^4)</f>
        <v>5.6348892954677074</v>
      </c>
      <c r="AI397" s="2">
        <f>$L$385*EXP(Sheet3!$B$1*(($H397-AI$387-Sheet2!$N$349)/Sheet3!$A$1)^2 +Sheet3!$C$1*(($H397-AI$387-Sheet2!$N$349)/Sheet3!$A$1)^4)</f>
        <v>5.940976084570087</v>
      </c>
      <c r="AJ397" s="2">
        <f>$L$385*EXP(Sheet3!$B$1*(($H397-AJ$387-Sheet2!$N$349)/Sheet3!$A$1)^2 +Sheet3!$C$1*(($H397-AJ$387-Sheet2!$N$349)/Sheet3!$A$1)^4)</f>
        <v>6.2579668485017743</v>
      </c>
      <c r="AK397" s="2">
        <f>$L$385*EXP(Sheet3!$B$1*(($H397-AK$387-Sheet2!$N$349)/Sheet3!$A$1)^2 +Sheet3!$C$1*(($H397-AK$387-Sheet2!$N$349)/Sheet3!$A$1)^4)</f>
        <v>6.5859234057991252</v>
      </c>
      <c r="AL397" s="2">
        <f>$L$385*EXP(Sheet3!$B$1*(($H397-AL$387-Sheet2!$N$349)/Sheet3!$A$1)^2 +Sheet3!$C$1*(($H397-AL$387-Sheet2!$N$349)/Sheet3!$A$1)^4)</f>
        <v>6.9248907996086224</v>
      </c>
      <c r="AM397" s="2">
        <f>$L$385*EXP(Sheet3!$B$1*(($H397-AM$387-Sheet2!$N$349)/Sheet3!$A$1)^2 +Sheet3!$C$1*(($H397-AM$387-Sheet2!$N$349)/Sheet3!$A$1)^4)</f>
        <v>7.274896848932447</v>
      </c>
      <c r="AN397" s="2">
        <f>$L$385*EXP(Sheet3!$B$1*(($H397-AN$387-Sheet2!$N$349)/Sheet3!$A$1)^2 +Sheet3!$C$1*(($H397-AN$387-Sheet2!$N$349)/Sheet3!$A$1)^4)</f>
        <v>7.6359517458489474</v>
      </c>
      <c r="AO397" s="2">
        <f>$L$385*EXP(Sheet3!$B$1*(($H397-AO$387-Sheet2!$N$349)/Sheet3!$A$1)^2 +Sheet3!$C$1*(($H397-AO$387-Sheet2!$N$349)/Sheet3!$A$1)^4)</f>
        <v>8.0080477002058945</v>
      </c>
      <c r="AP397" s="2">
        <f>$L$385*EXP(Sheet3!$B$1*(($H397-AP$387-Sheet2!$N$349)/Sheet3!$A$1)^2 +Sheet3!$C$1*(($H397-AP$387-Sheet2!$N$349)/Sheet3!$A$1)^4)</f>
        <v>8.3911586330733314</v>
      </c>
      <c r="AQ397" s="2">
        <f>$L$385*EXP(Sheet3!$B$1*(($H397-AQ$387-Sheet2!$N$349)/Sheet3!$A$1)^2 +Sheet3!$C$1*(($H397-AQ$387-Sheet2!$N$349)/Sheet3!$A$1)^4)</f>
        <v>8.7852399199996398</v>
      </c>
      <c r="AR397" s="2">
        <f>$L$385*EXP(Sheet3!$B$1*(($H397-AR$387-Sheet2!$N$349)/Sheet3!$A$1)^2 +Sheet3!$C$1*(($H397-AR$387-Sheet2!$N$349)/Sheet3!$A$1)^4)</f>
        <v>9.190228184872959</v>
      </c>
      <c r="AS397" s="2">
        <f>$L$385*EXP(Sheet3!$B$1*(($H397-AS$387-Sheet2!$N$349)/Sheet3!$A$1)^2 +Sheet3!$C$1*(($H397-AS$387-Sheet2!$N$349)/Sheet3!$A$1)^4)</f>
        <v>9.6060411449485628</v>
      </c>
      <c r="AT397" s="2">
        <f>$L$385*EXP(Sheet3!$B$1*(($H397-AT$387-Sheet2!$N$349)/Sheet3!$A$1)^2 +Sheet3!$C$1*(($H397-AT$387-Sheet2!$N$349)/Sheet3!$A$1)^4)</f>
        <v>10.032577507362472</v>
      </c>
      <c r="AU397" s="2">
        <f>$L$385*EXP(Sheet3!$B$1*(($H397-AU$387-Sheet2!$N$349)/Sheet3!$A$1)^2 +Sheet3!$C$1*(($H397-AU$387-Sheet2!$N$349)/Sheet3!$A$1)^4)</f>
        <v>10.469716917214667</v>
      </c>
      <c r="AV397" s="2">
        <f>$L$385*EXP(Sheet3!$B$1*(($H397-AV$387-Sheet2!$N$349)/Sheet3!$A$1)^2 +Sheet3!$C$1*(($H397-AV$387-Sheet2!$N$349)/Sheet3!$A$1)^4)</f>
        <v>10.917319957072412</v>
      </c>
      <c r="AW397" s="2">
        <f>$L$385*EXP(Sheet3!$B$1*(($H397-AW$387-Sheet2!$N$349)/Sheet3!$A$1)^2 +Sheet3!$C$1*(($H397-AW$387-Sheet2!$N$349)/Sheet3!$A$1)^4)</f>
        <v>11.375228197522903</v>
      </c>
      <c r="AX397" s="2">
        <f>$L$385*EXP(Sheet3!$B$1*(($H397-AX$387-Sheet2!$N$349)/Sheet3!$A$1)^2 +Sheet3!$C$1*(($H397-AX$387-Sheet2!$N$349)/Sheet3!$A$1)^4)</f>
        <v>11.843264298148132</v>
      </c>
      <c r="AY397" s="2">
        <f>$L$385*EXP(Sheet3!$B$1*(($H397-AY$387-Sheet2!$N$349)/Sheet3!$A$1)^2 +Sheet3!$C$1*(($H397-AY$387-Sheet2!$N$349)/Sheet3!$A$1)^4)</f>
        <v>12.321232158193816</v>
      </c>
      <c r="AZ397" s="2">
        <f>$L$385*EXP(Sheet3!$B$1*(($H397-AZ$387-Sheet2!$N$349)/Sheet3!$A$1)^2 +Sheet3!$C$1*(($H397-AZ$387-Sheet2!$N$349)/Sheet3!$A$1)^4)</f>
        <v>12.808917115820112</v>
      </c>
      <c r="BA397" s="2">
        <f>$L$385*EXP(Sheet3!$B$1*(($H397-BA$387-Sheet2!$N$349)/Sheet3!$A$1)^2 +Sheet3!$C$1*(($H397-BA$387-Sheet2!$N$349)/Sheet3!$A$1)^4)</f>
        <v>13.306086194812874</v>
      </c>
      <c r="BB397" s="2">
        <f>$L$385*EXP(Sheet3!$B$1*(($H397-BB$387-Sheet2!$N$349)/Sheet3!$A$1)^2 +Sheet3!$C$1*(($H397-BB$387-Sheet2!$N$349)/Sheet3!$A$1)^4)</f>
        <v>13.81248839734617</v>
      </c>
      <c r="BC397" s="2">
        <f>$L$385*EXP(Sheet3!$B$1*(($H397-BC$387-Sheet2!$N$349)/Sheet3!$A$1)^2 +Sheet3!$C$1*(($H397-BC$387-Sheet2!$N$349)/Sheet3!$A$1)^4)</f>
        <v>14.32785504125529</v>
      </c>
      <c r="BD397" s="2">
        <f>$L$385*EXP(Sheet3!$B$1*(($H397-BD$387-Sheet2!$N$349)/Sheet3!$A$1)^2 +Sheet3!$C$1*(($H397-BD$387-Sheet2!$N$349)/Sheet3!$A$1)^4)</f>
        <v>14.85190014012038</v>
      </c>
      <c r="BE397" s="2">
        <f>$L$385*EXP(Sheet3!$B$1*(($H397-BE$387-Sheet2!$N$349)/Sheet3!$A$1)^2 +Sheet3!$C$1*(($H397-BE$387-Sheet2!$N$349)/Sheet3!$A$1)^4)</f>
        <v>15.384320824319586</v>
      </c>
      <c r="BF397" s="2">
        <f>$L$385*EXP(Sheet3!$B$1*(($H397-BF$387-Sheet2!$N$349)/Sheet3!$A$1)^2 +Sheet3!$C$1*(($H397-BF$387-Sheet2!$N$349)/Sheet3!$A$1)^4)</f>
        <v>15.92479780108356</v>
      </c>
      <c r="BG397" s="2">
        <f>$L$385*EXP(Sheet3!$B$1*(($H397-BG$387-Sheet2!$N$349)/Sheet3!$A$1)^2 +Sheet3!$C$1*(($H397-BG$387-Sheet2!$N$349)/Sheet3!$A$1)^4)</f>
        <v>16.472995851470213</v>
      </c>
      <c r="BH397" s="2">
        <f>$L$385*EXP(Sheet3!$B$1*(($H397-BH$387-Sheet2!$N$349)/Sheet3!$A$1)^2 +Sheet3!$C$1*(($H397-BH$387-Sheet2!$N$349)/Sheet3!$A$1)^4)</f>
        <v>17.028564362079877</v>
      </c>
      <c r="BI397" s="2">
        <f>$L$385*EXP(Sheet3!$B$1*(($H397-BI$387-Sheet2!$N$349)/Sheet3!$A$1)^2 +Sheet3!$C$1*(($H397-BI$387-Sheet2!$N$349)/Sheet3!$A$1)^4)</f>
        <v>17.591137889253044</v>
      </c>
      <c r="BJ397" s="2">
        <f>$L$385*EXP(Sheet3!$B$1*(($H397-BJ$387-Sheet2!$N$349)/Sheet3!$A$1)^2 +Sheet3!$C$1*(($H397-BJ$387-Sheet2!$N$349)/Sheet3!$A$1)^4)</f>
        <v>18.160336753378299</v>
      </c>
      <c r="BK397" s="2">
        <f>$L$385*EXP(Sheet3!$B$1*(($H397-BK$387-Sheet2!$N$349)/Sheet3!$A$1)^2 +Sheet3!$C$1*(($H397-BK$387-Sheet2!$N$349)/Sheet3!$A$1)^4)</f>
        <v>18.735767661016567</v>
      </c>
      <c r="BL397" s="2">
        <f>$L$385*EXP(Sheet3!$B$1*(($H397-BL$387-Sheet2!$N$349)/Sheet3!$A$1)^2 +Sheet3!$C$1*(($H397-BL$387-Sheet2!$N$349)/Sheet3!$A$1)^4)</f>
        <v>19.317024352282626</v>
      </c>
      <c r="BM397" s="2">
        <f>$L$385*EXP(Sheet3!$B$1*(($H397-BM$387-Sheet2!$N$349)/Sheet3!$A$1)^2 +Sheet3!$C$1*(($H397-BM$387-Sheet2!$N$349)/Sheet3!$A$1)^4)</f>
        <v>19.903688271120167</v>
      </c>
      <c r="BN397" s="2">
        <f>$L$385*EXP(Sheet3!$B$1*(($H397-BN$387-Sheet2!$N$349)/Sheet3!$A$1)^2 +Sheet3!$C$1*(($H397-BN$387-Sheet2!$N$349)/Sheet3!$A$1)^4)</f>
        <v>20.49532925595846</v>
      </c>
      <c r="BO397" s="2">
        <f>$L$385*EXP(Sheet3!$B$1*(($H397-BO$387-Sheet2!$N$349)/Sheet3!$A$1)^2 +Sheet3!$C$1*(($H397-BO$387-Sheet2!$N$349)/Sheet3!$A$1)^4)</f>
        <v>21.091506248281465</v>
      </c>
      <c r="BP397" s="2">
        <f>$L$385*EXP(Sheet3!$B$1*(($H397-BP$387-Sheet2!$N$349)/Sheet3!$A$1)^2 +Sheet3!$C$1*(($H397-BP$387-Sheet2!$N$349)/Sheet3!$A$1)^4)</f>
        <v>21.691768016644627</v>
      </c>
      <c r="BQ397" s="2">
        <f>$L$385*EXP(Sheet3!$B$1*(($H397-BQ$387-Sheet2!$N$349)/Sheet3!$A$1)^2 +Sheet3!$C$1*(($H397-BQ$387-Sheet2!$N$349)/Sheet3!$A$1)^4)</f>
        <v>22.295653893697182</v>
      </c>
      <c r="BR397" s="2">
        <f>$L$385*EXP(Sheet3!$B$1*(($H397-BR$387-Sheet2!$N$349)/Sheet3!$A$1)^2 +Sheet3!$C$1*(($H397-BR$387-Sheet2!$N$349)/Sheet3!$A$1)^4)</f>
        <v>22.902694523801468</v>
      </c>
      <c r="BS397" s="2">
        <f>$L$385*EXP(Sheet3!$B$1*(($H397-BS$387-Sheet2!$N$349)/Sheet3!$A$1)^2 +Sheet3!$C$1*(($H397-BS$387-Sheet2!$N$349)/Sheet3!$A$1)^4)</f>
        <v>23.512412618884859</v>
      </c>
      <c r="BT397" s="2">
        <f>$L$385*EXP(Sheet3!$B$1*(($H397-BT$387-Sheet2!$N$349)/Sheet3!$A$1)^2 +Sheet3!$C$1*(($H397-BT$387-Sheet2!$N$349)/Sheet3!$A$1)^4)</f>
        <v>24.124323720214093</v>
      </c>
      <c r="BU397" s="2">
        <f>$L$385*EXP(Sheet3!$B$1*(($H397-BU$387-Sheet2!$N$349)/Sheet3!$A$1)^2 +Sheet3!$C$1*(($H397-BU$387-Sheet2!$N$349)/Sheet3!$A$1)^4)</f>
        <v>24.737936963844646</v>
      </c>
      <c r="BV397" s="2">
        <f>$L$385*EXP(Sheet3!$B$1*(($H397-BV$387-Sheet2!$N$349)/Sheet3!$A$1)^2 +Sheet3!$C$1*(($H397-BV$387-Sheet2!$N$349)/Sheet3!$A$1)^4)</f>
        <v>25.35275584757628</v>
      </c>
    </row>
    <row r="398" spans="1:74" x14ac:dyDescent="0.2">
      <c r="A398">
        <v>371</v>
      </c>
      <c r="B398">
        <v>363.51</v>
      </c>
      <c r="C398">
        <v>2394.9</v>
      </c>
      <c r="D398">
        <v>3401.5</v>
      </c>
      <c r="E398">
        <f t="shared" si="51"/>
        <v>1006.5999999999999</v>
      </c>
      <c r="G398" s="1">
        <v>3</v>
      </c>
      <c r="H398">
        <f>INDEX(B$27:$B3314,($M$382+G398))</f>
        <v>853.46</v>
      </c>
      <c r="I398" s="1">
        <f t="shared" si="55"/>
        <v>17.099999999999909</v>
      </c>
      <c r="J398">
        <f t="shared" si="56"/>
        <v>14594.165999999923</v>
      </c>
      <c r="L398" s="2">
        <f>$L$385*EXP(Sheet3!$B$1*(($H398-L$387-Sheet2!$N$349)/Sheet3!$A$1)^2 +Sheet3!$C$1*(($H398-L$387-Sheet2!$N$349)/Sheet3!$A$1)^4)</f>
        <v>1.1611535359045787E-2</v>
      </c>
      <c r="M398" s="2">
        <f>$L$385*EXP(Sheet3!$B$1*(($H398-M$387-Sheet2!$N$349)/Sheet3!$A$1)^2 +Sheet3!$C$1*(($H398-M$387-Sheet2!$N$349)/Sheet3!$A$1)^4)</f>
        <v>1.3414587158635555E-2</v>
      </c>
      <c r="N398" s="2">
        <f>$L$385*EXP(Sheet3!$B$1*(($H398-N$387-Sheet2!$N$349)/Sheet3!$A$1)^2 +Sheet3!$C$1*(($H398-N$387-Sheet2!$N$349)/Sheet3!$A$1)^4)</f>
        <v>1.5467748177115102E-2</v>
      </c>
      <c r="O398" s="2">
        <f>$L$385*EXP(Sheet3!$B$1*(($H398-O$387-Sheet2!$N$349)/Sheet3!$A$1)^2 +Sheet3!$C$1*(($H398-O$387-Sheet2!$N$349)/Sheet3!$A$1)^4)</f>
        <v>1.7801121998014299E-2</v>
      </c>
      <c r="P398" s="2">
        <f>$L$385*EXP(Sheet3!$B$1*(($H398-P$387-Sheet2!$N$349)/Sheet3!$A$1)^2 +Sheet3!$C$1*(($H398-P$387-Sheet2!$N$349)/Sheet3!$A$1)^4)</f>
        <v>2.0447795526915252E-2</v>
      </c>
      <c r="Q398" s="2">
        <f>$L$385*EXP(Sheet3!$B$1*(($H398-Q$387-Sheet2!$N$349)/Sheet3!$A$1)^2 +Sheet3!$C$1*(($H398-Q$387-Sheet2!$N$349)/Sheet3!$A$1)^4)</f>
        <v>2.3444054528080314E-2</v>
      </c>
      <c r="R398" s="2">
        <f>$L$385*EXP(Sheet3!$B$1*(($H398-R$387-Sheet2!$N$349)/Sheet3!$A$1)^2 +Sheet3!$C$1*(($H398-R$387-Sheet2!$N$349)/Sheet3!$A$1)^4)</f>
        <v>2.6829605716546502E-2</v>
      </c>
      <c r="S398" s="2">
        <f>$L$385*EXP(Sheet3!$B$1*(($H398-S$387-Sheet2!$N$349)/Sheet3!$A$1)^2 +Sheet3!$C$1*(($H398-S$387-Sheet2!$N$349)/Sheet3!$A$1)^4)</f>
        <v>3.0647804614554564E-2</v>
      </c>
      <c r="T398" s="2">
        <f>$L$385*EXP(Sheet3!$B$1*(($H398-T$387-Sheet2!$N$349)/Sheet3!$A$1)^2 +Sheet3!$C$1*(($H398-T$387-Sheet2!$N$349)/Sheet3!$A$1)^4)</f>
        <v>3.4945888264214929E-2</v>
      </c>
      <c r="U398" s="2">
        <f>$L$385*EXP(Sheet3!$B$1*(($H398-U$387-Sheet2!$N$349)/Sheet3!$A$1)^2 +Sheet3!$C$1*(($H398-U$387-Sheet2!$N$349)/Sheet3!$A$1)^4)</f>
        <v>3.9775211770046726E-2</v>
      </c>
      <c r="V398" s="2">
        <f>$L$385*EXP(Sheet3!$B$1*(($H398-V$387-Sheet2!$N$349)/Sheet3!$A$1)^2 +Sheet3!$C$1*(($H398-V$387-Sheet2!$N$349)/Sheet3!$A$1)^4)</f>
        <v>4.5191487526629472E-2</v>
      </c>
      <c r="W398" s="2">
        <f>$L$385*EXP(Sheet3!$B$1*(($H398-W$387-Sheet2!$N$349)/Sheet3!$A$1)^2 +Sheet3!$C$1*(($H398-W$387-Sheet2!$N$349)/Sheet3!$A$1)^4)</f>
        <v>5.1255025869321937E-2</v>
      </c>
      <c r="X398" s="2">
        <f>$L$385*EXP(Sheet3!$B$1*(($H398-X$387-Sheet2!$N$349)/Sheet3!$A$1)^2 +Sheet3!$C$1*(($H398-X$387-Sheet2!$N$349)/Sheet3!$A$1)^4)</f>
        <v>5.803097577122017E-2</v>
      </c>
      <c r="Y398" s="2">
        <f>$L$385*EXP(Sheet3!$B$1*(($H398-Y$387-Sheet2!$N$349)/Sheet3!$A$1)^2 +Sheet3!$C$1*(($H398-Y$387-Sheet2!$N$349)/Sheet3!$A$1)^4)</f>
        <v>6.5589564097892766E-2</v>
      </c>
      <c r="Z398" s="2">
        <f>$L$385*EXP(Sheet3!$B$1*(($H398-Z$387-Sheet2!$N$349)/Sheet3!$A$1)^2 +Sheet3!$C$1*(($H398-Z$387-Sheet2!$N$349)/Sheet3!$A$1)^4)</f>
        <v>7.4006331827200067E-2</v>
      </c>
      <c r="AA398" s="2">
        <f>$L$385*EXP(Sheet3!$B$1*(($H398-AA$387-Sheet2!$N$349)/Sheet3!$A$1)^2 +Sheet3!$C$1*(($H398-AA$387-Sheet2!$N$349)/Sheet3!$A$1)^4)</f>
        <v>8.3362365539520908E-2</v>
      </c>
      <c r="AB398" s="2">
        <f>$L$385*EXP(Sheet3!$B$1*(($H398-AB$387-Sheet2!$N$349)/Sheet3!$A$1)^2 +Sheet3!$C$1*(($H398-AB$387-Sheet2!$N$349)/Sheet3!$A$1)^4)</f>
        <v>9.3744522395148105E-2</v>
      </c>
      <c r="AC398" s="2">
        <f>$L$385*EXP(Sheet3!$B$1*(($H398-AC$387-Sheet2!$N$349)/Sheet3!$A$1)^2 +Sheet3!$C$1*(($H398-AC$387-Sheet2!$N$349)/Sheet3!$A$1)^4)</f>
        <v>0.10524564673225863</v>
      </c>
      <c r="AD398" s="2">
        <f>$L$385*EXP(Sheet3!$B$1*(($H398-AD$387-Sheet2!$N$349)/Sheet3!$A$1)^2 +Sheet3!$C$1*(($H398-AD$387-Sheet2!$N$349)/Sheet3!$A$1)^4)</f>
        <v>0.11796477634842377</v>
      </c>
      <c r="AE398" s="2">
        <f>$L$385*EXP(Sheet3!$B$1*(($H398-AE$387-Sheet2!$N$349)/Sheet3!$A$1)^2 +Sheet3!$C$1*(($H398-AE$387-Sheet2!$N$349)/Sheet3!$A$1)^4)</f>
        <v>0.13200733646974919</v>
      </c>
      <c r="AF398" s="2">
        <f>$L$385*EXP(Sheet3!$B$1*(($H398-AF$387-Sheet2!$N$349)/Sheet3!$A$1)^2 +Sheet3!$C$1*(($H398-AF$387-Sheet2!$N$349)/Sheet3!$A$1)^4)</f>
        <v>0.14748531936631232</v>
      </c>
      <c r="AG398" s="2">
        <f>$L$385*EXP(Sheet3!$B$1*(($H398-AG$387-Sheet2!$N$349)/Sheet3!$A$1)^2 +Sheet3!$C$1*(($H398-AG$387-Sheet2!$N$349)/Sheet3!$A$1)^4)</f>
        <v>0.16451744754170311</v>
      </c>
      <c r="AH398" s="2">
        <f>$L$385*EXP(Sheet3!$B$1*(($H398-AH$387-Sheet2!$N$349)/Sheet3!$A$1)^2 +Sheet3!$C$1*(($H398-AH$387-Sheet2!$N$349)/Sheet3!$A$1)^4)</f>
        <v>0.18322931840918277</v>
      </c>
      <c r="AI398" s="2">
        <f>$L$385*EXP(Sheet3!$B$1*(($H398-AI$387-Sheet2!$N$349)/Sheet3!$A$1)^2 +Sheet3!$C$1*(($H398-AI$387-Sheet2!$N$349)/Sheet3!$A$1)^4)</f>
        <v>0.20375352836819649</v>
      </c>
      <c r="AJ398" s="2">
        <f>$L$385*EXP(Sheet3!$B$1*(($H398-AJ$387-Sheet2!$N$349)/Sheet3!$A$1)^2 +Sheet3!$C$1*(($H398-AJ$387-Sheet2!$N$349)/Sheet3!$A$1)^4)</f>
        <v>0.22622977421371387</v>
      </c>
      <c r="AK398" s="2">
        <f>$L$385*EXP(Sheet3!$B$1*(($H398-AK$387-Sheet2!$N$349)/Sheet3!$A$1)^2 +Sheet3!$C$1*(($H398-AK$387-Sheet2!$N$349)/Sheet3!$A$1)^4)</f>
        <v>0.25080492984537622</v>
      </c>
      <c r="AL398" s="2">
        <f>$L$385*EXP(Sheet3!$B$1*(($H398-AL$387-Sheet2!$N$349)/Sheet3!$A$1)^2 +Sheet3!$C$1*(($H398-AL$387-Sheet2!$N$349)/Sheet3!$A$1)^4)</f>
        <v>0.27763309630352623</v>
      </c>
      <c r="AM398" s="2">
        <f>$L$385*EXP(Sheet3!$B$1*(($H398-AM$387-Sheet2!$N$349)/Sheet3!$A$1)^2 +Sheet3!$C$1*(($H398-AM$387-Sheet2!$N$349)/Sheet3!$A$1)^4)</f>
        <v>0.30687562322341172</v>
      </c>
      <c r="AN398" s="2">
        <f>$L$385*EXP(Sheet3!$B$1*(($H398-AN$387-Sheet2!$N$349)/Sheet3!$A$1)^2 +Sheet3!$C$1*(($H398-AN$387-Sheet2!$N$349)/Sheet3!$A$1)^4)</f>
        <v>0.33870109989950442</v>
      </c>
      <c r="AO398" s="2">
        <f>$L$385*EXP(Sheet3!$B$1*(($H398-AO$387-Sheet2!$N$349)/Sheet3!$A$1)^2 +Sheet3!$C$1*(($H398-AO$387-Sheet2!$N$349)/Sheet3!$A$1)^4)</f>
        <v>0.37328531425688188</v>
      </c>
      <c r="AP398" s="2">
        <f>$L$385*EXP(Sheet3!$B$1*(($H398-AP$387-Sheet2!$N$349)/Sheet3!$A$1)^2 +Sheet3!$C$1*(($H398-AP$387-Sheet2!$N$349)/Sheet3!$A$1)^4)</f>
        <v>0.41081117815669832</v>
      </c>
      <c r="AQ398" s="2">
        <f>$L$385*EXP(Sheet3!$B$1*(($H398-AQ$387-Sheet2!$N$349)/Sheet3!$A$1)^2 +Sheet3!$C$1*(($H398-AQ$387-Sheet2!$N$349)/Sheet3!$A$1)^4)</f>
        <v>0.45146861760847379</v>
      </c>
      <c r="AR398" s="2">
        <f>$L$385*EXP(Sheet3!$B$1*(($H398-AR$387-Sheet2!$N$349)/Sheet3!$A$1)^2 +Sheet3!$C$1*(($H398-AR$387-Sheet2!$N$349)/Sheet3!$A$1)^4)</f>
        <v>0.49545442662466327</v>
      </c>
      <c r="AS398" s="2">
        <f>$L$385*EXP(Sheet3!$B$1*(($H398-AS$387-Sheet2!$N$349)/Sheet3!$A$1)^2 +Sheet3!$C$1*(($H398-AS$387-Sheet2!$N$349)/Sheet3!$A$1)^4)</f>
        <v>0.54297208363160665</v>
      </c>
      <c r="AT398" s="2">
        <f>$L$385*EXP(Sheet3!$B$1*(($H398-AT$387-Sheet2!$N$349)/Sheet3!$A$1)^2 +Sheet3!$C$1*(($H398-AT$387-Sheet2!$N$349)/Sheet3!$A$1)^4)</f>
        <v>0.59423152954430503</v>
      </c>
      <c r="AU398" s="2">
        <f>$L$385*EXP(Sheet3!$B$1*(($H398-AU$387-Sheet2!$N$349)/Sheet3!$A$1)^2 +Sheet3!$C$1*(($H398-AU$387-Sheet2!$N$349)/Sheet3!$A$1)^4)</f>
        <v>0.64944890681930667</v>
      </c>
      <c r="AV398" s="2">
        <f>$L$385*EXP(Sheet3!$B$1*(($H398-AV$387-Sheet2!$N$349)/Sheet3!$A$1)^2 +Sheet3!$C$1*(($H398-AV$387-Sheet2!$N$349)/Sheet3!$A$1)^4)</f>
        <v>0.70884625901870657</v>
      </c>
      <c r="AW398" s="2">
        <f>$L$385*EXP(Sheet3!$B$1*(($H398-AW$387-Sheet2!$N$349)/Sheet3!$A$1)^2 +Sheet3!$C$1*(($H398-AW$387-Sheet2!$N$349)/Sheet3!$A$1)^4)</f>
        <v>0.7726511906481528</v>
      </c>
      <c r="AX398" s="2">
        <f>$L$385*EXP(Sheet3!$B$1*(($H398-AX$387-Sheet2!$N$349)/Sheet3!$A$1)^2 +Sheet3!$C$1*(($H398-AX$387-Sheet2!$N$349)/Sheet3!$A$1)^4)</f>
        <v>0.84109648726416575</v>
      </c>
      <c r="AY398" s="2">
        <f>$L$385*EXP(Sheet3!$B$1*(($H398-AY$387-Sheet2!$N$349)/Sheet3!$A$1)^2 +Sheet3!$C$1*(($H398-AY$387-Sheet2!$N$349)/Sheet3!$A$1)^4)</f>
        <v>0.91441969610596008</v>
      </c>
      <c r="AZ398" s="2">
        <f>$L$385*EXP(Sheet3!$B$1*(($H398-AZ$387-Sheet2!$N$349)/Sheet3!$A$1)^2 +Sheet3!$C$1*(($H398-AZ$387-Sheet2!$N$349)/Sheet3!$A$1)^4)</f>
        <v>0.9928626677304907</v>
      </c>
      <c r="BA398" s="2">
        <f>$L$385*EXP(Sheet3!$B$1*(($H398-BA$387-Sheet2!$N$349)/Sheet3!$A$1)^2 +Sheet3!$C$1*(($H398-BA$387-Sheet2!$N$349)/Sheet3!$A$1)^4)</f>
        <v>1.0766710594064952</v>
      </c>
      <c r="BB398" s="2">
        <f>$L$385*EXP(Sheet3!$B$1*(($H398-BB$387-Sheet2!$N$349)/Sheet3!$A$1)^2 +Sheet3!$C$1*(($H398-BB$387-Sheet2!$N$349)/Sheet3!$A$1)^4)</f>
        <v>1.1660938012606616</v>
      </c>
      <c r="BC398" s="2">
        <f>$L$385*EXP(Sheet3!$B$1*(($H398-BC$387-Sheet2!$N$349)/Sheet3!$A$1)^2 +Sheet3!$C$1*(($H398-BC$387-Sheet2!$N$349)/Sheet3!$A$1)^4)</f>
        <v>1.2613825264248093</v>
      </c>
      <c r="BD398" s="2">
        <f>$L$385*EXP(Sheet3!$B$1*(($H398-BD$387-Sheet2!$N$349)/Sheet3!$A$1)^2 +Sheet3!$C$1*(($H398-BD$387-Sheet2!$N$349)/Sheet3!$A$1)^4)</f>
        <v>1.3627909666794342</v>
      </c>
      <c r="BE398" s="2">
        <f>$L$385*EXP(Sheet3!$B$1*(($H398-BE$387-Sheet2!$N$349)/Sheet3!$A$1)^2 +Sheet3!$C$1*(($H398-BE$387-Sheet2!$N$349)/Sheet3!$A$1)^4)</f>
        <v>1.4705743153303248</v>
      </c>
      <c r="BF398" s="2">
        <f>$L$385*EXP(Sheet3!$B$1*(($H398-BF$387-Sheet2!$N$349)/Sheet3!$A$1)^2 +Sheet3!$C$1*(($H398-BF$387-Sheet2!$N$349)/Sheet3!$A$1)^4)</f>
        <v>1.5849885592884667</v>
      </c>
      <c r="BG398" s="2">
        <f>$L$385*EXP(Sheet3!$B$1*(($H398-BG$387-Sheet2!$N$349)/Sheet3!$A$1)^2 +Sheet3!$C$1*(($H398-BG$387-Sheet2!$N$349)/Sheet3!$A$1)^4)</f>
        <v>1.7062897825471863</v>
      </c>
      <c r="BH398" s="2">
        <f>$L$385*EXP(Sheet3!$B$1*(($H398-BH$387-Sheet2!$N$349)/Sheet3!$A$1)^2 +Sheet3!$C$1*(($H398-BH$387-Sheet2!$N$349)/Sheet3!$A$1)^4)</f>
        <v>1.8347334434622686</v>
      </c>
      <c r="BI398" s="2">
        <f>$L$385*EXP(Sheet3!$B$1*(($H398-BI$387-Sheet2!$N$349)/Sheet3!$A$1)^2 +Sheet3!$C$1*(($H398-BI$387-Sheet2!$N$349)/Sheet3!$A$1)^4)</f>
        <v>1.9705736284407973</v>
      </c>
      <c r="BJ398" s="2">
        <f>$L$385*EXP(Sheet3!$B$1*(($H398-BJ$387-Sheet2!$N$349)/Sheet3!$A$1)^2 +Sheet3!$C$1*(($H398-BJ$387-Sheet2!$N$349)/Sheet3!$A$1)^4)</f>
        <v>2.1140622848163955</v>
      </c>
      <c r="BK398" s="2">
        <f>$L$385*EXP(Sheet3!$B$1*(($H398-BK$387-Sheet2!$N$349)/Sheet3!$A$1)^2 +Sheet3!$C$1*(($H398-BK$387-Sheet2!$N$349)/Sheet3!$A$1)^4)</f>
        <v>2.2654484358876235</v>
      </c>
      <c r="BL398" s="2">
        <f>$L$385*EXP(Sheet3!$B$1*(($H398-BL$387-Sheet2!$N$349)/Sheet3!$A$1)^2 +Sheet3!$C$1*(($H398-BL$387-Sheet2!$N$349)/Sheet3!$A$1)^4)</f>
        <v>2.4249773811900086</v>
      </c>
      <c r="BM398" s="2">
        <f>$L$385*EXP(Sheet3!$B$1*(($H398-BM$387-Sheet2!$N$349)/Sheet3!$A$1)^2 +Sheet3!$C$1*(($H398-BM$387-Sheet2!$N$349)/Sheet3!$A$1)^4)</f>
        <v>2.5928898852546145</v>
      </c>
      <c r="BN398" s="2">
        <f>$L$385*EXP(Sheet3!$B$1*(($H398-BN$387-Sheet2!$N$349)/Sheet3!$A$1)^2 +Sheet3!$C$1*(($H398-BN$387-Sheet2!$N$349)/Sheet3!$A$1)^4)</f>
        <v>2.7694213581821288</v>
      </c>
      <c r="BO398" s="2">
        <f>$L$385*EXP(Sheet3!$B$1*(($H398-BO$387-Sheet2!$N$349)/Sheet3!$A$1)^2 +Sheet3!$C$1*(($H398-BO$387-Sheet2!$N$349)/Sheet3!$A$1)^4)</f>
        <v>2.9548010314588327</v>
      </c>
      <c r="BP398" s="2">
        <f>$L$385*EXP(Sheet3!$B$1*(($H398-BP$387-Sheet2!$N$349)/Sheet3!$A$1)^2 +Sheet3!$C$1*(($H398-BP$387-Sheet2!$N$349)/Sheet3!$A$1)^4)</f>
        <v>3.149251132504185</v>
      </c>
      <c r="BQ398" s="2">
        <f>$L$385*EXP(Sheet3!$B$1*(($H398-BQ$387-Sheet2!$N$349)/Sheet3!$A$1)^2 +Sheet3!$C$1*(($H398-BQ$387-Sheet2!$N$349)/Sheet3!$A$1)^4)</f>
        <v>3.3529860614821558</v>
      </c>
      <c r="BR398" s="2">
        <f>$L$385*EXP(Sheet3!$B$1*(($H398-BR$387-Sheet2!$N$349)/Sheet3!$A$1)^2 +Sheet3!$C$1*(($H398-BR$387-Sheet2!$N$349)/Sheet3!$A$1)^4)</f>
        <v>3.5662115739282858</v>
      </c>
      <c r="BS398" s="2">
        <f>$L$385*EXP(Sheet3!$B$1*(($H398-BS$387-Sheet2!$N$349)/Sheet3!$A$1)^2 +Sheet3!$C$1*(($H398-BS$387-Sheet2!$N$349)/Sheet3!$A$1)^4)</f>
        <v>3.7891239727414345</v>
      </c>
      <c r="BT398" s="2">
        <f>$L$385*EXP(Sheet3!$B$1*(($H398-BT$387-Sheet2!$N$349)/Sheet3!$A$1)^2 +Sheet3!$C$1*(($H398-BT$387-Sheet2!$N$349)/Sheet3!$A$1)^4)</f>
        <v>4.0219093130637784</v>
      </c>
      <c r="BU398" s="2">
        <f>$L$385*EXP(Sheet3!$B$1*(($H398-BU$387-Sheet2!$N$349)/Sheet3!$A$1)^2 +Sheet3!$C$1*(($H398-BU$387-Sheet2!$N$349)/Sheet3!$A$1)^4)</f>
        <v>4.264742623524949</v>
      </c>
      <c r="BV398" s="2">
        <f>$L$385*EXP(Sheet3!$B$1*(($H398-BV$387-Sheet2!$N$349)/Sheet3!$A$1)^2 +Sheet3!$C$1*(($H398-BV$387-Sheet2!$N$349)/Sheet3!$A$1)^4)</f>
        <v>4.5177871472597593</v>
      </c>
    </row>
    <row r="399" spans="1:74" x14ac:dyDescent="0.2">
      <c r="A399">
        <v>372</v>
      </c>
      <c r="B399">
        <v>363.98</v>
      </c>
      <c r="C399">
        <v>2377.9</v>
      </c>
      <c r="D399">
        <v>3806.4</v>
      </c>
      <c r="E399">
        <f t="shared" si="51"/>
        <v>1428.5</v>
      </c>
      <c r="G399" s="1">
        <v>4</v>
      </c>
      <c r="H399">
        <f>INDEX(B$27:$B3315,($M$382+G399))</f>
        <v>853.89</v>
      </c>
      <c r="I399" s="1">
        <f t="shared" si="55"/>
        <v>7.1999999999998181</v>
      </c>
      <c r="J399">
        <f t="shared" si="56"/>
        <v>6148.0079999998443</v>
      </c>
      <c r="L399" s="2">
        <f>$L$385*EXP(Sheet3!$B$1*(($H399-L$387-Sheet2!$N$349)/Sheet3!$A$1)^2 +Sheet3!$C$1*(($H399-L$387-Sheet2!$N$349)/Sheet3!$A$1)^4)</f>
        <v>2.8130174781400096E-6</v>
      </c>
      <c r="M399" s="2">
        <f>$L$385*EXP(Sheet3!$B$1*(($H399-M$387-Sheet2!$N$349)/Sheet3!$A$1)^2 +Sheet3!$C$1*(($H399-M$387-Sheet2!$N$349)/Sheet3!$A$1)^4)</f>
        <v>3.6021623155001609E-6</v>
      </c>
      <c r="N399" s="2">
        <f>$L$385*EXP(Sheet3!$B$1*(($H399-N$387-Sheet2!$N$349)/Sheet3!$A$1)^2 +Sheet3!$C$1*(($H399-N$387-Sheet2!$N$349)/Sheet3!$A$1)^4)</f>
        <v>4.5994530245416408E-6</v>
      </c>
      <c r="O399" s="2">
        <f>$L$385*EXP(Sheet3!$B$1*(($H399-O$387-Sheet2!$N$349)/Sheet3!$A$1)^2 +Sheet3!$C$1*(($H399-O$387-Sheet2!$N$349)/Sheet3!$A$1)^4)</f>
        <v>5.856144638372825E-6</v>
      </c>
      <c r="P399" s="2">
        <f>$L$385*EXP(Sheet3!$B$1*(($H399-P$387-Sheet2!$N$349)/Sheet3!$A$1)^2 +Sheet3!$C$1*(($H399-P$387-Sheet2!$N$349)/Sheet3!$A$1)^4)</f>
        <v>7.4351662469387371E-6</v>
      </c>
      <c r="Q399" s="2">
        <f>$L$385*EXP(Sheet3!$B$1*(($H399-Q$387-Sheet2!$N$349)/Sheet3!$A$1)^2 +Sheet3!$C$1*(($H399-Q$387-Sheet2!$N$349)/Sheet3!$A$1)^4)</f>
        <v>9.4135489724099715E-6</v>
      </c>
      <c r="R399" s="2">
        <f>$L$385*EXP(Sheet3!$B$1*(($H399-R$387-Sheet2!$N$349)/Sheet3!$A$1)^2 +Sheet3!$C$1*(($H399-R$387-Sheet2!$N$349)/Sheet3!$A$1)^4)</f>
        <v>1.1885306396984938E-5</v>
      </c>
      <c r="S399" s="2">
        <f>$L$385*EXP(Sheet3!$B$1*(($H399-S$387-Sheet2!$N$349)/Sheet3!$A$1)^2 +Sheet3!$C$1*(($H399-S$387-Sheet2!$N$349)/Sheet3!$A$1)^4)</f>
        <v>1.4964840693394402E-5</v>
      </c>
      <c r="T399" s="2">
        <f>$L$385*EXP(Sheet3!$B$1*(($H399-T$387-Sheet2!$N$349)/Sheet3!$A$1)^2 +Sheet3!$C$1*(($H399-T$387-Sheet2!$N$349)/Sheet3!$A$1)^4)</f>
        <v>1.8790957421443183E-5</v>
      </c>
      <c r="U399" s="2">
        <f>$L$385*EXP(Sheet3!$B$1*(($H399-U$387-Sheet2!$N$349)/Sheet3!$A$1)^2 +Sheet3!$C$1*(($H399-U$387-Sheet2!$N$349)/Sheet3!$A$1)^4)</f>
        <v>2.3531582572077946E-5</v>
      </c>
      <c r="V399" s="2">
        <f>$L$385*EXP(Sheet3!$B$1*(($H399-V$387-Sheet2!$N$349)/Sheet3!$A$1)^2 +Sheet3!$C$1*(($H399-V$387-Sheet2!$N$349)/Sheet3!$A$1)^4)</f>
        <v>2.9389286983579708E-5</v>
      </c>
      <c r="W399" s="2">
        <f>$L$385*EXP(Sheet3!$B$1*(($H399-W$387-Sheet2!$N$349)/Sheet3!$A$1)^2 +Sheet3!$C$1*(($H399-W$387-Sheet2!$N$349)/Sheet3!$A$1)^4)</f>
        <v>3.660773573082034E-5</v>
      </c>
      <c r="X399" s="2">
        <f>$L$385*EXP(Sheet3!$B$1*(($H399-X$387-Sheet2!$N$349)/Sheet3!$A$1)^2 +Sheet3!$C$1*(($H399-X$387-Sheet2!$N$349)/Sheet3!$A$1)^4)</f>
        <v>4.5479193492722675E-5</v>
      </c>
      <c r="Y399" s="2">
        <f>$L$385*EXP(Sheet3!$B$1*(($H399-Y$387-Sheet2!$N$349)/Sheet3!$A$1)^2 +Sheet3!$C$1*(($H399-Y$387-Sheet2!$N$349)/Sheet3!$A$1)^4)</f>
        <v>5.6353231212615372E-5</v>
      </c>
      <c r="Z399" s="2">
        <f>$L$385*EXP(Sheet3!$B$1*(($H399-Z$387-Sheet2!$N$349)/Sheet3!$A$1)^2 +Sheet3!$C$1*(($H399-Z$387-Sheet2!$N$349)/Sheet3!$A$1)^4)</f>
        <v>6.9646794545056502E-5</v>
      </c>
      <c r="AA399" s="2">
        <f>$L$385*EXP(Sheet3!$B$1*(($H399-AA$387-Sheet2!$N$349)/Sheet3!$A$1)^2 +Sheet3!$C$1*(($H399-AA$387-Sheet2!$N$349)/Sheet3!$A$1)^4)</f>
        <v>8.5855810561682387E-5</v>
      </c>
      <c r="AB399" s="2">
        <f>$L$385*EXP(Sheet3!$B$1*(($H399-AB$387-Sheet2!$N$349)/Sheet3!$A$1)^2 +Sheet3!$C$1*(($H399-AB$387-Sheet2!$N$349)/Sheet3!$A$1)^4)</f>
        <v>1.0556852589705376E-4</v>
      </c>
      <c r="AC399" s="2">
        <f>$L$385*EXP(Sheet3!$B$1*(($H399-AC$387-Sheet2!$N$349)/Sheet3!$A$1)^2 +Sheet3!$C$1*(($H399-AC$387-Sheet2!$N$349)/Sheet3!$A$1)^4)</f>
        <v>1.2948078683235059E-4</v>
      </c>
      <c r="AD399" s="2">
        <f>$L$385*EXP(Sheet3!$B$1*(($H399-AD$387-Sheet2!$N$349)/Sheet3!$A$1)^2 +Sheet3!$C$1*(($H399-AD$387-Sheet2!$N$349)/Sheet3!$A$1)^4)</f>
        <v>1.5841348961267659E-4</v>
      </c>
      <c r="AE399" s="2">
        <f>$L$385*EXP(Sheet3!$B$1*(($H399-AE$387-Sheet2!$N$349)/Sheet3!$A$1)^2 +Sheet3!$C$1*(($H399-AE$387-Sheet2!$N$349)/Sheet3!$A$1)^4)</f>
        <v>1.9333244740490506E-4</v>
      </c>
      <c r="AF399" s="2">
        <f>$L$385*EXP(Sheet3!$B$1*(($H399-AF$387-Sheet2!$N$349)/Sheet3!$A$1)^2 +Sheet3!$C$1*(($H399-AF$387-Sheet2!$N$349)/Sheet3!$A$1)^4)</f>
        <v>2.353709385336688E-4</v>
      </c>
      <c r="AG399" s="2">
        <f>$L$385*EXP(Sheet3!$B$1*(($H399-AG$387-Sheet2!$N$349)/Sheet3!$A$1)^2 +Sheet3!$C$1*(($H399-AG$387-Sheet2!$N$349)/Sheet3!$A$1)^4)</f>
        <v>2.8585521875726979E-4</v>
      </c>
      <c r="AH399" s="2">
        <f>$L$385*EXP(Sheet3!$B$1*(($H399-AH$387-Sheet2!$N$349)/Sheet3!$A$1)^2 +Sheet3!$C$1*(($H399-AH$387-Sheet2!$N$349)/Sheet3!$A$1)^4)</f>
        <v>3.4633329810519151E-4</v>
      </c>
      <c r="AI399" s="2">
        <f>$L$385*EXP(Sheet3!$B$1*(($H399-AI$387-Sheet2!$N$349)/Sheet3!$A$1)^2 +Sheet3!$C$1*(($H399-AI$387-Sheet2!$N$349)/Sheet3!$A$1)^4)</f>
        <v>4.1860729990478854E-4</v>
      </c>
      <c r="AJ399" s="2">
        <f>$L$385*EXP(Sheet3!$B$1*(($H399-AJ$387-Sheet2!$N$349)/Sheet3!$A$1)^2 +Sheet3!$C$1*(($H399-AJ$387-Sheet2!$N$349)/Sheet3!$A$1)^4)</f>
        <v>5.0476973575647893E-4</v>
      </c>
      <c r="AK399" s="2">
        <f>$L$385*EXP(Sheet3!$B$1*(($H399-AK$387-Sheet2!$N$349)/Sheet3!$A$1)^2 +Sheet3!$C$1*(($H399-AK$387-Sheet2!$N$349)/Sheet3!$A$1)^4)</f>
        <v>6.0724404501359924E-4</v>
      </c>
      <c r="AL399" s="2">
        <f>$L$385*EXP(Sheet3!$B$1*(($H399-AL$387-Sheet2!$N$349)/Sheet3!$A$1)^2 +Sheet3!$C$1*(($H399-AL$387-Sheet2!$N$349)/Sheet3!$A$1)^4)</f>
        <v>7.2882976044204859E-4</v>
      </c>
      <c r="AM399" s="2">
        <f>$L$385*EXP(Sheet3!$B$1*(($H399-AM$387-Sheet2!$N$349)/Sheet3!$A$1)^2 +Sheet3!$C$1*(($H399-AM$387-Sheet2!$N$349)/Sheet3!$A$1)^4)</f>
        <v>8.7275267268635917E-4</v>
      </c>
      <c r="AN399" s="2">
        <f>$L$385*EXP(Sheet3!$B$1*(($H399-AN$387-Sheet2!$N$349)/Sheet3!$A$1)^2 +Sheet3!$C$1*(($H399-AN$387-Sheet2!$N$349)/Sheet3!$A$1)^4)</f>
        <v>1.0427203746490321E-3</v>
      </c>
      <c r="AO399" s="2">
        <f>$L$385*EXP(Sheet3!$B$1*(($H399-AO$387-Sheet2!$N$349)/Sheet3!$A$1)^2 +Sheet3!$C$1*(($H399-AO$387-Sheet2!$N$349)/Sheet3!$A$1)^4)</f>
        <v>1.2429835723321103E-3</v>
      </c>
      <c r="AP399" s="2">
        <f>$L$385*EXP(Sheet3!$B$1*(($H399-AP$387-Sheet2!$N$349)/Sheet3!$A$1)^2 +Sheet3!$C$1*(($H399-AP$387-Sheet2!$N$349)/Sheet3!$A$1)^4)</f>
        <v>1.4784035507147716E-3</v>
      </c>
      <c r="AQ399" s="2">
        <f>$L$385*EXP(Sheet3!$B$1*(($H399-AQ$387-Sheet2!$N$349)/Sheet3!$A$1)^2 +Sheet3!$C$1*(($H399-AQ$387-Sheet2!$N$349)/Sheet3!$A$1)^4)</f>
        <v>1.7545261813500784E-3</v>
      </c>
      <c r="AR399" s="2">
        <f>$L$385*EXP(Sheet3!$B$1*(($H399-AR$387-Sheet2!$N$349)/Sheet3!$A$1)^2 +Sheet3!$C$1*(($H399-AR$387-Sheet2!$N$349)/Sheet3!$A$1)^4)</f>
        <v>2.0776628521000373E-3</v>
      </c>
      <c r="AS399" s="2">
        <f>$L$385*EXP(Sheet3!$B$1*(($H399-AS$387-Sheet2!$N$349)/Sheet3!$A$1)^2 +Sheet3!$C$1*(($H399-AS$387-Sheet2!$N$349)/Sheet3!$A$1)^4)</f>
        <v>2.4549786883323274E-3</v>
      </c>
      <c r="AT399" s="2">
        <f>$L$385*EXP(Sheet3!$B$1*(($H399-AT$387-Sheet2!$N$349)/Sheet3!$A$1)^2 +Sheet3!$C$1*(($H399-AT$387-Sheet2!$N$349)/Sheet3!$A$1)^4)</f>
        <v>2.8945884185307361E-3</v>
      </c>
      <c r="AU399" s="2">
        <f>$L$385*EXP(Sheet3!$B$1*(($H399-AU$387-Sheet2!$N$349)/Sheet3!$A$1)^2 +Sheet3!$C$1*(($H399-AU$387-Sheet2!$N$349)/Sheet3!$A$1)^4)</f>
        <v>3.4056602152058683E-3</v>
      </c>
      <c r="AV399" s="2">
        <f>$L$385*EXP(Sheet3!$B$1*(($H399-AV$387-Sheet2!$N$349)/Sheet3!$A$1)^2 +Sheet3!$C$1*(($H399-AV$387-Sheet2!$N$349)/Sheet3!$A$1)^4)</f>
        <v>3.9985278138459195E-3</v>
      </c>
      <c r="AW399" s="2">
        <f>$L$385*EXP(Sheet3!$B$1*(($H399-AW$387-Sheet2!$N$349)/Sheet3!$A$1)^2 +Sheet3!$C$1*(($H399-AW$387-Sheet2!$N$349)/Sheet3!$A$1)^4)</f>
        <v>4.684811178084408E-3</v>
      </c>
      <c r="AX399" s="2">
        <f>$L$385*EXP(Sheet3!$B$1*(($H399-AX$387-Sheet2!$N$349)/Sheet3!$A$1)^2 +Sheet3!$C$1*(($H399-AX$387-Sheet2!$N$349)/Sheet3!$A$1)^4)</f>
        <v>5.477545937914754E-3</v>
      </c>
      <c r="AY399" s="2">
        <f>$L$385*EXP(Sheet3!$B$1*(($H399-AY$387-Sheet2!$N$349)/Sheet3!$A$1)^2 +Sheet3!$C$1*(($H399-AY$387-Sheet2!$N$349)/Sheet3!$A$1)^4)</f>
        <v>6.3913217797116279E-3</v>
      </c>
      <c r="AZ399" s="2">
        <f>$L$385*EXP(Sheet3!$B$1*(($H399-AZ$387-Sheet2!$N$349)/Sheet3!$A$1)^2 +Sheet3!$C$1*(($H399-AZ$387-Sheet2!$N$349)/Sheet3!$A$1)^4)</f>
        <v>7.4424299111952377E-3</v>
      </c>
      <c r="BA399" s="2">
        <f>$L$385*EXP(Sheet3!$B$1*(($H399-BA$387-Sheet2!$N$349)/Sheet3!$A$1)^2 +Sheet3!$C$1*(($H399-BA$387-Sheet2!$N$349)/Sheet3!$A$1)^4)</f>
        <v>8.6490196622022886E-3</v>
      </c>
      <c r="BB399" s="2">
        <f>$L$385*EXP(Sheet3!$B$1*(($H399-BB$387-Sheet2!$N$349)/Sheet3!$A$1)^2 +Sheet3!$C$1*(($H399-BB$387-Sheet2!$N$349)/Sheet3!$A$1)^4)</f>
        <v>1.0031264212241195E-2</v>
      </c>
      <c r="BC399" s="2">
        <f>$L$385*EXP(Sheet3!$B$1*(($H399-BC$387-Sheet2!$N$349)/Sheet3!$A$1)^2 +Sheet3!$C$1*(($H399-BC$387-Sheet2!$N$349)/Sheet3!$A$1)^4)</f>
        <v>1.1611535359045787E-2</v>
      </c>
      <c r="BD399" s="2">
        <f>$L$385*EXP(Sheet3!$B$1*(($H399-BD$387-Sheet2!$N$349)/Sheet3!$A$1)^2 +Sheet3!$C$1*(($H399-BD$387-Sheet2!$N$349)/Sheet3!$A$1)^4)</f>
        <v>1.3414587158635555E-2</v>
      </c>
      <c r="BE399" s="2">
        <f>$L$385*EXP(Sheet3!$B$1*(($H399-BE$387-Sheet2!$N$349)/Sheet3!$A$1)^2 +Sheet3!$C$1*(($H399-BE$387-Sheet2!$N$349)/Sheet3!$A$1)^4)</f>
        <v>1.5467748177115102E-2</v>
      </c>
      <c r="BF399" s="2">
        <f>$L$385*EXP(Sheet3!$B$1*(($H399-BF$387-Sheet2!$N$349)/Sheet3!$A$1)^2 +Sheet3!$C$1*(($H399-BF$387-Sheet2!$N$349)/Sheet3!$A$1)^4)</f>
        <v>1.7801121998014299E-2</v>
      </c>
      <c r="BG399" s="2">
        <f>$L$385*EXP(Sheet3!$B$1*(($H399-BG$387-Sheet2!$N$349)/Sheet3!$A$1)^2 +Sheet3!$C$1*(($H399-BG$387-Sheet2!$N$349)/Sheet3!$A$1)^4)</f>
        <v>2.0447795526915252E-2</v>
      </c>
      <c r="BH399" s="2">
        <f>$L$385*EXP(Sheet3!$B$1*(($H399-BH$387-Sheet2!$N$349)/Sheet3!$A$1)^2 +Sheet3!$C$1*(($H399-BH$387-Sheet2!$N$349)/Sheet3!$A$1)^4)</f>
        <v>2.3444054528080314E-2</v>
      </c>
      <c r="BI399" s="2">
        <f>$L$385*EXP(Sheet3!$B$1*(($H399-BI$387-Sheet2!$N$349)/Sheet3!$A$1)^2 +Sheet3!$C$1*(($H399-BI$387-Sheet2!$N$349)/Sheet3!$A$1)^4)</f>
        <v>2.6829605716587393E-2</v>
      </c>
      <c r="BJ399" s="2">
        <f>$L$385*EXP(Sheet3!$B$1*(($H399-BJ$387-Sheet2!$N$349)/Sheet3!$A$1)^2 +Sheet3!$C$1*(($H399-BJ$387-Sheet2!$N$349)/Sheet3!$A$1)^4)</f>
        <v>3.0647804614600645E-2</v>
      </c>
      <c r="BK399" s="2">
        <f>$L$385*EXP(Sheet3!$B$1*(($H399-BK$387-Sheet2!$N$349)/Sheet3!$A$1)^2 +Sheet3!$C$1*(($H399-BK$387-Sheet2!$N$349)/Sheet3!$A$1)^4)</f>
        <v>3.4945888264266763E-2</v>
      </c>
      <c r="BL399" s="2">
        <f>$L$385*EXP(Sheet3!$B$1*(($H399-BL$387-Sheet2!$N$349)/Sheet3!$A$1)^2 +Sheet3!$C$1*(($H399-BL$387-Sheet2!$N$349)/Sheet3!$A$1)^4)</f>
        <v>3.9775211770104874E-2</v>
      </c>
      <c r="BM399" s="2">
        <f>$L$385*EXP(Sheet3!$B$1*(($H399-BM$387-Sheet2!$N$349)/Sheet3!$A$1)^2 +Sheet3!$C$1*(($H399-BM$387-Sheet2!$N$349)/Sheet3!$A$1)^4)</f>
        <v>4.5191487526694697E-2</v>
      </c>
      <c r="BN399" s="2">
        <f>$L$385*EXP(Sheet3!$B$1*(($H399-BN$387-Sheet2!$N$349)/Sheet3!$A$1)^2 +Sheet3!$C$1*(($H399-BN$387-Sheet2!$N$349)/Sheet3!$A$1)^4)</f>
        <v>5.1255025869394857E-2</v>
      </c>
      <c r="BO399" s="2">
        <f>$L$385*EXP(Sheet3!$B$1*(($H399-BO$387-Sheet2!$N$349)/Sheet3!$A$1)^2 +Sheet3!$C$1*(($H399-BO$387-Sheet2!$N$349)/Sheet3!$A$1)^4)</f>
        <v>5.803097577122017E-2</v>
      </c>
      <c r="BP399" s="2">
        <f>$L$385*EXP(Sheet3!$B$1*(($H399-BP$387-Sheet2!$N$349)/Sheet3!$A$1)^2 +Sheet3!$C$1*(($H399-BP$387-Sheet2!$N$349)/Sheet3!$A$1)^4)</f>
        <v>6.5589564097892766E-2</v>
      </c>
      <c r="BQ399" s="2">
        <f>$L$385*EXP(Sheet3!$B$1*(($H399-BQ$387-Sheet2!$N$349)/Sheet3!$A$1)^2 +Sheet3!$C$1*(($H399-BQ$387-Sheet2!$N$349)/Sheet3!$A$1)^4)</f>
        <v>7.4006331827200067E-2</v>
      </c>
      <c r="BR399" s="2">
        <f>$L$385*EXP(Sheet3!$B$1*(($H399-BR$387-Sheet2!$N$349)/Sheet3!$A$1)^2 +Sheet3!$C$1*(($H399-BR$387-Sheet2!$N$349)/Sheet3!$A$1)^4)</f>
        <v>8.3362365539520908E-2</v>
      </c>
      <c r="BS399" s="2">
        <f>$L$385*EXP(Sheet3!$B$1*(($H399-BS$387-Sheet2!$N$349)/Sheet3!$A$1)^2 +Sheet3!$C$1*(($H399-BS$387-Sheet2!$N$349)/Sheet3!$A$1)^4)</f>
        <v>9.3744522395148105E-2</v>
      </c>
      <c r="BT399" s="2">
        <f>$L$385*EXP(Sheet3!$B$1*(($H399-BT$387-Sheet2!$N$349)/Sheet3!$A$1)^2 +Sheet3!$C$1*(($H399-BT$387-Sheet2!$N$349)/Sheet3!$A$1)^4)</f>
        <v>0.10524564673225863</v>
      </c>
      <c r="BU399" s="2">
        <f>$L$385*EXP(Sheet3!$B$1*(($H399-BU$387-Sheet2!$N$349)/Sheet3!$A$1)^2 +Sheet3!$C$1*(($H399-BU$387-Sheet2!$N$349)/Sheet3!$A$1)^4)</f>
        <v>0.11796477634842377</v>
      </c>
      <c r="BV399" s="2">
        <f>$L$385*EXP(Sheet3!$B$1*(($H399-BV$387-Sheet2!$N$349)/Sheet3!$A$1)^2 +Sheet3!$C$1*(($H399-BV$387-Sheet2!$N$349)/Sheet3!$A$1)^4)</f>
        <v>0.1320073364699165</v>
      </c>
    </row>
    <row r="400" spans="1:74" x14ac:dyDescent="0.2">
      <c r="A400">
        <v>373</v>
      </c>
      <c r="B400">
        <v>364.45</v>
      </c>
      <c r="C400">
        <v>2363.9</v>
      </c>
      <c r="D400">
        <v>4856.3</v>
      </c>
      <c r="E400">
        <f t="shared" si="51"/>
        <v>2492.4</v>
      </c>
      <c r="G400" s="1">
        <v>5</v>
      </c>
      <c r="H400">
        <f>INDEX(B$27:$B3316,($M$382+G400))</f>
        <v>854.33</v>
      </c>
      <c r="I400" s="1">
        <f t="shared" si="55"/>
        <v>12</v>
      </c>
      <c r="J400">
        <f t="shared" si="56"/>
        <v>10251.960000000001</v>
      </c>
      <c r="L400" s="2">
        <f>$L$385*EXP(Sheet3!$B$1*(($H400-L$387-Sheet2!$N$349)/Sheet3!$A$1)^2 +Sheet3!$C$1*(($H400-L$387-Sheet2!$N$349)/Sheet3!$A$1)^4)</f>
        <v>2.0782945579298633E-12</v>
      </c>
      <c r="M400" s="2">
        <f>$L$385*EXP(Sheet3!$B$1*(($H400-M$387-Sheet2!$N$349)/Sheet3!$A$1)^2 +Sheet3!$C$1*(($H400-M$387-Sheet2!$N$349)/Sheet3!$A$1)^4)</f>
        <v>3.0997939514006514E-12</v>
      </c>
      <c r="N400" s="2">
        <f>$L$385*EXP(Sheet3!$B$1*(($H400-N$387-Sheet2!$N$349)/Sheet3!$A$1)^2 +Sheet3!$C$1*(($H400-N$387-Sheet2!$N$349)/Sheet3!$A$1)^4)</f>
        <v>4.604587525121039E-12</v>
      </c>
      <c r="O400" s="2">
        <f>$L$385*EXP(Sheet3!$B$1*(($H400-O$387-Sheet2!$N$349)/Sheet3!$A$1)^2 +Sheet3!$C$1*(($H400-O$387-Sheet2!$N$349)/Sheet3!$A$1)^4)</f>
        <v>6.8122999283782524E-12</v>
      </c>
      <c r="P400" s="2">
        <f>$L$385*EXP(Sheet3!$B$1*(($H400-P$387-Sheet2!$N$349)/Sheet3!$A$1)^2 +Sheet3!$C$1*(($H400-P$387-Sheet2!$N$349)/Sheet3!$A$1)^4)</f>
        <v>1.0038175868637391E-11</v>
      </c>
      <c r="Q400" s="2">
        <f>$L$385*EXP(Sheet3!$B$1*(($H400-Q$387-Sheet2!$N$349)/Sheet3!$A$1)^2 +Sheet3!$C$1*(($H400-Q$387-Sheet2!$N$349)/Sheet3!$A$1)^4)</f>
        <v>1.4732847337921461E-11</v>
      </c>
      <c r="R400" s="2">
        <f>$L$385*EXP(Sheet3!$B$1*(($H400-R$387-Sheet2!$N$349)/Sheet3!$A$1)^2 +Sheet3!$C$1*(($H400-R$387-Sheet2!$N$349)/Sheet3!$A$1)^4)</f>
        <v>2.1537843196673629E-11</v>
      </c>
      <c r="S400" s="2">
        <f>$L$385*EXP(Sheet3!$B$1*(($H400-S$387-Sheet2!$N$349)/Sheet3!$A$1)^2 +Sheet3!$C$1*(($H400-S$387-Sheet2!$N$349)/Sheet3!$A$1)^4)</f>
        <v>3.1362747313416024E-11</v>
      </c>
      <c r="T400" s="2">
        <f>$L$385*EXP(Sheet3!$B$1*(($H400-T$387-Sheet2!$N$349)/Sheet3!$A$1)^2 +Sheet3!$C$1*(($H400-T$387-Sheet2!$N$349)/Sheet3!$A$1)^4)</f>
        <v>4.5492000295031757E-11</v>
      </c>
      <c r="U400" s="2">
        <f>$L$385*EXP(Sheet3!$B$1*(($H400-U$387-Sheet2!$N$349)/Sheet3!$A$1)^2 +Sheet3!$C$1*(($H400-U$387-Sheet2!$N$349)/Sheet3!$A$1)^4)</f>
        <v>6.5732120287677686E-11</v>
      </c>
      <c r="V400" s="2">
        <f>$L$385*EXP(Sheet3!$B$1*(($H400-V$387-Sheet2!$N$349)/Sheet3!$A$1)^2 +Sheet3!$C$1*(($H400-V$387-Sheet2!$N$349)/Sheet3!$A$1)^4)</f>
        <v>9.4613802791519701E-11</v>
      </c>
      <c r="W400" s="2">
        <f>$L$385*EXP(Sheet3!$B$1*(($H400-W$387-Sheet2!$N$349)/Sheet3!$A$1)^2 +Sheet3!$C$1*(($H400-W$387-Sheet2!$N$349)/Sheet3!$A$1)^4)</f>
        <v>1.3566822005603713E-10</v>
      </c>
      <c r="X400" s="2">
        <f>$L$385*EXP(Sheet3!$B$1*(($H400-X$387-Sheet2!$N$349)/Sheet3!$A$1)^2 +Sheet3!$C$1*(($H400-X$387-Sheet2!$N$349)/Sheet3!$A$1)^4)</f>
        <v>1.9380322436482309E-10</v>
      </c>
      <c r="Y400" s="2">
        <f>$L$385*EXP(Sheet3!$B$1*(($H400-Y$387-Sheet2!$N$349)/Sheet3!$A$1)^2 +Sheet3!$C$1*(($H400-Y$387-Sheet2!$N$349)/Sheet3!$A$1)^4)</f>
        <v>2.7581350653472144E-10</v>
      </c>
      <c r="Z400" s="2">
        <f>$L$385*EXP(Sheet3!$B$1*(($H400-Z$387-Sheet2!$N$349)/Sheet3!$A$1)^2 +Sheet3!$C$1*(($H400-Z$387-Sheet2!$N$349)/Sheet3!$A$1)^4)</f>
        <v>3.9106962692112553E-10</v>
      </c>
      <c r="AA400" s="2">
        <f>$L$385*EXP(Sheet3!$B$1*(($H400-AA$387-Sheet2!$N$349)/Sheet3!$A$1)^2 +Sheet3!$C$1*(($H400-AA$387-Sheet2!$N$349)/Sheet3!$A$1)^4)</f>
        <v>5.5244491906288099E-10</v>
      </c>
      <c r="AB400" s="2">
        <f>$L$385*EXP(Sheet3!$B$1*(($H400-AB$387-Sheet2!$N$349)/Sheet3!$A$1)^2 +Sheet3!$C$1*(($H400-AB$387-Sheet2!$N$349)/Sheet3!$A$1)^4)</f>
        <v>7.7755743833077209E-10</v>
      </c>
      <c r="AC400" s="2">
        <f>$L$385*EXP(Sheet3!$B$1*(($H400-AC$387-Sheet2!$N$349)/Sheet3!$A$1)^2 +Sheet3!$C$1*(($H400-AC$387-Sheet2!$N$349)/Sheet3!$A$1)^4)</f>
        <v>1.090427474559974E-9</v>
      </c>
      <c r="AD400" s="2">
        <f>$L$385*EXP(Sheet3!$B$1*(($H400-AD$387-Sheet2!$N$349)/Sheet3!$A$1)^2 +Sheet3!$C$1*(($H400-AD$387-Sheet2!$N$349)/Sheet3!$A$1)^4)</f>
        <v>1.5236810115396491E-9</v>
      </c>
      <c r="AE400" s="2">
        <f>$L$385*EXP(Sheet3!$B$1*(($H400-AE$387-Sheet2!$N$349)/Sheet3!$A$1)^2 +Sheet3!$C$1*(($H400-AE$387-Sheet2!$N$349)/Sheet3!$A$1)^4)</f>
        <v>2.1214675509203817E-9</v>
      </c>
      <c r="AF400" s="2">
        <f>$L$385*EXP(Sheet3!$B$1*(($H400-AF$387-Sheet2!$N$349)/Sheet3!$A$1)^2 +Sheet3!$C$1*(($H400-AF$387-Sheet2!$N$349)/Sheet3!$A$1)^4)</f>
        <v>2.9433089495077319E-9</v>
      </c>
      <c r="AG400" s="2">
        <f>$L$385*EXP(Sheet3!$B$1*(($H400-AG$387-Sheet2!$N$349)/Sheet3!$A$1)^2 +Sheet3!$C$1*(($H400-AG$387-Sheet2!$N$349)/Sheet3!$A$1)^4)</f>
        <v>4.069156816689198E-9</v>
      </c>
      <c r="AH400" s="2">
        <f>$L$385*EXP(Sheet3!$B$1*(($H400-AH$387-Sheet2!$N$349)/Sheet3!$A$1)^2 +Sheet3!$C$1*(($H400-AH$387-Sheet2!$N$349)/Sheet3!$A$1)^4)</f>
        <v>5.6060125782098952E-9</v>
      </c>
      <c r="AI400" s="2">
        <f>$L$385*EXP(Sheet3!$B$1*(($H400-AI$387-Sheet2!$N$349)/Sheet3!$A$1)^2 +Sheet3!$C$1*(($H400-AI$387-Sheet2!$N$349)/Sheet3!$A$1)^4)</f>
        <v>7.6965601479923936E-9</v>
      </c>
      <c r="AJ400" s="2">
        <f>$L$385*EXP(Sheet3!$B$1*(($H400-AJ$387-Sheet2!$N$349)/Sheet3!$A$1)^2 +Sheet3!$C$1*(($H400-AJ$387-Sheet2!$N$349)/Sheet3!$A$1)^4)</f>
        <v>1.053038060005082E-8</v>
      </c>
      <c r="AK400" s="2">
        <f>$L$385*EXP(Sheet3!$B$1*(($H400-AK$387-Sheet2!$N$349)/Sheet3!$A$1)^2 +Sheet3!$C$1*(($H400-AK$387-Sheet2!$N$349)/Sheet3!$A$1)^4)</f>
        <v>1.4358466478982563E-8</v>
      </c>
      <c r="AL400" s="2">
        <f>$L$385*EXP(Sheet3!$B$1*(($H400-AL$387-Sheet2!$N$349)/Sheet3!$A$1)^2 +Sheet3!$C$1*(($H400-AL$387-Sheet2!$N$349)/Sheet3!$A$1)^4)</f>
        <v>1.9511936586734514E-8</v>
      </c>
      <c r="AM400" s="2">
        <f>$L$385*EXP(Sheet3!$B$1*(($H400-AM$387-Sheet2!$N$349)/Sheet3!$A$1)^2 +Sheet3!$C$1*(($H400-AM$387-Sheet2!$N$349)/Sheet3!$A$1)^4)</f>
        <v>2.6426077506225359E-8</v>
      </c>
      <c r="AN400" s="2">
        <f>$L$385*EXP(Sheet3!$B$1*(($H400-AN$387-Sheet2!$N$349)/Sheet3!$A$1)^2 +Sheet3!$C$1*(($H400-AN$387-Sheet2!$N$349)/Sheet3!$A$1)^4)</f>
        <v>3.5671114321941129E-8</v>
      </c>
      <c r="AO400" s="2">
        <f>$L$385*EXP(Sheet3!$B$1*(($H400-AO$387-Sheet2!$N$349)/Sheet3!$A$1)^2 +Sheet3!$C$1*(($H400-AO$387-Sheet2!$N$349)/Sheet3!$A$1)^4)</f>
        <v>4.7991449962816564E-8</v>
      </c>
      <c r="AP400" s="2">
        <f>$L$385*EXP(Sheet3!$B$1*(($H400-AP$387-Sheet2!$N$349)/Sheet3!$A$1)^2 +Sheet3!$C$1*(($H400-AP$387-Sheet2!$N$349)/Sheet3!$A$1)^4)</f>
        <v>6.4355521942385716E-8</v>
      </c>
      <c r="AQ400" s="2">
        <f>$L$385*EXP(Sheet3!$B$1*(($H400-AQ$387-Sheet2!$N$349)/Sheet3!$A$1)^2 +Sheet3!$C$1*(($H400-AQ$387-Sheet2!$N$349)/Sheet3!$A$1)^4)</f>
        <v>8.6018920431315462E-8</v>
      </c>
      <c r="AR400" s="2">
        <f>$L$385*EXP(Sheet3!$B$1*(($H400-AR$387-Sheet2!$N$349)/Sheet3!$A$1)^2 +Sheet3!$C$1*(($H400-AR$387-Sheet2!$N$349)/Sheet3!$A$1)^4)</f>
        <v>1.1460400799917017E-7</v>
      </c>
      <c r="AS400" s="2">
        <f>$L$385*EXP(Sheet3!$B$1*(($H400-AS$387-Sheet2!$N$349)/Sheet3!$A$1)^2 +Sheet3!$C$1*(($H400-AS$387-Sheet2!$N$349)/Sheet3!$A$1)^4)</f>
        <v>1.5219999663475734E-7</v>
      </c>
      <c r="AT400" s="2">
        <f>$L$385*EXP(Sheet3!$B$1*(($H400-AT$387-Sheet2!$N$349)/Sheet3!$A$1)^2 +Sheet3!$C$1*(($H400-AT$387-Sheet2!$N$349)/Sheet3!$A$1)^4)</f>
        <v>2.0148829181670518E-7</v>
      </c>
      <c r="AU400" s="2">
        <f>$L$385*EXP(Sheet3!$B$1*(($H400-AU$387-Sheet2!$N$349)/Sheet3!$A$1)^2 +Sheet3!$C$1*(($H400-AU$387-Sheet2!$N$349)/Sheet3!$A$1)^4)</f>
        <v>2.658989290493807E-7</v>
      </c>
      <c r="AV400" s="2">
        <f>$L$385*EXP(Sheet3!$B$1*(($H400-AV$387-Sheet2!$N$349)/Sheet3!$A$1)^2 +Sheet3!$C$1*(($H400-AV$387-Sheet2!$N$349)/Sheet3!$A$1)^4)</f>
        <v>3.4980513073408237E-7</v>
      </c>
      <c r="AW400" s="2">
        <f>$L$385*EXP(Sheet3!$B$1*(($H400-AW$387-Sheet2!$N$349)/Sheet3!$A$1)^2 +Sheet3!$C$1*(($H400-AW$387-Sheet2!$N$349)/Sheet3!$A$1)^4)</f>
        <v>4.5876442872487024E-7</v>
      </c>
      <c r="AX400" s="2">
        <f>$L$385*EXP(Sheet3!$B$1*(($H400-AX$387-Sheet2!$N$349)/Sheet3!$A$1)^2 +Sheet3!$C$1*(($H400-AX$387-Sheet2!$N$349)/Sheet3!$A$1)^4)</f>
        <v>5.9981646161291998E-7</v>
      </c>
      <c r="AY400" s="2">
        <f>$L$385*EXP(Sheet3!$B$1*(($H400-AY$387-Sheet2!$N$349)/Sheet3!$A$1)^2 +Sheet3!$C$1*(($H400-AY$387-Sheet2!$N$349)/Sheet3!$A$1)^4)</f>
        <v>7.8184949999908083E-7</v>
      </c>
      <c r="AZ400" s="2">
        <f>$L$385*EXP(Sheet3!$B$1*(($H400-AZ$387-Sheet2!$N$349)/Sheet3!$A$1)^2 +Sheet3!$C$1*(($H400-AZ$387-Sheet2!$N$349)/Sheet3!$A$1)^4)</f>
        <v>1.0160500149702913E-6</v>
      </c>
      <c r="BA400" s="2">
        <f>$L$385*EXP(Sheet3!$B$1*(($H400-BA$387-Sheet2!$N$349)/Sheet3!$A$1)^2 +Sheet3!$C$1*(($H400-BA$387-Sheet2!$N$349)/Sheet3!$A$1)^4)</f>
        <v>1.3164522251822767E-6</v>
      </c>
      <c r="BB400" s="2">
        <f>$L$385*EXP(Sheet3!$B$1*(($H400-BB$387-Sheet2!$N$349)/Sheet3!$A$1)^2 +Sheet3!$C$1*(($H400-BB$387-Sheet2!$N$349)/Sheet3!$A$1)^4)</f>
        <v>1.7006075794227229E-6</v>
      </c>
      <c r="BC400" s="2">
        <f>$L$385*EXP(Sheet3!$B$1*(($H400-BC$387-Sheet2!$N$349)/Sheet3!$A$1)^2 +Sheet3!$C$1*(($H400-BC$387-Sheet2!$N$349)/Sheet3!$A$1)^4)</f>
        <v>2.1903976002262971E-6</v>
      </c>
      <c r="BD400" s="2">
        <f>$L$385*EXP(Sheet3!$B$1*(($H400-BD$387-Sheet2!$N$349)/Sheet3!$A$1)^2 +Sheet3!$C$1*(($H400-BD$387-Sheet2!$N$349)/Sheet3!$A$1)^4)</f>
        <v>2.8130174781320542E-6</v>
      </c>
      <c r="BE400" s="2">
        <f>$L$385*EXP(Sheet3!$B$1*(($H400-BE$387-Sheet2!$N$349)/Sheet3!$A$1)^2 +Sheet3!$C$1*(($H400-BE$387-Sheet2!$N$349)/Sheet3!$A$1)^4)</f>
        <v>3.6021623154900888E-6</v>
      </c>
      <c r="BF400" s="2">
        <f>$L$385*EXP(Sheet3!$B$1*(($H400-BF$387-Sheet2!$N$349)/Sheet3!$A$1)^2 +Sheet3!$C$1*(($H400-BF$387-Sheet2!$N$349)/Sheet3!$A$1)^4)</f>
        <v>4.5994530245289276E-6</v>
      </c>
      <c r="BG400" s="2">
        <f>$L$385*EXP(Sheet3!$B$1*(($H400-BG$387-Sheet2!$N$349)/Sheet3!$A$1)^2 +Sheet3!$C$1*(($H400-BG$387-Sheet2!$N$349)/Sheet3!$A$1)^4)</f>
        <v>5.8561446383568254E-6</v>
      </c>
      <c r="BH400" s="2">
        <f>$L$385*EXP(Sheet3!$B$1*(($H400-BH$387-Sheet2!$N$349)/Sheet3!$A$1)^2 +Sheet3!$C$1*(($H400-BH$387-Sheet2!$N$349)/Sheet3!$A$1)^4)</f>
        <v>7.4351662469186624E-6</v>
      </c>
      <c r="BI400" s="2">
        <f>$L$385*EXP(Sheet3!$B$1*(($H400-BI$387-Sheet2!$N$349)/Sheet3!$A$1)^2 +Sheet3!$C$1*(($H400-BI$387-Sheet2!$N$349)/Sheet3!$A$1)^4)</f>
        <v>9.4135489724099715E-6</v>
      </c>
      <c r="BJ400" s="2">
        <f>$L$385*EXP(Sheet3!$B$1*(($H400-BJ$387-Sheet2!$N$349)/Sheet3!$A$1)^2 +Sheet3!$C$1*(($H400-BJ$387-Sheet2!$N$349)/Sheet3!$A$1)^4)</f>
        <v>1.1885306396984938E-5</v>
      </c>
      <c r="BK400" s="2">
        <f>$L$385*EXP(Sheet3!$B$1*(($H400-BK$387-Sheet2!$N$349)/Sheet3!$A$1)^2 +Sheet3!$C$1*(($H400-BK$387-Sheet2!$N$349)/Sheet3!$A$1)^4)</f>
        <v>1.4964840693394402E-5</v>
      </c>
      <c r="BL400" s="2">
        <f>$L$385*EXP(Sheet3!$B$1*(($H400-BL$387-Sheet2!$N$349)/Sheet3!$A$1)^2 +Sheet3!$C$1*(($H400-BL$387-Sheet2!$N$349)/Sheet3!$A$1)^4)</f>
        <v>1.8790957421443183E-5</v>
      </c>
      <c r="BM400" s="2">
        <f>$L$385*EXP(Sheet3!$B$1*(($H400-BM$387-Sheet2!$N$349)/Sheet3!$A$1)^2 +Sheet3!$C$1*(($H400-BM$387-Sheet2!$N$349)/Sheet3!$A$1)^4)</f>
        <v>2.3531582572077946E-5</v>
      </c>
      <c r="BN400" s="2">
        <f>$L$385*EXP(Sheet3!$B$1*(($H400-BN$387-Sheet2!$N$349)/Sheet3!$A$1)^2 +Sheet3!$C$1*(($H400-BN$387-Sheet2!$N$349)/Sheet3!$A$1)^4)</f>
        <v>2.9389286983579708E-5</v>
      </c>
      <c r="BO400" s="2">
        <f>$L$385*EXP(Sheet3!$B$1*(($H400-BO$387-Sheet2!$N$349)/Sheet3!$A$1)^2 +Sheet3!$C$1*(($H400-BO$387-Sheet2!$N$349)/Sheet3!$A$1)^4)</f>
        <v>3.660773573082034E-5</v>
      </c>
      <c r="BP400" s="2">
        <f>$L$385*EXP(Sheet3!$B$1*(($H400-BP$387-Sheet2!$N$349)/Sheet3!$A$1)^2 +Sheet3!$C$1*(($H400-BP$387-Sheet2!$N$349)/Sheet3!$A$1)^4)</f>
        <v>4.5479193492611103E-5</v>
      </c>
      <c r="BQ400" s="2">
        <f>$L$385*EXP(Sheet3!$B$1*(($H400-BQ$387-Sheet2!$N$349)/Sheet3!$A$1)^2 +Sheet3!$C$1*(($H400-BQ$387-Sheet2!$N$349)/Sheet3!$A$1)^4)</f>
        <v>5.6353231212478837E-5</v>
      </c>
      <c r="BR400" s="2">
        <f>$L$385*EXP(Sheet3!$B$1*(($H400-BR$387-Sheet2!$N$349)/Sheet3!$A$1)^2 +Sheet3!$C$1*(($H400-BR$387-Sheet2!$N$349)/Sheet3!$A$1)^4)</f>
        <v>6.9646794544889724E-5</v>
      </c>
      <c r="BS400" s="2">
        <f>$L$385*EXP(Sheet3!$B$1*(($H400-BS$387-Sheet2!$N$349)/Sheet3!$A$1)^2 +Sheet3!$C$1*(($H400-BS$387-Sheet2!$N$349)/Sheet3!$A$1)^4)</f>
        <v>8.5855810561479397E-5</v>
      </c>
      <c r="BT400" s="2">
        <f>$L$385*EXP(Sheet3!$B$1*(($H400-BT$387-Sheet2!$N$349)/Sheet3!$A$1)^2 +Sheet3!$C$1*(($H400-BT$387-Sheet2!$N$349)/Sheet3!$A$1)^4)</f>
        <v>1.0556852589680698E-4</v>
      </c>
      <c r="BU400" s="2">
        <f>$L$385*EXP(Sheet3!$B$1*(($H400-BU$387-Sheet2!$N$349)/Sheet3!$A$1)^2 +Sheet3!$C$1*(($H400-BU$387-Sheet2!$N$349)/Sheet3!$A$1)^4)</f>
        <v>1.2948078683205157E-4</v>
      </c>
      <c r="BV400" s="2">
        <f>$L$385*EXP(Sheet3!$B$1*(($H400-BV$387-Sheet2!$N$349)/Sheet3!$A$1)^2 +Sheet3!$C$1*(($H400-BV$387-Sheet2!$N$349)/Sheet3!$A$1)^4)</f>
        <v>1.5841348961267659E-4</v>
      </c>
    </row>
    <row r="401" spans="1:74" x14ac:dyDescent="0.2">
      <c r="A401">
        <v>374</v>
      </c>
      <c r="B401">
        <v>364.92</v>
      </c>
      <c r="C401">
        <v>2374.5</v>
      </c>
      <c r="D401">
        <v>7893.6</v>
      </c>
      <c r="E401">
        <f t="shared" si="51"/>
        <v>5519.1</v>
      </c>
      <c r="G401" s="1">
        <v>6</v>
      </c>
      <c r="H401">
        <f>INDEX(B$27:$B3317,($M$382+G401))</f>
        <v>854.77</v>
      </c>
      <c r="I401" s="1">
        <f t="shared" si="55"/>
        <v>-0.1999999999998181</v>
      </c>
      <c r="J401">
        <f t="shared" si="56"/>
        <v>-170.95399999984451</v>
      </c>
      <c r="L401" s="2">
        <f>$L$385*EXP(Sheet3!$B$1*(($H401-L$387-Sheet2!$N$349)/Sheet3!$A$1)^2 +Sheet3!$C$1*(($H401-L$387-Sheet2!$N$349)/Sheet3!$A$1)^4)</f>
        <v>5.2750642997351149E-22</v>
      </c>
      <c r="M401" s="2">
        <f>$L$385*EXP(Sheet3!$B$1*(($H401-M$387-Sheet2!$N$349)/Sheet3!$A$1)^2 +Sheet3!$C$1*(($H401-M$387-Sheet2!$N$349)/Sheet3!$A$1)^4)</f>
        <v>9.7105883702017708E-22</v>
      </c>
      <c r="N401" s="2">
        <f>$L$385*EXP(Sheet3!$B$1*(($H401-N$387-Sheet2!$N$349)/Sheet3!$A$1)^2 +Sheet3!$C$1*(($H401-N$387-Sheet2!$N$349)/Sheet3!$A$1)^4)</f>
        <v>1.7777643394847823E-21</v>
      </c>
      <c r="O401" s="2">
        <f>$L$385*EXP(Sheet3!$B$1*(($H401-O$387-Sheet2!$N$349)/Sheet3!$A$1)^2 +Sheet3!$C$1*(($H401-O$387-Sheet2!$N$349)/Sheet3!$A$1)^4)</f>
        <v>3.2368974593190345E-21</v>
      </c>
      <c r="P401" s="2">
        <f>$L$385*EXP(Sheet3!$B$1*(($H401-P$387-Sheet2!$N$349)/Sheet3!$A$1)^2 +Sheet3!$C$1*(($H401-P$387-Sheet2!$N$349)/Sheet3!$A$1)^4)</f>
        <v>5.8617189833597996E-21</v>
      </c>
      <c r="Q401" s="2">
        <f>$L$385*EXP(Sheet3!$B$1*(($H401-Q$387-Sheet2!$N$349)/Sheet3!$A$1)^2 +Sheet3!$C$1*(($H401-Q$387-Sheet2!$N$349)/Sheet3!$A$1)^4)</f>
        <v>1.0557898684003907E-20</v>
      </c>
      <c r="R401" s="2">
        <f>$L$385*EXP(Sheet3!$B$1*(($H401-R$387-Sheet2!$N$349)/Sheet3!$A$1)^2 +Sheet3!$C$1*(($H401-R$387-Sheet2!$N$349)/Sheet3!$A$1)^4)</f>
        <v>1.8914789830289424E-20</v>
      </c>
      <c r="S401" s="2">
        <f>$L$385*EXP(Sheet3!$B$1*(($H401-S$387-Sheet2!$N$349)/Sheet3!$A$1)^2 +Sheet3!$C$1*(($H401-S$387-Sheet2!$N$349)/Sheet3!$A$1)^4)</f>
        <v>3.3706380711449941E-20</v>
      </c>
      <c r="T401" s="2">
        <f>$L$385*EXP(Sheet3!$B$1*(($H401-T$387-Sheet2!$N$349)/Sheet3!$A$1)^2 +Sheet3!$C$1*(($H401-T$387-Sheet2!$N$349)/Sheet3!$A$1)^4)</f>
        <v>5.9748124996108307E-20</v>
      </c>
      <c r="U401" s="2">
        <f>$L$385*EXP(Sheet3!$B$1*(($H401-U$387-Sheet2!$N$349)/Sheet3!$A$1)^2 +Sheet3!$C$1*(($H401-U$387-Sheet2!$N$349)/Sheet3!$A$1)^4)</f>
        <v>1.0535446119941273E-19</v>
      </c>
      <c r="V401" s="2">
        <f>$L$385*EXP(Sheet3!$B$1*(($H401-V$387-Sheet2!$N$349)/Sheet3!$A$1)^2 +Sheet3!$C$1*(($H401-V$387-Sheet2!$N$349)/Sheet3!$A$1)^4)</f>
        <v>1.8480467399389373E-19</v>
      </c>
      <c r="W401" s="2">
        <f>$L$385*EXP(Sheet3!$B$1*(($H401-W$387-Sheet2!$N$349)/Sheet3!$A$1)^2 +Sheet3!$C$1*(($H401-W$387-Sheet2!$N$349)/Sheet3!$A$1)^4)</f>
        <v>3.2249216735763387E-19</v>
      </c>
      <c r="X401" s="2">
        <f>$L$385*EXP(Sheet3!$B$1*(($H401-X$387-Sheet2!$N$349)/Sheet3!$A$1)^2 +Sheet3!$C$1*(($H401-X$387-Sheet2!$N$349)/Sheet3!$A$1)^4)</f>
        <v>5.5986892926043562E-19</v>
      </c>
      <c r="Y401" s="2">
        <f>$L$385*EXP(Sheet3!$B$1*(($H401-Y$387-Sheet2!$N$349)/Sheet3!$A$1)^2 +Sheet3!$C$1*(($H401-Y$387-Sheet2!$N$349)/Sheet3!$A$1)^4)</f>
        <v>9.6700620431030859E-19</v>
      </c>
      <c r="Z401" s="2">
        <f>$L$385*EXP(Sheet3!$B$1*(($H401-Z$387-Sheet2!$N$349)/Sheet3!$A$1)^2 +Sheet3!$C$1*(($H401-Z$387-Sheet2!$N$349)/Sheet3!$A$1)^4)</f>
        <v>1.6617378980752688E-18</v>
      </c>
      <c r="AA401" s="2">
        <f>$L$385*EXP(Sheet3!$B$1*(($H401-AA$387-Sheet2!$N$349)/Sheet3!$A$1)^2 +Sheet3!$C$1*(($H401-AA$387-Sheet2!$N$349)/Sheet3!$A$1)^4)</f>
        <v>2.8411932706379746E-18</v>
      </c>
      <c r="AB401" s="2">
        <f>$L$385*EXP(Sheet3!$B$1*(($H401-AB$387-Sheet2!$N$349)/Sheet3!$A$1)^2 +Sheet3!$C$1*(($H401-AB$387-Sheet2!$N$349)/Sheet3!$A$1)^4)</f>
        <v>4.8334650774462428E-18</v>
      </c>
      <c r="AC401" s="2">
        <f>$L$385*EXP(Sheet3!$B$1*(($H401-AC$387-Sheet2!$N$349)/Sheet3!$A$1)^2 +Sheet3!$C$1*(($H401-AC$387-Sheet2!$N$349)/Sheet3!$A$1)^4)</f>
        <v>8.1818301903710844E-18</v>
      </c>
      <c r="AD401" s="2">
        <f>$L$385*EXP(Sheet3!$B$1*(($H401-AD$387-Sheet2!$N$349)/Sheet3!$A$1)^2 +Sheet3!$C$1*(($H401-AD$387-Sheet2!$N$349)/Sheet3!$A$1)^4)</f>
        <v>1.3781321638531206E-17</v>
      </c>
      <c r="AE401" s="2">
        <f>$L$385*EXP(Sheet3!$B$1*(($H401-AE$387-Sheet2!$N$349)/Sheet3!$A$1)^2 +Sheet3!$C$1*(($H401-AE$387-Sheet2!$N$349)/Sheet3!$A$1)^4)</f>
        <v>2.3099055124386431E-17</v>
      </c>
      <c r="AF401" s="2">
        <f>$L$385*EXP(Sheet3!$B$1*(($H401-AF$387-Sheet2!$N$349)/Sheet3!$A$1)^2 +Sheet3!$C$1*(($H401-AF$387-Sheet2!$N$349)/Sheet3!$A$1)^4)</f>
        <v>3.852785742434931E-17</v>
      </c>
      <c r="AG401" s="2">
        <f>$L$385*EXP(Sheet3!$B$1*(($H401-AG$387-Sheet2!$N$349)/Sheet3!$A$1)^2 +Sheet3!$C$1*(($H401-AG$387-Sheet2!$N$349)/Sheet3!$A$1)^4)</f>
        <v>6.3950964896432062E-17</v>
      </c>
      <c r="AH401" s="2">
        <f>$L$385*EXP(Sheet3!$B$1*(($H401-AH$387-Sheet2!$N$349)/Sheet3!$A$1)^2 +Sheet3!$C$1*(($H401-AH$387-Sheet2!$N$349)/Sheet3!$A$1)^4)</f>
        <v>1.0563922282493623E-16</v>
      </c>
      <c r="AI401" s="2">
        <f>$L$385*EXP(Sheet3!$B$1*(($H401-AI$387-Sheet2!$N$349)/Sheet3!$A$1)^2 +Sheet3!$C$1*(($H401-AI$387-Sheet2!$N$349)/Sheet3!$A$1)^4)</f>
        <v>1.7366941666227895E-16</v>
      </c>
      <c r="AJ401" s="2">
        <f>$L$385*EXP(Sheet3!$B$1*(($H401-AJ$387-Sheet2!$N$349)/Sheet3!$A$1)^2 +Sheet3!$C$1*(($H401-AJ$387-Sheet2!$N$349)/Sheet3!$A$1)^4)</f>
        <v>2.8415525549993723E-16</v>
      </c>
      <c r="AK401" s="2">
        <f>$L$385*EXP(Sheet3!$B$1*(($H401-AK$387-Sheet2!$N$349)/Sheet3!$A$1)^2 +Sheet3!$C$1*(($H401-AK$387-Sheet2!$N$349)/Sheet3!$A$1)^4)</f>
        <v>4.6273924540557581E-16</v>
      </c>
      <c r="AL401" s="2">
        <f>$L$385*EXP(Sheet3!$B$1*(($H401-AL$387-Sheet2!$N$349)/Sheet3!$A$1)^2 +Sheet3!$C$1*(($H401-AL$387-Sheet2!$N$349)/Sheet3!$A$1)^4)</f>
        <v>7.500311687716897E-16</v>
      </c>
      <c r="AM401" s="2">
        <f>$L$385*EXP(Sheet3!$B$1*(($H401-AM$387-Sheet2!$N$349)/Sheet3!$A$1)^2 +Sheet3!$C$1*(($H401-AM$387-Sheet2!$N$349)/Sheet3!$A$1)^4)</f>
        <v>1.2100369030581954E-15</v>
      </c>
      <c r="AN401" s="2">
        <f>$L$385*EXP(Sheet3!$B$1*(($H401-AN$387-Sheet2!$N$349)/Sheet3!$A$1)^2 +Sheet3!$C$1*(($H401-AN$387-Sheet2!$N$349)/Sheet3!$A$1)^4)</f>
        <v>1.9431583047460587E-15</v>
      </c>
      <c r="AO401" s="2">
        <f>$L$385*EXP(Sheet3!$B$1*(($H401-AO$387-Sheet2!$N$349)/Sheet3!$A$1)^2 +Sheet3!$C$1*(($H401-AO$387-Sheet2!$N$349)/Sheet3!$A$1)^4)</f>
        <v>3.1061462459504765E-15</v>
      </c>
      <c r="AP401" s="2">
        <f>$L$385*EXP(Sheet3!$B$1*(($H401-AP$387-Sheet2!$N$349)/Sheet3!$A$1)^2 +Sheet3!$C$1*(($H401-AP$387-Sheet2!$N$349)/Sheet3!$A$1)^4)</f>
        <v>4.9425787542981325E-15</v>
      </c>
      <c r="AQ401" s="2">
        <f>$L$385*EXP(Sheet3!$B$1*(($H401-AQ$387-Sheet2!$N$349)/Sheet3!$A$1)^2 +Sheet3!$C$1*(($H401-AQ$387-Sheet2!$N$349)/Sheet3!$A$1)^4)</f>
        <v>7.8291940701838533E-15</v>
      </c>
      <c r="AR401" s="2">
        <f>$L$385*EXP(Sheet3!$B$1*(($H401-AR$387-Sheet2!$N$349)/Sheet3!$A$1)^2 +Sheet3!$C$1*(($H401-AR$387-Sheet2!$N$349)/Sheet3!$A$1)^4)</f>
        <v>1.234599250690612E-14</v>
      </c>
      <c r="AS401" s="2">
        <f>$L$385*EXP(Sheet3!$B$1*(($H401-AS$387-Sheet2!$N$349)/Sheet3!$A$1)^2 +Sheet3!$C$1*(($H401-AS$387-Sheet2!$N$349)/Sheet3!$A$1)^4)</f>
        <v>1.9381800778997032E-14</v>
      </c>
      <c r="AT401" s="2">
        <f>$L$385*EXP(Sheet3!$B$1*(($H401-AT$387-Sheet2!$N$349)/Sheet3!$A$1)^2 +Sheet3!$C$1*(($H401-AT$387-Sheet2!$N$349)/Sheet3!$A$1)^4)</f>
        <v>3.0292493980871034E-14</v>
      </c>
      <c r="AU401" s="2">
        <f>$L$385*EXP(Sheet3!$B$1*(($H401-AU$387-Sheet2!$N$349)/Sheet3!$A$1)^2 +Sheet3!$C$1*(($H401-AU$387-Sheet2!$N$349)/Sheet3!$A$1)^4)</f>
        <v>4.7137038658398197E-14</v>
      </c>
      <c r="AV401" s="2">
        <f>$L$385*EXP(Sheet3!$B$1*(($H401-AV$387-Sheet2!$N$349)/Sheet3!$A$1)^2 +Sheet3!$C$1*(($H401-AV$387-Sheet2!$N$349)/Sheet3!$A$1)^4)</f>
        <v>7.3028005146382006E-14</v>
      </c>
      <c r="AW401" s="2">
        <f>$L$385*EXP(Sheet3!$B$1*(($H401-AW$387-Sheet2!$N$349)/Sheet3!$A$1)^2 +Sheet3!$C$1*(($H401-AW$387-Sheet2!$N$349)/Sheet3!$A$1)^4)</f>
        <v>1.1264967006220633E-13</v>
      </c>
      <c r="AX401" s="2">
        <f>$L$385*EXP(Sheet3!$B$1*(($H401-AX$387-Sheet2!$N$349)/Sheet3!$A$1)^2 +Sheet3!$C$1*(($H401-AX$387-Sheet2!$N$349)/Sheet3!$A$1)^4)</f>
        <v>1.7302034281917102E-13</v>
      </c>
      <c r="AY401" s="2">
        <f>$L$385*EXP(Sheet3!$B$1*(($H401-AY$387-Sheet2!$N$349)/Sheet3!$A$1)^2 +Sheet3!$C$1*(($H401-AY$387-Sheet2!$N$349)/Sheet3!$A$1)^4)</f>
        <v>2.6460895096953925E-13</v>
      </c>
      <c r="AZ401" s="2">
        <f>$L$385*EXP(Sheet3!$B$1*(($H401-AZ$387-Sheet2!$N$349)/Sheet3!$A$1)^2 +Sheet3!$C$1*(($H401-AZ$387-Sheet2!$N$349)/Sheet3!$A$1)^4)</f>
        <v>4.0296313948476715E-13</v>
      </c>
      <c r="BA401" s="2">
        <f>$L$385*EXP(Sheet3!$B$1*(($H401-BA$387-Sheet2!$N$349)/Sheet3!$A$1)^2 +Sheet3!$C$1*(($H401-BA$387-Sheet2!$N$349)/Sheet3!$A$1)^4)</f>
        <v>6.1107257895068823E-13</v>
      </c>
      <c r="BB401" s="2">
        <f>$L$385*EXP(Sheet3!$B$1*(($H401-BB$387-Sheet2!$N$349)/Sheet3!$A$1)^2 +Sheet3!$C$1*(($H401-BB$387-Sheet2!$N$349)/Sheet3!$A$1)^4)</f>
        <v>9.227842173602104E-13</v>
      </c>
      <c r="BC401" s="2">
        <f>$L$385*EXP(Sheet3!$B$1*(($H401-BC$387-Sheet2!$N$349)/Sheet3!$A$1)^2 +Sheet3!$C$1*(($H401-BC$387-Sheet2!$N$349)/Sheet3!$A$1)^4)</f>
        <v>1.3877158857179217E-12</v>
      </c>
      <c r="BD401" s="2">
        <f>$L$385*EXP(Sheet3!$B$1*(($H401-BD$387-Sheet2!$N$349)/Sheet3!$A$1)^2 +Sheet3!$C$1*(($H401-BD$387-Sheet2!$N$349)/Sheet3!$A$1)^4)</f>
        <v>2.0782945579298633E-12</v>
      </c>
      <c r="BE401" s="2">
        <f>$L$385*EXP(Sheet3!$B$1*(($H401-BE$387-Sheet2!$N$349)/Sheet3!$A$1)^2 +Sheet3!$C$1*(($H401-BE$387-Sheet2!$N$349)/Sheet3!$A$1)^4)</f>
        <v>3.0997939514006514E-12</v>
      </c>
      <c r="BF401" s="2">
        <f>$L$385*EXP(Sheet3!$B$1*(($H401-BF$387-Sheet2!$N$349)/Sheet3!$A$1)^2 +Sheet3!$C$1*(($H401-BF$387-Sheet2!$N$349)/Sheet3!$A$1)^4)</f>
        <v>4.604587525121039E-12</v>
      </c>
      <c r="BG401" s="2">
        <f>$L$385*EXP(Sheet3!$B$1*(($H401-BG$387-Sheet2!$N$349)/Sheet3!$A$1)^2 +Sheet3!$C$1*(($H401-BG$387-Sheet2!$N$349)/Sheet3!$A$1)^4)</f>
        <v>6.8122999283782524E-12</v>
      </c>
      <c r="BH401" s="2">
        <f>$L$385*EXP(Sheet3!$B$1*(($H401-BH$387-Sheet2!$N$349)/Sheet3!$A$1)^2 +Sheet3!$C$1*(($H401-BH$387-Sheet2!$N$349)/Sheet3!$A$1)^4)</f>
        <v>1.0038175868637391E-11</v>
      </c>
      <c r="BI401" s="2">
        <f>$L$385*EXP(Sheet3!$B$1*(($H401-BI$387-Sheet2!$N$349)/Sheet3!$A$1)^2 +Sheet3!$C$1*(($H401-BI$387-Sheet2!$N$349)/Sheet3!$A$1)^4)</f>
        <v>1.4732847337985319E-11</v>
      </c>
      <c r="BJ401" s="2">
        <f>$L$385*EXP(Sheet3!$B$1*(($H401-BJ$387-Sheet2!$N$349)/Sheet3!$A$1)^2 +Sheet3!$C$1*(($H401-BJ$387-Sheet2!$N$349)/Sheet3!$A$1)^4)</f>
        <v>2.1537843196766137E-11</v>
      </c>
      <c r="BK401" s="2">
        <f>$L$385*EXP(Sheet3!$B$1*(($H401-BK$387-Sheet2!$N$349)/Sheet3!$A$1)^2 +Sheet3!$C$1*(($H401-BK$387-Sheet2!$N$349)/Sheet3!$A$1)^4)</f>
        <v>3.1362747313549291E-11</v>
      </c>
      <c r="BL401" s="2">
        <f>$L$385*EXP(Sheet3!$B$1*(($H401-BL$387-Sheet2!$N$349)/Sheet3!$A$1)^2 +Sheet3!$C$1*(($H401-BL$387-Sheet2!$N$349)/Sheet3!$A$1)^4)</f>
        <v>4.5492000295222958E-11</v>
      </c>
      <c r="BM401" s="2">
        <f>$L$385*EXP(Sheet3!$B$1*(($H401-BM$387-Sheet2!$N$349)/Sheet3!$A$1)^2 +Sheet3!$C$1*(($H401-BM$387-Sheet2!$N$349)/Sheet3!$A$1)^4)</f>
        <v>6.5732120287951379E-11</v>
      </c>
      <c r="BN401" s="2">
        <f>$L$385*EXP(Sheet3!$B$1*(($H401-BN$387-Sheet2!$N$349)/Sheet3!$A$1)^2 +Sheet3!$C$1*(($H401-BN$387-Sheet2!$N$349)/Sheet3!$A$1)^4)</f>
        <v>9.4613802791909277E-11</v>
      </c>
      <c r="BO401" s="2">
        <f>$L$385*EXP(Sheet3!$B$1*(($H401-BO$387-Sheet2!$N$349)/Sheet3!$A$1)^2 +Sheet3!$C$1*(($H401-BO$387-Sheet2!$N$349)/Sheet3!$A$1)^4)</f>
        <v>1.3566822005659044E-10</v>
      </c>
      <c r="BP401" s="2">
        <f>$L$385*EXP(Sheet3!$B$1*(($H401-BP$387-Sheet2!$N$349)/Sheet3!$A$1)^2 +Sheet3!$C$1*(($H401-BP$387-Sheet2!$N$349)/Sheet3!$A$1)^4)</f>
        <v>1.9380322436482309E-10</v>
      </c>
      <c r="BQ401" s="2">
        <f>$L$385*EXP(Sheet3!$B$1*(($H401-BQ$387-Sheet2!$N$349)/Sheet3!$A$1)^2 +Sheet3!$C$1*(($H401-BQ$387-Sheet2!$N$349)/Sheet3!$A$1)^4)</f>
        <v>2.7581350653472144E-10</v>
      </c>
      <c r="BR401" s="2">
        <f>$L$385*EXP(Sheet3!$B$1*(($H401-BR$387-Sheet2!$N$349)/Sheet3!$A$1)^2 +Sheet3!$C$1*(($H401-BR$387-Sheet2!$N$349)/Sheet3!$A$1)^4)</f>
        <v>3.9106962692112553E-10</v>
      </c>
      <c r="BS401" s="2">
        <f>$L$385*EXP(Sheet3!$B$1*(($H401-BS$387-Sheet2!$N$349)/Sheet3!$A$1)^2 +Sheet3!$C$1*(($H401-BS$387-Sheet2!$N$349)/Sheet3!$A$1)^4)</f>
        <v>5.5244491906288099E-10</v>
      </c>
      <c r="BT401" s="2">
        <f>$L$385*EXP(Sheet3!$B$1*(($H401-BT$387-Sheet2!$N$349)/Sheet3!$A$1)^2 +Sheet3!$C$1*(($H401-BT$387-Sheet2!$N$349)/Sheet3!$A$1)^4)</f>
        <v>7.7755743833077209E-10</v>
      </c>
      <c r="BU401" s="2">
        <f>$L$385*EXP(Sheet3!$B$1*(($H401-BU$387-Sheet2!$N$349)/Sheet3!$A$1)^2 +Sheet3!$C$1*(($H401-BU$387-Sheet2!$N$349)/Sheet3!$A$1)^4)</f>
        <v>1.090427474559974E-9</v>
      </c>
      <c r="BV401" s="2">
        <f>$L$385*EXP(Sheet3!$B$1*(($H401-BV$387-Sheet2!$N$349)/Sheet3!$A$1)^2 +Sheet3!$C$1*(($H401-BV$387-Sheet2!$N$349)/Sheet3!$A$1)^4)</f>
        <v>1.5236810115454087E-9</v>
      </c>
    </row>
    <row r="402" spans="1:74" x14ac:dyDescent="0.2">
      <c r="A402">
        <v>375</v>
      </c>
      <c r="B402">
        <v>365.39</v>
      </c>
      <c r="C402">
        <v>2367.6999999999998</v>
      </c>
      <c r="D402">
        <v>8150.9</v>
      </c>
      <c r="E402">
        <f t="shared" si="51"/>
        <v>5783.2</v>
      </c>
      <c r="G402" s="1">
        <v>7</v>
      </c>
      <c r="H402">
        <f>INDEX(B$27:$B3318,($M$382+G402))</f>
        <v>855.21</v>
      </c>
      <c r="I402" s="1">
        <f t="shared" si="55"/>
        <v>4</v>
      </c>
      <c r="J402">
        <f t="shared" si="56"/>
        <v>3420.84</v>
      </c>
    </row>
    <row r="403" spans="1:74" x14ac:dyDescent="0.2">
      <c r="A403">
        <v>376</v>
      </c>
      <c r="B403">
        <v>365.86</v>
      </c>
      <c r="C403">
        <v>2358.5</v>
      </c>
      <c r="D403">
        <v>4850.2</v>
      </c>
      <c r="E403">
        <f t="shared" si="51"/>
        <v>2491.6999999999998</v>
      </c>
      <c r="G403" s="1">
        <v>8</v>
      </c>
      <c r="H403">
        <f>INDEX(B$27:$B3319,($M$382+G403))</f>
        <v>855.65</v>
      </c>
      <c r="I403" s="1">
        <f t="shared" si="55"/>
        <v>8.6999999999998181</v>
      </c>
      <c r="J403">
        <f t="shared" si="56"/>
        <v>7444.1549999998442</v>
      </c>
    </row>
    <row r="404" spans="1:74" x14ac:dyDescent="0.2">
      <c r="A404">
        <v>377</v>
      </c>
      <c r="B404">
        <v>366.32</v>
      </c>
      <c r="C404">
        <v>2374</v>
      </c>
      <c r="D404">
        <v>3732.8</v>
      </c>
      <c r="E404">
        <f t="shared" si="51"/>
        <v>1358.8000000000002</v>
      </c>
      <c r="G404" s="1">
        <v>9</v>
      </c>
      <c r="H404">
        <f>INDEX(B$27:$B3320,($M$382+G404))</f>
        <v>856.08</v>
      </c>
      <c r="I404" s="1">
        <f t="shared" si="55"/>
        <v>6.1999999999998181</v>
      </c>
      <c r="J404">
        <f t="shared" si="56"/>
        <v>5307.6959999998444</v>
      </c>
    </row>
    <row r="405" spans="1:74" x14ac:dyDescent="0.2">
      <c r="A405">
        <v>378</v>
      </c>
      <c r="B405">
        <v>366.79</v>
      </c>
      <c r="C405">
        <v>2367.1</v>
      </c>
      <c r="D405">
        <v>3143.4</v>
      </c>
      <c r="E405">
        <f t="shared" si="51"/>
        <v>776.30000000000018</v>
      </c>
      <c r="G405" s="1">
        <v>10</v>
      </c>
      <c r="H405">
        <f>INDEX(B$27:$B3321,($M$382+G405))</f>
        <v>856.52</v>
      </c>
      <c r="I405" s="1">
        <f t="shared" si="55"/>
        <v>4.6999999999998181</v>
      </c>
      <c r="J405">
        <f t="shared" si="56"/>
        <v>4025.6439999998443</v>
      </c>
    </row>
    <row r="406" spans="1:74" x14ac:dyDescent="0.2">
      <c r="A406">
        <v>379</v>
      </c>
      <c r="B406">
        <v>367.26</v>
      </c>
      <c r="C406">
        <v>2522.9</v>
      </c>
      <c r="D406">
        <v>2772.4</v>
      </c>
      <c r="E406">
        <f t="shared" si="51"/>
        <v>249.5</v>
      </c>
      <c r="G406" s="1"/>
      <c r="H406">
        <f>B1483</f>
        <v>856.52</v>
      </c>
      <c r="I406" s="1">
        <f>E1483</f>
        <v>4.6999999999998181</v>
      </c>
    </row>
    <row r="407" spans="1:74" x14ac:dyDescent="0.2">
      <c r="A407">
        <v>380</v>
      </c>
      <c r="B407">
        <v>367.73</v>
      </c>
      <c r="C407">
        <v>2352.9</v>
      </c>
      <c r="D407">
        <v>2490.1999999999998</v>
      </c>
      <c r="E407">
        <f t="shared" si="51"/>
        <v>137.29999999999973</v>
      </c>
      <c r="G407" s="1"/>
      <c r="H407">
        <f t="shared" ref="H407:H412" si="58">B1594</f>
        <v>904.88</v>
      </c>
      <c r="I407" s="1">
        <f t="shared" ref="I407:I412" si="59">E1594</f>
        <v>10.599999999999909</v>
      </c>
    </row>
    <row r="408" spans="1:74" x14ac:dyDescent="0.2">
      <c r="A408">
        <v>381</v>
      </c>
      <c r="B408">
        <v>368.2</v>
      </c>
      <c r="C408">
        <v>2356.9</v>
      </c>
      <c r="D408">
        <v>2456.6</v>
      </c>
      <c r="E408">
        <f t="shared" si="51"/>
        <v>99.699999999999818</v>
      </c>
      <c r="G408" s="1"/>
      <c r="H408">
        <f t="shared" si="58"/>
        <v>905.32</v>
      </c>
      <c r="I408" s="1">
        <f t="shared" si="59"/>
        <v>7.1999999999998181</v>
      </c>
      <c r="L408" s="1"/>
    </row>
    <row r="409" spans="1:74" x14ac:dyDescent="0.2">
      <c r="A409">
        <v>382</v>
      </c>
      <c r="B409">
        <v>368.67</v>
      </c>
      <c r="C409">
        <v>2379.4</v>
      </c>
      <c r="D409">
        <v>2455.3000000000002</v>
      </c>
      <c r="E409">
        <f t="shared" si="51"/>
        <v>75.900000000000091</v>
      </c>
      <c r="G409" s="1"/>
      <c r="H409">
        <f t="shared" si="58"/>
        <v>905.75</v>
      </c>
      <c r="I409" s="1">
        <f t="shared" si="59"/>
        <v>11.300000000000182</v>
      </c>
      <c r="L409" t="s">
        <v>21</v>
      </c>
      <c r="M409" t="s">
        <v>36</v>
      </c>
      <c r="N409" t="s">
        <v>37</v>
      </c>
      <c r="O409" t="s">
        <v>38</v>
      </c>
    </row>
    <row r="410" spans="1:74" x14ac:dyDescent="0.2">
      <c r="A410">
        <v>383</v>
      </c>
      <c r="B410">
        <v>369.14</v>
      </c>
      <c r="C410">
        <v>2358.9</v>
      </c>
      <c r="D410">
        <v>2429.6999999999998</v>
      </c>
      <c r="E410">
        <f t="shared" si="51"/>
        <v>70.799999999999727</v>
      </c>
      <c r="G410" s="1"/>
      <c r="H410">
        <f t="shared" si="58"/>
        <v>906.18</v>
      </c>
      <c r="I410" s="1">
        <f t="shared" si="59"/>
        <v>3</v>
      </c>
      <c r="L410">
        <v>912.29700000000003</v>
      </c>
      <c r="M410">
        <f>MATCH(L410,B$27:B$2094,1)</f>
        <v>1585</v>
      </c>
      <c r="N410">
        <f>INDEX(B$27:B$2094,M410)</f>
        <v>912.25</v>
      </c>
      <c r="O410">
        <f>INDEX(E$27:E$2094,M410)</f>
        <v>289.90000000000009</v>
      </c>
    </row>
    <row r="411" spans="1:74" x14ac:dyDescent="0.2">
      <c r="A411">
        <v>384</v>
      </c>
      <c r="B411">
        <v>369.61</v>
      </c>
      <c r="C411">
        <v>2375.9</v>
      </c>
      <c r="D411">
        <v>2436.9</v>
      </c>
      <c r="E411">
        <f t="shared" si="51"/>
        <v>61</v>
      </c>
      <c r="G411" s="1"/>
      <c r="H411">
        <f t="shared" si="58"/>
        <v>906.62</v>
      </c>
      <c r="I411" s="1">
        <f t="shared" si="59"/>
        <v>7.8000000000001819</v>
      </c>
    </row>
    <row r="412" spans="1:74" x14ac:dyDescent="0.2">
      <c r="A412">
        <v>385</v>
      </c>
      <c r="B412">
        <v>370.08</v>
      </c>
      <c r="C412">
        <v>2366.6999999999998</v>
      </c>
      <c r="D412">
        <v>2430.4</v>
      </c>
      <c r="E412">
        <f t="shared" ref="E412:E475" si="60">D412-C412</f>
        <v>63.700000000000273</v>
      </c>
      <c r="G412" s="1"/>
      <c r="H412">
        <f t="shared" si="58"/>
        <v>907.05</v>
      </c>
      <c r="I412" s="1">
        <f t="shared" si="59"/>
        <v>8.8999999999996362</v>
      </c>
    </row>
    <row r="413" spans="1:74" x14ac:dyDescent="0.2">
      <c r="A413">
        <v>386</v>
      </c>
      <c r="B413">
        <v>370.55</v>
      </c>
      <c r="C413">
        <v>2366</v>
      </c>
      <c r="D413">
        <v>2423.6999999999998</v>
      </c>
      <c r="E413">
        <f t="shared" si="60"/>
        <v>57.699999999999818</v>
      </c>
      <c r="G413" s="1">
        <v>-9</v>
      </c>
      <c r="H413">
        <f>INDEX(B$27:$B3439,($M$410+G413))</f>
        <v>908.35</v>
      </c>
      <c r="I413" s="1">
        <f t="shared" ref="I413:I433" si="61">INDEX(E$27:E$2094,($M$410+G413))</f>
        <v>11.900000000000091</v>
      </c>
      <c r="J413">
        <f>$H413*I413</f>
        <v>10809.365000000083</v>
      </c>
      <c r="L413" s="1">
        <f>MAX(I420:I425)</f>
        <v>289.90000000000009</v>
      </c>
    </row>
    <row r="414" spans="1:74" x14ac:dyDescent="0.2">
      <c r="A414">
        <v>387</v>
      </c>
      <c r="B414">
        <v>371.02</v>
      </c>
      <c r="C414">
        <v>2514.1999999999998</v>
      </c>
      <c r="D414">
        <v>2709.4</v>
      </c>
      <c r="E414">
        <f t="shared" si="60"/>
        <v>195.20000000000027</v>
      </c>
      <c r="G414" s="1">
        <v>-8</v>
      </c>
      <c r="H414">
        <f>INDEX(B$27:$B3440,($M$410+G414))</f>
        <v>908.79</v>
      </c>
      <c r="I414" s="1">
        <f t="shared" si="61"/>
        <v>16.099999999999909</v>
      </c>
      <c r="J414">
        <f t="shared" ref="J414:J433" si="62">$H414*I414</f>
        <v>14631.518999999917</v>
      </c>
    </row>
    <row r="415" spans="1:74" x14ac:dyDescent="0.2">
      <c r="A415">
        <v>388</v>
      </c>
      <c r="B415">
        <v>371.48</v>
      </c>
      <c r="C415">
        <v>2374</v>
      </c>
      <c r="D415">
        <v>2423.1</v>
      </c>
      <c r="E415">
        <f t="shared" si="60"/>
        <v>49.099999999999909</v>
      </c>
      <c r="G415" s="1">
        <v>-7</v>
      </c>
      <c r="H415">
        <f>INDEX(B$27:$B3441,($M$410+G415))</f>
        <v>909.22</v>
      </c>
      <c r="I415" s="1">
        <f t="shared" si="61"/>
        <v>9.8000000000001819</v>
      </c>
      <c r="J415">
        <f t="shared" si="62"/>
        <v>8910.3560000001653</v>
      </c>
      <c r="L415">
        <v>-0.3</v>
      </c>
      <c r="M415">
        <v>-0.28999999999999998</v>
      </c>
      <c r="N415">
        <v>-0.28000000000000003</v>
      </c>
      <c r="O415">
        <v>-0.27</v>
      </c>
      <c r="P415">
        <v>-0.26</v>
      </c>
      <c r="Q415">
        <v>-0.25</v>
      </c>
      <c r="R415">
        <v>-0.24</v>
      </c>
      <c r="S415">
        <v>-0.23</v>
      </c>
      <c r="T415">
        <v>-0.22</v>
      </c>
      <c r="U415">
        <v>-0.21</v>
      </c>
      <c r="V415">
        <v>-0.2</v>
      </c>
      <c r="W415">
        <v>-0.19</v>
      </c>
      <c r="X415">
        <v>-0.18</v>
      </c>
      <c r="Y415">
        <v>-0.17</v>
      </c>
      <c r="Z415">
        <v>-0.16</v>
      </c>
      <c r="AA415">
        <v>-0.15</v>
      </c>
      <c r="AB415">
        <v>-0.14000000000000001</v>
      </c>
      <c r="AC415">
        <v>-0.13</v>
      </c>
      <c r="AD415">
        <v>-0.12</v>
      </c>
      <c r="AE415">
        <v>-0.11</v>
      </c>
      <c r="AF415">
        <v>-0.1</v>
      </c>
      <c r="AG415">
        <v>-0.09</v>
      </c>
      <c r="AH415">
        <v>-0.08</v>
      </c>
      <c r="AI415">
        <v>-7.0000000000000007E-2</v>
      </c>
      <c r="AJ415">
        <v>-0.06</v>
      </c>
      <c r="AK415">
        <v>-0.05</v>
      </c>
      <c r="AL415">
        <v>-0.04</v>
      </c>
      <c r="AM415">
        <v>-0.03</v>
      </c>
      <c r="AN415">
        <v>-0.02</v>
      </c>
      <c r="AO415">
        <v>-0.01</v>
      </c>
      <c r="AP415">
        <v>0</v>
      </c>
      <c r="AQ415">
        <v>0.01</v>
      </c>
      <c r="AR415">
        <v>0.02</v>
      </c>
      <c r="AS415">
        <v>0.03</v>
      </c>
      <c r="AT415">
        <v>0.04</v>
      </c>
      <c r="AU415">
        <v>0.05</v>
      </c>
      <c r="AV415">
        <v>0.06</v>
      </c>
      <c r="AW415">
        <v>7.0000000000000007E-2</v>
      </c>
      <c r="AX415">
        <v>0.08</v>
      </c>
      <c r="AY415">
        <v>0.09</v>
      </c>
      <c r="AZ415">
        <v>0.1</v>
      </c>
      <c r="BA415">
        <v>0.11</v>
      </c>
      <c r="BB415">
        <v>0.12</v>
      </c>
      <c r="BC415">
        <v>0.13</v>
      </c>
      <c r="BD415">
        <v>0.14000000000000001</v>
      </c>
      <c r="BE415">
        <v>0.15</v>
      </c>
      <c r="BF415">
        <v>0.16</v>
      </c>
      <c r="BG415">
        <v>0.17</v>
      </c>
      <c r="BH415">
        <v>0.18</v>
      </c>
      <c r="BI415">
        <v>0.19</v>
      </c>
      <c r="BJ415">
        <v>0.2</v>
      </c>
      <c r="BK415">
        <v>0.21</v>
      </c>
      <c r="BL415">
        <v>0.22</v>
      </c>
      <c r="BM415">
        <v>0.23</v>
      </c>
      <c r="BN415">
        <v>0.24</v>
      </c>
      <c r="BO415">
        <v>0.25</v>
      </c>
      <c r="BP415">
        <v>0.26</v>
      </c>
      <c r="BQ415">
        <v>0.27000000000000102</v>
      </c>
      <c r="BR415">
        <v>0.28000000000000103</v>
      </c>
      <c r="BS415">
        <v>0.29000000000000098</v>
      </c>
      <c r="BT415">
        <v>0.30000000000000099</v>
      </c>
      <c r="BU415">
        <v>0.310000000000001</v>
      </c>
      <c r="BV415">
        <v>0.32000000000000101</v>
      </c>
    </row>
    <row r="416" spans="1:74" x14ac:dyDescent="0.2">
      <c r="A416">
        <v>389</v>
      </c>
      <c r="B416">
        <v>371.95</v>
      </c>
      <c r="C416">
        <v>2363.6</v>
      </c>
      <c r="D416">
        <v>2425.9</v>
      </c>
      <c r="E416">
        <f t="shared" si="60"/>
        <v>62.300000000000182</v>
      </c>
      <c r="G416" s="1">
        <v>-6</v>
      </c>
      <c r="H416">
        <f>INDEX(B$27:$B3442,($M$410+G416))</f>
        <v>909.65</v>
      </c>
      <c r="I416" s="1">
        <f t="shared" si="61"/>
        <v>13.699999999999818</v>
      </c>
      <c r="J416">
        <f t="shared" si="62"/>
        <v>12462.204999999834</v>
      </c>
      <c r="L416">
        <f>SUMXMY2($I419:$I427,L419:L427)</f>
        <v>47219.275516911213</v>
      </c>
      <c r="M416">
        <f t="shared" ref="M416:BV416" si="63">SUMXMY2($I419:$I427,M419:M427)</f>
        <v>46715.494366744897</v>
      </c>
      <c r="N416">
        <f t="shared" si="63"/>
        <v>46240.603103122121</v>
      </c>
      <c r="O416">
        <f t="shared" si="63"/>
        <v>45795.0767648935</v>
      </c>
      <c r="P416">
        <f t="shared" si="63"/>
        <v>45379.387095691032</v>
      </c>
      <c r="Q416">
        <f t="shared" si="63"/>
        <v>44994.001940534203</v>
      </c>
      <c r="R416">
        <f t="shared" si="63"/>
        <v>44639.384735770931</v>
      </c>
      <c r="S416">
        <f t="shared" si="63"/>
        <v>44315.994093671477</v>
      </c>
      <c r="T416">
        <f t="shared" si="63"/>
        <v>44024.283480585029</v>
      </c>
      <c r="U416">
        <f t="shared" si="63"/>
        <v>43764.700985211013</v>
      </c>
      <c r="V416">
        <f t="shared" si="63"/>
        <v>43537.68917127591</v>
      </c>
      <c r="W416">
        <f t="shared" si="63"/>
        <v>43343.685006786989</v>
      </c>
      <c r="X416">
        <f t="shared" si="63"/>
        <v>43183.119860095125</v>
      </c>
      <c r="Y416">
        <f t="shared" si="63"/>
        <v>43056.41955129378</v>
      </c>
      <c r="Z416">
        <f t="shared" si="63"/>
        <v>42964.004445980288</v>
      </c>
      <c r="AA416">
        <f t="shared" si="63"/>
        <v>42906.28957728712</v>
      </c>
      <c r="AB416">
        <f t="shared" si="63"/>
        <v>42883.684781147625</v>
      </c>
      <c r="AC416">
        <f t="shared" si="63"/>
        <v>42896.594829244648</v>
      </c>
      <c r="AD416">
        <f t="shared" si="63"/>
        <v>42945.419543851531</v>
      </c>
      <c r="AE416">
        <f t="shared" si="63"/>
        <v>43030.553878887164</v>
      </c>
      <c r="AF416">
        <f t="shared" si="63"/>
        <v>43152.387951948847</v>
      </c>
      <c r="AG416">
        <f t="shared" si="63"/>
        <v>43311.307012852929</v>
      </c>
      <c r="AH416">
        <f t="shared" si="63"/>
        <v>43507.691335284151</v>
      </c>
      <c r="AI416">
        <f t="shared" si="63"/>
        <v>43741.916019514181</v>
      </c>
      <c r="AJ416">
        <f t="shared" si="63"/>
        <v>44014.350695766494</v>
      </c>
      <c r="AK416">
        <f t="shared" si="63"/>
        <v>44325.359119624118</v>
      </c>
      <c r="AL416">
        <f t="shared" si="63"/>
        <v>44675.298652972022</v>
      </c>
      <c r="AM416">
        <f t="shared" si="63"/>
        <v>45064.519626032954</v>
      </c>
      <c r="AN416">
        <f t="shared" si="63"/>
        <v>45493.364578444496</v>
      </c>
      <c r="AO416">
        <f t="shared" si="63"/>
        <v>45962.167379601815</v>
      </c>
      <c r="AP416">
        <f t="shared" si="63"/>
        <v>46471.252230864746</v>
      </c>
      <c r="AQ416">
        <f t="shared" si="63"/>
        <v>47020.932554544088</v>
      </c>
      <c r="AR416">
        <f t="shared" si="63"/>
        <v>47611.509776822466</v>
      </c>
      <c r="AS416">
        <f t="shared" si="63"/>
        <v>48243.272013883427</v>
      </c>
      <c r="AT416">
        <f t="shared" si="63"/>
        <v>48916.492672474793</v>
      </c>
      <c r="AU416">
        <f t="shared" si="63"/>
        <v>49631.428977885407</v>
      </c>
      <c r="AV416">
        <f t="shared" si="63"/>
        <v>50388.320443830598</v>
      </c>
      <c r="AW416">
        <f t="shared" si="63"/>
        <v>51187.387300004564</v>
      </c>
      <c r="AX416">
        <f t="shared" si="63"/>
        <v>52028.828893959078</v>
      </c>
      <c r="AY416">
        <f t="shared" si="63"/>
        <v>52912.822084824096</v>
      </c>
      <c r="AZ416">
        <f t="shared" si="63"/>
        <v>53839.519646412926</v>
      </c>
      <c r="BA416">
        <f t="shared" si="63"/>
        <v>54809.048697600243</v>
      </c>
      <c r="BB416">
        <f t="shared" si="63"/>
        <v>55821.509177381442</v>
      </c>
      <c r="BC416">
        <f t="shared" si="63"/>
        <v>56876.972381485277</v>
      </c>
      <c r="BD416">
        <f t="shared" si="63"/>
        <v>57975.479576506943</v>
      </c>
      <c r="BE416">
        <f t="shared" si="63"/>
        <v>59117.040706359468</v>
      </c>
      <c r="BF416">
        <f t="shared" si="63"/>
        <v>60301.633204422302</v>
      </c>
      <c r="BG416">
        <f t="shared" si="63"/>
        <v>61529.200923126868</v>
      </c>
      <c r="BH416">
        <f t="shared" si="63"/>
        <v>62799.653190898323</v>
      </c>
      <c r="BI416">
        <f t="shared" si="63"/>
        <v>64112.864004419884</v>
      </c>
      <c r="BJ416">
        <f t="shared" si="63"/>
        <v>65468.671362007219</v>
      </c>
      <c r="BK416">
        <f t="shared" si="63"/>
        <v>66866.876742062494</v>
      </c>
      <c r="BL416">
        <f t="shared" si="63"/>
        <v>68307.24472789967</v>
      </c>
      <c r="BM416">
        <f t="shared" si="63"/>
        <v>69789.502778625218</v>
      </c>
      <c r="BN416">
        <f t="shared" si="63"/>
        <v>71313.341143386424</v>
      </c>
      <c r="BO416">
        <f t="shared" si="63"/>
        <v>72878.412914448636</v>
      </c>
      <c r="BP416">
        <f t="shared" si="63"/>
        <v>74484.33421274196</v>
      </c>
      <c r="BQ416">
        <f t="shared" si="63"/>
        <v>76130.684497890979</v>
      </c>
      <c r="BR416">
        <f t="shared" si="63"/>
        <v>77817.006993327392</v>
      </c>
      <c r="BS416">
        <f t="shared" si="63"/>
        <v>79542.809215907575</v>
      </c>
      <c r="BT416">
        <f t="shared" si="63"/>
        <v>81307.563598536988</v>
      </c>
      <c r="BU416">
        <f t="shared" si="63"/>
        <v>83110.708193658007</v>
      </c>
      <c r="BV416">
        <f t="shared" si="63"/>
        <v>84951.647445110852</v>
      </c>
    </row>
    <row r="417" spans="1:74" x14ac:dyDescent="0.2">
      <c r="A417">
        <v>390</v>
      </c>
      <c r="B417">
        <v>372.42</v>
      </c>
      <c r="C417">
        <v>2355.9</v>
      </c>
      <c r="D417">
        <v>2406.9</v>
      </c>
      <c r="E417">
        <f t="shared" si="60"/>
        <v>51</v>
      </c>
      <c r="G417" s="1">
        <v>-5</v>
      </c>
      <c r="H417">
        <f>INDEX(B$27:$B3443,($M$410+G417))</f>
        <v>910.09</v>
      </c>
      <c r="I417" s="1">
        <f t="shared" si="61"/>
        <v>24.400000000000091</v>
      </c>
      <c r="J417">
        <f t="shared" si="62"/>
        <v>22206.196000000084</v>
      </c>
    </row>
    <row r="418" spans="1:74" x14ac:dyDescent="0.2">
      <c r="A418">
        <v>391</v>
      </c>
      <c r="B418">
        <v>372.89</v>
      </c>
      <c r="C418">
        <v>2368.9</v>
      </c>
      <c r="D418">
        <v>2424.5</v>
      </c>
      <c r="E418">
        <f t="shared" si="60"/>
        <v>55.599999999999909</v>
      </c>
      <c r="G418" s="1">
        <v>-4</v>
      </c>
      <c r="H418">
        <f>INDEX(B$27:$B3444,($M$410+G418))</f>
        <v>910.52</v>
      </c>
      <c r="I418" s="1">
        <f t="shared" si="61"/>
        <v>46.900000000000091</v>
      </c>
      <c r="J418">
        <f t="shared" si="62"/>
        <v>42703.388000000079</v>
      </c>
      <c r="L418" s="2">
        <f>$L$413*EXP(Sheet3!$B$1*(($H418-L$415-Sheet2!$N$373)/Sheet3!$A$1)^2 +Sheet3!$C$1*(($H418-L$415-Sheet2!$N$373)/Sheet3!$A$1)^4)</f>
        <v>0.44188657919584962</v>
      </c>
      <c r="M418" s="2">
        <f>$L$413*EXP(Sheet3!$B$1*(($H418-M$415-Sheet2!$N$373)/Sheet3!$A$1)^2 +Sheet3!$C$1*(($H418-M$415-Sheet2!$N$373)/Sheet3!$A$1)^4)</f>
        <v>0.39149764330665232</v>
      </c>
      <c r="N418" s="2">
        <f>$L$413*EXP(Sheet3!$B$1*(($H418-N$415-Sheet2!$N$373)/Sheet3!$A$1)^2 +Sheet3!$C$1*(($H418-N$415-Sheet2!$N$373)/Sheet3!$A$1)^4)</f>
        <v>0.3462622908134334</v>
      </c>
      <c r="O418" s="2">
        <f>$L$413*EXP(Sheet3!$B$1*(($H418-O$415-Sheet2!$N$373)/Sheet3!$A$1)^2 +Sheet3!$C$1*(($H418-O$415-Sheet2!$N$373)/Sheet3!$A$1)^4)</f>
        <v>0.30572512514747247</v>
      </c>
      <c r="P418" s="2">
        <f>$L$413*EXP(Sheet3!$B$1*(($H418-P$415-Sheet2!$N$373)/Sheet3!$A$1)^2 +Sheet3!$C$1*(($H418-P$415-Sheet2!$N$373)/Sheet3!$A$1)^4)</f>
        <v>0.26946296405770009</v>
      </c>
      <c r="Q418" s="2">
        <f>$L$413*EXP(Sheet3!$B$1*(($H418-Q$415-Sheet2!$N$373)/Sheet3!$A$1)^2 +Sheet3!$C$1*(($H418-Q$415-Sheet2!$N$373)/Sheet3!$A$1)^4)</f>
        <v>0.23708339036220311</v>
      </c>
      <c r="R418" s="2">
        <f>$L$413*EXP(Sheet3!$B$1*(($H418-R$415-Sheet2!$N$373)/Sheet3!$A$1)^2 +Sheet3!$C$1*(($H418-R$415-Sheet2!$N$373)/Sheet3!$A$1)^4)</f>
        <v>0.20822328613294824</v>
      </c>
      <c r="S418" s="2">
        <f>$L$413*EXP(Sheet3!$B$1*(($H418-S$415-Sheet2!$N$373)/Sheet3!$A$1)^2 +Sheet3!$C$1*(($H418-S$415-Sheet2!$N$373)/Sheet3!$A$1)^4)</f>
        <v>0.18254735993530966</v>
      </c>
      <c r="T418" s="2">
        <f>$L$413*EXP(Sheet3!$B$1*(($H418-T$415-Sheet2!$N$373)/Sheet3!$A$1)^2 +Sheet3!$C$1*(($H418-T$415-Sheet2!$N$373)/Sheet3!$A$1)^4)</f>
        <v>0.159746676089359</v>
      </c>
      <c r="U418" s="2">
        <f>$L$413*EXP(Sheet3!$B$1*(($H418-U$415-Sheet2!$N$373)/Sheet3!$A$1)^2 +Sheet3!$C$1*(($H418-U$415-Sheet2!$N$373)/Sheet3!$A$1)^4)</f>
        <v>0.13953719423521674</v>
      </c>
      <c r="V418" s="2">
        <f>$L$413*EXP(Sheet3!$B$1*(($H418-V$415-Sheet2!$N$373)/Sheet3!$A$1)^2 +Sheet3!$C$1*(($H418-V$415-Sheet2!$N$373)/Sheet3!$A$1)^4)</f>
        <v>0.12165832677863499</v>
      </c>
      <c r="W418" s="2">
        <f>$L$413*EXP(Sheet3!$B$1*(($H418-W$415-Sheet2!$N$373)/Sheet3!$A$1)^2 +Sheet3!$C$1*(($H418-W$415-Sheet2!$N$373)/Sheet3!$A$1)^4)</f>
        <v>0.10587152107368453</v>
      </c>
      <c r="X418" s="2">
        <f>$L$413*EXP(Sheet3!$B$1*(($H418-X$415-Sheet2!$N$373)/Sheet3!$A$1)^2 +Sheet3!$C$1*(($H418-X$415-Sheet2!$N$373)/Sheet3!$A$1)^4)</f>
        <v>9.1958872474697612E-2</v>
      </c>
      <c r="Y418" s="2">
        <f>$L$413*EXP(Sheet3!$B$1*(($H418-Y$415-Sheet2!$N$373)/Sheet3!$A$1)^2 +Sheet3!$C$1*(($H418-Y$415-Sheet2!$N$373)/Sheet3!$A$1)^4)</f>
        <v>7.9721773668416512E-2</v>
      </c>
      <c r="Z418" s="2">
        <f>$L$413*EXP(Sheet3!$B$1*(($H418-Z$415-Sheet2!$N$373)/Sheet3!$A$1)^2 +Sheet3!$C$1*(($H418-Z$415-Sheet2!$N$373)/Sheet3!$A$1)^4)</f>
        <v>6.8979604981072321E-2</v>
      </c>
      <c r="AA418" s="2">
        <f>$L$413*EXP(Sheet3!$B$1*(($H418-AA$415-Sheet2!$N$373)/Sheet3!$A$1)^2 +Sheet3!$C$1*(($H418-AA$415-Sheet2!$N$373)/Sheet3!$A$1)^4)</f>
        <v>5.9568469663366687E-2</v>
      </c>
      <c r="AB418" s="2">
        <f>$L$413*EXP(Sheet3!$B$1*(($H418-AB$415-Sheet2!$N$373)/Sheet3!$A$1)^2 +Sheet3!$C$1*(($H418-AB$415-Sheet2!$N$373)/Sheet3!$A$1)^4)</f>
        <v>5.1339977475099226E-2</v>
      </c>
      <c r="AC418" s="2">
        <f>$L$413*EXP(Sheet3!$B$1*(($H418-AC$415-Sheet2!$N$373)/Sheet3!$A$1)^2 +Sheet3!$C$1*(($H418-AC$415-Sheet2!$N$373)/Sheet3!$A$1)^4)</f>
        <v>4.4160079245719068E-2</v>
      </c>
      <c r="AD418" s="2">
        <f>$L$413*EXP(Sheet3!$B$1*(($H418-AD$415-Sheet2!$N$373)/Sheet3!$A$1)^2 +Sheet3!$C$1*(($H418-AD$415-Sheet2!$N$373)/Sheet3!$A$1)^4)</f>
        <v>3.7907954468333623E-2</v>
      </c>
      <c r="AE418" s="2">
        <f>$L$413*EXP(Sheet3!$B$1*(($H418-AE$415-Sheet2!$N$373)/Sheet3!$A$1)^2 +Sheet3!$C$1*(($H418-AE$415-Sheet2!$N$373)/Sheet3!$A$1)^4)</f>
        <v>3.2474953402389088E-2</v>
      </c>
      <c r="AF418" s="2">
        <f>$L$413*EXP(Sheet3!$B$1*(($H418-AF$415-Sheet2!$N$373)/Sheet3!$A$1)^2 +Sheet3!$C$1*(($H418-AF$415-Sheet2!$N$373)/Sheet3!$A$1)^4)</f>
        <v>2.7763594615974618E-2</v>
      </c>
      <c r="AG418" s="2">
        <f>$L$413*EXP(Sheet3!$B$1*(($H418-AG$415-Sheet2!$N$373)/Sheet3!$A$1)^2 +Sheet3!$C$1*(($H418-AG$415-Sheet2!$N$373)/Sheet3!$A$1)^4)</f>
        <v>2.3686618395083806E-2</v>
      </c>
      <c r="AH418" s="2">
        <f>$L$413*EXP(Sheet3!$B$1*(($H418-AH$415-Sheet2!$N$373)/Sheet3!$A$1)^2 +Sheet3!$C$1*(($H418-AH$415-Sheet2!$N$373)/Sheet3!$A$1)^4)</f>
        <v>2.0166095985956197E-2</v>
      </c>
      <c r="AI418" s="2">
        <f>$L$413*EXP(Sheet3!$B$1*(($H418-AI$415-Sheet2!$N$373)/Sheet3!$A$1)^2 +Sheet3!$C$1*(($H418-AI$415-Sheet2!$N$373)/Sheet3!$A$1)^4)</f>
        <v>1.7132594218923009E-2</v>
      </c>
      <c r="AJ418" s="2">
        <f>$L$413*EXP(Sheet3!$B$1*(($H418-AJ$415-Sheet2!$N$373)/Sheet3!$A$1)^2 +Sheet3!$C$1*(($H418-AJ$415-Sheet2!$N$373)/Sheet3!$A$1)^4)</f>
        <v>1.4524394688460463E-2</v>
      </c>
      <c r="AK418" s="2">
        <f>$L$413*EXP(Sheet3!$B$1*(($H418-AK$415-Sheet2!$N$373)/Sheet3!$A$1)^2 +Sheet3!$C$1*(($H418-AK$415-Sheet2!$N$373)/Sheet3!$A$1)^4)</f>
        <v>1.228676633458948E-2</v>
      </c>
      <c r="AL418" s="2">
        <f>$L$413*EXP(Sheet3!$B$1*(($H418-AL$415-Sheet2!$N$373)/Sheet3!$A$1)^2 +Sheet3!$C$1*(($H418-AL$415-Sheet2!$N$373)/Sheet3!$A$1)^4)</f>
        <v>1.0371289983722515E-2</v>
      </c>
      <c r="AM418" s="2">
        <f>$L$413*EXP(Sheet3!$B$1*(($H418-AM$415-Sheet2!$N$373)/Sheet3!$A$1)^2 +Sheet3!$C$1*(($H418-AM$415-Sheet2!$N$373)/Sheet3!$A$1)^4)</f>
        <v>8.7352331639001923E-3</v>
      </c>
      <c r="AN418" s="2">
        <f>$L$413*EXP(Sheet3!$B$1*(($H418-AN$415-Sheet2!$N$373)/Sheet3!$A$1)^2 +Sheet3!$C$1*(($H418-AN$415-Sheet2!$N$373)/Sheet3!$A$1)^4)</f>
        <v>7.3409733048852505E-3</v>
      </c>
      <c r="AO418" s="2">
        <f>$L$413*EXP(Sheet3!$B$1*(($H418-AO$415-Sheet2!$N$373)/Sheet3!$A$1)^2 +Sheet3!$C$1*(($H418-AO$415-Sheet2!$N$373)/Sheet3!$A$1)^4)</f>
        <v>6.1554672696934347E-3</v>
      </c>
      <c r="AP418" s="2">
        <f>$L$413*EXP(Sheet3!$B$1*(($H418-AP$415-Sheet2!$N$373)/Sheet3!$A$1)^2 +Sheet3!$C$1*(($H418-AP$415-Sheet2!$N$373)/Sheet3!$A$1)^4)</f>
        <v>5.1497650361315784E-3</v>
      </c>
      <c r="AQ418" s="2">
        <f>$L$413*EXP(Sheet3!$B$1*(($H418-AQ$415-Sheet2!$N$373)/Sheet3!$A$1)^2 +Sheet3!$C$1*(($H418-AQ$415-Sheet2!$N$373)/Sheet3!$A$1)^4)</f>
        <v>4.298565253479123E-3</v>
      </c>
      <c r="AR418" s="2">
        <f>$L$413*EXP(Sheet3!$B$1*(($H418-AR$415-Sheet2!$N$373)/Sheet3!$A$1)^2 +Sheet3!$C$1*(($H418-AR$415-Sheet2!$N$373)/Sheet3!$A$1)^4)</f>
        <v>3.5798103377194675E-3</v>
      </c>
      <c r="AS418" s="2">
        <f>$L$413*EXP(Sheet3!$B$1*(($H418-AS$415-Sheet2!$N$373)/Sheet3!$A$1)^2 +Sheet3!$C$1*(($H418-AS$415-Sheet2!$N$373)/Sheet3!$A$1)^4)</f>
        <v>2.9743187359931858E-3</v>
      </c>
      <c r="AT418" s="2">
        <f>$L$413*EXP(Sheet3!$B$1*(($H418-AT$415-Sheet2!$N$373)/Sheet3!$A$1)^2 +Sheet3!$C$1*(($H418-AT$415-Sheet2!$N$373)/Sheet3!$A$1)^4)</f>
        <v>2.4654519843958001E-3</v>
      </c>
      <c r="AU418" s="2">
        <f>$L$413*EXP(Sheet3!$B$1*(($H418-AU$415-Sheet2!$N$373)/Sheet3!$A$1)^2 +Sheet3!$C$1*(($H418-AU$415-Sheet2!$N$373)/Sheet3!$A$1)^4)</f>
        <v>2.0388142000270387E-3</v>
      </c>
      <c r="AV418" s="2">
        <f>$L$413*EXP(Sheet3!$B$1*(($H418-AV$415-Sheet2!$N$373)/Sheet3!$A$1)^2 +Sheet3!$C$1*(($H418-AV$415-Sheet2!$N$373)/Sheet3!$A$1)^4)</f>
        <v>1.6819816854755879E-3</v>
      </c>
      <c r="AW418" s="2">
        <f>$L$413*EXP(Sheet3!$B$1*(($H418-AW$415-Sheet2!$N$373)/Sheet3!$A$1)^2 +Sheet3!$C$1*(($H418-AW$415-Sheet2!$N$373)/Sheet3!$A$1)^4)</f>
        <v>1.3842603789016067E-3</v>
      </c>
      <c r="AX418" s="2">
        <f>$L$413*EXP(Sheet3!$B$1*(($H418-AX$415-Sheet2!$N$373)/Sheet3!$A$1)^2 +Sheet3!$C$1*(($H418-AX$415-Sheet2!$N$373)/Sheet3!$A$1)^4)</f>
        <v>1.1364689528799519E-3</v>
      </c>
      <c r="AY418" s="2">
        <f>$L$413*EXP(Sheet3!$B$1*(($H418-AY$415-Sheet2!$N$373)/Sheet3!$A$1)^2 +Sheet3!$C$1*(($H418-AY$415-Sheet2!$N$373)/Sheet3!$A$1)^4)</f>
        <v>9.3074544748631858E-4</v>
      </c>
      <c r="AZ418" s="2">
        <f>$L$413*EXP(Sheet3!$B$1*(($H418-AZ$415-Sheet2!$N$373)/Sheet3!$A$1)^2 +Sheet3!$C$1*(($H418-AZ$415-Sheet2!$N$373)/Sheet3!$A$1)^4)</f>
        <v>7.6037541557025267E-4</v>
      </c>
      <c r="BA418" s="2">
        <f>$L$413*EXP(Sheet3!$B$1*(($H418-BA$415-Sheet2!$N$373)/Sheet3!$A$1)^2 +Sheet3!$C$1*(($H418-BA$415-Sheet2!$N$373)/Sheet3!$A$1)^4)</f>
        <v>6.1963965805443783E-4</v>
      </c>
      <c r="BB418" s="2">
        <f>$L$413*EXP(Sheet3!$B$1*(($H418-BB$415-Sheet2!$N$373)/Sheet3!$A$1)^2 +Sheet3!$C$1*(($H418-BB$415-Sheet2!$N$373)/Sheet3!$A$1)^4)</f>
        <v>5.0367973274462001E-4</v>
      </c>
      <c r="BC418" s="2">
        <f>$L$413*EXP(Sheet3!$B$1*(($H418-BC$415-Sheet2!$N$373)/Sheet3!$A$1)^2 +Sheet3!$C$1*(($H418-BC$415-Sheet2!$N$373)/Sheet3!$A$1)^4)</f>
        <v>4.0837952931049095E-4</v>
      </c>
      <c r="BD418" s="2">
        <f>$L$413*EXP(Sheet3!$B$1*(($H418-BD$415-Sheet2!$N$373)/Sheet3!$A$1)^2 +Sheet3!$C$1*(($H418-BD$415-Sheet2!$N$373)/Sheet3!$A$1)^4)</f>
        <v>3.3026131419985319E-4</v>
      </c>
      <c r="BE418" s="2">
        <f>$L$413*EXP(Sheet3!$B$1*(($H418-BE$415-Sheet2!$N$373)/Sheet3!$A$1)^2 +Sheet3!$C$1*(($H418-BE$415-Sheet2!$N$373)/Sheet3!$A$1)^4)</f>
        <v>2.6639476070595595E-4</v>
      </c>
      <c r="BF418" s="2">
        <f>$L$413*EXP(Sheet3!$B$1*(($H418-BF$415-Sheet2!$N$373)/Sheet3!$A$1)^2 +Sheet3!$C$1*(($H418-BF$415-Sheet2!$N$373)/Sheet3!$A$1)^4)</f>
        <v>2.1431758988214934E-4</v>
      </c>
      <c r="BG418" s="2">
        <f>$L$413*EXP(Sheet3!$B$1*(($H418-BG$415-Sheet2!$N$373)/Sheet3!$A$1)^2 +Sheet3!$C$1*(($H418-BG$415-Sheet2!$N$373)/Sheet3!$A$1)^4)</f>
        <v>1.7196655633608873E-4</v>
      </c>
      <c r="BH418" s="2">
        <f>$L$413*EXP(Sheet3!$B$1*(($H418-BH$415-Sheet2!$N$373)/Sheet3!$A$1)^2 +Sheet3!$C$1*(($H418-BH$415-Sheet2!$N$373)/Sheet3!$A$1)^4)</f>
        <v>1.3761761816858675E-4</v>
      </c>
      <c r="BI418" s="2">
        <f>$L$413*EXP(Sheet3!$B$1*(($H418-BI$415-Sheet2!$N$373)/Sheet3!$A$1)^2 +Sheet3!$C$1*(($H418-BI$415-Sheet2!$N$373)/Sheet3!$A$1)^4)</f>
        <v>1.0983423165432892E-4</v>
      </c>
      <c r="BJ418" s="2">
        <f>$L$413*EXP(Sheet3!$B$1*(($H418-BJ$415-Sheet2!$N$373)/Sheet3!$A$1)^2 +Sheet3!$C$1*(($H418-BJ$415-Sheet2!$N$373)/Sheet3!$A$1)^4)</f>
        <v>8.742280806391933E-5</v>
      </c>
      <c r="BK418" s="2">
        <f>$L$413*EXP(Sheet3!$B$1*(($H418-BK$415-Sheet2!$N$373)/Sheet3!$A$1)^2 +Sheet3!$C$1*(($H418-BK$415-Sheet2!$N$373)/Sheet3!$A$1)^4)</f>
        <v>6.9394461807079604E-5</v>
      </c>
      <c r="BL418" s="2">
        <f>$L$413*EXP(Sheet3!$B$1*(($H418-BL$415-Sheet2!$N$373)/Sheet3!$A$1)^2 +Sheet3!$C$1*(($H418-BL$415-Sheet2!$N$373)/Sheet3!$A$1)^4)</f>
        <v>5.4932265517226168E-5</v>
      </c>
      <c r="BM418" s="2">
        <f>$L$413*EXP(Sheet3!$B$1*(($H418-BM$415-Sheet2!$N$373)/Sheet3!$A$1)^2 +Sheet3!$C$1*(($H418-BM$415-Sheet2!$N$373)/Sheet3!$A$1)^4)</f>
        <v>4.3363308538699552E-5</v>
      </c>
      <c r="BN418" s="2">
        <f>$L$413*EXP(Sheet3!$B$1*(($H418-BN$415-Sheet2!$N$373)/Sheet3!$A$1)^2 +Sheet3!$C$1*(($H418-BN$415-Sheet2!$N$373)/Sheet3!$A$1)^4)</f>
        <v>3.4134930448808972E-5</v>
      </c>
      <c r="BO418" s="2">
        <f>$L$413*EXP(Sheet3!$B$1*(($H418-BO$415-Sheet2!$N$373)/Sheet3!$A$1)^2 +Sheet3!$C$1*(($H418-BO$415-Sheet2!$N$373)/Sheet3!$A$1)^4)</f>
        <v>2.6794570704609508E-5</v>
      </c>
      <c r="BP418" s="2">
        <f>$L$413*EXP(Sheet3!$B$1*(($H418-BP$415-Sheet2!$N$373)/Sheet3!$A$1)^2 +Sheet3!$C$1*(($H418-BP$415-Sheet2!$N$373)/Sheet3!$A$1)^4)</f>
        <v>2.0972739326784288E-5</v>
      </c>
      <c r="BQ418" s="2">
        <f>$L$413*EXP(Sheet3!$B$1*(($H418-BQ$415-Sheet2!$N$373)/Sheet3!$A$1)^2 +Sheet3!$C$1*(($H418-BQ$415-Sheet2!$N$373)/Sheet3!$A$1)^4)</f>
        <v>1.6368671851099998E-5</v>
      </c>
      <c r="BR418" s="2">
        <f>$L$413*EXP(Sheet3!$B$1*(($H418-BR$415-Sheet2!$N$373)/Sheet3!$A$1)^2 +Sheet3!$C$1*(($H418-BR$415-Sheet2!$N$373)/Sheet3!$A$1)^4)</f>
        <v>1.2738284781779841E-5</v>
      </c>
      <c r="BS418" s="2">
        <f>$L$413*EXP(Sheet3!$B$1*(($H418-BS$415-Sheet2!$N$373)/Sheet3!$A$1)^2 +Sheet3!$C$1*(($H418-BS$415-Sheet2!$N$373)/Sheet3!$A$1)^4)</f>
        <v>9.8840957046616984E-6</v>
      </c>
      <c r="BT418" s="2">
        <f>$L$413*EXP(Sheet3!$B$1*(($H418-BT$415-Sheet2!$N$373)/Sheet3!$A$1)^2 +Sheet3!$C$1*(($H418-BT$415-Sheet2!$N$373)/Sheet3!$A$1)^4)</f>
        <v>7.6468153285208227E-6</v>
      </c>
      <c r="BU418" s="2">
        <f>$L$413*EXP(Sheet3!$B$1*(($H418-BU$415-Sheet2!$N$373)/Sheet3!$A$1)^2 +Sheet3!$C$1*(($H418-BU$415-Sheet2!$N$373)/Sheet3!$A$1)^4)</f>
        <v>5.8983573116151543E-6</v>
      </c>
      <c r="BV418" s="2">
        <f>$L$413*EXP(Sheet3!$B$1*(($H418-BV$415-Sheet2!$N$373)/Sheet3!$A$1)^2 +Sheet3!$C$1*(($H418-BV$415-Sheet2!$N$373)/Sheet3!$A$1)^4)</f>
        <v>4.5360461038467978E-6</v>
      </c>
    </row>
    <row r="419" spans="1:74" x14ac:dyDescent="0.2">
      <c r="A419">
        <v>392</v>
      </c>
      <c r="B419">
        <v>373.36</v>
      </c>
      <c r="C419">
        <v>2369.6</v>
      </c>
      <c r="D419">
        <v>2425.6999999999998</v>
      </c>
      <c r="E419">
        <f t="shared" si="60"/>
        <v>56.099999999999909</v>
      </c>
      <c r="G419" s="1">
        <v>-3</v>
      </c>
      <c r="H419">
        <f>INDEX(B$27:$B3445,($M$410+G419))</f>
        <v>910.95</v>
      </c>
      <c r="I419" s="1">
        <f t="shared" si="61"/>
        <v>133.30000000000018</v>
      </c>
      <c r="J419">
        <f t="shared" si="62"/>
        <v>121429.63500000017</v>
      </c>
      <c r="L419" s="2">
        <f>$L$413*EXP(Sheet3!$B$1*(($H419-L$415-Sheet2!$N$373)/Sheet3!$A$1)^2 +Sheet3!$C$1*(($H419-L$415-Sheet2!$N$373)/Sheet3!$A$1)^4)</f>
        <v>20.25316188179017</v>
      </c>
      <c r="M419" s="2">
        <f>$L$413*EXP(Sheet3!$B$1*(($H419-M$415-Sheet2!$N$373)/Sheet3!$A$1)^2 +Sheet3!$C$1*(($H419-M$415-Sheet2!$N$373)/Sheet3!$A$1)^4)</f>
        <v>19.018571879321613</v>
      </c>
      <c r="N419" s="2">
        <f>$L$413*EXP(Sheet3!$B$1*(($H419-N$415-Sheet2!$N$373)/Sheet3!$A$1)^2 +Sheet3!$C$1*(($H419-N$415-Sheet2!$N$373)/Sheet3!$A$1)^4)</f>
        <v>17.840510012556962</v>
      </c>
      <c r="O419" s="2">
        <f>$L$413*EXP(Sheet3!$B$1*(($H419-O$415-Sheet2!$N$373)/Sheet3!$A$1)^2 +Sheet3!$C$1*(($H419-O$415-Sheet2!$N$373)/Sheet3!$A$1)^4)</f>
        <v>16.717655027126707</v>
      </c>
      <c r="P419" s="2">
        <f>$L$413*EXP(Sheet3!$B$1*(($H419-P$415-Sheet2!$N$373)/Sheet3!$A$1)^2 +Sheet3!$C$1*(($H419-P$415-Sheet2!$N$373)/Sheet3!$A$1)^4)</f>
        <v>15.648638801682807</v>
      </c>
      <c r="Q419" s="2">
        <f>$L$413*EXP(Sheet3!$B$1*(($H419-Q$415-Sheet2!$N$373)/Sheet3!$A$1)^2 +Sheet3!$C$1*(($H419-Q$415-Sheet2!$N$373)/Sheet3!$A$1)^4)</f>
        <v>14.632051387053359</v>
      </c>
      <c r="R419" s="2">
        <f>$L$413*EXP(Sheet3!$B$1*(($H419-R$415-Sheet2!$N$373)/Sheet3!$A$1)^2 +Sheet3!$C$1*(($H419-R$415-Sheet2!$N$373)/Sheet3!$A$1)^4)</f>
        <v>13.666446054907819</v>
      </c>
      <c r="S419" s="2">
        <f>$L$413*EXP(Sheet3!$B$1*(($H419-S$415-Sheet2!$N$373)/Sheet3!$A$1)^2 +Sheet3!$C$1*(($H419-S$415-Sheet2!$N$373)/Sheet3!$A$1)^4)</f>
        <v>12.750344334371004</v>
      </c>
      <c r="T419" s="2">
        <f>$L$413*EXP(Sheet3!$B$1*(($H419-T$415-Sheet2!$N$373)/Sheet3!$A$1)^2 +Sheet3!$C$1*(($H419-T$415-Sheet2!$N$373)/Sheet3!$A$1)^4)</f>
        <v>11.882241015310736</v>
      </c>
      <c r="U419" s="2">
        <f>$L$413*EXP(Sheet3!$B$1*(($H419-U$415-Sheet2!$N$373)/Sheet3!$A$1)^2 +Sheet3!$C$1*(($H419-U$415-Sheet2!$N$373)/Sheet3!$A$1)^4)</f>
        <v>11.060609097448367</v>
      </c>
      <c r="V419" s="2">
        <f>$L$413*EXP(Sheet3!$B$1*(($H419-V$415-Sheet2!$N$373)/Sheet3!$A$1)^2 +Sheet3!$C$1*(($H419-V$415-Sheet2!$N$373)/Sheet3!$A$1)^4)</f>
        <v>10.283904664998159</v>
      </c>
      <c r="W419" s="2">
        <f>$L$413*EXP(Sheet3!$B$1*(($H419-W$415-Sheet2!$N$373)/Sheet3!$A$1)^2 +Sheet3!$C$1*(($H419-W$415-Sheet2!$N$373)/Sheet3!$A$1)^4)</f>
        <v>9.5505716672286738</v>
      </c>
      <c r="X419" s="2">
        <f>$L$413*EXP(Sheet3!$B$1*(($H419-X$415-Sheet2!$N$373)/Sheet3!$A$1)^2 +Sheet3!$C$1*(($H419-X$415-Sheet2!$N$373)/Sheet3!$A$1)^4)</f>
        <v>8.859046586142</v>
      </c>
      <c r="Y419" s="2">
        <f>$L$413*EXP(Sheet3!$B$1*(($H419-Y$415-Sheet2!$N$373)/Sheet3!$A$1)^2 +Sheet3!$C$1*(($H419-Y$415-Sheet2!$N$373)/Sheet3!$A$1)^4)</f>
        <v>8.2077629734491087</v>
      </c>
      <c r="Z419" s="2">
        <f>$L$413*EXP(Sheet3!$B$1*(($H419-Z$415-Sheet2!$N$373)/Sheet3!$A$1)^2 +Sheet3!$C$1*(($H419-Z$415-Sheet2!$N$373)/Sheet3!$A$1)^4)</f>
        <v>7.5951558398940682</v>
      </c>
      <c r="AA419" s="2">
        <f>$L$413*EXP(Sheet3!$B$1*(($H419-AA$415-Sheet2!$N$373)/Sheet3!$A$1)^2 +Sheet3!$C$1*(($H419-AA$415-Sheet2!$N$373)/Sheet3!$A$1)^4)</f>
        <v>7.0196658813930126</v>
      </c>
      <c r="AB419" s="2">
        <f>$L$413*EXP(Sheet3!$B$1*(($H419-AB$415-Sheet2!$N$373)/Sheet3!$A$1)^2 +Sheet3!$C$1*(($H419-AB$415-Sheet2!$N$373)/Sheet3!$A$1)^4)</f>
        <v>6.4797435274076927</v>
      </c>
      <c r="AC419" s="2">
        <f>$L$413*EXP(Sheet3!$B$1*(($H419-AC$415-Sheet2!$N$373)/Sheet3!$A$1)^2 +Sheet3!$C$1*(($H419-AC$415-Sheet2!$N$373)/Sheet3!$A$1)^4)</f>
        <v>5.9738527984520013</v>
      </c>
      <c r="AD419" s="2">
        <f>$L$413*EXP(Sheet3!$B$1*(($H419-AD$415-Sheet2!$N$373)/Sheet3!$A$1)^2 +Sheet3!$C$1*(($H419-AD$415-Sheet2!$N$373)/Sheet3!$A$1)^4)</f>
        <v>5.5004749609545005</v>
      </c>
      <c r="AE419" s="2">
        <f>$L$413*EXP(Sheet3!$B$1*(($H419-AE$415-Sheet2!$N$373)/Sheet3!$A$1)^2 +Sheet3!$C$1*(($H419-AE$415-Sheet2!$N$373)/Sheet3!$A$1)^4)</f>
        <v>5.0581119691469612</v>
      </c>
      <c r="AF419" s="2">
        <f>$L$413*EXP(Sheet3!$B$1*(($H419-AF$415-Sheet2!$N$373)/Sheet3!$A$1)^2 +Sheet3!$C$1*(($H419-AF$415-Sheet2!$N$373)/Sheet3!$A$1)^4)</f>
        <v>4.6452896851333465</v>
      </c>
      <c r="AG419" s="2">
        <f>$L$413*EXP(Sheet3!$B$1*(($H419-AG$415-Sheet2!$N$373)/Sheet3!$A$1)^2 +Sheet3!$C$1*(($H419-AG$415-Sheet2!$N$373)/Sheet3!$A$1)^4)</f>
        <v>4.2605608698104858</v>
      </c>
      <c r="AH419" s="2">
        <f>$L$413*EXP(Sheet3!$B$1*(($H419-AH$415-Sheet2!$N$373)/Sheet3!$A$1)^2 +Sheet3!$C$1*(($H419-AH$415-Sheet2!$N$373)/Sheet3!$A$1)^4)</f>
        <v>3.9025079388490527</v>
      </c>
      <c r="AI419" s="2">
        <f>$L$413*EXP(Sheet3!$B$1*(($H419-AI$415-Sheet2!$N$373)/Sheet3!$A$1)^2 +Sheet3!$C$1*(($H419-AI$415-Sheet2!$N$373)/Sheet3!$A$1)^4)</f>
        <v>3.5697454794867234</v>
      </c>
      <c r="AJ419" s="2">
        <f>$L$413*EXP(Sheet3!$B$1*(($H419-AJ$415-Sheet2!$N$373)/Sheet3!$A$1)^2 +Sheet3!$C$1*(($H419-AJ$415-Sheet2!$N$373)/Sheet3!$A$1)^4)</f>
        <v>3.2609225254200025</v>
      </c>
      <c r="AK419" s="2">
        <f>$L$413*EXP(Sheet3!$B$1*(($H419-AK$415-Sheet2!$N$373)/Sheet3!$A$1)^2 +Sheet3!$C$1*(($H419-AK$415-Sheet2!$N$373)/Sheet3!$A$1)^4)</f>
        <v>2.9747245886235407</v>
      </c>
      <c r="AL419" s="2">
        <f>$L$413*EXP(Sheet3!$B$1*(($H419-AL$415-Sheet2!$N$373)/Sheet3!$A$1)^2 +Sheet3!$C$1*(($H419-AL$415-Sheet2!$N$373)/Sheet3!$A$1)^4)</f>
        <v>2.7098754483406808</v>
      </c>
      <c r="AM419" s="2">
        <f>$L$413*EXP(Sheet3!$B$1*(($H419-AM$415-Sheet2!$N$373)/Sheet3!$A$1)^2 +Sheet3!$C$1*(($H419-AM$415-Sheet2!$N$373)/Sheet3!$A$1)^4)</f>
        <v>2.4651386990550122</v>
      </c>
      <c r="AN419" s="2">
        <f>$L$413*EXP(Sheet3!$B$1*(($H419-AN$415-Sheet2!$N$373)/Sheet3!$A$1)^2 +Sheet3!$C$1*(($H419-AN$415-Sheet2!$N$373)/Sheet3!$A$1)^4)</f>
        <v>2.239319060518687</v>
      </c>
      <c r="AO419" s="2">
        <f>$L$413*EXP(Sheet3!$B$1*(($H419-AO$415-Sheet2!$N$373)/Sheet3!$A$1)^2 +Sheet3!$C$1*(($H419-AO$415-Sheet2!$N$373)/Sheet3!$A$1)^4)</f>
        <v>2.0312634543121955</v>
      </c>
      <c r="AP419" s="2">
        <f>$L$413*EXP(Sheet3!$B$1*(($H419-AP$415-Sheet2!$N$373)/Sheet3!$A$1)^2 +Sheet3!$C$1*(($H419-AP$415-Sheet2!$N$373)/Sheet3!$A$1)^4)</f>
        <v>1.8398618526341182</v>
      </c>
      <c r="AQ419" s="2">
        <f>$L$413*EXP(Sheet3!$B$1*(($H419-AQ$415-Sheet2!$N$373)/Sheet3!$A$1)^2 +Sheet3!$C$1*(($H419-AQ$415-Sheet2!$N$373)/Sheet3!$A$1)^4)</f>
        <v>1.6640479061882583</v>
      </c>
      <c r="AR419" s="2">
        <f>$L$413*EXP(Sheet3!$B$1*(($H419-AR$415-Sheet2!$N$373)/Sheet3!$A$1)^2 +Sheet3!$C$1*(($H419-AR$415-Sheet2!$N$373)/Sheet3!$A$1)^4)</f>
        <v>1.5027993591091016</v>
      </c>
      <c r="AS419" s="2">
        <f>$L$413*EXP(Sheet3!$B$1*(($H419-AS$415-Sheet2!$N$373)/Sheet3!$A$1)^2 +Sheet3!$C$1*(($H419-AS$415-Sheet2!$N$373)/Sheet3!$A$1)^4)</f>
        <v>1.3551382598418016</v>
      </c>
      <c r="AT419" s="2">
        <f>$L$413*EXP(Sheet3!$B$1*(($H419-AT$415-Sheet2!$N$373)/Sheet3!$A$1)^2 +Sheet3!$C$1*(($H419-AT$415-Sheet2!$N$373)/Sheet3!$A$1)^4)</f>
        <v>1.2201309777642293</v>
      </c>
      <c r="AU419" s="2">
        <f>$L$413*EXP(Sheet3!$B$1*(($H419-AU$415-Sheet2!$N$373)/Sheet3!$A$1)^2 +Sheet3!$C$1*(($H419-AU$415-Sheet2!$N$373)/Sheet3!$A$1)^4)</f>
        <v>1.0968880361017557</v>
      </c>
      <c r="AV419" s="2">
        <f>$L$413*EXP(Sheet3!$B$1*(($H419-AV$415-Sheet2!$N$373)/Sheet3!$A$1)^2 +Sheet3!$C$1*(($H419-AV$415-Sheet2!$N$373)/Sheet3!$A$1)^4)</f>
        <v>0.98456377233730596</v>
      </c>
      <c r="AW419" s="2">
        <f>$L$413*EXP(Sheet3!$B$1*(($H419-AW$415-Sheet2!$N$373)/Sheet3!$A$1)^2 +Sheet3!$C$1*(($H419-AW$415-Sheet2!$N$373)/Sheet3!$A$1)^4)</f>
        <v>0.8823558378567502</v>
      </c>
      <c r="AX419" s="2">
        <f>$L$413*EXP(Sheet3!$B$1*(($H419-AX$415-Sheet2!$N$373)/Sheet3!$A$1)^2 +Sheet3!$C$1*(($H419-AX$415-Sheet2!$N$373)/Sheet3!$A$1)^4)</f>
        <v>0.78950454900250855</v>
      </c>
      <c r="AY419" s="2">
        <f>$L$413*EXP(Sheet3!$B$1*(($H419-AY$415-Sheet2!$N$373)/Sheet3!$A$1)^2 +Sheet3!$C$1*(($H419-AY$415-Sheet2!$N$373)/Sheet3!$A$1)^4)</f>
        <v>0.70529210199590964</v>
      </c>
      <c r="AZ419" s="2">
        <f>$L$413*EXP(Sheet3!$B$1*(($H419-AZ$415-Sheet2!$N$373)/Sheet3!$A$1)^2 +Sheet3!$C$1*(($H419-AZ$415-Sheet2!$N$373)/Sheet3!$A$1)^4)</f>
        <v>0.62904166442947573</v>
      </c>
      <c r="BA419" s="2">
        <f>$L$413*EXP(Sheet3!$B$1*(($H419-BA$415-Sheet2!$N$373)/Sheet3!$A$1)^2 +Sheet3!$C$1*(($H419-BA$415-Sheet2!$N$373)/Sheet3!$A$1)^4)</f>
        <v>0.56011635608090782</v>
      </c>
      <c r="BB419" s="2">
        <f>$L$413*EXP(Sheet3!$B$1*(($H419-BB$415-Sheet2!$N$373)/Sheet3!$A$1)^2 +Sheet3!$C$1*(($H419-BB$415-Sheet2!$N$373)/Sheet3!$A$1)^4)</f>
        <v>0.49791813181226424</v>
      </c>
      <c r="BC419" s="2">
        <f>$L$413*EXP(Sheet3!$B$1*(($H419-BC$415-Sheet2!$N$373)/Sheet3!$A$1)^2 +Sheet3!$C$1*(($H419-BC$415-Sheet2!$N$373)/Sheet3!$A$1)^4)</f>
        <v>0.44188657919645286</v>
      </c>
      <c r="BD419" s="2">
        <f>$L$413*EXP(Sheet3!$B$1*(($H419-BD$415-Sheet2!$N$373)/Sheet3!$A$1)^2 +Sheet3!$C$1*(($H419-BD$415-Sheet2!$N$373)/Sheet3!$A$1)^4)</f>
        <v>0.39149764330719378</v>
      </c>
      <c r="BE419" s="2">
        <f>$L$413*EXP(Sheet3!$B$1*(($H419-BE$415-Sheet2!$N$373)/Sheet3!$A$1)^2 +Sheet3!$C$1*(($H419-BE$415-Sheet2!$N$373)/Sheet3!$A$1)^4)</f>
        <v>0.34626229081391929</v>
      </c>
      <c r="BF419" s="2">
        <f>$L$413*EXP(Sheet3!$B$1*(($H419-BF$415-Sheet2!$N$373)/Sheet3!$A$1)^2 +Sheet3!$C$1*(($H419-BF$415-Sheet2!$N$373)/Sheet3!$A$1)^4)</f>
        <v>0.30572512514790745</v>
      </c>
      <c r="BG419" s="2">
        <f>$L$413*EXP(Sheet3!$B$1*(($H419-BG$415-Sheet2!$N$373)/Sheet3!$A$1)^2 +Sheet3!$C$1*(($H419-BG$415-Sheet2!$N$373)/Sheet3!$A$1)^4)</f>
        <v>0.26946296405808873</v>
      </c>
      <c r="BH419" s="2">
        <f>$L$413*EXP(Sheet3!$B$1*(($H419-BH$415-Sheet2!$N$373)/Sheet3!$A$1)^2 +Sheet3!$C$1*(($H419-BH$415-Sheet2!$N$373)/Sheet3!$A$1)^4)</f>
        <v>0.23708339036255013</v>
      </c>
      <c r="BI419" s="2">
        <f>$L$413*EXP(Sheet3!$B$1*(($H419-BI$415-Sheet2!$N$373)/Sheet3!$A$1)^2 +Sheet3!$C$1*(($H419-BI$415-Sheet2!$N$373)/Sheet3!$A$1)^4)</f>
        <v>0.20822328613294824</v>
      </c>
      <c r="BJ419" s="2">
        <f>$L$413*EXP(Sheet3!$B$1*(($H419-BJ$415-Sheet2!$N$373)/Sheet3!$A$1)^2 +Sheet3!$C$1*(($H419-BJ$415-Sheet2!$N$373)/Sheet3!$A$1)^4)</f>
        <v>0.18254735993530966</v>
      </c>
      <c r="BK419" s="2">
        <f>$L$413*EXP(Sheet3!$B$1*(($H419-BK$415-Sheet2!$N$373)/Sheet3!$A$1)^2 +Sheet3!$C$1*(($H419-BK$415-Sheet2!$N$373)/Sheet3!$A$1)^4)</f>
        <v>0.159746676089359</v>
      </c>
      <c r="BL419" s="2">
        <f>$L$413*EXP(Sheet3!$B$1*(($H419-BL$415-Sheet2!$N$373)/Sheet3!$A$1)^2 +Sheet3!$C$1*(($H419-BL$415-Sheet2!$N$373)/Sheet3!$A$1)^4)</f>
        <v>0.13953719423521674</v>
      </c>
      <c r="BM419" s="2">
        <f>$L$413*EXP(Sheet3!$B$1*(($H419-BM$415-Sheet2!$N$373)/Sheet3!$A$1)^2 +Sheet3!$C$1*(($H419-BM$415-Sheet2!$N$373)/Sheet3!$A$1)^4)</f>
        <v>0.12165832677863499</v>
      </c>
      <c r="BN419" s="2">
        <f>$L$413*EXP(Sheet3!$B$1*(($H419-BN$415-Sheet2!$N$373)/Sheet3!$A$1)^2 +Sheet3!$C$1*(($H419-BN$415-Sheet2!$N$373)/Sheet3!$A$1)^4)</f>
        <v>0.10587152107368453</v>
      </c>
      <c r="BO419" s="2">
        <f>$L$413*EXP(Sheet3!$B$1*(($H419-BO$415-Sheet2!$N$373)/Sheet3!$A$1)^2 +Sheet3!$C$1*(($H419-BO$415-Sheet2!$N$373)/Sheet3!$A$1)^4)</f>
        <v>9.1958872474846104E-2</v>
      </c>
      <c r="BP419" s="2">
        <f>$L$413*EXP(Sheet3!$B$1*(($H419-BP$415-Sheet2!$N$373)/Sheet3!$A$1)^2 +Sheet3!$C$1*(($H419-BP$415-Sheet2!$N$373)/Sheet3!$A$1)^4)</f>
        <v>7.9721773668546936E-2</v>
      </c>
      <c r="BQ419" s="2">
        <f>$L$413*EXP(Sheet3!$B$1*(($H419-BQ$415-Sheet2!$N$373)/Sheet3!$A$1)^2 +Sheet3!$C$1*(($H419-BQ$415-Sheet2!$N$373)/Sheet3!$A$1)^4)</f>
        <v>6.8979604981186646E-2</v>
      </c>
      <c r="BR419" s="2">
        <f>$L$413*EXP(Sheet3!$B$1*(($H419-BR$415-Sheet2!$N$373)/Sheet3!$A$1)^2 +Sheet3!$C$1*(($H419-BR$415-Sheet2!$N$373)/Sheet3!$A$1)^4)</f>
        <v>5.9568469663466787E-2</v>
      </c>
      <c r="BS419" s="2">
        <f>$L$413*EXP(Sheet3!$B$1*(($H419-BS$415-Sheet2!$N$373)/Sheet3!$A$1)^2 +Sheet3!$C$1*(($H419-BS$415-Sheet2!$N$373)/Sheet3!$A$1)^4)</f>
        <v>5.1339977475186593E-2</v>
      </c>
      <c r="BT419" s="2">
        <f>$L$413*EXP(Sheet3!$B$1*(($H419-BT$415-Sheet2!$N$373)/Sheet3!$A$1)^2 +Sheet3!$C$1*(($H419-BT$415-Sheet2!$N$373)/Sheet3!$A$1)^4)</f>
        <v>4.4160079245795313E-2</v>
      </c>
      <c r="BU419" s="2">
        <f>$L$413*EXP(Sheet3!$B$1*(($H419-BU$415-Sheet2!$N$373)/Sheet3!$A$1)^2 +Sheet3!$C$1*(($H419-BU$415-Sheet2!$N$373)/Sheet3!$A$1)^4)</f>
        <v>3.7907954468399882E-2</v>
      </c>
      <c r="BV419" s="2">
        <f>$L$413*EXP(Sheet3!$B$1*(($H419-BV$415-Sheet2!$N$373)/Sheet3!$A$1)^2 +Sheet3!$C$1*(($H419-BV$415-Sheet2!$N$373)/Sheet3!$A$1)^4)</f>
        <v>3.2474953402389088E-2</v>
      </c>
    </row>
    <row r="420" spans="1:74" x14ac:dyDescent="0.2">
      <c r="A420">
        <v>393</v>
      </c>
      <c r="B420">
        <v>373.83</v>
      </c>
      <c r="C420">
        <v>2362.8000000000002</v>
      </c>
      <c r="D420">
        <v>2415.4</v>
      </c>
      <c r="E420">
        <f t="shared" si="60"/>
        <v>52.599999999999909</v>
      </c>
      <c r="G420" s="1">
        <v>-2</v>
      </c>
      <c r="H420">
        <f>INDEX(B$27:$B3446,($M$410+G420))</f>
        <v>911.38</v>
      </c>
      <c r="I420" s="1">
        <f t="shared" si="61"/>
        <v>200.09999999999991</v>
      </c>
      <c r="J420">
        <f t="shared" si="62"/>
        <v>182367.13799999992</v>
      </c>
      <c r="L420" s="2">
        <f>$L$413*EXP(Sheet3!$B$1*(($H420-L$415-Sheet2!$N$373)/Sheet3!$A$1)^2 +Sheet3!$C$1*(($H420-L$415-Sheet2!$N$373)/Sheet3!$A$1)^4)</f>
        <v>131.93147698725437</v>
      </c>
      <c r="M420" s="2">
        <f>$L$413*EXP(Sheet3!$B$1*(($H420-M$415-Sheet2!$N$373)/Sheet3!$A$1)^2 +Sheet3!$C$1*(($H420-M$415-Sheet2!$N$373)/Sheet3!$A$1)^4)</f>
        <v>128.26502866026254</v>
      </c>
      <c r="N420" s="2">
        <f>$L$413*EXP(Sheet3!$B$1*(($H420-N$415-Sheet2!$N$373)/Sheet3!$A$1)^2 +Sheet3!$C$1*(($H420-N$415-Sheet2!$N$373)/Sheet3!$A$1)^4)</f>
        <v>124.62411967286081</v>
      </c>
      <c r="O420" s="2">
        <f>$L$413*EXP(Sheet3!$B$1*(($H420-O$415-Sheet2!$N$373)/Sheet3!$A$1)^2 +Sheet3!$C$1*(($H420-O$415-Sheet2!$N$373)/Sheet3!$A$1)^4)</f>
        <v>121.01149768648122</v>
      </c>
      <c r="P420" s="2">
        <f>$L$413*EXP(Sheet3!$B$1*(($H420-P$415-Sheet2!$N$373)/Sheet3!$A$1)^2 +Sheet3!$C$1*(($H420-P$415-Sheet2!$N$373)/Sheet3!$A$1)^4)</f>
        <v>117.4298472521206</v>
      </c>
      <c r="Q420" s="2">
        <f>$L$413*EXP(Sheet3!$B$1*(($H420-Q$415-Sheet2!$N$373)/Sheet3!$A$1)^2 +Sheet3!$C$1*(($H420-Q$415-Sheet2!$N$373)/Sheet3!$A$1)^4)</f>
        <v>113.88178539992479</v>
      </c>
      <c r="R420" s="2">
        <f>$L$413*EXP(Sheet3!$B$1*(($H420-R$415-Sheet2!$N$373)/Sheet3!$A$1)^2 +Sheet3!$C$1*(($H420-R$415-Sheet2!$N$373)/Sheet3!$A$1)^4)</f>
        <v>110.36985732625749</v>
      </c>
      <c r="S420" s="2">
        <f>$L$413*EXP(Sheet3!$B$1*(($H420-S$415-Sheet2!$N$373)/Sheet3!$A$1)^2 +Sheet3!$C$1*(($H420-S$415-Sheet2!$N$373)/Sheet3!$A$1)^4)</f>
        <v>106.89653219334754</v>
      </c>
      <c r="T420" s="2">
        <f>$L$413*EXP(Sheet3!$B$1*(($H420-T$415-Sheet2!$N$373)/Sheet3!$A$1)^2 +Sheet3!$C$1*(($H420-T$415-Sheet2!$N$373)/Sheet3!$A$1)^4)</f>
        <v>103.46419905665873</v>
      </c>
      <c r="U420" s="2">
        <f>$L$413*EXP(Sheet3!$B$1*(($H420-U$415-Sheet2!$N$373)/Sheet3!$A$1)^2 +Sheet3!$C$1*(($H420-U$415-Sheet2!$N$373)/Sheet3!$A$1)^4)</f>
        <v>100.07516293510066</v>
      </c>
      <c r="V420" s="2">
        <f>$L$413*EXP(Sheet3!$B$1*(($H420-V$415-Sheet2!$N$373)/Sheet3!$A$1)^2 +Sheet3!$C$1*(($H420-V$415-Sheet2!$N$373)/Sheet3!$A$1)^4)</f>
        <v>96.731641039094455</v>
      </c>
      <c r="W420" s="2">
        <f>$L$413*EXP(Sheet3!$B$1*(($H420-W$415-Sheet2!$N$373)/Sheet3!$A$1)^2 +Sheet3!$C$1*(($H420-W$415-Sheet2!$N$373)/Sheet3!$A$1)^4)</f>
        <v>93.43575917131929</v>
      </c>
      <c r="X420" s="2">
        <f>$L$413*EXP(Sheet3!$B$1*(($H420-X$415-Sheet2!$N$373)/Sheet3!$A$1)^2 +Sheet3!$C$1*(($H420-X$415-Sheet2!$N$373)/Sheet3!$A$1)^4)</f>
        <v>90.189548314658012</v>
      </c>
      <c r="Y420" s="2">
        <f>$L$413*EXP(Sheet3!$B$1*(($H420-Y$415-Sheet2!$N$373)/Sheet3!$A$1)^2 +Sheet3!$C$1*(($H420-Y$415-Sheet2!$N$373)/Sheet3!$A$1)^4)</f>
        <v>86.994941421758426</v>
      </c>
      <c r="Z420" s="2">
        <f>$L$413*EXP(Sheet3!$B$1*(($H420-Z$415-Sheet2!$N$373)/Sheet3!$A$1)^2 +Sheet3!$C$1*(($H420-Z$415-Sheet2!$N$373)/Sheet3!$A$1)^4)</f>
        <v>83.853770419410338</v>
      </c>
      <c r="AA420" s="2">
        <f>$L$413*EXP(Sheet3!$B$1*(($H420-AA$415-Sheet2!$N$373)/Sheet3!$A$1)^2 +Sheet3!$C$1*(($H420-AA$415-Sheet2!$N$373)/Sheet3!$A$1)^4)</f>
        <v>80.767763441693717</v>
      </c>
      <c r="AB420" s="2">
        <f>$L$413*EXP(Sheet3!$B$1*(($H420-AB$415-Sheet2!$N$373)/Sheet3!$A$1)^2 +Sheet3!$C$1*(($H420-AB$415-Sheet2!$N$373)/Sheet3!$A$1)^4)</f>
        <v>77.738542303941472</v>
      </c>
      <c r="AC420" s="2">
        <f>$L$413*EXP(Sheet3!$B$1*(($H420-AC$415-Sheet2!$N$373)/Sheet3!$A$1)^2 +Sheet3!$C$1*(($H420-AC$415-Sheet2!$N$373)/Sheet3!$A$1)^4)</f>
        <v>74.767620229626871</v>
      </c>
      <c r="AD420" s="2">
        <f>$L$413*EXP(Sheet3!$B$1*(($H420-AD$415-Sheet2!$N$373)/Sheet3!$A$1)^2 +Sheet3!$C$1*(($H420-AD$415-Sheet2!$N$373)/Sheet3!$A$1)^4)</f>
        <v>71.85639984123317</v>
      </c>
      <c r="AE420" s="2">
        <f>$L$413*EXP(Sheet3!$B$1*(($H420-AE$415-Sheet2!$N$373)/Sheet3!$A$1)^2 +Sheet3!$C$1*(($H420-AE$415-Sheet2!$N$373)/Sheet3!$A$1)^4)</f>
        <v>69.00617142532009</v>
      </c>
      <c r="AF420" s="2">
        <f>$L$413*EXP(Sheet3!$B$1*(($H420-AF$415-Sheet2!$N$373)/Sheet3!$A$1)^2 +Sheet3!$C$1*(($H420-AF$415-Sheet2!$N$373)/Sheet3!$A$1)^4)</f>
        <v>66.218111481042911</v>
      </c>
      <c r="AG420" s="2">
        <f>$L$413*EXP(Sheet3!$B$1*(($H420-AG$415-Sheet2!$N$373)/Sheet3!$A$1)^2 +Sheet3!$C$1*(($H420-AG$415-Sheet2!$N$373)/Sheet3!$A$1)^4)</f>
        <v>63.493281560340563</v>
      </c>
      <c r="AH420" s="2">
        <f>$L$413*EXP(Sheet3!$B$1*(($H420-AH$415-Sheet2!$N$373)/Sheet3!$A$1)^2 +Sheet3!$C$1*(($H420-AH$415-Sheet2!$N$373)/Sheet3!$A$1)^4)</f>
        <v>60.832627406898119</v>
      </c>
      <c r="AI420" s="2">
        <f>$L$413*EXP(Sheet3!$B$1*(($H420-AI$415-Sheet2!$N$373)/Sheet3!$A$1)^2 +Sheet3!$C$1*(($H420-AI$415-Sheet2!$N$373)/Sheet3!$A$1)^4)</f>
        <v>58.236978399807604</v>
      </c>
      <c r="AJ420" s="2">
        <f>$L$413*EXP(Sheet3!$B$1*(($H420-AJ$415-Sheet2!$N$373)/Sheet3!$A$1)^2 +Sheet3!$C$1*(($H420-AJ$415-Sheet2!$N$373)/Sheet3!$A$1)^4)</f>
        <v>55.707047306578438</v>
      </c>
      <c r="AK420" s="2">
        <f>$L$413*EXP(Sheet3!$B$1*(($H420-AK$415-Sheet2!$N$373)/Sheet3!$A$1)^2 +Sheet3!$C$1*(($H420-AK$415-Sheet2!$N$373)/Sheet3!$A$1)^4)</f>
        <v>53.243430349046612</v>
      </c>
      <c r="AL420" s="2">
        <f>$L$413*EXP(Sheet3!$B$1*(($H420-AL$415-Sheet2!$N$373)/Sheet3!$A$1)^2 +Sheet3!$C$1*(($H420-AL$415-Sheet2!$N$373)/Sheet3!$A$1)^4)</f>
        <v>50.846607583779246</v>
      </c>
      <c r="AM420" s="2">
        <f>$L$413*EXP(Sheet3!$B$1*(($H420-AM$415-Sheet2!$N$373)/Sheet3!$A$1)^2 +Sheet3!$C$1*(($H420-AM$415-Sheet2!$N$373)/Sheet3!$A$1)^4)</f>
        <v>48.51694359818152</v>
      </c>
      <c r="AN420" s="2">
        <f>$L$413*EXP(Sheet3!$B$1*(($H420-AN$415-Sheet2!$N$373)/Sheet3!$A$1)^2 +Sheet3!$C$1*(($H420-AN$415-Sheet2!$N$373)/Sheet3!$A$1)^4)</f>
        <v>46.254688521075678</v>
      </c>
      <c r="AO420" s="2">
        <f>$L$413*EXP(Sheet3!$B$1*(($H420-AO$415-Sheet2!$N$373)/Sheet3!$A$1)^2 +Sheet3!$C$1*(($H420-AO$415-Sheet2!$N$373)/Sheet3!$A$1)^4)</f>
        <v>44.059979345673717</v>
      </c>
      <c r="AP420" s="2">
        <f>$L$413*EXP(Sheet3!$B$1*(($H420-AP$415-Sheet2!$N$373)/Sheet3!$A$1)^2 +Sheet3!$C$1*(($H420-AP$415-Sheet2!$N$373)/Sheet3!$A$1)^4)</f>
        <v>41.932841561191445</v>
      </c>
      <c r="AQ420" s="2">
        <f>$L$413*EXP(Sheet3!$B$1*(($H420-AQ$415-Sheet2!$N$373)/Sheet3!$A$1)^2 +Sheet3!$C$1*(($H420-AQ$415-Sheet2!$N$373)/Sheet3!$A$1)^4)</f>
        <v>39.873191087901994</v>
      </c>
      <c r="AR420" s="2">
        <f>$L$413*EXP(Sheet3!$B$1*(($H420-AR$415-Sheet2!$N$373)/Sheet3!$A$1)^2 +Sheet3!$C$1*(($H420-AR$415-Sheet2!$N$373)/Sheet3!$A$1)^4)</f>
        <v>37.880836508951653</v>
      </c>
      <c r="AS420" s="2">
        <f>$L$413*EXP(Sheet3!$B$1*(($H420-AS$415-Sheet2!$N$373)/Sheet3!$A$1)^2 +Sheet3!$C$1*(($H420-AS$415-Sheet2!$N$373)/Sheet3!$A$1)^4)</f>
        <v>35.955481590798883</v>
      </c>
      <c r="AT420" s="2">
        <f>$L$413*EXP(Sheet3!$B$1*(($H420-AT$415-Sheet2!$N$373)/Sheet3!$A$1)^2 +Sheet3!$C$1*(($H420-AT$415-Sheet2!$N$373)/Sheet3!$A$1)^4)</f>
        <v>34.096728082699009</v>
      </c>
      <c r="AU420" s="2">
        <f>$L$413*EXP(Sheet3!$B$1*(($H420-AU$415-Sheet2!$N$373)/Sheet3!$A$1)^2 +Sheet3!$C$1*(($H420-AU$415-Sheet2!$N$373)/Sheet3!$A$1)^4)</f>
        <v>32.304078784253193</v>
      </c>
      <c r="AV420" s="2">
        <f>$L$413*EXP(Sheet3!$B$1*(($H420-AV$415-Sheet2!$N$373)/Sheet3!$A$1)^2 +Sheet3!$C$1*(($H420-AV$415-Sheet2!$N$373)/Sheet3!$A$1)^4)</f>
        <v>30.57694086868128</v>
      </c>
      <c r="AW420" s="2">
        <f>$L$413*EXP(Sheet3!$B$1*(($H420-AW$415-Sheet2!$N$373)/Sheet3!$A$1)^2 +Sheet3!$C$1*(($H420-AW$415-Sheet2!$N$373)/Sheet3!$A$1)^4)</f>
        <v>28.914629448155825</v>
      </c>
      <c r="AX420" s="2">
        <f>$L$413*EXP(Sheet3!$B$1*(($H420-AX$415-Sheet2!$N$373)/Sheet3!$A$1)^2 +Sheet3!$C$1*(($H420-AX$415-Sheet2!$N$373)/Sheet3!$A$1)^4)</f>
        <v>27.316371366427369</v>
      </c>
      <c r="AY420" s="2">
        <f>$L$413*EXP(Sheet3!$B$1*(($H420-AY$415-Sheet2!$N$373)/Sheet3!$A$1)^2 +Sheet3!$C$1*(($H420-AY$415-Sheet2!$N$373)/Sheet3!$A$1)^4)</f>
        <v>25.781309202414949</v>
      </c>
      <c r="AZ420" s="2">
        <f>$L$413*EXP(Sheet3!$B$1*(($H420-AZ$415-Sheet2!$N$373)/Sheet3!$A$1)^2 +Sheet3!$C$1*(($H420-AZ$415-Sheet2!$N$373)/Sheet3!$A$1)^4)</f>
        <v>24.308505468018641</v>
      </c>
      <c r="BA420" s="2">
        <f>$L$413*EXP(Sheet3!$B$1*(($H420-BA$415-Sheet2!$N$373)/Sheet3!$A$1)^2 +Sheet3!$C$1*(($H420-BA$415-Sheet2!$N$373)/Sheet3!$A$1)^4)</f>
        <v>22.896946981765449</v>
      </c>
      <c r="BB420" s="2">
        <f>$L$413*EXP(Sheet3!$B$1*(($H420-BB$415-Sheet2!$N$373)/Sheet3!$A$1)^2 +Sheet3!$C$1*(($H420-BB$415-Sheet2!$N$373)/Sheet3!$A$1)^4)</f>
        <v>21.54554939942015</v>
      </c>
      <c r="BC420" s="2">
        <f>$L$413*EXP(Sheet3!$B$1*(($H420-BC$415-Sheet2!$N$373)/Sheet3!$A$1)^2 +Sheet3!$C$1*(($H420-BC$415-Sheet2!$N$373)/Sheet3!$A$1)^4)</f>
        <v>20.25316188179017</v>
      </c>
      <c r="BD420" s="2">
        <f>$L$413*EXP(Sheet3!$B$1*(($H420-BD$415-Sheet2!$N$373)/Sheet3!$A$1)^2 +Sheet3!$C$1*(($H420-BD$415-Sheet2!$N$373)/Sheet3!$A$1)^4)</f>
        <v>19.018571879321613</v>
      </c>
      <c r="BE420" s="2">
        <f>$L$413*EXP(Sheet3!$B$1*(($H420-BE$415-Sheet2!$N$373)/Sheet3!$A$1)^2 +Sheet3!$C$1*(($H420-BE$415-Sheet2!$N$373)/Sheet3!$A$1)^4)</f>
        <v>17.840510012556962</v>
      </c>
      <c r="BF420" s="2">
        <f>$L$413*EXP(Sheet3!$B$1*(($H420-BF$415-Sheet2!$N$373)/Sheet3!$A$1)^2 +Sheet3!$C$1*(($H420-BF$415-Sheet2!$N$373)/Sheet3!$A$1)^4)</f>
        <v>16.717655027126707</v>
      </c>
      <c r="BG420" s="2">
        <f>$L$413*EXP(Sheet3!$B$1*(($H420-BG$415-Sheet2!$N$373)/Sheet3!$A$1)^2 +Sheet3!$C$1*(($H420-BG$415-Sheet2!$N$373)/Sheet3!$A$1)^4)</f>
        <v>15.648638801682807</v>
      </c>
      <c r="BH420" s="2">
        <f>$L$413*EXP(Sheet3!$B$1*(($H420-BH$415-Sheet2!$N$373)/Sheet3!$A$1)^2 +Sheet3!$C$1*(($H420-BH$415-Sheet2!$N$373)/Sheet3!$A$1)^4)</f>
        <v>14.632051387053359</v>
      </c>
      <c r="BI420" s="2">
        <f>$L$413*EXP(Sheet3!$B$1*(($H420-BI$415-Sheet2!$N$373)/Sheet3!$A$1)^2 +Sheet3!$C$1*(($H420-BI$415-Sheet2!$N$373)/Sheet3!$A$1)^4)</f>
        <v>13.666446054897126</v>
      </c>
      <c r="BJ420" s="2">
        <f>$L$413*EXP(Sheet3!$B$1*(($H420-BJ$415-Sheet2!$N$373)/Sheet3!$A$1)^2 +Sheet3!$C$1*(($H420-BJ$415-Sheet2!$N$373)/Sheet3!$A$1)^4)</f>
        <v>12.750344334360861</v>
      </c>
      <c r="BK420" s="2">
        <f>$L$413*EXP(Sheet3!$B$1*(($H420-BK$415-Sheet2!$N$373)/Sheet3!$A$1)^2 +Sheet3!$C$1*(($H420-BK$415-Sheet2!$N$373)/Sheet3!$A$1)^4)</f>
        <v>11.882241015301133</v>
      </c>
      <c r="BL420" s="2">
        <f>$L$413*EXP(Sheet3!$B$1*(($H420-BL$415-Sheet2!$N$373)/Sheet3!$A$1)^2 +Sheet3!$C$1*(($H420-BL$415-Sheet2!$N$373)/Sheet3!$A$1)^4)</f>
        <v>11.060609097439279</v>
      </c>
      <c r="BM420" s="2">
        <f>$L$413*EXP(Sheet3!$B$1*(($H420-BM$415-Sheet2!$N$373)/Sheet3!$A$1)^2 +Sheet3!$C$1*(($H420-BM$415-Sheet2!$N$373)/Sheet3!$A$1)^4)</f>
        <v>10.283904664989585</v>
      </c>
      <c r="BN420" s="2">
        <f>$L$413*EXP(Sheet3!$B$1*(($H420-BN$415-Sheet2!$N$373)/Sheet3!$A$1)^2 +Sheet3!$C$1*(($H420-BN$415-Sheet2!$N$373)/Sheet3!$A$1)^4)</f>
        <v>9.5505716672205736</v>
      </c>
      <c r="BO420" s="2">
        <f>$L$413*EXP(Sheet3!$B$1*(($H420-BO$415-Sheet2!$N$373)/Sheet3!$A$1)^2 +Sheet3!$C$1*(($H420-BO$415-Sheet2!$N$373)/Sheet3!$A$1)^4)</f>
        <v>8.859046586142</v>
      </c>
      <c r="BP420" s="2">
        <f>$L$413*EXP(Sheet3!$B$1*(($H420-BP$415-Sheet2!$N$373)/Sheet3!$A$1)^2 +Sheet3!$C$1*(($H420-BP$415-Sheet2!$N$373)/Sheet3!$A$1)^4)</f>
        <v>8.2077629734491087</v>
      </c>
      <c r="BQ420" s="2">
        <f>$L$413*EXP(Sheet3!$B$1*(($H420-BQ$415-Sheet2!$N$373)/Sheet3!$A$1)^2 +Sheet3!$C$1*(($H420-BQ$415-Sheet2!$N$373)/Sheet3!$A$1)^4)</f>
        <v>7.5951558398940682</v>
      </c>
      <c r="BR420" s="2">
        <f>$L$413*EXP(Sheet3!$B$1*(($H420-BR$415-Sheet2!$N$373)/Sheet3!$A$1)^2 +Sheet3!$C$1*(($H420-BR$415-Sheet2!$N$373)/Sheet3!$A$1)^4)</f>
        <v>7.0196658813930126</v>
      </c>
      <c r="BS420" s="2">
        <f>$L$413*EXP(Sheet3!$B$1*(($H420-BS$415-Sheet2!$N$373)/Sheet3!$A$1)^2 +Sheet3!$C$1*(($H420-BS$415-Sheet2!$N$373)/Sheet3!$A$1)^4)</f>
        <v>6.4797435274076927</v>
      </c>
      <c r="BT420" s="2">
        <f>$L$413*EXP(Sheet3!$B$1*(($H420-BT$415-Sheet2!$N$373)/Sheet3!$A$1)^2 +Sheet3!$C$1*(($H420-BT$415-Sheet2!$N$373)/Sheet3!$A$1)^4)</f>
        <v>5.9738527984520013</v>
      </c>
      <c r="BU420" s="2">
        <f>$L$413*EXP(Sheet3!$B$1*(($H420-BU$415-Sheet2!$N$373)/Sheet3!$A$1)^2 +Sheet3!$C$1*(($H420-BU$415-Sheet2!$N$373)/Sheet3!$A$1)^4)</f>
        <v>5.5004749609545005</v>
      </c>
      <c r="BV420" s="2">
        <f>$L$413*EXP(Sheet3!$B$1*(($H420-BV$415-Sheet2!$N$373)/Sheet3!$A$1)^2 +Sheet3!$C$1*(($H420-BV$415-Sheet2!$N$373)/Sheet3!$A$1)^4)</f>
        <v>5.0581119691421002</v>
      </c>
    </row>
    <row r="421" spans="1:74" x14ac:dyDescent="0.2">
      <c r="A421">
        <v>394</v>
      </c>
      <c r="B421">
        <v>374.3</v>
      </c>
      <c r="C421">
        <v>2361.6</v>
      </c>
      <c r="D421">
        <v>2419</v>
      </c>
      <c r="E421">
        <f t="shared" si="60"/>
        <v>57.400000000000091</v>
      </c>
      <c r="G421" s="1">
        <v>-1</v>
      </c>
      <c r="H421">
        <f>INDEX(B$27:$B3447,($M$410+G421))</f>
        <v>911.82</v>
      </c>
      <c r="I421" s="1">
        <f t="shared" si="61"/>
        <v>157.90000000000009</v>
      </c>
      <c r="J421">
        <f t="shared" si="62"/>
        <v>143976.37800000008</v>
      </c>
      <c r="L421" s="2">
        <f>$L$413*EXP(Sheet3!$B$1*(($H421-L$415-Sheet2!$N$373)/Sheet3!$A$1)^2 +Sheet3!$C$1*(($H421-L$415-Sheet2!$N$373)/Sheet3!$A$1)^4)</f>
        <v>273.21272870165438</v>
      </c>
      <c r="M421" s="2">
        <f>$L$413*EXP(Sheet3!$B$1*(($H421-M$415-Sheet2!$N$373)/Sheet3!$A$1)^2 +Sheet3!$C$1*(($H421-M$415-Sheet2!$N$373)/Sheet3!$A$1)^4)</f>
        <v>271.31990604377381</v>
      </c>
      <c r="N421" s="2">
        <f>$L$413*EXP(Sheet3!$B$1*(($H421-N$415-Sheet2!$N$373)/Sheet3!$A$1)^2 +Sheet3!$C$1*(($H421-N$415-Sheet2!$N$373)/Sheet3!$A$1)^4)</f>
        <v>269.33340544284147</v>
      </c>
      <c r="O421" s="2">
        <f>$L$413*EXP(Sheet3!$B$1*(($H421-O$415-Sheet2!$N$373)/Sheet3!$A$1)^2 +Sheet3!$C$1*(($H421-O$415-Sheet2!$N$373)/Sheet3!$A$1)^4)</f>
        <v>267.2548626083431</v>
      </c>
      <c r="P421" s="2">
        <f>$L$413*EXP(Sheet3!$B$1*(($H421-P$415-Sheet2!$N$373)/Sheet3!$A$1)^2 +Sheet3!$C$1*(($H421-P$415-Sheet2!$N$373)/Sheet3!$A$1)^4)</f>
        <v>265.08599269724527</v>
      </c>
      <c r="Q421" s="2">
        <f>$L$413*EXP(Sheet3!$B$1*(($H421-Q$415-Sheet2!$N$373)/Sheet3!$A$1)^2 +Sheet3!$C$1*(($H421-Q$415-Sheet2!$N$373)/Sheet3!$A$1)^4)</f>
        <v>262.82858929415829</v>
      </c>
      <c r="R421" s="2">
        <f>$L$413*EXP(Sheet3!$B$1*(($H421-R$415-Sheet2!$N$373)/Sheet3!$A$1)^2 +Sheet3!$C$1*(($H421-R$415-Sheet2!$N$373)/Sheet3!$A$1)^4)</f>
        <v>260.48452330774927</v>
      </c>
      <c r="S421" s="2">
        <f>$L$413*EXP(Sheet3!$B$1*(($H421-S$415-Sheet2!$N$373)/Sheet3!$A$1)^2 +Sheet3!$C$1*(($H421-S$415-Sheet2!$N$373)/Sheet3!$A$1)^4)</f>
        <v>258.05574177945607</v>
      </c>
      <c r="T421" s="2">
        <f>$L$413*EXP(Sheet3!$B$1*(($H421-T$415-Sheet2!$N$373)/Sheet3!$A$1)^2 +Sheet3!$C$1*(($H421-T$415-Sheet2!$N$373)/Sheet3!$A$1)^4)</f>
        <v>255.54426660057229</v>
      </c>
      <c r="U421" s="2">
        <f>$L$413*EXP(Sheet3!$B$1*(($H421-U$415-Sheet2!$N$373)/Sheet3!$A$1)^2 +Sheet3!$C$1*(($H421-U$415-Sheet2!$N$373)/Sheet3!$A$1)^4)</f>
        <v>252.95219313381742</v>
      </c>
      <c r="V421" s="2">
        <f>$L$413*EXP(Sheet3!$B$1*(($H421-V$415-Sheet2!$N$373)/Sheet3!$A$1)^2 +Sheet3!$C$1*(($H421-V$415-Sheet2!$N$373)/Sheet3!$A$1)^4)</f>
        <v>250.28168873557959</v>
      </c>
      <c r="W421" s="2">
        <f>$L$413*EXP(Sheet3!$B$1*(($H421-W$415-Sheet2!$N$373)/Sheet3!$A$1)^2 +Sheet3!$C$1*(($H421-W$415-Sheet2!$N$373)/Sheet3!$A$1)^4)</f>
        <v>247.53499117512078</v>
      </c>
      <c r="X421" s="2">
        <f>$L$413*EXP(Sheet3!$B$1*(($H421-X$415-Sheet2!$N$373)/Sheet3!$A$1)^2 +Sheet3!$C$1*(($H421-X$415-Sheet2!$N$373)/Sheet3!$A$1)^4)</f>
        <v>244.71440694713226</v>
      </c>
      <c r="Y421" s="2">
        <f>$L$413*EXP(Sheet3!$B$1*(($H421-Y$415-Sheet2!$N$373)/Sheet3!$A$1)^2 +Sheet3!$C$1*(($H421-Y$415-Sheet2!$N$373)/Sheet3!$A$1)^4)</f>
        <v>241.8223094744184</v>
      </c>
      <c r="Z421" s="2">
        <f>$L$413*EXP(Sheet3!$B$1*(($H421-Z$415-Sheet2!$N$373)/Sheet3!$A$1)^2 +Sheet3!$C$1*(($H421-Z$415-Sheet2!$N$373)/Sheet3!$A$1)^4)</f>
        <v>238.86113719700103</v>
      </c>
      <c r="AA421" s="2">
        <f>$L$413*EXP(Sheet3!$B$1*(($H421-AA$415-Sheet2!$N$373)/Sheet3!$A$1)^2 +Sheet3!$C$1*(($H421-AA$415-Sheet2!$N$373)/Sheet3!$A$1)^4)</f>
        <v>235.83339154528747</v>
      </c>
      <c r="AB421" s="2">
        <f>$L$413*EXP(Sheet3!$B$1*(($H421-AB$415-Sheet2!$N$373)/Sheet3!$A$1)^2 +Sheet3!$C$1*(($H421-AB$415-Sheet2!$N$373)/Sheet3!$A$1)^4)</f>
        <v>232.74163479407866</v>
      </c>
      <c r="AC421" s="2">
        <f>$L$413*EXP(Sheet3!$B$1*(($H421-AC$415-Sheet2!$N$373)/Sheet3!$A$1)^2 +Sheet3!$C$1*(($H421-AC$415-Sheet2!$N$373)/Sheet3!$A$1)^4)</f>
        <v>229.58848779515429</v>
      </c>
      <c r="AD421" s="2">
        <f>$L$413*EXP(Sheet3!$B$1*(($H421-AD$415-Sheet2!$N$373)/Sheet3!$A$1)^2 +Sheet3!$C$1*(($H421-AD$415-Sheet2!$N$373)/Sheet3!$A$1)^4)</f>
        <v>226.37662758626681</v>
      </c>
      <c r="AE421" s="2">
        <f>$L$413*EXP(Sheet3!$B$1*(($H421-AE$415-Sheet2!$N$373)/Sheet3!$A$1)^2 +Sheet3!$C$1*(($H421-AE$415-Sheet2!$N$373)/Sheet3!$A$1)^4)</f>
        <v>223.10878487476143</v>
      </c>
      <c r="AF421" s="2">
        <f>$L$413*EXP(Sheet3!$B$1*(($H421-AF$415-Sheet2!$N$373)/Sheet3!$A$1)^2 +Sheet3!$C$1*(($H421-AF$415-Sheet2!$N$373)/Sheet3!$A$1)^4)</f>
        <v>219.78774139442149</v>
      </c>
      <c r="AG421" s="2">
        <f>$L$413*EXP(Sheet3!$B$1*(($H421-AG$415-Sheet2!$N$373)/Sheet3!$A$1)^2 +Sheet3!$C$1*(($H421-AG$415-Sheet2!$N$373)/Sheet3!$A$1)^4)</f>
        <v>216.41632713455388</v>
      </c>
      <c r="AH421" s="2">
        <f>$L$413*EXP(Sheet3!$B$1*(($H421-AH$415-Sheet2!$N$373)/Sheet3!$A$1)^2 +Sheet3!$C$1*(($H421-AH$415-Sheet2!$N$373)/Sheet3!$A$1)^4)</f>
        <v>212.99741744077286</v>
      </c>
      <c r="AI421" s="2">
        <f>$L$413*EXP(Sheet3!$B$1*(($H421-AI$415-Sheet2!$N$373)/Sheet3!$A$1)^2 +Sheet3!$C$1*(($H421-AI$415-Sheet2!$N$373)/Sheet3!$A$1)^4)</f>
        <v>209.53392998741614</v>
      </c>
      <c r="AJ421" s="2">
        <f>$L$413*EXP(Sheet3!$B$1*(($H421-AJ$415-Sheet2!$N$373)/Sheet3!$A$1)^2 +Sheet3!$C$1*(($H421-AJ$415-Sheet2!$N$373)/Sheet3!$A$1)^4)</f>
        <v>206.02882162199018</v>
      </c>
      <c r="AK421" s="2">
        <f>$L$413*EXP(Sheet3!$B$1*(($H421-AK$415-Sheet2!$N$373)/Sheet3!$A$1)^2 +Sheet3!$C$1*(($H421-AK$415-Sheet2!$N$373)/Sheet3!$A$1)^4)</f>
        <v>202.48508508285079</v>
      </c>
      <c r="AL421" s="2">
        <f>$L$413*EXP(Sheet3!$B$1*(($H421-AL$415-Sheet2!$N$373)/Sheet3!$A$1)^2 +Sheet3!$C$1*(($H421-AL$415-Sheet2!$N$373)/Sheet3!$A$1)^4)</f>
        <v>198.90574559104431</v>
      </c>
      <c r="AM421" s="2">
        <f>$L$413*EXP(Sheet3!$B$1*(($H421-AM$415-Sheet2!$N$373)/Sheet3!$A$1)^2 +Sheet3!$C$1*(($H421-AM$415-Sheet2!$N$373)/Sheet3!$A$1)^4)</f>
        <v>195.29385731921033</v>
      </c>
      <c r="AN421" s="2">
        <f>$L$413*EXP(Sheet3!$B$1*(($H421-AN$415-Sheet2!$N$373)/Sheet3!$A$1)^2 +Sheet3!$C$1*(($H421-AN$415-Sheet2!$N$373)/Sheet3!$A$1)^4)</f>
        <v>191.65249973965527</v>
      </c>
      <c r="AO421" s="2">
        <f>$L$413*EXP(Sheet3!$B$1*(($H421-AO$415-Sheet2!$N$373)/Sheet3!$A$1)^2 +Sheet3!$C$1*(($H421-AO$415-Sheet2!$N$373)/Sheet3!$A$1)^4)</f>
        <v>187.98477385516514</v>
      </c>
      <c r="AP421" s="2">
        <f>$L$413*EXP(Sheet3!$B$1*(($H421-AP$415-Sheet2!$N$373)/Sheet3!$A$1)^2 +Sheet3!$C$1*(($H421-AP$415-Sheet2!$N$373)/Sheet3!$A$1)^4)</f>
        <v>184.29379831648833</v>
      </c>
      <c r="AQ421" s="2">
        <f>$L$413*EXP(Sheet3!$B$1*(($H421-AQ$415-Sheet2!$N$373)/Sheet3!$A$1)^2 +Sheet3!$C$1*(($H421-AQ$415-Sheet2!$N$373)/Sheet3!$A$1)^4)</f>
        <v>180.58270543111357</v>
      </c>
      <c r="AR421" s="2">
        <f>$L$413*EXP(Sheet3!$B$1*(($H421-AR$415-Sheet2!$N$373)/Sheet3!$A$1)^2 +Sheet3!$C$1*(($H421-AR$415-Sheet2!$N$373)/Sheet3!$A$1)^4)</f>
        <v>176.85463706863746</v>
      </c>
      <c r="AS421" s="2">
        <f>$L$413*EXP(Sheet3!$B$1*(($H421-AS$415-Sheet2!$N$373)/Sheet3!$A$1)^2 +Sheet3!$C$1*(($H421-AS$415-Sheet2!$N$373)/Sheet3!$A$1)^4)</f>
        <v>173.11274046869238</v>
      </c>
      <c r="AT421" s="2">
        <f>$L$413*EXP(Sheet3!$B$1*(($H421-AT$415-Sheet2!$N$373)/Sheet3!$A$1)^2 +Sheet3!$C$1*(($H421-AT$415-Sheet2!$N$373)/Sheet3!$A$1)^4)</f>
        <v>169.36016395808866</v>
      </c>
      <c r="AU421" s="2">
        <f>$L$413*EXP(Sheet3!$B$1*(($H421-AU$415-Sheet2!$N$373)/Sheet3!$A$1)^2 +Sheet3!$C$1*(($H421-AU$415-Sheet2!$N$373)/Sheet3!$A$1)^4)</f>
        <v>165.60005258450903</v>
      </c>
      <c r="AV421" s="2">
        <f>$L$413*EXP(Sheet3!$B$1*(($H421-AV$415-Sheet2!$N$373)/Sheet3!$A$1)^2 +Sheet3!$C$1*(($H421-AV$415-Sheet2!$N$373)/Sheet3!$A$1)^4)</f>
        <v>161.83554367477907</v>
      </c>
      <c r="AW421" s="2">
        <f>$L$413*EXP(Sheet3!$B$1*(($H421-AW$415-Sheet2!$N$373)/Sheet3!$A$1)^2 +Sheet3!$C$1*(($H421-AW$415-Sheet2!$N$373)/Sheet3!$A$1)^4)</f>
        <v>158.06976232636993</v>
      </c>
      <c r="AX421" s="2">
        <f>$L$413*EXP(Sheet3!$B$1*(($H421-AX$415-Sheet2!$N$373)/Sheet3!$A$1)^2 +Sheet3!$C$1*(($H421-AX$415-Sheet2!$N$373)/Sheet3!$A$1)^4)</f>
        <v>154.30581684176016</v>
      </c>
      <c r="AY421" s="2">
        <f>$L$413*EXP(Sheet3!$B$1*(($H421-AY$415-Sheet2!$N$373)/Sheet3!$A$1)^2 +Sheet3!$C$1*(($H421-AY$415-Sheet2!$N$373)/Sheet3!$A$1)^4)</f>
        <v>150.54679411503653</v>
      </c>
      <c r="AZ421" s="2">
        <f>$L$413*EXP(Sheet3!$B$1*(($H421-AZ$415-Sheet2!$N$373)/Sheet3!$A$1)^2 +Sheet3!$C$1*(($H421-AZ$415-Sheet2!$N$373)/Sheet3!$A$1)^4)</f>
        <v>146.79575498225049</v>
      </c>
      <c r="BA421" s="2">
        <f>$L$413*EXP(Sheet3!$B$1*(($H421-BA$415-Sheet2!$N$373)/Sheet3!$A$1)^2 +Sheet3!$C$1*(($H421-BA$415-Sheet2!$N$373)/Sheet3!$A$1)^4)</f>
        <v>143.05572954615971</v>
      </c>
      <c r="BB421" s="2">
        <f>$L$413*EXP(Sheet3!$B$1*(($H421-BB$415-Sheet2!$N$373)/Sheet3!$A$1)^2 +Sheet3!$C$1*(($H421-BB$415-Sheet2!$N$373)/Sheet3!$A$1)^4)</f>
        <v>139.32971248746966</v>
      </c>
      <c r="BC421" s="2">
        <f>$L$413*EXP(Sheet3!$B$1*(($H421-BC$415-Sheet2!$N$373)/Sheet3!$A$1)^2 +Sheet3!$C$1*(($H421-BC$415-Sheet2!$N$373)/Sheet3!$A$1)^4)</f>
        <v>135.62065837494194</v>
      </c>
      <c r="BD421" s="2">
        <f>$L$413*EXP(Sheet3!$B$1*(($H421-BD$415-Sheet2!$N$373)/Sheet3!$A$1)^2 +Sheet3!$C$1*(($H421-BD$415-Sheet2!$N$373)/Sheet3!$A$1)^4)</f>
        <v>131.93147698729615</v>
      </c>
      <c r="BE421" s="2">
        <f>$L$413*EXP(Sheet3!$B$1*(($H421-BE$415-Sheet2!$N$373)/Sheet3!$A$1)^2 +Sheet3!$C$1*(($H421-BE$415-Sheet2!$N$373)/Sheet3!$A$1)^4)</f>
        <v>128.26502866030407</v>
      </c>
      <c r="BF421" s="2">
        <f>$L$413*EXP(Sheet3!$B$1*(($H421-BF$415-Sheet2!$N$373)/Sheet3!$A$1)^2 +Sheet3!$C$1*(($H421-BF$415-Sheet2!$N$373)/Sheet3!$A$1)^4)</f>
        <v>124.62411967290204</v>
      </c>
      <c r="BG421" s="2">
        <f>$L$413*EXP(Sheet3!$B$1*(($H421-BG$415-Sheet2!$N$373)/Sheet3!$A$1)^2 +Sheet3!$C$1*(($H421-BG$415-Sheet2!$N$373)/Sheet3!$A$1)^4)</f>
        <v>121.01149768652211</v>
      </c>
      <c r="BH421" s="2">
        <f>$L$413*EXP(Sheet3!$B$1*(($H421-BH$415-Sheet2!$N$373)/Sheet3!$A$1)^2 +Sheet3!$C$1*(($H421-BH$415-Sheet2!$N$373)/Sheet3!$A$1)^4)</f>
        <v>117.42984725216114</v>
      </c>
      <c r="BI421" s="2">
        <f>$L$413*EXP(Sheet3!$B$1*(($H421-BI$415-Sheet2!$N$373)/Sheet3!$A$1)^2 +Sheet3!$C$1*(($H421-BI$415-Sheet2!$N$373)/Sheet3!$A$1)^4)</f>
        <v>113.88178539992479</v>
      </c>
      <c r="BJ421" s="2">
        <f>$L$413*EXP(Sheet3!$B$1*(($H421-BJ$415-Sheet2!$N$373)/Sheet3!$A$1)^2 +Sheet3!$C$1*(($H421-BJ$415-Sheet2!$N$373)/Sheet3!$A$1)^4)</f>
        <v>110.36985732625749</v>
      </c>
      <c r="BK421" s="2">
        <f>$L$413*EXP(Sheet3!$B$1*(($H421-BK$415-Sheet2!$N$373)/Sheet3!$A$1)^2 +Sheet3!$C$1*(($H421-BK$415-Sheet2!$N$373)/Sheet3!$A$1)^4)</f>
        <v>106.89653219334754</v>
      </c>
      <c r="BL421" s="2">
        <f>$L$413*EXP(Sheet3!$B$1*(($H421-BL$415-Sheet2!$N$373)/Sheet3!$A$1)^2 +Sheet3!$C$1*(($H421-BL$415-Sheet2!$N$373)/Sheet3!$A$1)^4)</f>
        <v>103.46419905665873</v>
      </c>
      <c r="BM421" s="2">
        <f>$L$413*EXP(Sheet3!$B$1*(($H421-BM$415-Sheet2!$N$373)/Sheet3!$A$1)^2 +Sheet3!$C$1*(($H421-BM$415-Sheet2!$N$373)/Sheet3!$A$1)^4)</f>
        <v>100.07516293510066</v>
      </c>
      <c r="BN421" s="2">
        <f>$L$413*EXP(Sheet3!$B$1*(($H421-BN$415-Sheet2!$N$373)/Sheet3!$A$1)^2 +Sheet3!$C$1*(($H421-BN$415-Sheet2!$N$373)/Sheet3!$A$1)^4)</f>
        <v>96.731641039094455</v>
      </c>
      <c r="BO421" s="2">
        <f>$L$413*EXP(Sheet3!$B$1*(($H421-BO$415-Sheet2!$N$373)/Sheet3!$A$1)^2 +Sheet3!$C$1*(($H421-BO$415-Sheet2!$N$373)/Sheet3!$A$1)^4)</f>
        <v>93.43575917131929</v>
      </c>
      <c r="BP421" s="2">
        <f>$L$413*EXP(Sheet3!$B$1*(($H421-BP$415-Sheet2!$N$373)/Sheet3!$A$1)^2 +Sheet3!$C$1*(($H421-BP$415-Sheet2!$N$373)/Sheet3!$A$1)^4)</f>
        <v>90.189548314694591</v>
      </c>
      <c r="BQ421" s="2">
        <f>$L$413*EXP(Sheet3!$B$1*(($H421-BQ$415-Sheet2!$N$373)/Sheet3!$A$1)^2 +Sheet3!$C$1*(($H421-BQ$415-Sheet2!$N$373)/Sheet3!$A$1)^4)</f>
        <v>86.994941421794437</v>
      </c>
      <c r="BR421" s="2">
        <f>$L$413*EXP(Sheet3!$B$1*(($H421-BR$415-Sheet2!$N$373)/Sheet3!$A$1)^2 +Sheet3!$C$1*(($H421-BR$415-Sheet2!$N$373)/Sheet3!$A$1)^4)</f>
        <v>83.853770419445709</v>
      </c>
      <c r="BS421" s="2">
        <f>$L$413*EXP(Sheet3!$B$1*(($H421-BS$415-Sheet2!$N$373)/Sheet3!$A$1)^2 +Sheet3!$C$1*(($H421-BS$415-Sheet2!$N$373)/Sheet3!$A$1)^4)</f>
        <v>80.767763441728448</v>
      </c>
      <c r="BT421" s="2">
        <f>$L$413*EXP(Sheet3!$B$1*(($H421-BT$415-Sheet2!$N$373)/Sheet3!$A$1)^2 +Sheet3!$C$1*(($H421-BT$415-Sheet2!$N$373)/Sheet3!$A$1)^4)</f>
        <v>77.738542303975564</v>
      </c>
      <c r="BU421" s="2">
        <f>$L$413*EXP(Sheet3!$B$1*(($H421-BU$415-Sheet2!$N$373)/Sheet3!$A$1)^2 +Sheet3!$C$1*(($H421-BU$415-Sheet2!$N$373)/Sheet3!$A$1)^4)</f>
        <v>74.767620229660309</v>
      </c>
      <c r="BV421" s="2">
        <f>$L$413*EXP(Sheet3!$B$1*(($H421-BV$415-Sheet2!$N$373)/Sheet3!$A$1)^2 +Sheet3!$C$1*(($H421-BV$415-Sheet2!$N$373)/Sheet3!$A$1)^4)</f>
        <v>71.85639984123317</v>
      </c>
    </row>
    <row r="422" spans="1:74" x14ac:dyDescent="0.2">
      <c r="A422">
        <v>395</v>
      </c>
      <c r="B422">
        <v>374.77</v>
      </c>
      <c r="C422">
        <v>2376.9</v>
      </c>
      <c r="D422">
        <v>2433</v>
      </c>
      <c r="E422">
        <f t="shared" si="60"/>
        <v>56.099999999999909</v>
      </c>
      <c r="G422" s="1">
        <v>0</v>
      </c>
      <c r="H422">
        <f>INDEX(B$27:$B3448,($M$410+G422))</f>
        <v>912.25</v>
      </c>
      <c r="I422" s="1">
        <f t="shared" si="61"/>
        <v>289.90000000000009</v>
      </c>
      <c r="J422">
        <f t="shared" si="62"/>
        <v>264461.27500000008</v>
      </c>
      <c r="L422" s="2">
        <f>$L$413*EXP(Sheet3!$B$1*(($H422-L$415-Sheet2!$N$373)/Sheet3!$A$1)^2 +Sheet3!$C$1*(($H422-L$415-Sheet2!$N$373)/Sheet3!$A$1)^4)</f>
        <v>256.55864743600716</v>
      </c>
      <c r="M422" s="2">
        <f>$L$413*EXP(Sheet3!$B$1*(($H422-M$415-Sheet2!$N$373)/Sheet3!$A$1)^2 +Sheet3!$C$1*(($H422-M$415-Sheet2!$N$373)/Sheet3!$A$1)^4)</f>
        <v>259.03729251579728</v>
      </c>
      <c r="N422" s="2">
        <f>$L$413*EXP(Sheet3!$B$1*(($H422-N$415-Sheet2!$N$373)/Sheet3!$A$1)^2 +Sheet3!$C$1*(($H422-N$415-Sheet2!$N$373)/Sheet3!$A$1)^4)</f>
        <v>261.43242629253177</v>
      </c>
      <c r="O422" s="2">
        <f>$L$413*EXP(Sheet3!$B$1*(($H422-O$415-Sheet2!$N$373)/Sheet3!$A$1)^2 +Sheet3!$C$1*(($H422-O$415-Sheet2!$N$373)/Sheet3!$A$1)^4)</f>
        <v>263.74205665488307</v>
      </c>
      <c r="P422" s="2">
        <f>$L$413*EXP(Sheet3!$B$1*(($H422-P$415-Sheet2!$N$373)/Sheet3!$A$1)^2 +Sheet3!$C$1*(($H422-P$415-Sheet2!$N$373)/Sheet3!$A$1)^4)</f>
        <v>265.96426686579053</v>
      </c>
      <c r="Q422" s="2">
        <f>$L$413*EXP(Sheet3!$B$1*(($H422-Q$415-Sheet2!$N$373)/Sheet3!$A$1)^2 +Sheet3!$C$1*(($H422-Q$415-Sheet2!$N$373)/Sheet3!$A$1)^4)</f>
        <v>268.09721680825504</v>
      </c>
      <c r="R422" s="2">
        <f>$L$413*EXP(Sheet3!$B$1*(($H422-R$415-Sheet2!$N$373)/Sheet3!$A$1)^2 +Sheet3!$C$1*(($H422-R$415-Sheet2!$N$373)/Sheet3!$A$1)^4)</f>
        <v>270.13914414107171</v>
      </c>
      <c r="S422" s="2">
        <f>$L$413*EXP(Sheet3!$B$1*(($H422-S$415-Sheet2!$N$373)/Sheet3!$A$1)^2 +Sheet3!$C$1*(($H422-S$415-Sheet2!$N$373)/Sheet3!$A$1)^4)</f>
        <v>272.08836536844353</v>
      </c>
      <c r="T422" s="2">
        <f>$L$413*EXP(Sheet3!$B$1*(($H422-T$415-Sheet2!$N$373)/Sheet3!$A$1)^2 +Sheet3!$C$1*(($H422-T$415-Sheet2!$N$373)/Sheet3!$A$1)^4)</f>
        <v>273.94327682742136</v>
      </c>
      <c r="U422" s="2">
        <f>$L$413*EXP(Sheet3!$B$1*(($H422-U$415-Sheet2!$N$373)/Sheet3!$A$1)^2 +Sheet3!$C$1*(($H422-U$415-Sheet2!$N$373)/Sheet3!$A$1)^4)</f>
        <v>275.70235559710147</v>
      </c>
      <c r="V422" s="2">
        <f>$L$413*EXP(Sheet3!$B$1*(($H422-V$415-Sheet2!$N$373)/Sheet3!$A$1)^2 +Sheet3!$C$1*(($H422-V$415-Sheet2!$N$373)/Sheet3!$A$1)^4)</f>
        <v>277.3641603334633</v>
      </c>
      <c r="W422" s="2">
        <f>$L$413*EXP(Sheet3!$B$1*(($H422-W$415-Sheet2!$N$373)/Sheet3!$A$1)^2 +Sheet3!$C$1*(($H422-W$415-Sheet2!$N$373)/Sheet3!$A$1)^4)</f>
        <v>278.92733203366669</v>
      </c>
      <c r="X422" s="2">
        <f>$L$413*EXP(Sheet3!$B$1*(($H422-X$415-Sheet2!$N$373)/Sheet3!$A$1)^2 +Sheet3!$C$1*(($H422-X$415-Sheet2!$N$373)/Sheet3!$A$1)^4)</f>
        <v>280.39059473355195</v>
      </c>
      <c r="Y422" s="2">
        <f>$L$413*EXP(Sheet3!$B$1*(($H422-Y$415-Sheet2!$N$373)/Sheet3!$A$1)^2 +Sheet3!$C$1*(($H422-Y$415-Sheet2!$N$373)/Sheet3!$A$1)^4)</f>
        <v>281.75275614186057</v>
      </c>
      <c r="Z422" s="2">
        <f>$L$413*EXP(Sheet3!$B$1*(($H422-Z$415-Sheet2!$N$373)/Sheet3!$A$1)^2 +Sheet3!$C$1*(($H422-Z$415-Sheet2!$N$373)/Sheet3!$A$1)^4)</f>
        <v>283.01270821490903</v>
      </c>
      <c r="AA422" s="2">
        <f>$L$413*EXP(Sheet3!$B$1*(($H422-AA$415-Sheet2!$N$373)/Sheet3!$A$1)^2 +Sheet3!$C$1*(($H422-AA$415-Sheet2!$N$373)/Sheet3!$A$1)^4)</f>
        <v>284.16942767471591</v>
      </c>
      <c r="AB422" s="2">
        <f>$L$413*EXP(Sheet3!$B$1*(($H422-AB$415-Sheet2!$N$373)/Sheet3!$A$1)^2 +Sheet3!$C$1*(($H422-AB$415-Sheet2!$N$373)/Sheet3!$A$1)^4)</f>
        <v>285.22197647400122</v>
      </c>
      <c r="AC422" s="2">
        <f>$L$413*EXP(Sheet3!$B$1*(($H422-AC$415-Sheet2!$N$373)/Sheet3!$A$1)^2 +Sheet3!$C$1*(($H422-AC$415-Sheet2!$N$373)/Sheet3!$A$1)^4)</f>
        <v>286.16950221093515</v>
      </c>
      <c r="AD422" s="2">
        <f>$L$413*EXP(Sheet3!$B$1*(($H422-AD$415-Sheet2!$N$373)/Sheet3!$A$1)^2 +Sheet3!$C$1*(($H422-AD$415-Sheet2!$N$373)/Sheet3!$A$1)^4)</f>
        <v>287.01123849643596</v>
      </c>
      <c r="AE422" s="2">
        <f>$L$413*EXP(Sheet3!$B$1*(($H422-AE$415-Sheet2!$N$373)/Sheet3!$A$1)^2 +Sheet3!$C$1*(($H422-AE$415-Sheet2!$N$373)/Sheet3!$A$1)^4)</f>
        <v>287.74650527658184</v>
      </c>
      <c r="AF422" s="2">
        <f>$L$413*EXP(Sheet3!$B$1*(($H422-AF$415-Sheet2!$N$373)/Sheet3!$A$1)^2 +Sheet3!$C$1*(($H422-AF$415-Sheet2!$N$373)/Sheet3!$A$1)^4)</f>
        <v>288.37470911247806</v>
      </c>
      <c r="AG422" s="2">
        <f>$L$413*EXP(Sheet3!$B$1*(($H422-AG$415-Sheet2!$N$373)/Sheet3!$A$1)^2 +Sheet3!$C$1*(($H422-AG$415-Sheet2!$N$373)/Sheet3!$A$1)^4)</f>
        <v>288.89534341968022</v>
      </c>
      <c r="AH422" s="2">
        <f>$L$413*EXP(Sheet3!$B$1*(($H422-AH$415-Sheet2!$N$373)/Sheet3!$A$1)^2 +Sheet3!$C$1*(($H422-AH$415-Sheet2!$N$373)/Sheet3!$A$1)^4)</f>
        <v>289.30798866902859</v>
      </c>
      <c r="AI422" s="2">
        <f>$L$413*EXP(Sheet3!$B$1*(($H422-AI$415-Sheet2!$N$373)/Sheet3!$A$1)^2 +Sheet3!$C$1*(($H422-AI$415-Sheet2!$N$373)/Sheet3!$A$1)^4)</f>
        <v>289.61231255048915</v>
      </c>
      <c r="AJ422" s="2">
        <f>$L$413*EXP(Sheet3!$B$1*(($H422-AJ$415-Sheet2!$N$373)/Sheet3!$A$1)^2 +Sheet3!$C$1*(($H422-AJ$415-Sheet2!$N$373)/Sheet3!$A$1)^4)</f>
        <v>289.8080701013368</v>
      </c>
      <c r="AK422" s="2">
        <f>$L$413*EXP(Sheet3!$B$1*(($H422-AK$415-Sheet2!$N$373)/Sheet3!$A$1)^2 +Sheet3!$C$1*(($H422-AK$415-Sheet2!$N$373)/Sheet3!$A$1)^4)</f>
        <v>289.89510379973052</v>
      </c>
      <c r="AL422" s="2">
        <f>$L$413*EXP(Sheet3!$B$1*(($H422-AL$415-Sheet2!$N$373)/Sheet3!$A$1)^2 +Sheet3!$C$1*(($H422-AL$415-Sheet2!$N$373)/Sheet3!$A$1)^4)</f>
        <v>289.87334362449872</v>
      </c>
      <c r="AM422" s="2">
        <f>$L$413*EXP(Sheet3!$B$1*(($H422-AM$415-Sheet2!$N$373)/Sheet3!$A$1)^2 +Sheet3!$C$1*(($H422-AM$415-Sheet2!$N$373)/Sheet3!$A$1)^4)</f>
        <v>289.7428070815958</v>
      </c>
      <c r="AN422" s="2">
        <f>$L$413*EXP(Sheet3!$B$1*(($H422-AN$415-Sheet2!$N$373)/Sheet3!$A$1)^2 +Sheet3!$C$1*(($H422-AN$415-Sheet2!$N$373)/Sheet3!$A$1)^4)</f>
        <v>289.50359919749411</v>
      </c>
      <c r="AO422" s="2">
        <f>$L$413*EXP(Sheet3!$B$1*(($H422-AO$415-Sheet2!$N$373)/Sheet3!$A$1)^2 +Sheet3!$C$1*(($H422-AO$415-Sheet2!$N$373)/Sheet3!$A$1)^4)</f>
        <v>289.15591247943775</v>
      </c>
      <c r="AP422" s="2">
        <f>$L$413*EXP(Sheet3!$B$1*(($H422-AP$415-Sheet2!$N$373)/Sheet3!$A$1)^2 +Sheet3!$C$1*(($H422-AP$415-Sheet2!$N$373)/Sheet3!$A$1)^4)</f>
        <v>288.70002684222339</v>
      </c>
      <c r="AQ422" s="2">
        <f>$L$413*EXP(Sheet3!$B$1*(($H422-AQ$415-Sheet2!$N$373)/Sheet3!$A$1)^2 +Sheet3!$C$1*(($H422-AQ$415-Sheet2!$N$373)/Sheet3!$A$1)^4)</f>
        <v>288.13630950088725</v>
      </c>
      <c r="AR422" s="2">
        <f>$L$413*EXP(Sheet3!$B$1*(($H422-AR$415-Sheet2!$N$373)/Sheet3!$A$1)^2 +Sheet3!$C$1*(($H422-AR$415-Sheet2!$N$373)/Sheet3!$A$1)^4)</f>
        <v>287.46521482840285</v>
      </c>
      <c r="AS422" s="2">
        <f>$L$413*EXP(Sheet3!$B$1*(($H422-AS$415-Sheet2!$N$373)/Sheet3!$A$1)^2 +Sheet3!$C$1*(($H422-AS$415-Sheet2!$N$373)/Sheet3!$A$1)^4)</f>
        <v>286.68728417721712</v>
      </c>
      <c r="AT422" s="2">
        <f>$L$413*EXP(Sheet3!$B$1*(($H422-AT$415-Sheet2!$N$373)/Sheet3!$A$1)^2 +Sheet3!$C$1*(($H422-AT$415-Sheet2!$N$373)/Sheet3!$A$1)^4)</f>
        <v>285.80314566318714</v>
      </c>
      <c r="AU422" s="2">
        <f>$L$413*EXP(Sheet3!$B$1*(($H422-AU$415-Sheet2!$N$373)/Sheet3!$A$1)^2 +Sheet3!$C$1*(($H422-AU$415-Sheet2!$N$373)/Sheet3!$A$1)^4)</f>
        <v>284.81351391021548</v>
      </c>
      <c r="AV422" s="2">
        <f>$L$413*EXP(Sheet3!$B$1*(($H422-AV$415-Sheet2!$N$373)/Sheet3!$A$1)^2 +Sheet3!$C$1*(($H422-AV$415-Sheet2!$N$373)/Sheet3!$A$1)^4)</f>
        <v>283.71918975363133</v>
      </c>
      <c r="AW422" s="2">
        <f>$L$413*EXP(Sheet3!$B$1*(($H422-AW$415-Sheet2!$N$373)/Sheet3!$A$1)^2 +Sheet3!$C$1*(($H422-AW$415-Sheet2!$N$373)/Sheet3!$A$1)^4)</f>
        <v>282.52105990010341</v>
      </c>
      <c r="AX422" s="2">
        <f>$L$413*EXP(Sheet3!$B$1*(($H422-AX$415-Sheet2!$N$373)/Sheet3!$A$1)^2 +Sheet3!$C$1*(($H422-AX$415-Sheet2!$N$373)/Sheet3!$A$1)^4)</f>
        <v>281.22009654173803</v>
      </c>
      <c r="AY422" s="2">
        <f>$L$413*EXP(Sheet3!$B$1*(($H422-AY$415-Sheet2!$N$373)/Sheet3!$A$1)^2 +Sheet3!$C$1*(($H422-AY$415-Sheet2!$N$373)/Sheet3!$A$1)^4)</f>
        <v>279.81735692150022</v>
      </c>
      <c r="AZ422" s="2">
        <f>$L$413*EXP(Sheet3!$B$1*(($H422-AZ$415-Sheet2!$N$373)/Sheet3!$A$1)^2 +Sheet3!$C$1*(($H422-AZ$415-Sheet2!$N$373)/Sheet3!$A$1)^4)</f>
        <v>278.31398284736827</v>
      </c>
      <c r="BA422" s="2">
        <f>$L$413*EXP(Sheet3!$B$1*(($H422-BA$415-Sheet2!$N$373)/Sheet3!$A$1)^2 +Sheet3!$C$1*(($H422-BA$415-Sheet2!$N$373)/Sheet3!$A$1)^4)</f>
        <v>276.71120015196402</v>
      </c>
      <c r="BB422" s="2">
        <f>$L$413*EXP(Sheet3!$B$1*(($H422-BB$415-Sheet2!$N$373)/Sheet3!$A$1)^2 +Sheet3!$C$1*(($H422-BB$415-Sheet2!$N$373)/Sheet3!$A$1)^4)</f>
        <v>275.01031809450285</v>
      </c>
      <c r="BC422" s="2">
        <f>$L$413*EXP(Sheet3!$B$1*(($H422-BC$415-Sheet2!$N$373)/Sheet3!$A$1)^2 +Sheet3!$C$1*(($H422-BC$415-Sheet2!$N$373)/Sheet3!$A$1)^4)</f>
        <v>273.21272870165438</v>
      </c>
      <c r="BD422" s="2">
        <f>$L$413*EXP(Sheet3!$B$1*(($H422-BD$415-Sheet2!$N$373)/Sheet3!$A$1)^2 +Sheet3!$C$1*(($H422-BD$415-Sheet2!$N$373)/Sheet3!$A$1)^4)</f>
        <v>271.31990604377381</v>
      </c>
      <c r="BE422" s="2">
        <f>$L$413*EXP(Sheet3!$B$1*(($H422-BE$415-Sheet2!$N$373)/Sheet3!$A$1)^2 +Sheet3!$C$1*(($H422-BE$415-Sheet2!$N$373)/Sheet3!$A$1)^4)</f>
        <v>269.33340544284147</v>
      </c>
      <c r="BF422" s="2">
        <f>$L$413*EXP(Sheet3!$B$1*(($H422-BF$415-Sheet2!$N$373)/Sheet3!$A$1)^2 +Sheet3!$C$1*(($H422-BF$415-Sheet2!$N$373)/Sheet3!$A$1)^4)</f>
        <v>267.2548626083431</v>
      </c>
      <c r="BG422" s="2">
        <f>$L$413*EXP(Sheet3!$B$1*(($H422-BG$415-Sheet2!$N$373)/Sheet3!$A$1)^2 +Sheet3!$C$1*(($H422-BG$415-Sheet2!$N$373)/Sheet3!$A$1)^4)</f>
        <v>265.08599269724527</v>
      </c>
      <c r="BH422" s="2">
        <f>$L$413*EXP(Sheet3!$B$1*(($H422-BH$415-Sheet2!$N$373)/Sheet3!$A$1)^2 +Sheet3!$C$1*(($H422-BH$415-Sheet2!$N$373)/Sheet3!$A$1)^4)</f>
        <v>262.82858929415829</v>
      </c>
      <c r="BI422" s="2">
        <f>$L$413*EXP(Sheet3!$B$1*(($H422-BI$415-Sheet2!$N$373)/Sheet3!$A$1)^2 +Sheet3!$C$1*(($H422-BI$415-Sheet2!$N$373)/Sheet3!$A$1)^4)</f>
        <v>260.4845233077221</v>
      </c>
      <c r="BJ422" s="2">
        <f>$L$413*EXP(Sheet3!$B$1*(($H422-BJ$415-Sheet2!$N$373)/Sheet3!$A$1)^2 +Sheet3!$C$1*(($H422-BJ$415-Sheet2!$N$373)/Sheet3!$A$1)^4)</f>
        <v>258.05574177942799</v>
      </c>
      <c r="BK422" s="2">
        <f>$L$413*EXP(Sheet3!$B$1*(($H422-BK$415-Sheet2!$N$373)/Sheet3!$A$1)^2 +Sheet3!$C$1*(($H422-BK$415-Sheet2!$N$373)/Sheet3!$A$1)^4)</f>
        <v>255.5442666005433</v>
      </c>
      <c r="BL422" s="2">
        <f>$L$413*EXP(Sheet3!$B$1*(($H422-BL$415-Sheet2!$N$373)/Sheet3!$A$1)^2 +Sheet3!$C$1*(($H422-BL$415-Sheet2!$N$373)/Sheet3!$A$1)^4)</f>
        <v>252.95219313378752</v>
      </c>
      <c r="BM422" s="2">
        <f>$L$413*EXP(Sheet3!$B$1*(($H422-BM$415-Sheet2!$N$373)/Sheet3!$A$1)^2 +Sheet3!$C$1*(($H422-BM$415-Sheet2!$N$373)/Sheet3!$A$1)^4)</f>
        <v>250.28168873554881</v>
      </c>
      <c r="BN422" s="2">
        <f>$L$413*EXP(Sheet3!$B$1*(($H422-BN$415-Sheet2!$N$373)/Sheet3!$A$1)^2 +Sheet3!$C$1*(($H422-BN$415-Sheet2!$N$373)/Sheet3!$A$1)^4)</f>
        <v>247.53499117508912</v>
      </c>
      <c r="BO422" s="2">
        <f>$L$413*EXP(Sheet3!$B$1*(($H422-BO$415-Sheet2!$N$373)/Sheet3!$A$1)^2 +Sheet3!$C$1*(($H422-BO$415-Sheet2!$N$373)/Sheet3!$A$1)^4)</f>
        <v>244.71440694713226</v>
      </c>
      <c r="BP422" s="2">
        <f>$L$413*EXP(Sheet3!$B$1*(($H422-BP$415-Sheet2!$N$373)/Sheet3!$A$1)^2 +Sheet3!$C$1*(($H422-BP$415-Sheet2!$N$373)/Sheet3!$A$1)^4)</f>
        <v>241.8223094744184</v>
      </c>
      <c r="BQ422" s="2">
        <f>$L$413*EXP(Sheet3!$B$1*(($H422-BQ$415-Sheet2!$N$373)/Sheet3!$A$1)^2 +Sheet3!$C$1*(($H422-BQ$415-Sheet2!$N$373)/Sheet3!$A$1)^4)</f>
        <v>238.86113719700103</v>
      </c>
      <c r="BR422" s="2">
        <f>$L$413*EXP(Sheet3!$B$1*(($H422-BR$415-Sheet2!$N$373)/Sheet3!$A$1)^2 +Sheet3!$C$1*(($H422-BR$415-Sheet2!$N$373)/Sheet3!$A$1)^4)</f>
        <v>235.83339154528747</v>
      </c>
      <c r="BS422" s="2">
        <f>$L$413*EXP(Sheet3!$B$1*(($H422-BS$415-Sheet2!$N$373)/Sheet3!$A$1)^2 +Sheet3!$C$1*(($H422-BS$415-Sheet2!$N$373)/Sheet3!$A$1)^4)</f>
        <v>232.74163479407866</v>
      </c>
      <c r="BT422" s="2">
        <f>$L$413*EXP(Sheet3!$B$1*(($H422-BT$415-Sheet2!$N$373)/Sheet3!$A$1)^2 +Sheet3!$C$1*(($H422-BT$415-Sheet2!$N$373)/Sheet3!$A$1)^4)</f>
        <v>229.58848779515429</v>
      </c>
      <c r="BU422" s="2">
        <f>$L$413*EXP(Sheet3!$B$1*(($H422-BU$415-Sheet2!$N$373)/Sheet3!$A$1)^2 +Sheet3!$C$1*(($H422-BU$415-Sheet2!$N$373)/Sheet3!$A$1)^4)</f>
        <v>226.37662758626681</v>
      </c>
      <c r="BV422" s="2">
        <f>$L$413*EXP(Sheet3!$B$1*(($H422-BV$415-Sheet2!$N$373)/Sheet3!$A$1)^2 +Sheet3!$C$1*(($H422-BV$415-Sheet2!$N$373)/Sheet3!$A$1)^4)</f>
        <v>223.10878487472394</v>
      </c>
    </row>
    <row r="423" spans="1:74" x14ac:dyDescent="0.2">
      <c r="A423">
        <v>396</v>
      </c>
      <c r="B423">
        <v>375.23</v>
      </c>
      <c r="C423">
        <v>2357.1</v>
      </c>
      <c r="D423">
        <v>2408.1999999999998</v>
      </c>
      <c r="E423">
        <f t="shared" si="60"/>
        <v>51.099999999999909</v>
      </c>
      <c r="G423" s="1">
        <v>1</v>
      </c>
      <c r="H423">
        <f>INDEX(B$27:$B3449,($M$410+G423))</f>
        <v>912.68</v>
      </c>
      <c r="I423" s="1">
        <f t="shared" si="61"/>
        <v>191.09999999999991</v>
      </c>
      <c r="J423">
        <f t="shared" si="62"/>
        <v>174413.1479999999</v>
      </c>
      <c r="L423" s="2">
        <f>$L$413*EXP(Sheet3!$B$1*(($H423-L$415-Sheet2!$N$373)/Sheet3!$A$1)^2 +Sheet3!$C$1*(($H423-L$415-Sheet2!$N$373)/Sheet3!$A$1)^4)</f>
        <v>108.28107515325092</v>
      </c>
      <c r="M423" s="2">
        <f>$L$413*EXP(Sheet3!$B$1*(($H423-M$415-Sheet2!$N$373)/Sheet3!$A$1)^2 +Sheet3!$C$1*(($H423-M$415-Sheet2!$N$373)/Sheet3!$A$1)^4)</f>
        <v>111.77013272473219</v>
      </c>
      <c r="N423" s="2">
        <f>$L$413*EXP(Sheet3!$B$1*(($H423-N$415-Sheet2!$N$373)/Sheet3!$A$1)^2 +Sheet3!$C$1*(($H423-N$415-Sheet2!$N$373)/Sheet3!$A$1)^4)</f>
        <v>115.29681495986118</v>
      </c>
      <c r="O423" s="2">
        <f>$L$413*EXP(Sheet3!$B$1*(($H423-O$415-Sheet2!$N$373)/Sheet3!$A$1)^2 +Sheet3!$C$1*(($H423-O$415-Sheet2!$N$373)/Sheet3!$A$1)^4)</f>
        <v>118.85862178654769</v>
      </c>
      <c r="P423" s="2">
        <f>$L$413*EXP(Sheet3!$B$1*(($H423-P$415-Sheet2!$N$373)/Sheet3!$A$1)^2 +Sheet3!$C$1*(($H423-P$415-Sheet2!$N$373)/Sheet3!$A$1)^4)</f>
        <v>122.45297876422941</v>
      </c>
      <c r="Q423" s="2">
        <f>$L$413*EXP(Sheet3!$B$1*(($H423-Q$415-Sheet2!$N$373)/Sheet3!$A$1)^2 +Sheet3!$C$1*(($H423-Q$415-Sheet2!$N$373)/Sheet3!$A$1)^4)</f>
        <v>126.07724133107216</v>
      </c>
      <c r="R423" s="2">
        <f>$L$413*EXP(Sheet3!$B$1*(($H423-R$415-Sheet2!$N$373)/Sheet3!$A$1)^2 +Sheet3!$C$1*(($H423-R$415-Sheet2!$N$373)/Sheet3!$A$1)^4)</f>
        <v>129.72869915770067</v>
      </c>
      <c r="S423" s="2">
        <f>$L$413*EXP(Sheet3!$B$1*(($H423-S$415-Sheet2!$N$373)/Sheet3!$A$1)^2 +Sheet3!$C$1*(($H423-S$415-Sheet2!$N$373)/Sheet3!$A$1)^4)</f>
        <v>133.40458059240757</v>
      </c>
      <c r="T423" s="2">
        <f>$L$413*EXP(Sheet3!$B$1*(($H423-T$415-Sheet2!$N$373)/Sheet3!$A$1)^2 +Sheet3!$C$1*(($H423-T$415-Sheet2!$N$373)/Sheet3!$A$1)^4)</f>
        <v>137.10205718293983</v>
      </c>
      <c r="U423" s="2">
        <f>$L$413*EXP(Sheet3!$B$1*(($H423-U$415-Sheet2!$N$373)/Sheet3!$A$1)^2 +Sheet3!$C$1*(($H423-U$415-Sheet2!$N$373)/Sheet3!$A$1)^4)</f>
        <v>140.8182482601807</v>
      </c>
      <c r="V423" s="2">
        <f>$L$413*EXP(Sheet3!$B$1*(($H423-V$415-Sheet2!$N$373)/Sheet3!$A$1)^2 +Sheet3!$C$1*(($H423-V$415-Sheet2!$N$373)/Sheet3!$A$1)^4)</f>
        <v>144.55022556932889</v>
      </c>
      <c r="W423" s="2">
        <f>$L$413*EXP(Sheet3!$B$1*(($H423-W$415-Sheet2!$N$373)/Sheet3!$A$1)^2 +Sheet3!$C$1*(($H423-W$415-Sheet2!$N$373)/Sheet3!$A$1)^4)</f>
        <v>148.29501793451783</v>
      </c>
      <c r="X423" s="2">
        <f>$L$413*EXP(Sheet3!$B$1*(($H423-X$415-Sheet2!$N$373)/Sheet3!$A$1)^2 +Sheet3!$C$1*(($H423-X$415-Sheet2!$N$373)/Sheet3!$A$1)^4)</f>
        <v>152.04961594325627</v>
      </c>
      <c r="Y423" s="2">
        <f>$L$413*EXP(Sheet3!$B$1*(($H423-Y$415-Sheet2!$N$373)/Sheet3!$A$1)^2 +Sheet3!$C$1*(($H423-Y$415-Sheet2!$N$373)/Sheet3!$A$1)^4)</f>
        <v>155.81097663721866</v>
      </c>
      <c r="Z423" s="2">
        <f>$L$413*EXP(Sheet3!$B$1*(($H423-Z$415-Sheet2!$N$373)/Sheet3!$A$1)^2 +Sheet3!$C$1*(($H423-Z$415-Sheet2!$N$373)/Sheet3!$A$1)^4)</f>
        <v>159.57602819730207</v>
      </c>
      <c r="AA423" s="2">
        <f>$L$413*EXP(Sheet3!$B$1*(($H423-AA$415-Sheet2!$N$373)/Sheet3!$A$1)^2 +Sheet3!$C$1*(($H423-AA$415-Sheet2!$N$373)/Sheet3!$A$1)^4)</f>
        <v>163.3416746099015</v>
      </c>
      <c r="AB423" s="2">
        <f>$L$413*EXP(Sheet3!$B$1*(($H423-AB$415-Sheet2!$N$373)/Sheet3!$A$1)^2 +Sheet3!$C$1*(($H423-AB$415-Sheet2!$N$373)/Sheet3!$A$1)^4)</f>
        <v>167.10480030341714</v>
      </c>
      <c r="AC423" s="2">
        <f>$L$413*EXP(Sheet3!$B$1*(($H423-AC$415-Sheet2!$N$373)/Sheet3!$A$1)^2 +Sheet3!$C$1*(($H423-AC$415-Sheet2!$N$373)/Sheet3!$A$1)^4)</f>
        <v>170.86227474370759</v>
      </c>
      <c r="AD423" s="2">
        <f>$L$413*EXP(Sheet3!$B$1*(($H423-AD$415-Sheet2!$N$373)/Sheet3!$A$1)^2 +Sheet3!$C$1*(($H423-AD$415-Sheet2!$N$373)/Sheet3!$A$1)^4)</f>
        <v>174.61095697812365</v>
      </c>
      <c r="AE423" s="2">
        <f>$L$413*EXP(Sheet3!$B$1*(($H423-AE$415-Sheet2!$N$373)/Sheet3!$A$1)^2 +Sheet3!$C$1*(($H423-AE$415-Sheet2!$N$373)/Sheet3!$A$1)^4)</f>
        <v>178.34770011836022</v>
      </c>
      <c r="AF423" s="2">
        <f>$L$413*EXP(Sheet3!$B$1*(($H423-AF$415-Sheet2!$N$373)/Sheet3!$A$1)^2 +Sheet3!$C$1*(($H423-AF$415-Sheet2!$N$373)/Sheet3!$A$1)^4)</f>
        <v>182.06935575302219</v>
      </c>
      <c r="AG423" s="2">
        <f>$L$413*EXP(Sheet3!$B$1*(($H423-AG$415-Sheet2!$N$373)/Sheet3!$A$1)^2 +Sheet3!$C$1*(($H423-AG$415-Sheet2!$N$373)/Sheet3!$A$1)^4)</f>
        <v>185.77277828147544</v>
      </c>
      <c r="AH423" s="2">
        <f>$L$413*EXP(Sheet3!$B$1*(($H423-AH$415-Sheet2!$N$373)/Sheet3!$A$1)^2 +Sheet3!$C$1*(($H423-AH$415-Sheet2!$N$373)/Sheet3!$A$1)^4)</f>
        <v>189.45482916123291</v>
      </c>
      <c r="AI423" s="2">
        <f>$L$413*EXP(Sheet3!$B$1*(($H423-AI$415-Sheet2!$N$373)/Sheet3!$A$1)^2 +Sheet3!$C$1*(($H423-AI$415-Sheet2!$N$373)/Sheet3!$A$1)^4)</f>
        <v>193.11238106181062</v>
      </c>
      <c r="AJ423" s="2">
        <f>$L$413*EXP(Sheet3!$B$1*(($H423-AJ$415-Sheet2!$N$373)/Sheet3!$A$1)^2 +Sheet3!$C$1*(($H423-AJ$415-Sheet2!$N$373)/Sheet3!$A$1)^4)</f>
        <v>196.74232191871565</v>
      </c>
      <c r="AK423" s="2">
        <f>$L$413*EXP(Sheet3!$B$1*(($H423-AK$415-Sheet2!$N$373)/Sheet3!$A$1)^2 +Sheet3!$C$1*(($H423-AK$415-Sheet2!$N$373)/Sheet3!$A$1)^4)</f>
        <v>200.34155888161919</v>
      </c>
      <c r="AL423" s="2">
        <f>$L$413*EXP(Sheet3!$B$1*(($H423-AL$415-Sheet2!$N$373)/Sheet3!$A$1)^2 +Sheet3!$C$1*(($H423-AL$415-Sheet2!$N$373)/Sheet3!$A$1)^4)</f>
        <v>203.90702215230743</v>
      </c>
      <c r="AM423" s="2">
        <f>$L$413*EXP(Sheet3!$B$1*(($H423-AM$415-Sheet2!$N$373)/Sheet3!$A$1)^2 +Sheet3!$C$1*(($H423-AM$415-Sheet2!$N$373)/Sheet3!$A$1)^4)</f>
        <v>207.43566870722336</v>
      </c>
      <c r="AN423" s="2">
        <f>$L$413*EXP(Sheet3!$B$1*(($H423-AN$415-Sheet2!$N$373)/Sheet3!$A$1)^2 +Sheet3!$C$1*(($H423-AN$415-Sheet2!$N$373)/Sheet3!$A$1)^4)</f>
        <v>210.92448590150687</v>
      </c>
      <c r="AO423" s="2">
        <f>$L$413*EXP(Sheet3!$B$1*(($H423-AO$415-Sheet2!$N$373)/Sheet3!$A$1)^2 +Sheet3!$C$1*(($H423-AO$415-Sheet2!$N$373)/Sheet3!$A$1)^4)</f>
        <v>214.37049495120732</v>
      </c>
      <c r="AP423" s="2">
        <f>$L$413*EXP(Sheet3!$B$1*(($H423-AP$415-Sheet2!$N$373)/Sheet3!$A$1)^2 +Sheet3!$C$1*(($H423-AP$415-Sheet2!$N$373)/Sheet3!$A$1)^4)</f>
        <v>217.77075429124619</v>
      </c>
      <c r="AQ423" s="2">
        <f>$L$413*EXP(Sheet3!$B$1*(($H423-AQ$415-Sheet2!$N$373)/Sheet3!$A$1)^2 +Sheet3!$C$1*(($H423-AQ$415-Sheet2!$N$373)/Sheet3!$A$1)^4)</f>
        <v>221.12236280726162</v>
      </c>
      <c r="AR423" s="2">
        <f>$L$413*EXP(Sheet3!$B$1*(($H423-AR$415-Sheet2!$N$373)/Sheet3!$A$1)^2 +Sheet3!$C$1*(($H423-AR$415-Sheet2!$N$373)/Sheet3!$A$1)^4)</f>
        <v>224.42246294003667</v>
      </c>
      <c r="AS423" s="2">
        <f>$L$413*EXP(Sheet3!$B$1*(($H423-AS$415-Sheet2!$N$373)/Sheet3!$A$1)^2 +Sheet3!$C$1*(($H423-AS$415-Sheet2!$N$373)/Sheet3!$A$1)^4)</f>
        <v>227.6682436617595</v>
      </c>
      <c r="AT423" s="2">
        <f>$L$413*EXP(Sheet3!$B$1*(($H423-AT$415-Sheet2!$N$373)/Sheet3!$A$1)^2 +Sheet3!$C$1*(($H423-AT$415-Sheet2!$N$373)/Sheet3!$A$1)^4)</f>
        <v>230.85694332388385</v>
      </c>
      <c r="AU423" s="2">
        <f>$L$413*EXP(Sheet3!$B$1*(($H423-AU$415-Sheet2!$N$373)/Sheet3!$A$1)^2 +Sheet3!$C$1*(($H423-AU$415-Sheet2!$N$373)/Sheet3!$A$1)^4)</f>
        <v>233.98585237684912</v>
      </c>
      <c r="AV423" s="2">
        <f>$L$413*EXP(Sheet3!$B$1*(($H423-AV$415-Sheet2!$N$373)/Sheet3!$A$1)^2 +Sheet3!$C$1*(($H423-AV$415-Sheet2!$N$373)/Sheet3!$A$1)^4)</f>
        <v>237.05231596238301</v>
      </c>
      <c r="AW423" s="2">
        <f>$L$413*EXP(Sheet3!$B$1*(($H423-AW$415-Sheet2!$N$373)/Sheet3!$A$1)^2 +Sheet3!$C$1*(($H423-AW$415-Sheet2!$N$373)/Sheet3!$A$1)^4)</f>
        <v>240.05373637957524</v>
      </c>
      <c r="AX423" s="2">
        <f>$L$413*EXP(Sheet3!$B$1*(($H423-AX$415-Sheet2!$N$373)/Sheet3!$A$1)^2 +Sheet3!$C$1*(($H423-AX$415-Sheet2!$N$373)/Sheet3!$A$1)^4)</f>
        <v>242.9875754260772</v>
      </c>
      <c r="AY423" s="2">
        <f>$L$413*EXP(Sheet3!$B$1*(($H423-AY$415-Sheet2!$N$373)/Sheet3!$A$1)^2 +Sheet3!$C$1*(($H423-AY$415-Sheet2!$N$373)/Sheet3!$A$1)^4)</f>
        <v>245.85135661686473</v>
      </c>
      <c r="AZ423" s="2">
        <f>$L$413*EXP(Sheet3!$B$1*(($H423-AZ$415-Sheet2!$N$373)/Sheet3!$A$1)^2 +Sheet3!$C$1*(($H423-AZ$415-Sheet2!$N$373)/Sheet3!$A$1)^4)</f>
        <v>248.64266728214906</v>
      </c>
      <c r="BA423" s="2">
        <f>$L$413*EXP(Sheet3!$B$1*(($H423-BA$415-Sheet2!$N$373)/Sheet3!$A$1)^2 +Sheet3!$C$1*(($H423-BA$415-Sheet2!$N$373)/Sheet3!$A$1)^4)</f>
        <v>251.35916054752451</v>
      </c>
      <c r="BB423" s="2">
        <f>$L$413*EXP(Sheet3!$B$1*(($H423-BB$415-Sheet2!$N$373)/Sheet3!$A$1)^2 +Sheet3!$C$1*(($H423-BB$415-Sheet2!$N$373)/Sheet3!$A$1)^4)</f>
        <v>253.99855719899486</v>
      </c>
      <c r="BC423" s="2">
        <f>$L$413*EXP(Sheet3!$B$1*(($H423-BC$415-Sheet2!$N$373)/Sheet3!$A$1)^2 +Sheet3!$C$1*(($H423-BC$415-Sheet2!$N$373)/Sheet3!$A$1)^4)</f>
        <v>256.55864743600716</v>
      </c>
      <c r="BD423" s="2">
        <f>$L$413*EXP(Sheet3!$B$1*(($H423-BD$415-Sheet2!$N$373)/Sheet3!$A$1)^2 +Sheet3!$C$1*(($H423-BD$415-Sheet2!$N$373)/Sheet3!$A$1)^4)</f>
        <v>259.03729251579728</v>
      </c>
      <c r="BE423" s="2">
        <f>$L$413*EXP(Sheet3!$B$1*(($H423-BE$415-Sheet2!$N$373)/Sheet3!$A$1)^2 +Sheet3!$C$1*(($H423-BE$415-Sheet2!$N$373)/Sheet3!$A$1)^4)</f>
        <v>261.43242629253177</v>
      </c>
      <c r="BF423" s="2">
        <f>$L$413*EXP(Sheet3!$B$1*(($H423-BF$415-Sheet2!$N$373)/Sheet3!$A$1)^2 +Sheet3!$C$1*(($H423-BF$415-Sheet2!$N$373)/Sheet3!$A$1)^4)</f>
        <v>263.74205665488307</v>
      </c>
      <c r="BG423" s="2">
        <f>$L$413*EXP(Sheet3!$B$1*(($H423-BG$415-Sheet2!$N$373)/Sheet3!$A$1)^2 +Sheet3!$C$1*(($H423-BG$415-Sheet2!$N$373)/Sheet3!$A$1)^4)</f>
        <v>265.96426686579053</v>
      </c>
      <c r="BH423" s="2">
        <f>$L$413*EXP(Sheet3!$B$1*(($H423-BH$415-Sheet2!$N$373)/Sheet3!$A$1)^2 +Sheet3!$C$1*(($H423-BH$415-Sheet2!$N$373)/Sheet3!$A$1)^4)</f>
        <v>268.09721680825504</v>
      </c>
      <c r="BI423" s="2">
        <f>$L$413*EXP(Sheet3!$B$1*(($H423-BI$415-Sheet2!$N$373)/Sheet3!$A$1)^2 +Sheet3!$C$1*(($H423-BI$415-Sheet2!$N$373)/Sheet3!$A$1)^4)</f>
        <v>270.13914414109445</v>
      </c>
      <c r="BJ423" s="2">
        <f>$L$413*EXP(Sheet3!$B$1*(($H423-BJ$415-Sheet2!$N$373)/Sheet3!$A$1)^2 +Sheet3!$C$1*(($H423-BJ$415-Sheet2!$N$373)/Sheet3!$A$1)^4)</f>
        <v>272.08836536846513</v>
      </c>
      <c r="BK423" s="2">
        <f>$L$413*EXP(Sheet3!$B$1*(($H423-BK$415-Sheet2!$N$373)/Sheet3!$A$1)^2 +Sheet3!$C$1*(($H423-BK$415-Sheet2!$N$373)/Sheet3!$A$1)^4)</f>
        <v>273.94327682744193</v>
      </c>
      <c r="BL423" s="2">
        <f>$L$413*EXP(Sheet3!$B$1*(($H423-BL$415-Sheet2!$N$373)/Sheet3!$A$1)^2 +Sheet3!$C$1*(($H423-BL$415-Sheet2!$N$373)/Sheet3!$A$1)^4)</f>
        <v>275.70235559712091</v>
      </c>
      <c r="BM423" s="2">
        <f>$L$413*EXP(Sheet3!$B$1*(($H423-BM$415-Sheet2!$N$373)/Sheet3!$A$1)^2 +Sheet3!$C$1*(($H423-BM$415-Sheet2!$N$373)/Sheet3!$A$1)^4)</f>
        <v>277.36416033348161</v>
      </c>
      <c r="BN423" s="2">
        <f>$L$413*EXP(Sheet3!$B$1*(($H423-BN$415-Sheet2!$N$373)/Sheet3!$A$1)^2 +Sheet3!$C$1*(($H423-BN$415-Sheet2!$N$373)/Sheet3!$A$1)^4)</f>
        <v>278.92733203368391</v>
      </c>
      <c r="BO423" s="2">
        <f>$L$413*EXP(Sheet3!$B$1*(($H423-BO$415-Sheet2!$N$373)/Sheet3!$A$1)^2 +Sheet3!$C$1*(($H423-BO$415-Sheet2!$N$373)/Sheet3!$A$1)^4)</f>
        <v>280.39059473355195</v>
      </c>
      <c r="BP423" s="2">
        <f>$L$413*EXP(Sheet3!$B$1*(($H423-BP$415-Sheet2!$N$373)/Sheet3!$A$1)^2 +Sheet3!$C$1*(($H423-BP$415-Sheet2!$N$373)/Sheet3!$A$1)^4)</f>
        <v>281.75275614186057</v>
      </c>
      <c r="BQ423" s="2">
        <f>$L$413*EXP(Sheet3!$B$1*(($H423-BQ$415-Sheet2!$N$373)/Sheet3!$A$1)^2 +Sheet3!$C$1*(($H423-BQ$415-Sheet2!$N$373)/Sheet3!$A$1)^4)</f>
        <v>283.01270821490903</v>
      </c>
      <c r="BR423" s="2">
        <f>$L$413*EXP(Sheet3!$B$1*(($H423-BR$415-Sheet2!$N$373)/Sheet3!$A$1)^2 +Sheet3!$C$1*(($H423-BR$415-Sheet2!$N$373)/Sheet3!$A$1)^4)</f>
        <v>284.16942767471591</v>
      </c>
      <c r="BS423" s="2">
        <f>$L$413*EXP(Sheet3!$B$1*(($H423-BS$415-Sheet2!$N$373)/Sheet3!$A$1)^2 +Sheet3!$C$1*(($H423-BS$415-Sheet2!$N$373)/Sheet3!$A$1)^4)</f>
        <v>285.22197647400122</v>
      </c>
      <c r="BT423" s="2">
        <f>$L$413*EXP(Sheet3!$B$1*(($H423-BT$415-Sheet2!$N$373)/Sheet3!$A$1)^2 +Sheet3!$C$1*(($H423-BT$415-Sheet2!$N$373)/Sheet3!$A$1)^4)</f>
        <v>286.16950221093515</v>
      </c>
      <c r="BU423" s="2">
        <f>$L$413*EXP(Sheet3!$B$1*(($H423-BU$415-Sheet2!$N$373)/Sheet3!$A$1)^2 +Sheet3!$C$1*(($H423-BU$415-Sheet2!$N$373)/Sheet3!$A$1)^4)</f>
        <v>287.01123849643596</v>
      </c>
      <c r="BV423" s="2">
        <f>$L$413*EXP(Sheet3!$B$1*(($H423-BV$415-Sheet2!$N$373)/Sheet3!$A$1)^2 +Sheet3!$C$1*(($H423-BV$415-Sheet2!$N$373)/Sheet3!$A$1)^4)</f>
        <v>287.74650527658957</v>
      </c>
    </row>
    <row r="424" spans="1:74" x14ac:dyDescent="0.2">
      <c r="A424">
        <v>397</v>
      </c>
      <c r="B424">
        <v>375.7</v>
      </c>
      <c r="C424">
        <v>2386.4</v>
      </c>
      <c r="D424">
        <v>2447.4</v>
      </c>
      <c r="E424">
        <f t="shared" si="60"/>
        <v>61</v>
      </c>
      <c r="G424" s="1">
        <v>2</v>
      </c>
      <c r="H424">
        <f>INDEX(B$27:$B3450,($M$410+G424))</f>
        <v>913.12</v>
      </c>
      <c r="I424" s="1">
        <f t="shared" si="61"/>
        <v>90.5</v>
      </c>
      <c r="J424">
        <f t="shared" si="62"/>
        <v>82637.36</v>
      </c>
      <c r="L424" s="2">
        <f>$L$413*EXP(Sheet3!$B$1*(($H424-L$415-Sheet2!$N$373)/Sheet3!$A$1)^2 +Sheet3!$C$1*(($H424-L$415-Sheet2!$N$373)/Sheet3!$A$1)^4)</f>
        <v>12.223819831852701</v>
      </c>
      <c r="M424" s="2">
        <f>$L$413*EXP(Sheet3!$B$1*(($H424-M$415-Sheet2!$N$373)/Sheet3!$A$1)^2 +Sheet3!$C$1*(($H424-M$415-Sheet2!$N$373)/Sheet3!$A$1)^4)</f>
        <v>13.110940381632787</v>
      </c>
      <c r="N424" s="2">
        <f>$L$413*EXP(Sheet3!$B$1*(($H424-N$415-Sheet2!$N$373)/Sheet3!$A$1)^2 +Sheet3!$C$1*(($H424-N$415-Sheet2!$N$373)/Sheet3!$A$1)^4)</f>
        <v>14.046664307457197</v>
      </c>
      <c r="O424" s="2">
        <f>$L$413*EXP(Sheet3!$B$1*(($H424-O$415-Sheet2!$N$373)/Sheet3!$A$1)^2 +Sheet3!$C$1*(($H424-O$415-Sheet2!$N$373)/Sheet3!$A$1)^4)</f>
        <v>15.032486721143671</v>
      </c>
      <c r="P424" s="2">
        <f>$L$413*EXP(Sheet3!$B$1*(($H424-P$415-Sheet2!$N$373)/Sheet3!$A$1)^2 +Sheet3!$C$1*(($H424-P$415-Sheet2!$N$373)/Sheet3!$A$1)^4)</f>
        <v>16.06987399928261</v>
      </c>
      <c r="Q424" s="2">
        <f>$L$413*EXP(Sheet3!$B$1*(($H424-Q$415-Sheet2!$N$373)/Sheet3!$A$1)^2 +Sheet3!$C$1*(($H424-Q$415-Sheet2!$N$373)/Sheet3!$A$1)^4)</f>
        <v>17.160258764089892</v>
      </c>
      <c r="R424" s="2">
        <f>$L$413*EXP(Sheet3!$B$1*(($H424-R$415-Sheet2!$N$373)/Sheet3!$A$1)^2 +Sheet3!$C$1*(($H424-R$415-Sheet2!$N$373)/Sheet3!$A$1)^4)</f>
        <v>18.305034839400371</v>
      </c>
      <c r="S424" s="2">
        <f>$L$413*EXP(Sheet3!$B$1*(($H424-S$415-Sheet2!$N$373)/Sheet3!$A$1)^2 +Sheet3!$C$1*(($H424-S$415-Sheet2!$N$373)/Sheet3!$A$1)^4)</f>
        <v>19.505552203207923</v>
      </c>
      <c r="T424" s="2">
        <f>$L$413*EXP(Sheet3!$B$1*(($H424-T$415-Sheet2!$N$373)/Sheet3!$A$1)^2 +Sheet3!$C$1*(($H424-T$415-Sheet2!$N$373)/Sheet3!$A$1)^4)</f>
        <v>20.763111958390308</v>
      </c>
      <c r="U424" s="2">
        <f>$L$413*EXP(Sheet3!$B$1*(($H424-U$415-Sheet2!$N$373)/Sheet3!$A$1)^2 +Sheet3!$C$1*(($H424-U$415-Sheet2!$N$373)/Sheet3!$A$1)^4)</f>
        <v>22.078961343350173</v>
      </c>
      <c r="V424" s="2">
        <f>$L$413*EXP(Sheet3!$B$1*(($H424-V$415-Sheet2!$N$373)/Sheet3!$A$1)^2 +Sheet3!$C$1*(($H424-V$415-Sheet2!$N$373)/Sheet3!$A$1)^4)</f>
        <v>23.454288804257594</v>
      </c>
      <c r="W424" s="2">
        <f>$L$413*EXP(Sheet3!$B$1*(($H424-W$415-Sheet2!$N$373)/Sheet3!$A$1)^2 +Sheet3!$C$1*(($H424-W$415-Sheet2!$N$373)/Sheet3!$A$1)^4)</f>
        <v>24.890219150397211</v>
      </c>
      <c r="X424" s="2">
        <f>$L$413*EXP(Sheet3!$B$1*(($H424-X$415-Sheet2!$N$373)/Sheet3!$A$1)^2 +Sheet3!$C$1*(($H424-X$415-Sheet2!$N$373)/Sheet3!$A$1)^4)</f>
        <v>26.387808813821</v>
      </c>
      <c r="Y424" s="2">
        <f>$L$413*EXP(Sheet3!$B$1*(($H424-Y$415-Sheet2!$N$373)/Sheet3!$A$1)^2 +Sheet3!$C$1*(($H424-Y$415-Sheet2!$N$373)/Sheet3!$A$1)^4)</f>
        <v>27.948041233937762</v>
      </c>
      <c r="Z424" s="2">
        <f>$L$413*EXP(Sheet3!$B$1*(($H424-Z$415-Sheet2!$N$373)/Sheet3!$A$1)^2 +Sheet3!$C$1*(($H424-Z$415-Sheet2!$N$373)/Sheet3!$A$1)^4)</f>
        <v>29.571822387452876</v>
      </c>
      <c r="AA424" s="2">
        <f>$L$413*EXP(Sheet3!$B$1*(($H424-AA$415-Sheet2!$N$373)/Sheet3!$A$1)^2 +Sheet3!$C$1*(($H424-AA$415-Sheet2!$N$373)/Sheet3!$A$1)^4)</f>
        <v>31.259976482776196</v>
      </c>
      <c r="AB424" s="2">
        <f>$L$413*EXP(Sheet3!$B$1*(($H424-AB$415-Sheet2!$N$373)/Sheet3!$A$1)^2 +Sheet3!$C$1*(($H424-AB$415-Sheet2!$N$373)/Sheet3!$A$1)^4)</f>
        <v>33.013241837795867</v>
      </c>
      <c r="AC424" s="2">
        <f>$L$413*EXP(Sheet3!$B$1*(($H424-AC$415-Sheet2!$N$373)/Sheet3!$A$1)^2 +Sheet3!$C$1*(($H424-AC$415-Sheet2!$N$373)/Sheet3!$A$1)^4)</f>
        <v>34.832266958639529</v>
      </c>
      <c r="AD424" s="2">
        <f>$L$413*EXP(Sheet3!$B$1*(($H424-AD$415-Sheet2!$N$373)/Sheet3!$A$1)^2 +Sheet3!$C$1*(($H424-AD$415-Sheet2!$N$373)/Sheet3!$A$1)^4)</f>
        <v>36.717606836141037</v>
      </c>
      <c r="AE424" s="2">
        <f>$L$413*EXP(Sheet3!$B$1*(($H424-AE$415-Sheet2!$N$373)/Sheet3!$A$1)^2 +Sheet3!$C$1*(($H424-AE$415-Sheet2!$N$373)/Sheet3!$A$1)^4)</f>
        <v>38.669719475601653</v>
      </c>
      <c r="AF424" s="2">
        <f>$L$413*EXP(Sheet3!$B$1*(($H424-AF$415-Sheet2!$N$373)/Sheet3!$A$1)^2 +Sheet3!$C$1*(($H424-AF$415-Sheet2!$N$373)/Sheet3!$A$1)^4)</f>
        <v>40.688962674241132</v>
      </c>
      <c r="AG424" s="2">
        <f>$L$413*EXP(Sheet3!$B$1*(($H424-AG$415-Sheet2!$N$373)/Sheet3!$A$1)^2 +Sheet3!$C$1*(($H424-AG$415-Sheet2!$N$373)/Sheet3!$A$1)^4)</f>
        <v>42.775591059468567</v>
      </c>
      <c r="AH424" s="2">
        <f>$L$413*EXP(Sheet3!$B$1*(($H424-AH$415-Sheet2!$N$373)/Sheet3!$A$1)^2 +Sheet3!$C$1*(($H424-AH$415-Sheet2!$N$373)/Sheet3!$A$1)^4)</f>
        <v>44.929753399775926</v>
      </c>
      <c r="AI424" s="2">
        <f>$L$413*EXP(Sheet3!$B$1*(($H424-AI$415-Sheet2!$N$373)/Sheet3!$A$1)^2 +Sheet3!$C$1*(($H424-AI$415-Sheet2!$N$373)/Sheet3!$A$1)^4)</f>
        <v>47.151490198678871</v>
      </c>
      <c r="AJ424" s="2">
        <f>$L$413*EXP(Sheet3!$B$1*(($H424-AJ$415-Sheet2!$N$373)/Sheet3!$A$1)^2 +Sheet3!$C$1*(($H424-AJ$415-Sheet2!$N$373)/Sheet3!$A$1)^4)</f>
        <v>49.440731580737086</v>
      </c>
      <c r="AK424" s="2">
        <f>$L$413*EXP(Sheet3!$B$1*(($H424-AK$415-Sheet2!$N$373)/Sheet3!$A$1)^2 +Sheet3!$C$1*(($H424-AK$415-Sheet2!$N$373)/Sheet3!$A$1)^4)</f>
        <v>51.797295477052877</v>
      </c>
      <c r="AL424" s="2">
        <f>$L$413*EXP(Sheet3!$B$1*(($H424-AL$415-Sheet2!$N$373)/Sheet3!$A$1)^2 +Sheet3!$C$1*(($H424-AL$415-Sheet2!$N$373)/Sheet3!$A$1)^4)</f>
        <v>54.220886116728209</v>
      </c>
      <c r="AM424" s="2">
        <f>$L$413*EXP(Sheet3!$B$1*(($H424-AM$415-Sheet2!$N$373)/Sheet3!$A$1)^2 +Sheet3!$C$1*(($H424-AM$415-Sheet2!$N$373)/Sheet3!$A$1)^4)</f>
        <v>56.711092828370631</v>
      </c>
      <c r="AN424" s="2">
        <f>$L$413*EXP(Sheet3!$B$1*(($H424-AN$415-Sheet2!$N$373)/Sheet3!$A$1)^2 +Sheet3!$C$1*(($H424-AN$415-Sheet2!$N$373)/Sheet3!$A$1)^4)</f>
        <v>59.267389155169134</v>
      </c>
      <c r="AO424" s="2">
        <f>$L$413*EXP(Sheet3!$B$1*(($H424-AO$415-Sheet2!$N$373)/Sheet3!$A$1)^2 +Sheet3!$C$1*(($H424-AO$415-Sheet2!$N$373)/Sheet3!$A$1)^4)</f>
        <v>61.889132285053634</v>
      </c>
      <c r="AP424" s="2">
        <f>$L$413*EXP(Sheet3!$B$1*(($H424-AP$415-Sheet2!$N$373)/Sheet3!$A$1)^2 +Sheet3!$C$1*(($H424-AP$415-Sheet2!$N$373)/Sheet3!$A$1)^4)</f>
        <v>64.575562796185551</v>
      </c>
      <c r="AQ424" s="2">
        <f>$L$413*EXP(Sheet3!$B$1*(($H424-AQ$415-Sheet2!$N$373)/Sheet3!$A$1)^2 +Sheet3!$C$1*(($H424-AQ$415-Sheet2!$N$373)/Sheet3!$A$1)^4)</f>
        <v>67.32580471658521</v>
      </c>
      <c r="AR424" s="2">
        <f>$L$413*EXP(Sheet3!$B$1*(($H424-AR$415-Sheet2!$N$373)/Sheet3!$A$1)^2 +Sheet3!$C$1*(($H424-AR$415-Sheet2!$N$373)/Sheet3!$A$1)^4)</f>
        <v>70.138865895323661</v>
      </c>
      <c r="AS424" s="2">
        <f>$L$413*EXP(Sheet3!$B$1*(($H424-AS$415-Sheet2!$N$373)/Sheet3!$A$1)^2 +Sheet3!$C$1*(($H424-AS$415-Sheet2!$N$373)/Sheet3!$A$1)^4)</f>
        <v>73.013638681373919</v>
      </c>
      <c r="AT424" s="2">
        <f>$L$413*EXP(Sheet3!$B$1*(($H424-AT$415-Sheet2!$N$373)/Sheet3!$A$1)^2 +Sheet3!$C$1*(($H424-AT$415-Sheet2!$N$373)/Sheet3!$A$1)^4)</f>
        <v>75.948900904936579</v>
      </c>
      <c r="AU424" s="2">
        <f>$L$413*EXP(Sheet3!$B$1*(($H424-AU$415-Sheet2!$N$373)/Sheet3!$A$1)^2 +Sheet3!$C$1*(($H424-AU$415-Sheet2!$N$373)/Sheet3!$A$1)^4)</f>
        <v>78.943317154835839</v>
      </c>
      <c r="AV424" s="2">
        <f>$L$413*EXP(Sheet3!$B$1*(($H424-AV$415-Sheet2!$N$373)/Sheet3!$A$1)^2 +Sheet3!$C$1*(($H424-AV$415-Sheet2!$N$373)/Sheet3!$A$1)^4)</f>
        <v>81.995440344427422</v>
      </c>
      <c r="AW424" s="2">
        <f>$L$413*EXP(Sheet3!$B$1*(($H424-AW$415-Sheet2!$N$373)/Sheet3!$A$1)^2 +Sheet3!$C$1*(($H424-AW$415-Sheet2!$N$373)/Sheet3!$A$1)^4)</f>
        <v>85.103713557412547</v>
      </c>
      <c r="AX424" s="2">
        <f>$L$413*EXP(Sheet3!$B$1*(($H424-AX$415-Sheet2!$N$373)/Sheet3!$A$1)^2 +Sheet3!$C$1*(($H424-AX$415-Sheet2!$N$373)/Sheet3!$A$1)^4)</f>
        <v>88.266472163696093</v>
      </c>
      <c r="AY424" s="2">
        <f>$L$413*EXP(Sheet3!$B$1*(($H424-AY$415-Sheet2!$N$373)/Sheet3!$A$1)^2 +Sheet3!$C$1*(($H424-AY$415-Sheet2!$N$373)/Sheet3!$A$1)^4)</f>
        <v>91.481946195244021</v>
      </c>
      <c r="AZ424" s="2">
        <f>$L$413*EXP(Sheet3!$B$1*(($H424-AZ$415-Sheet2!$N$373)/Sheet3!$A$1)^2 +Sheet3!$C$1*(($H424-AZ$415-Sheet2!$N$373)/Sheet3!$A$1)^4)</f>
        <v>94.748262969810781</v>
      </c>
      <c r="BA424" s="2">
        <f>$L$413*EXP(Sheet3!$B$1*(($H424-BA$415-Sheet2!$N$373)/Sheet3!$A$1)^2 +Sheet3!$C$1*(($H424-BA$415-Sheet2!$N$373)/Sheet3!$A$1)^4)</f>
        <v>98.063449950883452</v>
      </c>
      <c r="BB424" s="2">
        <f>$L$413*EXP(Sheet3!$B$1*(($H424-BB$415-Sheet2!$N$373)/Sheet3!$A$1)^2 +Sheet3!$C$1*(($H424-BB$415-Sheet2!$N$373)/Sheet3!$A$1)^4)</f>
        <v>101.42543783077497</v>
      </c>
      <c r="BC424" s="2">
        <f>$L$413*EXP(Sheet3!$B$1*(($H424-BC$415-Sheet2!$N$373)/Sheet3!$A$1)^2 +Sheet3!$C$1*(($H424-BC$415-Sheet2!$N$373)/Sheet3!$A$1)^4)</f>
        <v>104.83206382345979</v>
      </c>
      <c r="BD424" s="2">
        <f>$L$413*EXP(Sheet3!$B$1*(($H424-BD$415-Sheet2!$N$373)/Sheet3!$A$1)^2 +Sheet3!$C$1*(($H424-BD$415-Sheet2!$N$373)/Sheet3!$A$1)^4)</f>
        <v>108.28107515321149</v>
      </c>
      <c r="BE424" s="2">
        <f>$L$413*EXP(Sheet3!$B$1*(($H424-BE$415-Sheet2!$N$373)/Sheet3!$A$1)^2 +Sheet3!$C$1*(($H424-BE$415-Sheet2!$N$373)/Sheet3!$A$1)^4)</f>
        <v>111.7701327246923</v>
      </c>
      <c r="BF424" s="2">
        <f>$L$413*EXP(Sheet3!$B$1*(($H424-BF$415-Sheet2!$N$373)/Sheet3!$A$1)^2 +Sheet3!$C$1*(($H424-BF$415-Sheet2!$N$373)/Sheet3!$A$1)^4)</f>
        <v>115.29681495982088</v>
      </c>
      <c r="BG424" s="2">
        <f>$L$413*EXP(Sheet3!$B$1*(($H424-BG$415-Sheet2!$N$373)/Sheet3!$A$1)^2 +Sheet3!$C$1*(($H424-BG$415-Sheet2!$N$373)/Sheet3!$A$1)^4)</f>
        <v>118.85862178650703</v>
      </c>
      <c r="BH424" s="2">
        <f>$L$413*EXP(Sheet3!$B$1*(($H424-BH$415-Sheet2!$N$373)/Sheet3!$A$1)^2 +Sheet3!$C$1*(($H424-BH$415-Sheet2!$N$373)/Sheet3!$A$1)^4)</f>
        <v>122.4529787641884</v>
      </c>
      <c r="BI424" s="2">
        <f>$L$413*EXP(Sheet3!$B$1*(($H424-BI$415-Sheet2!$N$373)/Sheet3!$A$1)^2 +Sheet3!$C$1*(($H424-BI$415-Sheet2!$N$373)/Sheet3!$A$1)^4)</f>
        <v>126.07724133107216</v>
      </c>
      <c r="BJ424" s="2">
        <f>$L$413*EXP(Sheet3!$B$1*(($H424-BJ$415-Sheet2!$N$373)/Sheet3!$A$1)^2 +Sheet3!$C$1*(($H424-BJ$415-Sheet2!$N$373)/Sheet3!$A$1)^4)</f>
        <v>129.72869915770067</v>
      </c>
      <c r="BK424" s="2">
        <f>$L$413*EXP(Sheet3!$B$1*(($H424-BK$415-Sheet2!$N$373)/Sheet3!$A$1)^2 +Sheet3!$C$1*(($H424-BK$415-Sheet2!$N$373)/Sheet3!$A$1)^4)</f>
        <v>133.40458059240757</v>
      </c>
      <c r="BL424" s="2">
        <f>$L$413*EXP(Sheet3!$B$1*(($H424-BL$415-Sheet2!$N$373)/Sheet3!$A$1)^2 +Sheet3!$C$1*(($H424-BL$415-Sheet2!$N$373)/Sheet3!$A$1)^4)</f>
        <v>137.10205718293983</v>
      </c>
      <c r="BM424" s="2">
        <f>$L$413*EXP(Sheet3!$B$1*(($H424-BM$415-Sheet2!$N$373)/Sheet3!$A$1)^2 +Sheet3!$C$1*(($H424-BM$415-Sheet2!$N$373)/Sheet3!$A$1)^4)</f>
        <v>140.8182482601807</v>
      </c>
      <c r="BN424" s="2">
        <f>$L$413*EXP(Sheet3!$B$1*(($H424-BN$415-Sheet2!$N$373)/Sheet3!$A$1)^2 +Sheet3!$C$1*(($H424-BN$415-Sheet2!$N$373)/Sheet3!$A$1)^4)</f>
        <v>144.55022556932889</v>
      </c>
      <c r="BO424" s="2">
        <f>$L$413*EXP(Sheet3!$B$1*(($H424-BO$415-Sheet2!$N$373)/Sheet3!$A$1)^2 +Sheet3!$C$1*(($H424-BO$415-Sheet2!$N$373)/Sheet3!$A$1)^4)</f>
        <v>148.29501793451783</v>
      </c>
      <c r="BP424" s="2">
        <f>$L$413*EXP(Sheet3!$B$1*(($H424-BP$415-Sheet2!$N$373)/Sheet3!$A$1)^2 +Sheet3!$C$1*(($H424-BP$415-Sheet2!$N$373)/Sheet3!$A$1)^4)</f>
        <v>152.04961594321355</v>
      </c>
      <c r="BQ424" s="2">
        <f>$L$413*EXP(Sheet3!$B$1*(($H424-BQ$415-Sheet2!$N$373)/Sheet3!$A$1)^2 +Sheet3!$C$1*(($H424-BQ$415-Sheet2!$N$373)/Sheet3!$A$1)^4)</f>
        <v>155.81097663717588</v>
      </c>
      <c r="BR424" s="2">
        <f>$L$413*EXP(Sheet3!$B$1*(($H424-BR$415-Sheet2!$N$373)/Sheet3!$A$1)^2 +Sheet3!$C$1*(($H424-BR$415-Sheet2!$N$373)/Sheet3!$A$1)^4)</f>
        <v>159.57602819725923</v>
      </c>
      <c r="BS424" s="2">
        <f>$L$413*EXP(Sheet3!$B$1*(($H424-BS$415-Sheet2!$N$373)/Sheet3!$A$1)^2 +Sheet3!$C$1*(($H424-BS$415-Sheet2!$N$373)/Sheet3!$A$1)^4)</f>
        <v>163.34167460985867</v>
      </c>
      <c r="BT424" s="2">
        <f>$L$413*EXP(Sheet3!$B$1*(($H424-BT$415-Sheet2!$N$373)/Sheet3!$A$1)^2 +Sheet3!$C$1*(($H424-BT$415-Sheet2!$N$373)/Sheet3!$A$1)^4)</f>
        <v>167.10480030337436</v>
      </c>
      <c r="BU424" s="2">
        <f>$L$413*EXP(Sheet3!$B$1*(($H424-BU$415-Sheet2!$N$373)/Sheet3!$A$1)^2 +Sheet3!$C$1*(($H424-BU$415-Sheet2!$N$373)/Sheet3!$A$1)^4)</f>
        <v>170.8622747436649</v>
      </c>
      <c r="BV424" s="2">
        <f>$L$413*EXP(Sheet3!$B$1*(($H424-BV$415-Sheet2!$N$373)/Sheet3!$A$1)^2 +Sheet3!$C$1*(($H424-BV$415-Sheet2!$N$373)/Sheet3!$A$1)^4)</f>
        <v>174.61095697812365</v>
      </c>
    </row>
    <row r="425" spans="1:74" x14ac:dyDescent="0.2">
      <c r="A425">
        <v>398</v>
      </c>
      <c r="B425">
        <v>376.17</v>
      </c>
      <c r="C425">
        <v>2365.6</v>
      </c>
      <c r="D425">
        <v>2429.3000000000002</v>
      </c>
      <c r="E425">
        <f t="shared" si="60"/>
        <v>63.700000000000273</v>
      </c>
      <c r="G425" s="1">
        <v>3</v>
      </c>
      <c r="H425">
        <f>INDEX(B$27:$B3451,($M$410+G425))</f>
        <v>913.55</v>
      </c>
      <c r="I425" s="1">
        <f t="shared" si="61"/>
        <v>38.299999999999727</v>
      </c>
      <c r="J425">
        <f t="shared" si="62"/>
        <v>34988.964999999749</v>
      </c>
      <c r="L425" s="2">
        <f>$L$413*EXP(Sheet3!$B$1*(($H425-L$415-Sheet2!$N$373)/Sheet3!$A$1)^2 +Sheet3!$C$1*(($H425-L$415-Sheet2!$N$373)/Sheet3!$A$1)^4)</f>
        <v>0.16854063988069679</v>
      </c>
      <c r="M425" s="2">
        <f>$L$413*EXP(Sheet3!$B$1*(($H425-M$415-Sheet2!$N$373)/Sheet3!$A$1)^2 +Sheet3!$C$1*(($H425-M$415-Sheet2!$N$373)/Sheet3!$A$1)^4)</f>
        <v>0.19245597422530467</v>
      </c>
      <c r="N425" s="2">
        <f>$L$413*EXP(Sheet3!$B$1*(($H425-N$415-Sheet2!$N$373)/Sheet3!$A$1)^2 +Sheet3!$C$1*(($H425-N$415-Sheet2!$N$373)/Sheet3!$A$1)^4)</f>
        <v>0.21936705629321826</v>
      </c>
      <c r="O425" s="2">
        <f>$L$413*EXP(Sheet3!$B$1*(($H425-O$415-Sheet2!$N$373)/Sheet3!$A$1)^2 +Sheet3!$C$1*(($H425-O$415-Sheet2!$N$373)/Sheet3!$A$1)^4)</f>
        <v>0.24959318805968081</v>
      </c>
      <c r="P425" s="2">
        <f>$L$413*EXP(Sheet3!$B$1*(($H425-P$415-Sheet2!$N$373)/Sheet3!$A$1)^2 +Sheet3!$C$1*(($H425-P$415-Sheet2!$N$373)/Sheet3!$A$1)^4)</f>
        <v>0.2834806147618143</v>
      </c>
      <c r="Q425" s="2">
        <f>$L$413*EXP(Sheet3!$B$1*(($H425-Q$415-Sheet2!$N$373)/Sheet3!$A$1)^2 +Sheet3!$C$1*(($H425-Q$415-Sheet2!$N$373)/Sheet3!$A$1)^4)</f>
        <v>0.32140399747882026</v>
      </c>
      <c r="R425" s="2">
        <f>$L$413*EXP(Sheet3!$B$1*(($H425-R$415-Sheet2!$N$373)/Sheet3!$A$1)^2 +Sheet3!$C$1*(($H425-R$415-Sheet2!$N$373)/Sheet3!$A$1)^4)</f>
        <v>0.36376788422783524</v>
      </c>
      <c r="S425" s="2">
        <f>$L$413*EXP(Sheet3!$B$1*(($H425-S$415-Sheet2!$N$373)/Sheet3!$A$1)^2 +Sheet3!$C$1*(($H425-S$415-Sheet2!$N$373)/Sheet3!$A$1)^4)</f>
        <v>0.41100817034253734</v>
      </c>
      <c r="T425" s="2">
        <f>$L$413*EXP(Sheet3!$B$1*(($H425-T$415-Sheet2!$N$373)/Sheet3!$A$1)^2 +Sheet3!$C$1*(($H425-T$415-Sheet2!$N$373)/Sheet3!$A$1)^4)</f>
        <v>0.46359353826141653</v>
      </c>
      <c r="U425" s="2">
        <f>$L$413*EXP(Sheet3!$B$1*(($H425-U$415-Sheet2!$N$373)/Sheet3!$A$1)^2 +Sheet3!$C$1*(($H425-U$415-Sheet2!$N$373)/Sheet3!$A$1)^4)</f>
        <v>0.52202686625460615</v>
      </c>
      <c r="V425" s="2">
        <f>$L$413*EXP(Sheet3!$B$1*(($H425-V$415-Sheet2!$N$373)/Sheet3!$A$1)^2 +Sheet3!$C$1*(($H425-V$415-Sheet2!$N$373)/Sheet3!$A$1)^4)</f>
        <v>0.58684659507106518</v>
      </c>
      <c r="W425" s="2">
        <f>$L$413*EXP(Sheet3!$B$1*(($H425-W$415-Sheet2!$N$373)/Sheet3!$A$1)^2 +Sheet3!$C$1*(($H425-W$415-Sheet2!$N$373)/Sheet3!$A$1)^4)</f>
        <v>0.65862804100033678</v>
      </c>
      <c r="X425" s="2">
        <f>$L$413*EXP(Sheet3!$B$1*(($H425-X$415-Sheet2!$N$373)/Sheet3!$A$1)^2 +Sheet3!$C$1*(($H425-X$415-Sheet2!$N$373)/Sheet3!$A$1)^4)</f>
        <v>0.73798464342428161</v>
      </c>
      <c r="Y425" s="2">
        <f>$L$413*EXP(Sheet3!$B$1*(($H425-Y$415-Sheet2!$N$373)/Sheet3!$A$1)^2 +Sheet3!$C$1*(($H425-Y$415-Sheet2!$N$373)/Sheet3!$A$1)^4)</f>
        <v>0.82556913458379821</v>
      </c>
      <c r="Z425" s="2">
        <f>$L$413*EXP(Sheet3!$B$1*(($H425-Z$415-Sheet2!$N$373)/Sheet3!$A$1)^2 +Sheet3!$C$1*(($H425-Z$415-Sheet2!$N$373)/Sheet3!$A$1)^4)</f>
        <v>0.92207461904432342</v>
      </c>
      <c r="AA425" s="2">
        <f>$L$413*EXP(Sheet3!$B$1*(($H425-AA$415-Sheet2!$N$373)/Sheet3!$A$1)^2 +Sheet3!$C$1*(($H425-AA$415-Sheet2!$N$373)/Sheet3!$A$1)^4)</f>
        <v>1.0282355501419855</v>
      </c>
      <c r="AB425" s="2">
        <f>$L$413*EXP(Sheet3!$B$1*(($H425-AB$415-Sheet2!$N$373)/Sheet3!$A$1)^2 +Sheet3!$C$1*(($H425-AB$415-Sheet2!$N$373)/Sheet3!$A$1)^4)</f>
        <v>1.1448285906498061</v>
      </c>
      <c r="AC425" s="2">
        <f>$L$413*EXP(Sheet3!$B$1*(($H425-AC$415-Sheet2!$N$373)/Sheet3!$A$1)^2 +Sheet3!$C$1*(($H425-AC$415-Sheet2!$N$373)/Sheet3!$A$1)^4)</f>
        <v>1.2726733449130996</v>
      </c>
      <c r="AD425" s="2">
        <f>$L$413*EXP(Sheet3!$B$1*(($H425-AD$415-Sheet2!$N$373)/Sheet3!$A$1)^2 +Sheet3!$C$1*(($H425-AD$415-Sheet2!$N$373)/Sheet3!$A$1)^4)</f>
        <v>1.4126329498438217</v>
      </c>
      <c r="AE425" s="2">
        <f>$L$413*EXP(Sheet3!$B$1*(($H425-AE$415-Sheet2!$N$373)/Sheet3!$A$1)^2 +Sheet3!$C$1*(($H425-AE$415-Sheet2!$N$373)/Sheet3!$A$1)^4)</f>
        <v>1.5656145124073293</v>
      </c>
      <c r="AF425" s="2">
        <f>$L$413*EXP(Sheet3!$B$1*(($H425-AF$415-Sheet2!$N$373)/Sheet3!$A$1)^2 +Sheet3!$C$1*(($H425-AF$415-Sheet2!$N$373)/Sheet3!$A$1)^4)</f>
        <v>1.7325693815917684</v>
      </c>
      <c r="AG425" s="2">
        <f>$L$413*EXP(Sheet3!$B$1*(($H425-AG$415-Sheet2!$N$373)/Sheet3!$A$1)^2 +Sheet3!$C$1*(($H425-AG$415-Sheet2!$N$373)/Sheet3!$A$1)^4)</f>
        <v>1.9144932433207011</v>
      </c>
      <c r="AH425" s="2">
        <f>$L$413*EXP(Sheet3!$B$1*(($H425-AH$415-Sheet2!$N$373)/Sheet3!$A$1)^2 +Sheet3!$C$1*(($H425-AH$415-Sheet2!$N$373)/Sheet3!$A$1)^4)</f>
        <v>2.112426027353687</v>
      </c>
      <c r="AI425" s="2">
        <f>$L$413*EXP(Sheet3!$B$1*(($H425-AI$415-Sheet2!$N$373)/Sheet3!$A$1)^2 +Sheet3!$C$1*(($H425-AI$415-Sheet2!$N$373)/Sheet3!$A$1)^4)</f>
        <v>2.3274516159162197</v>
      </c>
      <c r="AJ425" s="2">
        <f>$L$413*EXP(Sheet3!$B$1*(($H425-AJ$415-Sheet2!$N$373)/Sheet3!$A$1)^2 +Sheet3!$C$1*(($H425-AJ$415-Sheet2!$N$373)/Sheet3!$A$1)^4)</f>
        <v>2.5606973446099355</v>
      </c>
      <c r="AK425" s="2">
        <f>$L$413*EXP(Sheet3!$B$1*(($H425-AK$415-Sheet2!$N$373)/Sheet3!$A$1)^2 +Sheet3!$C$1*(($H425-AK$415-Sheet2!$N$373)/Sheet3!$A$1)^4)</f>
        <v>2.8133332870485628</v>
      </c>
      <c r="AL425" s="2">
        <f>$L$413*EXP(Sheet3!$B$1*(($H425-AL$415-Sheet2!$N$373)/Sheet3!$A$1)^2 +Sheet3!$C$1*(($H425-AL$415-Sheet2!$N$373)/Sheet3!$A$1)^4)</f>
        <v>3.0865713157368644</v>
      </c>
      <c r="AM425" s="2">
        <f>$L$413*EXP(Sheet3!$B$1*(($H425-AM$415-Sheet2!$N$373)/Sheet3!$A$1)^2 +Sheet3!$C$1*(($H425-AM$415-Sheet2!$N$373)/Sheet3!$A$1)^4)</f>
        <v>3.3816639327277151</v>
      </c>
      <c r="AN425" s="2">
        <f>$L$413*EXP(Sheet3!$B$1*(($H425-AN$415-Sheet2!$N$373)/Sheet3!$A$1)^2 +Sheet3!$C$1*(($H425-AN$415-Sheet2!$N$373)/Sheet3!$A$1)^4)</f>
        <v>3.699902864884336</v>
      </c>
      <c r="AO425" s="2">
        <f>$L$413*EXP(Sheet3!$B$1*(($H425-AO$415-Sheet2!$N$373)/Sheet3!$A$1)^2 +Sheet3!$C$1*(($H425-AO$415-Sheet2!$N$373)/Sheet3!$A$1)^4)</f>
        <v>4.0426174198003695</v>
      </c>
      <c r="AP425" s="2">
        <f>$L$413*EXP(Sheet3!$B$1*(($H425-AP$415-Sheet2!$N$373)/Sheet3!$A$1)^2 +Sheet3!$C$1*(($H425-AP$415-Sheet2!$N$373)/Sheet3!$A$1)^4)</f>
        <v>4.4111725997996967</v>
      </c>
      <c r="AQ425" s="2">
        <f>$L$413*EXP(Sheet3!$B$1*(($H425-AQ$415-Sheet2!$N$373)/Sheet3!$A$1)^2 +Sheet3!$C$1*(($H425-AQ$415-Sheet2!$N$373)/Sheet3!$A$1)^4)</f>
        <v>4.8069669728480564</v>
      </c>
      <c r="AR425" s="2">
        <f>$L$413*EXP(Sheet3!$B$1*(($H425-AR$415-Sheet2!$N$373)/Sheet3!$A$1)^2 +Sheet3!$C$1*(($H425-AR$415-Sheet2!$N$373)/Sheet3!$A$1)^4)</f>
        <v>5.2314303006712013</v>
      </c>
      <c r="AS425" s="2">
        <f>$L$413*EXP(Sheet3!$B$1*(($H425-AS$415-Sheet2!$N$373)/Sheet3!$A$1)^2 +Sheet3!$C$1*(($H425-AS$415-Sheet2!$N$373)/Sheet3!$A$1)^4)</f>
        <v>5.6860209258755239</v>
      </c>
      <c r="AT425" s="2">
        <f>$L$413*EXP(Sheet3!$B$1*(($H425-AT$415-Sheet2!$N$373)/Sheet3!$A$1)^2 +Sheet3!$C$1*(($H425-AT$415-Sheet2!$N$373)/Sheet3!$A$1)^4)</f>
        <v>6.1722229213950559</v>
      </c>
      <c r="AU425" s="2">
        <f>$L$413*EXP(Sheet3!$B$1*(($H425-AU$415-Sheet2!$N$373)/Sheet3!$A$1)^2 +Sheet3!$C$1*(($H425-AU$415-Sheet2!$N$373)/Sheet3!$A$1)^4)</f>
        <v>6.6915430071300639</v>
      </c>
      <c r="AV425" s="2">
        <f>$L$413*EXP(Sheet3!$B$1*(($H425-AV$415-Sheet2!$N$373)/Sheet3!$A$1)^2 +Sheet3!$C$1*(($H425-AV$415-Sheet2!$N$373)/Sheet3!$A$1)^4)</f>
        <v>7.2455072401853249</v>
      </c>
      <c r="AW425" s="2">
        <f>$L$413*EXP(Sheet3!$B$1*(($H425-AW$415-Sheet2!$N$373)/Sheet3!$A$1)^2 +Sheet3!$C$1*(($H425-AW$415-Sheet2!$N$373)/Sheet3!$A$1)^4)</f>
        <v>7.8356574866533819</v>
      </c>
      <c r="AX425" s="2">
        <f>$L$413*EXP(Sheet3!$B$1*(($H425-AX$415-Sheet2!$N$373)/Sheet3!$A$1)^2 +Sheet3!$C$1*(($H425-AX$415-Sheet2!$N$373)/Sheet3!$A$1)^4)</f>
        <v>8.4635476843458726</v>
      </c>
      <c r="AY425" s="2">
        <f>$L$413*EXP(Sheet3!$B$1*(($H425-AY$415-Sheet2!$N$373)/Sheet3!$A$1)^2 +Sheet3!$C$1*(($H425-AY$415-Sheet2!$N$373)/Sheet3!$A$1)^4)</f>
        <v>9.1307399074861912</v>
      </c>
      <c r="AZ425" s="2">
        <f>$L$413*EXP(Sheet3!$B$1*(($H425-AZ$415-Sheet2!$N$373)/Sheet3!$A$1)^2 +Sheet3!$C$1*(($H425-AZ$415-Sheet2!$N$373)/Sheet3!$A$1)^4)</f>
        <v>9.8388002455581471</v>
      </c>
      <c r="BA425" s="2">
        <f>$L$413*EXP(Sheet3!$B$1*(($H425-BA$415-Sheet2!$N$373)/Sheet3!$A$1)^2 +Sheet3!$C$1*(($H425-BA$415-Sheet2!$N$373)/Sheet3!$A$1)^4)</f>
        <v>10.589294510093509</v>
      </c>
      <c r="BB425" s="2">
        <f>$L$413*EXP(Sheet3!$B$1*(($H425-BB$415-Sheet2!$N$373)/Sheet3!$A$1)^2 +Sheet3!$C$1*(($H425-BB$415-Sheet2!$N$373)/Sheet3!$A$1)^4)</f>
        <v>11.383783784322583</v>
      </c>
      <c r="BC425" s="2">
        <f>$L$413*EXP(Sheet3!$B$1*(($H425-BC$415-Sheet2!$N$373)/Sheet3!$A$1)^2 +Sheet3!$C$1*(($H425-BC$415-Sheet2!$N$373)/Sheet3!$A$1)^4)</f>
        <v>12.223819831852701</v>
      </c>
      <c r="BD425" s="2">
        <f>$L$413*EXP(Sheet3!$B$1*(($H425-BD$415-Sheet2!$N$373)/Sheet3!$A$1)^2 +Sheet3!$C$1*(($H425-BD$415-Sheet2!$N$373)/Sheet3!$A$1)^4)</f>
        <v>13.110940381632787</v>
      </c>
      <c r="BE425" s="2">
        <f>$L$413*EXP(Sheet3!$B$1*(($H425-BE$415-Sheet2!$N$373)/Sheet3!$A$1)^2 +Sheet3!$C$1*(($H425-BE$415-Sheet2!$N$373)/Sheet3!$A$1)^4)</f>
        <v>14.046664307457197</v>
      </c>
      <c r="BF425" s="2">
        <f>$L$413*EXP(Sheet3!$B$1*(($H425-BF$415-Sheet2!$N$373)/Sheet3!$A$1)^2 +Sheet3!$C$1*(($H425-BF$415-Sheet2!$N$373)/Sheet3!$A$1)^4)</f>
        <v>15.032486721143671</v>
      </c>
      <c r="BG425" s="2">
        <f>$L$413*EXP(Sheet3!$B$1*(($H425-BG$415-Sheet2!$N$373)/Sheet3!$A$1)^2 +Sheet3!$C$1*(($H425-BG$415-Sheet2!$N$373)/Sheet3!$A$1)^4)</f>
        <v>16.06987399928261</v>
      </c>
      <c r="BH425" s="2">
        <f>$L$413*EXP(Sheet3!$B$1*(($H425-BH$415-Sheet2!$N$373)/Sheet3!$A$1)^2 +Sheet3!$C$1*(($H425-BH$415-Sheet2!$N$373)/Sheet3!$A$1)^4)</f>
        <v>17.160258764089892</v>
      </c>
      <c r="BI425" s="2">
        <f>$L$413*EXP(Sheet3!$B$1*(($H425-BI$415-Sheet2!$N$373)/Sheet3!$A$1)^2 +Sheet3!$C$1*(($H425-BI$415-Sheet2!$N$373)/Sheet3!$A$1)^4)</f>
        <v>18.305034839413693</v>
      </c>
      <c r="BJ425" s="2">
        <f>$L$413*EXP(Sheet3!$B$1*(($H425-BJ$415-Sheet2!$N$373)/Sheet3!$A$1)^2 +Sheet3!$C$1*(($H425-BJ$415-Sheet2!$N$373)/Sheet3!$A$1)^4)</f>
        <v>19.505552203221889</v>
      </c>
      <c r="BK425" s="2">
        <f>$L$413*EXP(Sheet3!$B$1*(($H425-BK$415-Sheet2!$N$373)/Sheet3!$A$1)^2 +Sheet3!$C$1*(($H425-BK$415-Sheet2!$N$373)/Sheet3!$A$1)^4)</f>
        <v>20.763111958404931</v>
      </c>
      <c r="BL425" s="2">
        <f>$L$413*EXP(Sheet3!$B$1*(($H425-BL$415-Sheet2!$N$373)/Sheet3!$A$1)^2 +Sheet3!$C$1*(($H425-BL$415-Sheet2!$N$373)/Sheet3!$A$1)^4)</f>
        <v>22.07896134336546</v>
      </c>
      <c r="BM425" s="2">
        <f>$L$413*EXP(Sheet3!$B$1*(($H425-BM$415-Sheet2!$N$373)/Sheet3!$A$1)^2 +Sheet3!$C$1*(($H425-BM$415-Sheet2!$N$373)/Sheet3!$A$1)^4)</f>
        <v>23.454288804273563</v>
      </c>
      <c r="BN425" s="2">
        <f>$L$413*EXP(Sheet3!$B$1*(($H425-BN$415-Sheet2!$N$373)/Sheet3!$A$1)^2 +Sheet3!$C$1*(($H425-BN$415-Sheet2!$N$373)/Sheet3!$A$1)^4)</f>
        <v>24.890219150413866</v>
      </c>
      <c r="BO425" s="2">
        <f>$L$413*EXP(Sheet3!$B$1*(($H425-BO$415-Sheet2!$N$373)/Sheet3!$A$1)^2 +Sheet3!$C$1*(($H425-BO$415-Sheet2!$N$373)/Sheet3!$A$1)^4)</f>
        <v>26.387808813821</v>
      </c>
      <c r="BP425" s="2">
        <f>$L$413*EXP(Sheet3!$B$1*(($H425-BP$415-Sheet2!$N$373)/Sheet3!$A$1)^2 +Sheet3!$C$1*(($H425-BP$415-Sheet2!$N$373)/Sheet3!$A$1)^4)</f>
        <v>27.948041233937762</v>
      </c>
      <c r="BQ425" s="2">
        <f>$L$413*EXP(Sheet3!$B$1*(($H425-BQ$415-Sheet2!$N$373)/Sheet3!$A$1)^2 +Sheet3!$C$1*(($H425-BQ$415-Sheet2!$N$373)/Sheet3!$A$1)^4)</f>
        <v>29.571822387452876</v>
      </c>
      <c r="BR425" s="2">
        <f>$L$413*EXP(Sheet3!$B$1*(($H425-BR$415-Sheet2!$N$373)/Sheet3!$A$1)^2 +Sheet3!$C$1*(($H425-BR$415-Sheet2!$N$373)/Sheet3!$A$1)^4)</f>
        <v>31.259976482776196</v>
      </c>
      <c r="BS425" s="2">
        <f>$L$413*EXP(Sheet3!$B$1*(($H425-BS$415-Sheet2!$N$373)/Sheet3!$A$1)^2 +Sheet3!$C$1*(($H425-BS$415-Sheet2!$N$373)/Sheet3!$A$1)^4)</f>
        <v>33.013241837795867</v>
      </c>
      <c r="BT425" s="2">
        <f>$L$413*EXP(Sheet3!$B$1*(($H425-BT$415-Sheet2!$N$373)/Sheet3!$A$1)^2 +Sheet3!$C$1*(($H425-BT$415-Sheet2!$N$373)/Sheet3!$A$1)^4)</f>
        <v>34.832266958639529</v>
      </c>
      <c r="BU425" s="2">
        <f>$L$413*EXP(Sheet3!$B$1*(($H425-BU$415-Sheet2!$N$373)/Sheet3!$A$1)^2 +Sheet3!$C$1*(($H425-BU$415-Sheet2!$N$373)/Sheet3!$A$1)^4)</f>
        <v>36.717606836141037</v>
      </c>
      <c r="BV425" s="2">
        <f>$L$413*EXP(Sheet3!$B$1*(($H425-BV$415-Sheet2!$N$373)/Sheet3!$A$1)^2 +Sheet3!$C$1*(($H425-BV$415-Sheet2!$N$373)/Sheet3!$A$1)^4)</f>
        <v>38.66971947562422</v>
      </c>
    </row>
    <row r="426" spans="1:74" x14ac:dyDescent="0.2">
      <c r="A426">
        <v>399</v>
      </c>
      <c r="B426">
        <v>376.64</v>
      </c>
      <c r="C426">
        <v>2361.1999999999998</v>
      </c>
      <c r="D426">
        <v>2423.1</v>
      </c>
      <c r="E426">
        <f t="shared" si="60"/>
        <v>61.900000000000091</v>
      </c>
      <c r="G426" s="1">
        <v>4</v>
      </c>
      <c r="H426">
        <f>INDEX(B$27:$B3452,($M$410+G426))</f>
        <v>913.98</v>
      </c>
      <c r="I426" s="1">
        <f t="shared" si="61"/>
        <v>24.299999999999727</v>
      </c>
      <c r="J426">
        <f t="shared" si="62"/>
        <v>22209.713999999753</v>
      </c>
      <c r="L426" s="2">
        <f>$L$413*EXP(Sheet3!$B$1*(($H426-L$415-Sheet2!$N$373)/Sheet3!$A$1)^2 +Sheet3!$C$1*(($H426-L$415-Sheet2!$N$373)/Sheet3!$A$1)^4)</f>
        <v>7.6135619982177334E-5</v>
      </c>
      <c r="M426" s="2">
        <f>$L$413*EXP(Sheet3!$B$1*(($H426-M$415-Sheet2!$N$373)/Sheet3!$A$1)^2 +Sheet3!$C$1*(($H426-M$415-Sheet2!$N$373)/Sheet3!$A$1)^4)</f>
        <v>9.5810210672108846E-5</v>
      </c>
      <c r="N426" s="2">
        <f>$L$413*EXP(Sheet3!$B$1*(($H426-N$415-Sheet2!$N$373)/Sheet3!$A$1)^2 +Sheet3!$C$1*(($H426-N$415-Sheet2!$N$373)/Sheet3!$A$1)^4)</f>
        <v>1.2024107902697122E-4</v>
      </c>
      <c r="O426" s="2">
        <f>$L$413*EXP(Sheet3!$B$1*(($H426-O$415-Sheet2!$N$373)/Sheet3!$A$1)^2 +Sheet3!$C$1*(($H426-O$415-Sheet2!$N$373)/Sheet3!$A$1)^4)</f>
        <v>1.5049477071630852E-4</v>
      </c>
      <c r="P426" s="2">
        <f>$L$413*EXP(Sheet3!$B$1*(($H426-P$415-Sheet2!$N$373)/Sheet3!$A$1)^2 +Sheet3!$C$1*(($H426-P$415-Sheet2!$N$373)/Sheet3!$A$1)^4)</f>
        <v>1.8785713240532925E-4</v>
      </c>
      <c r="Q426" s="2">
        <f>$L$413*EXP(Sheet3!$B$1*(($H426-Q$415-Sheet2!$N$373)/Sheet3!$A$1)^2 +Sheet3!$C$1*(($H426-Q$415-Sheet2!$N$373)/Sheet3!$A$1)^4)</f>
        <v>2.3387398129624294E-4</v>
      </c>
      <c r="R426" s="2">
        <f>$L$413*EXP(Sheet3!$B$1*(($H426-R$415-Sheet2!$N$373)/Sheet3!$A$1)^2 +Sheet3!$C$1*(($H426-R$415-Sheet2!$N$373)/Sheet3!$A$1)^4)</f>
        <v>2.9039840364233189E-4</v>
      </c>
      <c r="S426" s="2">
        <f>$L$413*EXP(Sheet3!$B$1*(($H426-S$415-Sheet2!$N$373)/Sheet3!$A$1)^2 +Sheet3!$C$1*(($H426-S$415-Sheet2!$N$373)/Sheet3!$A$1)^4)</f>
        <v>3.5964558913852097E-4</v>
      </c>
      <c r="T426" s="2">
        <f>$L$413*EXP(Sheet3!$B$1*(($H426-T$415-Sheet2!$N$373)/Sheet3!$A$1)^2 +Sheet3!$C$1*(($H426-T$415-Sheet2!$N$373)/Sheet3!$A$1)^4)</f>
        <v>4.4425620193292987E-4</v>
      </c>
      <c r="U426" s="2">
        <f>$L$413*EXP(Sheet3!$B$1*(($H426-U$415-Sheet2!$N$373)/Sheet3!$A$1)^2 +Sheet3!$C$1*(($H426-U$415-Sheet2!$N$373)/Sheet3!$A$1)^4)</f>
        <v>5.4736938768287313E-4</v>
      </c>
      <c r="V426" s="2">
        <f>$L$413*EXP(Sheet3!$B$1*(($H426-V$415-Sheet2!$N$373)/Sheet3!$A$1)^2 +Sheet3!$C$1*(($H426-V$415-Sheet2!$N$373)/Sheet3!$A$1)^4)</f>
        <v>6.7270661905602987E-4</v>
      </c>
      <c r="W426" s="2">
        <f>$L$413*EXP(Sheet3!$B$1*(($H426-W$415-Sheet2!$N$373)/Sheet3!$A$1)^2 +Sheet3!$C$1*(($H426-W$415-Sheet2!$N$373)/Sheet3!$A$1)^4)</f>
        <v>8.2466768865744841E-4</v>
      </c>
      <c r="X426" s="2">
        <f>$L$413*EXP(Sheet3!$B$1*(($H426-X$415-Sheet2!$N$373)/Sheet3!$A$1)^2 +Sheet3!$C$1*(($H426-X$415-Sheet2!$N$373)/Sheet3!$A$1)^4)</f>
        <v>1.008440267684245E-3</v>
      </c>
      <c r="Y426" s="2">
        <f>$L$413*EXP(Sheet3!$B$1*(($H426-Y$415-Sheet2!$N$373)/Sheet3!$A$1)^2 +Sheet3!$C$1*(($H426-Y$415-Sheet2!$N$373)/Sheet3!$A$1)^4)</f>
        <v>1.230124559610703E-3</v>
      </c>
      <c r="Z426" s="2">
        <f>$L$413*EXP(Sheet3!$B$1*(($H426-Z$415-Sheet2!$N$373)/Sheet3!$A$1)^2 +Sheet3!$C$1*(($H426-Z$415-Sheet2!$N$373)/Sheet3!$A$1)^4)</f>
        <v>1.4968746897377544E-3</v>
      </c>
      <c r="AA426" s="2">
        <f>$L$413*EXP(Sheet3!$B$1*(($H426-AA$415-Sheet2!$N$373)/Sheet3!$A$1)^2 +Sheet3!$C$1*(($H426-AA$415-Sheet2!$N$373)/Sheet3!$A$1)^4)</f>
        <v>1.8170585819020947E-3</v>
      </c>
      <c r="AB426" s="2">
        <f>$L$413*EXP(Sheet3!$B$1*(($H426-AB$415-Sheet2!$N$373)/Sheet3!$A$1)^2 +Sheet3!$C$1*(($H426-AB$415-Sheet2!$N$373)/Sheet3!$A$1)^4)</f>
        <v>2.2004381816800346E-3</v>
      </c>
      <c r="AC426" s="2">
        <f>$L$413*EXP(Sheet3!$B$1*(($H426-AC$415-Sheet2!$N$373)/Sheet3!$A$1)^2 +Sheet3!$C$1*(($H426-AC$415-Sheet2!$N$373)/Sheet3!$A$1)^4)</f>
        <v>2.658371988969828E-3</v>
      </c>
      <c r="AD426" s="2">
        <f>$L$413*EXP(Sheet3!$B$1*(($H426-AD$415-Sheet2!$N$373)/Sheet3!$A$1)^2 +Sheet3!$C$1*(($H426-AD$415-Sheet2!$N$373)/Sheet3!$A$1)^4)</f>
        <v>3.2040419600604915E-3</v>
      </c>
      <c r="AE426" s="2">
        <f>$L$413*EXP(Sheet3!$B$1*(($H426-AE$415-Sheet2!$N$373)/Sheet3!$A$1)^2 +Sheet3!$C$1*(($H426-AE$415-Sheet2!$N$373)/Sheet3!$A$1)^4)</f>
        <v>3.8527069279399714E-3</v>
      </c>
      <c r="AF426" s="2">
        <f>$L$413*EXP(Sheet3!$B$1*(($H426-AF$415-Sheet2!$N$373)/Sheet3!$A$1)^2 +Sheet3!$C$1*(($H426-AF$415-Sheet2!$N$373)/Sheet3!$A$1)^4)</f>
        <v>4.6219847673207434E-3</v>
      </c>
      <c r="AG426" s="2">
        <f>$L$413*EXP(Sheet3!$B$1*(($H426-AG$415-Sheet2!$N$373)/Sheet3!$A$1)^2 +Sheet3!$C$1*(($H426-AG$415-Sheet2!$N$373)/Sheet3!$A$1)^4)</f>
        <v>5.5321655951595808E-3</v>
      </c>
      <c r="AH426" s="2">
        <f>$L$413*EXP(Sheet3!$B$1*(($H426-AH$415-Sheet2!$N$373)/Sheet3!$A$1)^2 +Sheet3!$C$1*(($H426-AH$415-Sheet2!$N$373)/Sheet3!$A$1)^4)</f>
        <v>6.6065583456770011E-3</v>
      </c>
      <c r="AI426" s="2">
        <f>$L$413*EXP(Sheet3!$B$1*(($H426-AI$415-Sheet2!$N$373)/Sheet3!$A$1)^2 +Sheet3!$C$1*(($H426-AI$415-Sheet2!$N$373)/Sheet3!$A$1)^4)</f>
        <v>7.8718730883010589E-3</v>
      </c>
      <c r="AJ426" s="2">
        <f>$L$413*EXP(Sheet3!$B$1*(($H426-AJ$415-Sheet2!$N$373)/Sheet3!$A$1)^2 +Sheet3!$C$1*(($H426-AJ$415-Sheet2!$N$373)/Sheet3!$A$1)^4)</f>
        <v>9.3586414647707505E-3</v>
      </c>
      <c r="AK426" s="2">
        <f>$L$413*EXP(Sheet3!$B$1*(($H426-AK$415-Sheet2!$N$373)/Sheet3!$A$1)^2 +Sheet3!$C$1*(($H426-AK$415-Sheet2!$N$373)/Sheet3!$A$1)^4)</f>
        <v>1.1101677604828138E-2</v>
      </c>
      <c r="AL426" s="2">
        <f>$L$413*EXP(Sheet3!$B$1*(($H426-AL$415-Sheet2!$N$373)/Sheet3!$A$1)^2 +Sheet3!$C$1*(($H426-AL$415-Sheet2!$N$373)/Sheet3!$A$1)^4)</f>
        <v>1.3140581836295033E-2</v>
      </c>
      <c r="AM426" s="2">
        <f>$L$413*EXP(Sheet3!$B$1*(($H426-AM$415-Sheet2!$N$373)/Sheet3!$A$1)^2 +Sheet3!$C$1*(($H426-AM$415-Sheet2!$N$373)/Sheet3!$A$1)^4)</f>
        <v>1.5520289430631773E-2</v>
      </c>
      <c r="AN426" s="2">
        <f>$L$413*EXP(Sheet3!$B$1*(($H426-AN$415-Sheet2!$N$373)/Sheet3!$A$1)^2 +Sheet3!$C$1*(($H426-AN$415-Sheet2!$N$373)/Sheet3!$A$1)^4)</f>
        <v>1.8291666518765438E-2</v>
      </c>
      <c r="AO426" s="2">
        <f>$L$413*EXP(Sheet3!$B$1*(($H426-AO$415-Sheet2!$N$373)/Sheet3!$A$1)^2 +Sheet3!$C$1*(($H426-AO$415-Sheet2!$N$373)/Sheet3!$A$1)^4)</f>
        <v>2.1512155169421673E-2</v>
      </c>
      <c r="AP426" s="2">
        <f>$L$413*EXP(Sheet3!$B$1*(($H426-AP$415-Sheet2!$N$373)/Sheet3!$A$1)^2 +Sheet3!$C$1*(($H426-AP$415-Sheet2!$N$373)/Sheet3!$A$1)^4)</f>
        <v>2.5246469442461443E-2</v>
      </c>
      <c r="AQ426" s="2">
        <f>$L$413*EXP(Sheet3!$B$1*(($H426-AQ$415-Sheet2!$N$373)/Sheet3!$A$1)^2 +Sheet3!$C$1*(($H426-AQ$415-Sheet2!$N$373)/Sheet3!$A$1)^4)</f>
        <v>2.9567344010181608E-2</v>
      </c>
      <c r="AR426" s="2">
        <f>$L$413*EXP(Sheet3!$B$1*(($H426-AR$415-Sheet2!$N$373)/Sheet3!$A$1)^2 +Sheet3!$C$1*(($H426-AR$415-Sheet2!$N$373)/Sheet3!$A$1)^4)</f>
        <v>3.4556336678611715E-2</v>
      </c>
      <c r="AS426" s="2">
        <f>$L$413*EXP(Sheet3!$B$1*(($H426-AS$415-Sheet2!$N$373)/Sheet3!$A$1)^2 +Sheet3!$C$1*(($H426-AS$415-Sheet2!$N$373)/Sheet3!$A$1)^4)</f>
        <v>4.0304685837177216E-2</v>
      </c>
      <c r="AT426" s="2">
        <f>$L$413*EXP(Sheet3!$B$1*(($H426-AT$415-Sheet2!$N$373)/Sheet3!$A$1)^2 +Sheet3!$C$1*(($H426-AT$415-Sheet2!$N$373)/Sheet3!$A$1)^4)</f>
        <v>4.6914223517808669E-2</v>
      </c>
      <c r="AU426" s="2">
        <f>$L$413*EXP(Sheet3!$B$1*(($H426-AU$415-Sheet2!$N$373)/Sheet3!$A$1)^2 +Sheet3!$C$1*(($H426-AU$415-Sheet2!$N$373)/Sheet3!$A$1)^4)</f>
        <v>5.4498344353260085E-2</v>
      </c>
      <c r="AV426" s="2">
        <f>$L$413*EXP(Sheet3!$B$1*(($H426-AV$415-Sheet2!$N$373)/Sheet3!$A$1)^2 +Sheet3!$C$1*(($H426-AV$415-Sheet2!$N$373)/Sheet3!$A$1)^4)</f>
        <v>6.3183030289202982E-2</v>
      </c>
      <c r="AW426" s="2">
        <f>$L$413*EXP(Sheet3!$B$1*(($H426-AW$415-Sheet2!$N$373)/Sheet3!$A$1)^2 +Sheet3!$C$1*(($H426-AW$415-Sheet2!$N$373)/Sheet3!$A$1)^4)</f>
        <v>7.3107930426439899E-2</v>
      </c>
      <c r="AX426" s="2">
        <f>$L$413*EXP(Sheet3!$B$1*(($H426-AX$415-Sheet2!$N$373)/Sheet3!$A$1)^2 +Sheet3!$C$1*(($H426-AX$415-Sheet2!$N$373)/Sheet3!$A$1)^4)</f>
        <v>8.4427494848632864E-2</v>
      </c>
      <c r="AY426" s="2">
        <f>$L$413*EXP(Sheet3!$B$1*(($H426-AY$415-Sheet2!$N$373)/Sheet3!$A$1)^2 +Sheet3!$C$1*(($H426-AY$415-Sheet2!$N$373)/Sheet3!$A$1)^4)</f>
        <v>9.7312160733489278E-2</v>
      </c>
      <c r="AZ426" s="2">
        <f>$L$413*EXP(Sheet3!$B$1*(($H426-AZ$415-Sheet2!$N$373)/Sheet3!$A$1)^2 +Sheet3!$C$1*(($H426-AZ$415-Sheet2!$N$373)/Sheet3!$A$1)^4)</f>
        <v>0.1119495884444331</v>
      </c>
      <c r="BA426" s="2">
        <f>$L$413*EXP(Sheet3!$B$1*(($H426-BA$415-Sheet2!$N$373)/Sheet3!$A$1)^2 +Sheet3!$C$1*(($H426-BA$415-Sheet2!$N$373)/Sheet3!$A$1)^4)</f>
        <v>0.12854594467309077</v>
      </c>
      <c r="BB426" s="2">
        <f>$L$413*EXP(Sheet3!$B$1*(($H426-BB$415-Sheet2!$N$373)/Sheet3!$A$1)^2 +Sheet3!$C$1*(($H426-BB$415-Sheet2!$N$373)/Sheet3!$A$1)^4)</f>
        <v>0.14732722904046028</v>
      </c>
      <c r="BC426" s="2">
        <f>$L$413*EXP(Sheet3!$B$1*(($H426-BC$415-Sheet2!$N$373)/Sheet3!$A$1)^2 +Sheet3!$C$1*(($H426-BC$415-Sheet2!$N$373)/Sheet3!$A$1)^4)</f>
        <v>0.16854063988044066</v>
      </c>
      <c r="BD426" s="2">
        <f>$L$413*EXP(Sheet3!$B$1*(($H426-BD$415-Sheet2!$N$373)/Sheet3!$A$1)^2 +Sheet3!$C$1*(($H426-BD$415-Sheet2!$N$373)/Sheet3!$A$1)^4)</f>
        <v>0.19245597422501595</v>
      </c>
      <c r="BE426" s="2">
        <f>$L$413*EXP(Sheet3!$B$1*(($H426-BE$415-Sheet2!$N$373)/Sheet3!$A$1)^2 +Sheet3!$C$1*(($H426-BE$415-Sheet2!$N$373)/Sheet3!$A$1)^4)</f>
        <v>0.21936705629289363</v>
      </c>
      <c r="BF426" s="2">
        <f>$L$413*EXP(Sheet3!$B$1*(($H426-BF$415-Sheet2!$N$373)/Sheet3!$A$1)^2 +Sheet3!$C$1*(($H426-BF$415-Sheet2!$N$373)/Sheet3!$A$1)^4)</f>
        <v>0.24959318805931704</v>
      </c>
      <c r="BG426" s="2">
        <f>$L$413*EXP(Sheet3!$B$1*(($H426-BG$415-Sheet2!$N$373)/Sheet3!$A$1)^2 +Sheet3!$C$1*(($H426-BG$415-Sheet2!$N$373)/Sheet3!$A$1)^4)</f>
        <v>0.2834806147614064</v>
      </c>
      <c r="BH426" s="2">
        <f>$L$413*EXP(Sheet3!$B$1*(($H426-BH$415-Sheet2!$N$373)/Sheet3!$A$1)^2 +Sheet3!$C$1*(($H426-BH$415-Sheet2!$N$373)/Sheet3!$A$1)^4)</f>
        <v>0.32140399747836468</v>
      </c>
      <c r="BI426" s="2">
        <f>$L$413*EXP(Sheet3!$B$1*(($H426-BI$415-Sheet2!$N$373)/Sheet3!$A$1)^2 +Sheet3!$C$1*(($H426-BI$415-Sheet2!$N$373)/Sheet3!$A$1)^4)</f>
        <v>0.36376788422783524</v>
      </c>
      <c r="BJ426" s="2">
        <f>$L$413*EXP(Sheet3!$B$1*(($H426-BJ$415-Sheet2!$N$373)/Sheet3!$A$1)^2 +Sheet3!$C$1*(($H426-BJ$415-Sheet2!$N$373)/Sheet3!$A$1)^4)</f>
        <v>0.41100817034253734</v>
      </c>
      <c r="BK426" s="2">
        <f>$L$413*EXP(Sheet3!$B$1*(($H426-BK$415-Sheet2!$N$373)/Sheet3!$A$1)^2 +Sheet3!$C$1*(($H426-BK$415-Sheet2!$N$373)/Sheet3!$A$1)^4)</f>
        <v>0.46359353826141653</v>
      </c>
      <c r="BL426" s="2">
        <f>$L$413*EXP(Sheet3!$B$1*(($H426-BL$415-Sheet2!$N$373)/Sheet3!$A$1)^2 +Sheet3!$C$1*(($H426-BL$415-Sheet2!$N$373)/Sheet3!$A$1)^4)</f>
        <v>0.52202686625460615</v>
      </c>
      <c r="BM426" s="2">
        <f>$L$413*EXP(Sheet3!$B$1*(($H426-BM$415-Sheet2!$N$373)/Sheet3!$A$1)^2 +Sheet3!$C$1*(($H426-BM$415-Sheet2!$N$373)/Sheet3!$A$1)^4)</f>
        <v>0.58684659507106518</v>
      </c>
      <c r="BN426" s="2">
        <f>$L$413*EXP(Sheet3!$B$1*(($H426-BN$415-Sheet2!$N$373)/Sheet3!$A$1)^2 +Sheet3!$C$1*(($H426-BN$415-Sheet2!$N$373)/Sheet3!$A$1)^4)</f>
        <v>0.65862804100033678</v>
      </c>
      <c r="BO426" s="2">
        <f>$L$413*EXP(Sheet3!$B$1*(($H426-BO$415-Sheet2!$N$373)/Sheet3!$A$1)^2 +Sheet3!$C$1*(($H426-BO$415-Sheet2!$N$373)/Sheet3!$A$1)^4)</f>
        <v>0.73798464342333636</v>
      </c>
      <c r="BP426" s="2">
        <f>$L$413*EXP(Sheet3!$B$1*(($H426-BP$415-Sheet2!$N$373)/Sheet3!$A$1)^2 +Sheet3!$C$1*(($H426-BP$415-Sheet2!$N$373)/Sheet3!$A$1)^4)</f>
        <v>0.82556913458275483</v>
      </c>
      <c r="BQ426" s="2">
        <f>$L$413*EXP(Sheet3!$B$1*(($H426-BQ$415-Sheet2!$N$373)/Sheet3!$A$1)^2 +Sheet3!$C$1*(($H426-BQ$415-Sheet2!$N$373)/Sheet3!$A$1)^4)</f>
        <v>0.92207461904317511</v>
      </c>
      <c r="BR426" s="2">
        <f>$L$413*EXP(Sheet3!$B$1*(($H426-BR$415-Sheet2!$N$373)/Sheet3!$A$1)^2 +Sheet3!$C$1*(($H426-BR$415-Sheet2!$N$373)/Sheet3!$A$1)^4)</f>
        <v>1.0282355501407223</v>
      </c>
      <c r="BS426" s="2">
        <f>$L$413*EXP(Sheet3!$B$1*(($H426-BS$415-Sheet2!$N$373)/Sheet3!$A$1)^2 +Sheet3!$C$1*(($H426-BS$415-Sheet2!$N$373)/Sheet3!$A$1)^4)</f>
        <v>1.1448285906484212</v>
      </c>
      <c r="BT426" s="2">
        <f>$L$413*EXP(Sheet3!$B$1*(($H426-BT$415-Sheet2!$N$373)/Sheet3!$A$1)^2 +Sheet3!$C$1*(($H426-BT$415-Sheet2!$N$373)/Sheet3!$A$1)^4)</f>
        <v>1.2726733449115817</v>
      </c>
      <c r="BU426" s="2">
        <f>$L$413*EXP(Sheet3!$B$1*(($H426-BU$415-Sheet2!$N$373)/Sheet3!$A$1)^2 +Sheet3!$C$1*(($H426-BU$415-Sheet2!$N$373)/Sheet3!$A$1)^4)</f>
        <v>1.4126329498421617</v>
      </c>
      <c r="BV426" s="2">
        <f>$L$413*EXP(Sheet3!$B$1*(($H426-BV$415-Sheet2!$N$373)/Sheet3!$A$1)^2 +Sheet3!$C$1*(($H426-BV$415-Sheet2!$N$373)/Sheet3!$A$1)^4)</f>
        <v>1.5656145124073293</v>
      </c>
    </row>
    <row r="427" spans="1:74" x14ac:dyDescent="0.2">
      <c r="A427">
        <v>400</v>
      </c>
      <c r="B427">
        <v>377.11</v>
      </c>
      <c r="C427">
        <v>2359.6</v>
      </c>
      <c r="D427">
        <v>2423</v>
      </c>
      <c r="E427">
        <f t="shared" si="60"/>
        <v>63.400000000000091</v>
      </c>
      <c r="G427" s="1">
        <v>5</v>
      </c>
      <c r="H427">
        <f>INDEX(B$27:$B3453,($M$410+G427))</f>
        <v>914.42</v>
      </c>
      <c r="I427" s="1">
        <f t="shared" si="61"/>
        <v>18.799999999999727</v>
      </c>
      <c r="J427">
        <f t="shared" si="62"/>
        <v>17191.09599999975</v>
      </c>
      <c r="L427" s="2">
        <f>$L$413*EXP(Sheet3!$B$1*(($H427-L$415-Sheet2!$N$373)/Sheet3!$A$1)^2 +Sheet3!$C$1*(($H427-L$415-Sheet2!$N$373)/Sheet3!$A$1)^4)</f>
        <v>1.420529791861278E-10</v>
      </c>
      <c r="M427" s="2">
        <f>$L$413*EXP(Sheet3!$B$1*(($H427-M$415-Sheet2!$N$373)/Sheet3!$A$1)^2 +Sheet3!$C$1*(($H427-M$415-Sheet2!$N$373)/Sheet3!$A$1)^4)</f>
        <v>2.0669169702600418E-10</v>
      </c>
      <c r="N427" s="2">
        <f>$L$413*EXP(Sheet3!$B$1*(($H427-N$415-Sheet2!$N$373)/Sheet3!$A$1)^2 +Sheet3!$C$1*(($H427-N$415-Sheet2!$N$373)/Sheet3!$A$1)^4)</f>
        <v>2.9957618888830725E-10</v>
      </c>
      <c r="O427" s="2">
        <f>$L$413*EXP(Sheet3!$B$1*(($H427-O$415-Sheet2!$N$373)/Sheet3!$A$1)^2 +Sheet3!$C$1*(($H427-O$415-Sheet2!$N$373)/Sheet3!$A$1)^4)</f>
        <v>4.3252951176881639E-10</v>
      </c>
      <c r="P427" s="2">
        <f>$L$413*EXP(Sheet3!$B$1*(($H427-P$415-Sheet2!$N$373)/Sheet3!$A$1)^2 +Sheet3!$C$1*(($H427-P$415-Sheet2!$N$373)/Sheet3!$A$1)^4)</f>
        <v>6.221010813322784E-10</v>
      </c>
      <c r="Q427" s="2">
        <f>$L$413*EXP(Sheet3!$B$1*(($H427-Q$415-Sheet2!$N$373)/Sheet3!$A$1)^2 +Sheet3!$C$1*(($H427-Q$415-Sheet2!$N$373)/Sheet3!$A$1)^4)</f>
        <v>8.9136471330603122E-10</v>
      </c>
      <c r="R427" s="2">
        <f>$L$413*EXP(Sheet3!$B$1*(($H427-R$415-Sheet2!$N$373)/Sheet3!$A$1)^2 +Sheet3!$C$1*(($H427-R$415-Sheet2!$N$373)/Sheet3!$A$1)^4)</f>
        <v>1.2723648091303108E-9</v>
      </c>
      <c r="S427" s="2">
        <f>$L$413*EXP(Sheet3!$B$1*(($H427-S$415-Sheet2!$N$373)/Sheet3!$A$1)^2 +Sheet3!$C$1*(($H427-S$415-Sheet2!$N$373)/Sheet3!$A$1)^4)</f>
        <v>1.8094308808549665E-9</v>
      </c>
      <c r="T427" s="2">
        <f>$L$413*EXP(Sheet3!$B$1*(($H427-T$415-Sheet2!$N$373)/Sheet3!$A$1)^2 +Sheet3!$C$1*(($H427-T$415-Sheet2!$N$373)/Sheet3!$A$1)^4)</f>
        <v>2.5636506291496989E-9</v>
      </c>
      <c r="U427" s="2">
        <f>$L$413*EXP(Sheet3!$B$1*(($H427-U$415-Sheet2!$N$373)/Sheet3!$A$1)^2 +Sheet3!$C$1*(($H427-U$415-Sheet2!$N$373)/Sheet3!$A$1)^4)</f>
        <v>3.6188824568173142E-9</v>
      </c>
      <c r="V427" s="2">
        <f>$L$413*EXP(Sheet3!$B$1*(($H427-V$415-Sheet2!$N$373)/Sheet3!$A$1)^2 +Sheet3!$C$1*(($H427-V$415-Sheet2!$N$373)/Sheet3!$A$1)^4)</f>
        <v>5.0898051943296318E-9</v>
      </c>
      <c r="W427" s="2">
        <f>$L$413*EXP(Sheet3!$B$1*(($H427-W$415-Sheet2!$N$373)/Sheet3!$A$1)^2 +Sheet3!$C$1*(($H427-W$415-Sheet2!$N$373)/Sheet3!$A$1)^4)</f>
        <v>7.132652861780953E-9</v>
      </c>
      <c r="X427" s="2">
        <f>$L$413*EXP(Sheet3!$B$1*(($H427-X$415-Sheet2!$N$373)/Sheet3!$A$1)^2 +Sheet3!$C$1*(($H427-X$415-Sheet2!$N$373)/Sheet3!$A$1)^4)</f>
        <v>9.9594740586820461E-9</v>
      </c>
      <c r="Y427" s="2">
        <f>$L$413*EXP(Sheet3!$B$1*(($H427-Y$415-Sheet2!$N$373)/Sheet3!$A$1)^2 +Sheet3!$C$1*(($H427-Y$415-Sheet2!$N$373)/Sheet3!$A$1)^4)</f>
        <v>1.3856999595488561E-8</v>
      </c>
      <c r="Z427" s="2">
        <f>$L$413*EXP(Sheet3!$B$1*(($H427-Z$415-Sheet2!$N$373)/Sheet3!$A$1)^2 +Sheet3!$C$1*(($H427-Z$415-Sheet2!$N$373)/Sheet3!$A$1)^4)</f>
        <v>1.9211511156378237E-8</v>
      </c>
      <c r="AA427" s="2">
        <f>$L$413*EXP(Sheet3!$B$1*(($H427-AA$415-Sheet2!$N$373)/Sheet3!$A$1)^2 +Sheet3!$C$1*(($H427-AA$415-Sheet2!$N$373)/Sheet3!$A$1)^4)</f>
        <v>2.6541493813999527E-8</v>
      </c>
      <c r="AB427" s="2">
        <f>$L$413*EXP(Sheet3!$B$1*(($H427-AB$415-Sheet2!$N$373)/Sheet3!$A$1)^2 +Sheet3!$C$1*(($H427-AB$415-Sheet2!$N$373)/Sheet3!$A$1)^4)</f>
        <v>3.6540345136379996E-8</v>
      </c>
      <c r="AC427" s="2">
        <f>$L$413*EXP(Sheet3!$B$1*(($H427-AC$415-Sheet2!$N$373)/Sheet3!$A$1)^2 +Sheet3!$C$1*(($H427-AC$415-Sheet2!$N$373)/Sheet3!$A$1)^4)</f>
        <v>5.0132026367496775E-8</v>
      </c>
      <c r="AD427" s="2">
        <f>$L$413*EXP(Sheet3!$B$1*(($H427-AD$415-Sheet2!$N$373)/Sheet3!$A$1)^2 +Sheet3!$C$1*(($H427-AD$415-Sheet2!$N$373)/Sheet3!$A$1)^4)</f>
        <v>6.8543304235516384E-8</v>
      </c>
      <c r="AE427" s="2">
        <f>$L$413*EXP(Sheet3!$B$1*(($H427-AE$415-Sheet2!$N$373)/Sheet3!$A$1)^2 +Sheet3!$C$1*(($H427-AE$415-Sheet2!$N$373)/Sheet3!$A$1)^4)</f>
        <v>9.339717816029128E-8</v>
      </c>
      <c r="AF427" s="2">
        <f>$L$413*EXP(Sheet3!$B$1*(($H427-AF$415-Sheet2!$N$373)/Sheet3!$A$1)^2 +Sheet3!$C$1*(($H427-AF$415-Sheet2!$N$373)/Sheet3!$A$1)^4)</f>
        <v>1.2683325593629577E-7</v>
      </c>
      <c r="AG427" s="2">
        <f>$L$413*EXP(Sheet3!$B$1*(($H427-AG$415-Sheet2!$N$373)/Sheet3!$A$1)^2 +Sheet3!$C$1*(($H427-AG$415-Sheet2!$N$373)/Sheet3!$A$1)^4)</f>
        <v>1.7166227732557484E-7</v>
      </c>
      <c r="AH427" s="2">
        <f>$L$413*EXP(Sheet3!$B$1*(($H427-AH$415-Sheet2!$N$373)/Sheet3!$A$1)^2 +Sheet3!$C$1*(($H427-AH$415-Sheet2!$N$373)/Sheet3!$A$1)^4)</f>
        <v>2.3156374337442564E-7</v>
      </c>
      <c r="AI427" s="2">
        <f>$L$413*EXP(Sheet3!$B$1*(($H427-AI$415-Sheet2!$N$373)/Sheet3!$A$1)^2 +Sheet3!$C$1*(($H427-AI$415-Sheet2!$N$373)/Sheet3!$A$1)^4)</f>
        <v>3.1133775268082743E-7</v>
      </c>
      <c r="AJ427" s="2">
        <f>$L$413*EXP(Sheet3!$B$1*(($H427-AJ$415-Sheet2!$N$373)/Sheet3!$A$1)^2 +Sheet3!$C$1*(($H427-AJ$415-Sheet2!$N$373)/Sheet3!$A$1)^4)</f>
        <v>4.1722474745570604E-7</v>
      </c>
      <c r="AK427" s="2">
        <f>$L$413*EXP(Sheet3!$B$1*(($H427-AK$415-Sheet2!$N$373)/Sheet3!$A$1)^2 +Sheet3!$C$1*(($H427-AK$415-Sheet2!$N$373)/Sheet3!$A$1)^4)</f>
        <v>5.5731001650434212E-7</v>
      </c>
      <c r="AL427" s="2">
        <f>$L$413*EXP(Sheet3!$B$1*(($H427-AL$415-Sheet2!$N$373)/Sheet3!$A$1)^2 +Sheet3!$C$1*(($H427-AL$415-Sheet2!$N$373)/Sheet3!$A$1)^4)</f>
        <v>7.4203358622059916E-7</v>
      </c>
      <c r="AM427" s="2">
        <f>$L$413*EXP(Sheet3!$B$1*(($H427-AM$415-Sheet2!$N$373)/Sheet3!$A$1)^2 +Sheet3!$C$1*(($H427-AM$415-Sheet2!$N$373)/Sheet3!$A$1)^4)</f>
        <v>9.8483066488326175E-7</v>
      </c>
      <c r="AN427" s="2">
        <f>$L$413*EXP(Sheet3!$B$1*(($H427-AN$415-Sheet2!$N$373)/Sheet3!$A$1)^2 +Sheet3!$C$1*(($H427-AN$415-Sheet2!$N$373)/Sheet3!$A$1)^4)</f>
        <v>1.30293321561903E-6</v>
      </c>
      <c r="AO427" s="2">
        <f>$L$413*EXP(Sheet3!$B$1*(($H427-AO$415-Sheet2!$N$373)/Sheet3!$A$1)^2 +Sheet3!$C$1*(($H427-AO$415-Sheet2!$N$373)/Sheet3!$A$1)^4)</f>
        <v>1.71836966064564E-6</v>
      </c>
      <c r="AP427" s="2">
        <f>$L$413*EXP(Sheet3!$B$1*(($H427-AP$415-Sheet2!$N$373)/Sheet3!$A$1)^2 +Sheet3!$C$1*(($H427-AP$415-Sheet2!$N$373)/Sheet3!$A$1)^4)</f>
        <v>2.259207322307514E-6</v>
      </c>
      <c r="AQ427" s="2">
        <f>$L$413*EXP(Sheet3!$B$1*(($H427-AQ$415-Sheet2!$N$373)/Sheet3!$A$1)^2 +Sheet3!$C$1*(($H427-AQ$415-Sheet2!$N$373)/Sheet3!$A$1)^4)</f>
        <v>2.9610911610828165E-6</v>
      </c>
      <c r="AR427" s="2">
        <f>$L$413*EXP(Sheet3!$B$1*(($H427-AR$415-Sheet2!$N$373)/Sheet3!$A$1)^2 +Sheet3!$C$1*(($H427-AR$415-Sheet2!$N$373)/Sheet3!$A$1)^4)</f>
        <v>3.8691428717366943E-6</v>
      </c>
      <c r="AS427" s="2">
        <f>$L$413*EXP(Sheet3!$B$1*(($H427-AS$415-Sheet2!$N$373)/Sheet3!$A$1)^2 +Sheet3!$C$1*(($H427-AS$415-Sheet2!$N$373)/Sheet3!$A$1)^4)</f>
        <v>5.0402966594081713E-6</v>
      </c>
      <c r="AT427" s="2">
        <f>$L$413*EXP(Sheet3!$B$1*(($H427-AT$415-Sheet2!$N$373)/Sheet3!$A$1)^2 +Sheet3!$C$1*(($H427-AT$415-Sheet2!$N$373)/Sheet3!$A$1)^4)</f>
        <v>6.5461622696555725E-6</v>
      </c>
      <c r="AU427" s="2">
        <f>$L$413*EXP(Sheet3!$B$1*(($H427-AU$415-Sheet2!$N$373)/Sheet3!$A$1)^2 +Sheet3!$C$1*(($H427-AU$415-Sheet2!$N$373)/Sheet3!$A$1)^4)</f>
        <v>8.476522340636271E-6</v>
      </c>
      <c r="AV427" s="2">
        <f>$L$413*EXP(Sheet3!$B$1*(($H427-AV$415-Sheet2!$N$373)/Sheet3!$A$1)^2 +Sheet3!$C$1*(($H427-AV$415-Sheet2!$N$373)/Sheet3!$A$1)^4)</f>
        <v>1.0943590149262783E-5</v>
      </c>
      <c r="AW427" s="2">
        <f>$L$413*EXP(Sheet3!$B$1*(($H427-AW$415-Sheet2!$N$373)/Sheet3!$A$1)^2 +Sheet3!$C$1*(($H427-AW$415-Sheet2!$N$373)/Sheet3!$A$1)^4)</f>
        <v>1.4087175619775755E-5</v>
      </c>
      <c r="AX427" s="2">
        <f>$L$413*EXP(Sheet3!$B$1*(($H427-AX$415-Sheet2!$N$373)/Sheet3!$A$1)^2 +Sheet3!$C$1*(($H427-AX$415-Sheet2!$N$373)/Sheet3!$A$1)^4)</f>
        <v>1.8080932349247946E-5</v>
      </c>
      <c r="AY427" s="2">
        <f>$L$413*EXP(Sheet3!$B$1*(($H427-AY$415-Sheet2!$N$373)/Sheet3!$A$1)^2 +Sheet3!$C$1*(($H427-AY$415-Sheet2!$N$373)/Sheet3!$A$1)^4)</f>
        <v>2.3139886688863683E-5</v>
      </c>
      <c r="AZ427" s="2">
        <f>$L$413*EXP(Sheet3!$B$1*(($H427-AZ$415-Sheet2!$N$373)/Sheet3!$A$1)^2 +Sheet3!$C$1*(($H427-AZ$415-Sheet2!$N$373)/Sheet3!$A$1)^4)</f>
        <v>2.9529481913379683E-5</v>
      </c>
      <c r="BA427" s="2">
        <f>$L$413*EXP(Sheet3!$B$1*(($H427-BA$415-Sheet2!$N$373)/Sheet3!$A$1)^2 +Sheet3!$C$1*(($H427-BA$415-Sheet2!$N$373)/Sheet3!$A$1)^4)</f>
        <v>3.757640653444001E-5</v>
      </c>
      <c r="BB427" s="2">
        <f>$L$413*EXP(Sheet3!$B$1*(($H427-BB$415-Sheet2!$N$373)/Sheet3!$A$1)^2 +Sheet3!$C$1*(($H427-BB$415-Sheet2!$N$373)/Sheet3!$A$1)^4)</f>
        <v>4.7681516174013959E-5</v>
      </c>
      <c r="BC427" s="2">
        <f>$L$413*EXP(Sheet3!$B$1*(($H427-BC$415-Sheet2!$N$373)/Sheet3!$A$1)^2 +Sheet3!$C$1*(($H427-BC$415-Sheet2!$N$373)/Sheet3!$A$1)^4)</f>
        <v>6.0335203416367678E-5</v>
      </c>
      <c r="BD427" s="2">
        <f>$L$413*EXP(Sheet3!$B$1*(($H427-BD$415-Sheet2!$N$373)/Sheet3!$A$1)^2 +Sheet3!$C$1*(($H427-BD$415-Sheet2!$N$373)/Sheet3!$A$1)^4)</f>
        <v>7.6135619982177334E-5</v>
      </c>
      <c r="BE427" s="2">
        <f>$L$413*EXP(Sheet3!$B$1*(($H427-BE$415-Sheet2!$N$373)/Sheet3!$A$1)^2 +Sheet3!$C$1*(($H427-BE$415-Sheet2!$N$373)/Sheet3!$A$1)^4)</f>
        <v>9.5810210672108846E-5</v>
      </c>
      <c r="BF427" s="2">
        <f>$L$413*EXP(Sheet3!$B$1*(($H427-BF$415-Sheet2!$N$373)/Sheet3!$A$1)^2 +Sheet3!$C$1*(($H427-BF$415-Sheet2!$N$373)/Sheet3!$A$1)^4)</f>
        <v>1.2024107902697122E-4</v>
      </c>
      <c r="BG427" s="2">
        <f>$L$413*EXP(Sheet3!$B$1*(($H427-BG$415-Sheet2!$N$373)/Sheet3!$A$1)^2 +Sheet3!$C$1*(($H427-BG$415-Sheet2!$N$373)/Sheet3!$A$1)^4)</f>
        <v>1.5049477071630852E-4</v>
      </c>
      <c r="BH427" s="2">
        <f>$L$413*EXP(Sheet3!$B$1*(($H427-BH$415-Sheet2!$N$373)/Sheet3!$A$1)^2 +Sheet3!$C$1*(($H427-BH$415-Sheet2!$N$373)/Sheet3!$A$1)^4)</f>
        <v>1.8785713240532925E-4</v>
      </c>
      <c r="BI427" s="2">
        <f>$L$413*EXP(Sheet3!$B$1*(($H427-BI$415-Sheet2!$N$373)/Sheet3!$A$1)^2 +Sheet3!$C$1*(($H427-BI$415-Sheet2!$N$373)/Sheet3!$A$1)^4)</f>
        <v>2.3387398129682207E-4</v>
      </c>
      <c r="BJ427" s="2">
        <f>$L$413*EXP(Sheet3!$B$1*(($H427-BJ$415-Sheet2!$N$373)/Sheet3!$A$1)^2 +Sheet3!$C$1*(($H427-BJ$415-Sheet2!$N$373)/Sheet3!$A$1)^4)</f>
        <v>2.903984036430422E-4</v>
      </c>
      <c r="BK427" s="2">
        <f>$L$413*EXP(Sheet3!$B$1*(($H427-BK$415-Sheet2!$N$373)/Sheet3!$A$1)^2 +Sheet3!$C$1*(($H427-BK$415-Sheet2!$N$373)/Sheet3!$A$1)^4)</f>
        <v>3.596455891393911E-4</v>
      </c>
      <c r="BL427" s="2">
        <f>$L$413*EXP(Sheet3!$B$1*(($H427-BL$415-Sheet2!$N$373)/Sheet3!$A$1)^2 +Sheet3!$C$1*(($H427-BL$415-Sheet2!$N$373)/Sheet3!$A$1)^4)</f>
        <v>4.4425620193399131E-4</v>
      </c>
      <c r="BM427" s="2">
        <f>$L$413*EXP(Sheet3!$B$1*(($H427-BM$415-Sheet2!$N$373)/Sheet3!$A$1)^2 +Sheet3!$C$1*(($H427-BM$415-Sheet2!$N$373)/Sheet3!$A$1)^4)</f>
        <v>5.4736938768416528E-4</v>
      </c>
      <c r="BN427" s="2">
        <f>$L$413*EXP(Sheet3!$B$1*(($H427-BN$415-Sheet2!$N$373)/Sheet3!$A$1)^2 +Sheet3!$C$1*(($H427-BN$415-Sheet2!$N$373)/Sheet3!$A$1)^4)</f>
        <v>6.7270661905759774E-4</v>
      </c>
      <c r="BO427" s="2">
        <f>$L$413*EXP(Sheet3!$B$1*(($H427-BO$415-Sheet2!$N$373)/Sheet3!$A$1)^2 +Sheet3!$C$1*(($H427-BO$415-Sheet2!$N$373)/Sheet3!$A$1)^4)</f>
        <v>8.2466768865934695E-4</v>
      </c>
      <c r="BP427" s="2">
        <f>$L$413*EXP(Sheet3!$B$1*(($H427-BP$415-Sheet2!$N$373)/Sheet3!$A$1)^2 +Sheet3!$C$1*(($H427-BP$415-Sheet2!$N$373)/Sheet3!$A$1)^4)</f>
        <v>1.008440267684245E-3</v>
      </c>
      <c r="BQ427" s="2">
        <f>$L$413*EXP(Sheet3!$B$1*(($H427-BQ$415-Sheet2!$N$373)/Sheet3!$A$1)^2 +Sheet3!$C$1*(($H427-BQ$415-Sheet2!$N$373)/Sheet3!$A$1)^4)</f>
        <v>1.230124559610703E-3</v>
      </c>
      <c r="BR427" s="2">
        <f>$L$413*EXP(Sheet3!$B$1*(($H427-BR$415-Sheet2!$N$373)/Sheet3!$A$1)^2 +Sheet3!$C$1*(($H427-BR$415-Sheet2!$N$373)/Sheet3!$A$1)^4)</f>
        <v>1.4968746897377544E-3</v>
      </c>
      <c r="BS427" s="2">
        <f>$L$413*EXP(Sheet3!$B$1*(($H427-BS$415-Sheet2!$N$373)/Sheet3!$A$1)^2 +Sheet3!$C$1*(($H427-BS$415-Sheet2!$N$373)/Sheet3!$A$1)^4)</f>
        <v>1.8170585819020947E-3</v>
      </c>
      <c r="BT427" s="2">
        <f>$L$413*EXP(Sheet3!$B$1*(($H427-BT$415-Sheet2!$N$373)/Sheet3!$A$1)^2 +Sheet3!$C$1*(($H427-BT$415-Sheet2!$N$373)/Sheet3!$A$1)^4)</f>
        <v>2.2004381816800346E-3</v>
      </c>
      <c r="BU427" s="2">
        <f>$L$413*EXP(Sheet3!$B$1*(($H427-BU$415-Sheet2!$N$373)/Sheet3!$A$1)^2 +Sheet3!$C$1*(($H427-BU$415-Sheet2!$N$373)/Sheet3!$A$1)^4)</f>
        <v>2.658371988969828E-3</v>
      </c>
      <c r="BV427" s="2">
        <f>$L$413*EXP(Sheet3!$B$1*(($H427-BV$415-Sheet2!$N$373)/Sheet3!$A$1)^2 +Sheet3!$C$1*(($H427-BV$415-Sheet2!$N$373)/Sheet3!$A$1)^4)</f>
        <v>3.2040419600672478E-3</v>
      </c>
    </row>
    <row r="428" spans="1:74" x14ac:dyDescent="0.2">
      <c r="A428">
        <v>401</v>
      </c>
      <c r="B428">
        <v>377.58</v>
      </c>
      <c r="C428">
        <v>2369.1</v>
      </c>
      <c r="D428">
        <v>2436.6999999999998</v>
      </c>
      <c r="E428">
        <f t="shared" si="60"/>
        <v>67.599999999999909</v>
      </c>
      <c r="G428" s="1">
        <v>6</v>
      </c>
      <c r="H428">
        <f>INDEX(B$27:$B3454,($M$410+G428))</f>
        <v>914.85</v>
      </c>
      <c r="I428" s="1">
        <f t="shared" si="61"/>
        <v>15.700000000000273</v>
      </c>
      <c r="J428">
        <f t="shared" si="62"/>
        <v>14363.14500000025</v>
      </c>
      <c r="L428" s="2">
        <f>$L$413*EXP(Sheet3!$B$1*(($H428-L$415-Sheet2!$N$373)/Sheet3!$A$1)^2 +Sheet3!$C$1*(($H428-L$415-Sheet2!$N$373)/Sheet3!$A$1)^4)</f>
        <v>2.3125323889216036E-19</v>
      </c>
      <c r="M428" s="2">
        <f>$L$413*EXP(Sheet3!$B$1*(($H428-M$415-Sheet2!$N$373)/Sheet3!$A$1)^2 +Sheet3!$C$1*(($H428-M$415-Sheet2!$N$373)/Sheet3!$A$1)^4)</f>
        <v>4.0948885705204325E-19</v>
      </c>
      <c r="N428" s="2">
        <f>$L$413*EXP(Sheet3!$B$1*(($H428-N$415-Sheet2!$N$373)/Sheet3!$A$1)^2 +Sheet3!$C$1*(($H428-N$415-Sheet2!$N$373)/Sheet3!$A$1)^4)</f>
        <v>7.2129981905540404E-19</v>
      </c>
      <c r="O428" s="2">
        <f>$L$413*EXP(Sheet3!$B$1*(($H428-O$415-Sheet2!$N$373)/Sheet3!$A$1)^2 +Sheet3!$C$1*(($H428-O$415-Sheet2!$N$373)/Sheet3!$A$1)^4)</f>
        <v>1.2639325522994758E-18</v>
      </c>
      <c r="P428" s="2">
        <f>$L$413*EXP(Sheet3!$B$1*(($H428-P$415-Sheet2!$N$373)/Sheet3!$A$1)^2 +Sheet3!$C$1*(($H428-P$415-Sheet2!$N$373)/Sheet3!$A$1)^4)</f>
        <v>2.203338046852642E-18</v>
      </c>
      <c r="Q428" s="2">
        <f>$L$413*EXP(Sheet3!$B$1*(($H428-Q$415-Sheet2!$N$373)/Sheet3!$A$1)^2 +Sheet3!$C$1*(($H428-Q$415-Sheet2!$N$373)/Sheet3!$A$1)^4)</f>
        <v>3.8212222048658376E-18</v>
      </c>
      <c r="R428" s="2">
        <f>$L$413*EXP(Sheet3!$B$1*(($H428-R$415-Sheet2!$N$373)/Sheet3!$A$1)^2 +Sheet3!$C$1*(($H428-R$415-Sheet2!$N$373)/Sheet3!$A$1)^4)</f>
        <v>6.5932886436104141E-18</v>
      </c>
      <c r="S428" s="2">
        <f>$L$413*EXP(Sheet3!$B$1*(($H428-S$415-Sheet2!$N$373)/Sheet3!$A$1)^2 +Sheet3!$C$1*(($H428-S$415-Sheet2!$N$373)/Sheet3!$A$1)^4)</f>
        <v>1.1318664391331938E-17</v>
      </c>
      <c r="T428" s="2">
        <f>$L$413*EXP(Sheet3!$B$1*(($H428-T$415-Sheet2!$N$373)/Sheet3!$A$1)^2 +Sheet3!$C$1*(($H428-T$415-Sheet2!$N$373)/Sheet3!$A$1)^4)</f>
        <v>1.9332863428382491E-17</v>
      </c>
      <c r="U428" s="2">
        <f>$L$413*EXP(Sheet3!$B$1*(($H428-U$415-Sheet2!$N$373)/Sheet3!$A$1)^2 +Sheet3!$C$1*(($H428-U$415-Sheet2!$N$373)/Sheet3!$A$1)^4)</f>
        <v>3.2856374882648138E-17</v>
      </c>
      <c r="V428" s="2">
        <f>$L$413*EXP(Sheet3!$B$1*(($H428-V$415-Sheet2!$N$373)/Sheet3!$A$1)^2 +Sheet3!$C$1*(($H428-V$415-Sheet2!$N$373)/Sheet3!$A$1)^4)</f>
        <v>5.5562281763504377E-17</v>
      </c>
      <c r="W428" s="2">
        <f>$L$413*EXP(Sheet3!$B$1*(($H428-W$415-Sheet2!$N$373)/Sheet3!$A$1)^2 +Sheet3!$C$1*(($H428-W$415-Sheet2!$N$373)/Sheet3!$A$1)^4)</f>
        <v>9.3495760034451271E-17</v>
      </c>
      <c r="X428" s="2">
        <f>$L$413*EXP(Sheet3!$B$1*(($H428-X$415-Sheet2!$N$373)/Sheet3!$A$1)^2 +Sheet3!$C$1*(($H428-X$415-Sheet2!$N$373)/Sheet3!$A$1)^4)</f>
        <v>1.5655594907956362E-16</v>
      </c>
      <c r="Y428" s="2">
        <f>$L$413*EXP(Sheet3!$B$1*(($H428-Y$415-Sheet2!$N$373)/Sheet3!$A$1)^2 +Sheet3!$C$1*(($H428-Y$415-Sheet2!$N$373)/Sheet3!$A$1)^4)</f>
        <v>2.608719566559055E-16</v>
      </c>
      <c r="Z428" s="2">
        <f>$L$413*EXP(Sheet3!$B$1*(($H428-Z$415-Sheet2!$N$373)/Sheet3!$A$1)^2 +Sheet3!$C$1*(($H428-Z$415-Sheet2!$N$373)/Sheet3!$A$1)^4)</f>
        <v>4.3259318271500672E-16</v>
      </c>
      <c r="AA428" s="2">
        <f>$L$413*EXP(Sheet3!$B$1*(($H428-AA$415-Sheet2!$N$373)/Sheet3!$A$1)^2 +Sheet3!$C$1*(($H428-AA$415-Sheet2!$N$373)/Sheet3!$A$1)^4)</f>
        <v>7.1390536082733468E-16</v>
      </c>
      <c r="AB428" s="2">
        <f>$L$413*EXP(Sheet3!$B$1*(($H428-AB$415-Sheet2!$N$373)/Sheet3!$A$1)^2 +Sheet3!$C$1*(($H428-AB$415-Sheet2!$N$373)/Sheet3!$A$1)^4)</f>
        <v>1.1725314516897273E-15</v>
      </c>
      <c r="AC428" s="2">
        <f>$L$413*EXP(Sheet3!$B$1*(($H428-AC$415-Sheet2!$N$373)/Sheet3!$A$1)^2 +Sheet3!$C$1*(($H428-AC$415-Sheet2!$N$373)/Sheet3!$A$1)^4)</f>
        <v>1.9166613316037345E-15</v>
      </c>
      <c r="AD428" s="2">
        <f>$L$413*EXP(Sheet3!$B$1*(($H428-AD$415-Sheet2!$N$373)/Sheet3!$A$1)^2 +Sheet3!$C$1*(($H428-AD$415-Sheet2!$N$373)/Sheet3!$A$1)^4)</f>
        <v>3.1182962173174289E-15</v>
      </c>
      <c r="AE428" s="2">
        <f>$L$413*EXP(Sheet3!$B$1*(($H428-AE$415-Sheet2!$N$373)/Sheet3!$A$1)^2 +Sheet3!$C$1*(($H428-AE$415-Sheet2!$N$373)/Sheet3!$A$1)^4)</f>
        <v>5.0495711180038564E-15</v>
      </c>
      <c r="AF428" s="2">
        <f>$L$413*EXP(Sheet3!$B$1*(($H428-AF$415-Sheet2!$N$373)/Sheet3!$A$1)^2 +Sheet3!$C$1*(($H428-AF$415-Sheet2!$N$373)/Sheet3!$A$1)^4)</f>
        <v>8.1389941517701599E-15</v>
      </c>
      <c r="AG428" s="2">
        <f>$L$413*EXP(Sheet3!$B$1*(($H428-AG$415-Sheet2!$N$373)/Sheet3!$A$1)^2 +Sheet3!$C$1*(($H428-AG$415-Sheet2!$N$373)/Sheet3!$A$1)^4)</f>
        <v>1.3058101039626739E-14</v>
      </c>
      <c r="AH428" s="2">
        <f>$L$413*EXP(Sheet3!$B$1*(($H428-AH$415-Sheet2!$N$373)/Sheet3!$A$1)^2 +Sheet3!$C$1*(($H428-AH$415-Sheet2!$N$373)/Sheet3!$A$1)^4)</f>
        <v>2.0854329576858476E-14</v>
      </c>
      <c r="AI428" s="2">
        <f>$L$413*EXP(Sheet3!$B$1*(($H428-AI$415-Sheet2!$N$373)/Sheet3!$A$1)^2 +Sheet3!$C$1*(($H428-AI$415-Sheet2!$N$373)/Sheet3!$A$1)^4)</f>
        <v>3.3153790038647086E-14</v>
      </c>
      <c r="AJ428" s="2">
        <f>$L$413*EXP(Sheet3!$B$1*(($H428-AJ$415-Sheet2!$N$373)/Sheet3!$A$1)^2 +Sheet3!$C$1*(($H428-AJ$415-Sheet2!$N$373)/Sheet3!$A$1)^4)</f>
        <v>5.2469224424707588E-14</v>
      </c>
      <c r="AK428" s="2">
        <f>$L$413*EXP(Sheet3!$B$1*(($H428-AK$415-Sheet2!$N$373)/Sheet3!$A$1)^2 +Sheet3!$C$1*(($H428-AK$415-Sheet2!$N$373)/Sheet3!$A$1)^4)</f>
        <v>8.2665507445061512E-14</v>
      </c>
      <c r="AL428" s="2">
        <f>$L$413*EXP(Sheet3!$B$1*(($H428-AL$415-Sheet2!$N$373)/Sheet3!$A$1)^2 +Sheet3!$C$1*(($H428-AL$415-Sheet2!$N$373)/Sheet3!$A$1)^4)</f>
        <v>1.2965997150014762E-13</v>
      </c>
      <c r="AM428" s="2">
        <f>$L$413*EXP(Sheet3!$B$1*(($H428-AM$415-Sheet2!$N$373)/Sheet3!$A$1)^2 +Sheet3!$C$1*(($H428-AM$415-Sheet2!$N$373)/Sheet3!$A$1)^4)</f>
        <v>2.0247108714594122E-13</v>
      </c>
      <c r="AN428" s="2">
        <f>$L$413*EXP(Sheet3!$B$1*(($H428-AN$415-Sheet2!$N$373)/Sheet3!$A$1)^2 +Sheet3!$C$1*(($H428-AN$415-Sheet2!$N$373)/Sheet3!$A$1)^4)</f>
        <v>3.1478148161820306E-13</v>
      </c>
      <c r="AO428" s="2">
        <f>$L$413*EXP(Sheet3!$B$1*(($H428-AO$415-Sheet2!$N$373)/Sheet3!$A$1)^2 +Sheet3!$C$1*(($H428-AO$415-Sheet2!$N$373)/Sheet3!$A$1)^4)</f>
        <v>4.8725680255284755E-13</v>
      </c>
      <c r="AP428" s="2">
        <f>$L$413*EXP(Sheet3!$B$1*(($H428-AP$415-Sheet2!$N$373)/Sheet3!$A$1)^2 +Sheet3!$C$1*(($H428-AP$415-Sheet2!$N$373)/Sheet3!$A$1)^4)</f>
        <v>7.5097015500520785E-13</v>
      </c>
      <c r="AQ428" s="2">
        <f>$L$413*EXP(Sheet3!$B$1*(($H428-AQ$415-Sheet2!$N$373)/Sheet3!$A$1)^2 +Sheet3!$C$1*(($H428-AQ$415-Sheet2!$N$373)/Sheet3!$A$1)^4)</f>
        <v>1.1524361642946708E-12</v>
      </c>
      <c r="AR428" s="2">
        <f>$L$413*EXP(Sheet3!$B$1*(($H428-AR$415-Sheet2!$N$373)/Sheet3!$A$1)^2 +Sheet3!$C$1*(($H428-AR$415-Sheet2!$N$373)/Sheet3!$A$1)^4)</f>
        <v>1.7609777295945005E-12</v>
      </c>
      <c r="AS428" s="2">
        <f>$L$413*EXP(Sheet3!$B$1*(($H428-AS$415-Sheet2!$N$373)/Sheet3!$A$1)^2 +Sheet3!$C$1*(($H428-AS$415-Sheet2!$N$373)/Sheet3!$A$1)^4)</f>
        <v>2.6794578645819174E-12</v>
      </c>
      <c r="AT428" s="2">
        <f>$L$413*EXP(Sheet3!$B$1*(($H428-AT$415-Sheet2!$N$373)/Sheet3!$A$1)^2 +Sheet3!$C$1*(($H428-AT$415-Sheet2!$N$373)/Sheet3!$A$1)^4)</f>
        <v>4.0598438429287088E-12</v>
      </c>
      <c r="AU428" s="2">
        <f>$L$413*EXP(Sheet3!$B$1*(($H428-AU$415-Sheet2!$N$373)/Sheet3!$A$1)^2 +Sheet3!$C$1*(($H428-AU$415-Sheet2!$N$373)/Sheet3!$A$1)^4)</f>
        <v>6.1256791972741767E-12</v>
      </c>
      <c r="AV428" s="2">
        <f>$L$413*EXP(Sheet3!$B$1*(($H428-AV$415-Sheet2!$N$373)/Sheet3!$A$1)^2 +Sheet3!$C$1*(($H428-AV$415-Sheet2!$N$373)/Sheet3!$A$1)^4)</f>
        <v>9.2043861930795533E-12</v>
      </c>
      <c r="AW428" s="2">
        <f>$L$413*EXP(Sheet3!$B$1*(($H428-AW$415-Sheet2!$N$373)/Sheet3!$A$1)^2 +Sheet3!$C$1*(($H428-AW$415-Sheet2!$N$373)/Sheet3!$A$1)^4)</f>
        <v>1.3773495386410178E-11</v>
      </c>
      <c r="AX428" s="2">
        <f>$L$413*EXP(Sheet3!$B$1*(($H428-AX$415-Sheet2!$N$373)/Sheet3!$A$1)^2 +Sheet3!$C$1*(($H428-AX$415-Sheet2!$N$373)/Sheet3!$A$1)^4)</f>
        <v>2.0526518363264785E-11</v>
      </c>
      <c r="AY428" s="2">
        <f>$L$413*EXP(Sheet3!$B$1*(($H428-AY$415-Sheet2!$N$373)/Sheet3!$A$1)^2 +Sheet3!$C$1*(($H428-AY$415-Sheet2!$N$373)/Sheet3!$A$1)^4)</f>
        <v>3.046640344699395E-11</v>
      </c>
      <c r="AZ428" s="2">
        <f>$L$413*EXP(Sheet3!$B$1*(($H428-AZ$415-Sheet2!$N$373)/Sheet3!$A$1)^2 +Sheet3!$C$1*(($H428-AZ$415-Sheet2!$N$373)/Sheet3!$A$1)^4)</f>
        <v>4.5037553366254776E-11</v>
      </c>
      <c r="BA428" s="2">
        <f>$L$413*EXP(Sheet3!$B$1*(($H428-BA$415-Sheet2!$N$373)/Sheet3!$A$1)^2 +Sheet3!$C$1*(($H428-BA$415-Sheet2!$N$373)/Sheet3!$A$1)^4)</f>
        <v>6.6311518606094349E-11</v>
      </c>
      <c r="BB428" s="2">
        <f>$L$413*EXP(Sheet3!$B$1*(($H428-BB$415-Sheet2!$N$373)/Sheet3!$A$1)^2 +Sheet3!$C$1*(($H428-BB$415-Sheet2!$N$373)/Sheet3!$A$1)^4)</f>
        <v>9.7247079579637677E-11</v>
      </c>
      <c r="BC428" s="2">
        <f>$L$413*EXP(Sheet3!$B$1*(($H428-BC$415-Sheet2!$N$373)/Sheet3!$A$1)^2 +Sheet3!$C$1*(($H428-BC$415-Sheet2!$N$373)/Sheet3!$A$1)^4)</f>
        <v>1.4205297918552065E-10</v>
      </c>
      <c r="BD428" s="2">
        <f>$L$413*EXP(Sheet3!$B$1*(($H428-BD$415-Sheet2!$N$373)/Sheet3!$A$1)^2 +Sheet3!$C$1*(($H428-BD$415-Sheet2!$N$373)/Sheet3!$A$1)^4)</f>
        <v>2.0669169702512959E-10</v>
      </c>
      <c r="BE428" s="2">
        <f>$L$413*EXP(Sheet3!$B$1*(($H428-BE$415-Sheet2!$N$373)/Sheet3!$A$1)^2 +Sheet3!$C$1*(($H428-BE$415-Sheet2!$N$373)/Sheet3!$A$1)^4)</f>
        <v>2.995761888870503E-10</v>
      </c>
      <c r="BF428" s="2">
        <f>$L$413*EXP(Sheet3!$B$1*(($H428-BF$415-Sheet2!$N$373)/Sheet3!$A$1)^2 +Sheet3!$C$1*(($H428-BF$415-Sheet2!$N$373)/Sheet3!$A$1)^4)</f>
        <v>4.3252951176701856E-10</v>
      </c>
      <c r="BG428" s="2">
        <f>$L$413*EXP(Sheet3!$B$1*(($H428-BG$415-Sheet2!$N$373)/Sheet3!$A$1)^2 +Sheet3!$C$1*(($H428-BG$415-Sheet2!$N$373)/Sheet3!$A$1)^4)</f>
        <v>6.22101081329719E-10</v>
      </c>
      <c r="BH428" s="2">
        <f>$L$413*EXP(Sheet3!$B$1*(($H428-BH$415-Sheet2!$N$373)/Sheet3!$A$1)^2 +Sheet3!$C$1*(($H428-BH$415-Sheet2!$N$373)/Sheet3!$A$1)^4)</f>
        <v>8.9136471330240217E-10</v>
      </c>
      <c r="BI428" s="2">
        <f>$L$413*EXP(Sheet3!$B$1*(($H428-BI$415-Sheet2!$N$373)/Sheet3!$A$1)^2 +Sheet3!$C$1*(($H428-BI$415-Sheet2!$N$373)/Sheet3!$A$1)^4)</f>
        <v>1.2723648091303108E-9</v>
      </c>
      <c r="BJ428" s="2">
        <f>$L$413*EXP(Sheet3!$B$1*(($H428-BJ$415-Sheet2!$N$373)/Sheet3!$A$1)^2 +Sheet3!$C$1*(($H428-BJ$415-Sheet2!$N$373)/Sheet3!$A$1)^4)</f>
        <v>1.8094308808549665E-9</v>
      </c>
      <c r="BK428" s="2">
        <f>$L$413*EXP(Sheet3!$B$1*(($H428-BK$415-Sheet2!$N$373)/Sheet3!$A$1)^2 +Sheet3!$C$1*(($H428-BK$415-Sheet2!$N$373)/Sheet3!$A$1)^4)</f>
        <v>2.5636506291496989E-9</v>
      </c>
      <c r="BL428" s="2">
        <f>$L$413*EXP(Sheet3!$B$1*(($H428-BL$415-Sheet2!$N$373)/Sheet3!$A$1)^2 +Sheet3!$C$1*(($H428-BL$415-Sheet2!$N$373)/Sheet3!$A$1)^4)</f>
        <v>3.6188824568173142E-9</v>
      </c>
      <c r="BM428" s="2">
        <f>$L$413*EXP(Sheet3!$B$1*(($H428-BM$415-Sheet2!$N$373)/Sheet3!$A$1)^2 +Sheet3!$C$1*(($H428-BM$415-Sheet2!$N$373)/Sheet3!$A$1)^4)</f>
        <v>5.0898051943296318E-9</v>
      </c>
      <c r="BN428" s="2">
        <f>$L$413*EXP(Sheet3!$B$1*(($H428-BN$415-Sheet2!$N$373)/Sheet3!$A$1)^2 +Sheet3!$C$1*(($H428-BN$415-Sheet2!$N$373)/Sheet3!$A$1)^4)</f>
        <v>7.132652861780953E-9</v>
      </c>
      <c r="BO428" s="2">
        <f>$L$413*EXP(Sheet3!$B$1*(($H428-BO$415-Sheet2!$N$373)/Sheet3!$A$1)^2 +Sheet3!$C$1*(($H428-BO$415-Sheet2!$N$373)/Sheet3!$A$1)^4)</f>
        <v>9.9594740586444342E-9</v>
      </c>
      <c r="BP428" s="2">
        <f>$L$413*EXP(Sheet3!$B$1*(($H428-BP$415-Sheet2!$N$373)/Sheet3!$A$1)^2 +Sheet3!$C$1*(($H428-BP$415-Sheet2!$N$373)/Sheet3!$A$1)^4)</f>
        <v>1.3856999595436821E-8</v>
      </c>
      <c r="BQ428" s="2">
        <f>$L$413*EXP(Sheet3!$B$1*(($H428-BQ$415-Sheet2!$N$373)/Sheet3!$A$1)^2 +Sheet3!$C$1*(($H428-BQ$415-Sheet2!$N$373)/Sheet3!$A$1)^4)</f>
        <v>1.9211511156307185E-8</v>
      </c>
      <c r="BR428" s="2">
        <f>$L$413*EXP(Sheet3!$B$1*(($H428-BR$415-Sheet2!$N$373)/Sheet3!$A$1)^2 +Sheet3!$C$1*(($H428-BR$415-Sheet2!$N$373)/Sheet3!$A$1)^4)</f>
        <v>2.6541493813902498E-8</v>
      </c>
      <c r="BS428" s="2">
        <f>$L$413*EXP(Sheet3!$B$1*(($H428-BS$415-Sheet2!$N$373)/Sheet3!$A$1)^2 +Sheet3!$C$1*(($H428-BS$415-Sheet2!$N$373)/Sheet3!$A$1)^4)</f>
        <v>3.6540345136247972E-8</v>
      </c>
      <c r="BT428" s="2">
        <f>$L$413*EXP(Sheet3!$B$1*(($H428-BT$415-Sheet2!$N$373)/Sheet3!$A$1)^2 +Sheet3!$C$1*(($H428-BT$415-Sheet2!$N$373)/Sheet3!$A$1)^4)</f>
        <v>5.0132026367317244E-8</v>
      </c>
      <c r="BU428" s="2">
        <f>$L$413*EXP(Sheet3!$B$1*(($H428-BU$415-Sheet2!$N$373)/Sheet3!$A$1)^2 +Sheet3!$C$1*(($H428-BU$415-Sheet2!$N$373)/Sheet3!$A$1)^4)</f>
        <v>6.8543304235273352E-8</v>
      </c>
      <c r="BV428" s="2">
        <f>$L$413*EXP(Sheet3!$B$1*(($H428-BV$415-Sheet2!$N$373)/Sheet3!$A$1)^2 +Sheet3!$C$1*(($H428-BV$415-Sheet2!$N$373)/Sheet3!$A$1)^4)</f>
        <v>9.339717816029128E-8</v>
      </c>
    </row>
    <row r="429" spans="1:74" x14ac:dyDescent="0.2">
      <c r="A429">
        <v>402</v>
      </c>
      <c r="B429">
        <v>378.05</v>
      </c>
      <c r="C429">
        <v>2369</v>
      </c>
      <c r="D429">
        <v>2439.3000000000002</v>
      </c>
      <c r="E429">
        <f t="shared" si="60"/>
        <v>70.300000000000182</v>
      </c>
      <c r="G429" s="1">
        <v>7</v>
      </c>
      <c r="H429">
        <f>INDEX(B$27:$B3455,($M$410+G429))</f>
        <v>915.28</v>
      </c>
      <c r="I429" s="1">
        <f t="shared" si="61"/>
        <v>19.099999999999909</v>
      </c>
      <c r="J429">
        <f t="shared" si="62"/>
        <v>17481.847999999914</v>
      </c>
    </row>
    <row r="430" spans="1:74" x14ac:dyDescent="0.2">
      <c r="A430">
        <v>403</v>
      </c>
      <c r="B430">
        <v>378.51</v>
      </c>
      <c r="C430">
        <v>2368.4</v>
      </c>
      <c r="D430">
        <v>2432.5</v>
      </c>
      <c r="E430">
        <f t="shared" si="60"/>
        <v>64.099999999999909</v>
      </c>
      <c r="G430" s="1">
        <v>8</v>
      </c>
      <c r="H430">
        <f>INDEX(B$27:$B3456,($M$410+G430))</f>
        <v>915.72</v>
      </c>
      <c r="I430" s="1">
        <f t="shared" si="61"/>
        <v>10.200000000000273</v>
      </c>
      <c r="J430">
        <f t="shared" si="62"/>
        <v>9340.3440000002502</v>
      </c>
    </row>
    <row r="431" spans="1:74" x14ac:dyDescent="0.2">
      <c r="A431">
        <v>404</v>
      </c>
      <c r="B431">
        <v>378.98</v>
      </c>
      <c r="C431">
        <v>2369.5</v>
      </c>
      <c r="D431">
        <v>2433.5</v>
      </c>
      <c r="E431">
        <f t="shared" si="60"/>
        <v>64</v>
      </c>
      <c r="G431" s="1">
        <v>9</v>
      </c>
      <c r="H431">
        <f>INDEX(B$27:$B3457,($M$410+G431))</f>
        <v>916.15</v>
      </c>
      <c r="I431" s="1">
        <f t="shared" si="61"/>
        <v>12.5</v>
      </c>
      <c r="J431">
        <f t="shared" si="62"/>
        <v>11451.875</v>
      </c>
    </row>
    <row r="432" spans="1:74" x14ac:dyDescent="0.2">
      <c r="A432">
        <v>405</v>
      </c>
      <c r="B432">
        <v>379.45</v>
      </c>
      <c r="C432">
        <v>2372</v>
      </c>
      <c r="D432">
        <v>2439.3000000000002</v>
      </c>
      <c r="E432">
        <f t="shared" si="60"/>
        <v>67.300000000000182</v>
      </c>
      <c r="G432" s="1">
        <v>10</v>
      </c>
      <c r="H432">
        <f>INDEX(B$27:$B3458,($M$410+G432))</f>
        <v>916.58</v>
      </c>
      <c r="I432" s="1">
        <f t="shared" si="61"/>
        <v>9.6999999999998181</v>
      </c>
      <c r="J432">
        <f t="shared" si="62"/>
        <v>8890.8259999998336</v>
      </c>
    </row>
    <row r="433" spans="1:74" x14ac:dyDescent="0.2">
      <c r="A433">
        <v>406</v>
      </c>
      <c r="B433">
        <v>379.92</v>
      </c>
      <c r="C433">
        <v>2374.5</v>
      </c>
      <c r="D433">
        <v>2442.8000000000002</v>
      </c>
      <c r="E433">
        <f t="shared" si="60"/>
        <v>68.300000000000182</v>
      </c>
      <c r="G433" s="1">
        <v>11</v>
      </c>
      <c r="H433">
        <f>INDEX(B$27:$B3459,($M$410+G433))</f>
        <v>917.01</v>
      </c>
      <c r="I433" s="1">
        <f t="shared" si="61"/>
        <v>7.2000000000002728</v>
      </c>
      <c r="J433">
        <f t="shared" si="62"/>
        <v>6602.4720000002499</v>
      </c>
    </row>
    <row r="434" spans="1:74" x14ac:dyDescent="0.2">
      <c r="A434">
        <v>407</v>
      </c>
      <c r="B434">
        <v>380.39</v>
      </c>
      <c r="C434">
        <v>2385.9</v>
      </c>
      <c r="D434">
        <v>2453.9</v>
      </c>
      <c r="E434">
        <f t="shared" si="60"/>
        <v>68</v>
      </c>
      <c r="G434" s="1"/>
      <c r="H434">
        <f>B1621</f>
        <v>916.58</v>
      </c>
      <c r="I434" s="1">
        <f>E1621</f>
        <v>9.6999999999998181</v>
      </c>
    </row>
    <row r="435" spans="1:74" x14ac:dyDescent="0.2">
      <c r="A435">
        <v>408</v>
      </c>
      <c r="B435">
        <v>380.86</v>
      </c>
      <c r="C435">
        <v>2368.4</v>
      </c>
      <c r="D435">
        <v>2439.6999999999998</v>
      </c>
      <c r="E435">
        <f t="shared" si="60"/>
        <v>71.299999999999727</v>
      </c>
      <c r="G435" s="1"/>
      <c r="H435">
        <f>B1622</f>
        <v>917.01</v>
      </c>
      <c r="I435" s="1">
        <f>E1622</f>
        <v>7.2000000000002728</v>
      </c>
    </row>
    <row r="436" spans="1:74" x14ac:dyDescent="0.2">
      <c r="A436">
        <v>409</v>
      </c>
      <c r="B436">
        <v>381.33</v>
      </c>
      <c r="C436">
        <v>2384.6</v>
      </c>
      <c r="D436">
        <v>2455.6999999999998</v>
      </c>
      <c r="E436">
        <f t="shared" si="60"/>
        <v>71.099999999999909</v>
      </c>
      <c r="G436" s="1"/>
      <c r="H436">
        <f>B1623</f>
        <v>917.45</v>
      </c>
      <c r="I436" s="1">
        <f>E1623</f>
        <v>13.599999999999909</v>
      </c>
    </row>
    <row r="437" spans="1:74" x14ac:dyDescent="0.2">
      <c r="A437">
        <v>410</v>
      </c>
      <c r="B437">
        <v>381.79</v>
      </c>
      <c r="C437">
        <v>2387.3000000000002</v>
      </c>
      <c r="D437">
        <v>2455.5</v>
      </c>
      <c r="E437">
        <f t="shared" si="60"/>
        <v>68.199999999999818</v>
      </c>
      <c r="G437" s="1"/>
      <c r="H437">
        <f>B1624</f>
        <v>917.88</v>
      </c>
      <c r="I437" s="1">
        <f>E1624</f>
        <v>5</v>
      </c>
    </row>
    <row r="438" spans="1:74" x14ac:dyDescent="0.2">
      <c r="A438">
        <v>411</v>
      </c>
      <c r="B438">
        <v>382.26</v>
      </c>
      <c r="C438">
        <v>2354.6999999999998</v>
      </c>
      <c r="D438">
        <v>2435.4</v>
      </c>
      <c r="E438">
        <f t="shared" si="60"/>
        <v>80.700000000000273</v>
      </c>
      <c r="G438" s="1"/>
      <c r="H438">
        <f>B1625</f>
        <v>918.31</v>
      </c>
      <c r="I438" s="1">
        <f>E1625</f>
        <v>9.2000000000002728</v>
      </c>
    </row>
    <row r="439" spans="1:74" x14ac:dyDescent="0.2">
      <c r="A439">
        <v>412</v>
      </c>
      <c r="B439">
        <v>382.73</v>
      </c>
      <c r="C439">
        <v>2372.6999999999998</v>
      </c>
      <c r="D439">
        <v>2447.1999999999998</v>
      </c>
      <c r="E439">
        <f t="shared" si="60"/>
        <v>74.5</v>
      </c>
      <c r="G439" s="1"/>
      <c r="H439">
        <f t="shared" ref="H439:H445" si="64">B1827</f>
        <v>1004.97</v>
      </c>
      <c r="I439" s="1">
        <f t="shared" ref="I439:I445" si="65">E1827</f>
        <v>43.400000000000091</v>
      </c>
    </row>
    <row r="440" spans="1:74" x14ac:dyDescent="0.2">
      <c r="A440">
        <v>413</v>
      </c>
      <c r="B440">
        <v>383.2</v>
      </c>
      <c r="C440">
        <v>2366.8000000000002</v>
      </c>
      <c r="D440">
        <v>2449.1999999999998</v>
      </c>
      <c r="E440">
        <f t="shared" si="60"/>
        <v>82.399999999999636</v>
      </c>
      <c r="G440" s="1"/>
      <c r="H440">
        <f t="shared" si="64"/>
        <v>1005.39</v>
      </c>
      <c r="I440" s="1">
        <f t="shared" si="65"/>
        <v>42.5</v>
      </c>
    </row>
    <row r="441" spans="1:74" x14ac:dyDescent="0.2">
      <c r="A441">
        <v>414</v>
      </c>
      <c r="B441">
        <v>383.67</v>
      </c>
      <c r="C441">
        <v>2378.8000000000002</v>
      </c>
      <c r="D441">
        <v>2455.8000000000002</v>
      </c>
      <c r="E441">
        <f t="shared" si="60"/>
        <v>77</v>
      </c>
      <c r="G441" s="1"/>
      <c r="H441">
        <f t="shared" si="64"/>
        <v>1005.82</v>
      </c>
      <c r="I441" s="1">
        <f t="shared" si="65"/>
        <v>52.900000000000091</v>
      </c>
      <c r="L441" t="s">
        <v>22</v>
      </c>
      <c r="M441" t="s">
        <v>36</v>
      </c>
      <c r="N441" t="s">
        <v>37</v>
      </c>
      <c r="O441" t="s">
        <v>38</v>
      </c>
    </row>
    <row r="442" spans="1:74" x14ac:dyDescent="0.2">
      <c r="A442">
        <v>415</v>
      </c>
      <c r="B442">
        <v>384.14</v>
      </c>
      <c r="C442">
        <v>2368.8000000000002</v>
      </c>
      <c r="D442">
        <v>2443.8000000000002</v>
      </c>
      <c r="E442">
        <f t="shared" si="60"/>
        <v>75</v>
      </c>
      <c r="G442" s="1"/>
      <c r="H442">
        <f t="shared" si="64"/>
        <v>1006.24</v>
      </c>
      <c r="I442" s="1">
        <f t="shared" si="65"/>
        <v>56.099999999999909</v>
      </c>
      <c r="L442">
        <v>1013.98</v>
      </c>
      <c r="M442">
        <f>MATCH(L442,B$27:B$2094,1)</f>
        <v>1822</v>
      </c>
      <c r="N442">
        <f>INDEX(B$27:B$2094,M442)</f>
        <v>1013.89</v>
      </c>
      <c r="O442">
        <f>INDEX(E$27:E$2094,M442)</f>
        <v>591.90000000000009</v>
      </c>
    </row>
    <row r="443" spans="1:74" x14ac:dyDescent="0.2">
      <c r="A443">
        <v>416</v>
      </c>
      <c r="B443">
        <v>384.6</v>
      </c>
      <c r="C443">
        <v>2426.6999999999998</v>
      </c>
      <c r="D443">
        <v>2501.6</v>
      </c>
      <c r="E443">
        <f t="shared" si="60"/>
        <v>74.900000000000091</v>
      </c>
      <c r="G443" s="1"/>
      <c r="H443">
        <f t="shared" si="64"/>
        <v>1006.67</v>
      </c>
      <c r="I443" s="1">
        <f t="shared" si="65"/>
        <v>65.099999999999909</v>
      </c>
    </row>
    <row r="444" spans="1:74" x14ac:dyDescent="0.2">
      <c r="A444">
        <v>417</v>
      </c>
      <c r="B444">
        <v>385.07</v>
      </c>
      <c r="C444">
        <v>2371</v>
      </c>
      <c r="D444">
        <v>2448.1999999999998</v>
      </c>
      <c r="E444">
        <f t="shared" si="60"/>
        <v>77.199999999999818</v>
      </c>
      <c r="G444" s="1"/>
      <c r="H444">
        <f t="shared" si="64"/>
        <v>1007.09</v>
      </c>
      <c r="I444" s="1">
        <f t="shared" si="65"/>
        <v>67.200000000000273</v>
      </c>
    </row>
    <row r="445" spans="1:74" x14ac:dyDescent="0.2">
      <c r="A445">
        <v>418</v>
      </c>
      <c r="B445">
        <v>385.54</v>
      </c>
      <c r="C445">
        <v>2368</v>
      </c>
      <c r="D445">
        <v>2447.8000000000002</v>
      </c>
      <c r="E445">
        <f t="shared" si="60"/>
        <v>79.800000000000182</v>
      </c>
      <c r="G445" s="1"/>
      <c r="H445">
        <f t="shared" si="64"/>
        <v>1007.52</v>
      </c>
      <c r="I445" s="1">
        <f t="shared" si="65"/>
        <v>81.599999999999909</v>
      </c>
    </row>
    <row r="446" spans="1:74" x14ac:dyDescent="0.2">
      <c r="A446">
        <v>419</v>
      </c>
      <c r="B446">
        <v>386.01</v>
      </c>
      <c r="C446">
        <v>2363.5</v>
      </c>
      <c r="D446">
        <v>2452</v>
      </c>
      <c r="E446">
        <f t="shared" si="60"/>
        <v>88.5</v>
      </c>
      <c r="G446" s="1">
        <v>-11</v>
      </c>
      <c r="H446">
        <f>INDEX(B$27:$B3673,($M$442+G446))</f>
        <v>1009.22</v>
      </c>
      <c r="I446" s="1">
        <f t="shared" ref="I446:I466" si="66">INDEX(E$27:E$2094,($M$442+G446))</f>
        <v>119.5</v>
      </c>
      <c r="J446">
        <f t="shared" ref="J446:J466" si="67">$H446*I446</f>
        <v>120601.79000000001</v>
      </c>
      <c r="L446" s="1">
        <f>MAX(I452:I458)</f>
        <v>1031.0999999999999</v>
      </c>
    </row>
    <row r="447" spans="1:74" x14ac:dyDescent="0.2">
      <c r="A447">
        <v>420</v>
      </c>
      <c r="B447">
        <v>386.48</v>
      </c>
      <c r="C447">
        <v>2386.5</v>
      </c>
      <c r="D447">
        <v>2470.9</v>
      </c>
      <c r="E447">
        <f t="shared" si="60"/>
        <v>84.400000000000091</v>
      </c>
      <c r="G447" s="1">
        <v>-10</v>
      </c>
      <c r="H447">
        <f>INDEX(B$27:$B3674,($M$442+G447))</f>
        <v>1009.64</v>
      </c>
      <c r="I447" s="1">
        <f t="shared" si="66"/>
        <v>133.80000000000018</v>
      </c>
      <c r="J447">
        <f t="shared" si="67"/>
        <v>135089.83200000017</v>
      </c>
    </row>
    <row r="448" spans="1:74" x14ac:dyDescent="0.2">
      <c r="A448">
        <v>421</v>
      </c>
      <c r="B448">
        <v>386.94</v>
      </c>
      <c r="C448">
        <v>2364.9</v>
      </c>
      <c r="D448">
        <v>2444.6999999999998</v>
      </c>
      <c r="E448">
        <f t="shared" si="60"/>
        <v>79.799999999999727</v>
      </c>
      <c r="G448" s="1">
        <v>-9</v>
      </c>
      <c r="H448">
        <f>INDEX(B$27:$B3675,($M$442+G448))</f>
        <v>1010.07</v>
      </c>
      <c r="I448" s="1">
        <f t="shared" si="66"/>
        <v>146.90000000000009</v>
      </c>
      <c r="J448">
        <f t="shared" si="67"/>
        <v>148379.28300000011</v>
      </c>
      <c r="L448">
        <v>-0.3</v>
      </c>
      <c r="M448">
        <v>-0.28999999999999998</v>
      </c>
      <c r="N448">
        <v>-0.28000000000000003</v>
      </c>
      <c r="O448">
        <v>-0.27</v>
      </c>
      <c r="P448">
        <v>-0.26</v>
      </c>
      <c r="Q448">
        <v>-0.25</v>
      </c>
      <c r="R448">
        <v>-0.24</v>
      </c>
      <c r="S448">
        <v>-0.23</v>
      </c>
      <c r="T448">
        <v>-0.22</v>
      </c>
      <c r="U448">
        <v>-0.21</v>
      </c>
      <c r="V448">
        <v>-0.2</v>
      </c>
      <c r="W448">
        <v>-0.19</v>
      </c>
      <c r="X448">
        <v>-0.18</v>
      </c>
      <c r="Y448">
        <v>-0.17</v>
      </c>
      <c r="Z448">
        <v>-0.16</v>
      </c>
      <c r="AA448">
        <v>-0.15</v>
      </c>
      <c r="AB448">
        <v>-0.14000000000000001</v>
      </c>
      <c r="AC448">
        <v>-0.13</v>
      </c>
      <c r="AD448">
        <v>-0.12</v>
      </c>
      <c r="AE448">
        <v>-0.11</v>
      </c>
      <c r="AF448">
        <v>-0.1</v>
      </c>
      <c r="AG448">
        <v>-0.09</v>
      </c>
      <c r="AH448">
        <v>-0.08</v>
      </c>
      <c r="AI448">
        <v>-7.0000000000000007E-2</v>
      </c>
      <c r="AJ448">
        <v>-0.06</v>
      </c>
      <c r="AK448">
        <v>-0.05</v>
      </c>
      <c r="AL448">
        <v>-0.04</v>
      </c>
      <c r="AM448">
        <v>-0.03</v>
      </c>
      <c r="AN448">
        <v>-0.02</v>
      </c>
      <c r="AO448">
        <v>-0.01</v>
      </c>
      <c r="AP448">
        <v>0</v>
      </c>
      <c r="AQ448">
        <v>0.01</v>
      </c>
      <c r="AR448">
        <v>0.02</v>
      </c>
      <c r="AS448">
        <v>0.03</v>
      </c>
      <c r="AT448">
        <v>0.04</v>
      </c>
      <c r="AU448">
        <v>0.05</v>
      </c>
      <c r="AV448">
        <v>0.06</v>
      </c>
      <c r="AW448">
        <v>7.0000000000000007E-2</v>
      </c>
      <c r="AX448">
        <v>0.08</v>
      </c>
      <c r="AY448">
        <v>0.09</v>
      </c>
      <c r="AZ448">
        <v>0.1</v>
      </c>
      <c r="BA448">
        <v>0.11</v>
      </c>
      <c r="BB448">
        <v>0.12</v>
      </c>
      <c r="BC448">
        <v>0.13</v>
      </c>
      <c r="BD448">
        <v>0.14000000000000001</v>
      </c>
      <c r="BE448">
        <v>0.15</v>
      </c>
      <c r="BF448">
        <v>0.16</v>
      </c>
      <c r="BG448">
        <v>0.17</v>
      </c>
      <c r="BH448">
        <v>0.18</v>
      </c>
      <c r="BI448">
        <v>0.19</v>
      </c>
      <c r="BJ448">
        <v>0.2</v>
      </c>
      <c r="BK448">
        <v>0.21</v>
      </c>
      <c r="BL448">
        <v>0.22</v>
      </c>
      <c r="BM448">
        <v>0.23</v>
      </c>
      <c r="BN448">
        <v>0.24</v>
      </c>
      <c r="BO448">
        <v>0.25</v>
      </c>
      <c r="BP448">
        <v>0.26</v>
      </c>
      <c r="BQ448">
        <v>0.27000000000000102</v>
      </c>
      <c r="BR448">
        <v>0.28000000000000103</v>
      </c>
      <c r="BS448">
        <v>0.29000000000000098</v>
      </c>
      <c r="BT448">
        <v>0.30000000000000099</v>
      </c>
      <c r="BU448">
        <v>0.310000000000001</v>
      </c>
      <c r="BV448">
        <v>0.32000000000000101</v>
      </c>
    </row>
    <row r="449" spans="1:74" x14ac:dyDescent="0.2">
      <c r="A449">
        <v>422</v>
      </c>
      <c r="B449">
        <v>387.41</v>
      </c>
      <c r="C449">
        <v>2358.4</v>
      </c>
      <c r="D449">
        <v>2437.4</v>
      </c>
      <c r="E449">
        <f t="shared" si="60"/>
        <v>79</v>
      </c>
      <c r="G449" s="1">
        <v>-8</v>
      </c>
      <c r="H449">
        <f>INDEX(B$27:$B3676,($M$442+G449))</f>
        <v>1010.49</v>
      </c>
      <c r="I449" s="1">
        <f t="shared" si="66"/>
        <v>182.20000000000027</v>
      </c>
      <c r="J449">
        <f t="shared" si="67"/>
        <v>184111.27800000028</v>
      </c>
      <c r="L449">
        <f>SUMXMY2($I452:$I460,L452:L460)</f>
        <v>1820973.858651089</v>
      </c>
      <c r="M449">
        <f t="shared" ref="M449:BV449" si="68">SUMXMY2($I452:$I460,M452:M460)</f>
        <v>1847808.3505314658</v>
      </c>
      <c r="N449">
        <f t="shared" si="68"/>
        <v>1875023.1057945862</v>
      </c>
      <c r="O449">
        <f t="shared" si="68"/>
        <v>1902603.8125222295</v>
      </c>
      <c r="P449">
        <f t="shared" si="68"/>
        <v>1930535.9189869445</v>
      </c>
      <c r="Q449">
        <f t="shared" si="68"/>
        <v>1958804.6561384629</v>
      </c>
      <c r="R449">
        <f t="shared" si="68"/>
        <v>1987395.0611009314</v>
      </c>
      <c r="S449">
        <f t="shared" si="68"/>
        <v>2016292.0015668662</v>
      </c>
      <c r="T449">
        <f t="shared" si="68"/>
        <v>2045480.2009571225</v>
      </c>
      <c r="U449">
        <f t="shared" si="68"/>
        <v>2074944.2642015347</v>
      </c>
      <c r="V449">
        <f t="shared" si="68"/>
        <v>2104668.7039826754</v>
      </c>
      <c r="W449">
        <f t="shared" si="68"/>
        <v>2134637.967275586</v>
      </c>
      <c r="X449">
        <f t="shared" si="68"/>
        <v>2164836.4620099636</v>
      </c>
      <c r="Y449">
        <f t="shared" si="68"/>
        <v>2195248.5836751554</v>
      </c>
      <c r="Z449">
        <f t="shared" si="68"/>
        <v>2225858.7416949514</v>
      </c>
      <c r="AA449">
        <f t="shared" si="68"/>
        <v>2256651.3853896842</v>
      </c>
      <c r="AB449">
        <f t="shared" si="68"/>
        <v>2287611.0293607926</v>
      </c>
      <c r="AC449">
        <f t="shared" si="68"/>
        <v>2318722.2781344438</v>
      </c>
      <c r="AD449">
        <f t="shared" si="68"/>
        <v>2349969.8499146588</v>
      </c>
      <c r="AE449">
        <f t="shared" si="68"/>
        <v>2381338.5993100912</v>
      </c>
      <c r="AF449">
        <f t="shared" si="68"/>
        <v>2412813.5389149599</v>
      </c>
      <c r="AG449">
        <f t="shared" si="68"/>
        <v>2444379.8596429392</v>
      </c>
      <c r="AH449">
        <f t="shared" si="68"/>
        <v>2476022.949732732</v>
      </c>
      <c r="AI449">
        <f t="shared" si="68"/>
        <v>2507728.4123651115</v>
      </c>
      <c r="AJ449">
        <f t="shared" si="68"/>
        <v>2539482.0818533665</v>
      </c>
      <c r="AK449">
        <f t="shared" si="68"/>
        <v>2571270.0383886788</v>
      </c>
      <c r="AL449">
        <f t="shared" si="68"/>
        <v>2603078.6213513929</v>
      </c>
      <c r="AM449">
        <f t="shared" si="68"/>
        <v>2634894.4412077502</v>
      </c>
      <c r="AN449">
        <f t="shared" si="68"/>
        <v>2666704.3900444554</v>
      </c>
      <c r="AO449">
        <f t="shared" si="68"/>
        <v>2698495.6508044577</v>
      </c>
      <c r="AP449">
        <f t="shared" si="68"/>
        <v>2730255.7053065733</v>
      </c>
      <c r="AQ449">
        <f t="shared" si="68"/>
        <v>2761972.3411456393</v>
      </c>
      <c r="AR449">
        <f t="shared" si="68"/>
        <v>2793633.657581768</v>
      </c>
      <c r="AS449">
        <f t="shared" si="68"/>
        <v>2825228.0705362917</v>
      </c>
      <c r="AT449">
        <f t="shared" si="68"/>
        <v>2856744.316818017</v>
      </c>
      <c r="AU449">
        <f t="shared" si="68"/>
        <v>2888171.4577062908</v>
      </c>
      <c r="AV449">
        <f t="shared" si="68"/>
        <v>2919498.8820170732</v>
      </c>
      <c r="AW449">
        <f t="shared" si="68"/>
        <v>2950716.3087750273</v>
      </c>
      <c r="AX449">
        <f t="shared" si="68"/>
        <v>2981813.7896055551</v>
      </c>
      <c r="AY449">
        <f t="shared" si="68"/>
        <v>3012781.7109585577</v>
      </c>
      <c r="AZ449">
        <f t="shared" si="68"/>
        <v>3043610.7962508793</v>
      </c>
      <c r="BA449">
        <f t="shared" si="68"/>
        <v>3074292.1080120266</v>
      </c>
      <c r="BB449">
        <f t="shared" si="68"/>
        <v>3104817.0500931763</v>
      </c>
      <c r="BC449">
        <f t="shared" si="68"/>
        <v>3135177.3699832018</v>
      </c>
      <c r="BD449">
        <f t="shared" si="68"/>
        <v>3165365.1612548023</v>
      </c>
      <c r="BE449">
        <f t="shared" si="68"/>
        <v>3195372.8661426394</v>
      </c>
      <c r="BF449">
        <f t="shared" si="68"/>
        <v>3225193.2782336874</v>
      </c>
      <c r="BG449">
        <f t="shared" si="68"/>
        <v>3254819.545228296</v>
      </c>
      <c r="BH449">
        <f t="shared" si="68"/>
        <v>3284245.1717092022</v>
      </c>
      <c r="BI449">
        <f t="shared" si="68"/>
        <v>3313464.0218357868</v>
      </c>
      <c r="BJ449">
        <f t="shared" si="68"/>
        <v>3342470.3218595977</v>
      </c>
      <c r="BK449">
        <f t="shared" si="68"/>
        <v>3371258.6623470779</v>
      </c>
      <c r="BL449">
        <f t="shared" si="68"/>
        <v>3399823.9999689544</v>
      </c>
      <c r="BM449">
        <f t="shared" si="68"/>
        <v>3428161.6587151387</v>
      </c>
      <c r="BN449">
        <f t="shared" si="68"/>
        <v>3456267.3303775978</v>
      </c>
      <c r="BO449">
        <f t="shared" si="68"/>
        <v>3484137.0741398423</v>
      </c>
      <c r="BP449">
        <f t="shared" si="68"/>
        <v>3511767.3151084469</v>
      </c>
      <c r="BQ449">
        <f t="shared" si="68"/>
        <v>3539154.8416226557</v>
      </c>
      <c r="BR449">
        <f t="shared" si="68"/>
        <v>3566296.8011822887</v>
      </c>
      <c r="BS449">
        <f t="shared" si="68"/>
        <v>3593190.6948418836</v>
      </c>
      <c r="BT449">
        <f t="shared" si="68"/>
        <v>3619834.3699301872</v>
      </c>
      <c r="BU449">
        <f t="shared" si="68"/>
        <v>3646226.0109685869</v>
      </c>
      <c r="BV449">
        <f t="shared" si="68"/>
        <v>3672364.1286800732</v>
      </c>
    </row>
    <row r="450" spans="1:74" x14ac:dyDescent="0.2">
      <c r="A450">
        <v>423</v>
      </c>
      <c r="B450">
        <v>387.88</v>
      </c>
      <c r="C450">
        <v>2381.3000000000002</v>
      </c>
      <c r="D450">
        <v>2466.1</v>
      </c>
      <c r="E450">
        <f t="shared" si="60"/>
        <v>84.799999999999727</v>
      </c>
      <c r="G450" s="1">
        <v>-7</v>
      </c>
      <c r="H450">
        <f>INDEX(B$27:$B3677,($M$442+G450))</f>
        <v>1010.92</v>
      </c>
      <c r="I450" s="1">
        <f t="shared" si="66"/>
        <v>215.60000000000036</v>
      </c>
      <c r="J450">
        <f t="shared" si="67"/>
        <v>217954.35200000036</v>
      </c>
    </row>
    <row r="451" spans="1:74" x14ac:dyDescent="0.2">
      <c r="A451">
        <v>424</v>
      </c>
      <c r="B451">
        <v>388.35</v>
      </c>
      <c r="C451">
        <v>2372.6</v>
      </c>
      <c r="D451">
        <v>2456.9</v>
      </c>
      <c r="E451">
        <f t="shared" si="60"/>
        <v>84.300000000000182</v>
      </c>
      <c r="G451" s="1">
        <v>-6</v>
      </c>
      <c r="H451">
        <f>INDEX(B$27:$B3678,($M$442+G451))</f>
        <v>1011.34</v>
      </c>
      <c r="I451" s="1">
        <f t="shared" si="66"/>
        <v>369.20000000000027</v>
      </c>
      <c r="J451">
        <f t="shared" si="67"/>
        <v>373386.72800000029</v>
      </c>
      <c r="L451" s="2">
        <f>$L$446*EXP(Sheet3!$B$1*(($H451-L$448-Sheet2!$N$251)/Sheet3!$A$1)^2 +Sheet3!$C$1*(($H451-L$448-Sheet2!$N$251)/Sheet3!$A$1)^4)</f>
        <v>1.047102324298221E-8</v>
      </c>
      <c r="M451" s="2">
        <f>$L$446*EXP(Sheet3!$B$1*(($H451-M$448-Sheet2!$N$251)/Sheet3!$A$1)^2 +Sheet3!$C$1*(($H451-M$448-Sheet2!$N$251)/Sheet3!$A$1)^4)</f>
        <v>7.401406155137608E-9</v>
      </c>
      <c r="N451" s="2">
        <f>$L$446*EXP(Sheet3!$B$1*(($H451-N$448-Sheet2!$N$251)/Sheet3!$A$1)^2 +Sheet3!$C$1*(($H451-N$448-Sheet2!$N$251)/Sheet3!$A$1)^4)</f>
        <v>5.2123163992236312E-9</v>
      </c>
      <c r="O451" s="2">
        <f>$L$446*EXP(Sheet3!$B$1*(($H451-O$448-Sheet2!$N$251)/Sheet3!$A$1)^2 +Sheet3!$C$1*(($H451-O$448-Sheet2!$N$251)/Sheet3!$A$1)^4)</f>
        <v>3.6570120386548368E-9</v>
      </c>
      <c r="P451" s="2">
        <f>$L$446*EXP(Sheet3!$B$1*(($H451-P$448-Sheet2!$N$251)/Sheet3!$A$1)^2 +Sheet3!$C$1*(($H451-P$448-Sheet2!$N$251)/Sheet3!$A$1)^4)</f>
        <v>2.556163969371148E-9</v>
      </c>
      <c r="Q451" s="2">
        <f>$L$446*EXP(Sheet3!$B$1*(($H451-Q$448-Sheet2!$N$251)/Sheet3!$A$1)^2 +Sheet3!$C$1*(($H451-Q$448-Sheet2!$N$251)/Sheet3!$A$1)^4)</f>
        <v>1.7799396937602628E-9</v>
      </c>
      <c r="R451" s="2">
        <f>$L$446*EXP(Sheet3!$B$1*(($H451-R$448-Sheet2!$N$251)/Sheet3!$A$1)^2 +Sheet3!$C$1*(($H451-R$448-Sheet2!$N$251)/Sheet3!$A$1)^4)</f>
        <v>1.2347062213894096E-9</v>
      </c>
      <c r="S451" s="2">
        <f>$L$446*EXP(Sheet3!$B$1*(($H451-S$448-Sheet2!$N$251)/Sheet3!$A$1)^2 +Sheet3!$C$1*(($H451-S$448-Sheet2!$N$251)/Sheet3!$A$1)^4)</f>
        <v>8.5320071334574247E-10</v>
      </c>
      <c r="T451" s="2">
        <f>$L$446*EXP(Sheet3!$B$1*(($H451-T$448-Sheet2!$N$251)/Sheet3!$A$1)^2 +Sheet3!$C$1*(($H451-T$448-Sheet2!$N$251)/Sheet3!$A$1)^4)</f>
        <v>5.8729379488861216E-10</v>
      </c>
      <c r="U451" s="2">
        <f>$L$446*EXP(Sheet3!$B$1*(($H451-U$448-Sheet2!$N$251)/Sheet3!$A$1)^2 +Sheet3!$C$1*(($H451-U$448-Sheet2!$N$251)/Sheet3!$A$1)^4)</f>
        <v>4.0268327780317097E-10</v>
      </c>
      <c r="V451" s="2">
        <f>$L$446*EXP(Sheet3!$B$1*(($H451-V$448-Sheet2!$N$251)/Sheet3!$A$1)^2 +Sheet3!$C$1*(($H451-V$448-Sheet2!$N$251)/Sheet3!$A$1)^4)</f>
        <v>2.7501922711672413E-10</v>
      </c>
      <c r="W451" s="2">
        <f>$L$446*EXP(Sheet3!$B$1*(($H451-W$448-Sheet2!$N$251)/Sheet3!$A$1)^2 +Sheet3!$C$1*(($H451-W$448-Sheet2!$N$251)/Sheet3!$A$1)^4)</f>
        <v>1.8708589479739639E-10</v>
      </c>
      <c r="X451" s="2">
        <f>$L$446*EXP(Sheet3!$B$1*(($H451-X$448-Sheet2!$N$251)/Sheet3!$A$1)^2 +Sheet3!$C$1*(($H451-X$448-Sheet2!$N$251)/Sheet3!$A$1)^4)</f>
        <v>1.2676073649268105E-10</v>
      </c>
      <c r="Y451" s="2">
        <f>$L$446*EXP(Sheet3!$B$1*(($H451-Y$448-Sheet2!$N$251)/Sheet3!$A$1)^2 +Sheet3!$C$1*(($H451-Y$448-Sheet2!$N$251)/Sheet3!$A$1)^4)</f>
        <v>8.5542379020317927E-11</v>
      </c>
      <c r="Z451" s="2">
        <f>$L$446*EXP(Sheet3!$B$1*(($H451-Z$448-Sheet2!$N$251)/Sheet3!$A$1)^2 +Sheet3!$C$1*(($H451-Z$448-Sheet2!$N$251)/Sheet3!$A$1)^4)</f>
        <v>5.7493380643389914E-11</v>
      </c>
      <c r="AA451" s="2">
        <f>$L$446*EXP(Sheet3!$B$1*(($H451-AA$448-Sheet2!$N$251)/Sheet3!$A$1)^2 +Sheet3!$C$1*(($H451-AA$448-Sheet2!$N$251)/Sheet3!$A$1)^4)</f>
        <v>3.8484101955187764E-11</v>
      </c>
      <c r="AB451" s="2">
        <f>$L$446*EXP(Sheet3!$B$1*(($H451-AB$448-Sheet2!$N$251)/Sheet3!$A$1)^2 +Sheet3!$C$1*(($H451-AB$448-Sheet2!$N$251)/Sheet3!$A$1)^4)</f>
        <v>2.5654221494464795E-11</v>
      </c>
      <c r="AC451" s="2">
        <f>$L$446*EXP(Sheet3!$B$1*(($H451-AC$448-Sheet2!$N$251)/Sheet3!$A$1)^2 +Sheet3!$C$1*(($H451-AC$448-Sheet2!$N$251)/Sheet3!$A$1)^4)</f>
        <v>1.7030885489799414E-11</v>
      </c>
      <c r="AD451" s="2">
        <f>$L$446*EXP(Sheet3!$B$1*(($H451-AD$448-Sheet2!$N$251)/Sheet3!$A$1)^2 +Sheet3!$C$1*(($H451-AD$448-Sheet2!$N$251)/Sheet3!$A$1)^4)</f>
        <v>1.1259092909659366E-11</v>
      </c>
      <c r="AE451" s="2">
        <f>$L$446*EXP(Sheet3!$B$1*(($H451-AE$448-Sheet2!$N$251)/Sheet3!$A$1)^2 +Sheet3!$C$1*(($H451-AE$448-Sheet2!$N$251)/Sheet3!$A$1)^4)</f>
        <v>7.4121498295446575E-12</v>
      </c>
      <c r="AF451" s="2">
        <f>$L$446*EXP(Sheet3!$B$1*(($H451-AF$448-Sheet2!$N$251)/Sheet3!$A$1)^2 +Sheet3!$C$1*(($H451-AF$448-Sheet2!$N$251)/Sheet3!$A$1)^4)</f>
        <v>4.8589940124635915E-12</v>
      </c>
      <c r="AG451" s="2">
        <f>$L$446*EXP(Sheet3!$B$1*(($H451-AG$448-Sheet2!$N$251)/Sheet3!$A$1)^2 +Sheet3!$C$1*(($H451-AG$448-Sheet2!$N$251)/Sheet3!$A$1)^4)</f>
        <v>3.171733202512085E-12</v>
      </c>
      <c r="AH451" s="2">
        <f>$L$446*EXP(Sheet3!$B$1*(($H451-AH$448-Sheet2!$N$251)/Sheet3!$A$1)^2 +Sheet3!$C$1*(($H451-AH$448-Sheet2!$N$251)/Sheet3!$A$1)^4)</f>
        <v>2.0614922844192886E-12</v>
      </c>
      <c r="AI451" s="2">
        <f>$L$446*EXP(Sheet3!$B$1*(($H451-AI$448-Sheet2!$N$251)/Sheet3!$A$1)^2 +Sheet3!$C$1*(($H451-AI$448-Sheet2!$N$251)/Sheet3!$A$1)^4)</f>
        <v>1.3340993644679291E-12</v>
      </c>
      <c r="AJ451" s="2">
        <f>$L$446*EXP(Sheet3!$B$1*(($H451-AJ$448-Sheet2!$N$251)/Sheet3!$A$1)^2 +Sheet3!$C$1*(($H451-AJ$448-Sheet2!$N$251)/Sheet3!$A$1)^4)</f>
        <v>8.5961226760691264E-13</v>
      </c>
      <c r="AK451" s="2">
        <f>$L$446*EXP(Sheet3!$B$1*(($H451-AK$448-Sheet2!$N$251)/Sheet3!$A$1)^2 +Sheet3!$C$1*(($H451-AK$448-Sheet2!$N$251)/Sheet3!$A$1)^4)</f>
        <v>5.5145681614292041E-13</v>
      </c>
      <c r="AL451" s="2">
        <f>$L$446*EXP(Sheet3!$B$1*(($H451-AL$448-Sheet2!$N$251)/Sheet3!$A$1)^2 +Sheet3!$C$1*(($H451-AL$448-Sheet2!$N$251)/Sheet3!$A$1)^4)</f>
        <v>3.5220973127938255E-13</v>
      </c>
      <c r="AM451" s="2">
        <f>$L$446*EXP(Sheet3!$B$1*(($H451-AM$448-Sheet2!$N$251)/Sheet3!$A$1)^2 +Sheet3!$C$1*(($H451-AM$448-Sheet2!$N$251)/Sheet3!$A$1)^4)</f>
        <v>2.2395385307862745E-13</v>
      </c>
      <c r="AN451" s="2">
        <f>$L$446*EXP(Sheet3!$B$1*(($H451-AN$448-Sheet2!$N$251)/Sheet3!$A$1)^2 +Sheet3!$C$1*(($H451-AN$448-Sheet2!$N$251)/Sheet3!$A$1)^4)</f>
        <v>1.4176513254571969E-13</v>
      </c>
      <c r="AO451" s="2">
        <f>$L$446*EXP(Sheet3!$B$1*(($H451-AO$448-Sheet2!$N$251)/Sheet3!$A$1)^2 +Sheet3!$C$1*(($H451-AO$448-Sheet2!$N$251)/Sheet3!$A$1)^4)</f>
        <v>8.933472871944746E-14</v>
      </c>
      <c r="AP451" s="2">
        <f>$L$446*EXP(Sheet3!$B$1*(($H451-AP$448-Sheet2!$N$251)/Sheet3!$A$1)^2 +Sheet3!$C$1*(($H451-AP$448-Sheet2!$N$251)/Sheet3!$A$1)^4)</f>
        <v>5.6039915768735274E-14</v>
      </c>
      <c r="AQ451" s="2">
        <f>$L$446*EXP(Sheet3!$B$1*(($H451-AQ$448-Sheet2!$N$251)/Sheet3!$A$1)^2 +Sheet3!$C$1*(($H451-AQ$448-Sheet2!$N$251)/Sheet3!$A$1)^4)</f>
        <v>3.4993475626848354E-14</v>
      </c>
      <c r="AR451" s="2">
        <f>$L$446*EXP(Sheet3!$B$1*(($H451-AR$448-Sheet2!$N$251)/Sheet3!$A$1)^2 +Sheet3!$C$1*(($H451-AR$448-Sheet2!$N$251)/Sheet3!$A$1)^4)</f>
        <v>2.1750802588257982E-14</v>
      </c>
      <c r="AS451" s="2">
        <f>$L$446*EXP(Sheet3!$B$1*(($H451-AS$448-Sheet2!$N$251)/Sheet3!$A$1)^2 +Sheet3!$C$1*(($H451-AS$448-Sheet2!$N$251)/Sheet3!$A$1)^4)</f>
        <v>1.3456998030837798E-14</v>
      </c>
      <c r="AT451" s="2">
        <f>$L$446*EXP(Sheet3!$B$1*(($H451-AT$448-Sheet2!$N$251)/Sheet3!$A$1)^2 +Sheet3!$C$1*(($H451-AT$448-Sheet2!$N$251)/Sheet3!$A$1)^4)</f>
        <v>8.2868948371103117E-15</v>
      </c>
      <c r="AU451" s="2">
        <f>$L$446*EXP(Sheet3!$B$1*(($H451-AU$448-Sheet2!$N$251)/Sheet3!$A$1)^2 +Sheet3!$C$1*(($H451-AU$448-Sheet2!$N$251)/Sheet3!$A$1)^4)</f>
        <v>5.0791634859357196E-15</v>
      </c>
      <c r="AV451" s="2">
        <f>$L$446*EXP(Sheet3!$B$1*(($H451-AV$448-Sheet2!$N$251)/Sheet3!$A$1)^2 +Sheet3!$C$1*(($H451-AV$448-Sheet2!$N$251)/Sheet3!$A$1)^4)</f>
        <v>3.098383838554837E-15</v>
      </c>
      <c r="AW451" s="2">
        <f>$L$446*EXP(Sheet3!$B$1*(($H451-AW$448-Sheet2!$N$251)/Sheet3!$A$1)^2 +Sheet3!$C$1*(($H451-AW$448-Sheet2!$N$251)/Sheet3!$A$1)^4)</f>
        <v>1.8810779473431269E-15</v>
      </c>
      <c r="AX451" s="2">
        <f>$L$446*EXP(Sheet3!$B$1*(($H451-AX$448-Sheet2!$N$251)/Sheet3!$A$1)^2 +Sheet3!$C$1*(($H451-AX$448-Sheet2!$N$251)/Sheet3!$A$1)^4)</f>
        <v>1.1365609853541785E-15</v>
      </c>
      <c r="AY451" s="2">
        <f>$L$446*EXP(Sheet3!$B$1*(($H451-AY$448-Sheet2!$N$251)/Sheet3!$A$1)^2 +Sheet3!$C$1*(($H451-AY$448-Sheet2!$N$251)/Sheet3!$A$1)^4)</f>
        <v>6.834061047356401E-16</v>
      </c>
      <c r="AZ451" s="2">
        <f>$L$446*EXP(Sheet3!$B$1*(($H451-AZ$448-Sheet2!$N$251)/Sheet3!$A$1)^2 +Sheet3!$C$1*(($H451-AZ$448-Sheet2!$N$251)/Sheet3!$A$1)^4)</f>
        <v>4.089317669733536E-16</v>
      </c>
      <c r="BA451" s="2">
        <f>$L$446*EXP(Sheet3!$B$1*(($H451-BA$448-Sheet2!$N$251)/Sheet3!$A$1)^2 +Sheet3!$C$1*(($H451-BA$448-Sheet2!$N$251)/Sheet3!$A$1)^4)</f>
        <v>2.4349744249375072E-16</v>
      </c>
      <c r="BB451" s="2">
        <f>$L$446*EXP(Sheet3!$B$1*(($H451-BB$448-Sheet2!$N$251)/Sheet3!$A$1)^2 +Sheet3!$C$1*(($H451-BB$448-Sheet2!$N$251)/Sheet3!$A$1)^4)</f>
        <v>1.4427634818947391E-16</v>
      </c>
      <c r="BC451" s="2">
        <f>$L$446*EXP(Sheet3!$B$1*(($H451-BC$448-Sheet2!$N$251)/Sheet3!$A$1)^2 +Sheet3!$C$1*(($H451-BC$448-Sheet2!$N$251)/Sheet3!$A$1)^4)</f>
        <v>8.5062595577684662E-17</v>
      </c>
      <c r="BD451" s="2">
        <f>$L$446*EXP(Sheet3!$B$1*(($H451-BD$448-Sheet2!$N$251)/Sheet3!$A$1)^2 +Sheet3!$C$1*(($H451-BD$448-Sheet2!$N$251)/Sheet3!$A$1)^4)</f>
        <v>4.9901131053035743E-17</v>
      </c>
      <c r="BE451" s="2">
        <f>$L$446*EXP(Sheet3!$B$1*(($H451-BE$448-Sheet2!$N$251)/Sheet3!$A$1)^2 +Sheet3!$C$1*(($H451-BE$448-Sheet2!$N$251)/Sheet3!$A$1)^4)</f>
        <v>2.9127008530715694E-17</v>
      </c>
      <c r="BF451" s="2">
        <f>$L$446*EXP(Sheet3!$B$1*(($H451-BF$448-Sheet2!$N$251)/Sheet3!$A$1)^2 +Sheet3!$C$1*(($H451-BF$448-Sheet2!$N$251)/Sheet3!$A$1)^4)</f>
        <v>1.6915331917455395E-17</v>
      </c>
      <c r="BG451" s="2">
        <f>$L$446*EXP(Sheet3!$B$1*(($H451-BG$448-Sheet2!$N$251)/Sheet3!$A$1)^2 +Sheet3!$C$1*(($H451-BG$448-Sheet2!$N$251)/Sheet3!$A$1)^4)</f>
        <v>9.7734899988941648E-18</v>
      </c>
      <c r="BH451" s="2">
        <f>$L$446*EXP(Sheet3!$B$1*(($H451-BH$448-Sheet2!$N$251)/Sheet3!$A$1)^2 +Sheet3!$C$1*(($H451-BH$448-Sheet2!$N$251)/Sheet3!$A$1)^4)</f>
        <v>5.618089291804403E-18</v>
      </c>
      <c r="BI451" s="2">
        <f>$L$446*EXP(Sheet3!$B$1*(($H451-BI$448-Sheet2!$N$251)/Sheet3!$A$1)^2 +Sheet3!$C$1*(($H451-BI$448-Sheet2!$N$251)/Sheet3!$A$1)^4)</f>
        <v>3.2127924697586503E-18</v>
      </c>
      <c r="BJ451" s="2">
        <f>$L$446*EXP(Sheet3!$B$1*(($H451-BJ$448-Sheet2!$N$251)/Sheet3!$A$1)^2 +Sheet3!$C$1*(($H451-BJ$448-Sheet2!$N$251)/Sheet3!$A$1)^4)</f>
        <v>1.8277508030199579E-18</v>
      </c>
      <c r="BK451" s="2">
        <f>$L$446*EXP(Sheet3!$B$1*(($H451-BK$448-Sheet2!$N$251)/Sheet3!$A$1)^2 +Sheet3!$C$1*(($H451-BK$448-Sheet2!$N$251)/Sheet3!$A$1)^4)</f>
        <v>1.0343719113988596E-18</v>
      </c>
      <c r="BL451" s="2">
        <f>$L$446*EXP(Sheet3!$B$1*(($H451-BL$448-Sheet2!$N$251)/Sheet3!$A$1)^2 +Sheet3!$C$1*(($H451-BL$448-Sheet2!$N$251)/Sheet3!$A$1)^4)</f>
        <v>5.823002511419025E-19</v>
      </c>
      <c r="BM451" s="2">
        <f>$L$446*EXP(Sheet3!$B$1*(($H451-BM$448-Sheet2!$N$251)/Sheet3!$A$1)^2 +Sheet3!$C$1*(($H451-BM$448-Sheet2!$N$251)/Sheet3!$A$1)^4)</f>
        <v>3.2607147315463819E-19</v>
      </c>
      <c r="BN451" s="2">
        <f>$L$446*EXP(Sheet3!$B$1*(($H451-BN$448-Sheet2!$N$251)/Sheet3!$A$1)^2 +Sheet3!$C$1*(($H451-BN$448-Sheet2!$N$251)/Sheet3!$A$1)^4)</f>
        <v>1.8161812872963621E-19</v>
      </c>
      <c r="BO451" s="2">
        <f>$L$446*EXP(Sheet3!$B$1*(($H451-BO$448-Sheet2!$N$251)/Sheet3!$A$1)^2 +Sheet3!$C$1*(($H451-BO$448-Sheet2!$N$251)/Sheet3!$A$1)^4)</f>
        <v>1.0061693690636218E-19</v>
      </c>
      <c r="BP451" s="2">
        <f>$L$446*EXP(Sheet3!$B$1*(($H451-BP$448-Sheet2!$N$251)/Sheet3!$A$1)^2 +Sheet3!$C$1*(($H451-BP$448-Sheet2!$N$251)/Sheet3!$A$1)^4)</f>
        <v>5.5441296788719312E-20</v>
      </c>
      <c r="BQ451" s="2">
        <f>$L$446*EXP(Sheet3!$B$1*(($H451-BQ$448-Sheet2!$N$251)/Sheet3!$A$1)^2 +Sheet3!$C$1*(($H451-BQ$448-Sheet2!$N$251)/Sheet3!$A$1)^4)</f>
        <v>3.0383017048106803E-20</v>
      </c>
      <c r="BR451" s="2">
        <f>$L$446*EXP(Sheet3!$B$1*(($H451-BR$448-Sheet2!$N$251)/Sheet3!$A$1)^2 +Sheet3!$C$1*(($H451-BR$448-Sheet2!$N$251)/Sheet3!$A$1)^4)</f>
        <v>1.6559546073098773E-20</v>
      </c>
      <c r="BS451" s="2">
        <f>$L$446*EXP(Sheet3!$B$1*(($H451-BS$448-Sheet2!$N$251)/Sheet3!$A$1)^2 +Sheet3!$C$1*(($H451-BS$448-Sheet2!$N$251)/Sheet3!$A$1)^4)</f>
        <v>8.9757490766396641E-21</v>
      </c>
      <c r="BT451" s="2">
        <f>$L$446*EXP(Sheet3!$B$1*(($H451-BT$448-Sheet2!$N$251)/Sheet3!$A$1)^2 +Sheet3!$C$1*(($H451-BT$448-Sheet2!$N$251)/Sheet3!$A$1)^4)</f>
        <v>4.8381842377840759E-21</v>
      </c>
      <c r="BU451" s="2">
        <f>$L$446*EXP(Sheet3!$B$1*(($H451-BU$448-Sheet2!$N$251)/Sheet3!$A$1)^2 +Sheet3!$C$1*(($H451-BU$448-Sheet2!$N$251)/Sheet3!$A$1)^4)</f>
        <v>2.5933919122308544E-21</v>
      </c>
      <c r="BV451" s="2">
        <f>$L$446*EXP(Sheet3!$B$1*(($H451-BV$448-Sheet2!$N$251)/Sheet3!$A$1)^2 +Sheet3!$C$1*(($H451-BV$448-Sheet2!$N$251)/Sheet3!$A$1)^4)</f>
        <v>1.3823325261534123E-21</v>
      </c>
    </row>
    <row r="452" spans="1:74" x14ac:dyDescent="0.2">
      <c r="A452">
        <v>425</v>
      </c>
      <c r="B452">
        <v>388.82</v>
      </c>
      <c r="C452">
        <v>2383.4</v>
      </c>
      <c r="D452">
        <v>2474.6</v>
      </c>
      <c r="E452">
        <f t="shared" si="60"/>
        <v>91.199999999999818</v>
      </c>
      <c r="G452" s="1">
        <v>-5</v>
      </c>
      <c r="H452">
        <f>INDEX(B$27:$B3679,($M$442+G452))</f>
        <v>1011.77</v>
      </c>
      <c r="I452" s="1">
        <f t="shared" si="66"/>
        <v>718.80000000000018</v>
      </c>
      <c r="J452">
        <f t="shared" si="67"/>
        <v>727260.27600000019</v>
      </c>
      <c r="L452" s="2">
        <f>$L$446*EXP(Sheet3!$B$1*(($H452-L$448-Sheet2!$N$251)/Sheet3!$A$1)^2 +Sheet3!$C$1*(($H452-L$448-Sheet2!$N$251)/Sheet3!$A$1)^4)</f>
        <v>1.3924027216396624E-3</v>
      </c>
      <c r="M452" s="2">
        <f>$L$446*EXP(Sheet3!$B$1*(($H452-M$448-Sheet2!$N$251)/Sheet3!$A$1)^2 +Sheet3!$C$1*(($H452-M$448-Sheet2!$N$251)/Sheet3!$A$1)^4)</f>
        <v>1.1254708572081711E-3</v>
      </c>
      <c r="N452" s="2">
        <f>$L$446*EXP(Sheet3!$B$1*(($H452-N$448-Sheet2!$N$251)/Sheet3!$A$1)^2 +Sheet3!$C$1*(($H452-N$448-Sheet2!$N$251)/Sheet3!$A$1)^4)</f>
        <v>9.0735214090576605E-4</v>
      </c>
      <c r="O452" s="2">
        <f>$L$446*EXP(Sheet3!$B$1*(($H452-O$448-Sheet2!$N$251)/Sheet3!$A$1)^2 +Sheet3!$C$1*(($H452-O$448-Sheet2!$N$251)/Sheet3!$A$1)^4)</f>
        <v>7.2959126445124207E-4</v>
      </c>
      <c r="P452" s="2">
        <f>$L$446*EXP(Sheet3!$B$1*(($H452-P$448-Sheet2!$N$251)/Sheet3!$A$1)^2 +Sheet3!$C$1*(($H452-P$448-Sheet2!$N$251)/Sheet3!$A$1)^4)</f>
        <v>5.8510713202554227E-4</v>
      </c>
      <c r="Q452" s="2">
        <f>$L$446*EXP(Sheet3!$B$1*(($H452-Q$448-Sheet2!$N$251)/Sheet3!$A$1)^2 +Sheet3!$C$1*(($H452-Q$448-Sheet2!$N$251)/Sheet3!$A$1)^4)</f>
        <v>4.6798612978344998E-4</v>
      </c>
      <c r="R452" s="2">
        <f>$L$446*EXP(Sheet3!$B$1*(($H452-R$448-Sheet2!$N$251)/Sheet3!$A$1)^2 +Sheet3!$C$1*(($H452-R$448-Sheet2!$N$251)/Sheet3!$A$1)^4)</f>
        <v>3.7330358125062859E-4</v>
      </c>
      <c r="S452" s="2">
        <f>$L$446*EXP(Sheet3!$B$1*(($H452-S$448-Sheet2!$N$251)/Sheet3!$A$1)^2 +Sheet3!$C$1*(($H452-S$448-Sheet2!$N$251)/Sheet3!$A$1)^4)</f>
        <v>2.9697003164098142E-4</v>
      </c>
      <c r="T452" s="2">
        <f>$L$446*EXP(Sheet3!$B$1*(($H452-T$448-Sheet2!$N$251)/Sheet3!$A$1)^2 +Sheet3!$C$1*(($H452-T$448-Sheet2!$N$251)/Sheet3!$A$1)^4)</f>
        <v>2.3559932686331489E-4</v>
      </c>
      <c r="U452" s="2">
        <f>$L$446*EXP(Sheet3!$B$1*(($H452-U$448-Sheet2!$N$251)/Sheet3!$A$1)^2 +Sheet3!$C$1*(($H452-U$448-Sheet2!$N$251)/Sheet3!$A$1)^4)</f>
        <v>1.8639575647616798E-4</v>
      </c>
      <c r="V452" s="2">
        <f>$L$446*EXP(Sheet3!$B$1*(($H452-V$448-Sheet2!$N$251)/Sheet3!$A$1)^2 +Sheet3!$C$1*(($H452-V$448-Sheet2!$N$251)/Sheet3!$A$1)^4)</f>
        <v>1.470578133938591E-4</v>
      </c>
      <c r="W452" s="2">
        <f>$L$446*EXP(Sheet3!$B$1*(($H452-W$448-Sheet2!$N$251)/Sheet3!$A$1)^2 +Sheet3!$C$1*(($H452-W$448-Sheet2!$N$251)/Sheet3!$A$1)^4)</f>
        <v>1.156963864229396E-4</v>
      </c>
      <c r="X452" s="2">
        <f>$L$446*EXP(Sheet3!$B$1*(($H452-X$448-Sheet2!$N$251)/Sheet3!$A$1)^2 +Sheet3!$C$1*(($H452-X$448-Sheet2!$N$251)/Sheet3!$A$1)^4)</f>
        <v>9.0765444722098695E-5</v>
      </c>
      <c r="Y452" s="2">
        <f>$L$446*EXP(Sheet3!$B$1*(($H452-Y$448-Sheet2!$N$251)/Sheet3!$A$1)^2 +Sheet3!$C$1*(($H452-Y$448-Sheet2!$N$251)/Sheet3!$A$1)^4)</f>
        <v>7.1003496318872703E-5</v>
      </c>
      <c r="Z452" s="2">
        <f>$L$446*EXP(Sheet3!$B$1*(($H452-Z$448-Sheet2!$N$251)/Sheet3!$A$1)^2 +Sheet3!$C$1*(($H452-Z$448-Sheet2!$N$251)/Sheet3!$A$1)^4)</f>
        <v>5.5384306393549946E-5</v>
      </c>
      <c r="AA452" s="2">
        <f>$L$446*EXP(Sheet3!$B$1*(($H452-AA$448-Sheet2!$N$251)/Sheet3!$A$1)^2 +Sheet3!$C$1*(($H452-AA$448-Sheet2!$N$251)/Sheet3!$A$1)^4)</f>
        <v>4.3075545886776161E-5</v>
      </c>
      <c r="AB452" s="2">
        <f>$L$446*EXP(Sheet3!$B$1*(($H452-AB$448-Sheet2!$N$251)/Sheet3!$A$1)^2 +Sheet3!$C$1*(($H452-AB$448-Sheet2!$N$251)/Sheet3!$A$1)^4)</f>
        <v>3.3404207926055999E-5</v>
      </c>
      <c r="AC452" s="2">
        <f>$L$446*EXP(Sheet3!$B$1*(($H452-AC$448-Sheet2!$N$251)/Sheet3!$A$1)^2 +Sheet3!$C$1*(($H452-AC$448-Sheet2!$N$251)/Sheet3!$A$1)^4)</f>
        <v>2.5827779604005984E-5</v>
      </c>
      <c r="AD452" s="2">
        <f>$L$446*EXP(Sheet3!$B$1*(($H452-AD$448-Sheet2!$N$251)/Sheet3!$A$1)^2 +Sheet3!$C$1*(($H452-AD$448-Sheet2!$N$251)/Sheet3!$A$1)^4)</f>
        <v>1.9910290802055268E-5</v>
      </c>
      <c r="AE452" s="2">
        <f>$L$446*EXP(Sheet3!$B$1*(($H452-AE$448-Sheet2!$N$251)/Sheet3!$A$1)^2 +Sheet3!$C$1*(($H452-AE$448-Sheet2!$N$251)/Sheet3!$A$1)^4)</f>
        <v>1.5302481145961716E-5</v>
      </c>
      <c r="AF452" s="2">
        <f>$L$446*EXP(Sheet3!$B$1*(($H452-AF$448-Sheet2!$N$251)/Sheet3!$A$1)^2 +Sheet3!$C$1*(($H452-AF$448-Sheet2!$N$251)/Sheet3!$A$1)^4)</f>
        <v>1.172543192200438E-5</v>
      </c>
      <c r="AG452" s="2">
        <f>$L$446*EXP(Sheet3!$B$1*(($H452-AG$448-Sheet2!$N$251)/Sheet3!$A$1)^2 +Sheet3!$C$1*(($H452-AG$448-Sheet2!$N$251)/Sheet3!$A$1)^4)</f>
        <v>8.957102997391878E-6</v>
      </c>
      <c r="AH452" s="2">
        <f>$L$446*EXP(Sheet3!$B$1*(($H452-AH$448-Sheet2!$N$251)/Sheet3!$A$1)^2 +Sheet3!$C$1*(($H452-AH$448-Sheet2!$N$251)/Sheet3!$A$1)^4)</f>
        <v>6.8212965799346608E-6</v>
      </c>
      <c r="AI452" s="2">
        <f>$L$446*EXP(Sheet3!$B$1*(($H452-AI$448-Sheet2!$N$251)/Sheet3!$A$1)^2 +Sheet3!$C$1*(($H452-AI$448-Sheet2!$N$251)/Sheet3!$A$1)^4)</f>
        <v>5.1786410927975368E-6</v>
      </c>
      <c r="AJ452" s="2">
        <f>$L$446*EXP(Sheet3!$B$1*(($H452-AJ$448-Sheet2!$N$251)/Sheet3!$A$1)^2 +Sheet3!$C$1*(($H452-AJ$448-Sheet2!$N$251)/Sheet3!$A$1)^4)</f>
        <v>3.9192505583802529E-6</v>
      </c>
      <c r="AK452" s="2">
        <f>$L$446*EXP(Sheet3!$B$1*(($H452-AK$448-Sheet2!$N$251)/Sheet3!$A$1)^2 +Sheet3!$C$1*(($H452-AK$448-Sheet2!$N$251)/Sheet3!$A$1)^4)</f>
        <v>2.9567686562102128E-6</v>
      </c>
      <c r="AL452" s="2">
        <f>$L$446*EXP(Sheet3!$B$1*(($H452-AL$448-Sheet2!$N$251)/Sheet3!$A$1)^2 +Sheet3!$C$1*(($H452-AL$448-Sheet2!$N$251)/Sheet3!$A$1)^4)</f>
        <v>2.2235529580716175E-6</v>
      </c>
      <c r="AM452" s="2">
        <f>$L$446*EXP(Sheet3!$B$1*(($H452-AM$448-Sheet2!$N$251)/Sheet3!$A$1)^2 +Sheet3!$C$1*(($H452-AM$448-Sheet2!$N$251)/Sheet3!$A$1)^4)</f>
        <v>1.6667946020543905E-6</v>
      </c>
      <c r="AN452" s="2">
        <f>$L$446*EXP(Sheet3!$B$1*(($H452-AN$448-Sheet2!$N$251)/Sheet3!$A$1)^2 +Sheet3!$C$1*(($H452-AN$448-Sheet2!$N$251)/Sheet3!$A$1)^4)</f>
        <v>1.2454026293641218E-6</v>
      </c>
      <c r="AO452" s="2">
        <f>$L$446*EXP(Sheet3!$B$1*(($H452-AO$448-Sheet2!$N$251)/Sheet3!$A$1)^2 +Sheet3!$C$1*(($H452-AO$448-Sheet2!$N$251)/Sheet3!$A$1)^4)</f>
        <v>9.275110939434178E-7</v>
      </c>
      <c r="AP452" s="2">
        <f>$L$446*EXP(Sheet3!$B$1*(($H452-AP$448-Sheet2!$N$251)/Sheet3!$A$1)^2 +Sheet3!$C$1*(($H452-AP$448-Sheet2!$N$251)/Sheet3!$A$1)^4)</f>
        <v>6.8849151647705011E-7</v>
      </c>
      <c r="AQ452" s="2">
        <f>$L$446*EXP(Sheet3!$B$1*(($H452-AQ$448-Sheet2!$N$251)/Sheet3!$A$1)^2 +Sheet3!$C$1*(($H452-AQ$448-Sheet2!$N$251)/Sheet3!$A$1)^4)</f>
        <v>5.093738800290229E-7</v>
      </c>
      <c r="AR452" s="2">
        <f>$L$446*EXP(Sheet3!$B$1*(($H452-AR$448-Sheet2!$N$251)/Sheet3!$A$1)^2 +Sheet3!$C$1*(($H452-AR$448-Sheet2!$N$251)/Sheet3!$A$1)^4)</f>
        <v>3.7559668102308284E-7</v>
      </c>
      <c r="AS452" s="2">
        <f>$L$446*EXP(Sheet3!$B$1*(($H452-AS$448-Sheet2!$N$251)/Sheet3!$A$1)^2 +Sheet3!$C$1*(($H452-AS$448-Sheet2!$N$251)/Sheet3!$A$1)^4)</f>
        <v>2.7602102513808809E-7</v>
      </c>
      <c r="AT452" s="2">
        <f>$L$446*EXP(Sheet3!$B$1*(($H452-AT$448-Sheet2!$N$251)/Sheet3!$A$1)^2 +Sheet3!$C$1*(($H452-AT$448-Sheet2!$N$251)/Sheet3!$A$1)^4)</f>
        <v>2.0215580713843238E-7</v>
      </c>
      <c r="AU452" s="2">
        <f>$L$446*EXP(Sheet3!$B$1*(($H452-AU$448-Sheet2!$N$251)/Sheet3!$A$1)^2 +Sheet3!$C$1*(($H452-AU$448-Sheet2!$N$251)/Sheet3!$A$1)^4)</f>
        <v>1.4755100055398567E-7</v>
      </c>
      <c r="AV452" s="2">
        <f>$L$446*EXP(Sheet3!$B$1*(($H452-AV$448-Sheet2!$N$251)/Sheet3!$A$1)^2 +Sheet3!$C$1*(($H452-AV$448-Sheet2!$N$251)/Sheet3!$A$1)^4)</f>
        <v>1.073243251902034E-7</v>
      </c>
      <c r="AW452" s="2">
        <f>$L$446*EXP(Sheet3!$B$1*(($H452-AW$448-Sheet2!$N$251)/Sheet3!$A$1)^2 +Sheet3!$C$1*(($H452-AW$448-Sheet2!$N$251)/Sheet3!$A$1)^4)</f>
        <v>7.7793333513072318E-8</v>
      </c>
      <c r="AX452" s="2">
        <f>$L$446*EXP(Sheet3!$B$1*(($H452-AX$448-Sheet2!$N$251)/Sheet3!$A$1)^2 +Sheet3!$C$1*(($H452-AX$448-Sheet2!$N$251)/Sheet3!$A$1)^4)</f>
        <v>5.6190499102850115E-8</v>
      </c>
      <c r="AY452" s="2">
        <f>$L$446*EXP(Sheet3!$B$1*(($H452-AY$448-Sheet2!$N$251)/Sheet3!$A$1)^2 +Sheet3!$C$1*(($H452-AY$448-Sheet2!$N$251)/Sheet3!$A$1)^4)</f>
        <v>4.0443405951586102E-8</v>
      </c>
      <c r="AZ452" s="2">
        <f>$L$446*EXP(Sheet3!$B$1*(($H452-AZ$448-Sheet2!$N$251)/Sheet3!$A$1)^2 +Sheet3!$C$1*(($H452-AZ$448-Sheet2!$N$251)/Sheet3!$A$1)^4)</f>
        <v>2.9005800861430195E-8</v>
      </c>
      <c r="BA452" s="2">
        <f>$L$446*EXP(Sheet3!$B$1*(($H452-BA$448-Sheet2!$N$251)/Sheet3!$A$1)^2 +Sheet3!$C$1*(($H452-BA$448-Sheet2!$N$251)/Sheet3!$A$1)^4)</f>
        <v>2.072823064422223E-8</v>
      </c>
      <c r="BB452" s="2">
        <f>$L$446*EXP(Sheet3!$B$1*(($H452-BB$448-Sheet2!$N$251)/Sheet3!$A$1)^2 +Sheet3!$C$1*(($H452-BB$448-Sheet2!$N$251)/Sheet3!$A$1)^4)</f>
        <v>1.4759366335386745E-8</v>
      </c>
      <c r="BC452" s="2">
        <f>$L$446*EXP(Sheet3!$B$1*(($H452-BC$448-Sheet2!$N$251)/Sheet3!$A$1)^2 +Sheet3!$C$1*(($H452-BC$448-Sheet2!$N$251)/Sheet3!$A$1)^4)</f>
        <v>1.047102324298221E-8</v>
      </c>
      <c r="BD452" s="2">
        <f>$L$446*EXP(Sheet3!$B$1*(($H452-BD$448-Sheet2!$N$251)/Sheet3!$A$1)^2 +Sheet3!$C$1*(($H452-BD$448-Sheet2!$N$251)/Sheet3!$A$1)^4)</f>
        <v>7.401406155137608E-9</v>
      </c>
      <c r="BE452" s="2">
        <f>$L$446*EXP(Sheet3!$B$1*(($H452-BE$448-Sheet2!$N$251)/Sheet3!$A$1)^2 +Sheet3!$C$1*(($H452-BE$448-Sheet2!$N$251)/Sheet3!$A$1)^4)</f>
        <v>5.2123163992236312E-9</v>
      </c>
      <c r="BF452" s="2">
        <f>$L$446*EXP(Sheet3!$B$1*(($H452-BF$448-Sheet2!$N$251)/Sheet3!$A$1)^2 +Sheet3!$C$1*(($H452-BF$448-Sheet2!$N$251)/Sheet3!$A$1)^4)</f>
        <v>3.6570120386548368E-9</v>
      </c>
      <c r="BG452" s="2">
        <f>$L$446*EXP(Sheet3!$B$1*(($H452-BG$448-Sheet2!$N$251)/Sheet3!$A$1)^2 +Sheet3!$C$1*(($H452-BG$448-Sheet2!$N$251)/Sheet3!$A$1)^4)</f>
        <v>2.556163969371148E-9</v>
      </c>
      <c r="BH452" s="2">
        <f>$L$446*EXP(Sheet3!$B$1*(($H452-BH$448-Sheet2!$N$251)/Sheet3!$A$1)^2 +Sheet3!$C$1*(($H452-BH$448-Sheet2!$N$251)/Sheet3!$A$1)^4)</f>
        <v>1.7799396937602628E-9</v>
      </c>
      <c r="BI452" s="2">
        <f>$L$446*EXP(Sheet3!$B$1*(($H452-BI$448-Sheet2!$N$251)/Sheet3!$A$1)^2 +Sheet3!$C$1*(($H452-BI$448-Sheet2!$N$251)/Sheet3!$A$1)^4)</f>
        <v>1.2347062213842509E-9</v>
      </c>
      <c r="BJ452" s="2">
        <f>$L$446*EXP(Sheet3!$B$1*(($H452-BJ$448-Sheet2!$N$251)/Sheet3!$A$1)^2 +Sheet3!$C$1*(($H452-BJ$448-Sheet2!$N$251)/Sheet3!$A$1)^4)</f>
        <v>8.5320071334213545E-10</v>
      </c>
      <c r="BK452" s="2">
        <f>$L$446*EXP(Sheet3!$B$1*(($H452-BK$448-Sheet2!$N$251)/Sheet3!$A$1)^2 +Sheet3!$C$1*(($H452-BK$448-Sheet2!$N$251)/Sheet3!$A$1)^4)</f>
        <v>5.8729379488609164E-10</v>
      </c>
      <c r="BL452" s="2">
        <f>$L$446*EXP(Sheet3!$B$1*(($H452-BL$448-Sheet2!$N$251)/Sheet3!$A$1)^2 +Sheet3!$C$1*(($H452-BL$448-Sheet2!$N$251)/Sheet3!$A$1)^4)</f>
        <v>4.026832778014313E-10</v>
      </c>
      <c r="BM452" s="2">
        <f>$L$446*EXP(Sheet3!$B$1*(($H452-BM$448-Sheet2!$N$251)/Sheet3!$A$1)^2 +Sheet3!$C$1*(($H452-BM$448-Sheet2!$N$251)/Sheet3!$A$1)^4)</f>
        <v>2.7501922711552032E-10</v>
      </c>
      <c r="BN452" s="2">
        <f>$L$446*EXP(Sheet3!$B$1*(($H452-BN$448-Sheet2!$N$251)/Sheet3!$A$1)^2 +Sheet3!$C$1*(($H452-BN$448-Sheet2!$N$251)/Sheet3!$A$1)^4)</f>
        <v>1.8708589479657154E-10</v>
      </c>
      <c r="BO452" s="2">
        <f>$L$446*EXP(Sheet3!$B$1*(($H452-BO$448-Sheet2!$N$251)/Sheet3!$A$1)^2 +Sheet3!$C$1*(($H452-BO$448-Sheet2!$N$251)/Sheet3!$A$1)^4)</f>
        <v>1.2676073649268105E-10</v>
      </c>
      <c r="BP452" s="2">
        <f>$L$446*EXP(Sheet3!$B$1*(($H452-BP$448-Sheet2!$N$251)/Sheet3!$A$1)^2 +Sheet3!$C$1*(($H452-BP$448-Sheet2!$N$251)/Sheet3!$A$1)^4)</f>
        <v>8.5542379020317927E-11</v>
      </c>
      <c r="BQ452" s="2">
        <f>$L$446*EXP(Sheet3!$B$1*(($H452-BQ$448-Sheet2!$N$251)/Sheet3!$A$1)^2 +Sheet3!$C$1*(($H452-BQ$448-Sheet2!$N$251)/Sheet3!$A$1)^4)</f>
        <v>5.7493380643389914E-11</v>
      </c>
      <c r="BR452" s="2">
        <f>$L$446*EXP(Sheet3!$B$1*(($H452-BR$448-Sheet2!$N$251)/Sheet3!$A$1)^2 +Sheet3!$C$1*(($H452-BR$448-Sheet2!$N$251)/Sheet3!$A$1)^4)</f>
        <v>3.8484101955187764E-11</v>
      </c>
      <c r="BS452" s="2">
        <f>$L$446*EXP(Sheet3!$B$1*(($H452-BS$448-Sheet2!$N$251)/Sheet3!$A$1)^2 +Sheet3!$C$1*(($H452-BS$448-Sheet2!$N$251)/Sheet3!$A$1)^4)</f>
        <v>2.5654221494464795E-11</v>
      </c>
      <c r="BT452" s="2">
        <f>$L$446*EXP(Sheet3!$B$1*(($H452-BT$448-Sheet2!$N$251)/Sheet3!$A$1)^2 +Sheet3!$C$1*(($H452-BT$448-Sheet2!$N$251)/Sheet3!$A$1)^4)</f>
        <v>1.7030885489799414E-11</v>
      </c>
      <c r="BU452" s="2">
        <f>$L$446*EXP(Sheet3!$B$1*(($H452-BU$448-Sheet2!$N$251)/Sheet3!$A$1)^2 +Sheet3!$C$1*(($H452-BU$448-Sheet2!$N$251)/Sheet3!$A$1)^4)</f>
        <v>1.1259092909659366E-11</v>
      </c>
      <c r="BV452" s="2">
        <f>$L$446*EXP(Sheet3!$B$1*(($H452-BV$448-Sheet2!$N$251)/Sheet3!$A$1)^2 +Sheet3!$C$1*(($H452-BV$448-Sheet2!$N$251)/Sheet3!$A$1)^4)</f>
        <v>7.4121498295092664E-12</v>
      </c>
    </row>
    <row r="453" spans="1:74" x14ac:dyDescent="0.2">
      <c r="A453">
        <v>426</v>
      </c>
      <c r="B453">
        <v>389.28</v>
      </c>
      <c r="C453">
        <v>2362</v>
      </c>
      <c r="D453">
        <v>2451.8000000000002</v>
      </c>
      <c r="E453">
        <f t="shared" si="60"/>
        <v>89.800000000000182</v>
      </c>
      <c r="G453" s="1">
        <v>-4</v>
      </c>
      <c r="H453">
        <f>INDEX(B$27:$B3680,($M$442+G453))</f>
        <v>1012.19</v>
      </c>
      <c r="I453" s="1">
        <f t="shared" si="66"/>
        <v>701</v>
      </c>
      <c r="J453">
        <f t="shared" si="67"/>
        <v>709545.19000000006</v>
      </c>
      <c r="L453" s="2">
        <f>$L$446*EXP(Sheet3!$B$1*(($H453-L$448-Sheet2!$N$251)/Sheet3!$A$1)^2 +Sheet3!$C$1*(($H453-L$448-Sheet2!$N$251)/Sheet3!$A$1)^4)</f>
        <v>1.3588657915690165</v>
      </c>
      <c r="M453" s="2">
        <f>$L$446*EXP(Sheet3!$B$1*(($H453-M$448-Sheet2!$N$251)/Sheet3!$A$1)^2 +Sheet3!$C$1*(($H453-M$448-Sheet2!$N$251)/Sheet3!$A$1)^4)</f>
        <v>1.2014431238853982</v>
      </c>
      <c r="N453" s="2">
        <f>$L$446*EXP(Sheet3!$B$1*(($H453-N$448-Sheet2!$N$251)/Sheet3!$A$1)^2 +Sheet3!$C$1*(($H453-N$448-Sheet2!$N$251)/Sheet3!$A$1)^4)</f>
        <v>1.0604206700275232</v>
      </c>
      <c r="O453" s="2">
        <f>$L$446*EXP(Sheet3!$B$1*(($H453-O$448-Sheet2!$N$251)/Sheet3!$A$1)^2 +Sheet3!$C$1*(($H453-O$448-Sheet2!$N$251)/Sheet3!$A$1)^4)</f>
        <v>0.93431557864606585</v>
      </c>
      <c r="P453" s="2">
        <f>$L$446*EXP(Sheet3!$B$1*(($H453-P$448-Sheet2!$N$251)/Sheet3!$A$1)^2 +Sheet3!$C$1*(($H453-P$448-Sheet2!$N$251)/Sheet3!$A$1)^4)</f>
        <v>0.82175338273821119</v>
      </c>
      <c r="Q453" s="2">
        <f>$L$446*EXP(Sheet3!$B$1*(($H453-Q$448-Sheet2!$N$251)/Sheet3!$A$1)^2 +Sheet3!$C$1*(($H453-Q$448-Sheet2!$N$251)/Sheet3!$A$1)^4)</f>
        <v>0.72146277851291774</v>
      </c>
      <c r="R453" s="2">
        <f>$L$446*EXP(Sheet3!$B$1*(($H453-R$448-Sheet2!$N$251)/Sheet3!$A$1)^2 +Sheet3!$C$1*(($H453-R$448-Sheet2!$N$251)/Sheet3!$A$1)^4)</f>
        <v>0.63227038612271003</v>
      </c>
      <c r="S453" s="2">
        <f>$L$446*EXP(Sheet3!$B$1*(($H453-S$448-Sheet2!$N$251)/Sheet3!$A$1)^2 +Sheet3!$C$1*(($H453-S$448-Sheet2!$N$251)/Sheet3!$A$1)^4)</f>
        <v>0.55309552367561532</v>
      </c>
      <c r="T453" s="2">
        <f>$L$446*EXP(Sheet3!$B$1*(($H453-T$448-Sheet2!$N$251)/Sheet3!$A$1)^2 +Sheet3!$C$1*(($H453-T$448-Sheet2!$N$251)/Sheet3!$A$1)^4)</f>
        <v>0.48294502348815849</v>
      </c>
      <c r="U453" s="2">
        <f>$L$446*EXP(Sheet3!$B$1*(($H453-U$448-Sheet2!$N$251)/Sheet3!$A$1)^2 +Sheet3!$C$1*(($H453-U$448-Sheet2!$N$251)/Sheet3!$A$1)^4)</f>
        <v>0.42090811701705511</v>
      </c>
      <c r="V453" s="2">
        <f>$L$446*EXP(Sheet3!$B$1*(($H453-V$448-Sheet2!$N$251)/Sheet3!$A$1)^2 +Sheet3!$C$1*(($H453-V$448-Sheet2!$N$251)/Sheet3!$A$1)^4)</f>
        <v>0.36615141234291676</v>
      </c>
      <c r="W453" s="2">
        <f>$L$446*EXP(Sheet3!$B$1*(($H453-W$448-Sheet2!$N$251)/Sheet3!$A$1)^2 +Sheet3!$C$1*(($H453-W$448-Sheet2!$N$251)/Sheet3!$A$1)^4)</f>
        <v>0.31791398550176253</v>
      </c>
      <c r="X453" s="2">
        <f>$L$446*EXP(Sheet3!$B$1*(($H453-X$448-Sheet2!$N$251)/Sheet3!$A$1)^2 +Sheet3!$C$1*(($H453-X$448-Sheet2!$N$251)/Sheet3!$A$1)^4)</f>
        <v>0.27550260439538538</v>
      </c>
      <c r="Y453" s="2">
        <f>$L$446*EXP(Sheet3!$B$1*(($H453-Y$448-Sheet2!$N$251)/Sheet3!$A$1)^2 +Sheet3!$C$1*(($H453-Y$448-Sheet2!$N$251)/Sheet3!$A$1)^4)</f>
        <v>0.23828710148839014</v>
      </c>
      <c r="Z453" s="2">
        <f>$L$446*EXP(Sheet3!$B$1*(($H453-Z$448-Sheet2!$N$251)/Sheet3!$A$1)^2 +Sheet3!$C$1*(($H453-Z$448-Sheet2!$N$251)/Sheet3!$A$1)^4)</f>
        <v>0.20569590902377319</v>
      </c>
      <c r="AA453" s="2">
        <f>$L$446*EXP(Sheet3!$B$1*(($H453-AA$448-Sheet2!$N$251)/Sheet3!$A$1)^2 +Sheet3!$C$1*(($H453-AA$448-Sheet2!$N$251)/Sheet3!$A$1)^4)</f>
        <v>0.17721176812008263</v>
      </c>
      <c r="AB453" s="2">
        <f>$L$446*EXP(Sheet3!$B$1*(($H453-AB$448-Sheet2!$N$251)/Sheet3!$A$1)^2 +Sheet3!$C$1*(($H453-AB$448-Sheet2!$N$251)/Sheet3!$A$1)^4)</f>
        <v>0.15236762080944416</v>
      </c>
      <c r="AC453" s="2">
        <f>$L$446*EXP(Sheet3!$B$1*(($H453-AC$448-Sheet2!$N$251)/Sheet3!$A$1)^2 +Sheet3!$C$1*(($H453-AC$448-Sheet2!$N$251)/Sheet3!$A$1)^4)</f>
        <v>0.13074269191343638</v>
      </c>
      <c r="AD453" s="2">
        <f>$L$446*EXP(Sheet3!$B$1*(($H453-AD$448-Sheet2!$N$251)/Sheet3!$A$1)^2 +Sheet3!$C$1*(($H453-AD$448-Sheet2!$N$251)/Sheet3!$A$1)^4)</f>
        <v>0.11195876560492127</v>
      </c>
      <c r="AE453" s="2">
        <f>$L$446*EXP(Sheet3!$B$1*(($H453-AE$448-Sheet2!$N$251)/Sheet3!$A$1)^2 +Sheet3!$C$1*(($H453-AE$448-Sheet2!$N$251)/Sheet3!$A$1)^4)</f>
        <v>9.5676659596940536E-2</v>
      </c>
      <c r="AF453" s="2">
        <f>$L$446*EXP(Sheet3!$B$1*(($H453-AF$448-Sheet2!$N$251)/Sheet3!$A$1)^2 +Sheet3!$C$1*(($H453-AF$448-Sheet2!$N$251)/Sheet3!$A$1)^4)</f>
        <v>8.1592898138280065E-2</v>
      </c>
      <c r="AG453" s="2">
        <f>$L$446*EXP(Sheet3!$B$1*(($H453-AG$448-Sheet2!$N$251)/Sheet3!$A$1)^2 +Sheet3!$C$1*(($H453-AG$448-Sheet2!$N$251)/Sheet3!$A$1)^4)</f>
        <v>6.9436583385621128E-2</v>
      </c>
      <c r="AH453" s="2">
        <f>$L$446*EXP(Sheet3!$B$1*(($H453-AH$448-Sheet2!$N$251)/Sheet3!$A$1)^2 +Sheet3!$C$1*(($H453-AH$448-Sheet2!$N$251)/Sheet3!$A$1)^4)</f>
        <v>5.896646326776811E-2</v>
      </c>
      <c r="AI453" s="2">
        <f>$L$446*EXP(Sheet3!$B$1*(($H453-AI$448-Sheet2!$N$251)/Sheet3!$A$1)^2 +Sheet3!$C$1*(($H453-AI$448-Sheet2!$N$251)/Sheet3!$A$1)^4)</f>
        <v>4.9968192659647533E-2</v>
      </c>
      <c r="AJ453" s="2">
        <f>$L$446*EXP(Sheet3!$B$1*(($H453-AJ$448-Sheet2!$N$251)/Sheet3!$A$1)^2 +Sheet3!$C$1*(($H453-AJ$448-Sheet2!$N$251)/Sheet3!$A$1)^4)</f>
        <v>4.2251783541869245E-2</v>
      </c>
      <c r="AK453" s="2">
        <f>$L$446*EXP(Sheet3!$B$1*(($H453-AK$448-Sheet2!$N$251)/Sheet3!$A$1)^2 +Sheet3!$C$1*(($H453-AK$448-Sheet2!$N$251)/Sheet3!$A$1)^4)</f>
        <v>3.5649238833849836E-2</v>
      </c>
      <c r="AL453" s="2">
        <f>$L$446*EXP(Sheet3!$B$1*(($H453-AL$448-Sheet2!$N$251)/Sheet3!$A$1)^2 +Sheet3!$C$1*(($H453-AL$448-Sheet2!$N$251)/Sheet3!$A$1)^4)</f>
        <v>3.0012363747686965E-2</v>
      </c>
      <c r="AM453" s="2">
        <f>$L$446*EXP(Sheet3!$B$1*(($H453-AM$448-Sheet2!$N$251)/Sheet3!$A$1)^2 +Sheet3!$C$1*(($H453-AM$448-Sheet2!$N$251)/Sheet3!$A$1)^4)</f>
        <v>2.5210747817694789E-2</v>
      </c>
      <c r="AN453" s="2">
        <f>$L$446*EXP(Sheet3!$B$1*(($H453-AN$448-Sheet2!$N$251)/Sheet3!$A$1)^2 +Sheet3!$C$1*(($H453-AN$448-Sheet2!$N$251)/Sheet3!$A$1)^4)</f>
        <v>2.1129910199006844E-2</v>
      </c>
      <c r="AO453" s="2">
        <f>$L$446*EXP(Sheet3!$B$1*(($H453-AO$448-Sheet2!$N$251)/Sheet3!$A$1)^2 +Sheet3!$C$1*(($H453-AO$448-Sheet2!$N$251)/Sheet3!$A$1)^4)</f>
        <v>1.7669600401157465E-2</v>
      </c>
      <c r="AP453" s="2">
        <f>$L$446*EXP(Sheet3!$B$1*(($H453-AP$448-Sheet2!$N$251)/Sheet3!$A$1)^2 +Sheet3!$C$1*(($H453-AP$448-Sheet2!$N$251)/Sheet3!$A$1)^4)</f>
        <v>1.4742246312805907E-2</v>
      </c>
      <c r="AQ453" s="2">
        <f>$L$446*EXP(Sheet3!$B$1*(($H453-AQ$448-Sheet2!$N$251)/Sheet3!$A$1)^2 +Sheet3!$C$1*(($H453-AQ$448-Sheet2!$N$251)/Sheet3!$A$1)^4)</f>
        <v>1.2271541175718206E-2</v>
      </c>
      <c r="AR453" s="2">
        <f>$L$446*EXP(Sheet3!$B$1*(($H453-AR$448-Sheet2!$N$251)/Sheet3!$A$1)^2 +Sheet3!$C$1*(($H453-AR$448-Sheet2!$N$251)/Sheet3!$A$1)^4)</f>
        <v>1.0191161069129371E-2</v>
      </c>
      <c r="AS453" s="2">
        <f>$L$446*EXP(Sheet3!$B$1*(($H453-AS$448-Sheet2!$N$251)/Sheet3!$A$1)^2 +Sheet3!$C$1*(($H453-AS$448-Sheet2!$N$251)/Sheet3!$A$1)^4)</f>
        <v>8.443604459724089E-3</v>
      </c>
      <c r="AT453" s="2">
        <f>$L$446*EXP(Sheet3!$B$1*(($H453-AT$448-Sheet2!$N$251)/Sheet3!$A$1)^2 +Sheet3!$C$1*(($H453-AT$448-Sheet2!$N$251)/Sheet3!$A$1)^4)</f>
        <v>6.9791454475529695E-3</v>
      </c>
      <c r="AU453" s="2">
        <f>$L$446*EXP(Sheet3!$B$1*(($H453-AU$448-Sheet2!$N$251)/Sheet3!$A$1)^2 +Sheet3!$C$1*(($H453-AU$448-Sheet2!$N$251)/Sheet3!$A$1)^4)</f>
        <v>5.7548924841669732E-3</v>
      </c>
      <c r="AV453" s="2">
        <f>$L$446*EXP(Sheet3!$B$1*(($H453-AV$448-Sheet2!$N$251)/Sheet3!$A$1)^2 +Sheet3!$C$1*(($H453-AV$448-Sheet2!$N$251)/Sheet3!$A$1)^4)</f>
        <v>4.7339445462324216E-3</v>
      </c>
      <c r="AW453" s="2">
        <f>$L$446*EXP(Sheet3!$B$1*(($H453-AW$448-Sheet2!$N$251)/Sheet3!$A$1)^2 +Sheet3!$C$1*(($H453-AW$448-Sheet2!$N$251)/Sheet3!$A$1)^4)</f>
        <v>3.8846370063264773E-3</v>
      </c>
      <c r="AX453" s="2">
        <f>$L$446*EXP(Sheet3!$B$1*(($H453-AX$448-Sheet2!$N$251)/Sheet3!$A$1)^2 +Sheet3!$C$1*(($H453-AX$448-Sheet2!$N$251)/Sheet3!$A$1)^4)</f>
        <v>3.1798697434685572E-3</v>
      </c>
      <c r="AY453" s="2">
        <f>$L$446*EXP(Sheet3!$B$1*(($H453-AY$448-Sheet2!$N$251)/Sheet3!$A$1)^2 +Sheet3!$C$1*(($H453-AY$448-Sheet2!$N$251)/Sheet3!$A$1)^4)</f>
        <v>2.5965103702867251E-3</v>
      </c>
      <c r="AZ453" s="2">
        <f>$L$446*EXP(Sheet3!$B$1*(($H453-AZ$448-Sheet2!$N$251)/Sheet3!$A$1)^2 +Sheet3!$C$1*(($H453-AZ$448-Sheet2!$N$251)/Sheet3!$A$1)^4)</f>
        <v>2.1148658143098206E-3</v>
      </c>
      <c r="BA453" s="2">
        <f>$L$446*EXP(Sheet3!$B$1*(($H453-BA$448-Sheet2!$N$251)/Sheet3!$A$1)^2 +Sheet3!$C$1*(($H453-BA$448-Sheet2!$N$251)/Sheet3!$A$1)^4)</f>
        <v>1.7182158691339013E-3</v>
      </c>
      <c r="BB453" s="2">
        <f>$L$446*EXP(Sheet3!$B$1*(($H453-BB$448-Sheet2!$N$251)/Sheet3!$A$1)^2 +Sheet3!$C$1*(($H453-BB$448-Sheet2!$N$251)/Sheet3!$A$1)^4)</f>
        <v>1.3924027216430065E-3</v>
      </c>
      <c r="BC453" s="2">
        <f>$L$446*EXP(Sheet3!$B$1*(($H453-BC$448-Sheet2!$N$251)/Sheet3!$A$1)^2 +Sheet3!$C$1*(($H453-BC$448-Sheet2!$N$251)/Sheet3!$A$1)^4)</f>
        <v>1.1254708572109042E-3</v>
      </c>
      <c r="BD453" s="2">
        <f>$L$446*EXP(Sheet3!$B$1*(($H453-BD$448-Sheet2!$N$251)/Sheet3!$A$1)^2 +Sheet3!$C$1*(($H453-BD$448-Sheet2!$N$251)/Sheet3!$A$1)^4)</f>
        <v>9.0735214090799517E-4</v>
      </c>
      <c r="BE453" s="2">
        <f>$L$446*EXP(Sheet3!$B$1*(($H453-BE$448-Sheet2!$N$251)/Sheet3!$A$1)^2 +Sheet3!$C$1*(($H453-BE$448-Sheet2!$N$251)/Sheet3!$A$1)^4)</f>
        <v>7.2959126445305909E-4</v>
      </c>
      <c r="BF453" s="2">
        <f>$L$446*EXP(Sheet3!$B$1*(($H453-BF$448-Sheet2!$N$251)/Sheet3!$A$1)^2 +Sheet3!$C$1*(($H453-BF$448-Sheet2!$N$251)/Sheet3!$A$1)^4)</f>
        <v>5.8510713202701602E-4</v>
      </c>
      <c r="BG453" s="2">
        <f>$L$446*EXP(Sheet3!$B$1*(($H453-BG$448-Sheet2!$N$251)/Sheet3!$A$1)^2 +Sheet3!$C$1*(($H453-BG$448-Sheet2!$N$251)/Sheet3!$A$1)^4)</f>
        <v>4.6798612978464293E-4</v>
      </c>
      <c r="BH453" s="2">
        <f>$L$446*EXP(Sheet3!$B$1*(($H453-BH$448-Sheet2!$N$251)/Sheet3!$A$1)^2 +Sheet3!$C$1*(($H453-BH$448-Sheet2!$N$251)/Sheet3!$A$1)^4)</f>
        <v>3.7330358125159277E-4</v>
      </c>
      <c r="BI453" s="2">
        <f>$L$446*EXP(Sheet3!$B$1*(($H453-BI$448-Sheet2!$N$251)/Sheet3!$A$1)^2 +Sheet3!$C$1*(($H453-BI$448-Sheet2!$N$251)/Sheet3!$A$1)^4)</f>
        <v>2.9697003164098142E-4</v>
      </c>
      <c r="BJ453" s="2">
        <f>$L$446*EXP(Sheet3!$B$1*(($H453-BJ$448-Sheet2!$N$251)/Sheet3!$A$1)^2 +Sheet3!$C$1*(($H453-BJ$448-Sheet2!$N$251)/Sheet3!$A$1)^4)</f>
        <v>2.3559932686331489E-4</v>
      </c>
      <c r="BK453" s="2">
        <f>$L$446*EXP(Sheet3!$B$1*(($H453-BK$448-Sheet2!$N$251)/Sheet3!$A$1)^2 +Sheet3!$C$1*(($H453-BK$448-Sheet2!$N$251)/Sheet3!$A$1)^4)</f>
        <v>1.8639575647616798E-4</v>
      </c>
      <c r="BL453" s="2">
        <f>$L$446*EXP(Sheet3!$B$1*(($H453-BL$448-Sheet2!$N$251)/Sheet3!$A$1)^2 +Sheet3!$C$1*(($H453-BL$448-Sheet2!$N$251)/Sheet3!$A$1)^4)</f>
        <v>1.470578133938591E-4</v>
      </c>
      <c r="BM453" s="2">
        <f>$L$446*EXP(Sheet3!$B$1*(($H453-BM$448-Sheet2!$N$251)/Sheet3!$A$1)^2 +Sheet3!$C$1*(($H453-BM$448-Sheet2!$N$251)/Sheet3!$A$1)^4)</f>
        <v>1.156963864229396E-4</v>
      </c>
      <c r="BN453" s="2">
        <f>$L$446*EXP(Sheet3!$B$1*(($H453-BN$448-Sheet2!$N$251)/Sheet3!$A$1)^2 +Sheet3!$C$1*(($H453-BN$448-Sheet2!$N$251)/Sheet3!$A$1)^4)</f>
        <v>9.0765444722350867E-5</v>
      </c>
      <c r="BO453" s="2">
        <f>$L$446*EXP(Sheet3!$B$1*(($H453-BO$448-Sheet2!$N$251)/Sheet3!$A$1)^2 +Sheet3!$C$1*(($H453-BO$448-Sheet2!$N$251)/Sheet3!$A$1)^4)</f>
        <v>7.1003496319071993E-5</v>
      </c>
      <c r="BP453" s="2">
        <f>$L$446*EXP(Sheet3!$B$1*(($H453-BP$448-Sheet2!$N$251)/Sheet3!$A$1)^2 +Sheet3!$C$1*(($H453-BP$448-Sheet2!$N$251)/Sheet3!$A$1)^4)</f>
        <v>5.5384306393707555E-5</v>
      </c>
      <c r="BQ453" s="2">
        <f>$L$446*EXP(Sheet3!$B$1*(($H453-BQ$448-Sheet2!$N$251)/Sheet3!$A$1)^2 +Sheet3!$C$1*(($H453-BQ$448-Sheet2!$N$251)/Sheet3!$A$1)^4)</f>
        <v>4.3075545886900119E-5</v>
      </c>
      <c r="BR453" s="2">
        <f>$L$446*EXP(Sheet3!$B$1*(($H453-BR$448-Sheet2!$N$251)/Sheet3!$A$1)^2 +Sheet3!$C$1*(($H453-BR$448-Sheet2!$N$251)/Sheet3!$A$1)^4)</f>
        <v>3.3404207926153313E-5</v>
      </c>
      <c r="BS453" s="2">
        <f>$L$446*EXP(Sheet3!$B$1*(($H453-BS$448-Sheet2!$N$251)/Sheet3!$A$1)^2 +Sheet3!$C$1*(($H453-BS$448-Sheet2!$N$251)/Sheet3!$A$1)^4)</f>
        <v>2.5827779604081959E-5</v>
      </c>
      <c r="BT453" s="2">
        <f>$L$446*EXP(Sheet3!$B$1*(($H453-BT$448-Sheet2!$N$251)/Sheet3!$A$1)^2 +Sheet3!$C$1*(($H453-BT$448-Sheet2!$N$251)/Sheet3!$A$1)^4)</f>
        <v>1.9910290802114615E-5</v>
      </c>
      <c r="BU453" s="2">
        <f>$L$446*EXP(Sheet3!$B$1*(($H453-BU$448-Sheet2!$N$251)/Sheet3!$A$1)^2 +Sheet3!$C$1*(($H453-BU$448-Sheet2!$N$251)/Sheet3!$A$1)^4)</f>
        <v>1.5302481146007873E-5</v>
      </c>
      <c r="BV453" s="2">
        <f>$L$446*EXP(Sheet3!$B$1*(($H453-BV$448-Sheet2!$N$251)/Sheet3!$A$1)^2 +Sheet3!$C$1*(($H453-BV$448-Sheet2!$N$251)/Sheet3!$A$1)^4)</f>
        <v>1.172543192200438E-5</v>
      </c>
    </row>
    <row r="454" spans="1:74" x14ac:dyDescent="0.2">
      <c r="A454">
        <v>427</v>
      </c>
      <c r="B454">
        <v>389.75</v>
      </c>
      <c r="C454">
        <v>2382.3000000000002</v>
      </c>
      <c r="D454">
        <v>2470.6999999999998</v>
      </c>
      <c r="E454">
        <f t="shared" si="60"/>
        <v>88.399999999999636</v>
      </c>
      <c r="G454" s="1">
        <v>-3</v>
      </c>
      <c r="H454">
        <f>INDEX(B$27:$B3681,($M$442+G454))</f>
        <v>1012.62</v>
      </c>
      <c r="I454" s="1">
        <f t="shared" si="66"/>
        <v>585.79999999999973</v>
      </c>
      <c r="J454">
        <f t="shared" si="67"/>
        <v>593192.79599999974</v>
      </c>
      <c r="L454" s="2">
        <f>$L$446*EXP(Sheet3!$B$1*(($H454-L$448-Sheet2!$N$251)/Sheet3!$A$1)^2 +Sheet3!$C$1*(($H454-L$448-Sheet2!$N$251)/Sheet3!$A$1)^4)</f>
        <v>66.790236326821784</v>
      </c>
      <c r="M454" s="2">
        <f>$L$446*EXP(Sheet3!$B$1*(($H454-M$448-Sheet2!$N$251)/Sheet3!$A$1)^2 +Sheet3!$C$1*(($H454-M$448-Sheet2!$N$251)/Sheet3!$A$1)^4)</f>
        <v>62.639825084638815</v>
      </c>
      <c r="N454" s="2">
        <f>$L$446*EXP(Sheet3!$B$1*(($H454-N$448-Sheet2!$N$251)/Sheet3!$A$1)^2 +Sheet3!$C$1*(($H454-N$448-Sheet2!$N$251)/Sheet3!$A$1)^4)</f>
        <v>58.68481012178119</v>
      </c>
      <c r="O454" s="2">
        <f>$L$446*EXP(Sheet3!$B$1*(($H454-O$448-Sheet2!$N$251)/Sheet3!$A$1)^2 +Sheet3!$C$1*(($H454-O$448-Sheet2!$N$251)/Sheet3!$A$1)^4)</f>
        <v>54.920294191056058</v>
      </c>
      <c r="P454" s="2">
        <f>$L$446*EXP(Sheet3!$B$1*(($H454-P$448-Sheet2!$N$251)/Sheet3!$A$1)^2 +Sheet3!$C$1*(($H454-P$448-Sheet2!$N$251)/Sheet3!$A$1)^4)</f>
        <v>51.341234865541679</v>
      </c>
      <c r="Q454" s="2">
        <f>$L$446*EXP(Sheet3!$B$1*(($H454-Q$448-Sheet2!$N$251)/Sheet3!$A$1)^2 +Sheet3!$C$1*(($H454-Q$448-Sheet2!$N$251)/Sheet3!$A$1)^4)</f>
        <v>47.942462492932755</v>
      </c>
      <c r="R454" s="2">
        <f>$L$446*EXP(Sheet3!$B$1*(($H454-R$448-Sheet2!$N$251)/Sheet3!$A$1)^2 +Sheet3!$C$1*(($H454-R$448-Sheet2!$N$251)/Sheet3!$A$1)^4)</f>
        <v>44.718698091791083</v>
      </c>
      <c r="S454" s="2">
        <f>$L$446*EXP(Sheet3!$B$1*(($H454-S$448-Sheet2!$N$251)/Sheet3!$A$1)^2 +Sheet3!$C$1*(($H454-S$448-Sheet2!$N$251)/Sheet3!$A$1)^4)</f>
        <v>41.664571114294773</v>
      </c>
      <c r="T454" s="2">
        <f>$L$446*EXP(Sheet3!$B$1*(($H454-T$448-Sheet2!$N$251)/Sheet3!$A$1)^2 +Sheet3!$C$1*(($H454-T$448-Sheet2!$N$251)/Sheet3!$A$1)^4)</f>
        <v>38.774637001683892</v>
      </c>
      <c r="U454" s="2">
        <f>$L$446*EXP(Sheet3!$B$1*(($H454-U$448-Sheet2!$N$251)/Sheet3!$A$1)^2 +Sheet3!$C$1*(($H454-U$448-Sheet2!$N$251)/Sheet3!$A$1)^4)</f>
        <v>36.043394460673952</v>
      </c>
      <c r="V454" s="2">
        <f>$L$446*EXP(Sheet3!$B$1*(($H454-V$448-Sheet2!$N$251)/Sheet3!$A$1)^2 +Sheet3!$C$1*(($H454-V$448-Sheet2!$N$251)/Sheet3!$A$1)^4)</f>
        <v>33.465302391642822</v>
      </c>
      <c r="W454" s="2">
        <f>$L$446*EXP(Sheet3!$B$1*(($H454-W$448-Sheet2!$N$251)/Sheet3!$A$1)^2 +Sheet3!$C$1*(($H454-W$448-Sheet2!$N$251)/Sheet3!$A$1)^4)</f>
        <v>31.034796402364886</v>
      </c>
      <c r="X454" s="2">
        <f>$L$446*EXP(Sheet3!$B$1*(($H454-X$448-Sheet2!$N$251)/Sheet3!$A$1)^2 +Sheet3!$C$1*(($H454-X$448-Sheet2!$N$251)/Sheet3!$A$1)^4)</f>
        <v>28.746304844422188</v>
      </c>
      <c r="Y454" s="2">
        <f>$L$446*EXP(Sheet3!$B$1*(($H454-Y$448-Sheet2!$N$251)/Sheet3!$A$1)^2 +Sheet3!$C$1*(($H454-Y$448-Sheet2!$N$251)/Sheet3!$A$1)^4)</f>
        <v>26.594264313367404</v>
      </c>
      <c r="Z454" s="2">
        <f>$L$446*EXP(Sheet3!$B$1*(($H454-Z$448-Sheet2!$N$251)/Sheet3!$A$1)^2 +Sheet3!$C$1*(($H454-Z$448-Sheet2!$N$251)/Sheet3!$A$1)^4)</f>
        <v>24.57313455729215</v>
      </c>
      <c r="AA454" s="2">
        <f>$L$446*EXP(Sheet3!$B$1*(($H454-AA$448-Sheet2!$N$251)/Sheet3!$A$1)^2 +Sheet3!$C$1*(($H454-AA$448-Sheet2!$N$251)/Sheet3!$A$1)^4)</f>
        <v>22.677412743797621</v>
      </c>
      <c r="AB454" s="2">
        <f>$L$446*EXP(Sheet3!$B$1*(($H454-AB$448-Sheet2!$N$251)/Sheet3!$A$1)^2 +Sheet3!$C$1*(($H454-AB$448-Sheet2!$N$251)/Sheet3!$A$1)^4)</f>
        <v>20.901647039166662</v>
      </c>
      <c r="AC454" s="2">
        <f>$L$446*EXP(Sheet3!$B$1*(($H454-AC$448-Sheet2!$N$251)/Sheet3!$A$1)^2 +Sheet3!$C$1*(($H454-AC$448-Sheet2!$N$251)/Sheet3!$A$1)^4)</f>
        <v>19.240449459046879</v>
      </c>
      <c r="AD454" s="2">
        <f>$L$446*EXP(Sheet3!$B$1*(($H454-AD$448-Sheet2!$N$251)/Sheet3!$A$1)^2 +Sheet3!$C$1*(($H454-AD$448-Sheet2!$N$251)/Sheet3!$A$1)^4)</f>
        <v>17.688507954920585</v>
      </c>
      <c r="AE454" s="2">
        <f>$L$446*EXP(Sheet3!$B$1*(($H454-AE$448-Sheet2!$N$251)/Sheet3!$A$1)^2 +Sheet3!$C$1*(($H454-AE$448-Sheet2!$N$251)/Sheet3!$A$1)^4)</f>
        <v>16.240597705971481</v>
      </c>
      <c r="AF454" s="2">
        <f>$L$446*EXP(Sheet3!$B$1*(($H454-AF$448-Sheet2!$N$251)/Sheet3!$A$1)^2 +Sheet3!$C$1*(($H454-AF$448-Sheet2!$N$251)/Sheet3!$A$1)^4)</f>
        <v>14.891591591371332</v>
      </c>
      <c r="AG454" s="2">
        <f>$L$446*EXP(Sheet3!$B$1*(($H454-AG$448-Sheet2!$N$251)/Sheet3!$A$1)^2 +Sheet3!$C$1*(($H454-AG$448-Sheet2!$N$251)/Sheet3!$A$1)^4)</f>
        <v>13.636469823484971</v>
      </c>
      <c r="AH454" s="2">
        <f>$L$446*EXP(Sheet3!$B$1*(($H454-AH$448-Sheet2!$N$251)/Sheet3!$A$1)^2 +Sheet3!$C$1*(($H454-AH$448-Sheet2!$N$251)/Sheet3!$A$1)^4)</f>
        <v>12.47032872798186</v>
      </c>
      <c r="AI454" s="2">
        <f>$L$446*EXP(Sheet3!$B$1*(($H454-AI$448-Sheet2!$N$251)/Sheet3!$A$1)^2 +Sheet3!$C$1*(($H454-AI$448-Sheet2!$N$251)/Sheet3!$A$1)^4)</f>
        <v>11.388388662301658</v>
      </c>
      <c r="AJ454" s="2">
        <f>$L$446*EXP(Sheet3!$B$1*(($H454-AJ$448-Sheet2!$N$251)/Sheet3!$A$1)^2 +Sheet3!$C$1*(($H454-AJ$448-Sheet2!$N$251)/Sheet3!$A$1)^4)</f>
        <v>10.386001069292744</v>
      </c>
      <c r="AK454" s="2">
        <f>$L$446*EXP(Sheet3!$B$1*(($H454-AK$448-Sheet2!$N$251)/Sheet3!$A$1)^2 +Sheet3!$C$1*(($H454-AK$448-Sheet2!$N$251)/Sheet3!$A$1)^4)</f>
        <v>9.4586546681826889</v>
      </c>
      <c r="AL454" s="2">
        <f>$L$446*EXP(Sheet3!$B$1*(($H454-AL$448-Sheet2!$N$251)/Sheet3!$A$1)^2 +Sheet3!$C$1*(($H454-AL$448-Sheet2!$N$251)/Sheet3!$A$1)^4)</f>
        <v>8.6019807899047134</v>
      </c>
      <c r="AM454" s="2">
        <f>$L$446*EXP(Sheet3!$B$1*(($H454-AM$448-Sheet2!$N$251)/Sheet3!$A$1)^2 +Sheet3!$C$1*(($H454-AM$448-Sheet2!$N$251)/Sheet3!$A$1)^4)</f>
        <v>7.8117578690986642</v>
      </c>
      <c r="AN454" s="2">
        <f>$L$446*EXP(Sheet3!$B$1*(($H454-AN$448-Sheet2!$N$251)/Sheet3!$A$1)^2 +Sheet3!$C$1*(($H454-AN$448-Sheet2!$N$251)/Sheet3!$A$1)^4)</f>
        <v>7.0839151093627715</v>
      </c>
      <c r="AO454" s="2">
        <f>$L$446*EXP(Sheet3!$B$1*(($H454-AO$448-Sheet2!$N$251)/Sheet3!$A$1)^2 +Sheet3!$C$1*(($H454-AO$448-Sheet2!$N$251)/Sheet3!$A$1)^4)</f>
        <v>6.4145353429614511</v>
      </c>
      <c r="AP454" s="2">
        <f>$L$446*EXP(Sheet3!$B$1*(($H454-AP$448-Sheet2!$N$251)/Sheet3!$A$1)^2 +Sheet3!$C$1*(($H454-AP$448-Sheet2!$N$251)/Sheet3!$A$1)^4)</f>
        <v>5.7998571101931331</v>
      </c>
      <c r="AQ454" s="2">
        <f>$L$446*EXP(Sheet3!$B$1*(($H454-AQ$448-Sheet2!$N$251)/Sheet3!$A$1)^2 +Sheet3!$C$1*(($H454-AQ$448-Sheet2!$N$251)/Sheet3!$A$1)^4)</f>
        <v>5.23627598738471</v>
      </c>
      <c r="AR454" s="2">
        <f>$L$446*EXP(Sheet3!$B$1*(($H454-AR$448-Sheet2!$N$251)/Sheet3!$A$1)^2 +Sheet3!$C$1*(($H454-AR$448-Sheet2!$N$251)/Sheet3!$A$1)^4)</f>
        <v>4.7203451958750771</v>
      </c>
      <c r="AS454" s="2">
        <f>$L$446*EXP(Sheet3!$B$1*(($H454-AS$448-Sheet2!$N$251)/Sheet3!$A$1)^2 +Sheet3!$C$1*(($H454-AS$448-Sheet2!$N$251)/Sheet3!$A$1)^4)</f>
        <v>4.2487755273734527</v>
      </c>
      <c r="AT454" s="2">
        <f>$L$446*EXP(Sheet3!$B$1*(($H454-AT$448-Sheet2!$N$251)/Sheet3!$A$1)^2 +Sheet3!$C$1*(($H454-AT$448-Sheet2!$N$251)/Sheet3!$A$1)^4)</f>
        <v>3.8184346237144364</v>
      </c>
      <c r="AU454" s="2">
        <f>$L$446*EXP(Sheet3!$B$1*(($H454-AU$448-Sheet2!$N$251)/Sheet3!$A$1)^2 +Sheet3!$C$1*(($H454-AU$448-Sheet2!$N$251)/Sheet3!$A$1)^4)</f>
        <v>3.4263456512695925</v>
      </c>
      <c r="AV454" s="2">
        <f>$L$446*EXP(Sheet3!$B$1*(($H454-AV$448-Sheet2!$N$251)/Sheet3!$A$1)^2 +Sheet3!$C$1*(($H454-AV$448-Sheet2!$N$251)/Sheet3!$A$1)^4)</f>
        <v>3.0696854121107542</v>
      </c>
      <c r="AW454" s="2">
        <f>$L$446*EXP(Sheet3!$B$1*(($H454-AW$448-Sheet2!$N$251)/Sheet3!$A$1)^2 +Sheet3!$C$1*(($H454-AW$448-Sheet2!$N$251)/Sheet3!$A$1)^4)</f>
        <v>2.7457819354468893</v>
      </c>
      <c r="AX454" s="2">
        <f>$L$446*EXP(Sheet3!$B$1*(($H454-AX$448-Sheet2!$N$251)/Sheet3!$A$1)^2 +Sheet3!$C$1*(($H454-AX$448-Sheet2!$N$251)/Sheet3!$A$1)^4)</f>
        <v>2.4521115939098452</v>
      </c>
      <c r="AY454" s="2">
        <f>$L$446*EXP(Sheet3!$B$1*(($H454-AY$448-Sheet2!$N$251)/Sheet3!$A$1)^2 +Sheet3!$C$1*(($H454-AY$448-Sheet2!$N$251)/Sheet3!$A$1)^4)</f>
        <v>2.1862957898224717</v>
      </c>
      <c r="AZ454" s="2">
        <f>$L$446*EXP(Sheet3!$B$1*(($H454-AZ$448-Sheet2!$N$251)/Sheet3!$A$1)^2 +Sheet3!$C$1*(($H454-AZ$448-Sheet2!$N$251)/Sheet3!$A$1)^4)</f>
        <v>1.9460972569603325</v>
      </c>
      <c r="BA454" s="2">
        <f>$L$446*EXP(Sheet3!$B$1*(($H454-BA$448-Sheet2!$N$251)/Sheet3!$A$1)^2 +Sheet3!$C$1*(($H454-BA$448-Sheet2!$N$251)/Sheet3!$A$1)^4)</f>
        <v>1.7294160230692814</v>
      </c>
      <c r="BB454" s="2">
        <f>$L$446*EXP(Sheet3!$B$1*(($H454-BB$448-Sheet2!$N$251)/Sheet3!$A$1)^2 +Sheet3!$C$1*(($H454-BB$448-Sheet2!$N$251)/Sheet3!$A$1)^4)</f>
        <v>1.5342850780095312</v>
      </c>
      <c r="BC454" s="2">
        <f>$L$446*EXP(Sheet3!$B$1*(($H454-BC$448-Sheet2!$N$251)/Sheet3!$A$1)^2 +Sheet3!$C$1*(($H454-BC$448-Sheet2!$N$251)/Sheet3!$A$1)^4)</f>
        <v>1.3588657915690165</v>
      </c>
      <c r="BD454" s="2">
        <f>$L$446*EXP(Sheet3!$B$1*(($H454-BD$448-Sheet2!$N$251)/Sheet3!$A$1)^2 +Sheet3!$C$1*(($H454-BD$448-Sheet2!$N$251)/Sheet3!$A$1)^4)</f>
        <v>1.2014431238853982</v>
      </c>
      <c r="BE454" s="2">
        <f>$L$446*EXP(Sheet3!$B$1*(($H454-BE$448-Sheet2!$N$251)/Sheet3!$A$1)^2 +Sheet3!$C$1*(($H454-BE$448-Sheet2!$N$251)/Sheet3!$A$1)^4)</f>
        <v>1.0604206700275232</v>
      </c>
      <c r="BF454" s="2">
        <f>$L$446*EXP(Sheet3!$B$1*(($H454-BF$448-Sheet2!$N$251)/Sheet3!$A$1)^2 +Sheet3!$C$1*(($H454-BF$448-Sheet2!$N$251)/Sheet3!$A$1)^4)</f>
        <v>0.93431557864606585</v>
      </c>
      <c r="BG454" s="2">
        <f>$L$446*EXP(Sheet3!$B$1*(($H454-BG$448-Sheet2!$N$251)/Sheet3!$A$1)^2 +Sheet3!$C$1*(($H454-BG$448-Sheet2!$N$251)/Sheet3!$A$1)^4)</f>
        <v>0.82175338273821119</v>
      </c>
      <c r="BH454" s="2">
        <f>$L$446*EXP(Sheet3!$B$1*(($H454-BH$448-Sheet2!$N$251)/Sheet3!$A$1)^2 +Sheet3!$C$1*(($H454-BH$448-Sheet2!$N$251)/Sheet3!$A$1)^4)</f>
        <v>0.72146277851291774</v>
      </c>
      <c r="BI454" s="2">
        <f>$L$446*EXP(Sheet3!$B$1*(($H454-BI$448-Sheet2!$N$251)/Sheet3!$A$1)^2 +Sheet3!$C$1*(($H454-BI$448-Sheet2!$N$251)/Sheet3!$A$1)^4)</f>
        <v>0.63227038612175646</v>
      </c>
      <c r="BJ454" s="2">
        <f>$L$446*EXP(Sheet3!$B$1*(($H454-BJ$448-Sheet2!$N$251)/Sheet3!$A$1)^2 +Sheet3!$C$1*(($H454-BJ$448-Sheet2!$N$251)/Sheet3!$A$1)^4)</f>
        <v>0.55309552367477033</v>
      </c>
      <c r="BK454" s="2">
        <f>$L$446*EXP(Sheet3!$B$1*(($H454-BK$448-Sheet2!$N$251)/Sheet3!$A$1)^2 +Sheet3!$C$1*(($H454-BK$448-Sheet2!$N$251)/Sheet3!$A$1)^4)</f>
        <v>0.48294502348741042</v>
      </c>
      <c r="BL454" s="2">
        <f>$L$446*EXP(Sheet3!$B$1*(($H454-BL$448-Sheet2!$N$251)/Sheet3!$A$1)^2 +Sheet3!$C$1*(($H454-BL$448-Sheet2!$N$251)/Sheet3!$A$1)^4)</f>
        <v>0.42090811701639341</v>
      </c>
      <c r="BM454" s="2">
        <f>$L$446*EXP(Sheet3!$B$1*(($H454-BM$448-Sheet2!$N$251)/Sheet3!$A$1)^2 +Sheet3!$C$1*(($H454-BM$448-Sheet2!$N$251)/Sheet3!$A$1)^4)</f>
        <v>0.36615141234233395</v>
      </c>
      <c r="BN454" s="2">
        <f>$L$446*EXP(Sheet3!$B$1*(($H454-BN$448-Sheet2!$N$251)/Sheet3!$A$1)^2 +Sheet3!$C$1*(($H454-BN$448-Sheet2!$N$251)/Sheet3!$A$1)^4)</f>
        <v>0.31791398550124972</v>
      </c>
      <c r="BO454" s="2">
        <f>$L$446*EXP(Sheet3!$B$1*(($H454-BO$448-Sheet2!$N$251)/Sheet3!$A$1)^2 +Sheet3!$C$1*(($H454-BO$448-Sheet2!$N$251)/Sheet3!$A$1)^4)</f>
        <v>0.27550260439538538</v>
      </c>
      <c r="BP454" s="2">
        <f>$L$446*EXP(Sheet3!$B$1*(($H454-BP$448-Sheet2!$N$251)/Sheet3!$A$1)^2 +Sheet3!$C$1*(($H454-BP$448-Sheet2!$N$251)/Sheet3!$A$1)^4)</f>
        <v>0.23828710148839014</v>
      </c>
      <c r="BQ454" s="2">
        <f>$L$446*EXP(Sheet3!$B$1*(($H454-BQ$448-Sheet2!$N$251)/Sheet3!$A$1)^2 +Sheet3!$C$1*(($H454-BQ$448-Sheet2!$N$251)/Sheet3!$A$1)^4)</f>
        <v>0.20569590902377319</v>
      </c>
      <c r="BR454" s="2">
        <f>$L$446*EXP(Sheet3!$B$1*(($H454-BR$448-Sheet2!$N$251)/Sheet3!$A$1)^2 +Sheet3!$C$1*(($H454-BR$448-Sheet2!$N$251)/Sheet3!$A$1)^4)</f>
        <v>0.17721176812008263</v>
      </c>
      <c r="BS454" s="2">
        <f>$L$446*EXP(Sheet3!$B$1*(($H454-BS$448-Sheet2!$N$251)/Sheet3!$A$1)^2 +Sheet3!$C$1*(($H454-BS$448-Sheet2!$N$251)/Sheet3!$A$1)^4)</f>
        <v>0.15236762080944416</v>
      </c>
      <c r="BT454" s="2">
        <f>$L$446*EXP(Sheet3!$B$1*(($H454-BT$448-Sheet2!$N$251)/Sheet3!$A$1)^2 +Sheet3!$C$1*(($H454-BT$448-Sheet2!$N$251)/Sheet3!$A$1)^4)</f>
        <v>0.13074269191343638</v>
      </c>
      <c r="BU454" s="2">
        <f>$L$446*EXP(Sheet3!$B$1*(($H454-BU$448-Sheet2!$N$251)/Sheet3!$A$1)^2 +Sheet3!$C$1*(($H454-BU$448-Sheet2!$N$251)/Sheet3!$A$1)^4)</f>
        <v>0.11195876560492127</v>
      </c>
      <c r="BV454" s="2">
        <f>$L$446*EXP(Sheet3!$B$1*(($H454-BV$448-Sheet2!$N$251)/Sheet3!$A$1)^2 +Sheet3!$C$1*(($H454-BV$448-Sheet2!$N$251)/Sheet3!$A$1)^4)</f>
        <v>9.5676659596768368E-2</v>
      </c>
    </row>
    <row r="455" spans="1:74" x14ac:dyDescent="0.2">
      <c r="A455">
        <v>428</v>
      </c>
      <c r="B455">
        <v>390.22</v>
      </c>
      <c r="C455">
        <v>2375.6</v>
      </c>
      <c r="D455">
        <v>2465.3000000000002</v>
      </c>
      <c r="E455">
        <f t="shared" si="60"/>
        <v>89.700000000000273</v>
      </c>
      <c r="G455" s="1">
        <v>-2</v>
      </c>
      <c r="H455">
        <f>INDEX(B$27:$B3682,($M$442+G455))</f>
        <v>1013.04</v>
      </c>
      <c r="I455" s="1">
        <f t="shared" si="66"/>
        <v>1014.8000000000002</v>
      </c>
      <c r="J455">
        <f t="shared" si="67"/>
        <v>1028032.9920000002</v>
      </c>
      <c r="L455" s="2">
        <f>$L$446*EXP(Sheet3!$B$1*(($H455-L$448-Sheet2!$N$251)/Sheet3!$A$1)^2 +Sheet3!$C$1*(($H455-L$448-Sheet2!$N$251)/Sheet3!$A$1)^4)</f>
        <v>440.67786135582361</v>
      </c>
      <c r="M455" s="2">
        <f>$L$446*EXP(Sheet3!$B$1*(($H455-M$448-Sheet2!$N$251)/Sheet3!$A$1)^2 +Sheet3!$C$1*(($H455-M$448-Sheet2!$N$251)/Sheet3!$A$1)^4)</f>
        <v>427.84996602304949</v>
      </c>
      <c r="N455" s="2">
        <f>$L$446*EXP(Sheet3!$B$1*(($H455-N$448-Sheet2!$N$251)/Sheet3!$A$1)^2 +Sheet3!$C$1*(($H455-N$448-Sheet2!$N$251)/Sheet3!$A$1)^4)</f>
        <v>415.1341098926045</v>
      </c>
      <c r="O455" s="2">
        <f>$L$446*EXP(Sheet3!$B$1*(($H455-O$448-Sheet2!$N$251)/Sheet3!$A$1)^2 +Sheet3!$C$1*(($H455-O$448-Sheet2!$N$251)/Sheet3!$A$1)^4)</f>
        <v>402.53955118627545</v>
      </c>
      <c r="P455" s="2">
        <f>$L$446*EXP(Sheet3!$B$1*(($H455-P$448-Sheet2!$N$251)/Sheet3!$A$1)^2 +Sheet3!$C$1*(($H455-P$448-Sheet2!$N$251)/Sheet3!$A$1)^4)</f>
        <v>390.0752896098254</v>
      </c>
      <c r="Q455" s="2">
        <f>$L$446*EXP(Sheet3!$B$1*(($H455-Q$448-Sheet2!$N$251)/Sheet3!$A$1)^2 +Sheet3!$C$1*(($H455-Q$448-Sheet2!$N$251)/Sheet3!$A$1)^4)</f>
        <v>377.75005149996065</v>
      </c>
      <c r="R455" s="2">
        <f>$L$446*EXP(Sheet3!$B$1*(($H455-R$448-Sheet2!$N$251)/Sheet3!$A$1)^2 +Sheet3!$C$1*(($H455-R$448-Sheet2!$N$251)/Sheet3!$A$1)^4)</f>
        <v>365.57227543634468</v>
      </c>
      <c r="S455" s="2">
        <f>$L$446*EXP(Sheet3!$B$1*(($H455-S$448-Sheet2!$N$251)/Sheet3!$A$1)^2 +Sheet3!$C$1*(($H455-S$448-Sheet2!$N$251)/Sheet3!$A$1)^4)</f>
        <v>353.55009837238038</v>
      </c>
      <c r="T455" s="2">
        <f>$L$446*EXP(Sheet3!$B$1*(($H455-T$448-Sheet2!$N$251)/Sheet3!$A$1)^2 +Sheet3!$C$1*(($H455-T$448-Sheet2!$N$251)/Sheet3!$A$1)^4)</f>
        <v>341.69134233805073</v>
      </c>
      <c r="U455" s="2">
        <f>$L$446*EXP(Sheet3!$B$1*(($H455-U$448-Sheet2!$N$251)/Sheet3!$A$1)^2 +Sheet3!$C$1*(($H455-U$448-Sheet2!$N$251)/Sheet3!$A$1)^4)</f>
        <v>330.00350176738112</v>
      </c>
      <c r="V455" s="2">
        <f>$L$446*EXP(Sheet3!$B$1*(($H455-V$448-Sheet2!$N$251)/Sheet3!$A$1)^2 +Sheet3!$C$1*(($H455-V$448-Sheet2!$N$251)/Sheet3!$A$1)^4)</f>
        <v>318.49373150206259</v>
      </c>
      <c r="W455" s="2">
        <f>$L$446*EXP(Sheet3!$B$1*(($H455-W$448-Sheet2!$N$251)/Sheet3!$A$1)^2 +Sheet3!$C$1*(($H455-W$448-Sheet2!$N$251)/Sheet3!$A$1)^4)</f>
        <v>307.16883552143446</v>
      </c>
      <c r="X455" s="2">
        <f>$L$446*EXP(Sheet3!$B$1*(($H455-X$448-Sheet2!$N$251)/Sheet3!$A$1)^2 +Sheet3!$C$1*(($H455-X$448-Sheet2!$N$251)/Sheet3!$A$1)^4)</f>
        <v>296.03525644726187</v>
      </c>
      <c r="Y455" s="2">
        <f>$L$446*EXP(Sheet3!$B$1*(($H455-Y$448-Sheet2!$N$251)/Sheet3!$A$1)^2 +Sheet3!$C$1*(($H455-Y$448-Sheet2!$N$251)/Sheet3!$A$1)^4)</f>
        <v>285.09906587065734</v>
      </c>
      <c r="Z455" s="2">
        <f>$L$446*EXP(Sheet3!$B$1*(($H455-Z$448-Sheet2!$N$251)/Sheet3!$A$1)^2 +Sheet3!$C$1*(($H455-Z$448-Sheet2!$N$251)/Sheet3!$A$1)^4)</f>
        <v>274.36595554358024</v>
      </c>
      <c r="AA455" s="2">
        <f>$L$446*EXP(Sheet3!$B$1*(($H455-AA$448-Sheet2!$N$251)/Sheet3!$A$1)^2 +Sheet3!$C$1*(($H455-AA$448-Sheet2!$N$251)/Sheet3!$A$1)^4)</f>
        <v>263.84122947918939</v>
      </c>
      <c r="AB455" s="2">
        <f>$L$446*EXP(Sheet3!$B$1*(($H455-AB$448-Sheet2!$N$251)/Sheet3!$A$1)^2 +Sheet3!$C$1*(($H455-AB$448-Sheet2!$N$251)/Sheet3!$A$1)^4)</f>
        <v>253.52979699800147</v>
      </c>
      <c r="AC455" s="2">
        <f>$L$446*EXP(Sheet3!$B$1*(($H455-AC$448-Sheet2!$N$251)/Sheet3!$A$1)^2 +Sheet3!$C$1*(($H455-AC$448-Sheet2!$N$251)/Sheet3!$A$1)^4)</f>
        <v>243.43616675629207</v>
      </c>
      <c r="AD455" s="2">
        <f>$L$446*EXP(Sheet3!$B$1*(($H455-AD$448-Sheet2!$N$251)/Sheet3!$A$1)^2 +Sheet3!$C$1*(($H455-AD$448-Sheet2!$N$251)/Sheet3!$A$1)^4)</f>
        <v>233.56444178881259</v>
      </c>
      <c r="AE455" s="2">
        <f>$L$446*EXP(Sheet3!$B$1*(($H455-AE$448-Sheet2!$N$251)/Sheet3!$A$1)^2 +Sheet3!$C$1*(($H455-AE$448-Sheet2!$N$251)/Sheet3!$A$1)^4)</f>
        <v>223.91831559427925</v>
      </c>
      <c r="AF455" s="2">
        <f>$L$446*EXP(Sheet3!$B$1*(($H455-AF$448-Sheet2!$N$251)/Sheet3!$A$1)^2 +Sheet3!$C$1*(($H455-AF$448-Sheet2!$N$251)/Sheet3!$A$1)^4)</f>
        <v>214.50106928808273</v>
      </c>
      <c r="AG455" s="2">
        <f>$L$446*EXP(Sheet3!$B$1*(($H455-AG$448-Sheet2!$N$251)/Sheet3!$A$1)^2 +Sheet3!$C$1*(($H455-AG$448-Sheet2!$N$251)/Sheet3!$A$1)^4)</f>
        <v>205.31556984242181</v>
      </c>
      <c r="AH455" s="2">
        <f>$L$446*EXP(Sheet3!$B$1*(($H455-AH$448-Sheet2!$N$251)/Sheet3!$A$1)^2 +Sheet3!$C$1*(($H455-AH$448-Sheet2!$N$251)/Sheet3!$A$1)^4)</f>
        <v>196.36426942959471</v>
      </c>
      <c r="AI455" s="2">
        <f>$L$446*EXP(Sheet3!$B$1*(($H455-AI$448-Sheet2!$N$251)/Sheet3!$A$1)^2 +Sheet3!$C$1*(($H455-AI$448-Sheet2!$N$251)/Sheet3!$A$1)^4)</f>
        <v>187.6492058795146</v>
      </c>
      <c r="AJ455" s="2">
        <f>$L$446*EXP(Sheet3!$B$1*(($H455-AJ$448-Sheet2!$N$251)/Sheet3!$A$1)^2 +Sheet3!$C$1*(($H455-AJ$448-Sheet2!$N$251)/Sheet3!$A$1)^4)</f>
        <v>179.17200425758043</v>
      </c>
      <c r="AK455" s="2">
        <f>$L$446*EXP(Sheet3!$B$1*(($H455-AK$448-Sheet2!$N$251)/Sheet3!$A$1)^2 +Sheet3!$C$1*(($H455-AK$448-Sheet2!$N$251)/Sheet3!$A$1)^4)</f>
        <v>170.93387956471636</v>
      </c>
      <c r="AL455" s="2">
        <f>$L$446*EXP(Sheet3!$B$1*(($H455-AL$448-Sheet2!$N$251)/Sheet3!$A$1)^2 +Sheet3!$C$1*(($H455-AL$448-Sheet2!$N$251)/Sheet3!$A$1)^4)</f>
        <v>162.93564055427439</v>
      </c>
      <c r="AM455" s="2">
        <f>$L$446*EXP(Sheet3!$B$1*(($H455-AM$448-Sheet2!$N$251)/Sheet3!$A$1)^2 +Sheet3!$C$1*(($H455-AM$448-Sheet2!$N$251)/Sheet3!$A$1)^4)</f>
        <v>155.17769465867678</v>
      </c>
      <c r="AN455" s="2">
        <f>$L$446*EXP(Sheet3!$B$1*(($H455-AN$448-Sheet2!$N$251)/Sheet3!$A$1)^2 +Sheet3!$C$1*(($H455-AN$448-Sheet2!$N$251)/Sheet3!$A$1)^4)</f>
        <v>147.66005401005154</v>
      </c>
      <c r="AO455" s="2">
        <f>$L$446*EXP(Sheet3!$B$1*(($H455-AO$448-Sheet2!$N$251)/Sheet3!$A$1)^2 +Sheet3!$C$1*(($H455-AO$448-Sheet2!$N$251)/Sheet3!$A$1)^4)</f>
        <v>140.38234253589013</v>
      </c>
      <c r="AP455" s="2">
        <f>$L$446*EXP(Sheet3!$B$1*(($H455-AP$448-Sheet2!$N$251)/Sheet3!$A$1)^2 +Sheet3!$C$1*(($H455-AP$448-Sheet2!$N$251)/Sheet3!$A$1)^4)</f>
        <v>133.34380410483752</v>
      </c>
      <c r="AQ455" s="2">
        <f>$L$446*EXP(Sheet3!$B$1*(($H455-AQ$448-Sheet2!$N$251)/Sheet3!$A$1)^2 +Sheet3!$C$1*(($H455-AQ$448-Sheet2!$N$251)/Sheet3!$A$1)^4)</f>
        <v>126.54331169263303</v>
      </c>
      <c r="AR455" s="2">
        <f>$L$446*EXP(Sheet3!$B$1*(($H455-AR$448-Sheet2!$N$251)/Sheet3!$A$1)^2 +Sheet3!$C$1*(($H455-AR$448-Sheet2!$N$251)/Sheet3!$A$1)^4)</f>
        <v>119.97937753312955</v>
      </c>
      <c r="AS455" s="2">
        <f>$L$446*EXP(Sheet3!$B$1*(($H455-AS$448-Sheet2!$N$251)/Sheet3!$A$1)^2 +Sheet3!$C$1*(($H455-AS$448-Sheet2!$N$251)/Sheet3!$A$1)^4)</f>
        <v>113.65016421435018</v>
      </c>
      <c r="AT455" s="2">
        <f>$L$446*EXP(Sheet3!$B$1*(($H455-AT$448-Sheet2!$N$251)/Sheet3!$A$1)^2 +Sheet3!$C$1*(($H455-AT$448-Sheet2!$N$251)/Sheet3!$A$1)^4)</f>
        <v>107.55349667474808</v>
      </c>
      <c r="AU455" s="2">
        <f>$L$446*EXP(Sheet3!$B$1*(($H455-AU$448-Sheet2!$N$251)/Sheet3!$A$1)^2 +Sheet3!$C$1*(($H455-AU$448-Sheet2!$N$251)/Sheet3!$A$1)^4)</f>
        <v>101.68687505023976</v>
      </c>
      <c r="AV455" s="2">
        <f>$L$446*EXP(Sheet3!$B$1*(($H455-AV$448-Sheet2!$N$251)/Sheet3!$A$1)^2 +Sheet3!$C$1*(($H455-AV$448-Sheet2!$N$251)/Sheet3!$A$1)^4)</f>
        <v>96.047488318230549</v>
      </c>
      <c r="AW455" s="2">
        <f>$L$446*EXP(Sheet3!$B$1*(($H455-AW$448-Sheet2!$N$251)/Sheet3!$A$1)^2 +Sheet3!$C$1*(($H455-AW$448-Sheet2!$N$251)/Sheet3!$A$1)^4)</f>
        <v>90.632228680716452</v>
      </c>
      <c r="AX455" s="2">
        <f>$L$446*EXP(Sheet3!$B$1*(($H455-AX$448-Sheet2!$N$251)/Sheet3!$A$1)^2 +Sheet3!$C$1*(($H455-AX$448-Sheet2!$N$251)/Sheet3!$A$1)^4)</f>
        <v>85.437706625203035</v>
      </c>
      <c r="AY455" s="2">
        <f>$L$446*EXP(Sheet3!$B$1*(($H455-AY$448-Sheet2!$N$251)/Sheet3!$A$1)^2 +Sheet3!$C$1*(($H455-AY$448-Sheet2!$N$251)/Sheet3!$A$1)^4)</f>
        <v>80.460266597480327</v>
      </c>
      <c r="AZ455" s="2">
        <f>$L$446*EXP(Sheet3!$B$1*(($H455-AZ$448-Sheet2!$N$251)/Sheet3!$A$1)^2 +Sheet3!$C$1*(($H455-AZ$448-Sheet2!$N$251)/Sheet3!$A$1)^4)</f>
        <v>75.696003219385972</v>
      </c>
      <c r="BA455" s="2">
        <f>$L$446*EXP(Sheet3!$B$1*(($H455-BA$448-Sheet2!$N$251)/Sheet3!$A$1)^2 +Sheet3!$C$1*(($H455-BA$448-Sheet2!$N$251)/Sheet3!$A$1)^4)</f>
        <v>71.140777979879317</v>
      </c>
      <c r="BB455" s="2">
        <f>$L$446*EXP(Sheet3!$B$1*(($H455-BB$448-Sheet2!$N$251)/Sheet3!$A$1)^2 +Sheet3!$C$1*(($H455-BB$448-Sheet2!$N$251)/Sheet3!$A$1)^4)</f>
        <v>66.790236326821784</v>
      </c>
      <c r="BC455" s="2">
        <f>$L$446*EXP(Sheet3!$B$1*(($H455-BC$448-Sheet2!$N$251)/Sheet3!$A$1)^2 +Sheet3!$C$1*(($H455-BC$448-Sheet2!$N$251)/Sheet3!$A$1)^4)</f>
        <v>62.639825084638815</v>
      </c>
      <c r="BD455" s="2">
        <f>$L$446*EXP(Sheet3!$B$1*(($H455-BD$448-Sheet2!$N$251)/Sheet3!$A$1)^2 +Sheet3!$C$1*(($H455-BD$448-Sheet2!$N$251)/Sheet3!$A$1)^4)</f>
        <v>58.68481012178119</v>
      </c>
      <c r="BE455" s="2">
        <f>$L$446*EXP(Sheet3!$B$1*(($H455-BE$448-Sheet2!$N$251)/Sheet3!$A$1)^2 +Sheet3!$C$1*(($H455-BE$448-Sheet2!$N$251)/Sheet3!$A$1)^4)</f>
        <v>54.920294191056058</v>
      </c>
      <c r="BF455" s="2">
        <f>$L$446*EXP(Sheet3!$B$1*(($H455-BF$448-Sheet2!$N$251)/Sheet3!$A$1)^2 +Sheet3!$C$1*(($H455-BF$448-Sheet2!$N$251)/Sheet3!$A$1)^4)</f>
        <v>51.341234865541679</v>
      </c>
      <c r="BG455" s="2">
        <f>$L$446*EXP(Sheet3!$B$1*(($H455-BG$448-Sheet2!$N$251)/Sheet3!$A$1)^2 +Sheet3!$C$1*(($H455-BG$448-Sheet2!$N$251)/Sheet3!$A$1)^4)</f>
        <v>47.942462492932755</v>
      </c>
      <c r="BH455" s="2">
        <f>$L$446*EXP(Sheet3!$B$1*(($H455-BH$448-Sheet2!$N$251)/Sheet3!$A$1)^2 +Sheet3!$C$1*(($H455-BH$448-Sheet2!$N$251)/Sheet3!$A$1)^4)</f>
        <v>44.718698091791083</v>
      </c>
      <c r="BI455" s="2">
        <f>$L$446*EXP(Sheet3!$B$1*(($H455-BI$448-Sheet2!$N$251)/Sheet3!$A$1)^2 +Sheet3!$C$1*(($H455-BI$448-Sheet2!$N$251)/Sheet3!$A$1)^4)</f>
        <v>41.664571114261008</v>
      </c>
      <c r="BJ455" s="2">
        <f>$L$446*EXP(Sheet3!$B$1*(($H455-BJ$448-Sheet2!$N$251)/Sheet3!$A$1)^2 +Sheet3!$C$1*(($H455-BJ$448-Sheet2!$N$251)/Sheet3!$A$1)^4)</f>
        <v>38.774637001651946</v>
      </c>
      <c r="BK455" s="2">
        <f>$L$446*EXP(Sheet3!$B$1*(($H455-BK$448-Sheet2!$N$251)/Sheet3!$A$1)^2 +Sheet3!$C$1*(($H455-BK$448-Sheet2!$N$251)/Sheet3!$A$1)^4)</f>
        <v>36.043394460643782</v>
      </c>
      <c r="BL455" s="2">
        <f>$L$446*EXP(Sheet3!$B$1*(($H455-BL$448-Sheet2!$N$251)/Sheet3!$A$1)^2 +Sheet3!$C$1*(($H455-BL$448-Sheet2!$N$251)/Sheet3!$A$1)^4)</f>
        <v>33.465302391614372</v>
      </c>
      <c r="BM455" s="2">
        <f>$L$446*EXP(Sheet3!$B$1*(($H455-BM$448-Sheet2!$N$251)/Sheet3!$A$1)^2 +Sheet3!$C$1*(($H455-BM$448-Sheet2!$N$251)/Sheet3!$A$1)^4)</f>
        <v>31.034796402338078</v>
      </c>
      <c r="BN455" s="2">
        <f>$L$446*EXP(Sheet3!$B$1*(($H455-BN$448-Sheet2!$N$251)/Sheet3!$A$1)^2 +Sheet3!$C$1*(($H455-BN$448-Sheet2!$N$251)/Sheet3!$A$1)^4)</f>
        <v>28.746304844422188</v>
      </c>
      <c r="BO455" s="2">
        <f>$L$446*EXP(Sheet3!$B$1*(($H455-BO$448-Sheet2!$N$251)/Sheet3!$A$1)^2 +Sheet3!$C$1*(($H455-BO$448-Sheet2!$N$251)/Sheet3!$A$1)^4)</f>
        <v>26.594264313367404</v>
      </c>
      <c r="BP455" s="2">
        <f>$L$446*EXP(Sheet3!$B$1*(($H455-BP$448-Sheet2!$N$251)/Sheet3!$A$1)^2 +Sheet3!$C$1*(($H455-BP$448-Sheet2!$N$251)/Sheet3!$A$1)^4)</f>
        <v>24.57313455729215</v>
      </c>
      <c r="BQ455" s="2">
        <f>$L$446*EXP(Sheet3!$B$1*(($H455-BQ$448-Sheet2!$N$251)/Sheet3!$A$1)^2 +Sheet3!$C$1*(($H455-BQ$448-Sheet2!$N$251)/Sheet3!$A$1)^4)</f>
        <v>22.677412743797621</v>
      </c>
      <c r="BR455" s="2">
        <f>$L$446*EXP(Sheet3!$B$1*(($H455-BR$448-Sheet2!$N$251)/Sheet3!$A$1)^2 +Sheet3!$C$1*(($H455-BR$448-Sheet2!$N$251)/Sheet3!$A$1)^4)</f>
        <v>20.901647039166662</v>
      </c>
      <c r="BS455" s="2">
        <f>$L$446*EXP(Sheet3!$B$1*(($H455-BS$448-Sheet2!$N$251)/Sheet3!$A$1)^2 +Sheet3!$C$1*(($H455-BS$448-Sheet2!$N$251)/Sheet3!$A$1)^4)</f>
        <v>19.240449459046879</v>
      </c>
      <c r="BT455" s="2">
        <f>$L$446*EXP(Sheet3!$B$1*(($H455-BT$448-Sheet2!$N$251)/Sheet3!$A$1)^2 +Sheet3!$C$1*(($H455-BT$448-Sheet2!$N$251)/Sheet3!$A$1)^4)</f>
        <v>17.688507954920585</v>
      </c>
      <c r="BU455" s="2">
        <f>$L$446*EXP(Sheet3!$B$1*(($H455-BU$448-Sheet2!$N$251)/Sheet3!$A$1)^2 +Sheet3!$C$1*(($H455-BU$448-Sheet2!$N$251)/Sheet3!$A$1)^4)</f>
        <v>16.240597705971481</v>
      </c>
      <c r="BV455" s="2">
        <f>$L$446*EXP(Sheet3!$B$1*(($H455-BV$448-Sheet2!$N$251)/Sheet3!$A$1)^2 +Sheet3!$C$1*(($H455-BV$448-Sheet2!$N$251)/Sheet3!$A$1)^4)</f>
        <v>14.891591591356532</v>
      </c>
    </row>
    <row r="456" spans="1:74" x14ac:dyDescent="0.2">
      <c r="A456">
        <v>429</v>
      </c>
      <c r="B456">
        <v>390.69</v>
      </c>
      <c r="C456">
        <v>2372.3000000000002</v>
      </c>
      <c r="D456">
        <v>2472.3000000000002</v>
      </c>
      <c r="E456">
        <f t="shared" si="60"/>
        <v>100</v>
      </c>
      <c r="G456" s="1">
        <v>-1</v>
      </c>
      <c r="H456">
        <f>INDEX(B$27:$B3683,($M$442+G456))</f>
        <v>1013.46</v>
      </c>
      <c r="I456" s="1">
        <f t="shared" si="66"/>
        <v>1031.0999999999999</v>
      </c>
      <c r="J456">
        <f t="shared" si="67"/>
        <v>1044978.6059999999</v>
      </c>
      <c r="L456" s="2">
        <f>$L$446*EXP(Sheet3!$B$1*(($H456-L$448-Sheet2!$N$251)/Sheet3!$A$1)^2 +Sheet3!$C$1*(($H456-L$448-Sheet2!$N$251)/Sheet3!$A$1)^4)</f>
        <v>941.26211693893106</v>
      </c>
      <c r="M456" s="2">
        <f>$L$446*EXP(Sheet3!$B$1*(($H456-M$448-Sheet2!$N$251)/Sheet3!$A$1)^2 +Sheet3!$C$1*(($H456-M$448-Sheet2!$N$251)/Sheet3!$A$1)^4)</f>
        <v>933.17092320087954</v>
      </c>
      <c r="N456" s="2">
        <f>$L$446*EXP(Sheet3!$B$1*(($H456-N$448-Sheet2!$N$251)/Sheet3!$A$1)^2 +Sheet3!$C$1*(($H456-N$448-Sheet2!$N$251)/Sheet3!$A$1)^4)</f>
        <v>924.77285636909232</v>
      </c>
      <c r="O456" s="2">
        <f>$L$446*EXP(Sheet3!$B$1*(($H456-O$448-Sheet2!$N$251)/Sheet3!$A$1)^2 +Sheet3!$C$1*(($H456-O$448-Sheet2!$N$251)/Sheet3!$A$1)^4)</f>
        <v>916.07489519101011</v>
      </c>
      <c r="P456" s="2">
        <f>$L$446*EXP(Sheet3!$B$1*(($H456-P$448-Sheet2!$N$251)/Sheet3!$A$1)^2 +Sheet3!$C$1*(($H456-P$448-Sheet2!$N$251)/Sheet3!$A$1)^4)</f>
        <v>907.08428368289901</v>
      </c>
      <c r="Q456" s="2">
        <f>$L$446*EXP(Sheet3!$B$1*(($H456-Q$448-Sheet2!$N$251)/Sheet3!$A$1)^2 +Sheet3!$C$1*(($H456-Q$448-Sheet2!$N$251)/Sheet3!$A$1)^4)</f>
        <v>897.80852615754634</v>
      </c>
      <c r="R456" s="2">
        <f>$L$446*EXP(Sheet3!$B$1*(($H456-R$448-Sheet2!$N$251)/Sheet3!$A$1)^2 +Sheet3!$C$1*(($H456-R$448-Sheet2!$N$251)/Sheet3!$A$1)^4)</f>
        <v>888.25538189600411</v>
      </c>
      <c r="S456" s="2">
        <f>$L$446*EXP(Sheet3!$B$1*(($H456-S$448-Sheet2!$N$251)/Sheet3!$A$1)^2 +Sheet3!$C$1*(($H456-S$448-Sheet2!$N$251)/Sheet3!$A$1)^4)</f>
        <v>878.43285945026582</v>
      </c>
      <c r="T456" s="2">
        <f>$L$446*EXP(Sheet3!$B$1*(($H456-T$448-Sheet2!$N$251)/Sheet3!$A$1)^2 +Sheet3!$C$1*(($H456-T$448-Sheet2!$N$251)/Sheet3!$A$1)^4)</f>
        <v>868.34921056425503</v>
      </c>
      <c r="U456" s="2">
        <f>$L$446*EXP(Sheet3!$B$1*(($H456-U$448-Sheet2!$N$251)/Sheet3!$A$1)^2 +Sheet3!$C$1*(($H456-U$448-Sheet2!$N$251)/Sheet3!$A$1)^4)</f>
        <v>858.01292370109945</v>
      </c>
      <c r="V456" s="2">
        <f>$L$446*EXP(Sheet3!$B$1*(($H456-V$448-Sheet2!$N$251)/Sheet3!$A$1)^2 +Sheet3!$C$1*(($H456-V$448-Sheet2!$N$251)/Sheet3!$A$1)^4)</f>
        <v>847.43271716537777</v>
      </c>
      <c r="W456" s="2">
        <f>$L$446*EXP(Sheet3!$B$1*(($H456-W$448-Sheet2!$N$251)/Sheet3!$A$1)^2 +Sheet3!$C$1*(($H456-W$448-Sheet2!$N$251)/Sheet3!$A$1)^4)</f>
        <v>836.61753180984135</v>
      </c>
      <c r="X456" s="2">
        <f>$L$446*EXP(Sheet3!$B$1*(($H456-X$448-Sheet2!$N$251)/Sheet3!$A$1)^2 +Sheet3!$C$1*(($H456-X$448-Sheet2!$N$251)/Sheet3!$A$1)^4)</f>
        <v>825.57652331692589</v>
      </c>
      <c r="Y456" s="2">
        <f>$L$446*EXP(Sheet3!$B$1*(($H456-Y$448-Sheet2!$N$251)/Sheet3!$A$1)^2 +Sheet3!$C$1*(($H456-Y$448-Sheet2!$N$251)/Sheet3!$A$1)^4)</f>
        <v>814.319054047294</v>
      </c>
      <c r="Z456" s="2">
        <f>$L$446*EXP(Sheet3!$B$1*(($H456-Z$448-Sheet2!$N$251)/Sheet3!$A$1)^2 +Sheet3!$C$1*(($H456-Z$448-Sheet2!$N$251)/Sheet3!$A$1)^4)</f>
        <v>802.85468444616754</v>
      </c>
      <c r="AA456" s="2">
        <f>$L$446*EXP(Sheet3!$B$1*(($H456-AA$448-Sheet2!$N$251)/Sheet3!$A$1)^2 +Sheet3!$C$1*(($H456-AA$448-Sheet2!$N$251)/Sheet3!$A$1)^4)</f>
        <v>791.19316400388084</v>
      </c>
      <c r="AB456" s="2">
        <f>$L$446*EXP(Sheet3!$B$1*(($H456-AB$448-Sheet2!$N$251)/Sheet3!$A$1)^2 +Sheet3!$C$1*(($H456-AB$448-Sheet2!$N$251)/Sheet3!$A$1)^4)</f>
        <v>779.3444217640822</v>
      </c>
      <c r="AC456" s="2">
        <f>$L$446*EXP(Sheet3!$B$1*(($H456-AC$448-Sheet2!$N$251)/Sheet3!$A$1)^2 +Sheet3!$C$1*(($H456-AC$448-Sheet2!$N$251)/Sheet3!$A$1)^4)</f>
        <v>767.31855637713454</v>
      </c>
      <c r="AD456" s="2">
        <f>$L$446*EXP(Sheet3!$B$1*(($H456-AD$448-Sheet2!$N$251)/Sheet3!$A$1)^2 +Sheet3!$C$1*(($H456-AD$448-Sheet2!$N$251)/Sheet3!$A$1)^4)</f>
        <v>755.12582569699657</v>
      </c>
      <c r="AE456" s="2">
        <f>$L$446*EXP(Sheet3!$B$1*(($H456-AE$448-Sheet2!$N$251)/Sheet3!$A$1)^2 +Sheet3!$C$1*(($H456-AE$448-Sheet2!$N$251)/Sheet3!$A$1)^4)</f>
        <v>742.77663592169495</v>
      </c>
      <c r="AF456" s="2">
        <f>$L$446*EXP(Sheet3!$B$1*(($H456-AF$448-Sheet2!$N$251)/Sheet3!$A$1)^2 +Sheet3!$C$1*(($H456-AF$448-Sheet2!$N$251)/Sheet3!$A$1)^4)</f>
        <v>730.28153027931467</v>
      </c>
      <c r="AG456" s="2">
        <f>$L$446*EXP(Sheet3!$B$1*(($H456-AG$448-Sheet2!$N$251)/Sheet3!$A$1)^2 +Sheet3!$C$1*(($H456-AG$448-Sheet2!$N$251)/Sheet3!$A$1)^4)</f>
        <v>717.65117726333176</v>
      </c>
      <c r="AH456" s="2">
        <f>$L$446*EXP(Sheet3!$B$1*(($H456-AH$448-Sheet2!$N$251)/Sheet3!$A$1)^2 +Sheet3!$C$1*(($H456-AH$448-Sheet2!$N$251)/Sheet3!$A$1)^4)</f>
        <v>704.89635842311452</v>
      </c>
      <c r="AI456" s="2">
        <f>$L$446*EXP(Sheet3!$B$1*(($H456-AI$448-Sheet2!$N$251)/Sheet3!$A$1)^2 +Sheet3!$C$1*(($H456-AI$448-Sheet2!$N$251)/Sheet3!$A$1)^4)</f>
        <v>692.02795571749903</v>
      </c>
      <c r="AJ456" s="2">
        <f>$L$446*EXP(Sheet3!$B$1*(($H456-AJ$448-Sheet2!$N$251)/Sheet3!$A$1)^2 +Sheet3!$C$1*(($H456-AJ$448-Sheet2!$N$251)/Sheet3!$A$1)^4)</f>
        <v>679.05693844135635</v>
      </c>
      <c r="AK456" s="2">
        <f>$L$446*EXP(Sheet3!$B$1*(($H456-AK$448-Sheet2!$N$251)/Sheet3!$A$1)^2 +Sheet3!$C$1*(($H456-AK$448-Sheet2!$N$251)/Sheet3!$A$1)^4)</f>
        <v>665.99434973832842</v>
      </c>
      <c r="AL456" s="2">
        <f>$L$446*EXP(Sheet3!$B$1*(($H456-AL$448-Sheet2!$N$251)/Sheet3!$A$1)^2 +Sheet3!$C$1*(($H456-AL$448-Sheet2!$N$251)/Sheet3!$A$1)^4)</f>
        <v>652.85129271210621</v>
      </c>
      <c r="AM456" s="2">
        <f>$L$446*EXP(Sheet3!$B$1*(($H456-AM$448-Sheet2!$N$251)/Sheet3!$A$1)^2 +Sheet3!$C$1*(($H456-AM$448-Sheet2!$N$251)/Sheet3!$A$1)^4)</f>
        <v>639.63891615612079</v>
      </c>
      <c r="AN456" s="2">
        <f>$L$446*EXP(Sheet3!$B$1*(($H456-AN$448-Sheet2!$N$251)/Sheet3!$A$1)^2 +Sheet3!$C$1*(($H456-AN$448-Sheet2!$N$251)/Sheet3!$A$1)^4)</f>
        <v>626.36839991874865</v>
      </c>
      <c r="AO456" s="2">
        <f>$L$446*EXP(Sheet3!$B$1*(($H456-AO$448-Sheet2!$N$251)/Sheet3!$A$1)^2 +Sheet3!$C$1*(($H456-AO$448-Sheet2!$N$251)/Sheet3!$A$1)^4)</f>
        <v>613.0509399266333</v>
      </c>
      <c r="AP456" s="2">
        <f>$L$446*EXP(Sheet3!$B$1*(($H456-AP$448-Sheet2!$N$251)/Sheet3!$A$1)^2 +Sheet3!$C$1*(($H456-AP$448-Sheet2!$N$251)/Sheet3!$A$1)^4)</f>
        <v>599.69773289013119</v>
      </c>
      <c r="AQ456" s="2">
        <f>$L$446*EXP(Sheet3!$B$1*(($H456-AQ$448-Sheet2!$N$251)/Sheet3!$A$1)^2 +Sheet3!$C$1*(($H456-AQ$448-Sheet2!$N$251)/Sheet3!$A$1)^4)</f>
        <v>586.31996071746971</v>
      </c>
      <c r="AR456" s="2">
        <f>$L$446*EXP(Sheet3!$B$1*(($H456-AR$448-Sheet2!$N$251)/Sheet3!$A$1)^2 +Sheet3!$C$1*(($H456-AR$448-Sheet2!$N$251)/Sheet3!$A$1)^4)</f>
        <v>572.92877466663629</v>
      </c>
      <c r="AS456" s="2">
        <f>$L$446*EXP(Sheet3!$B$1*(($H456-AS$448-Sheet2!$N$251)/Sheet3!$A$1)^2 +Sheet3!$C$1*(($H456-AS$448-Sheet2!$N$251)/Sheet3!$A$1)^4)</f>
        <v>559.53527926642028</v>
      </c>
      <c r="AT456" s="2">
        <f>$L$446*EXP(Sheet3!$B$1*(($H456-AT$448-Sheet2!$N$251)/Sheet3!$A$1)^2 +Sheet3!$C$1*(($H456-AT$448-Sheet2!$N$251)/Sheet3!$A$1)^4)</f>
        <v>546.15051604040366</v>
      </c>
      <c r="AU456" s="2">
        <f>$L$446*EXP(Sheet3!$B$1*(($H456-AU$448-Sheet2!$N$251)/Sheet3!$A$1)^2 +Sheet3!$C$1*(($H456-AU$448-Sheet2!$N$251)/Sheet3!$A$1)^4)</f>
        <v>532.78544707000594</v>
      </c>
      <c r="AV456" s="2">
        <f>$L$446*EXP(Sheet3!$B$1*(($H456-AV$448-Sheet2!$N$251)/Sheet3!$A$1)^2 +Sheet3!$C$1*(($H456-AV$448-Sheet2!$N$251)/Sheet3!$A$1)^4)</f>
        <v>519.45093843493964</v>
      </c>
      <c r="AW456" s="2">
        <f>$L$446*EXP(Sheet3!$B$1*(($H456-AW$448-Sheet2!$N$251)/Sheet3!$A$1)^2 +Sheet3!$C$1*(($H456-AW$448-Sheet2!$N$251)/Sheet3!$A$1)^4)</f>
        <v>506.15774357144312</v>
      </c>
      <c r="AX456" s="2">
        <f>$L$446*EXP(Sheet3!$B$1*(($H456-AX$448-Sheet2!$N$251)/Sheet3!$A$1)^2 +Sheet3!$C$1*(($H456-AX$448-Sheet2!$N$251)/Sheet3!$A$1)^4)</f>
        <v>492.9164865917752</v>
      </c>
      <c r="AY456" s="2">
        <f>$L$446*EXP(Sheet3!$B$1*(($H456-AY$448-Sheet2!$N$251)/Sheet3!$A$1)^2 +Sheet3!$C$1*(($H456-AY$448-Sheet2!$N$251)/Sheet3!$A$1)^4)</f>
        <v>479.73764560722003</v>
      </c>
      <c r="AZ456" s="2">
        <f>$L$446*EXP(Sheet3!$B$1*(($H456-AZ$448-Sheet2!$N$251)/Sheet3!$A$1)^2 +Sheet3!$C$1*(($H456-AZ$448-Sheet2!$N$251)/Sheet3!$A$1)^4)</f>
        <v>466.63153610395409</v>
      </c>
      <c r="BA456" s="2">
        <f>$L$446*EXP(Sheet3!$B$1*(($H456-BA$448-Sheet2!$N$251)/Sheet3!$A$1)^2 +Sheet3!$C$1*(($H456-BA$448-Sheet2!$N$251)/Sheet3!$A$1)^4)</f>
        <v>453.6082944174762</v>
      </c>
      <c r="BB456" s="2">
        <f>$L$446*EXP(Sheet3!$B$1*(($H456-BB$448-Sheet2!$N$251)/Sheet3!$A$1)^2 +Sheet3!$C$1*(($H456-BB$448-Sheet2!$N$251)/Sheet3!$A$1)^4)</f>
        <v>440.67786135596998</v>
      </c>
      <c r="BC456" s="2">
        <f>$L$446*EXP(Sheet3!$B$1*(($H456-BC$448-Sheet2!$N$251)/Sheet3!$A$1)^2 +Sheet3!$C$1*(($H456-BC$448-Sheet2!$N$251)/Sheet3!$A$1)^4)</f>
        <v>427.84996602319467</v>
      </c>
      <c r="BD456" s="2">
        <f>$L$446*EXP(Sheet3!$B$1*(($H456-BD$448-Sheet2!$N$251)/Sheet3!$A$1)^2 +Sheet3!$C$1*(($H456-BD$448-Sheet2!$N$251)/Sheet3!$A$1)^4)</f>
        <v>415.13410989274831</v>
      </c>
      <c r="BE456" s="2">
        <f>$L$446*EXP(Sheet3!$B$1*(($H456-BE$448-Sheet2!$N$251)/Sheet3!$A$1)^2 +Sheet3!$C$1*(($H456-BE$448-Sheet2!$N$251)/Sheet3!$A$1)^4)</f>
        <v>402.53955118641784</v>
      </c>
      <c r="BF456" s="2">
        <f>$L$446*EXP(Sheet3!$B$1*(($H456-BF$448-Sheet2!$N$251)/Sheet3!$A$1)^2 +Sheet3!$C$1*(($H456-BF$448-Sheet2!$N$251)/Sheet3!$A$1)^4)</f>
        <v>390.07528960996621</v>
      </c>
      <c r="BG456" s="2">
        <f>$L$446*EXP(Sheet3!$B$1*(($H456-BG$448-Sheet2!$N$251)/Sheet3!$A$1)^2 +Sheet3!$C$1*(($H456-BG$448-Sheet2!$N$251)/Sheet3!$A$1)^4)</f>
        <v>377.75005150009986</v>
      </c>
      <c r="BH456" s="2">
        <f>$L$446*EXP(Sheet3!$B$1*(($H456-BH$448-Sheet2!$N$251)/Sheet3!$A$1)^2 +Sheet3!$C$1*(($H456-BH$448-Sheet2!$N$251)/Sheet3!$A$1)^4)</f>
        <v>365.57227543648213</v>
      </c>
      <c r="BI456" s="2">
        <f>$L$446*EXP(Sheet3!$B$1*(($H456-BI$448-Sheet2!$N$251)/Sheet3!$A$1)^2 +Sheet3!$C$1*(($H456-BI$448-Sheet2!$N$251)/Sheet3!$A$1)^4)</f>
        <v>353.55009837238038</v>
      </c>
      <c r="BJ456" s="2">
        <f>$L$446*EXP(Sheet3!$B$1*(($H456-BJ$448-Sheet2!$N$251)/Sheet3!$A$1)^2 +Sheet3!$C$1*(($H456-BJ$448-Sheet2!$N$251)/Sheet3!$A$1)^4)</f>
        <v>341.69134233805073</v>
      </c>
      <c r="BK456" s="2">
        <f>$L$446*EXP(Sheet3!$B$1*(($H456-BK$448-Sheet2!$N$251)/Sheet3!$A$1)^2 +Sheet3!$C$1*(($H456-BK$448-Sheet2!$N$251)/Sheet3!$A$1)^4)</f>
        <v>330.00350176738112</v>
      </c>
      <c r="BL456" s="2">
        <f>$L$446*EXP(Sheet3!$B$1*(($H456-BL$448-Sheet2!$N$251)/Sheet3!$A$1)^2 +Sheet3!$C$1*(($H456-BL$448-Sheet2!$N$251)/Sheet3!$A$1)^4)</f>
        <v>318.49373150206259</v>
      </c>
      <c r="BM456" s="2">
        <f>$L$446*EXP(Sheet3!$B$1*(($H456-BM$448-Sheet2!$N$251)/Sheet3!$A$1)^2 +Sheet3!$C$1*(($H456-BM$448-Sheet2!$N$251)/Sheet3!$A$1)^4)</f>
        <v>307.16883552143446</v>
      </c>
      <c r="BN456" s="2">
        <f>$L$446*EXP(Sheet3!$B$1*(($H456-BN$448-Sheet2!$N$251)/Sheet3!$A$1)^2 +Sheet3!$C$1*(($H456-BN$448-Sheet2!$N$251)/Sheet3!$A$1)^4)</f>
        <v>296.03525644738727</v>
      </c>
      <c r="BO456" s="2">
        <f>$L$446*EXP(Sheet3!$B$1*(($H456-BO$448-Sheet2!$N$251)/Sheet3!$A$1)^2 +Sheet3!$C$1*(($H456-BO$448-Sheet2!$N$251)/Sheet3!$A$1)^4)</f>
        <v>285.09906587078041</v>
      </c>
      <c r="BP456" s="2">
        <f>$L$446*EXP(Sheet3!$B$1*(($H456-BP$448-Sheet2!$N$251)/Sheet3!$A$1)^2 +Sheet3!$C$1*(($H456-BP$448-Sheet2!$N$251)/Sheet3!$A$1)^4)</f>
        <v>274.36595554370109</v>
      </c>
      <c r="BQ456" s="2">
        <f>$L$446*EXP(Sheet3!$B$1*(($H456-BQ$448-Sheet2!$N$251)/Sheet3!$A$1)^2 +Sheet3!$C$1*(($H456-BQ$448-Sheet2!$N$251)/Sheet3!$A$1)^4)</f>
        <v>263.84122947930786</v>
      </c>
      <c r="BR456" s="2">
        <f>$L$446*EXP(Sheet3!$B$1*(($H456-BR$448-Sheet2!$N$251)/Sheet3!$A$1)^2 +Sheet3!$C$1*(($H456-BR$448-Sheet2!$N$251)/Sheet3!$A$1)^4)</f>
        <v>253.52979699811746</v>
      </c>
      <c r="BS456" s="2">
        <f>$L$446*EXP(Sheet3!$B$1*(($H456-BS$448-Sheet2!$N$251)/Sheet3!$A$1)^2 +Sheet3!$C$1*(($H456-BS$448-Sheet2!$N$251)/Sheet3!$A$1)^4)</f>
        <v>243.43616675640553</v>
      </c>
      <c r="BT456" s="2">
        <f>$L$446*EXP(Sheet3!$B$1*(($H456-BT$448-Sheet2!$N$251)/Sheet3!$A$1)^2 +Sheet3!$C$1*(($H456-BT$448-Sheet2!$N$251)/Sheet3!$A$1)^4)</f>
        <v>233.56444178892357</v>
      </c>
      <c r="BU456" s="2">
        <f>$L$446*EXP(Sheet3!$B$1*(($H456-BU$448-Sheet2!$N$251)/Sheet3!$A$1)^2 +Sheet3!$C$1*(($H456-BU$448-Sheet2!$N$251)/Sheet3!$A$1)^4)</f>
        <v>223.91831559438759</v>
      </c>
      <c r="BV456" s="2">
        <f>$L$446*EXP(Sheet3!$B$1*(($H456-BV$448-Sheet2!$N$251)/Sheet3!$A$1)^2 +Sheet3!$C$1*(($H456-BV$448-Sheet2!$N$251)/Sheet3!$A$1)^4)</f>
        <v>214.50106928808273</v>
      </c>
    </row>
    <row r="457" spans="1:74" x14ac:dyDescent="0.2">
      <c r="A457">
        <v>430</v>
      </c>
      <c r="B457">
        <v>391.16</v>
      </c>
      <c r="C457">
        <v>2372.6999999999998</v>
      </c>
      <c r="D457">
        <v>2470.5</v>
      </c>
      <c r="E457">
        <f t="shared" si="60"/>
        <v>97.800000000000182</v>
      </c>
      <c r="G457" s="1">
        <v>0</v>
      </c>
      <c r="H457">
        <f>INDEX(B$27:$B3684,($M$442+G457))</f>
        <v>1013.89</v>
      </c>
      <c r="I457" s="1">
        <f t="shared" si="66"/>
        <v>591.90000000000009</v>
      </c>
      <c r="J457">
        <f t="shared" si="67"/>
        <v>600121.49100000004</v>
      </c>
      <c r="L457" s="2">
        <f>$L$446*EXP(Sheet3!$B$1*(($H457-L$448-Sheet2!$N$251)/Sheet3!$A$1)^2 +Sheet3!$C$1*(($H457-L$448-Sheet2!$N$251)/Sheet3!$A$1)^4)</f>
        <v>947.509605775571</v>
      </c>
      <c r="M457" s="2">
        <f>$L$446*EXP(Sheet3!$B$1*(($H457-M$448-Sheet2!$N$251)/Sheet3!$A$1)^2 +Sheet3!$C$1*(($H457-M$448-Sheet2!$N$251)/Sheet3!$A$1)^4)</f>
        <v>955.03170577186916</v>
      </c>
      <c r="N457" s="2">
        <f>$L$446*EXP(Sheet3!$B$1*(($H457-N$448-Sheet2!$N$251)/Sheet3!$A$1)^2 +Sheet3!$C$1*(($H457-N$448-Sheet2!$N$251)/Sheet3!$A$1)^4)</f>
        <v>962.22884157056035</v>
      </c>
      <c r="O457" s="2">
        <f>$L$446*EXP(Sheet3!$B$1*(($H457-O$448-Sheet2!$N$251)/Sheet3!$A$1)^2 +Sheet3!$C$1*(($H457-O$448-Sheet2!$N$251)/Sheet3!$A$1)^4)</f>
        <v>969.09508192570229</v>
      </c>
      <c r="P457" s="2">
        <f>$L$446*EXP(Sheet3!$B$1*(($H457-P$448-Sheet2!$N$251)/Sheet3!$A$1)^2 +Sheet3!$C$1*(($H457-P$448-Sheet2!$N$251)/Sheet3!$A$1)^4)</f>
        <v>975.62478020490721</v>
      </c>
      <c r="Q457" s="2">
        <f>$L$446*EXP(Sheet3!$B$1*(($H457-Q$448-Sheet2!$N$251)/Sheet3!$A$1)^2 +Sheet3!$C$1*(($H457-Q$448-Sheet2!$N$251)/Sheet3!$A$1)^4)</f>
        <v>981.81257756912885</v>
      </c>
      <c r="R457" s="2">
        <f>$L$446*EXP(Sheet3!$B$1*(($H457-R$448-Sheet2!$N$251)/Sheet3!$A$1)^2 +Sheet3!$C$1*(($H457-R$448-Sheet2!$N$251)/Sheet3!$A$1)^4)</f>
        <v>987.65340589071127</v>
      </c>
      <c r="S457" s="2">
        <f>$L$446*EXP(Sheet3!$B$1*(($H457-S$448-Sheet2!$N$251)/Sheet3!$A$1)^2 +Sheet3!$C$1*(($H457-S$448-Sheet2!$N$251)/Sheet3!$A$1)^4)</f>
        <v>993.14249042322092</v>
      </c>
      <c r="T457" s="2">
        <f>$L$446*EXP(Sheet3!$B$1*(($H457-T$448-Sheet2!$N$251)/Sheet3!$A$1)^2 +Sheet3!$C$1*(($H457-T$448-Sheet2!$N$251)/Sheet3!$A$1)^4)</f>
        <v>998.27535223624818</v>
      </c>
      <c r="U457" s="2">
        <f>$L$446*EXP(Sheet3!$B$1*(($H457-U$448-Sheet2!$N$251)/Sheet3!$A$1)^2 +Sheet3!$C$1*(($H457-U$448-Sheet2!$N$251)/Sheet3!$A$1)^4)</f>
        <v>1003.0478104279491</v>
      </c>
      <c r="V457" s="2">
        <f>$L$446*EXP(Sheet3!$B$1*(($H457-V$448-Sheet2!$N$251)/Sheet3!$A$1)^2 +Sheet3!$C$1*(($H457-V$448-Sheet2!$N$251)/Sheet3!$A$1)^4)</f>
        <v>1007.4559841276218</v>
      </c>
      <c r="W457" s="2">
        <f>$L$446*EXP(Sheet3!$B$1*(($H457-W$448-Sheet2!$N$251)/Sheet3!$A$1)^2 +Sheet3!$C$1*(($H457-W$448-Sheet2!$N$251)/Sheet3!$A$1)^4)</f>
        <v>1011.4962943000601</v>
      </c>
      <c r="X457" s="2">
        <f>$L$446*EXP(Sheet3!$B$1*(($H457-X$448-Sheet2!$N$251)/Sheet3!$A$1)^2 +Sheet3!$C$1*(($H457-X$448-Sheet2!$N$251)/Sheet3!$A$1)^4)</f>
        <v>1015.1654653628544</v>
      </c>
      <c r="Y457" s="2">
        <f>$L$446*EXP(Sheet3!$B$1*(($H457-Y$448-Sheet2!$N$251)/Sheet3!$A$1)^2 +Sheet3!$C$1*(($H457-Y$448-Sheet2!$N$251)/Sheet3!$A$1)^4)</f>
        <v>1018.460526626864</v>
      </c>
      <c r="Z457" s="2">
        <f>$L$446*EXP(Sheet3!$B$1*(($H457-Z$448-Sheet2!$N$251)/Sheet3!$A$1)^2 +Sheet3!$C$1*(($H457-Z$448-Sheet2!$N$251)/Sheet3!$A$1)^4)</f>
        <v>1021.3788135702158</v>
      </c>
      <c r="AA457" s="2">
        <f>$L$446*EXP(Sheet3!$B$1*(($H457-AA$448-Sheet2!$N$251)/Sheet3!$A$1)^2 +Sheet3!$C$1*(($H457-AA$448-Sheet2!$N$251)/Sheet3!$A$1)^4)</f>
        <v>1023.9179689539676</v>
      </c>
      <c r="AB457" s="2">
        <f>$L$446*EXP(Sheet3!$B$1*(($H457-AB$448-Sheet2!$N$251)/Sheet3!$A$1)^2 +Sheet3!$C$1*(($H457-AB$448-Sheet2!$N$251)/Sheet3!$A$1)^4)</f>
        <v>1026.0759437882257</v>
      </c>
      <c r="AC457" s="2">
        <f>$L$446*EXP(Sheet3!$B$1*(($H457-AC$448-Sheet2!$N$251)/Sheet3!$A$1)^2 +Sheet3!$C$1*(($H457-AC$448-Sheet2!$N$251)/Sheet3!$A$1)^4)</f>
        <v>1027.850998155765</v>
      </c>
      <c r="AD457" s="2">
        <f>$L$446*EXP(Sheet3!$B$1*(($H457-AD$448-Sheet2!$N$251)/Sheet3!$A$1)^2 +Sheet3!$C$1*(($H457-AD$448-Sheet2!$N$251)/Sheet3!$A$1)^4)</f>
        <v>1029.2417018996045</v>
      </c>
      <c r="AE457" s="2">
        <f>$L$446*EXP(Sheet3!$B$1*(($H457-AE$448-Sheet2!$N$251)/Sheet3!$A$1)^2 +Sheet3!$C$1*(($H457-AE$448-Sheet2!$N$251)/Sheet3!$A$1)^4)</f>
        <v>1030.246935180033</v>
      </c>
      <c r="AF457" s="2">
        <f>$L$446*EXP(Sheet3!$B$1*(($H457-AF$448-Sheet2!$N$251)/Sheet3!$A$1)^2 +Sheet3!$C$1*(($H457-AF$448-Sheet2!$N$251)/Sheet3!$A$1)^4)</f>
        <v>1030.8658889056358</v>
      </c>
      <c r="AG457" s="2">
        <f>$L$446*EXP(Sheet3!$B$1*(($H457-AG$448-Sheet2!$N$251)/Sheet3!$A$1)^2 +Sheet3!$C$1*(($H457-AG$448-Sheet2!$N$251)/Sheet3!$A$1)^4)</f>
        <v>1031.0980650419015</v>
      </c>
      <c r="AH457" s="2">
        <f>$L$446*EXP(Sheet3!$B$1*(($H457-AH$448-Sheet2!$N$251)/Sheet3!$A$1)^2 +Sheet3!$C$1*(($H457-AH$448-Sheet2!$N$251)/Sheet3!$A$1)^4)</f>
        <v>1030.9432768000099</v>
      </c>
      <c r="AI457" s="2">
        <f>$L$446*EXP(Sheet3!$B$1*(($H457-AI$448-Sheet2!$N$251)/Sheet3!$A$1)^2 +Sheet3!$C$1*(($H457-AI$448-Sheet2!$N$251)/Sheet3!$A$1)^4)</f>
        <v>1030.4016487074077</v>
      </c>
      <c r="AJ457" s="2">
        <f>$L$446*EXP(Sheet3!$B$1*(($H457-AJ$448-Sheet2!$N$251)/Sheet3!$A$1)^2 +Sheet3!$C$1*(($H457-AJ$448-Sheet2!$N$251)/Sheet3!$A$1)^4)</f>
        <v>1029.4736165607592</v>
      </c>
      <c r="AK457" s="2">
        <f>$L$446*EXP(Sheet3!$B$1*(($H457-AK$448-Sheet2!$N$251)/Sheet3!$A$1)^2 +Sheet3!$C$1*(($H457-AK$448-Sheet2!$N$251)/Sheet3!$A$1)^4)</f>
        <v>1028.1599272609424</v>
      </c>
      <c r="AL457" s="2">
        <f>$L$446*EXP(Sheet3!$B$1*(($H457-AL$448-Sheet2!$N$251)/Sheet3!$A$1)^2 +Sheet3!$C$1*(($H457-AL$448-Sheet2!$N$251)/Sheet3!$A$1)^4)</f>
        <v>1026.4616385285206</v>
      </c>
      <c r="AM457" s="2">
        <f>$L$446*EXP(Sheet3!$B$1*(($H457-AM$448-Sheet2!$N$251)/Sheet3!$A$1)^2 +Sheet3!$C$1*(($H457-AM$448-Sheet2!$N$251)/Sheet3!$A$1)^4)</f>
        <v>1024.3801184974909</v>
      </c>
      <c r="AN457" s="2">
        <f>$L$446*EXP(Sheet3!$B$1*(($H457-AN$448-Sheet2!$N$251)/Sheet3!$A$1)^2 +Sheet3!$C$1*(($H457-AN$448-Sheet2!$N$251)/Sheet3!$A$1)^4)</f>
        <v>1021.9170451837854</v>
      </c>
      <c r="AO457" s="2">
        <f>$L$446*EXP(Sheet3!$B$1*(($H457-AO$448-Sheet2!$N$251)/Sheet3!$A$1)^2 +Sheet3!$C$1*(($H457-AO$448-Sheet2!$N$251)/Sheet3!$A$1)^4)</f>
        <v>1019.0744058242132</v>
      </c>
      <c r="AP457" s="2">
        <f>$L$446*EXP(Sheet3!$B$1*(($H457-AP$448-Sheet2!$N$251)/Sheet3!$A$1)^2 +Sheet3!$C$1*(($H457-AP$448-Sheet2!$N$251)/Sheet3!$A$1)^4)</f>
        <v>1015.8544960805348</v>
      </c>
      <c r="AQ457" s="2">
        <f>$L$446*EXP(Sheet3!$B$1*(($H457-AQ$448-Sheet2!$N$251)/Sheet3!$A$1)^2 +Sheet3!$C$1*(($H457-AQ$448-Sheet2!$N$251)/Sheet3!$A$1)^4)</f>
        <v>1012.2599191024345</v>
      </c>
      <c r="AR457" s="2">
        <f>$L$446*EXP(Sheet3!$B$1*(($H457-AR$448-Sheet2!$N$251)/Sheet3!$A$1)^2 +Sheet3!$C$1*(($H457-AR$448-Sheet2!$N$251)/Sheet3!$A$1)^4)</f>
        <v>1008.293584442264</v>
      </c>
      <c r="AS457" s="2">
        <f>$L$446*EXP(Sheet3!$B$1*(($H457-AS$448-Sheet2!$N$251)/Sheet3!$A$1)^2 +Sheet3!$C$1*(($H457-AS$448-Sheet2!$N$251)/Sheet3!$A$1)^4)</f>
        <v>1003.9587068135687</v>
      </c>
      <c r="AT457" s="2">
        <f>$L$446*EXP(Sheet3!$B$1*(($H457-AT$448-Sheet2!$N$251)/Sheet3!$A$1)^2 +Sheet3!$C$1*(($H457-AT$448-Sheet2!$N$251)/Sheet3!$A$1)^4)</f>
        <v>999.25880468458627</v>
      </c>
      <c r="AU457" s="2">
        <f>$L$446*EXP(Sheet3!$B$1*(($H457-AU$448-Sheet2!$N$251)/Sheet3!$A$1)^2 +Sheet3!$C$1*(($H457-AU$448-Sheet2!$N$251)/Sheet3!$A$1)^4)</f>
        <v>994.19769869712445</v>
      </c>
      <c r="AV457" s="2">
        <f>$L$446*EXP(Sheet3!$B$1*(($H457-AV$448-Sheet2!$N$251)/Sheet3!$A$1)^2 +Sheet3!$C$1*(($H457-AV$448-Sheet2!$N$251)/Sheet3!$A$1)^4)</f>
        <v>988.77950990049624</v>
      </c>
      <c r="AW457" s="2">
        <f>$L$446*EXP(Sheet3!$B$1*(($H457-AW$448-Sheet2!$N$251)/Sheet3!$A$1)^2 +Sheet3!$C$1*(($H457-AW$448-Sheet2!$N$251)/Sheet3!$A$1)^4)</f>
        <v>983.00865778944171</v>
      </c>
      <c r="AX457" s="2">
        <f>$L$446*EXP(Sheet3!$B$1*(($H457-AX$448-Sheet2!$N$251)/Sheet3!$A$1)^2 +Sheet3!$C$1*(($H457-AX$448-Sheet2!$N$251)/Sheet3!$A$1)^4)</f>
        <v>976.88985813481111</v>
      </c>
      <c r="AY457" s="2">
        <f>$L$446*EXP(Sheet3!$B$1*(($H457-AY$448-Sheet2!$N$251)/Sheet3!$A$1)^2 +Sheet3!$C$1*(($H457-AY$448-Sheet2!$N$251)/Sheet3!$A$1)^4)</f>
        <v>970.42812059383039</v>
      </c>
      <c r="AZ457" s="2">
        <f>$L$446*EXP(Sheet3!$B$1*(($H457-AZ$448-Sheet2!$N$251)/Sheet3!$A$1)^2 +Sheet3!$C$1*(($H457-AZ$448-Sheet2!$N$251)/Sheet3!$A$1)^4)</f>
        <v>963.62874608857635</v>
      </c>
      <c r="BA457" s="2">
        <f>$L$446*EXP(Sheet3!$B$1*(($H457-BA$448-Sheet2!$N$251)/Sheet3!$A$1)^2 +Sheet3!$C$1*(($H457-BA$448-Sheet2!$N$251)/Sheet3!$A$1)^4)</f>
        <v>956.49732393857846</v>
      </c>
      <c r="BB457" s="2">
        <f>$L$446*EXP(Sheet3!$B$1*(($H457-BB$448-Sheet2!$N$251)/Sheet3!$A$1)^2 +Sheet3!$C$1*(($H457-BB$448-Sheet2!$N$251)/Sheet3!$A$1)^4)</f>
        <v>949.03972873447594</v>
      </c>
      <c r="BC457" s="2">
        <f>$L$446*EXP(Sheet3!$B$1*(($H457-BC$448-Sheet2!$N$251)/Sheet3!$A$1)^2 +Sheet3!$C$1*(($H457-BC$448-Sheet2!$N$251)/Sheet3!$A$1)^4)</f>
        <v>941.26211693893106</v>
      </c>
      <c r="BD457" s="2">
        <f>$L$446*EXP(Sheet3!$B$1*(($H457-BD$448-Sheet2!$N$251)/Sheet3!$A$1)^2 +Sheet3!$C$1*(($H457-BD$448-Sheet2!$N$251)/Sheet3!$A$1)^4)</f>
        <v>933.17092320087954</v>
      </c>
      <c r="BE457" s="2">
        <f>$L$446*EXP(Sheet3!$B$1*(($H457-BE$448-Sheet2!$N$251)/Sheet3!$A$1)^2 +Sheet3!$C$1*(($H457-BE$448-Sheet2!$N$251)/Sheet3!$A$1)^4)</f>
        <v>924.77285636909232</v>
      </c>
      <c r="BF457" s="2">
        <f>$L$446*EXP(Sheet3!$B$1*(($H457-BF$448-Sheet2!$N$251)/Sheet3!$A$1)^2 +Sheet3!$C$1*(($H457-BF$448-Sheet2!$N$251)/Sheet3!$A$1)^4)</f>
        <v>916.07489519101011</v>
      </c>
      <c r="BG457" s="2">
        <f>$L$446*EXP(Sheet3!$B$1*(($H457-BG$448-Sheet2!$N$251)/Sheet3!$A$1)^2 +Sheet3!$C$1*(($H457-BG$448-Sheet2!$N$251)/Sheet3!$A$1)^4)</f>
        <v>907.08428368289901</v>
      </c>
      <c r="BH457" s="2">
        <f>$L$446*EXP(Sheet3!$B$1*(($H457-BH$448-Sheet2!$N$251)/Sheet3!$A$1)^2 +Sheet3!$C$1*(($H457-BH$448-Sheet2!$N$251)/Sheet3!$A$1)^4)</f>
        <v>897.80852615754634</v>
      </c>
      <c r="BI457" s="2">
        <f>$L$446*EXP(Sheet3!$B$1*(($H457-BI$448-Sheet2!$N$251)/Sheet3!$A$1)^2 +Sheet3!$C$1*(($H457-BI$448-Sheet2!$N$251)/Sheet3!$A$1)^4)</f>
        <v>888.25538189589395</v>
      </c>
      <c r="BJ457" s="2">
        <f>$L$446*EXP(Sheet3!$B$1*(($H457-BJ$448-Sheet2!$N$251)/Sheet3!$A$1)^2 +Sheet3!$C$1*(($H457-BJ$448-Sheet2!$N$251)/Sheet3!$A$1)^4)</f>
        <v>878.4328594501527</v>
      </c>
      <c r="BK457" s="2">
        <f>$L$446*EXP(Sheet3!$B$1*(($H457-BK$448-Sheet2!$N$251)/Sheet3!$A$1)^2 +Sheet3!$C$1*(($H457-BK$448-Sheet2!$N$251)/Sheet3!$A$1)^4)</f>
        <v>868.34921056413896</v>
      </c>
      <c r="BL457" s="2">
        <f>$L$446*EXP(Sheet3!$B$1*(($H457-BL$448-Sheet2!$N$251)/Sheet3!$A$1)^2 +Sheet3!$C$1*(($H457-BL$448-Sheet2!$N$251)/Sheet3!$A$1)^4)</f>
        <v>858.01292370098054</v>
      </c>
      <c r="BM457" s="2">
        <f>$L$446*EXP(Sheet3!$B$1*(($H457-BM$448-Sheet2!$N$251)/Sheet3!$A$1)^2 +Sheet3!$C$1*(($H457-BM$448-Sheet2!$N$251)/Sheet3!$A$1)^4)</f>
        <v>847.43271716525612</v>
      </c>
      <c r="BN457" s="2">
        <f>$L$446*EXP(Sheet3!$B$1*(($H457-BN$448-Sheet2!$N$251)/Sheet3!$A$1)^2 +Sheet3!$C$1*(($H457-BN$448-Sheet2!$N$251)/Sheet3!$A$1)^4)</f>
        <v>836.61753180971709</v>
      </c>
      <c r="BO457" s="2">
        <f>$L$446*EXP(Sheet3!$B$1*(($H457-BO$448-Sheet2!$N$251)/Sheet3!$A$1)^2 +Sheet3!$C$1*(($H457-BO$448-Sheet2!$N$251)/Sheet3!$A$1)^4)</f>
        <v>825.57652331692589</v>
      </c>
      <c r="BP457" s="2">
        <f>$L$446*EXP(Sheet3!$B$1*(($H457-BP$448-Sheet2!$N$251)/Sheet3!$A$1)^2 +Sheet3!$C$1*(($H457-BP$448-Sheet2!$N$251)/Sheet3!$A$1)^4)</f>
        <v>814.319054047294</v>
      </c>
      <c r="BQ457" s="2">
        <f>$L$446*EXP(Sheet3!$B$1*(($H457-BQ$448-Sheet2!$N$251)/Sheet3!$A$1)^2 +Sheet3!$C$1*(($H457-BQ$448-Sheet2!$N$251)/Sheet3!$A$1)^4)</f>
        <v>802.85468444616754</v>
      </c>
      <c r="BR457" s="2">
        <f>$L$446*EXP(Sheet3!$B$1*(($H457-BR$448-Sheet2!$N$251)/Sheet3!$A$1)^2 +Sheet3!$C$1*(($H457-BR$448-Sheet2!$N$251)/Sheet3!$A$1)^4)</f>
        <v>791.19316400388084</v>
      </c>
      <c r="BS457" s="2">
        <f>$L$446*EXP(Sheet3!$B$1*(($H457-BS$448-Sheet2!$N$251)/Sheet3!$A$1)^2 +Sheet3!$C$1*(($H457-BS$448-Sheet2!$N$251)/Sheet3!$A$1)^4)</f>
        <v>779.3444217640822</v>
      </c>
      <c r="BT457" s="2">
        <f>$L$446*EXP(Sheet3!$B$1*(($H457-BT$448-Sheet2!$N$251)/Sheet3!$A$1)^2 +Sheet3!$C$1*(($H457-BT$448-Sheet2!$N$251)/Sheet3!$A$1)^4)</f>
        <v>767.31855637713454</v>
      </c>
      <c r="BU457" s="2">
        <f>$L$446*EXP(Sheet3!$B$1*(($H457-BU$448-Sheet2!$N$251)/Sheet3!$A$1)^2 +Sheet3!$C$1*(($H457-BU$448-Sheet2!$N$251)/Sheet3!$A$1)^4)</f>
        <v>755.12582569699657</v>
      </c>
      <c r="BV457" s="2">
        <f>$L$446*EXP(Sheet3!$B$1*(($H457-BV$448-Sheet2!$N$251)/Sheet3!$A$1)^2 +Sheet3!$C$1*(($H457-BV$448-Sheet2!$N$251)/Sheet3!$A$1)^4)</f>
        <v>742.77663592155375</v>
      </c>
    </row>
    <row r="458" spans="1:74" x14ac:dyDescent="0.2">
      <c r="A458">
        <v>431</v>
      </c>
      <c r="B458">
        <v>391.62</v>
      </c>
      <c r="C458">
        <v>2368.5</v>
      </c>
      <c r="D458">
        <v>2463.1</v>
      </c>
      <c r="E458">
        <f t="shared" si="60"/>
        <v>94.599999999999909</v>
      </c>
      <c r="G458" s="1">
        <v>1</v>
      </c>
      <c r="H458">
        <f>INDEX(B$27:$B3685,($M$442+G458))</f>
        <v>1014.31</v>
      </c>
      <c r="I458" s="1">
        <f t="shared" si="66"/>
        <v>375.30000000000018</v>
      </c>
      <c r="J458">
        <f t="shared" si="67"/>
        <v>380670.54300000018</v>
      </c>
      <c r="L458" s="2">
        <f>$L$446*EXP(Sheet3!$B$1*(($H458-L$448-Sheet2!$N$251)/Sheet3!$A$1)^2 +Sheet3!$C$1*(($H458-L$448-Sheet2!$N$251)/Sheet3!$A$1)^4)</f>
        <v>451.01446863380011</v>
      </c>
      <c r="M458" s="2">
        <f>$L$446*EXP(Sheet3!$B$1*(($H458-M$448-Sheet2!$N$251)/Sheet3!$A$1)^2 +Sheet3!$C$1*(($H458-M$448-Sheet2!$N$251)/Sheet3!$A$1)^4)</f>
        <v>464.0199373169105</v>
      </c>
      <c r="N458" s="2">
        <f>$L$446*EXP(Sheet3!$B$1*(($H458-N$448-Sheet2!$N$251)/Sheet3!$A$1)^2 +Sheet3!$C$1*(($H458-N$448-Sheet2!$N$251)/Sheet3!$A$1)^4)</f>
        <v>477.11027814149696</v>
      </c>
      <c r="O458" s="2">
        <f>$L$446*EXP(Sheet3!$B$1*(($H458-O$448-Sheet2!$N$251)/Sheet3!$A$1)^2 +Sheet3!$C$1*(($H458-O$448-Sheet2!$N$251)/Sheet3!$A$1)^4)</f>
        <v>490.2753925730392</v>
      </c>
      <c r="P458" s="2">
        <f>$L$446*EXP(Sheet3!$B$1*(($H458-P$448-Sheet2!$N$251)/Sheet3!$A$1)^2 +Sheet3!$C$1*(($H458-P$448-Sheet2!$N$251)/Sheet3!$A$1)^4)</f>
        <v>503.50499963750303</v>
      </c>
      <c r="Q458" s="2">
        <f>$L$446*EXP(Sheet3!$B$1*(($H458-Q$448-Sheet2!$N$251)/Sheet3!$A$1)^2 +Sheet3!$C$1*(($H458-Q$448-Sheet2!$N$251)/Sheet3!$A$1)^4)</f>
        <v>516.78865242100278</v>
      </c>
      <c r="R458" s="2">
        <f>$L$446*EXP(Sheet3!$B$1*(($H458-R$448-Sheet2!$N$251)/Sheet3!$A$1)^2 +Sheet3!$C$1*(($H458-R$448-Sheet2!$N$251)/Sheet3!$A$1)^4)</f>
        <v>530.11575467856494</v>
      </c>
      <c r="S458" s="2">
        <f>$L$446*EXP(Sheet3!$B$1*(($H458-S$448-Sheet2!$N$251)/Sheet3!$A$1)^2 +Sheet3!$C$1*(($H458-S$448-Sheet2!$N$251)/Sheet3!$A$1)^4)</f>
        <v>543.47557750370515</v>
      </c>
      <c r="T458" s="2">
        <f>$L$446*EXP(Sheet3!$B$1*(($H458-T$448-Sheet2!$N$251)/Sheet3!$A$1)^2 +Sheet3!$C$1*(($H458-T$448-Sheet2!$N$251)/Sheet3!$A$1)^4)</f>
        <v>556.85727601215706</v>
      </c>
      <c r="U458" s="2">
        <f>$L$446*EXP(Sheet3!$B$1*(($H458-U$448-Sheet2!$N$251)/Sheet3!$A$1)^2 +Sheet3!$C$1*(($H458-U$448-Sheet2!$N$251)/Sheet3!$A$1)^4)</f>
        <v>570.24990599485579</v>
      </c>
      <c r="V458" s="2">
        <f>$L$446*EXP(Sheet3!$B$1*(($H458-V$448-Sheet2!$N$251)/Sheet3!$A$1)^2 +Sheet3!$C$1*(($H458-V$448-Sheet2!$N$251)/Sheet3!$A$1)^4)</f>
        <v>583.64244049720639</v>
      </c>
      <c r="W458" s="2">
        <f>$L$446*EXP(Sheet3!$B$1*(($H458-W$448-Sheet2!$N$251)/Sheet3!$A$1)^2 +Sheet3!$C$1*(($H458-W$448-Sheet2!$N$251)/Sheet3!$A$1)^4)</f>
        <v>597.02378628369547</v>
      </c>
      <c r="X458" s="2">
        <f>$L$446*EXP(Sheet3!$B$1*(($H458-X$448-Sheet2!$N$251)/Sheet3!$A$1)^2 +Sheet3!$C$1*(($H458-X$448-Sheet2!$N$251)/Sheet3!$A$1)^4)</f>
        <v>610.38280014920304</v>
      </c>
      <c r="Y458" s="2">
        <f>$L$446*EXP(Sheet3!$B$1*(($H458-Y$448-Sheet2!$N$251)/Sheet3!$A$1)^2 +Sheet3!$C$1*(($H458-Y$448-Sheet2!$N$251)/Sheet3!$A$1)^4)</f>
        <v>623.70830503954255</v>
      </c>
      <c r="Z458" s="2">
        <f>$L$446*EXP(Sheet3!$B$1*(($H458-Z$448-Sheet2!$N$251)/Sheet3!$A$1)^2 +Sheet3!$C$1*(($H458-Z$448-Sheet2!$N$251)/Sheet3!$A$1)^4)</f>
        <v>636.98910594924189</v>
      </c>
      <c r="AA458" s="2">
        <f>$L$446*EXP(Sheet3!$B$1*(($H458-AA$448-Sheet2!$N$251)/Sheet3!$A$1)^2 +Sheet3!$C$1*(($H458-AA$448-Sheet2!$N$251)/Sheet3!$A$1)^4)</f>
        <v>650.21400556163121</v>
      </c>
      <c r="AB458" s="2">
        <f>$L$446*EXP(Sheet3!$B$1*(($H458-AB$448-Sheet2!$N$251)/Sheet3!$A$1)^2 +Sheet3!$C$1*(($H458-AB$448-Sheet2!$N$251)/Sheet3!$A$1)^4)</f>
        <v>663.37181960401119</v>
      </c>
      <c r="AC458" s="2">
        <f>$L$446*EXP(Sheet3!$B$1*(($H458-AC$448-Sheet2!$N$251)/Sheet3!$A$1)^2 +Sheet3!$C$1*(($H458-AC$448-Sheet2!$N$251)/Sheet3!$A$1)^4)</f>
        <v>676.45139188991675</v>
      </c>
      <c r="AD458" s="2">
        <f>$L$446*EXP(Sheet3!$B$1*(($H458-AD$448-Sheet2!$N$251)/Sheet3!$A$1)^2 +Sheet3!$C$1*(($H458-AD$448-Sheet2!$N$251)/Sheet3!$A$1)^4)</f>
        <v>689.44160902398619</v>
      </c>
      <c r="AE458" s="2">
        <f>$L$446*EXP(Sheet3!$B$1*(($H458-AE$448-Sheet2!$N$251)/Sheet3!$A$1)^2 +Sheet3!$C$1*(($H458-AE$448-Sheet2!$N$251)/Sheet3!$A$1)^4)</f>
        <v>702.33141474723061</v>
      </c>
      <c r="AF458" s="2">
        <f>$L$446*EXP(Sheet3!$B$1*(($H458-AF$448-Sheet2!$N$251)/Sheet3!$A$1)^2 +Sheet3!$C$1*(($H458-AF$448-Sheet2!$N$251)/Sheet3!$A$1)^4)</f>
        <v>715.10982390291315</v>
      </c>
      <c r="AG458" s="2">
        <f>$L$446*EXP(Sheet3!$B$1*(($H458-AG$448-Sheet2!$N$251)/Sheet3!$A$1)^2 +Sheet3!$C$1*(($H458-AG$448-Sheet2!$N$251)/Sheet3!$A$1)^4)</f>
        <v>727.7659360056407</v>
      </c>
      <c r="AH458" s="2">
        <f>$L$446*EXP(Sheet3!$B$1*(($H458-AH$448-Sheet2!$N$251)/Sheet3!$A$1)^2 +Sheet3!$C$1*(($H458-AH$448-Sheet2!$N$251)/Sheet3!$A$1)^4)</f>
        <v>740.2889483986188</v>
      </c>
      <c r="AI458" s="2">
        <f>$L$446*EXP(Sheet3!$B$1*(($H458-AI$448-Sheet2!$N$251)/Sheet3!$A$1)^2 +Sheet3!$C$1*(($H458-AI$448-Sheet2!$N$251)/Sheet3!$A$1)^4)</f>
        <v>752.66816898632442</v>
      </c>
      <c r="AJ458" s="2">
        <f>$L$446*EXP(Sheet3!$B$1*(($H458-AJ$448-Sheet2!$N$251)/Sheet3!$A$1)^2 +Sheet3!$C$1*(($H458-AJ$448-Sheet2!$N$251)/Sheet3!$A$1)^4)</f>
        <v>764.89302853222762</v>
      </c>
      <c r="AK458" s="2">
        <f>$L$446*EXP(Sheet3!$B$1*(($H458-AK$448-Sheet2!$N$251)/Sheet3!$A$1)^2 +Sheet3!$C$1*(($H458-AK$448-Sheet2!$N$251)/Sheet3!$A$1)^4)</f>
        <v>776.95309251240235</v>
      </c>
      <c r="AL458" s="2">
        <f>$L$446*EXP(Sheet3!$B$1*(($H458-AL$448-Sheet2!$N$251)/Sheet3!$A$1)^2 +Sheet3!$C$1*(($H458-AL$448-Sheet2!$N$251)/Sheet3!$A$1)^4)</f>
        <v>788.83807252087149</v>
      </c>
      <c r="AM458" s="2">
        <f>$L$446*EXP(Sheet3!$B$1*(($H458-AM$448-Sheet2!$N$251)/Sheet3!$A$1)^2 +Sheet3!$C$1*(($H458-AM$448-Sheet2!$N$251)/Sheet3!$A$1)^4)</f>
        <v>800.53783721968546</v>
      </c>
      <c r="AN458" s="2">
        <f>$L$446*EXP(Sheet3!$B$1*(($H458-AN$448-Sheet2!$N$251)/Sheet3!$A$1)^2 +Sheet3!$C$1*(($H458-AN$448-Sheet2!$N$251)/Sheet3!$A$1)^4)</f>
        <v>812.04242283352869</v>
      </c>
      <c r="AO458" s="2">
        <f>$L$446*EXP(Sheet3!$B$1*(($H458-AO$448-Sheet2!$N$251)/Sheet3!$A$1)^2 +Sheet3!$C$1*(($H458-AO$448-Sheet2!$N$251)/Sheet3!$A$1)^4)</f>
        <v>823.34204318754894</v>
      </c>
      <c r="AP458" s="2">
        <f>$L$446*EXP(Sheet3!$B$1*(($H458-AP$448-Sheet2!$N$251)/Sheet3!$A$1)^2 +Sheet3!$C$1*(($H458-AP$448-Sheet2!$N$251)/Sheet3!$A$1)^4)</f>
        <v>834.4270992898098</v>
      </c>
      <c r="AQ458" s="2">
        <f>$L$446*EXP(Sheet3!$B$1*(($H458-AQ$448-Sheet2!$N$251)/Sheet3!$A$1)^2 +Sheet3!$C$1*(($H458-AQ$448-Sheet2!$N$251)/Sheet3!$A$1)^4)</f>
        <v>845.28818846125375</v>
      </c>
      <c r="AR458" s="2">
        <f>$L$446*EXP(Sheet3!$B$1*(($H458-AR$448-Sheet2!$N$251)/Sheet3!$A$1)^2 +Sheet3!$C$1*(($H458-AR$448-Sheet2!$N$251)/Sheet3!$A$1)^4)</f>
        <v>855.91611301757939</v>
      </c>
      <c r="AS458" s="2">
        <f>$L$446*EXP(Sheet3!$B$1*(($H458-AS$448-Sheet2!$N$251)/Sheet3!$A$1)^2 +Sheet3!$C$1*(($H458-AS$448-Sheet2!$N$251)/Sheet3!$A$1)^4)</f>
        <v>866.30188850884451</v>
      </c>
      <c r="AT458" s="2">
        <f>$L$446*EXP(Sheet3!$B$1*(($H458-AT$448-Sheet2!$N$251)/Sheet3!$A$1)^2 +Sheet3!$C$1*(($H458-AT$448-Sheet2!$N$251)/Sheet3!$A$1)^4)</f>
        <v>876.43675152390233</v>
      </c>
      <c r="AU458" s="2">
        <f>$L$446*EXP(Sheet3!$B$1*(($H458-AU$448-Sheet2!$N$251)/Sheet3!$A$1)^2 +Sheet3!$C$1*(($H458-AU$448-Sheet2!$N$251)/Sheet3!$A$1)^4)</f>
        <v>886.3121670679634</v>
      </c>
      <c r="AV458" s="2">
        <f>$L$446*EXP(Sheet3!$B$1*(($H458-AV$448-Sheet2!$N$251)/Sheet3!$A$1)^2 +Sheet3!$C$1*(($H458-AV$448-Sheet2!$N$251)/Sheet3!$A$1)^4)</f>
        <v>895.91983552264253</v>
      </c>
      <c r="AW458" s="2">
        <f>$L$446*EXP(Sheet3!$B$1*(($H458-AW$448-Sheet2!$N$251)/Sheet3!$A$1)^2 +Sheet3!$C$1*(($H458-AW$448-Sheet2!$N$251)/Sheet3!$A$1)^4)</f>
        <v>905.25169919891403</v>
      </c>
      <c r="AX458" s="2">
        <f>$L$446*EXP(Sheet3!$B$1*(($H458-AX$448-Sheet2!$N$251)/Sheet3!$A$1)^2 +Sheet3!$C$1*(($H458-AX$448-Sheet2!$N$251)/Sheet3!$A$1)^4)</f>
        <v>914.29994849350339</v>
      </c>
      <c r="AY458" s="2">
        <f>$L$446*EXP(Sheet3!$B$1*(($H458-AY$448-Sheet2!$N$251)/Sheet3!$A$1)^2 +Sheet3!$C$1*(($H458-AY$448-Sheet2!$N$251)/Sheet3!$A$1)^4)</f>
        <v>923.0570276621936</v>
      </c>
      <c r="AZ458" s="2">
        <f>$L$446*EXP(Sheet3!$B$1*(($H458-AZ$448-Sheet2!$N$251)/Sheet3!$A$1)^2 +Sheet3!$C$1*(($H458-AZ$448-Sheet2!$N$251)/Sheet3!$A$1)^4)</f>
        <v>931.51564022043192</v>
      </c>
      <c r="BA458" s="2">
        <f>$L$446*EXP(Sheet3!$B$1*(($H458-BA$448-Sheet2!$N$251)/Sheet3!$A$1)^2 +Sheet3!$C$1*(($H458-BA$448-Sheet2!$N$251)/Sheet3!$A$1)^4)</f>
        <v>939.66875398586296</v>
      </c>
      <c r="BB458" s="2">
        <f>$L$446*EXP(Sheet3!$B$1*(($H458-BB$448-Sheet2!$N$251)/Sheet3!$A$1)^2 +Sheet3!$C$1*(($H458-BB$448-Sheet2!$N$251)/Sheet3!$A$1)^4)</f>
        <v>947.509605775571</v>
      </c>
      <c r="BC458" s="2">
        <f>$L$446*EXP(Sheet3!$B$1*(($H458-BC$448-Sheet2!$N$251)/Sheet3!$A$1)^2 +Sheet3!$C$1*(($H458-BC$448-Sheet2!$N$251)/Sheet3!$A$1)^4)</f>
        <v>955.03170577186916</v>
      </c>
      <c r="BD458" s="2">
        <f>$L$446*EXP(Sheet3!$B$1*(($H458-BD$448-Sheet2!$N$251)/Sheet3!$A$1)^2 +Sheet3!$C$1*(($H458-BD$448-Sheet2!$N$251)/Sheet3!$A$1)^4)</f>
        <v>962.22884157056035</v>
      </c>
      <c r="BE458" s="2">
        <f>$L$446*EXP(Sheet3!$B$1*(($H458-BE$448-Sheet2!$N$251)/Sheet3!$A$1)^2 +Sheet3!$C$1*(($H458-BE$448-Sheet2!$N$251)/Sheet3!$A$1)^4)</f>
        <v>969.09508192570229</v>
      </c>
      <c r="BF458" s="2">
        <f>$L$446*EXP(Sheet3!$B$1*(($H458-BF$448-Sheet2!$N$251)/Sheet3!$A$1)^2 +Sheet3!$C$1*(($H458-BF$448-Sheet2!$N$251)/Sheet3!$A$1)^4)</f>
        <v>975.62478020490721</v>
      </c>
      <c r="BG458" s="2">
        <f>$L$446*EXP(Sheet3!$B$1*(($H458-BG$448-Sheet2!$N$251)/Sheet3!$A$1)^2 +Sheet3!$C$1*(($H458-BG$448-Sheet2!$N$251)/Sheet3!$A$1)^4)</f>
        <v>981.81257756912885</v>
      </c>
      <c r="BH458" s="2">
        <f>$L$446*EXP(Sheet3!$B$1*(($H458-BH$448-Sheet2!$N$251)/Sheet3!$A$1)^2 +Sheet3!$C$1*(($H458-BH$448-Sheet2!$N$251)/Sheet3!$A$1)^4)</f>
        <v>987.65340589071127</v>
      </c>
      <c r="BI458" s="2">
        <f>$L$446*EXP(Sheet3!$B$1*(($H458-BI$448-Sheet2!$N$251)/Sheet3!$A$1)^2 +Sheet3!$C$1*(($H458-BI$448-Sheet2!$N$251)/Sheet3!$A$1)^4)</f>
        <v>993.1424904232814</v>
      </c>
      <c r="BJ458" s="2">
        <f>$L$446*EXP(Sheet3!$B$1*(($H458-BJ$448-Sheet2!$N$251)/Sheet3!$A$1)^2 +Sheet3!$C$1*(($H458-BJ$448-Sheet2!$N$251)/Sheet3!$A$1)^4)</f>
        <v>998.27535223630446</v>
      </c>
      <c r="BK458" s="2">
        <f>$L$446*EXP(Sheet3!$B$1*(($H458-BK$448-Sheet2!$N$251)/Sheet3!$A$1)^2 +Sheet3!$C$1*(($H458-BK$448-Sheet2!$N$251)/Sheet3!$A$1)^4)</f>
        <v>1003.0478104280014</v>
      </c>
      <c r="BL458" s="2">
        <f>$L$446*EXP(Sheet3!$B$1*(($H458-BL$448-Sheet2!$N$251)/Sheet3!$A$1)^2 +Sheet3!$C$1*(($H458-BL$448-Sheet2!$N$251)/Sheet3!$A$1)^4)</f>
        <v>1007.4559841276699</v>
      </c>
      <c r="BM458" s="2">
        <f>$L$446*EXP(Sheet3!$B$1*(($H458-BM$448-Sheet2!$N$251)/Sheet3!$A$1)^2 +Sheet3!$C$1*(($H458-BM$448-Sheet2!$N$251)/Sheet3!$A$1)^4)</f>
        <v>1011.496294300104</v>
      </c>
      <c r="BN458" s="2">
        <f>$L$446*EXP(Sheet3!$B$1*(($H458-BN$448-Sheet2!$N$251)/Sheet3!$A$1)^2 +Sheet3!$C$1*(($H458-BN$448-Sheet2!$N$251)/Sheet3!$A$1)^4)</f>
        <v>1015.1654653628544</v>
      </c>
      <c r="BO458" s="2">
        <f>$L$446*EXP(Sheet3!$B$1*(($H458-BO$448-Sheet2!$N$251)/Sheet3!$A$1)^2 +Sheet3!$C$1*(($H458-BO$448-Sheet2!$N$251)/Sheet3!$A$1)^4)</f>
        <v>1018.460526626864</v>
      </c>
      <c r="BP458" s="2">
        <f>$L$446*EXP(Sheet3!$B$1*(($H458-BP$448-Sheet2!$N$251)/Sheet3!$A$1)^2 +Sheet3!$C$1*(($H458-BP$448-Sheet2!$N$251)/Sheet3!$A$1)^4)</f>
        <v>1021.3788135702158</v>
      </c>
      <c r="BQ458" s="2">
        <f>$L$446*EXP(Sheet3!$B$1*(($H458-BQ$448-Sheet2!$N$251)/Sheet3!$A$1)^2 +Sheet3!$C$1*(($H458-BQ$448-Sheet2!$N$251)/Sheet3!$A$1)^4)</f>
        <v>1023.9179689539676</v>
      </c>
      <c r="BR458" s="2">
        <f>$L$446*EXP(Sheet3!$B$1*(($H458-BR$448-Sheet2!$N$251)/Sheet3!$A$1)^2 +Sheet3!$C$1*(($H458-BR$448-Sheet2!$N$251)/Sheet3!$A$1)^4)</f>
        <v>1026.0759437882257</v>
      </c>
      <c r="BS458" s="2">
        <f>$L$446*EXP(Sheet3!$B$1*(($H458-BS$448-Sheet2!$N$251)/Sheet3!$A$1)^2 +Sheet3!$C$1*(($H458-BS$448-Sheet2!$N$251)/Sheet3!$A$1)^4)</f>
        <v>1027.850998155765</v>
      </c>
      <c r="BT458" s="2">
        <f>$L$446*EXP(Sheet3!$B$1*(($H458-BT$448-Sheet2!$N$251)/Sheet3!$A$1)^2 +Sheet3!$C$1*(($H458-BT$448-Sheet2!$N$251)/Sheet3!$A$1)^4)</f>
        <v>1029.2417018996045</v>
      </c>
      <c r="BU458" s="2">
        <f>$L$446*EXP(Sheet3!$B$1*(($H458-BU$448-Sheet2!$N$251)/Sheet3!$A$1)^2 +Sheet3!$C$1*(($H458-BU$448-Sheet2!$N$251)/Sheet3!$A$1)^4)</f>
        <v>1030.246935180033</v>
      </c>
      <c r="BV458" s="2">
        <f>$L$446*EXP(Sheet3!$B$1*(($H458-BV$448-Sheet2!$N$251)/Sheet3!$A$1)^2 +Sheet3!$C$1*(($H458-BV$448-Sheet2!$N$251)/Sheet3!$A$1)^4)</f>
        <v>1030.8658889056408</v>
      </c>
    </row>
    <row r="459" spans="1:74" x14ac:dyDescent="0.2">
      <c r="A459">
        <v>432</v>
      </c>
      <c r="B459">
        <v>392.09</v>
      </c>
      <c r="C459">
        <v>2378.6</v>
      </c>
      <c r="D459">
        <v>2469.1999999999998</v>
      </c>
      <c r="E459">
        <f t="shared" si="60"/>
        <v>90.599999999999909</v>
      </c>
      <c r="G459" s="1">
        <v>2</v>
      </c>
      <c r="H459">
        <f>INDEX(B$27:$B3686,($M$442+G459))</f>
        <v>1014.74</v>
      </c>
      <c r="I459" s="1">
        <f t="shared" si="66"/>
        <v>252.90000000000009</v>
      </c>
      <c r="J459">
        <f t="shared" si="67"/>
        <v>256627.7460000001</v>
      </c>
      <c r="L459" s="2">
        <f>$L$446*EXP(Sheet3!$B$1*(($H459-L$448-Sheet2!$N$251)/Sheet3!$A$1)^2 +Sheet3!$C$1*(($H459-L$448-Sheet2!$N$251)/Sheet3!$A$1)^4)</f>
        <v>65.944292644655349</v>
      </c>
      <c r="M459" s="2">
        <f>$L$446*EXP(Sheet3!$B$1*(($H459-M$448-Sheet2!$N$251)/Sheet3!$A$1)^2 +Sheet3!$C$1*(($H459-M$448-Sheet2!$N$251)/Sheet3!$A$1)^4)</f>
        <v>70.254437915169049</v>
      </c>
      <c r="N459" s="2">
        <f>$L$446*EXP(Sheet3!$B$1*(($H459-N$448-Sheet2!$N$251)/Sheet3!$A$1)^2 +Sheet3!$C$1*(($H459-N$448-Sheet2!$N$251)/Sheet3!$A$1)^4)</f>
        <v>74.76837146464463</v>
      </c>
      <c r="O459" s="2">
        <f>$L$446*EXP(Sheet3!$B$1*(($H459-O$448-Sheet2!$N$251)/Sheet3!$A$1)^2 +Sheet3!$C$1*(($H459-O$448-Sheet2!$N$251)/Sheet3!$A$1)^4)</f>
        <v>79.490488972416799</v>
      </c>
      <c r="P459" s="2">
        <f>$L$446*EXP(Sheet3!$B$1*(($H459-P$448-Sheet2!$N$251)/Sheet3!$A$1)^2 +Sheet3!$C$1*(($H459-P$448-Sheet2!$N$251)/Sheet3!$A$1)^4)</f>
        <v>84.424973536602891</v>
      </c>
      <c r="Q459" s="2">
        <f>$L$446*EXP(Sheet3!$B$1*(($H459-Q$448-Sheet2!$N$251)/Sheet3!$A$1)^2 +Sheet3!$C$1*(($H459-Q$448-Sheet2!$N$251)/Sheet3!$A$1)^4)</f>
        <v>89.575778511115772</v>
      </c>
      <c r="R459" s="2">
        <f>$L$446*EXP(Sheet3!$B$1*(($H459-R$448-Sheet2!$N$251)/Sheet3!$A$1)^2 +Sheet3!$C$1*(($H459-R$448-Sheet2!$N$251)/Sheet3!$A$1)^4)</f>
        <v>94.946610728497049</v>
      </c>
      <c r="S459" s="2">
        <f>$L$446*EXP(Sheet3!$B$1*(($H459-S$448-Sheet2!$N$251)/Sheet3!$A$1)^2 +Sheet3!$C$1*(($H459-S$448-Sheet2!$N$251)/Sheet3!$A$1)^4)</f>
        <v>100.5409141819401</v>
      </c>
      <c r="T459" s="2">
        <f>$L$446*EXP(Sheet3!$B$1*(($H459-T$448-Sheet2!$N$251)/Sheet3!$A$1)^2 +Sheet3!$C$1*(($H459-T$448-Sheet2!$N$251)/Sheet3!$A$1)^4)</f>
        <v>106.36185423773364</v>
      </c>
      <c r="U459" s="2">
        <f>$L$446*EXP(Sheet3!$B$1*(($H459-U$448-Sheet2!$N$251)/Sheet3!$A$1)^2 +Sheet3!$C$1*(($H459-U$448-Sheet2!$N$251)/Sheet3!$A$1)^4)</f>
        <v>112.41230244678546</v>
      </c>
      <c r="V459" s="2">
        <f>$L$446*EXP(Sheet3!$B$1*(($H459-V$448-Sheet2!$N$251)/Sheet3!$A$1)^2 +Sheet3!$C$1*(($H459-V$448-Sheet2!$N$251)/Sheet3!$A$1)^4)</f>
        <v>118.69482202091379</v>
      </c>
      <c r="W459" s="2">
        <f>$L$446*EXP(Sheet3!$B$1*(($H459-W$448-Sheet2!$N$251)/Sheet3!$A$1)^2 +Sheet3!$C$1*(($H459-W$448-Sheet2!$N$251)/Sheet3!$A$1)^4)</f>
        <v>125.21165403624032</v>
      </c>
      <c r="X459" s="2">
        <f>$L$446*EXP(Sheet3!$B$1*(($H459-X$448-Sheet2!$N$251)/Sheet3!$A$1)^2 +Sheet3!$C$1*(($H459-X$448-Sheet2!$N$251)/Sheet3!$A$1)^4)</f>
        <v>131.96470442239962</v>
      </c>
      <c r="Y459" s="2">
        <f>$L$446*EXP(Sheet3!$B$1*(($H459-Y$448-Sheet2!$N$251)/Sheet3!$A$1)^2 +Sheet3!$C$1*(($H459-Y$448-Sheet2!$N$251)/Sheet3!$A$1)^4)</f>
        <v>138.95553179171773</v>
      </c>
      <c r="Z459" s="2">
        <f>$L$446*EXP(Sheet3!$B$1*(($H459-Z$448-Sheet2!$N$251)/Sheet3!$A$1)^2 +Sheet3!$C$1*(($H459-Z$448-Sheet2!$N$251)/Sheet3!$A$1)^4)</f>
        <v>146.1853361598383</v>
      </c>
      <c r="AA459" s="2">
        <f>$L$446*EXP(Sheet3!$B$1*(($H459-AA$448-Sheet2!$N$251)/Sheet3!$A$1)^2 +Sheet3!$C$1*(($H459-AA$448-Sheet2!$N$251)/Sheet3!$A$1)^4)</f>
        <v>153.65494860203219</v>
      </c>
      <c r="AB459" s="2">
        <f>$L$446*EXP(Sheet3!$B$1*(($H459-AB$448-Sheet2!$N$251)/Sheet3!$A$1)^2 +Sheet3!$C$1*(($H459-AB$448-Sheet2!$N$251)/Sheet3!$A$1)^4)</f>
        <v>161.36482188734954</v>
      </c>
      <c r="AC459" s="2">
        <f>$L$446*EXP(Sheet3!$B$1*(($H459-AC$448-Sheet2!$N$251)/Sheet3!$A$1)^2 +Sheet3!$C$1*(($H459-AC$448-Sheet2!$N$251)/Sheet3!$A$1)^4)</f>
        <v>169.31502212623667</v>
      </c>
      <c r="AD459" s="2">
        <f>$L$446*EXP(Sheet3!$B$1*(($H459-AD$448-Sheet2!$N$251)/Sheet3!$A$1)^2 +Sheet3!$C$1*(($H459-AD$448-Sheet2!$N$251)/Sheet3!$A$1)^4)</f>
        <v>177.50522146270117</v>
      </c>
      <c r="AE459" s="2">
        <f>$L$446*EXP(Sheet3!$B$1*(($H459-AE$448-Sheet2!$N$251)/Sheet3!$A$1)^2 +Sheet3!$C$1*(($H459-AE$448-Sheet2!$N$251)/Sheet3!$A$1)^4)</f>
        <v>185.93469183686162</v>
      </c>
      <c r="AF459" s="2">
        <f>$L$446*EXP(Sheet3!$B$1*(($H459-AF$448-Sheet2!$N$251)/Sheet3!$A$1)^2 +Sheet3!$C$1*(($H459-AF$448-Sheet2!$N$251)/Sheet3!$A$1)^4)</f>
        <v>194.60229983848564</v>
      </c>
      <c r="AG459" s="2">
        <f>$L$446*EXP(Sheet3!$B$1*(($H459-AG$448-Sheet2!$N$251)/Sheet3!$A$1)^2 +Sheet3!$C$1*(($H459-AG$448-Sheet2!$N$251)/Sheet3!$A$1)^4)</f>
        <v>203.50650266686321</v>
      </c>
      <c r="AH459" s="2">
        <f>$L$446*EXP(Sheet3!$B$1*(($H459-AH$448-Sheet2!$N$251)/Sheet3!$A$1)^2 +Sheet3!$C$1*(($H459-AH$448-Sheet2!$N$251)/Sheet3!$A$1)^4)</f>
        <v>212.6453452071103</v>
      </c>
      <c r="AI459" s="2">
        <f>$L$446*EXP(Sheet3!$B$1*(($H459-AI$448-Sheet2!$N$251)/Sheet3!$A$1)^2 +Sheet3!$C$1*(($H459-AI$448-Sheet2!$N$251)/Sheet3!$A$1)^4)</f>
        <v>222.01645822780301</v>
      </c>
      <c r="AJ459" s="2">
        <f>$L$446*EXP(Sheet3!$B$1*(($H459-AJ$448-Sheet2!$N$251)/Sheet3!$A$1)^2 +Sheet3!$C$1*(($H459-AJ$448-Sheet2!$N$251)/Sheet3!$A$1)^4)</f>
        <v>231.6170576998224</v>
      </c>
      <c r="AK459" s="2">
        <f>$L$446*EXP(Sheet3!$B$1*(($H459-AK$448-Sheet2!$N$251)/Sheet3!$A$1)^2 +Sheet3!$C$1*(($H459-AK$448-Sheet2!$N$251)/Sheet3!$A$1)^4)</f>
        <v>241.44394523051199</v>
      </c>
      <c r="AL459" s="2">
        <f>$L$446*EXP(Sheet3!$B$1*(($H459-AL$448-Sheet2!$N$251)/Sheet3!$A$1)^2 +Sheet3!$C$1*(($H459-AL$448-Sheet2!$N$251)/Sheet3!$A$1)^4)</f>
        <v>251.49350960467964</v>
      </c>
      <c r="AM459" s="2">
        <f>$L$446*EXP(Sheet3!$B$1*(($H459-AM$448-Sheet2!$N$251)/Sheet3!$A$1)^2 +Sheet3!$C$1*(($H459-AM$448-Sheet2!$N$251)/Sheet3!$A$1)^4)</f>
        <v>261.7617294154453</v>
      </c>
      <c r="AN459" s="2">
        <f>$L$446*EXP(Sheet3!$B$1*(($H459-AN$448-Sheet2!$N$251)/Sheet3!$A$1)^2 +Sheet3!$C$1*(($H459-AN$448-Sheet2!$N$251)/Sheet3!$A$1)^4)</f>
        <v>272.24417676723914</v>
      </c>
      <c r="AO459" s="2">
        <f>$L$446*EXP(Sheet3!$B$1*(($H459-AO$448-Sheet2!$N$251)/Sheet3!$A$1)^2 +Sheet3!$C$1*(($H459-AO$448-Sheet2!$N$251)/Sheet3!$A$1)^4)</f>
        <v>282.93602202668228</v>
      </c>
      <c r="AP459" s="2">
        <f>$L$446*EXP(Sheet3!$B$1*(($H459-AP$448-Sheet2!$N$251)/Sheet3!$A$1)^2 +Sheet3!$C$1*(($H459-AP$448-Sheet2!$N$251)/Sheet3!$A$1)^4)</f>
        <v>293.83203959378216</v>
      </c>
      <c r="AQ459" s="2">
        <f>$L$446*EXP(Sheet3!$B$1*(($H459-AQ$448-Sheet2!$N$251)/Sheet3!$A$1)^2 +Sheet3!$C$1*(($H459-AQ$448-Sheet2!$N$251)/Sheet3!$A$1)^4)</f>
        <v>304.92661466197097</v>
      </c>
      <c r="AR459" s="2">
        <f>$L$446*EXP(Sheet3!$B$1*(($H459-AR$448-Sheet2!$N$251)/Sheet3!$A$1)^2 +Sheet3!$C$1*(($H459-AR$448-Sheet2!$N$251)/Sheet3!$A$1)^4)</f>
        <v>316.21375093198333</v>
      </c>
      <c r="AS459" s="2">
        <f>$L$446*EXP(Sheet3!$B$1*(($H459-AS$448-Sheet2!$N$251)/Sheet3!$A$1)^2 +Sheet3!$C$1*(($H459-AS$448-Sheet2!$N$251)/Sheet3!$A$1)^4)</f>
        <v>327.68707924133258</v>
      </c>
      <c r="AT459" s="2">
        <f>$L$446*EXP(Sheet3!$B$1*(($H459-AT$448-Sheet2!$N$251)/Sheet3!$A$1)^2 +Sheet3!$C$1*(($H459-AT$448-Sheet2!$N$251)/Sheet3!$A$1)^4)</f>
        <v>339.33986706819229</v>
      </c>
      <c r="AU459" s="2">
        <f>$L$446*EXP(Sheet3!$B$1*(($H459-AU$448-Sheet2!$N$251)/Sheet3!$A$1)^2 +Sheet3!$C$1*(($H459-AU$448-Sheet2!$N$251)/Sheet3!$A$1)^4)</f>
        <v>351.16502886585005</v>
      </c>
      <c r="AV459" s="2">
        <f>$L$446*EXP(Sheet3!$B$1*(($H459-AV$448-Sheet2!$N$251)/Sheet3!$A$1)^2 +Sheet3!$C$1*(($H459-AV$448-Sheet2!$N$251)/Sheet3!$A$1)^4)</f>
        <v>363.15513718156734</v>
      </c>
      <c r="AW459" s="2">
        <f>$L$446*EXP(Sheet3!$B$1*(($H459-AW$448-Sheet2!$N$251)/Sheet3!$A$1)^2 +Sheet3!$C$1*(($H459-AW$448-Sheet2!$N$251)/Sheet3!$A$1)^4)</f>
        <v>375.30243451179115</v>
      </c>
      <c r="AX459" s="2">
        <f>$L$446*EXP(Sheet3!$B$1*(($H459-AX$448-Sheet2!$N$251)/Sheet3!$A$1)^2 +Sheet3!$C$1*(($H459-AX$448-Sheet2!$N$251)/Sheet3!$A$1)^4)</f>
        <v>387.59884584299016</v>
      </c>
      <c r="AY459" s="2">
        <f>$L$446*EXP(Sheet3!$B$1*(($H459-AY$448-Sheet2!$N$251)/Sheet3!$A$1)^2 +Sheet3!$C$1*(($H459-AY$448-Sheet2!$N$251)/Sheet3!$A$1)^4)</f>
        <v>400.03599182889496</v>
      </c>
      <c r="AZ459" s="2">
        <f>$L$446*EXP(Sheet3!$B$1*(($H459-AZ$448-Sheet2!$N$251)/Sheet3!$A$1)^2 +Sheet3!$C$1*(($H459-AZ$448-Sheet2!$N$251)/Sheet3!$A$1)^4)</f>
        <v>412.60520254899791</v>
      </c>
      <c r="BA459" s="2">
        <f>$L$446*EXP(Sheet3!$B$1*(($H459-BA$448-Sheet2!$N$251)/Sheet3!$A$1)^2 +Sheet3!$C$1*(($H459-BA$448-Sheet2!$N$251)/Sheet3!$A$1)^4)</f>
        <v>425.29753179721052</v>
      </c>
      <c r="BB459" s="2">
        <f>$L$446*EXP(Sheet3!$B$1*(($H459-BB$448-Sheet2!$N$251)/Sheet3!$A$1)^2 +Sheet3!$C$1*(($H459-BB$448-Sheet2!$N$251)/Sheet3!$A$1)^4)</f>
        <v>438.10377184619597</v>
      </c>
      <c r="BC459" s="2">
        <f>$L$446*EXP(Sheet3!$B$1*(($H459-BC$448-Sheet2!$N$251)/Sheet3!$A$1)^2 +Sheet3!$C$1*(($H459-BC$448-Sheet2!$N$251)/Sheet3!$A$1)^4)</f>
        <v>451.01446863365283</v>
      </c>
      <c r="BD459" s="2">
        <f>$L$446*EXP(Sheet3!$B$1*(($H459-BD$448-Sheet2!$N$251)/Sheet3!$A$1)^2 +Sheet3!$C$1*(($H459-BD$448-Sheet2!$N$251)/Sheet3!$A$1)^4)</f>
        <v>464.01993731676214</v>
      </c>
      <c r="BE459" s="2">
        <f>$L$446*EXP(Sheet3!$B$1*(($H459-BE$448-Sheet2!$N$251)/Sheet3!$A$1)^2 +Sheet3!$C$1*(($H459-BE$448-Sheet2!$N$251)/Sheet3!$A$1)^4)</f>
        <v>477.11027814134781</v>
      </c>
      <c r="BF459" s="2">
        <f>$L$446*EXP(Sheet3!$B$1*(($H459-BF$448-Sheet2!$N$251)/Sheet3!$A$1)^2 +Sheet3!$C$1*(($H459-BF$448-Sheet2!$N$251)/Sheet3!$A$1)^4)</f>
        <v>490.27539257288919</v>
      </c>
      <c r="BG459" s="2">
        <f>$L$446*EXP(Sheet3!$B$1*(($H459-BG$448-Sheet2!$N$251)/Sheet3!$A$1)^2 +Sheet3!$C$1*(($H459-BG$448-Sheet2!$N$251)/Sheet3!$A$1)^4)</f>
        <v>503.50499963735228</v>
      </c>
      <c r="BH459" s="2">
        <f>$L$446*EXP(Sheet3!$B$1*(($H459-BH$448-Sheet2!$N$251)/Sheet3!$A$1)^2 +Sheet3!$C$1*(($H459-BH$448-Sheet2!$N$251)/Sheet3!$A$1)^4)</f>
        <v>516.78865242085158</v>
      </c>
      <c r="BI459" s="2">
        <f>$L$446*EXP(Sheet3!$B$1*(($H459-BI$448-Sheet2!$N$251)/Sheet3!$A$1)^2 +Sheet3!$C$1*(($H459-BI$448-Sheet2!$N$251)/Sheet3!$A$1)^4)</f>
        <v>530.11575467856494</v>
      </c>
      <c r="BJ459" s="2">
        <f>$L$446*EXP(Sheet3!$B$1*(($H459-BJ$448-Sheet2!$N$251)/Sheet3!$A$1)^2 +Sheet3!$C$1*(($H459-BJ$448-Sheet2!$N$251)/Sheet3!$A$1)^4)</f>
        <v>543.47557750370515</v>
      </c>
      <c r="BK459" s="2">
        <f>$L$446*EXP(Sheet3!$B$1*(($H459-BK$448-Sheet2!$N$251)/Sheet3!$A$1)^2 +Sheet3!$C$1*(($H459-BK$448-Sheet2!$N$251)/Sheet3!$A$1)^4)</f>
        <v>556.85727601215706</v>
      </c>
      <c r="BL459" s="2">
        <f>$L$446*EXP(Sheet3!$B$1*(($H459-BL$448-Sheet2!$N$251)/Sheet3!$A$1)^2 +Sheet3!$C$1*(($H459-BL$448-Sheet2!$N$251)/Sheet3!$A$1)^4)</f>
        <v>570.24990599485579</v>
      </c>
      <c r="BM459" s="2">
        <f>$L$446*EXP(Sheet3!$B$1*(($H459-BM$448-Sheet2!$N$251)/Sheet3!$A$1)^2 +Sheet3!$C$1*(($H459-BM$448-Sheet2!$N$251)/Sheet3!$A$1)^4)</f>
        <v>583.64244049720639</v>
      </c>
      <c r="BN459" s="2">
        <f>$L$446*EXP(Sheet3!$B$1*(($H459-BN$448-Sheet2!$N$251)/Sheet3!$A$1)^2 +Sheet3!$C$1*(($H459-BN$448-Sheet2!$N$251)/Sheet3!$A$1)^4)</f>
        <v>597.02378628369547</v>
      </c>
      <c r="BO459" s="2">
        <f>$L$446*EXP(Sheet3!$B$1*(($H459-BO$448-Sheet2!$N$251)/Sheet3!$A$1)^2 +Sheet3!$C$1*(($H459-BO$448-Sheet2!$N$251)/Sheet3!$A$1)^4)</f>
        <v>610.38280014905138</v>
      </c>
      <c r="BP459" s="2">
        <f>$L$446*EXP(Sheet3!$B$1*(($H459-BP$448-Sheet2!$N$251)/Sheet3!$A$1)^2 +Sheet3!$C$1*(($H459-BP$448-Sheet2!$N$251)/Sheet3!$A$1)^4)</f>
        <v>623.70830503939123</v>
      </c>
      <c r="BQ459" s="2">
        <f>$L$446*EXP(Sheet3!$B$1*(($H459-BQ$448-Sheet2!$N$251)/Sheet3!$A$1)^2 +Sheet3!$C$1*(($H459-BQ$448-Sheet2!$N$251)/Sheet3!$A$1)^4)</f>
        <v>636.98910594909114</v>
      </c>
      <c r="BR459" s="2">
        <f>$L$446*EXP(Sheet3!$B$1*(($H459-BR$448-Sheet2!$N$251)/Sheet3!$A$1)^2 +Sheet3!$C$1*(($H459-BR$448-Sheet2!$N$251)/Sheet3!$A$1)^4)</f>
        <v>650.21400556148126</v>
      </c>
      <c r="BS459" s="2">
        <f>$L$446*EXP(Sheet3!$B$1*(($H459-BS$448-Sheet2!$N$251)/Sheet3!$A$1)^2 +Sheet3!$C$1*(($H459-BS$448-Sheet2!$N$251)/Sheet3!$A$1)^4)</f>
        <v>663.37181960386204</v>
      </c>
      <c r="BT459" s="2">
        <f>$L$446*EXP(Sheet3!$B$1*(($H459-BT$448-Sheet2!$N$251)/Sheet3!$A$1)^2 +Sheet3!$C$1*(($H459-BT$448-Sheet2!$N$251)/Sheet3!$A$1)^4)</f>
        <v>676.4513918897685</v>
      </c>
      <c r="BU459" s="2">
        <f>$L$446*EXP(Sheet3!$B$1*(($H459-BU$448-Sheet2!$N$251)/Sheet3!$A$1)^2 +Sheet3!$C$1*(($H459-BU$448-Sheet2!$N$251)/Sheet3!$A$1)^4)</f>
        <v>689.44160902383896</v>
      </c>
      <c r="BV459" s="2">
        <f>$L$446*EXP(Sheet3!$B$1*(($H459-BV$448-Sheet2!$N$251)/Sheet3!$A$1)^2 +Sheet3!$C$1*(($H459-BV$448-Sheet2!$N$251)/Sheet3!$A$1)^4)</f>
        <v>702.33141474723061</v>
      </c>
    </row>
    <row r="460" spans="1:74" x14ac:dyDescent="0.2">
      <c r="A460">
        <v>433</v>
      </c>
      <c r="B460">
        <v>392.56</v>
      </c>
      <c r="C460">
        <v>2360.6</v>
      </c>
      <c r="D460">
        <v>2462.9</v>
      </c>
      <c r="E460">
        <f t="shared" si="60"/>
        <v>102.30000000000018</v>
      </c>
      <c r="G460" s="1">
        <v>3</v>
      </c>
      <c r="H460">
        <f>INDEX(B$27:$B3687,($M$442+G460))</f>
        <v>1015.16</v>
      </c>
      <c r="I460" s="1">
        <f t="shared" si="66"/>
        <v>203</v>
      </c>
      <c r="J460">
        <f t="shared" si="67"/>
        <v>206077.47999999998</v>
      </c>
      <c r="L460" s="2">
        <f>$L$446*EXP(Sheet3!$B$1*(($H460-L$448-Sheet2!$N$251)/Sheet3!$A$1)^2 +Sheet3!$C$1*(($H460-L$448-Sheet2!$N$251)/Sheet3!$A$1)^4)</f>
        <v>1.4976809180491601</v>
      </c>
      <c r="M460" s="2">
        <f>$L$446*EXP(Sheet3!$B$1*(($H460-M$448-Sheet2!$N$251)/Sheet3!$A$1)^2 +Sheet3!$C$1*(($H460-M$448-Sheet2!$N$251)/Sheet3!$A$1)^4)</f>
        <v>1.6887264660010954</v>
      </c>
      <c r="N460" s="2">
        <f>$L$446*EXP(Sheet3!$B$1*(($H460-N$448-Sheet2!$N$251)/Sheet3!$A$1)^2 +Sheet3!$C$1*(($H460-N$448-Sheet2!$N$251)/Sheet3!$A$1)^4)</f>
        <v>1.9009444568955181</v>
      </c>
      <c r="O460" s="2">
        <f>$L$446*EXP(Sheet3!$B$1*(($H460-O$448-Sheet2!$N$251)/Sheet3!$A$1)^2 +Sheet3!$C$1*(($H460-O$448-Sheet2!$N$251)/Sheet3!$A$1)^4)</f>
        <v>2.1362758510649043</v>
      </c>
      <c r="P460" s="2">
        <f>$L$446*EXP(Sheet3!$B$1*(($H460-P$448-Sheet2!$N$251)/Sheet3!$A$1)^2 +Sheet3!$C$1*(($H460-P$448-Sheet2!$N$251)/Sheet3!$A$1)^4)</f>
        <v>2.3967936731533412</v>
      </c>
      <c r="Q460" s="2">
        <f>$L$446*EXP(Sheet3!$B$1*(($H460-Q$448-Sheet2!$N$251)/Sheet3!$A$1)^2 +Sheet3!$C$1*(($H460-Q$448-Sheet2!$N$251)/Sheet3!$A$1)^4)</f>
        <v>2.6847073975311675</v>
      </c>
      <c r="R460" s="2">
        <f>$L$446*EXP(Sheet3!$B$1*(($H460-R$448-Sheet2!$N$251)/Sheet3!$A$1)^2 +Sheet3!$C$1*(($H460-R$448-Sheet2!$N$251)/Sheet3!$A$1)^4)</f>
        <v>3.0023670482158069</v>
      </c>
      <c r="S460" s="2">
        <f>$L$446*EXP(Sheet3!$B$1*(($H460-S$448-Sheet2!$N$251)/Sheet3!$A$1)^2 +Sheet3!$C$1*(($H460-S$448-Sheet2!$N$251)/Sheet3!$A$1)^4)</f>
        <v>3.3522669685855289</v>
      </c>
      <c r="T460" s="2">
        <f>$L$446*EXP(Sheet3!$B$1*(($H460-T$448-Sheet2!$N$251)/Sheet3!$A$1)^2 +Sheet3!$C$1*(($H460-T$448-Sheet2!$N$251)/Sheet3!$A$1)^4)</f>
        <v>3.7370492156343578</v>
      </c>
      <c r="U460" s="2">
        <f>$L$446*EXP(Sheet3!$B$1*(($H460-U$448-Sheet2!$N$251)/Sheet3!$A$1)^2 +Sheet3!$C$1*(($H460-U$448-Sheet2!$N$251)/Sheet3!$A$1)^4)</f>
        <v>4.1595065333254073</v>
      </c>
      <c r="V460" s="2">
        <f>$L$446*EXP(Sheet3!$B$1*(($H460-V$448-Sheet2!$N$251)/Sheet3!$A$1)^2 +Sheet3!$C$1*(($H460-V$448-Sheet2!$N$251)/Sheet3!$A$1)^4)</f>
        <v>4.6225848597745252</v>
      </c>
      <c r="W460" s="2">
        <f>$L$446*EXP(Sheet3!$B$1*(($H460-W$448-Sheet2!$N$251)/Sheet3!$A$1)^2 +Sheet3!$C$1*(($H460-W$448-Sheet2!$N$251)/Sheet3!$A$1)^4)</f>
        <v>5.1293853235522775</v>
      </c>
      <c r="X460" s="2">
        <f>$L$446*EXP(Sheet3!$B$1*(($H460-X$448-Sheet2!$N$251)/Sheet3!$A$1)^2 +Sheet3!$C$1*(($H460-X$448-Sheet2!$N$251)/Sheet3!$A$1)^4)</f>
        <v>5.6831656853477748</v>
      </c>
      <c r="Y460" s="2">
        <f>$L$446*EXP(Sheet3!$B$1*(($H460-Y$448-Sheet2!$N$251)/Sheet3!$A$1)^2 +Sheet3!$C$1*(($H460-Y$448-Sheet2!$N$251)/Sheet3!$A$1)^4)</f>
        <v>6.2873411825420131</v>
      </c>
      <c r="Z460" s="2">
        <f>$L$446*EXP(Sheet3!$B$1*(($H460-Z$448-Sheet2!$N$251)/Sheet3!$A$1)^2 +Sheet3!$C$1*(($H460-Z$448-Sheet2!$N$251)/Sheet3!$A$1)^4)</f>
        <v>6.9454847361269643</v>
      </c>
      <c r="AA460" s="2">
        <f>$L$446*EXP(Sheet3!$B$1*(($H460-AA$448-Sheet2!$N$251)/Sheet3!$A$1)^2 +Sheet3!$C$1*(($H460-AA$448-Sheet2!$N$251)/Sheet3!$A$1)^4)</f>
        <v>7.6613264813434041</v>
      </c>
      <c r="AB460" s="2">
        <f>$L$446*EXP(Sheet3!$B$1*(($H460-AB$448-Sheet2!$N$251)/Sheet3!$A$1)^2 +Sheet3!$C$1*(($H460-AB$448-Sheet2!$N$251)/Sheet3!$A$1)^4)</f>
        <v>8.4387525861859025</v>
      </c>
      <c r="AC460" s="2">
        <f>$L$446*EXP(Sheet3!$B$1*(($H460-AC$448-Sheet2!$N$251)/Sheet3!$A$1)^2 +Sheet3!$C$1*(($H460-AC$448-Sheet2!$N$251)/Sheet3!$A$1)^4)</f>
        <v>9.2818033247408351</v>
      </c>
      <c r="AD460" s="2">
        <f>$L$446*EXP(Sheet3!$B$1*(($H460-AD$448-Sheet2!$N$251)/Sheet3!$A$1)^2 +Sheet3!$C$1*(($H460-AD$448-Sheet2!$N$251)/Sheet3!$A$1)^4)</f>
        <v>10.194670375688863</v>
      </c>
      <c r="AE460" s="2">
        <f>$L$446*EXP(Sheet3!$B$1*(($H460-AE$448-Sheet2!$N$251)/Sheet3!$A$1)^2 +Sheet3!$C$1*(($H460-AE$448-Sheet2!$N$251)/Sheet3!$A$1)^4)</f>
        <v>11.181693319978379</v>
      </c>
      <c r="AF460" s="2">
        <f>$L$446*EXP(Sheet3!$B$1*(($H460-AF$448-Sheet2!$N$251)/Sheet3!$A$1)^2 +Sheet3!$C$1*(($H460-AF$448-Sheet2!$N$251)/Sheet3!$A$1)^4)</f>
        <v>12.247355315693648</v>
      </c>
      <c r="AG460" s="2">
        <f>$L$446*EXP(Sheet3!$B$1*(($H460-AG$448-Sheet2!$N$251)/Sheet3!$A$1)^2 +Sheet3!$C$1*(($H460-AG$448-Sheet2!$N$251)/Sheet3!$A$1)^4)</f>
        <v>13.396277932468038</v>
      </c>
      <c r="AH460" s="2">
        <f>$L$446*EXP(Sheet3!$B$1*(($H460-AH$448-Sheet2!$N$251)/Sheet3!$A$1)^2 +Sheet3!$C$1*(($H460-AH$448-Sheet2!$N$251)/Sheet3!$A$1)^4)</f>
        <v>14.633215132399744</v>
      </c>
      <c r="AI460" s="2">
        <f>$L$446*EXP(Sheet3!$B$1*(($H460-AI$448-Sheet2!$N$251)/Sheet3!$A$1)^2 +Sheet3!$C$1*(($H460-AI$448-Sheet2!$N$251)/Sheet3!$A$1)^4)</f>
        <v>15.963046389280349</v>
      </c>
      <c r="AJ460" s="2">
        <f>$L$446*EXP(Sheet3!$B$1*(($H460-AJ$448-Sheet2!$N$251)/Sheet3!$A$1)^2 +Sheet3!$C$1*(($H460-AJ$448-Sheet2!$N$251)/Sheet3!$A$1)^4)</f>
        <v>17.390768943025883</v>
      </c>
      <c r="AK460" s="2">
        <f>$L$446*EXP(Sheet3!$B$1*(($H460-AK$448-Sheet2!$N$251)/Sheet3!$A$1)^2 +Sheet3!$C$1*(($H460-AK$448-Sheet2!$N$251)/Sheet3!$A$1)^4)</f>
        <v>18.921489191318006</v>
      </c>
      <c r="AL460" s="2">
        <f>$L$446*EXP(Sheet3!$B$1*(($H460-AL$448-Sheet2!$N$251)/Sheet3!$A$1)^2 +Sheet3!$C$1*(($H460-AL$448-Sheet2!$N$251)/Sheet3!$A$1)^4)</f>
        <v>20.560413226169374</v>
      </c>
      <c r="AM460" s="2">
        <f>$L$446*EXP(Sheet3!$B$1*(($H460-AM$448-Sheet2!$N$251)/Sheet3!$A$1)^2 +Sheet3!$C$1*(($H460-AM$448-Sheet2!$N$251)/Sheet3!$A$1)^4)</f>
        <v>22.312836528005302</v>
      </c>
      <c r="AN460" s="2">
        <f>$L$446*EXP(Sheet3!$B$1*(($H460-AN$448-Sheet2!$N$251)/Sheet3!$A$1)^2 +Sheet3!$C$1*(($H460-AN$448-Sheet2!$N$251)/Sheet3!$A$1)^4)</f>
        <v>24.184132835905103</v>
      </c>
      <c r="AO460" s="2">
        <f>$L$446*EXP(Sheet3!$B$1*(($H460-AO$448-Sheet2!$N$251)/Sheet3!$A$1)^2 +Sheet3!$C$1*(($H460-AO$448-Sheet2!$N$251)/Sheet3!$A$1)^4)</f>
        <v>26.179742217793638</v>
      </c>
      <c r="AP460" s="2">
        <f>$L$446*EXP(Sheet3!$B$1*(($H460-AP$448-Sheet2!$N$251)/Sheet3!$A$1)^2 +Sheet3!$C$1*(($H460-AP$448-Sheet2!$N$251)/Sheet3!$A$1)^4)</f>
        <v>28.305158369912856</v>
      </c>
      <c r="AQ460" s="2">
        <f>$L$446*EXP(Sheet3!$B$1*(($H460-AQ$448-Sheet2!$N$251)/Sheet3!$A$1)^2 +Sheet3!$C$1*(($H460-AQ$448-Sheet2!$N$251)/Sheet3!$A$1)^4)</f>
        <v>30.565915180220571</v>
      </c>
      <c r="AR460" s="2">
        <f>$L$446*EXP(Sheet3!$B$1*(($H460-AR$448-Sheet2!$N$251)/Sheet3!$A$1)^2 +Sheet3!$C$1*(($H460-AR$448-Sheet2!$N$251)/Sheet3!$A$1)^4)</f>
        <v>32.96757259554937</v>
      </c>
      <c r="AS460" s="2">
        <f>$L$446*EXP(Sheet3!$B$1*(($H460-AS$448-Sheet2!$N$251)/Sheet3!$A$1)^2 +Sheet3!$C$1*(($H460-AS$448-Sheet2!$N$251)/Sheet3!$A$1)^4)</f>
        <v>35.515701837359593</v>
      </c>
      <c r="AT460" s="2">
        <f>$L$446*EXP(Sheet3!$B$1*(($H460-AT$448-Sheet2!$N$251)/Sheet3!$A$1)^2 +Sheet3!$C$1*(($H460-AT$448-Sheet2!$N$251)/Sheet3!$A$1)^4)</f>
        <v>38.215870015686797</v>
      </c>
      <c r="AU460" s="2">
        <f>$L$446*EXP(Sheet3!$B$1*(($H460-AU$448-Sheet2!$N$251)/Sheet3!$A$1)^2 +Sheet3!$C$1*(($H460-AU$448-Sheet2!$N$251)/Sheet3!$A$1)^4)</f>
        <v>41.073624195381242</v>
      </c>
      <c r="AV460" s="2">
        <f>$L$446*EXP(Sheet3!$B$1*(($H460-AV$448-Sheet2!$N$251)/Sheet3!$A$1)^2 +Sheet3!$C$1*(($H460-AV$448-Sheet2!$N$251)/Sheet3!$A$1)^4)</f>
        <v>44.094474972920771</v>
      </c>
      <c r="AW460" s="2">
        <f>$L$446*EXP(Sheet3!$B$1*(($H460-AW$448-Sheet2!$N$251)/Sheet3!$A$1)^2 +Sheet3!$C$1*(($H460-AW$448-Sheet2!$N$251)/Sheet3!$A$1)^4)</f>
        <v>47.283879625956267</v>
      </c>
      <c r="AX460" s="2">
        <f>$L$446*EXP(Sheet3!$B$1*(($H460-AX$448-Sheet2!$N$251)/Sheet3!$A$1)^2 +Sheet3!$C$1*(($H460-AX$448-Sheet2!$N$251)/Sheet3!$A$1)^4)</f>
        <v>50.647224900949361</v>
      </c>
      <c r="AY460" s="2">
        <f>$L$446*EXP(Sheet3!$B$1*(($H460-AY$448-Sheet2!$N$251)/Sheet3!$A$1)^2 +Sheet3!$C$1*(($H460-AY$448-Sheet2!$N$251)/Sheet3!$A$1)^4)</f>
        <v>54.189809508087613</v>
      </c>
      <c r="AZ460" s="2">
        <f>$L$446*EXP(Sheet3!$B$1*(($H460-AZ$448-Sheet2!$N$251)/Sheet3!$A$1)^2 +Sheet3!$C$1*(($H460-AZ$448-Sheet2!$N$251)/Sheet3!$A$1)^4)</f>
        <v>57.916826394008019</v>
      </c>
      <c r="BA460" s="2">
        <f>$L$446*EXP(Sheet3!$B$1*(($H460-BA$448-Sheet2!$N$251)/Sheet3!$A$1)^2 +Sheet3!$C$1*(($H460-BA$448-Sheet2!$N$251)/Sheet3!$A$1)^4)</f>
        <v>61.833344866293942</v>
      </c>
      <c r="BB460" s="2">
        <f>$L$446*EXP(Sheet3!$B$1*(($H460-BB$448-Sheet2!$N$251)/Sheet3!$A$1)^2 +Sheet3!$C$1*(($H460-BB$448-Sheet2!$N$251)/Sheet3!$A$1)^4)</f>
        <v>65.944292644655349</v>
      </c>
      <c r="BC460" s="2">
        <f>$L$446*EXP(Sheet3!$B$1*(($H460-BC$448-Sheet2!$N$251)/Sheet3!$A$1)^2 +Sheet3!$C$1*(($H460-BC$448-Sheet2!$N$251)/Sheet3!$A$1)^4)</f>
        <v>70.254437915169049</v>
      </c>
      <c r="BD460" s="2">
        <f>$L$446*EXP(Sheet3!$B$1*(($H460-BD$448-Sheet2!$N$251)/Sheet3!$A$1)^2 +Sheet3!$C$1*(($H460-BD$448-Sheet2!$N$251)/Sheet3!$A$1)^4)</f>
        <v>74.76837146464463</v>
      </c>
      <c r="BE460" s="2">
        <f>$L$446*EXP(Sheet3!$B$1*(($H460-BE$448-Sheet2!$N$251)/Sheet3!$A$1)^2 +Sheet3!$C$1*(($H460-BE$448-Sheet2!$N$251)/Sheet3!$A$1)^4)</f>
        <v>79.490488972416799</v>
      </c>
      <c r="BF460" s="2">
        <f>$L$446*EXP(Sheet3!$B$1*(($H460-BF$448-Sheet2!$N$251)/Sheet3!$A$1)^2 +Sheet3!$C$1*(($H460-BF$448-Sheet2!$N$251)/Sheet3!$A$1)^4)</f>
        <v>84.424973536602891</v>
      </c>
      <c r="BG460" s="2">
        <f>$L$446*EXP(Sheet3!$B$1*(($H460-BG$448-Sheet2!$N$251)/Sheet3!$A$1)^2 +Sheet3!$C$1*(($H460-BG$448-Sheet2!$N$251)/Sheet3!$A$1)^4)</f>
        <v>89.575778511115772</v>
      </c>
      <c r="BH460" s="2">
        <f>$L$446*EXP(Sheet3!$B$1*(($H460-BH$448-Sheet2!$N$251)/Sheet3!$A$1)^2 +Sheet3!$C$1*(($H460-BH$448-Sheet2!$N$251)/Sheet3!$A$1)^4)</f>
        <v>94.946610728497049</v>
      </c>
      <c r="BI460" s="2">
        <f>$L$446*EXP(Sheet3!$B$1*(($H460-BI$448-Sheet2!$N$251)/Sheet3!$A$1)^2 +Sheet3!$C$1*(($H460-BI$448-Sheet2!$N$251)/Sheet3!$A$1)^4)</f>
        <v>100.54091418200495</v>
      </c>
      <c r="BJ460" s="2">
        <f>$L$446*EXP(Sheet3!$B$1*(($H460-BJ$448-Sheet2!$N$251)/Sheet3!$A$1)^2 +Sheet3!$C$1*(($H460-BJ$448-Sheet2!$N$251)/Sheet3!$A$1)^4)</f>
        <v>106.3618542378011</v>
      </c>
      <c r="BK460" s="2">
        <f>$L$446*EXP(Sheet3!$B$1*(($H460-BK$448-Sheet2!$N$251)/Sheet3!$A$1)^2 +Sheet3!$C$1*(($H460-BK$448-Sheet2!$N$251)/Sheet3!$A$1)^4)</f>
        <v>112.41230244685551</v>
      </c>
      <c r="BL460" s="2">
        <f>$L$446*EXP(Sheet3!$B$1*(($H460-BL$448-Sheet2!$N$251)/Sheet3!$A$1)^2 +Sheet3!$C$1*(($H460-BL$448-Sheet2!$N$251)/Sheet3!$A$1)^4)</f>
        <v>118.69482202098648</v>
      </c>
      <c r="BM460" s="2">
        <f>$L$446*EXP(Sheet3!$B$1*(($H460-BM$448-Sheet2!$N$251)/Sheet3!$A$1)^2 +Sheet3!$C$1*(($H460-BM$448-Sheet2!$N$251)/Sheet3!$A$1)^4)</f>
        <v>125.21165403631572</v>
      </c>
      <c r="BN460" s="2">
        <f>$L$446*EXP(Sheet3!$B$1*(($H460-BN$448-Sheet2!$N$251)/Sheet3!$A$1)^2 +Sheet3!$C$1*(($H460-BN$448-Sheet2!$N$251)/Sheet3!$A$1)^4)</f>
        <v>131.96470442239962</v>
      </c>
      <c r="BO460" s="2">
        <f>$L$446*EXP(Sheet3!$B$1*(($H460-BO$448-Sheet2!$N$251)/Sheet3!$A$1)^2 +Sheet3!$C$1*(($H460-BO$448-Sheet2!$N$251)/Sheet3!$A$1)^4)</f>
        <v>138.95553179171773</v>
      </c>
      <c r="BP460" s="2">
        <f>$L$446*EXP(Sheet3!$B$1*(($H460-BP$448-Sheet2!$N$251)/Sheet3!$A$1)^2 +Sheet3!$C$1*(($H460-BP$448-Sheet2!$N$251)/Sheet3!$A$1)^4)</f>
        <v>146.1853361598383</v>
      </c>
      <c r="BQ460" s="2">
        <f>$L$446*EXP(Sheet3!$B$1*(($H460-BQ$448-Sheet2!$N$251)/Sheet3!$A$1)^2 +Sheet3!$C$1*(($H460-BQ$448-Sheet2!$N$251)/Sheet3!$A$1)^4)</f>
        <v>153.65494860203219</v>
      </c>
      <c r="BR460" s="2">
        <f>$L$446*EXP(Sheet3!$B$1*(($H460-BR$448-Sheet2!$N$251)/Sheet3!$A$1)^2 +Sheet3!$C$1*(($H460-BR$448-Sheet2!$N$251)/Sheet3!$A$1)^4)</f>
        <v>161.36482188734954</v>
      </c>
      <c r="BS460" s="2">
        <f>$L$446*EXP(Sheet3!$B$1*(($H460-BS$448-Sheet2!$N$251)/Sheet3!$A$1)^2 +Sheet3!$C$1*(($H460-BS$448-Sheet2!$N$251)/Sheet3!$A$1)^4)</f>
        <v>169.31502212623667</v>
      </c>
      <c r="BT460" s="2">
        <f>$L$446*EXP(Sheet3!$B$1*(($H460-BT$448-Sheet2!$N$251)/Sheet3!$A$1)^2 +Sheet3!$C$1*(($H460-BT$448-Sheet2!$N$251)/Sheet3!$A$1)^4)</f>
        <v>177.50522146270117</v>
      </c>
      <c r="BU460" s="2">
        <f>$L$446*EXP(Sheet3!$B$1*(($H460-BU$448-Sheet2!$N$251)/Sheet3!$A$1)^2 +Sheet3!$C$1*(($H460-BU$448-Sheet2!$N$251)/Sheet3!$A$1)^4)</f>
        <v>185.93469183686162</v>
      </c>
      <c r="BV460" s="2">
        <f>$L$446*EXP(Sheet3!$B$1*(($H460-BV$448-Sheet2!$N$251)/Sheet3!$A$1)^2 +Sheet3!$C$1*(($H460-BV$448-Sheet2!$N$251)/Sheet3!$A$1)^4)</f>
        <v>194.60229983858554</v>
      </c>
    </row>
    <row r="461" spans="1:74" x14ac:dyDescent="0.2">
      <c r="A461">
        <v>434</v>
      </c>
      <c r="B461">
        <v>393.03</v>
      </c>
      <c r="C461">
        <v>2366.3000000000002</v>
      </c>
      <c r="D461">
        <v>2462.5</v>
      </c>
      <c r="E461">
        <f t="shared" si="60"/>
        <v>96.199999999999818</v>
      </c>
      <c r="G461" s="1">
        <v>4</v>
      </c>
      <c r="H461">
        <f>INDEX(B$27:$B3688,($M$442+G461))</f>
        <v>1015.59</v>
      </c>
      <c r="I461" s="1">
        <f t="shared" si="66"/>
        <v>158.70000000000027</v>
      </c>
      <c r="J461">
        <f t="shared" si="67"/>
        <v>161174.13300000029</v>
      </c>
      <c r="L461" s="2">
        <f>$L$446*EXP(Sheet3!$B$1*(($H461-L$448-Sheet2!$N$251)/Sheet3!$A$1)^2 +Sheet3!$C$1*(($H461-L$448-Sheet2!$N$251)/Sheet3!$A$1)^4)</f>
        <v>1.3346533520038205E-3</v>
      </c>
      <c r="M461" s="2">
        <f>$L$446*EXP(Sheet3!$B$1*(($H461-M$448-Sheet2!$N$251)/Sheet3!$A$1)^2 +Sheet3!$C$1*(($H461-M$448-Sheet2!$N$251)/Sheet3!$A$1)^4)</f>
        <v>1.6477984632383617E-3</v>
      </c>
      <c r="N461" s="2">
        <f>$L$446*EXP(Sheet3!$B$1*(($H461-N$448-Sheet2!$N$251)/Sheet3!$A$1)^2 +Sheet3!$C$1*(($H461-N$448-Sheet2!$N$251)/Sheet3!$A$1)^4)</f>
        <v>2.0292237816622958E-3</v>
      </c>
      <c r="O461" s="2">
        <f>$L$446*EXP(Sheet3!$B$1*(($H461-O$448-Sheet2!$N$251)/Sheet3!$A$1)^2 +Sheet3!$C$1*(($H461-O$448-Sheet2!$N$251)/Sheet3!$A$1)^4)</f>
        <v>2.4926193711497903E-3</v>
      </c>
      <c r="P461" s="2">
        <f>$L$446*EXP(Sheet3!$B$1*(($H461-P$448-Sheet2!$N$251)/Sheet3!$A$1)^2 +Sheet3!$C$1*(($H461-P$448-Sheet2!$N$251)/Sheet3!$A$1)^4)</f>
        <v>3.0541618118168387E-3</v>
      </c>
      <c r="Q461" s="2">
        <f>$L$446*EXP(Sheet3!$B$1*(($H461-Q$448-Sheet2!$N$251)/Sheet3!$A$1)^2 +Sheet3!$C$1*(($H461-Q$448-Sheet2!$N$251)/Sheet3!$A$1)^4)</f>
        <v>3.732914162061621E-3</v>
      </c>
      <c r="R461" s="2">
        <f>$L$446*EXP(Sheet3!$B$1*(($H461-R$448-Sheet2!$N$251)/Sheet3!$A$1)^2 +Sheet3!$C$1*(($H461-R$448-Sheet2!$N$251)/Sheet3!$A$1)^4)</f>
        <v>4.5512807452896169E-3</v>
      </c>
      <c r="S461" s="2">
        <f>$L$446*EXP(Sheet3!$B$1*(($H461-S$448-Sheet2!$N$251)/Sheet3!$A$1)^2 +Sheet3!$C$1*(($H461-S$448-Sheet2!$N$251)/Sheet3!$A$1)^4)</f>
        <v>5.5355226763084374E-3</v>
      </c>
      <c r="T461" s="2">
        <f>$L$446*EXP(Sheet3!$B$1*(($H461-T$448-Sheet2!$N$251)/Sheet3!$A$1)^2 +Sheet3!$C$1*(($H461-T$448-Sheet2!$N$251)/Sheet3!$A$1)^4)</f>
        <v>6.7163404341778407E-3</v>
      </c>
      <c r="U461" s="2">
        <f>$L$446*EXP(Sheet3!$B$1*(($H461-U$448-Sheet2!$N$251)/Sheet3!$A$1)^2 +Sheet3!$C$1*(($H461-U$448-Sheet2!$N$251)/Sheet3!$A$1)^4)</f>
        <v>8.1295301697388595E-3</v>
      </c>
      <c r="V461" s="2">
        <f>$L$446*EXP(Sheet3!$B$1*(($H461-V$448-Sheet2!$N$251)/Sheet3!$A$1)^2 +Sheet3!$C$1*(($H461-V$448-Sheet2!$N$251)/Sheet3!$A$1)^4)</f>
        <v>9.8167208005434832E-3</v>
      </c>
      <c r="W461" s="2">
        <f>$L$446*EXP(Sheet3!$B$1*(($H461-W$448-Sheet2!$N$251)/Sheet3!$A$1)^2 +Sheet3!$C$1*(($H461-W$448-Sheet2!$N$251)/Sheet3!$A$1)^4)</f>
        <v>1.1826199286210176E-2</v>
      </c>
      <c r="X461" s="2">
        <f>$L$446*EXP(Sheet3!$B$1*(($H461-X$448-Sheet2!$N$251)/Sheet3!$A$1)^2 +Sheet3!$C$1*(($H461-X$448-Sheet2!$N$251)/Sheet3!$A$1)^4)</f>
        <v>1.4213831785472215E-2</v>
      </c>
      <c r="Y461" s="2">
        <f>$L$446*EXP(Sheet3!$B$1*(($H461-Y$448-Sheet2!$N$251)/Sheet3!$A$1)^2 +Sheet3!$C$1*(($H461-Y$448-Sheet2!$N$251)/Sheet3!$A$1)^4)</f>
        <v>1.7044088663613975E-2</v>
      </c>
      <c r="Z461" s="2">
        <f>$L$446*EXP(Sheet3!$B$1*(($H461-Z$448-Sheet2!$N$251)/Sheet3!$A$1)^2 +Sheet3!$C$1*(($H461-Z$448-Sheet2!$N$251)/Sheet3!$A$1)^4)</f>
        <v>2.0391181537603865E-2</v>
      </c>
      <c r="AA461" s="2">
        <f>$L$446*EXP(Sheet3!$B$1*(($H461-AA$448-Sheet2!$N$251)/Sheet3!$A$1)^2 +Sheet3!$C$1*(($H461-AA$448-Sheet2!$N$251)/Sheet3!$A$1)^4)</f>
        <v>2.4340320704224917E-2</v>
      </c>
      <c r="AB461" s="2">
        <f>$L$446*EXP(Sheet3!$B$1*(($H461-AB$448-Sheet2!$N$251)/Sheet3!$A$1)^2 +Sheet3!$C$1*(($H461-AB$448-Sheet2!$N$251)/Sheet3!$A$1)^4)</f>
        <v>2.8989101387495334E-2</v>
      </c>
      <c r="AC461" s="2">
        <f>$L$446*EXP(Sheet3!$B$1*(($H461-AC$448-Sheet2!$N$251)/Sheet3!$A$1)^2 +Sheet3!$C$1*(($H461-AC$448-Sheet2!$N$251)/Sheet3!$A$1)^4)</f>
        <v>3.444902725224492E-2</v>
      </c>
      <c r="AD461" s="2">
        <f>$L$446*EXP(Sheet3!$B$1*(($H461-AD$448-Sheet2!$N$251)/Sheet3!$A$1)^2 +Sheet3!$C$1*(($H461-AD$448-Sheet2!$N$251)/Sheet3!$A$1)^4)</f>
        <v>4.0847179552928499E-2</v>
      </c>
      <c r="AE461" s="2">
        <f>$L$446*EXP(Sheet3!$B$1*(($H461-AE$448-Sheet2!$N$251)/Sheet3!$A$1)^2 +Sheet3!$C$1*(($H461-AE$448-Sheet2!$N$251)/Sheet3!$A$1)^4)</f>
        <v>4.8328040109614376E-2</v>
      </c>
      <c r="AF461" s="2">
        <f>$L$446*EXP(Sheet3!$B$1*(($H461-AF$448-Sheet2!$N$251)/Sheet3!$A$1)^2 +Sheet3!$C$1*(($H461-AF$448-Sheet2!$N$251)/Sheet3!$A$1)^4)</f>
        <v>5.7055476016941914E-2</v>
      </c>
      <c r="AG461" s="2">
        <f>$L$446*EXP(Sheet3!$B$1*(($H461-AG$448-Sheet2!$N$251)/Sheet3!$A$1)^2 +Sheet3!$C$1*(($H461-AG$448-Sheet2!$N$251)/Sheet3!$A$1)^4)</f>
        <v>6.7214893587228292E-2</v>
      </c>
      <c r="AH461" s="2">
        <f>$L$446*EXP(Sheet3!$B$1*(($H461-AH$448-Sheet2!$N$251)/Sheet3!$A$1)^2 +Sheet3!$C$1*(($H461-AH$448-Sheet2!$N$251)/Sheet3!$A$1)^4)</f>
        <v>7.9015568496956512E-2</v>
      </c>
      <c r="AI461" s="2">
        <f>$L$446*EXP(Sheet3!$B$1*(($H461-AI$448-Sheet2!$N$251)/Sheet3!$A$1)^2 +Sheet3!$C$1*(($H461-AI$448-Sheet2!$N$251)/Sheet3!$A$1)^4)</f>
        <v>9.2693158438537662E-2</v>
      </c>
      <c r="AJ461" s="2">
        <f>$L$446*EXP(Sheet3!$B$1*(($H461-AJ$448-Sheet2!$N$251)/Sheet3!$A$1)^2 +Sheet3!$C$1*(($H461-AJ$448-Sheet2!$N$251)/Sheet3!$A$1)^4)</f>
        <v>0.10851240376962748</v>
      </c>
      <c r="AK461" s="2">
        <f>$L$446*EXP(Sheet3!$B$1*(($H461-AK$448-Sheet2!$N$251)/Sheet3!$A$1)^2 +Sheet3!$C$1*(($H461-AK$448-Sheet2!$N$251)/Sheet3!$A$1)^4)</f>
        <v>0.12677002069284643</v>
      </c>
      <c r="AL461" s="2">
        <f>$L$446*EXP(Sheet3!$B$1*(($H461-AL$448-Sheet2!$N$251)/Sheet3!$A$1)^2 +Sheet3!$C$1*(($H461-AL$448-Sheet2!$N$251)/Sheet3!$A$1)^4)</f>
        <v>0.14779779039173788</v>
      </c>
      <c r="AM461" s="2">
        <f>$L$446*EXP(Sheet3!$B$1*(($H461-AM$448-Sheet2!$N$251)/Sheet3!$A$1)^2 +Sheet3!$C$1*(($H461-AM$448-Sheet2!$N$251)/Sheet3!$A$1)^4)</f>
        <v>0.17196584627599645</v>
      </c>
      <c r="AN461" s="2">
        <f>$L$446*EXP(Sheet3!$B$1*(($H461-AN$448-Sheet2!$N$251)/Sheet3!$A$1)^2 +Sheet3!$C$1*(($H461-AN$448-Sheet2!$N$251)/Sheet3!$A$1)^4)</f>
        <v>0.19968616007204981</v>
      </c>
      <c r="AO461" s="2">
        <f>$L$446*EXP(Sheet3!$B$1*(($H461-AO$448-Sheet2!$N$251)/Sheet3!$A$1)^2 +Sheet3!$C$1*(($H461-AO$448-Sheet2!$N$251)/Sheet3!$A$1)^4)</f>
        <v>0.23141622591258973</v>
      </c>
      <c r="AP461" s="2">
        <f>$L$446*EXP(Sheet3!$B$1*(($H461-AP$448-Sheet2!$N$251)/Sheet3!$A$1)^2 +Sheet3!$C$1*(($H461-AP$448-Sheet2!$N$251)/Sheet3!$A$1)^4)</f>
        <v>0.2676629398483068</v>
      </c>
      <c r="AQ461" s="2">
        <f>$L$446*EXP(Sheet3!$B$1*(($H461-AQ$448-Sheet2!$N$251)/Sheet3!$A$1)^2 +Sheet3!$C$1*(($H461-AQ$448-Sheet2!$N$251)/Sheet3!$A$1)^4)</f>
        <v>0.30898667032605087</v>
      </c>
      <c r="AR461" s="2">
        <f>$L$446*EXP(Sheet3!$B$1*(($H461-AR$448-Sheet2!$N$251)/Sheet3!$A$1)^2 +Sheet3!$C$1*(($H461-AR$448-Sheet2!$N$251)/Sheet3!$A$1)^4)</f>
        <v>0.35600551315904627</v>
      </c>
      <c r="AS461" s="2">
        <f>$L$446*EXP(Sheet3!$B$1*(($H461-AS$448-Sheet2!$N$251)/Sheet3!$A$1)^2 +Sheet3!$C$1*(($H461-AS$448-Sheet2!$N$251)/Sheet3!$A$1)^4)</f>
        <v>0.40939972236666466</v>
      </c>
      <c r="AT461" s="2">
        <f>$L$446*EXP(Sheet3!$B$1*(($H461-AT$448-Sheet2!$N$251)/Sheet3!$A$1)^2 +Sheet3!$C$1*(($H461-AT$448-Sheet2!$N$251)/Sheet3!$A$1)^4)</f>
        <v>0.46991630599608886</v>
      </c>
      <c r="AU461" s="2">
        <f>$L$446*EXP(Sheet3!$B$1*(($H461-AU$448-Sheet2!$N$251)/Sheet3!$A$1)^2 +Sheet3!$C$1*(($H461-AU$448-Sheet2!$N$251)/Sheet3!$A$1)^4)</f>
        <v>0.53837377367109973</v>
      </c>
      <c r="AV461" s="2">
        <f>$L$446*EXP(Sheet3!$B$1*(($H461-AV$448-Sheet2!$N$251)/Sheet3!$A$1)^2 +Sheet3!$C$1*(($H461-AV$448-Sheet2!$N$251)/Sheet3!$A$1)^4)</f>
        <v>0.61566702016169061</v>
      </c>
      <c r="AW461" s="2">
        <f>$L$446*EXP(Sheet3!$B$1*(($H461-AW$448-Sheet2!$N$251)/Sheet3!$A$1)^2 +Sheet3!$C$1*(($H461-AW$448-Sheet2!$N$251)/Sheet3!$A$1)^4)</f>
        <v>0.70277232675310142</v>
      </c>
      <c r="AX461" s="2">
        <f>$L$446*EXP(Sheet3!$B$1*(($H461-AX$448-Sheet2!$N$251)/Sheet3!$A$1)^2 +Sheet3!$C$1*(($H461-AX$448-Sheet2!$N$251)/Sheet3!$A$1)^4)</f>
        <v>0.80075245962705366</v>
      </c>
      <c r="AY461" s="2">
        <f>$L$446*EXP(Sheet3!$B$1*(($H461-AY$448-Sheet2!$N$251)/Sheet3!$A$1)^2 +Sheet3!$C$1*(($H461-AY$448-Sheet2!$N$251)/Sheet3!$A$1)^4)</f>
        <v>0.91076184191230891</v>
      </c>
      <c r="AZ461" s="2">
        <f>$L$446*EXP(Sheet3!$B$1*(($H461-AZ$448-Sheet2!$N$251)/Sheet3!$A$1)^2 +Sheet3!$C$1*(($H461-AZ$448-Sheet2!$N$251)/Sheet3!$A$1)^4)</f>
        <v>1.0340517734576271</v>
      </c>
      <c r="BA461" s="2">
        <f>$L$446*EXP(Sheet3!$B$1*(($H461-BA$448-Sheet2!$N$251)/Sheet3!$A$1)^2 +Sheet3!$C$1*(($H461-BA$448-Sheet2!$N$251)/Sheet3!$A$1)^4)</f>
        <v>1.1719756698807533</v>
      </c>
      <c r="BB461" s="2">
        <f>$L$446*EXP(Sheet3!$B$1*(($H461-BB$448-Sheet2!$N$251)/Sheet3!$A$1)^2 +Sheet3!$C$1*(($H461-BB$448-Sheet2!$N$251)/Sheet3!$A$1)^4)</f>
        <v>1.325994289957527</v>
      </c>
      <c r="BC461" s="2">
        <f>$L$446*EXP(Sheet3!$B$1*(($H461-BC$448-Sheet2!$N$251)/Sheet3!$A$1)^2 +Sheet3!$C$1*(($H461-BC$448-Sheet2!$N$251)/Sheet3!$A$1)^4)</f>
        <v>1.4976809180471011</v>
      </c>
      <c r="BD461" s="2">
        <f>$L$446*EXP(Sheet3!$B$1*(($H461-BD$448-Sheet2!$N$251)/Sheet3!$A$1)^2 +Sheet3!$C$1*(($H461-BD$448-Sheet2!$N$251)/Sheet3!$A$1)^4)</f>
        <v>1.688726465998805</v>
      </c>
      <c r="BE461" s="2">
        <f>$L$446*EXP(Sheet3!$B$1*(($H461-BE$448-Sheet2!$N$251)/Sheet3!$A$1)^2 +Sheet3!$C$1*(($H461-BE$448-Sheet2!$N$251)/Sheet3!$A$1)^4)</f>
        <v>1.900944456892977</v>
      </c>
      <c r="BF461" s="2">
        <f>$L$446*EXP(Sheet3!$B$1*(($H461-BF$448-Sheet2!$N$251)/Sheet3!$A$1)^2 +Sheet3!$C$1*(($H461-BF$448-Sheet2!$N$251)/Sheet3!$A$1)^4)</f>
        <v>2.136275851062087</v>
      </c>
      <c r="BG461" s="2">
        <f>$L$446*EXP(Sheet3!$B$1*(($H461-BG$448-Sheet2!$N$251)/Sheet3!$A$1)^2 +Sheet3!$C$1*(($H461-BG$448-Sheet2!$N$251)/Sheet3!$A$1)^4)</f>
        <v>2.3967936731502224</v>
      </c>
      <c r="BH461" s="2">
        <f>$L$446*EXP(Sheet3!$B$1*(($H461-BH$448-Sheet2!$N$251)/Sheet3!$A$1)^2 +Sheet3!$C$1*(($H461-BH$448-Sheet2!$N$251)/Sheet3!$A$1)^4)</f>
        <v>2.6847073975277245</v>
      </c>
      <c r="BI461" s="2">
        <f>$L$446*EXP(Sheet3!$B$1*(($H461-BI$448-Sheet2!$N$251)/Sheet3!$A$1)^2 +Sheet3!$C$1*(($H461-BI$448-Sheet2!$N$251)/Sheet3!$A$1)^4)</f>
        <v>3.0023670482158069</v>
      </c>
      <c r="BJ461" s="2">
        <f>$L$446*EXP(Sheet3!$B$1*(($H461-BJ$448-Sheet2!$N$251)/Sheet3!$A$1)^2 +Sheet3!$C$1*(($H461-BJ$448-Sheet2!$N$251)/Sheet3!$A$1)^4)</f>
        <v>3.3522669685855289</v>
      </c>
      <c r="BK461" s="2">
        <f>$L$446*EXP(Sheet3!$B$1*(($H461-BK$448-Sheet2!$N$251)/Sheet3!$A$1)^2 +Sheet3!$C$1*(($H461-BK$448-Sheet2!$N$251)/Sheet3!$A$1)^4)</f>
        <v>3.7370492156343578</v>
      </c>
      <c r="BL461" s="2">
        <f>$L$446*EXP(Sheet3!$B$1*(($H461-BL$448-Sheet2!$N$251)/Sheet3!$A$1)^2 +Sheet3!$C$1*(($H461-BL$448-Sheet2!$N$251)/Sheet3!$A$1)^4)</f>
        <v>4.1595065333254073</v>
      </c>
      <c r="BM461" s="2">
        <f>$L$446*EXP(Sheet3!$B$1*(($H461-BM$448-Sheet2!$N$251)/Sheet3!$A$1)^2 +Sheet3!$C$1*(($H461-BM$448-Sheet2!$N$251)/Sheet3!$A$1)^4)</f>
        <v>4.6225848597745252</v>
      </c>
      <c r="BN461" s="2">
        <f>$L$446*EXP(Sheet3!$B$1*(($H461-BN$448-Sheet2!$N$251)/Sheet3!$A$1)^2 +Sheet3!$C$1*(($H461-BN$448-Sheet2!$N$251)/Sheet3!$A$1)^4)</f>
        <v>5.1293853235522775</v>
      </c>
      <c r="BO461" s="2">
        <f>$L$446*EXP(Sheet3!$B$1*(($H461-BO$448-Sheet2!$N$251)/Sheet3!$A$1)^2 +Sheet3!$C$1*(($H461-BO$448-Sheet2!$N$251)/Sheet3!$A$1)^4)</f>
        <v>5.683165685341212</v>
      </c>
      <c r="BP461" s="2">
        <f>$L$446*EXP(Sheet3!$B$1*(($H461-BP$448-Sheet2!$N$251)/Sheet3!$A$1)^2 +Sheet3!$C$1*(($H461-BP$448-Sheet2!$N$251)/Sheet3!$A$1)^4)</f>
        <v>6.2873411825348597</v>
      </c>
      <c r="BQ461" s="2">
        <f>$L$446*EXP(Sheet3!$B$1*(($H461-BQ$448-Sheet2!$N$251)/Sheet3!$A$1)^2 +Sheet3!$C$1*(($H461-BQ$448-Sheet2!$N$251)/Sheet3!$A$1)^4)</f>
        <v>6.9454847361191741</v>
      </c>
      <c r="BR461" s="2">
        <f>$L$446*EXP(Sheet3!$B$1*(($H461-BR$448-Sheet2!$N$251)/Sheet3!$A$1)^2 +Sheet3!$C$1*(($H461-BR$448-Sheet2!$N$251)/Sheet3!$A$1)^4)</f>
        <v>7.6613264813349327</v>
      </c>
      <c r="BS461" s="2">
        <f>$L$446*EXP(Sheet3!$B$1*(($H461-BS$448-Sheet2!$N$251)/Sheet3!$A$1)^2 +Sheet3!$C$1*(($H461-BS$448-Sheet2!$N$251)/Sheet3!$A$1)^4)</f>
        <v>8.4387525861767152</v>
      </c>
      <c r="BT461" s="2">
        <f>$L$446*EXP(Sheet3!$B$1*(($H461-BT$448-Sheet2!$N$251)/Sheet3!$A$1)^2 +Sheet3!$C$1*(($H461-BT$448-Sheet2!$N$251)/Sheet3!$A$1)^4)</f>
        <v>9.2818033247308946</v>
      </c>
      <c r="BU461" s="2">
        <f>$L$446*EXP(Sheet3!$B$1*(($H461-BU$448-Sheet2!$N$251)/Sheet3!$A$1)^2 +Sheet3!$C$1*(($H461-BU$448-Sheet2!$N$251)/Sheet3!$A$1)^4)</f>
        <v>10.194670375678099</v>
      </c>
      <c r="BV461" s="2">
        <f>$L$446*EXP(Sheet3!$B$1*(($H461-BV$448-Sheet2!$N$251)/Sheet3!$A$1)^2 +Sheet3!$C$1*(($H461-BV$448-Sheet2!$N$251)/Sheet3!$A$1)^4)</f>
        <v>11.181693319978379</v>
      </c>
    </row>
    <row r="462" spans="1:74" x14ac:dyDescent="0.2">
      <c r="A462">
        <v>435</v>
      </c>
      <c r="B462">
        <v>393.5</v>
      </c>
      <c r="C462">
        <v>2391.9</v>
      </c>
      <c r="D462">
        <v>2487.3000000000002</v>
      </c>
      <c r="E462">
        <f t="shared" si="60"/>
        <v>95.400000000000091</v>
      </c>
      <c r="G462" s="1">
        <v>5</v>
      </c>
      <c r="H462">
        <f>INDEX(B$27:$B3689,($M$442+G462))</f>
        <v>1016.01</v>
      </c>
      <c r="I462" s="1">
        <f t="shared" si="66"/>
        <v>142.09999999999991</v>
      </c>
      <c r="J462">
        <f t="shared" si="67"/>
        <v>144375.02099999992</v>
      </c>
    </row>
    <row r="463" spans="1:74" x14ac:dyDescent="0.2">
      <c r="A463">
        <v>436</v>
      </c>
      <c r="B463">
        <v>393.96</v>
      </c>
      <c r="C463">
        <v>2374.4</v>
      </c>
      <c r="D463">
        <v>2461</v>
      </c>
      <c r="E463">
        <f t="shared" si="60"/>
        <v>86.599999999999909</v>
      </c>
      <c r="G463" s="1">
        <v>6</v>
      </c>
      <c r="H463">
        <f>INDEX(B$27:$B3690,($M$442+G463))</f>
        <v>1016.44</v>
      </c>
      <c r="I463" s="1">
        <f t="shared" si="66"/>
        <v>126.09999999999991</v>
      </c>
      <c r="J463">
        <f t="shared" si="67"/>
        <v>128173.08399999992</v>
      </c>
    </row>
    <row r="464" spans="1:74" x14ac:dyDescent="0.2">
      <c r="A464">
        <v>437</v>
      </c>
      <c r="B464">
        <v>394.43</v>
      </c>
      <c r="C464">
        <v>2376.9</v>
      </c>
      <c r="D464">
        <v>2472.3000000000002</v>
      </c>
      <c r="E464">
        <f t="shared" si="60"/>
        <v>95.400000000000091</v>
      </c>
      <c r="G464" s="1">
        <v>7</v>
      </c>
      <c r="H464">
        <f>INDEX(B$27:$B3691,($M$442+G464))</f>
        <v>1016.86</v>
      </c>
      <c r="I464" s="1">
        <f t="shared" si="66"/>
        <v>111.80000000000018</v>
      </c>
      <c r="J464">
        <f t="shared" si="67"/>
        <v>113684.94800000019</v>
      </c>
    </row>
    <row r="465" spans="1:10" x14ac:dyDescent="0.2">
      <c r="A465">
        <v>438</v>
      </c>
      <c r="B465">
        <v>394.9</v>
      </c>
      <c r="C465">
        <v>2359.8000000000002</v>
      </c>
      <c r="D465">
        <v>2456.8000000000002</v>
      </c>
      <c r="E465">
        <f t="shared" si="60"/>
        <v>97</v>
      </c>
      <c r="G465" s="1">
        <v>8</v>
      </c>
      <c r="H465">
        <f>INDEX(B$27:$B3692,($M$442+G465))</f>
        <v>1017.28</v>
      </c>
      <c r="I465" s="1">
        <f t="shared" si="66"/>
        <v>101.80000000000018</v>
      </c>
      <c r="J465">
        <f t="shared" si="67"/>
        <v>103559.10400000018</v>
      </c>
    </row>
    <row r="466" spans="1:10" x14ac:dyDescent="0.2">
      <c r="A466">
        <v>439</v>
      </c>
      <c r="B466">
        <v>395.37</v>
      </c>
      <c r="C466">
        <v>2380.1</v>
      </c>
      <c r="D466">
        <v>2479.3000000000002</v>
      </c>
      <c r="E466">
        <f t="shared" si="60"/>
        <v>99.200000000000273</v>
      </c>
      <c r="G466" s="1">
        <v>9</v>
      </c>
      <c r="H466">
        <f>INDEX(B$27:$B3693,($M$442+G466))</f>
        <v>1017.71</v>
      </c>
      <c r="I466" s="1">
        <f t="shared" si="66"/>
        <v>79.400000000000091</v>
      </c>
      <c r="J466">
        <f t="shared" si="67"/>
        <v>80806.174000000101</v>
      </c>
    </row>
    <row r="467" spans="1:10" x14ac:dyDescent="0.2">
      <c r="A467">
        <v>440</v>
      </c>
      <c r="B467">
        <v>395.83</v>
      </c>
      <c r="C467">
        <v>2420.8000000000002</v>
      </c>
      <c r="D467">
        <v>2520.6999999999998</v>
      </c>
      <c r="E467">
        <f t="shared" si="60"/>
        <v>99.899999999999636</v>
      </c>
      <c r="G467" s="1"/>
      <c r="H467">
        <f>B1855</f>
        <v>1016.86</v>
      </c>
      <c r="I467" s="1">
        <f>E1855</f>
        <v>111.80000000000018</v>
      </c>
    </row>
    <row r="468" spans="1:10" x14ac:dyDescent="0.2">
      <c r="A468">
        <v>441</v>
      </c>
      <c r="B468">
        <v>396.3</v>
      </c>
      <c r="C468">
        <v>2360.6</v>
      </c>
      <c r="D468">
        <v>2458.5</v>
      </c>
      <c r="E468">
        <f t="shared" si="60"/>
        <v>97.900000000000091</v>
      </c>
      <c r="G468" s="1"/>
      <c r="H468">
        <f>B1856</f>
        <v>1017.28</v>
      </c>
      <c r="I468" s="1">
        <f>E1856</f>
        <v>101.80000000000018</v>
      </c>
    </row>
    <row r="469" spans="1:10" x14ac:dyDescent="0.2">
      <c r="A469">
        <v>442</v>
      </c>
      <c r="B469">
        <v>396.77</v>
      </c>
      <c r="C469">
        <v>2373.6999999999998</v>
      </c>
      <c r="D469">
        <v>2476.1999999999998</v>
      </c>
      <c r="E469">
        <f t="shared" si="60"/>
        <v>102.5</v>
      </c>
      <c r="G469" s="1"/>
      <c r="H469">
        <f>B1857</f>
        <v>1017.71</v>
      </c>
      <c r="I469" s="1">
        <f>E1857</f>
        <v>79.400000000000091</v>
      </c>
    </row>
    <row r="470" spans="1:10" x14ac:dyDescent="0.2">
      <c r="A470">
        <v>443</v>
      </c>
      <c r="B470">
        <v>397.24</v>
      </c>
      <c r="C470">
        <v>2377.5</v>
      </c>
      <c r="D470">
        <v>2478.9</v>
      </c>
      <c r="E470">
        <f t="shared" si="60"/>
        <v>101.40000000000009</v>
      </c>
      <c r="G470" s="1"/>
      <c r="I470" s="1"/>
    </row>
    <row r="471" spans="1:10" x14ac:dyDescent="0.2">
      <c r="A471">
        <v>444</v>
      </c>
      <c r="B471">
        <v>397.7</v>
      </c>
      <c r="C471">
        <v>2359.6999999999998</v>
      </c>
      <c r="D471">
        <v>2462.6</v>
      </c>
      <c r="E471">
        <f t="shared" si="60"/>
        <v>102.90000000000009</v>
      </c>
      <c r="G471" s="1"/>
      <c r="I471" s="1"/>
    </row>
    <row r="472" spans="1:10" x14ac:dyDescent="0.2">
      <c r="A472">
        <v>445</v>
      </c>
      <c r="B472">
        <v>398.17</v>
      </c>
      <c r="C472">
        <v>2363.1999999999998</v>
      </c>
      <c r="D472">
        <v>2479.6</v>
      </c>
      <c r="E472">
        <f t="shared" si="60"/>
        <v>116.40000000000009</v>
      </c>
      <c r="G472" s="1"/>
      <c r="I472" s="1"/>
    </row>
    <row r="473" spans="1:10" x14ac:dyDescent="0.2">
      <c r="A473">
        <v>446</v>
      </c>
      <c r="B473">
        <v>398.64</v>
      </c>
      <c r="C473">
        <v>2367</v>
      </c>
      <c r="D473">
        <v>2471.1999999999998</v>
      </c>
      <c r="E473">
        <f t="shared" si="60"/>
        <v>104.19999999999982</v>
      </c>
      <c r="G473" s="1"/>
      <c r="I473" s="1"/>
    </row>
    <row r="474" spans="1:10" x14ac:dyDescent="0.2">
      <c r="A474">
        <v>447</v>
      </c>
      <c r="B474">
        <v>399.11</v>
      </c>
      <c r="C474">
        <v>2360.3000000000002</v>
      </c>
      <c r="D474">
        <v>2472.1999999999998</v>
      </c>
      <c r="E474">
        <f t="shared" si="60"/>
        <v>111.89999999999964</v>
      </c>
      <c r="G474" s="1"/>
      <c r="I474" s="1"/>
    </row>
    <row r="475" spans="1:10" x14ac:dyDescent="0.2">
      <c r="A475">
        <v>448</v>
      </c>
      <c r="B475">
        <v>399.57</v>
      </c>
      <c r="C475">
        <v>2378.9</v>
      </c>
      <c r="D475">
        <v>2501.6</v>
      </c>
      <c r="E475">
        <f t="shared" si="60"/>
        <v>122.69999999999982</v>
      </c>
      <c r="G475" s="1"/>
      <c r="I475" s="1"/>
    </row>
    <row r="476" spans="1:10" x14ac:dyDescent="0.2">
      <c r="A476">
        <v>449</v>
      </c>
      <c r="B476">
        <v>400.04</v>
      </c>
      <c r="C476">
        <v>2361</v>
      </c>
      <c r="D476">
        <v>2483.1</v>
      </c>
      <c r="E476">
        <f t="shared" ref="E476:E539" si="69">D476-C476</f>
        <v>122.09999999999991</v>
      </c>
      <c r="G476" s="1"/>
      <c r="I476" s="1"/>
    </row>
    <row r="477" spans="1:10" x14ac:dyDescent="0.2">
      <c r="A477">
        <v>450</v>
      </c>
      <c r="B477">
        <v>400.51</v>
      </c>
      <c r="C477">
        <v>2368.4</v>
      </c>
      <c r="D477">
        <v>2500.9</v>
      </c>
      <c r="E477">
        <f t="shared" si="69"/>
        <v>132.5</v>
      </c>
      <c r="G477" s="1"/>
      <c r="I477" s="1"/>
    </row>
    <row r="478" spans="1:10" x14ac:dyDescent="0.2">
      <c r="A478">
        <v>451</v>
      </c>
      <c r="B478">
        <v>400.98</v>
      </c>
      <c r="C478">
        <v>2364.8000000000002</v>
      </c>
      <c r="D478">
        <v>2512.3000000000002</v>
      </c>
      <c r="E478">
        <f t="shared" si="69"/>
        <v>147.5</v>
      </c>
      <c r="G478" s="1"/>
      <c r="I478" s="1"/>
    </row>
    <row r="479" spans="1:10" x14ac:dyDescent="0.2">
      <c r="A479">
        <v>452</v>
      </c>
      <c r="B479">
        <v>401.44</v>
      </c>
      <c r="C479">
        <v>2377.1</v>
      </c>
      <c r="D479">
        <v>2543.8000000000002</v>
      </c>
      <c r="E479">
        <f t="shared" si="69"/>
        <v>166.70000000000027</v>
      </c>
      <c r="G479" s="1"/>
      <c r="I479" s="1"/>
    </row>
    <row r="480" spans="1:10" x14ac:dyDescent="0.2">
      <c r="A480">
        <v>453</v>
      </c>
      <c r="B480">
        <v>401.91</v>
      </c>
      <c r="C480">
        <v>2373.6999999999998</v>
      </c>
      <c r="D480">
        <v>2587.3000000000002</v>
      </c>
      <c r="E480">
        <f t="shared" si="69"/>
        <v>213.60000000000036</v>
      </c>
      <c r="G480" s="1"/>
      <c r="I480" s="1"/>
    </row>
    <row r="481" spans="1:9" x14ac:dyDescent="0.2">
      <c r="A481">
        <v>454</v>
      </c>
      <c r="B481">
        <v>402.38</v>
      </c>
      <c r="C481">
        <v>2371</v>
      </c>
      <c r="D481">
        <v>2761.4</v>
      </c>
      <c r="E481">
        <f t="shared" si="69"/>
        <v>390.40000000000009</v>
      </c>
      <c r="G481" s="1"/>
      <c r="I481" s="1"/>
    </row>
    <row r="482" spans="1:9" x14ac:dyDescent="0.2">
      <c r="A482">
        <v>455</v>
      </c>
      <c r="B482">
        <v>402.84</v>
      </c>
      <c r="C482">
        <v>2357.9</v>
      </c>
      <c r="D482">
        <v>3314.9</v>
      </c>
      <c r="E482">
        <f t="shared" si="69"/>
        <v>957</v>
      </c>
      <c r="G482" s="1"/>
      <c r="I482" s="1"/>
    </row>
    <row r="483" spans="1:9" x14ac:dyDescent="0.2">
      <c r="A483">
        <v>456</v>
      </c>
      <c r="B483">
        <v>403.31</v>
      </c>
      <c r="C483">
        <v>2383.4</v>
      </c>
      <c r="D483">
        <v>4420.7</v>
      </c>
      <c r="E483">
        <f t="shared" si="69"/>
        <v>2037.2999999999997</v>
      </c>
      <c r="G483" s="1"/>
      <c r="I483" s="1"/>
    </row>
    <row r="484" spans="1:9" x14ac:dyDescent="0.2">
      <c r="A484">
        <v>457</v>
      </c>
      <c r="B484">
        <v>403.78</v>
      </c>
      <c r="C484">
        <v>2367.1999999999998</v>
      </c>
      <c r="D484">
        <v>5357.2</v>
      </c>
      <c r="E484">
        <f t="shared" si="69"/>
        <v>2990</v>
      </c>
      <c r="G484" s="1"/>
      <c r="I484" s="1"/>
    </row>
    <row r="485" spans="1:9" x14ac:dyDescent="0.2">
      <c r="A485">
        <v>458</v>
      </c>
      <c r="B485">
        <v>404.25</v>
      </c>
      <c r="C485">
        <v>2388.6</v>
      </c>
      <c r="D485">
        <v>6578.1</v>
      </c>
      <c r="E485">
        <f t="shared" si="69"/>
        <v>4189.5</v>
      </c>
      <c r="G485" s="1"/>
      <c r="I485" s="1"/>
    </row>
    <row r="486" spans="1:9" x14ac:dyDescent="0.2">
      <c r="A486">
        <v>459</v>
      </c>
      <c r="B486">
        <v>404.71</v>
      </c>
      <c r="C486">
        <v>2388</v>
      </c>
      <c r="D486">
        <v>10230.1</v>
      </c>
      <c r="E486">
        <f t="shared" si="69"/>
        <v>7842.1</v>
      </c>
      <c r="G486" s="1"/>
      <c r="I486" s="1"/>
    </row>
    <row r="487" spans="1:9" x14ac:dyDescent="0.2">
      <c r="A487">
        <v>460</v>
      </c>
      <c r="B487">
        <v>405.18</v>
      </c>
      <c r="C487">
        <v>2382.1</v>
      </c>
      <c r="D487">
        <v>7281</v>
      </c>
      <c r="E487">
        <f t="shared" si="69"/>
        <v>4898.8999999999996</v>
      </c>
      <c r="G487" s="1"/>
      <c r="I487" s="1"/>
    </row>
    <row r="488" spans="1:9" x14ac:dyDescent="0.2">
      <c r="A488">
        <v>461</v>
      </c>
      <c r="B488">
        <v>405.65</v>
      </c>
      <c r="C488">
        <v>2358.9</v>
      </c>
      <c r="D488">
        <v>3436.4</v>
      </c>
      <c r="E488">
        <f t="shared" si="69"/>
        <v>1077.5</v>
      </c>
      <c r="G488" s="1"/>
      <c r="I488" s="1"/>
    </row>
    <row r="489" spans="1:9" x14ac:dyDescent="0.2">
      <c r="A489">
        <v>462</v>
      </c>
      <c r="B489">
        <v>406.12</v>
      </c>
      <c r="C489">
        <v>2380.8000000000002</v>
      </c>
      <c r="D489">
        <v>2817.8</v>
      </c>
      <c r="E489">
        <f t="shared" si="69"/>
        <v>437</v>
      </c>
      <c r="G489" s="1"/>
      <c r="I489" s="1"/>
    </row>
    <row r="490" spans="1:9" x14ac:dyDescent="0.2">
      <c r="A490">
        <v>463</v>
      </c>
      <c r="B490">
        <v>406.58</v>
      </c>
      <c r="C490">
        <v>2374.1</v>
      </c>
      <c r="D490">
        <v>2747.3</v>
      </c>
      <c r="E490">
        <f t="shared" si="69"/>
        <v>373.20000000000027</v>
      </c>
      <c r="G490" s="1"/>
      <c r="I490" s="1"/>
    </row>
    <row r="491" spans="1:9" x14ac:dyDescent="0.2">
      <c r="A491">
        <v>464</v>
      </c>
      <c r="B491">
        <v>407.05</v>
      </c>
      <c r="C491">
        <v>2391</v>
      </c>
      <c r="D491">
        <v>2786.3</v>
      </c>
      <c r="E491">
        <f t="shared" si="69"/>
        <v>395.30000000000018</v>
      </c>
      <c r="G491" s="1"/>
      <c r="I491" s="1"/>
    </row>
    <row r="492" spans="1:9" x14ac:dyDescent="0.2">
      <c r="A492">
        <v>465</v>
      </c>
      <c r="B492">
        <v>407.52</v>
      </c>
      <c r="C492">
        <v>2370.6</v>
      </c>
      <c r="D492">
        <v>2872.4</v>
      </c>
      <c r="E492">
        <f t="shared" si="69"/>
        <v>501.80000000000018</v>
      </c>
      <c r="G492" s="1"/>
      <c r="I492" s="1"/>
    </row>
    <row r="493" spans="1:9" x14ac:dyDescent="0.2">
      <c r="A493">
        <v>466</v>
      </c>
      <c r="B493">
        <v>407.98</v>
      </c>
      <c r="C493">
        <v>2369.6999999999998</v>
      </c>
      <c r="D493">
        <v>3063.5</v>
      </c>
      <c r="E493">
        <f t="shared" si="69"/>
        <v>693.80000000000018</v>
      </c>
      <c r="G493" s="1"/>
      <c r="I493" s="1"/>
    </row>
    <row r="494" spans="1:9" x14ac:dyDescent="0.2">
      <c r="A494">
        <v>467</v>
      </c>
      <c r="B494">
        <v>408.45</v>
      </c>
      <c r="C494">
        <v>2375.1999999999998</v>
      </c>
      <c r="D494">
        <v>2712.8</v>
      </c>
      <c r="E494">
        <f t="shared" si="69"/>
        <v>337.60000000000036</v>
      </c>
      <c r="G494" s="1"/>
      <c r="I494" s="1"/>
    </row>
    <row r="495" spans="1:9" x14ac:dyDescent="0.2">
      <c r="A495">
        <v>468</v>
      </c>
      <c r="B495">
        <v>408.92</v>
      </c>
      <c r="C495">
        <v>2363.1999999999998</v>
      </c>
      <c r="D495">
        <v>2513.3000000000002</v>
      </c>
      <c r="E495">
        <f t="shared" si="69"/>
        <v>150.10000000000036</v>
      </c>
      <c r="G495" s="1"/>
      <c r="I495" s="1"/>
    </row>
    <row r="496" spans="1:9" x14ac:dyDescent="0.2">
      <c r="A496">
        <v>469</v>
      </c>
      <c r="B496">
        <v>409.38</v>
      </c>
      <c r="C496">
        <v>2386.8000000000002</v>
      </c>
      <c r="D496">
        <v>2500.5</v>
      </c>
      <c r="E496">
        <f t="shared" si="69"/>
        <v>113.69999999999982</v>
      </c>
      <c r="G496" s="1"/>
      <c r="I496" s="1"/>
    </row>
    <row r="497" spans="1:9" x14ac:dyDescent="0.2">
      <c r="A497">
        <v>470</v>
      </c>
      <c r="B497">
        <v>409.85</v>
      </c>
      <c r="C497">
        <v>2361.6</v>
      </c>
      <c r="D497">
        <v>2472.1</v>
      </c>
      <c r="E497">
        <f t="shared" si="69"/>
        <v>110.5</v>
      </c>
      <c r="G497" s="1"/>
      <c r="I497" s="1"/>
    </row>
    <row r="498" spans="1:9" x14ac:dyDescent="0.2">
      <c r="A498">
        <v>471</v>
      </c>
      <c r="B498">
        <v>410.32</v>
      </c>
      <c r="C498">
        <v>2384</v>
      </c>
      <c r="D498">
        <v>2490.6999999999998</v>
      </c>
      <c r="E498">
        <f t="shared" si="69"/>
        <v>106.69999999999982</v>
      </c>
      <c r="G498" s="1"/>
      <c r="I498" s="1"/>
    </row>
    <row r="499" spans="1:9" x14ac:dyDescent="0.2">
      <c r="A499">
        <v>472</v>
      </c>
      <c r="B499">
        <v>410.78</v>
      </c>
      <c r="C499">
        <v>2362.4</v>
      </c>
      <c r="D499">
        <v>2468.1999999999998</v>
      </c>
      <c r="E499">
        <f t="shared" si="69"/>
        <v>105.79999999999973</v>
      </c>
      <c r="G499" s="1"/>
      <c r="I499" s="1"/>
    </row>
    <row r="500" spans="1:9" x14ac:dyDescent="0.2">
      <c r="A500">
        <v>473</v>
      </c>
      <c r="B500">
        <v>411.25</v>
      </c>
      <c r="C500">
        <v>2385.1</v>
      </c>
      <c r="D500">
        <v>2485.4</v>
      </c>
      <c r="E500">
        <f t="shared" si="69"/>
        <v>100.30000000000018</v>
      </c>
      <c r="G500" s="1"/>
      <c r="I500" s="1"/>
    </row>
    <row r="501" spans="1:9" x14ac:dyDescent="0.2">
      <c r="A501">
        <v>474</v>
      </c>
      <c r="B501">
        <v>411.72</v>
      </c>
      <c r="C501">
        <v>2365.1</v>
      </c>
      <c r="D501">
        <v>2462.6999999999998</v>
      </c>
      <c r="E501">
        <f t="shared" si="69"/>
        <v>97.599999999999909</v>
      </c>
      <c r="G501" s="1"/>
      <c r="I501" s="1"/>
    </row>
    <row r="502" spans="1:9" x14ac:dyDescent="0.2">
      <c r="A502">
        <v>475</v>
      </c>
      <c r="B502">
        <v>412.18</v>
      </c>
      <c r="C502">
        <v>2355.1</v>
      </c>
      <c r="D502">
        <v>2446.4</v>
      </c>
      <c r="E502">
        <f t="shared" si="69"/>
        <v>91.300000000000182</v>
      </c>
      <c r="G502" s="1"/>
      <c r="I502" s="1"/>
    </row>
    <row r="503" spans="1:9" x14ac:dyDescent="0.2">
      <c r="A503">
        <v>476</v>
      </c>
      <c r="B503">
        <v>412.65</v>
      </c>
      <c r="C503">
        <v>2372.9</v>
      </c>
      <c r="D503">
        <v>2473.1999999999998</v>
      </c>
      <c r="E503">
        <f t="shared" si="69"/>
        <v>100.29999999999973</v>
      </c>
      <c r="G503" s="1"/>
      <c r="I503" s="1"/>
    </row>
    <row r="504" spans="1:9" x14ac:dyDescent="0.2">
      <c r="A504">
        <v>477</v>
      </c>
      <c r="B504">
        <v>413.12</v>
      </c>
      <c r="C504">
        <v>2366.1</v>
      </c>
      <c r="D504">
        <v>2460.4</v>
      </c>
      <c r="E504">
        <f t="shared" si="69"/>
        <v>94.300000000000182</v>
      </c>
      <c r="G504" s="1"/>
      <c r="I504" s="1"/>
    </row>
    <row r="505" spans="1:9" x14ac:dyDescent="0.2">
      <c r="A505">
        <v>478</v>
      </c>
      <c r="B505">
        <v>413.59</v>
      </c>
      <c r="C505">
        <v>2372.9</v>
      </c>
      <c r="D505">
        <v>2464</v>
      </c>
      <c r="E505">
        <f t="shared" si="69"/>
        <v>91.099999999999909</v>
      </c>
      <c r="G505" s="1"/>
      <c r="I505" s="1"/>
    </row>
    <row r="506" spans="1:9" x14ac:dyDescent="0.2">
      <c r="A506">
        <v>479</v>
      </c>
      <c r="B506">
        <v>414.05</v>
      </c>
      <c r="C506">
        <v>2378</v>
      </c>
      <c r="D506">
        <v>2468</v>
      </c>
      <c r="E506">
        <f t="shared" si="69"/>
        <v>90</v>
      </c>
      <c r="G506" s="1"/>
      <c r="I506" s="1"/>
    </row>
    <row r="507" spans="1:9" x14ac:dyDescent="0.2">
      <c r="A507">
        <v>480</v>
      </c>
      <c r="B507">
        <v>414.52</v>
      </c>
      <c r="C507">
        <v>2390.6999999999998</v>
      </c>
      <c r="D507">
        <v>2476.8000000000002</v>
      </c>
      <c r="E507">
        <f t="shared" si="69"/>
        <v>86.100000000000364</v>
      </c>
      <c r="G507" s="1"/>
      <c r="I507" s="1"/>
    </row>
    <row r="508" spans="1:9" x14ac:dyDescent="0.2">
      <c r="A508">
        <v>481</v>
      </c>
      <c r="B508">
        <v>414.98</v>
      </c>
      <c r="C508">
        <v>2365.6999999999998</v>
      </c>
      <c r="D508">
        <v>2457.3000000000002</v>
      </c>
      <c r="E508">
        <f t="shared" si="69"/>
        <v>91.600000000000364</v>
      </c>
      <c r="G508" s="1"/>
      <c r="I508" s="1"/>
    </row>
    <row r="509" spans="1:9" x14ac:dyDescent="0.2">
      <c r="A509">
        <v>482</v>
      </c>
      <c r="B509">
        <v>415.45</v>
      </c>
      <c r="C509">
        <v>2382.6</v>
      </c>
      <c r="D509">
        <v>2472.1999999999998</v>
      </c>
      <c r="E509">
        <f t="shared" si="69"/>
        <v>89.599999999999909</v>
      </c>
      <c r="G509" s="1"/>
      <c r="I509" s="1"/>
    </row>
    <row r="510" spans="1:9" x14ac:dyDescent="0.2">
      <c r="A510">
        <v>483</v>
      </c>
      <c r="B510">
        <v>415.92</v>
      </c>
      <c r="C510">
        <v>2376.8000000000002</v>
      </c>
      <c r="D510">
        <v>2460.9</v>
      </c>
      <c r="E510">
        <f t="shared" si="69"/>
        <v>84.099999999999909</v>
      </c>
      <c r="G510" s="1"/>
      <c r="I510" s="1"/>
    </row>
    <row r="511" spans="1:9" x14ac:dyDescent="0.2">
      <c r="A511">
        <v>484</v>
      </c>
      <c r="B511">
        <v>416.38</v>
      </c>
      <c r="C511">
        <v>2370.8000000000002</v>
      </c>
      <c r="D511">
        <v>2455.1999999999998</v>
      </c>
      <c r="E511">
        <f t="shared" si="69"/>
        <v>84.399999999999636</v>
      </c>
      <c r="G511" s="1"/>
      <c r="I511" s="1"/>
    </row>
    <row r="512" spans="1:9" x14ac:dyDescent="0.2">
      <c r="A512">
        <v>485</v>
      </c>
      <c r="B512">
        <v>416.85</v>
      </c>
      <c r="C512">
        <v>2386.6</v>
      </c>
      <c r="D512">
        <v>2474.4</v>
      </c>
      <c r="E512">
        <f t="shared" si="69"/>
        <v>87.800000000000182</v>
      </c>
      <c r="G512" s="1"/>
      <c r="I512" s="1"/>
    </row>
    <row r="513" spans="1:9" x14ac:dyDescent="0.2">
      <c r="A513">
        <v>486</v>
      </c>
      <c r="B513">
        <v>417.32</v>
      </c>
      <c r="C513">
        <v>2371.8000000000002</v>
      </c>
      <c r="D513">
        <v>2459.6999999999998</v>
      </c>
      <c r="E513">
        <f t="shared" si="69"/>
        <v>87.899999999999636</v>
      </c>
      <c r="G513" s="1"/>
      <c r="I513" s="1"/>
    </row>
    <row r="514" spans="1:9" x14ac:dyDescent="0.2">
      <c r="A514">
        <v>487</v>
      </c>
      <c r="B514">
        <v>417.78</v>
      </c>
      <c r="C514">
        <v>2368.8000000000002</v>
      </c>
      <c r="D514">
        <v>2449.1</v>
      </c>
      <c r="E514">
        <f t="shared" si="69"/>
        <v>80.299999999999727</v>
      </c>
      <c r="G514" s="1"/>
      <c r="I514" s="1"/>
    </row>
    <row r="515" spans="1:9" x14ac:dyDescent="0.2">
      <c r="A515">
        <v>488</v>
      </c>
      <c r="B515">
        <v>418.25</v>
      </c>
      <c r="C515">
        <v>2371.9</v>
      </c>
      <c r="D515">
        <v>2454.1999999999998</v>
      </c>
      <c r="E515">
        <f t="shared" si="69"/>
        <v>82.299999999999727</v>
      </c>
      <c r="G515" s="1"/>
      <c r="I515" s="1"/>
    </row>
    <row r="516" spans="1:9" x14ac:dyDescent="0.2">
      <c r="A516">
        <v>489</v>
      </c>
      <c r="B516">
        <v>418.72</v>
      </c>
      <c r="C516">
        <v>2369.3000000000002</v>
      </c>
      <c r="D516">
        <v>2452.6</v>
      </c>
      <c r="E516">
        <f t="shared" si="69"/>
        <v>83.299999999999727</v>
      </c>
      <c r="G516" s="1"/>
      <c r="I516" s="1"/>
    </row>
    <row r="517" spans="1:9" x14ac:dyDescent="0.2">
      <c r="A517">
        <v>490</v>
      </c>
      <c r="B517">
        <v>419.18</v>
      </c>
      <c r="C517">
        <v>2381.5</v>
      </c>
      <c r="D517">
        <v>2458</v>
      </c>
      <c r="E517">
        <f t="shared" si="69"/>
        <v>76.5</v>
      </c>
      <c r="G517" s="1"/>
      <c r="I517" s="1"/>
    </row>
    <row r="518" spans="1:9" x14ac:dyDescent="0.2">
      <c r="A518">
        <v>491</v>
      </c>
      <c r="B518">
        <v>419.65</v>
      </c>
      <c r="C518">
        <v>2365.6999999999998</v>
      </c>
      <c r="D518">
        <v>2442.1999999999998</v>
      </c>
      <c r="E518">
        <f t="shared" si="69"/>
        <v>76.5</v>
      </c>
      <c r="G518" s="1"/>
      <c r="I518" s="1"/>
    </row>
    <row r="519" spans="1:9" x14ac:dyDescent="0.2">
      <c r="A519">
        <v>492</v>
      </c>
      <c r="B519">
        <v>420.12</v>
      </c>
      <c r="C519">
        <v>2376.4</v>
      </c>
      <c r="D519">
        <v>2459</v>
      </c>
      <c r="E519">
        <f t="shared" si="69"/>
        <v>82.599999999999909</v>
      </c>
      <c r="G519" s="1"/>
      <c r="I519" s="1"/>
    </row>
    <row r="520" spans="1:9" x14ac:dyDescent="0.2">
      <c r="A520">
        <v>493</v>
      </c>
      <c r="B520">
        <v>420.58</v>
      </c>
      <c r="C520">
        <v>2358.1999999999998</v>
      </c>
      <c r="D520">
        <v>2439.5</v>
      </c>
      <c r="E520">
        <f t="shared" si="69"/>
        <v>81.300000000000182</v>
      </c>
      <c r="G520" s="1"/>
      <c r="I520" s="1"/>
    </row>
    <row r="521" spans="1:9" x14ac:dyDescent="0.2">
      <c r="A521">
        <v>494</v>
      </c>
      <c r="B521">
        <v>421.05</v>
      </c>
      <c r="C521">
        <v>2372.6999999999998</v>
      </c>
      <c r="D521">
        <v>2454.1999999999998</v>
      </c>
      <c r="E521">
        <f t="shared" si="69"/>
        <v>81.5</v>
      </c>
      <c r="G521" s="1"/>
      <c r="I521" s="1"/>
    </row>
    <row r="522" spans="1:9" x14ac:dyDescent="0.2">
      <c r="A522">
        <v>495</v>
      </c>
      <c r="B522">
        <v>421.51</v>
      </c>
      <c r="C522">
        <v>2364.9</v>
      </c>
      <c r="D522">
        <v>2443.1</v>
      </c>
      <c r="E522">
        <f t="shared" si="69"/>
        <v>78.199999999999818</v>
      </c>
      <c r="G522" s="1"/>
      <c r="I522" s="1"/>
    </row>
    <row r="523" spans="1:9" x14ac:dyDescent="0.2">
      <c r="A523">
        <v>496</v>
      </c>
      <c r="B523">
        <v>421.98</v>
      </c>
      <c r="C523">
        <v>2375.3000000000002</v>
      </c>
      <c r="D523">
        <v>2453.6</v>
      </c>
      <c r="E523">
        <f t="shared" si="69"/>
        <v>78.299999999999727</v>
      </c>
      <c r="G523" s="1"/>
      <c r="I523" s="1"/>
    </row>
    <row r="524" spans="1:9" x14ac:dyDescent="0.2">
      <c r="A524">
        <v>497</v>
      </c>
      <c r="B524">
        <v>422.45</v>
      </c>
      <c r="C524">
        <v>2367.6</v>
      </c>
      <c r="D524">
        <v>2446.6</v>
      </c>
      <c r="E524">
        <f t="shared" si="69"/>
        <v>79</v>
      </c>
      <c r="G524" s="1"/>
      <c r="I524" s="1"/>
    </row>
    <row r="525" spans="1:9" x14ac:dyDescent="0.2">
      <c r="A525">
        <v>498</v>
      </c>
      <c r="B525">
        <v>422.91</v>
      </c>
      <c r="C525">
        <v>2365.9</v>
      </c>
      <c r="D525">
        <v>2442.6999999999998</v>
      </c>
      <c r="E525">
        <f t="shared" si="69"/>
        <v>76.799999999999727</v>
      </c>
      <c r="G525" s="1"/>
      <c r="I525" s="1"/>
    </row>
    <row r="526" spans="1:9" x14ac:dyDescent="0.2">
      <c r="A526">
        <v>499</v>
      </c>
      <c r="B526">
        <v>423.38</v>
      </c>
      <c r="C526">
        <v>2374.3000000000002</v>
      </c>
      <c r="D526">
        <v>2455.4</v>
      </c>
      <c r="E526">
        <f t="shared" si="69"/>
        <v>81.099999999999909</v>
      </c>
      <c r="G526" s="1"/>
      <c r="I526" s="1"/>
    </row>
    <row r="527" spans="1:9" x14ac:dyDescent="0.2">
      <c r="A527">
        <v>500</v>
      </c>
      <c r="B527">
        <v>423.85</v>
      </c>
      <c r="C527">
        <v>2381.1999999999998</v>
      </c>
      <c r="D527">
        <v>2455.8000000000002</v>
      </c>
      <c r="E527">
        <f t="shared" si="69"/>
        <v>74.600000000000364</v>
      </c>
      <c r="G527" s="1"/>
      <c r="I527" s="1"/>
    </row>
    <row r="528" spans="1:9" x14ac:dyDescent="0.2">
      <c r="A528">
        <v>501</v>
      </c>
      <c r="B528">
        <v>424.31</v>
      </c>
      <c r="C528">
        <v>2365.6999999999998</v>
      </c>
      <c r="D528">
        <v>2446.6999999999998</v>
      </c>
      <c r="E528">
        <f t="shared" si="69"/>
        <v>81</v>
      </c>
      <c r="G528" s="1"/>
      <c r="I528" s="1"/>
    </row>
    <row r="529" spans="1:9" x14ac:dyDescent="0.2">
      <c r="A529">
        <v>502</v>
      </c>
      <c r="B529">
        <v>424.78</v>
      </c>
      <c r="C529">
        <v>2375.4</v>
      </c>
      <c r="D529">
        <v>2458</v>
      </c>
      <c r="E529">
        <f t="shared" si="69"/>
        <v>82.599999999999909</v>
      </c>
      <c r="G529" s="1"/>
      <c r="I529" s="1"/>
    </row>
    <row r="530" spans="1:9" x14ac:dyDescent="0.2">
      <c r="A530">
        <v>503</v>
      </c>
      <c r="B530">
        <v>425.24</v>
      </c>
      <c r="C530">
        <v>2365.8000000000002</v>
      </c>
      <c r="D530">
        <v>2449.5</v>
      </c>
      <c r="E530">
        <f t="shared" si="69"/>
        <v>83.699999999999818</v>
      </c>
      <c r="G530" s="1"/>
      <c r="I530" s="1"/>
    </row>
    <row r="531" spans="1:9" x14ac:dyDescent="0.2">
      <c r="A531">
        <v>504</v>
      </c>
      <c r="B531">
        <v>425.71</v>
      </c>
      <c r="C531">
        <v>2384.6</v>
      </c>
      <c r="D531">
        <v>2462.3000000000002</v>
      </c>
      <c r="E531">
        <f t="shared" si="69"/>
        <v>77.700000000000273</v>
      </c>
      <c r="G531" s="1"/>
      <c r="I531" s="1"/>
    </row>
    <row r="532" spans="1:9" x14ac:dyDescent="0.2">
      <c r="A532">
        <v>505</v>
      </c>
      <c r="B532">
        <v>426.18</v>
      </c>
      <c r="C532">
        <v>2368.3000000000002</v>
      </c>
      <c r="D532">
        <v>2442.3000000000002</v>
      </c>
      <c r="E532">
        <f t="shared" si="69"/>
        <v>74</v>
      </c>
      <c r="G532" s="1"/>
      <c r="I532" s="1"/>
    </row>
    <row r="533" spans="1:9" x14ac:dyDescent="0.2">
      <c r="A533">
        <v>506</v>
      </c>
      <c r="B533">
        <v>426.64</v>
      </c>
      <c r="C533">
        <v>2382.1999999999998</v>
      </c>
      <c r="D533">
        <v>2456.1</v>
      </c>
      <c r="E533">
        <f t="shared" si="69"/>
        <v>73.900000000000091</v>
      </c>
      <c r="G533" s="1"/>
      <c r="I533" s="1"/>
    </row>
    <row r="534" spans="1:9" x14ac:dyDescent="0.2">
      <c r="A534">
        <v>507</v>
      </c>
      <c r="B534">
        <v>427.11</v>
      </c>
      <c r="C534">
        <v>2376.6999999999998</v>
      </c>
      <c r="D534">
        <v>2454.1999999999998</v>
      </c>
      <c r="E534">
        <f t="shared" si="69"/>
        <v>77.5</v>
      </c>
      <c r="G534" s="1"/>
      <c r="I534" s="1"/>
    </row>
    <row r="535" spans="1:9" x14ac:dyDescent="0.2">
      <c r="A535">
        <v>508</v>
      </c>
      <c r="B535">
        <v>427.57</v>
      </c>
      <c r="C535">
        <v>2380.1999999999998</v>
      </c>
      <c r="D535">
        <v>2461</v>
      </c>
      <c r="E535">
        <f t="shared" si="69"/>
        <v>80.800000000000182</v>
      </c>
      <c r="G535" s="1"/>
      <c r="I535" s="1"/>
    </row>
    <row r="536" spans="1:9" x14ac:dyDescent="0.2">
      <c r="A536">
        <v>509</v>
      </c>
      <c r="B536">
        <v>428.04</v>
      </c>
      <c r="C536">
        <v>2358.6</v>
      </c>
      <c r="D536">
        <v>2443.1</v>
      </c>
      <c r="E536">
        <f t="shared" si="69"/>
        <v>84.5</v>
      </c>
      <c r="G536" s="1"/>
      <c r="I536" s="1"/>
    </row>
    <row r="537" spans="1:9" x14ac:dyDescent="0.2">
      <c r="A537">
        <v>510</v>
      </c>
      <c r="B537">
        <v>428.51</v>
      </c>
      <c r="C537">
        <v>2383.1</v>
      </c>
      <c r="D537">
        <v>2461.9</v>
      </c>
      <c r="E537">
        <f t="shared" si="69"/>
        <v>78.800000000000182</v>
      </c>
      <c r="G537" s="1"/>
      <c r="I537" s="1"/>
    </row>
    <row r="538" spans="1:9" x14ac:dyDescent="0.2">
      <c r="A538">
        <v>511</v>
      </c>
      <c r="B538">
        <v>428.97</v>
      </c>
      <c r="C538">
        <v>2372.4</v>
      </c>
      <c r="D538">
        <v>2459.1</v>
      </c>
      <c r="E538">
        <f t="shared" si="69"/>
        <v>86.699999999999818</v>
      </c>
      <c r="G538" s="1"/>
      <c r="I538" s="1"/>
    </row>
    <row r="539" spans="1:9" x14ac:dyDescent="0.2">
      <c r="A539">
        <v>512</v>
      </c>
      <c r="B539">
        <v>429.44</v>
      </c>
      <c r="C539">
        <v>2370.4</v>
      </c>
      <c r="D539">
        <v>2453.9</v>
      </c>
      <c r="E539">
        <f t="shared" si="69"/>
        <v>83.5</v>
      </c>
      <c r="G539" s="1"/>
      <c r="I539" s="1"/>
    </row>
    <row r="540" spans="1:9" x14ac:dyDescent="0.2">
      <c r="A540">
        <v>513</v>
      </c>
      <c r="B540">
        <v>429.9</v>
      </c>
      <c r="C540">
        <v>2374.3000000000002</v>
      </c>
      <c r="D540">
        <v>2465.5</v>
      </c>
      <c r="E540">
        <f t="shared" ref="E540:E603" si="70">D540-C540</f>
        <v>91.199999999999818</v>
      </c>
      <c r="G540" s="1"/>
      <c r="I540" s="1"/>
    </row>
    <row r="541" spans="1:9" x14ac:dyDescent="0.2">
      <c r="A541">
        <v>514</v>
      </c>
      <c r="B541">
        <v>430.37</v>
      </c>
      <c r="C541">
        <v>2398.3000000000002</v>
      </c>
      <c r="D541">
        <v>2505.3000000000002</v>
      </c>
      <c r="E541">
        <f t="shared" si="70"/>
        <v>107</v>
      </c>
      <c r="G541" s="1"/>
      <c r="I541" s="1"/>
    </row>
    <row r="542" spans="1:9" x14ac:dyDescent="0.2">
      <c r="A542">
        <v>515</v>
      </c>
      <c r="B542">
        <v>430.83</v>
      </c>
      <c r="C542">
        <v>2362.4</v>
      </c>
      <c r="D542">
        <v>2480.3000000000002</v>
      </c>
      <c r="E542">
        <f t="shared" si="70"/>
        <v>117.90000000000009</v>
      </c>
      <c r="G542" s="1"/>
      <c r="I542" s="1"/>
    </row>
    <row r="543" spans="1:9" x14ac:dyDescent="0.2">
      <c r="A543">
        <v>516</v>
      </c>
      <c r="B543">
        <v>431.3</v>
      </c>
      <c r="C543">
        <v>2360.8000000000002</v>
      </c>
      <c r="D543">
        <v>2509.5</v>
      </c>
      <c r="E543">
        <f t="shared" si="70"/>
        <v>148.69999999999982</v>
      </c>
      <c r="G543" s="1"/>
      <c r="I543" s="1"/>
    </row>
    <row r="544" spans="1:9" x14ac:dyDescent="0.2">
      <c r="A544">
        <v>517</v>
      </c>
      <c r="B544">
        <v>431.77</v>
      </c>
      <c r="C544">
        <v>2385</v>
      </c>
      <c r="D544">
        <v>2542.6</v>
      </c>
      <c r="E544">
        <f t="shared" si="70"/>
        <v>157.59999999999991</v>
      </c>
      <c r="G544" s="1"/>
      <c r="I544" s="1"/>
    </row>
    <row r="545" spans="1:9" x14ac:dyDescent="0.2">
      <c r="A545">
        <v>518</v>
      </c>
      <c r="B545">
        <v>432.23</v>
      </c>
      <c r="C545">
        <v>2386.9</v>
      </c>
      <c r="D545">
        <v>2580.5</v>
      </c>
      <c r="E545">
        <f t="shared" si="70"/>
        <v>193.59999999999991</v>
      </c>
      <c r="G545" s="1"/>
      <c r="I545" s="1"/>
    </row>
    <row r="546" spans="1:9" x14ac:dyDescent="0.2">
      <c r="A546">
        <v>519</v>
      </c>
      <c r="B546">
        <v>432.7</v>
      </c>
      <c r="C546">
        <v>2368.1</v>
      </c>
      <c r="D546">
        <v>2624.2</v>
      </c>
      <c r="E546">
        <f t="shared" si="70"/>
        <v>256.09999999999991</v>
      </c>
      <c r="G546" s="1"/>
      <c r="I546" s="1"/>
    </row>
    <row r="547" spans="1:9" x14ac:dyDescent="0.2">
      <c r="A547">
        <v>520</v>
      </c>
      <c r="B547">
        <v>433.16</v>
      </c>
      <c r="C547">
        <v>2363.4</v>
      </c>
      <c r="D547">
        <v>2752.8</v>
      </c>
      <c r="E547">
        <f t="shared" si="70"/>
        <v>389.40000000000009</v>
      </c>
      <c r="G547" s="1"/>
      <c r="I547" s="1"/>
    </row>
    <row r="548" spans="1:9" x14ac:dyDescent="0.2">
      <c r="A548">
        <v>521</v>
      </c>
      <c r="B548">
        <v>433.63</v>
      </c>
      <c r="C548">
        <v>2368.8000000000002</v>
      </c>
      <c r="D548">
        <v>3137</v>
      </c>
      <c r="E548">
        <f t="shared" si="70"/>
        <v>768.19999999999982</v>
      </c>
      <c r="G548" s="1"/>
      <c r="I548" s="1"/>
    </row>
    <row r="549" spans="1:9" x14ac:dyDescent="0.2">
      <c r="A549">
        <v>522</v>
      </c>
      <c r="B549">
        <v>434.09</v>
      </c>
      <c r="C549">
        <v>2361.5</v>
      </c>
      <c r="D549">
        <v>4557.7</v>
      </c>
      <c r="E549">
        <f t="shared" si="70"/>
        <v>2196.1999999999998</v>
      </c>
      <c r="G549" s="1"/>
      <c r="I549" s="1"/>
    </row>
    <row r="550" spans="1:9" x14ac:dyDescent="0.2">
      <c r="A550">
        <v>523</v>
      </c>
      <c r="B550">
        <v>434.56</v>
      </c>
      <c r="C550">
        <v>2375</v>
      </c>
      <c r="D550">
        <v>8418.2999999999993</v>
      </c>
      <c r="E550">
        <f t="shared" si="70"/>
        <v>6043.2999999999993</v>
      </c>
      <c r="G550" s="1"/>
      <c r="I550" s="1"/>
    </row>
    <row r="551" spans="1:9" x14ac:dyDescent="0.2">
      <c r="A551">
        <v>524</v>
      </c>
      <c r="B551">
        <v>435.03</v>
      </c>
      <c r="C551">
        <v>2365.5</v>
      </c>
      <c r="D551">
        <v>12967.7</v>
      </c>
      <c r="E551">
        <f t="shared" si="70"/>
        <v>10602.2</v>
      </c>
      <c r="G551" s="1"/>
      <c r="I551" s="1"/>
    </row>
    <row r="552" spans="1:9" x14ac:dyDescent="0.2">
      <c r="A552">
        <v>525</v>
      </c>
      <c r="B552">
        <v>435.49</v>
      </c>
      <c r="C552">
        <v>2373.9</v>
      </c>
      <c r="D552">
        <v>15932</v>
      </c>
      <c r="E552">
        <f t="shared" si="70"/>
        <v>13558.1</v>
      </c>
      <c r="G552" s="1"/>
      <c r="I552" s="1"/>
    </row>
    <row r="553" spans="1:9" x14ac:dyDescent="0.2">
      <c r="A553">
        <v>526</v>
      </c>
      <c r="B553">
        <v>435.96</v>
      </c>
      <c r="C553">
        <v>2372.6999999999998</v>
      </c>
      <c r="D553">
        <v>23704.7</v>
      </c>
      <c r="E553">
        <f t="shared" si="70"/>
        <v>21332</v>
      </c>
      <c r="G553" s="1"/>
      <c r="I553" s="1"/>
    </row>
    <row r="554" spans="1:9" x14ac:dyDescent="0.2">
      <c r="A554">
        <v>527</v>
      </c>
      <c r="B554">
        <v>436.42</v>
      </c>
      <c r="C554">
        <v>2358.8000000000002</v>
      </c>
      <c r="D554">
        <v>13885.5</v>
      </c>
      <c r="E554">
        <f t="shared" si="70"/>
        <v>11526.7</v>
      </c>
      <c r="G554" s="1"/>
      <c r="I554" s="1"/>
    </row>
    <row r="555" spans="1:9" x14ac:dyDescent="0.2">
      <c r="A555">
        <v>528</v>
      </c>
      <c r="B555">
        <v>436.89</v>
      </c>
      <c r="C555">
        <v>2381.1999999999998</v>
      </c>
      <c r="D555">
        <v>4762.6000000000004</v>
      </c>
      <c r="E555">
        <f t="shared" si="70"/>
        <v>2381.4000000000005</v>
      </c>
      <c r="G555" s="1"/>
      <c r="I555" s="1"/>
    </row>
    <row r="556" spans="1:9" x14ac:dyDescent="0.2">
      <c r="A556">
        <v>529</v>
      </c>
      <c r="B556">
        <v>437.35</v>
      </c>
      <c r="C556">
        <v>2372</v>
      </c>
      <c r="D556">
        <v>3142.4</v>
      </c>
      <c r="E556">
        <f t="shared" si="70"/>
        <v>770.40000000000009</v>
      </c>
      <c r="G556" s="1"/>
      <c r="I556" s="1"/>
    </row>
    <row r="557" spans="1:9" x14ac:dyDescent="0.2">
      <c r="A557">
        <v>530</v>
      </c>
      <c r="B557">
        <v>437.82</v>
      </c>
      <c r="C557">
        <v>2372.3000000000002</v>
      </c>
      <c r="D557">
        <v>2766.1</v>
      </c>
      <c r="E557">
        <f t="shared" si="70"/>
        <v>393.79999999999973</v>
      </c>
      <c r="G557" s="1"/>
      <c r="I557" s="1"/>
    </row>
    <row r="558" spans="1:9" x14ac:dyDescent="0.2">
      <c r="A558">
        <v>531</v>
      </c>
      <c r="B558">
        <v>438.28</v>
      </c>
      <c r="C558">
        <v>2364.9</v>
      </c>
      <c r="D558">
        <v>2612.6</v>
      </c>
      <c r="E558">
        <f t="shared" si="70"/>
        <v>247.69999999999982</v>
      </c>
      <c r="G558" s="1"/>
      <c r="I558" s="1"/>
    </row>
    <row r="559" spans="1:9" x14ac:dyDescent="0.2">
      <c r="A559">
        <v>532</v>
      </c>
      <c r="B559">
        <v>438.75</v>
      </c>
      <c r="C559">
        <v>2363.8000000000002</v>
      </c>
      <c r="D559">
        <v>2556.1999999999998</v>
      </c>
      <c r="E559">
        <f t="shared" si="70"/>
        <v>192.39999999999964</v>
      </c>
      <c r="G559" s="1"/>
      <c r="I559" s="1"/>
    </row>
    <row r="560" spans="1:9" x14ac:dyDescent="0.2">
      <c r="A560">
        <v>533</v>
      </c>
      <c r="B560">
        <v>439.21</v>
      </c>
      <c r="C560">
        <v>2409</v>
      </c>
      <c r="D560">
        <v>2559.8000000000002</v>
      </c>
      <c r="E560">
        <f t="shared" si="70"/>
        <v>150.80000000000018</v>
      </c>
      <c r="G560" s="1"/>
      <c r="I560" s="1"/>
    </row>
    <row r="561" spans="1:9" x14ac:dyDescent="0.2">
      <c r="A561">
        <v>534</v>
      </c>
      <c r="B561">
        <v>439.68</v>
      </c>
      <c r="C561">
        <v>2381.9</v>
      </c>
      <c r="D561">
        <v>2502.1999999999998</v>
      </c>
      <c r="E561">
        <f t="shared" si="70"/>
        <v>120.29999999999973</v>
      </c>
      <c r="G561" s="1"/>
      <c r="I561" s="1"/>
    </row>
    <row r="562" spans="1:9" x14ac:dyDescent="0.2">
      <c r="A562">
        <v>535</v>
      </c>
      <c r="B562">
        <v>440.14</v>
      </c>
      <c r="C562">
        <v>2378.1</v>
      </c>
      <c r="D562">
        <v>2491.6</v>
      </c>
      <c r="E562">
        <f t="shared" si="70"/>
        <v>113.5</v>
      </c>
      <c r="G562" s="1"/>
      <c r="I562" s="1"/>
    </row>
    <row r="563" spans="1:9" x14ac:dyDescent="0.2">
      <c r="A563">
        <v>536</v>
      </c>
      <c r="B563">
        <v>440.61</v>
      </c>
      <c r="C563">
        <v>2384.5</v>
      </c>
      <c r="D563">
        <v>2480.6999999999998</v>
      </c>
      <c r="E563">
        <f t="shared" si="70"/>
        <v>96.199999999999818</v>
      </c>
      <c r="G563" s="1"/>
      <c r="I563" s="1"/>
    </row>
    <row r="564" spans="1:9" x14ac:dyDescent="0.2">
      <c r="A564">
        <v>537</v>
      </c>
      <c r="B564">
        <v>441.07</v>
      </c>
      <c r="C564">
        <v>2357.6999999999998</v>
      </c>
      <c r="D564">
        <v>2451.4</v>
      </c>
      <c r="E564">
        <f t="shared" si="70"/>
        <v>93.700000000000273</v>
      </c>
      <c r="G564" s="1"/>
      <c r="I564" s="1"/>
    </row>
    <row r="565" spans="1:9" x14ac:dyDescent="0.2">
      <c r="A565">
        <v>538</v>
      </c>
      <c r="B565">
        <v>441.54</v>
      </c>
      <c r="C565">
        <v>2367.4</v>
      </c>
      <c r="D565">
        <v>2457.4</v>
      </c>
      <c r="E565">
        <f t="shared" si="70"/>
        <v>90</v>
      </c>
      <c r="G565" s="1"/>
      <c r="I565" s="1"/>
    </row>
    <row r="566" spans="1:9" x14ac:dyDescent="0.2">
      <c r="A566">
        <v>539</v>
      </c>
      <c r="B566">
        <v>442</v>
      </c>
      <c r="C566">
        <v>2399.5</v>
      </c>
      <c r="D566">
        <v>2480.1</v>
      </c>
      <c r="E566">
        <f t="shared" si="70"/>
        <v>80.599999999999909</v>
      </c>
      <c r="G566" s="1"/>
      <c r="I566" s="1"/>
    </row>
    <row r="567" spans="1:9" x14ac:dyDescent="0.2">
      <c r="A567">
        <v>540</v>
      </c>
      <c r="B567">
        <v>442.47</v>
      </c>
      <c r="C567">
        <v>2357.9</v>
      </c>
      <c r="D567">
        <v>2439.5</v>
      </c>
      <c r="E567">
        <f t="shared" si="70"/>
        <v>81.599999999999909</v>
      </c>
      <c r="G567" s="1"/>
      <c r="I567" s="1"/>
    </row>
    <row r="568" spans="1:9" x14ac:dyDescent="0.2">
      <c r="A568">
        <v>541</v>
      </c>
      <c r="B568">
        <v>442.94</v>
      </c>
      <c r="C568">
        <v>2369.8000000000002</v>
      </c>
      <c r="D568">
        <v>2440.5</v>
      </c>
      <c r="E568">
        <f t="shared" si="70"/>
        <v>70.699999999999818</v>
      </c>
      <c r="G568" s="1"/>
      <c r="I568" s="1"/>
    </row>
    <row r="569" spans="1:9" x14ac:dyDescent="0.2">
      <c r="A569">
        <v>542</v>
      </c>
      <c r="B569">
        <v>443.4</v>
      </c>
      <c r="C569">
        <v>2371.9</v>
      </c>
      <c r="D569">
        <v>2438.9</v>
      </c>
      <c r="E569">
        <f t="shared" si="70"/>
        <v>67</v>
      </c>
      <c r="G569" s="1"/>
      <c r="I569" s="1"/>
    </row>
    <row r="570" spans="1:9" x14ac:dyDescent="0.2">
      <c r="A570">
        <v>543</v>
      </c>
      <c r="B570">
        <v>443.87</v>
      </c>
      <c r="C570">
        <v>2358.6</v>
      </c>
      <c r="D570">
        <v>2417.3000000000002</v>
      </c>
      <c r="E570">
        <f t="shared" si="70"/>
        <v>58.700000000000273</v>
      </c>
      <c r="G570" s="1"/>
      <c r="I570" s="1"/>
    </row>
    <row r="571" spans="1:9" x14ac:dyDescent="0.2">
      <c r="A571">
        <v>544</v>
      </c>
      <c r="B571">
        <v>444.33</v>
      </c>
      <c r="C571">
        <v>2389.5</v>
      </c>
      <c r="D571">
        <v>2452.8000000000002</v>
      </c>
      <c r="E571">
        <f t="shared" si="70"/>
        <v>63.300000000000182</v>
      </c>
      <c r="G571" s="1"/>
      <c r="I571" s="1"/>
    </row>
    <row r="572" spans="1:9" x14ac:dyDescent="0.2">
      <c r="A572">
        <v>545</v>
      </c>
      <c r="B572">
        <v>444.8</v>
      </c>
      <c r="C572">
        <v>2381.5</v>
      </c>
      <c r="D572">
        <v>2432.6</v>
      </c>
      <c r="E572">
        <f t="shared" si="70"/>
        <v>51.099999999999909</v>
      </c>
      <c r="G572" s="1"/>
      <c r="I572" s="1"/>
    </row>
    <row r="573" spans="1:9" x14ac:dyDescent="0.2">
      <c r="A573">
        <v>546</v>
      </c>
      <c r="B573">
        <v>445.26</v>
      </c>
      <c r="C573">
        <v>2376.4</v>
      </c>
      <c r="D573">
        <v>2434.4</v>
      </c>
      <c r="E573">
        <f t="shared" si="70"/>
        <v>58</v>
      </c>
      <c r="G573" s="1"/>
      <c r="I573" s="1"/>
    </row>
    <row r="574" spans="1:9" x14ac:dyDescent="0.2">
      <c r="A574">
        <v>547</v>
      </c>
      <c r="B574">
        <v>445.73</v>
      </c>
      <c r="C574">
        <v>2371.1999999999998</v>
      </c>
      <c r="D574">
        <v>2427.4</v>
      </c>
      <c r="E574">
        <f t="shared" si="70"/>
        <v>56.200000000000273</v>
      </c>
      <c r="G574" s="1"/>
      <c r="I574" s="1"/>
    </row>
    <row r="575" spans="1:9" x14ac:dyDescent="0.2">
      <c r="A575">
        <v>548</v>
      </c>
      <c r="B575">
        <v>446.19</v>
      </c>
      <c r="C575">
        <v>2374.6</v>
      </c>
      <c r="D575">
        <v>2429.1</v>
      </c>
      <c r="E575">
        <f t="shared" si="70"/>
        <v>54.5</v>
      </c>
      <c r="G575" s="1"/>
      <c r="I575" s="1"/>
    </row>
    <row r="576" spans="1:9" x14ac:dyDescent="0.2">
      <c r="A576">
        <v>549</v>
      </c>
      <c r="B576">
        <v>446.65</v>
      </c>
      <c r="C576">
        <v>2367</v>
      </c>
      <c r="D576">
        <v>2418.1999999999998</v>
      </c>
      <c r="E576">
        <f t="shared" si="70"/>
        <v>51.199999999999818</v>
      </c>
      <c r="G576" s="1"/>
      <c r="I576" s="1"/>
    </row>
    <row r="577" spans="1:9" x14ac:dyDescent="0.2">
      <c r="A577">
        <v>550</v>
      </c>
      <c r="B577">
        <v>447.12</v>
      </c>
      <c r="C577">
        <v>2373.8000000000002</v>
      </c>
      <c r="D577">
        <v>2427.8000000000002</v>
      </c>
      <c r="E577">
        <f t="shared" si="70"/>
        <v>54</v>
      </c>
      <c r="G577" s="1"/>
      <c r="I577" s="1"/>
    </row>
    <row r="578" spans="1:9" x14ac:dyDescent="0.2">
      <c r="A578">
        <v>551</v>
      </c>
      <c r="B578">
        <v>447.58</v>
      </c>
      <c r="C578">
        <v>2365.8000000000002</v>
      </c>
      <c r="D578">
        <v>2413.8000000000002</v>
      </c>
      <c r="E578">
        <f t="shared" si="70"/>
        <v>48</v>
      </c>
      <c r="G578" s="1"/>
      <c r="I578" s="1"/>
    </row>
    <row r="579" spans="1:9" x14ac:dyDescent="0.2">
      <c r="A579">
        <v>552</v>
      </c>
      <c r="B579">
        <v>448.05</v>
      </c>
      <c r="C579">
        <v>2360.1</v>
      </c>
      <c r="D579">
        <v>2413.1</v>
      </c>
      <c r="E579">
        <f t="shared" si="70"/>
        <v>53</v>
      </c>
      <c r="G579" s="1"/>
      <c r="I579" s="1"/>
    </row>
    <row r="580" spans="1:9" x14ac:dyDescent="0.2">
      <c r="A580">
        <v>553</v>
      </c>
      <c r="B580">
        <v>448.51</v>
      </c>
      <c r="C580">
        <v>2375.6999999999998</v>
      </c>
      <c r="D580">
        <v>2433.4</v>
      </c>
      <c r="E580">
        <f t="shared" si="70"/>
        <v>57.700000000000273</v>
      </c>
      <c r="G580" s="1"/>
      <c r="I580" s="1"/>
    </row>
    <row r="581" spans="1:9" x14ac:dyDescent="0.2">
      <c r="A581">
        <v>554</v>
      </c>
      <c r="B581">
        <v>448.98</v>
      </c>
      <c r="C581">
        <v>2372.1999999999998</v>
      </c>
      <c r="D581">
        <v>2423.6999999999998</v>
      </c>
      <c r="E581">
        <f t="shared" si="70"/>
        <v>51.5</v>
      </c>
      <c r="G581" s="1"/>
      <c r="I581" s="1"/>
    </row>
    <row r="582" spans="1:9" x14ac:dyDescent="0.2">
      <c r="A582">
        <v>555</v>
      </c>
      <c r="B582">
        <v>449.44</v>
      </c>
      <c r="C582">
        <v>2367.8000000000002</v>
      </c>
      <c r="D582">
        <v>2413.1</v>
      </c>
      <c r="E582">
        <f t="shared" si="70"/>
        <v>45.299999999999727</v>
      </c>
      <c r="G582" s="1"/>
      <c r="I582" s="1"/>
    </row>
    <row r="583" spans="1:9" x14ac:dyDescent="0.2">
      <c r="A583">
        <v>556</v>
      </c>
      <c r="B583">
        <v>449.91</v>
      </c>
      <c r="C583">
        <v>2365.6</v>
      </c>
      <c r="D583">
        <v>2411.1</v>
      </c>
      <c r="E583">
        <f t="shared" si="70"/>
        <v>45.5</v>
      </c>
      <c r="G583" s="1"/>
      <c r="I583" s="1"/>
    </row>
    <row r="584" spans="1:9" x14ac:dyDescent="0.2">
      <c r="A584">
        <v>557</v>
      </c>
      <c r="B584">
        <v>450.37</v>
      </c>
      <c r="C584">
        <v>2360.1999999999998</v>
      </c>
      <c r="D584">
        <v>2408.1999999999998</v>
      </c>
      <c r="E584">
        <f t="shared" si="70"/>
        <v>48</v>
      </c>
      <c r="G584" s="1"/>
      <c r="I584" s="1"/>
    </row>
    <row r="585" spans="1:9" x14ac:dyDescent="0.2">
      <c r="A585">
        <v>558</v>
      </c>
      <c r="B585">
        <v>450.84</v>
      </c>
      <c r="C585">
        <v>2368.3000000000002</v>
      </c>
      <c r="D585">
        <v>2415.1999999999998</v>
      </c>
      <c r="E585">
        <f t="shared" si="70"/>
        <v>46.899999999999636</v>
      </c>
      <c r="G585" s="1"/>
      <c r="I585" s="1"/>
    </row>
    <row r="586" spans="1:9" x14ac:dyDescent="0.2">
      <c r="A586">
        <v>559</v>
      </c>
      <c r="B586">
        <v>451.3</v>
      </c>
      <c r="C586">
        <v>2372.8000000000002</v>
      </c>
      <c r="D586">
        <v>2415.8000000000002</v>
      </c>
      <c r="E586">
        <f t="shared" si="70"/>
        <v>43</v>
      </c>
      <c r="G586" s="1"/>
      <c r="I586" s="1"/>
    </row>
    <row r="587" spans="1:9" x14ac:dyDescent="0.2">
      <c r="A587">
        <v>560</v>
      </c>
      <c r="B587">
        <v>451.77</v>
      </c>
      <c r="C587">
        <v>2383.1999999999998</v>
      </c>
      <c r="D587">
        <v>2424.8000000000002</v>
      </c>
      <c r="E587">
        <f t="shared" si="70"/>
        <v>41.600000000000364</v>
      </c>
      <c r="G587" s="1"/>
      <c r="I587" s="1"/>
    </row>
    <row r="588" spans="1:9" x14ac:dyDescent="0.2">
      <c r="A588">
        <v>561</v>
      </c>
      <c r="B588">
        <v>452.23</v>
      </c>
      <c r="C588">
        <v>2355.8000000000002</v>
      </c>
      <c r="D588">
        <v>2402.4</v>
      </c>
      <c r="E588">
        <f t="shared" si="70"/>
        <v>46.599999999999909</v>
      </c>
      <c r="G588" s="1"/>
      <c r="I588" s="1"/>
    </row>
    <row r="589" spans="1:9" x14ac:dyDescent="0.2">
      <c r="A589">
        <v>562</v>
      </c>
      <c r="B589">
        <v>452.7</v>
      </c>
      <c r="C589">
        <v>2382.1</v>
      </c>
      <c r="D589">
        <v>2425.1999999999998</v>
      </c>
      <c r="E589">
        <f t="shared" si="70"/>
        <v>43.099999999999909</v>
      </c>
      <c r="G589" s="1"/>
      <c r="I589" s="1"/>
    </row>
    <row r="590" spans="1:9" x14ac:dyDescent="0.2">
      <c r="A590">
        <v>563</v>
      </c>
      <c r="B590">
        <v>453.16</v>
      </c>
      <c r="C590">
        <v>2369.3000000000002</v>
      </c>
      <c r="D590">
        <v>2411.6</v>
      </c>
      <c r="E590">
        <f t="shared" si="70"/>
        <v>42.299999999999727</v>
      </c>
      <c r="G590" s="1"/>
      <c r="I590" s="1"/>
    </row>
    <row r="591" spans="1:9" x14ac:dyDescent="0.2">
      <c r="A591">
        <v>564</v>
      </c>
      <c r="B591">
        <v>453.62</v>
      </c>
      <c r="C591">
        <v>2373.5</v>
      </c>
      <c r="D591">
        <v>2406.4</v>
      </c>
      <c r="E591">
        <f t="shared" si="70"/>
        <v>32.900000000000091</v>
      </c>
      <c r="G591" s="1"/>
      <c r="I591" s="1"/>
    </row>
    <row r="592" spans="1:9" x14ac:dyDescent="0.2">
      <c r="A592">
        <v>565</v>
      </c>
      <c r="B592">
        <v>454.09</v>
      </c>
      <c r="C592">
        <v>2365.8000000000002</v>
      </c>
      <c r="D592">
        <v>2411.9</v>
      </c>
      <c r="E592">
        <f t="shared" si="70"/>
        <v>46.099999999999909</v>
      </c>
      <c r="G592" s="1"/>
      <c r="I592" s="1"/>
    </row>
    <row r="593" spans="1:9" x14ac:dyDescent="0.2">
      <c r="A593">
        <v>566</v>
      </c>
      <c r="B593">
        <v>454.55</v>
      </c>
      <c r="C593">
        <v>2370</v>
      </c>
      <c r="D593">
        <v>2419.3000000000002</v>
      </c>
      <c r="E593">
        <f t="shared" si="70"/>
        <v>49.300000000000182</v>
      </c>
      <c r="G593" s="1"/>
      <c r="I593" s="1"/>
    </row>
    <row r="594" spans="1:9" x14ac:dyDescent="0.2">
      <c r="A594">
        <v>567</v>
      </c>
      <c r="B594">
        <v>455.02</v>
      </c>
      <c r="C594">
        <v>2367.9</v>
      </c>
      <c r="D594">
        <v>2404.5</v>
      </c>
      <c r="E594">
        <f t="shared" si="70"/>
        <v>36.599999999999909</v>
      </c>
      <c r="G594" s="1"/>
      <c r="I594" s="1"/>
    </row>
    <row r="595" spans="1:9" x14ac:dyDescent="0.2">
      <c r="A595">
        <v>568</v>
      </c>
      <c r="B595">
        <v>455.48</v>
      </c>
      <c r="C595">
        <v>2370.8000000000002</v>
      </c>
      <c r="D595">
        <v>2408.8000000000002</v>
      </c>
      <c r="E595">
        <f t="shared" si="70"/>
        <v>38</v>
      </c>
      <c r="G595" s="1"/>
      <c r="I595" s="1"/>
    </row>
    <row r="596" spans="1:9" x14ac:dyDescent="0.2">
      <c r="A596">
        <v>569</v>
      </c>
      <c r="B596">
        <v>455.95</v>
      </c>
      <c r="C596">
        <v>2381.1</v>
      </c>
      <c r="D596">
        <v>2415</v>
      </c>
      <c r="E596">
        <f t="shared" si="70"/>
        <v>33.900000000000091</v>
      </c>
      <c r="G596" s="1"/>
      <c r="I596" s="1"/>
    </row>
    <row r="597" spans="1:9" x14ac:dyDescent="0.2">
      <c r="A597">
        <v>570</v>
      </c>
      <c r="B597">
        <v>456.41</v>
      </c>
      <c r="C597">
        <v>2366.3000000000002</v>
      </c>
      <c r="D597">
        <v>2401.1</v>
      </c>
      <c r="E597">
        <f t="shared" si="70"/>
        <v>34.799999999999727</v>
      </c>
      <c r="G597" s="1"/>
      <c r="I597" s="1"/>
    </row>
    <row r="598" spans="1:9" x14ac:dyDescent="0.2">
      <c r="A598">
        <v>571</v>
      </c>
      <c r="B598">
        <v>456.88</v>
      </c>
      <c r="C598">
        <v>2384.5</v>
      </c>
      <c r="D598">
        <v>2414.3000000000002</v>
      </c>
      <c r="E598">
        <f t="shared" si="70"/>
        <v>29.800000000000182</v>
      </c>
      <c r="G598" s="1"/>
      <c r="I598" s="1"/>
    </row>
    <row r="599" spans="1:9" x14ac:dyDescent="0.2">
      <c r="A599">
        <v>572</v>
      </c>
      <c r="B599">
        <v>457.34</v>
      </c>
      <c r="C599">
        <v>2361.8000000000002</v>
      </c>
      <c r="D599">
        <v>2405.1</v>
      </c>
      <c r="E599">
        <f t="shared" si="70"/>
        <v>43.299999999999727</v>
      </c>
      <c r="G599" s="1"/>
      <c r="I599" s="1"/>
    </row>
    <row r="600" spans="1:9" x14ac:dyDescent="0.2">
      <c r="A600">
        <v>573</v>
      </c>
      <c r="B600">
        <v>457.8</v>
      </c>
      <c r="C600">
        <v>2372.1</v>
      </c>
      <c r="D600">
        <v>2402.4</v>
      </c>
      <c r="E600">
        <f t="shared" si="70"/>
        <v>30.300000000000182</v>
      </c>
      <c r="G600" s="1"/>
      <c r="I600" s="1"/>
    </row>
    <row r="601" spans="1:9" x14ac:dyDescent="0.2">
      <c r="A601">
        <v>574</v>
      </c>
      <c r="B601">
        <v>458.27</v>
      </c>
      <c r="C601">
        <v>2360.3000000000002</v>
      </c>
      <c r="D601">
        <v>2388.5</v>
      </c>
      <c r="E601">
        <f t="shared" si="70"/>
        <v>28.199999999999818</v>
      </c>
      <c r="G601" s="1"/>
      <c r="I601" s="1"/>
    </row>
    <row r="602" spans="1:9" x14ac:dyDescent="0.2">
      <c r="A602">
        <v>575</v>
      </c>
      <c r="B602">
        <v>458.73</v>
      </c>
      <c r="C602">
        <v>2371.4</v>
      </c>
      <c r="D602">
        <v>2407</v>
      </c>
      <c r="E602">
        <f t="shared" si="70"/>
        <v>35.599999999999909</v>
      </c>
      <c r="G602" s="1"/>
      <c r="I602" s="1"/>
    </row>
    <row r="603" spans="1:9" x14ac:dyDescent="0.2">
      <c r="A603">
        <v>576</v>
      </c>
      <c r="B603">
        <v>459.2</v>
      </c>
      <c r="C603">
        <v>2371.6</v>
      </c>
      <c r="D603">
        <v>2402.1</v>
      </c>
      <c r="E603">
        <f t="shared" si="70"/>
        <v>30.5</v>
      </c>
      <c r="G603" s="1"/>
      <c r="I603" s="1"/>
    </row>
    <row r="604" spans="1:9" x14ac:dyDescent="0.2">
      <c r="A604">
        <v>577</v>
      </c>
      <c r="B604">
        <v>459.66</v>
      </c>
      <c r="C604">
        <v>2390.9</v>
      </c>
      <c r="D604">
        <v>2429.9</v>
      </c>
      <c r="E604">
        <f t="shared" ref="E604:E667" si="71">D604-C604</f>
        <v>39</v>
      </c>
      <c r="G604" s="1"/>
      <c r="I604" s="1"/>
    </row>
    <row r="605" spans="1:9" x14ac:dyDescent="0.2">
      <c r="A605">
        <v>578</v>
      </c>
      <c r="B605">
        <v>460.13</v>
      </c>
      <c r="C605">
        <v>2362</v>
      </c>
      <c r="D605">
        <v>2400.4</v>
      </c>
      <c r="E605">
        <f t="shared" si="71"/>
        <v>38.400000000000091</v>
      </c>
      <c r="G605" s="1"/>
      <c r="I605" s="1"/>
    </row>
    <row r="606" spans="1:9" x14ac:dyDescent="0.2">
      <c r="A606">
        <v>579</v>
      </c>
      <c r="B606">
        <v>460.59</v>
      </c>
      <c r="C606">
        <v>2359.8000000000002</v>
      </c>
      <c r="D606">
        <v>2392.4</v>
      </c>
      <c r="E606">
        <f t="shared" si="71"/>
        <v>32.599999999999909</v>
      </c>
      <c r="G606" s="1"/>
      <c r="I606" s="1"/>
    </row>
    <row r="607" spans="1:9" x14ac:dyDescent="0.2">
      <c r="A607">
        <v>580</v>
      </c>
      <c r="B607">
        <v>461.05</v>
      </c>
      <c r="C607">
        <v>2383.1</v>
      </c>
      <c r="D607">
        <v>2423.5</v>
      </c>
      <c r="E607">
        <f t="shared" si="71"/>
        <v>40.400000000000091</v>
      </c>
      <c r="G607" s="1"/>
      <c r="I607" s="1"/>
    </row>
    <row r="608" spans="1:9" x14ac:dyDescent="0.2">
      <c r="A608">
        <v>581</v>
      </c>
      <c r="B608">
        <v>461.52</v>
      </c>
      <c r="C608">
        <v>2377.5</v>
      </c>
      <c r="D608">
        <v>2412.1</v>
      </c>
      <c r="E608">
        <f t="shared" si="71"/>
        <v>34.599999999999909</v>
      </c>
      <c r="G608" s="1"/>
      <c r="I608" s="1"/>
    </row>
    <row r="609" spans="1:9" x14ac:dyDescent="0.2">
      <c r="A609">
        <v>582</v>
      </c>
      <c r="B609">
        <v>461.98</v>
      </c>
      <c r="C609">
        <v>2364.6999999999998</v>
      </c>
      <c r="D609">
        <v>2394.1</v>
      </c>
      <c r="E609">
        <f t="shared" si="71"/>
        <v>29.400000000000091</v>
      </c>
      <c r="G609" s="1"/>
      <c r="I609" s="1"/>
    </row>
    <row r="610" spans="1:9" x14ac:dyDescent="0.2">
      <c r="A610">
        <v>583</v>
      </c>
      <c r="B610">
        <v>462.45</v>
      </c>
      <c r="C610">
        <v>2363.3000000000002</v>
      </c>
      <c r="D610">
        <v>2386.3000000000002</v>
      </c>
      <c r="E610">
        <f t="shared" si="71"/>
        <v>23</v>
      </c>
      <c r="G610" s="1"/>
      <c r="I610" s="1"/>
    </row>
    <row r="611" spans="1:9" x14ac:dyDescent="0.2">
      <c r="A611">
        <v>584</v>
      </c>
      <c r="B611">
        <v>462.91</v>
      </c>
      <c r="C611">
        <v>2385.4</v>
      </c>
      <c r="D611">
        <v>2410.9</v>
      </c>
      <c r="E611">
        <f t="shared" si="71"/>
        <v>25.5</v>
      </c>
      <c r="G611" s="1"/>
      <c r="I611" s="1"/>
    </row>
    <row r="612" spans="1:9" x14ac:dyDescent="0.2">
      <c r="A612">
        <v>585</v>
      </c>
      <c r="B612">
        <v>463.37</v>
      </c>
      <c r="C612">
        <v>2367.5</v>
      </c>
      <c r="D612">
        <v>2400.9</v>
      </c>
      <c r="E612">
        <f t="shared" si="71"/>
        <v>33.400000000000091</v>
      </c>
      <c r="G612" s="1"/>
      <c r="I612" s="1"/>
    </row>
    <row r="613" spans="1:9" x14ac:dyDescent="0.2">
      <c r="A613">
        <v>586</v>
      </c>
      <c r="B613">
        <v>463.84</v>
      </c>
      <c r="C613">
        <v>2366.1</v>
      </c>
      <c r="D613">
        <v>2402.4</v>
      </c>
      <c r="E613">
        <f t="shared" si="71"/>
        <v>36.300000000000182</v>
      </c>
      <c r="G613" s="1"/>
      <c r="I613" s="1"/>
    </row>
    <row r="614" spans="1:9" x14ac:dyDescent="0.2">
      <c r="A614">
        <v>587</v>
      </c>
      <c r="B614">
        <v>464.3</v>
      </c>
      <c r="C614">
        <v>2373.6</v>
      </c>
      <c r="D614">
        <v>2402.9</v>
      </c>
      <c r="E614">
        <f t="shared" si="71"/>
        <v>29.300000000000182</v>
      </c>
      <c r="G614" s="1"/>
      <c r="I614" s="1"/>
    </row>
    <row r="615" spans="1:9" x14ac:dyDescent="0.2">
      <c r="A615">
        <v>588</v>
      </c>
      <c r="B615">
        <v>464.76</v>
      </c>
      <c r="C615">
        <v>2361.1</v>
      </c>
      <c r="D615">
        <v>2392.9</v>
      </c>
      <c r="E615">
        <f t="shared" si="71"/>
        <v>31.800000000000182</v>
      </c>
      <c r="G615" s="1"/>
      <c r="I615" s="1"/>
    </row>
    <row r="616" spans="1:9" x14ac:dyDescent="0.2">
      <c r="A616">
        <v>589</v>
      </c>
      <c r="B616">
        <v>465.23</v>
      </c>
      <c r="C616">
        <v>2362.9</v>
      </c>
      <c r="D616">
        <v>2395.8000000000002</v>
      </c>
      <c r="E616">
        <f t="shared" si="71"/>
        <v>32.900000000000091</v>
      </c>
      <c r="G616" s="1"/>
      <c r="I616" s="1"/>
    </row>
    <row r="617" spans="1:9" x14ac:dyDescent="0.2">
      <c r="A617">
        <v>590</v>
      </c>
      <c r="B617">
        <v>465.69</v>
      </c>
      <c r="C617">
        <v>2380</v>
      </c>
      <c r="D617">
        <v>2406.4</v>
      </c>
      <c r="E617">
        <f t="shared" si="71"/>
        <v>26.400000000000091</v>
      </c>
      <c r="G617" s="1"/>
      <c r="I617" s="1"/>
    </row>
    <row r="618" spans="1:9" x14ac:dyDescent="0.2">
      <c r="A618">
        <v>591</v>
      </c>
      <c r="B618">
        <v>466.16</v>
      </c>
      <c r="C618">
        <v>2374.6</v>
      </c>
      <c r="D618">
        <v>2400.3000000000002</v>
      </c>
      <c r="E618">
        <f t="shared" si="71"/>
        <v>25.700000000000273</v>
      </c>
      <c r="G618" s="1"/>
      <c r="I618" s="1"/>
    </row>
    <row r="619" spans="1:9" x14ac:dyDescent="0.2">
      <c r="A619">
        <v>592</v>
      </c>
      <c r="B619">
        <v>466.62</v>
      </c>
      <c r="C619">
        <v>2373.1999999999998</v>
      </c>
      <c r="D619">
        <v>2407.4</v>
      </c>
      <c r="E619">
        <f t="shared" si="71"/>
        <v>34.200000000000273</v>
      </c>
      <c r="G619" s="1"/>
      <c r="I619" s="1"/>
    </row>
    <row r="620" spans="1:9" x14ac:dyDescent="0.2">
      <c r="A620">
        <v>593</v>
      </c>
      <c r="B620">
        <v>467.08</v>
      </c>
      <c r="C620">
        <v>2368.1</v>
      </c>
      <c r="D620">
        <v>2403.1</v>
      </c>
      <c r="E620">
        <f t="shared" si="71"/>
        <v>35</v>
      </c>
      <c r="G620" s="1"/>
      <c r="I620" s="1"/>
    </row>
    <row r="621" spans="1:9" x14ac:dyDescent="0.2">
      <c r="A621">
        <v>594</v>
      </c>
      <c r="B621">
        <v>467.55</v>
      </c>
      <c r="C621">
        <v>2370.6999999999998</v>
      </c>
      <c r="D621">
        <v>2399</v>
      </c>
      <c r="E621">
        <f t="shared" si="71"/>
        <v>28.300000000000182</v>
      </c>
      <c r="G621" s="1"/>
      <c r="I621" s="1"/>
    </row>
    <row r="622" spans="1:9" x14ac:dyDescent="0.2">
      <c r="A622">
        <v>595</v>
      </c>
      <c r="B622">
        <v>468.01</v>
      </c>
      <c r="C622">
        <v>2372.5</v>
      </c>
      <c r="D622">
        <v>2404.6</v>
      </c>
      <c r="E622">
        <f t="shared" si="71"/>
        <v>32.099999999999909</v>
      </c>
      <c r="G622" s="1"/>
      <c r="I622" s="1"/>
    </row>
    <row r="623" spans="1:9" x14ac:dyDescent="0.2">
      <c r="A623">
        <v>596</v>
      </c>
      <c r="B623">
        <v>468.48</v>
      </c>
      <c r="C623">
        <v>2377.3000000000002</v>
      </c>
      <c r="D623">
        <v>2407.9</v>
      </c>
      <c r="E623">
        <f t="shared" si="71"/>
        <v>30.599999999999909</v>
      </c>
      <c r="G623" s="1"/>
      <c r="I623" s="1"/>
    </row>
    <row r="624" spans="1:9" x14ac:dyDescent="0.2">
      <c r="A624">
        <v>597</v>
      </c>
      <c r="B624">
        <v>468.94</v>
      </c>
      <c r="C624">
        <v>2364</v>
      </c>
      <c r="D624">
        <v>2399.4</v>
      </c>
      <c r="E624">
        <f t="shared" si="71"/>
        <v>35.400000000000091</v>
      </c>
      <c r="G624" s="1"/>
      <c r="I624" s="1"/>
    </row>
    <row r="625" spans="1:9" x14ac:dyDescent="0.2">
      <c r="A625">
        <v>598</v>
      </c>
      <c r="B625">
        <v>469.4</v>
      </c>
      <c r="C625">
        <v>2360</v>
      </c>
      <c r="D625">
        <v>2387.1</v>
      </c>
      <c r="E625">
        <f t="shared" si="71"/>
        <v>27.099999999999909</v>
      </c>
      <c r="G625" s="1"/>
      <c r="I625" s="1"/>
    </row>
    <row r="626" spans="1:9" x14ac:dyDescent="0.2">
      <c r="A626">
        <v>599</v>
      </c>
      <c r="B626">
        <v>469.87</v>
      </c>
      <c r="C626">
        <v>2377.1</v>
      </c>
      <c r="D626">
        <v>2399</v>
      </c>
      <c r="E626">
        <f t="shared" si="71"/>
        <v>21.900000000000091</v>
      </c>
      <c r="G626" s="1"/>
      <c r="I626" s="1"/>
    </row>
    <row r="627" spans="1:9" x14ac:dyDescent="0.2">
      <c r="A627">
        <v>600</v>
      </c>
      <c r="B627">
        <v>470.33</v>
      </c>
      <c r="C627">
        <v>2378.1999999999998</v>
      </c>
      <c r="D627">
        <v>2400.6</v>
      </c>
      <c r="E627">
        <f t="shared" si="71"/>
        <v>22.400000000000091</v>
      </c>
      <c r="G627" s="1"/>
      <c r="I627" s="1"/>
    </row>
    <row r="628" spans="1:9" x14ac:dyDescent="0.2">
      <c r="A628">
        <v>601</v>
      </c>
      <c r="B628">
        <v>470.79</v>
      </c>
      <c r="C628">
        <v>2370.6</v>
      </c>
      <c r="D628">
        <v>2388.8000000000002</v>
      </c>
      <c r="E628">
        <f t="shared" si="71"/>
        <v>18.200000000000273</v>
      </c>
      <c r="G628" s="1"/>
      <c r="I628" s="1"/>
    </row>
    <row r="629" spans="1:9" x14ac:dyDescent="0.2">
      <c r="A629">
        <v>602</v>
      </c>
      <c r="B629">
        <v>471.26</v>
      </c>
      <c r="C629">
        <v>2364.6999999999998</v>
      </c>
      <c r="D629">
        <v>2394.4</v>
      </c>
      <c r="E629">
        <f t="shared" si="71"/>
        <v>29.700000000000273</v>
      </c>
      <c r="G629" s="1"/>
      <c r="I629" s="1"/>
    </row>
    <row r="630" spans="1:9" x14ac:dyDescent="0.2">
      <c r="A630">
        <v>603</v>
      </c>
      <c r="B630">
        <v>471.72</v>
      </c>
      <c r="C630">
        <v>2363</v>
      </c>
      <c r="D630">
        <v>2388.6999999999998</v>
      </c>
      <c r="E630">
        <f t="shared" si="71"/>
        <v>25.699999999999818</v>
      </c>
      <c r="G630" s="1"/>
      <c r="I630" s="1"/>
    </row>
    <row r="631" spans="1:9" x14ac:dyDescent="0.2">
      <c r="A631">
        <v>604</v>
      </c>
      <c r="B631">
        <v>472.18</v>
      </c>
      <c r="C631">
        <v>2365.1999999999998</v>
      </c>
      <c r="D631">
        <v>2387.8000000000002</v>
      </c>
      <c r="E631">
        <f t="shared" si="71"/>
        <v>22.600000000000364</v>
      </c>
      <c r="G631" s="1"/>
      <c r="I631" s="1"/>
    </row>
    <row r="632" spans="1:9" x14ac:dyDescent="0.2">
      <c r="A632">
        <v>605</v>
      </c>
      <c r="B632">
        <v>472.65</v>
      </c>
      <c r="C632">
        <v>2371</v>
      </c>
      <c r="D632">
        <v>2390.4</v>
      </c>
      <c r="E632">
        <f t="shared" si="71"/>
        <v>19.400000000000091</v>
      </c>
      <c r="G632" s="1"/>
      <c r="I632" s="1"/>
    </row>
    <row r="633" spans="1:9" x14ac:dyDescent="0.2">
      <c r="A633">
        <v>606</v>
      </c>
      <c r="B633">
        <v>473.11</v>
      </c>
      <c r="C633">
        <v>2383.9</v>
      </c>
      <c r="D633">
        <v>2412.3000000000002</v>
      </c>
      <c r="E633">
        <f t="shared" si="71"/>
        <v>28.400000000000091</v>
      </c>
      <c r="G633" s="1"/>
      <c r="I633" s="1"/>
    </row>
    <row r="634" spans="1:9" x14ac:dyDescent="0.2">
      <c r="A634">
        <v>607</v>
      </c>
      <c r="B634">
        <v>473.57</v>
      </c>
      <c r="C634">
        <v>2369.6</v>
      </c>
      <c r="D634">
        <v>2401.1</v>
      </c>
      <c r="E634">
        <f t="shared" si="71"/>
        <v>31.5</v>
      </c>
      <c r="G634" s="1"/>
      <c r="I634" s="1"/>
    </row>
    <row r="635" spans="1:9" x14ac:dyDescent="0.2">
      <c r="A635">
        <v>608</v>
      </c>
      <c r="B635">
        <v>474.04</v>
      </c>
      <c r="C635">
        <v>2364.4</v>
      </c>
      <c r="D635">
        <v>2387.1</v>
      </c>
      <c r="E635">
        <f t="shared" si="71"/>
        <v>22.699999999999818</v>
      </c>
      <c r="G635" s="1"/>
      <c r="I635" s="1"/>
    </row>
    <row r="636" spans="1:9" x14ac:dyDescent="0.2">
      <c r="A636">
        <v>609</v>
      </c>
      <c r="B636">
        <v>474.5</v>
      </c>
      <c r="C636">
        <v>2365.1999999999998</v>
      </c>
      <c r="D636">
        <v>2391.5</v>
      </c>
      <c r="E636">
        <f t="shared" si="71"/>
        <v>26.300000000000182</v>
      </c>
      <c r="G636" s="1"/>
      <c r="I636" s="1"/>
    </row>
    <row r="637" spans="1:9" x14ac:dyDescent="0.2">
      <c r="A637">
        <v>610</v>
      </c>
      <c r="B637">
        <v>474.96</v>
      </c>
      <c r="C637">
        <v>2357.8000000000002</v>
      </c>
      <c r="D637">
        <v>2382.3000000000002</v>
      </c>
      <c r="E637">
        <f t="shared" si="71"/>
        <v>24.5</v>
      </c>
      <c r="G637" s="1"/>
      <c r="I637" s="1"/>
    </row>
    <row r="638" spans="1:9" x14ac:dyDescent="0.2">
      <c r="A638">
        <v>611</v>
      </c>
      <c r="B638">
        <v>475.43</v>
      </c>
      <c r="C638">
        <v>2369.8000000000002</v>
      </c>
      <c r="D638">
        <v>2400.4</v>
      </c>
      <c r="E638">
        <f t="shared" si="71"/>
        <v>30.599999999999909</v>
      </c>
      <c r="G638" s="1"/>
      <c r="I638" s="1"/>
    </row>
    <row r="639" spans="1:9" x14ac:dyDescent="0.2">
      <c r="A639">
        <v>612</v>
      </c>
      <c r="B639">
        <v>475.89</v>
      </c>
      <c r="C639">
        <v>2372.6</v>
      </c>
      <c r="D639">
        <v>2393.1</v>
      </c>
      <c r="E639">
        <f t="shared" si="71"/>
        <v>20.5</v>
      </c>
      <c r="G639" s="1"/>
      <c r="I639" s="1"/>
    </row>
    <row r="640" spans="1:9" x14ac:dyDescent="0.2">
      <c r="A640">
        <v>613</v>
      </c>
      <c r="B640">
        <v>476.35</v>
      </c>
      <c r="C640">
        <v>2372.6999999999998</v>
      </c>
      <c r="D640">
        <v>2397.5</v>
      </c>
      <c r="E640">
        <f t="shared" si="71"/>
        <v>24.800000000000182</v>
      </c>
      <c r="G640" s="1"/>
      <c r="I640" s="1"/>
    </row>
    <row r="641" spans="1:9" x14ac:dyDescent="0.2">
      <c r="A641">
        <v>614</v>
      </c>
      <c r="B641">
        <v>476.82</v>
      </c>
      <c r="C641">
        <v>2367.6999999999998</v>
      </c>
      <c r="D641">
        <v>2393.5</v>
      </c>
      <c r="E641">
        <f t="shared" si="71"/>
        <v>25.800000000000182</v>
      </c>
      <c r="G641" s="1"/>
      <c r="I641" s="1"/>
    </row>
    <row r="642" spans="1:9" x14ac:dyDescent="0.2">
      <c r="A642">
        <v>615</v>
      </c>
      <c r="B642">
        <v>477.28</v>
      </c>
      <c r="C642">
        <v>2369.1</v>
      </c>
      <c r="D642">
        <v>2395.3000000000002</v>
      </c>
      <c r="E642">
        <f t="shared" si="71"/>
        <v>26.200000000000273</v>
      </c>
      <c r="G642" s="1"/>
      <c r="I642" s="1"/>
    </row>
    <row r="643" spans="1:9" x14ac:dyDescent="0.2">
      <c r="A643">
        <v>616</v>
      </c>
      <c r="B643">
        <v>477.74</v>
      </c>
      <c r="C643">
        <v>2382.6999999999998</v>
      </c>
      <c r="D643">
        <v>2414</v>
      </c>
      <c r="E643">
        <f t="shared" si="71"/>
        <v>31.300000000000182</v>
      </c>
      <c r="G643" s="1"/>
      <c r="I643" s="1"/>
    </row>
    <row r="644" spans="1:9" x14ac:dyDescent="0.2">
      <c r="A644">
        <v>617</v>
      </c>
      <c r="B644">
        <v>478.21</v>
      </c>
      <c r="C644">
        <v>2372.3000000000002</v>
      </c>
      <c r="D644">
        <v>2398.1999999999998</v>
      </c>
      <c r="E644">
        <f t="shared" si="71"/>
        <v>25.899999999999636</v>
      </c>
      <c r="G644" s="1"/>
      <c r="I644" s="1"/>
    </row>
    <row r="645" spans="1:9" x14ac:dyDescent="0.2">
      <c r="A645">
        <v>618</v>
      </c>
      <c r="B645">
        <v>478.67</v>
      </c>
      <c r="C645">
        <v>2382.1999999999998</v>
      </c>
      <c r="D645">
        <v>2400.1</v>
      </c>
      <c r="E645">
        <f t="shared" si="71"/>
        <v>17.900000000000091</v>
      </c>
      <c r="G645" s="1"/>
      <c r="I645" s="1"/>
    </row>
    <row r="646" spans="1:9" x14ac:dyDescent="0.2">
      <c r="A646">
        <v>619</v>
      </c>
      <c r="B646">
        <v>479.13</v>
      </c>
      <c r="C646">
        <v>2366.1</v>
      </c>
      <c r="D646">
        <v>2387.1999999999998</v>
      </c>
      <c r="E646">
        <f t="shared" si="71"/>
        <v>21.099999999999909</v>
      </c>
      <c r="G646" s="1"/>
      <c r="I646" s="1"/>
    </row>
    <row r="647" spans="1:9" x14ac:dyDescent="0.2">
      <c r="A647">
        <v>620</v>
      </c>
      <c r="B647">
        <v>479.59</v>
      </c>
      <c r="C647">
        <v>2389.6</v>
      </c>
      <c r="D647">
        <v>2415.6</v>
      </c>
      <c r="E647">
        <f t="shared" si="71"/>
        <v>26</v>
      </c>
      <c r="G647" s="1"/>
      <c r="I647" s="1"/>
    </row>
    <row r="648" spans="1:9" x14ac:dyDescent="0.2">
      <c r="A648">
        <v>621</v>
      </c>
      <c r="B648">
        <v>480.06</v>
      </c>
      <c r="C648">
        <v>2374.8000000000002</v>
      </c>
      <c r="D648">
        <v>2396.6999999999998</v>
      </c>
      <c r="E648">
        <f t="shared" si="71"/>
        <v>21.899999999999636</v>
      </c>
      <c r="G648" s="1"/>
      <c r="I648" s="1"/>
    </row>
    <row r="649" spans="1:9" x14ac:dyDescent="0.2">
      <c r="A649">
        <v>622</v>
      </c>
      <c r="B649">
        <v>480.52</v>
      </c>
      <c r="C649">
        <v>2369.9</v>
      </c>
      <c r="D649">
        <v>2396</v>
      </c>
      <c r="E649">
        <f t="shared" si="71"/>
        <v>26.099999999999909</v>
      </c>
      <c r="G649" s="1"/>
      <c r="I649" s="1"/>
    </row>
    <row r="650" spans="1:9" x14ac:dyDescent="0.2">
      <c r="A650">
        <v>623</v>
      </c>
      <c r="B650">
        <v>480.98</v>
      </c>
      <c r="C650">
        <v>2361.9</v>
      </c>
      <c r="D650">
        <v>2383.8000000000002</v>
      </c>
      <c r="E650">
        <f t="shared" si="71"/>
        <v>21.900000000000091</v>
      </c>
      <c r="G650" s="1"/>
      <c r="I650" s="1"/>
    </row>
    <row r="651" spans="1:9" x14ac:dyDescent="0.2">
      <c r="A651">
        <v>624</v>
      </c>
      <c r="B651">
        <v>481.45</v>
      </c>
      <c r="C651">
        <v>2369.4</v>
      </c>
      <c r="D651">
        <v>2393.9</v>
      </c>
      <c r="E651">
        <f t="shared" si="71"/>
        <v>24.5</v>
      </c>
      <c r="G651" s="1"/>
      <c r="I651" s="1"/>
    </row>
    <row r="652" spans="1:9" x14ac:dyDescent="0.2">
      <c r="A652">
        <v>625</v>
      </c>
      <c r="B652">
        <v>481.91</v>
      </c>
      <c r="C652">
        <v>2372.4</v>
      </c>
      <c r="D652">
        <v>2394</v>
      </c>
      <c r="E652">
        <f t="shared" si="71"/>
        <v>21.599999999999909</v>
      </c>
      <c r="G652" s="1"/>
      <c r="I652" s="1"/>
    </row>
    <row r="653" spans="1:9" x14ac:dyDescent="0.2">
      <c r="A653">
        <v>626</v>
      </c>
      <c r="B653">
        <v>482.37</v>
      </c>
      <c r="C653">
        <v>2359.5</v>
      </c>
      <c r="D653">
        <v>2388.6</v>
      </c>
      <c r="E653">
        <f t="shared" si="71"/>
        <v>29.099999999999909</v>
      </c>
      <c r="G653" s="1"/>
      <c r="I653" s="1"/>
    </row>
    <row r="654" spans="1:9" x14ac:dyDescent="0.2">
      <c r="A654">
        <v>627</v>
      </c>
      <c r="B654">
        <v>482.84</v>
      </c>
      <c r="C654">
        <v>2365.4</v>
      </c>
      <c r="D654">
        <v>2393.9</v>
      </c>
      <c r="E654">
        <f t="shared" si="71"/>
        <v>28.5</v>
      </c>
      <c r="G654" s="1"/>
      <c r="I654" s="1"/>
    </row>
    <row r="655" spans="1:9" x14ac:dyDescent="0.2">
      <c r="A655">
        <v>628</v>
      </c>
      <c r="B655">
        <v>483.3</v>
      </c>
      <c r="C655">
        <v>2356.8000000000002</v>
      </c>
      <c r="D655">
        <v>2388.3000000000002</v>
      </c>
      <c r="E655">
        <f t="shared" si="71"/>
        <v>31.5</v>
      </c>
      <c r="G655" s="1"/>
      <c r="I655" s="1"/>
    </row>
    <row r="656" spans="1:9" x14ac:dyDescent="0.2">
      <c r="A656">
        <v>629</v>
      </c>
      <c r="B656">
        <v>483.76</v>
      </c>
      <c r="C656">
        <v>2363.3000000000002</v>
      </c>
      <c r="D656">
        <v>2392.6999999999998</v>
      </c>
      <c r="E656">
        <f t="shared" si="71"/>
        <v>29.399999999999636</v>
      </c>
      <c r="G656" s="1"/>
      <c r="I656" s="1"/>
    </row>
    <row r="657" spans="1:9" x14ac:dyDescent="0.2">
      <c r="A657">
        <v>630</v>
      </c>
      <c r="B657">
        <v>484.22</v>
      </c>
      <c r="C657">
        <v>2387.6999999999998</v>
      </c>
      <c r="D657">
        <v>2420.6999999999998</v>
      </c>
      <c r="E657">
        <f t="shared" si="71"/>
        <v>33</v>
      </c>
      <c r="G657" s="1"/>
      <c r="I657" s="1"/>
    </row>
    <row r="658" spans="1:9" x14ac:dyDescent="0.2">
      <c r="A658">
        <v>631</v>
      </c>
      <c r="B658">
        <v>484.69</v>
      </c>
      <c r="C658">
        <v>2371.6999999999998</v>
      </c>
      <c r="D658">
        <v>2408.4</v>
      </c>
      <c r="E658">
        <f t="shared" si="71"/>
        <v>36.700000000000273</v>
      </c>
      <c r="G658" s="1"/>
      <c r="I658" s="1"/>
    </row>
    <row r="659" spans="1:9" x14ac:dyDescent="0.2">
      <c r="A659">
        <v>632</v>
      </c>
      <c r="B659">
        <v>485.15</v>
      </c>
      <c r="C659">
        <v>2364.3000000000002</v>
      </c>
      <c r="D659">
        <v>2407.1999999999998</v>
      </c>
      <c r="E659">
        <f t="shared" si="71"/>
        <v>42.899999999999636</v>
      </c>
      <c r="G659" s="1"/>
      <c r="I659" s="1"/>
    </row>
    <row r="660" spans="1:9" x14ac:dyDescent="0.2">
      <c r="A660">
        <v>633</v>
      </c>
      <c r="B660">
        <v>485.61</v>
      </c>
      <c r="C660">
        <v>2356</v>
      </c>
      <c r="D660">
        <v>2388.3000000000002</v>
      </c>
      <c r="E660">
        <f t="shared" si="71"/>
        <v>32.300000000000182</v>
      </c>
      <c r="G660" s="1"/>
      <c r="I660" s="1"/>
    </row>
    <row r="661" spans="1:9" x14ac:dyDescent="0.2">
      <c r="A661">
        <v>634</v>
      </c>
      <c r="B661">
        <v>486.07</v>
      </c>
      <c r="C661">
        <v>2365.6999999999998</v>
      </c>
      <c r="D661">
        <v>2403.9</v>
      </c>
      <c r="E661">
        <f t="shared" si="71"/>
        <v>38.200000000000273</v>
      </c>
      <c r="G661" s="1"/>
      <c r="I661" s="1"/>
    </row>
    <row r="662" spans="1:9" x14ac:dyDescent="0.2">
      <c r="A662">
        <v>635</v>
      </c>
      <c r="B662">
        <v>486.54</v>
      </c>
      <c r="C662">
        <v>2355.3000000000002</v>
      </c>
      <c r="D662">
        <v>2386.1</v>
      </c>
      <c r="E662">
        <f t="shared" si="71"/>
        <v>30.799999999999727</v>
      </c>
      <c r="G662" s="1"/>
      <c r="I662" s="1"/>
    </row>
    <row r="663" spans="1:9" x14ac:dyDescent="0.2">
      <c r="A663">
        <v>636</v>
      </c>
      <c r="B663">
        <v>487</v>
      </c>
      <c r="C663">
        <v>2371.3000000000002</v>
      </c>
      <c r="D663">
        <v>2408.1</v>
      </c>
      <c r="E663">
        <f t="shared" si="71"/>
        <v>36.799999999999727</v>
      </c>
      <c r="G663" s="1"/>
      <c r="I663" s="1"/>
    </row>
    <row r="664" spans="1:9" x14ac:dyDescent="0.2">
      <c r="A664">
        <v>637</v>
      </c>
      <c r="B664">
        <v>487.46</v>
      </c>
      <c r="C664">
        <v>2357.1999999999998</v>
      </c>
      <c r="D664">
        <v>2393.1999999999998</v>
      </c>
      <c r="E664">
        <f t="shared" si="71"/>
        <v>36</v>
      </c>
      <c r="G664" s="1"/>
      <c r="I664" s="1"/>
    </row>
    <row r="665" spans="1:9" x14ac:dyDescent="0.2">
      <c r="A665">
        <v>638</v>
      </c>
      <c r="B665">
        <v>487.92</v>
      </c>
      <c r="C665">
        <v>2361.1</v>
      </c>
      <c r="D665">
        <v>2390</v>
      </c>
      <c r="E665">
        <f t="shared" si="71"/>
        <v>28.900000000000091</v>
      </c>
      <c r="G665" s="1"/>
      <c r="I665" s="1"/>
    </row>
    <row r="666" spans="1:9" x14ac:dyDescent="0.2">
      <c r="A666">
        <v>639</v>
      </c>
      <c r="B666">
        <v>488.39</v>
      </c>
      <c r="C666">
        <v>2366.8000000000002</v>
      </c>
      <c r="D666">
        <v>2400.1</v>
      </c>
      <c r="E666">
        <f t="shared" si="71"/>
        <v>33.299999999999727</v>
      </c>
      <c r="G666" s="1"/>
      <c r="I666" s="1"/>
    </row>
    <row r="667" spans="1:9" x14ac:dyDescent="0.2">
      <c r="A667">
        <v>640</v>
      </c>
      <c r="B667">
        <v>488.85</v>
      </c>
      <c r="C667">
        <v>2372.1</v>
      </c>
      <c r="D667">
        <v>2407.9</v>
      </c>
      <c r="E667">
        <f t="shared" si="71"/>
        <v>35.800000000000182</v>
      </c>
      <c r="G667" s="1"/>
      <c r="I667" s="1"/>
    </row>
    <row r="668" spans="1:9" x14ac:dyDescent="0.2">
      <c r="A668">
        <v>641</v>
      </c>
      <c r="B668">
        <v>489.31</v>
      </c>
      <c r="C668">
        <v>2366.8000000000002</v>
      </c>
      <c r="D668">
        <v>2403.1</v>
      </c>
      <c r="E668">
        <f t="shared" ref="E668:E731" si="72">D668-C668</f>
        <v>36.299999999999727</v>
      </c>
      <c r="G668" s="1"/>
      <c r="I668" s="1"/>
    </row>
    <row r="669" spans="1:9" x14ac:dyDescent="0.2">
      <c r="A669">
        <v>642</v>
      </c>
      <c r="B669">
        <v>489.77</v>
      </c>
      <c r="C669">
        <v>2381.6999999999998</v>
      </c>
      <c r="D669">
        <v>2412.6999999999998</v>
      </c>
      <c r="E669">
        <f t="shared" si="72"/>
        <v>31</v>
      </c>
      <c r="G669" s="1"/>
      <c r="I669" s="1"/>
    </row>
    <row r="670" spans="1:9" x14ac:dyDescent="0.2">
      <c r="A670">
        <v>643</v>
      </c>
      <c r="B670">
        <v>490.24</v>
      </c>
      <c r="C670">
        <v>2359.6999999999998</v>
      </c>
      <c r="D670">
        <v>2392.1999999999998</v>
      </c>
      <c r="E670">
        <f t="shared" si="72"/>
        <v>32.5</v>
      </c>
      <c r="G670" s="1"/>
      <c r="I670" s="1"/>
    </row>
    <row r="671" spans="1:9" x14ac:dyDescent="0.2">
      <c r="A671">
        <v>644</v>
      </c>
      <c r="B671">
        <v>490.7</v>
      </c>
      <c r="C671">
        <v>2371.3000000000002</v>
      </c>
      <c r="D671">
        <v>2419.1</v>
      </c>
      <c r="E671">
        <f t="shared" si="72"/>
        <v>47.799999999999727</v>
      </c>
      <c r="G671" s="1"/>
      <c r="I671" s="1"/>
    </row>
    <row r="672" spans="1:9" x14ac:dyDescent="0.2">
      <c r="A672">
        <v>645</v>
      </c>
      <c r="B672">
        <v>491.16</v>
      </c>
      <c r="C672">
        <v>2359.5</v>
      </c>
      <c r="D672">
        <v>2424.4</v>
      </c>
      <c r="E672">
        <f t="shared" si="72"/>
        <v>64.900000000000091</v>
      </c>
      <c r="G672" s="1"/>
      <c r="I672" s="1"/>
    </row>
    <row r="673" spans="1:9" x14ac:dyDescent="0.2">
      <c r="A673">
        <v>646</v>
      </c>
      <c r="B673">
        <v>491.62</v>
      </c>
      <c r="C673">
        <v>2363.9</v>
      </c>
      <c r="D673">
        <v>2434.8000000000002</v>
      </c>
      <c r="E673">
        <f t="shared" si="72"/>
        <v>70.900000000000091</v>
      </c>
      <c r="G673" s="1"/>
      <c r="I673" s="1"/>
    </row>
    <row r="674" spans="1:9" x14ac:dyDescent="0.2">
      <c r="A674">
        <v>647</v>
      </c>
      <c r="B674">
        <v>492.09</v>
      </c>
      <c r="C674">
        <v>2352.4</v>
      </c>
      <c r="D674">
        <v>2414.1999999999998</v>
      </c>
      <c r="E674">
        <f t="shared" si="72"/>
        <v>61.799999999999727</v>
      </c>
      <c r="G674" s="1"/>
      <c r="I674" s="1"/>
    </row>
    <row r="675" spans="1:9" x14ac:dyDescent="0.2">
      <c r="A675">
        <v>648</v>
      </c>
      <c r="B675">
        <v>492.55</v>
      </c>
      <c r="C675">
        <v>2375</v>
      </c>
      <c r="D675">
        <v>2417.1999999999998</v>
      </c>
      <c r="E675">
        <f t="shared" si="72"/>
        <v>42.199999999999818</v>
      </c>
      <c r="G675" s="1"/>
      <c r="I675" s="1"/>
    </row>
    <row r="676" spans="1:9" x14ac:dyDescent="0.2">
      <c r="A676">
        <v>649</v>
      </c>
      <c r="B676">
        <v>493.01</v>
      </c>
      <c r="C676">
        <v>2372.8000000000002</v>
      </c>
      <c r="D676">
        <v>2401.5</v>
      </c>
      <c r="E676">
        <f t="shared" si="72"/>
        <v>28.699999999999818</v>
      </c>
      <c r="G676" s="1"/>
      <c r="I676" s="1"/>
    </row>
    <row r="677" spans="1:9" x14ac:dyDescent="0.2">
      <c r="A677">
        <v>650</v>
      </c>
      <c r="B677">
        <v>493.47</v>
      </c>
      <c r="C677">
        <v>2367.3000000000002</v>
      </c>
      <c r="D677">
        <v>2403.1</v>
      </c>
      <c r="E677">
        <f t="shared" si="72"/>
        <v>35.799999999999727</v>
      </c>
      <c r="G677" s="1"/>
      <c r="I677" s="1"/>
    </row>
    <row r="678" spans="1:9" x14ac:dyDescent="0.2">
      <c r="A678">
        <v>651</v>
      </c>
      <c r="B678">
        <v>493.94</v>
      </c>
      <c r="C678">
        <v>2371.6999999999998</v>
      </c>
      <c r="D678">
        <v>2398.9</v>
      </c>
      <c r="E678">
        <f t="shared" si="72"/>
        <v>27.200000000000273</v>
      </c>
      <c r="G678" s="1"/>
      <c r="I678" s="1"/>
    </row>
    <row r="679" spans="1:9" x14ac:dyDescent="0.2">
      <c r="A679">
        <v>652</v>
      </c>
      <c r="B679">
        <v>494.4</v>
      </c>
      <c r="C679">
        <v>2364.3000000000002</v>
      </c>
      <c r="D679">
        <v>2392.6999999999998</v>
      </c>
      <c r="E679">
        <f t="shared" si="72"/>
        <v>28.399999999999636</v>
      </c>
      <c r="G679" s="1"/>
      <c r="I679" s="1"/>
    </row>
    <row r="680" spans="1:9" x14ac:dyDescent="0.2">
      <c r="A680">
        <v>653</v>
      </c>
      <c r="B680">
        <v>494.86</v>
      </c>
      <c r="C680">
        <v>2362.6999999999998</v>
      </c>
      <c r="D680">
        <v>2389.6999999999998</v>
      </c>
      <c r="E680">
        <f t="shared" si="72"/>
        <v>27</v>
      </c>
      <c r="G680" s="1"/>
      <c r="I680" s="1"/>
    </row>
    <row r="681" spans="1:9" x14ac:dyDescent="0.2">
      <c r="A681">
        <v>654</v>
      </c>
      <c r="B681">
        <v>495.32</v>
      </c>
      <c r="C681">
        <v>2355.8000000000002</v>
      </c>
      <c r="D681">
        <v>2383.8000000000002</v>
      </c>
      <c r="E681">
        <f t="shared" si="72"/>
        <v>28</v>
      </c>
      <c r="G681" s="1"/>
      <c r="I681" s="1"/>
    </row>
    <row r="682" spans="1:9" x14ac:dyDescent="0.2">
      <c r="A682">
        <v>655</v>
      </c>
      <c r="B682">
        <v>495.78</v>
      </c>
      <c r="C682">
        <v>2370</v>
      </c>
      <c r="D682">
        <v>2398.6</v>
      </c>
      <c r="E682">
        <f t="shared" si="72"/>
        <v>28.599999999999909</v>
      </c>
      <c r="G682" s="1"/>
      <c r="I682" s="1"/>
    </row>
    <row r="683" spans="1:9" x14ac:dyDescent="0.2">
      <c r="A683">
        <v>656</v>
      </c>
      <c r="B683">
        <v>496.25</v>
      </c>
      <c r="C683">
        <v>2362.3000000000002</v>
      </c>
      <c r="D683">
        <v>2391</v>
      </c>
      <c r="E683">
        <f t="shared" si="72"/>
        <v>28.699999999999818</v>
      </c>
      <c r="G683" s="1"/>
      <c r="I683" s="1"/>
    </row>
    <row r="684" spans="1:9" x14ac:dyDescent="0.2">
      <c r="A684">
        <v>657</v>
      </c>
      <c r="B684">
        <v>496.71</v>
      </c>
      <c r="C684">
        <v>2364.6999999999998</v>
      </c>
      <c r="D684">
        <v>2396.4</v>
      </c>
      <c r="E684">
        <f t="shared" si="72"/>
        <v>31.700000000000273</v>
      </c>
      <c r="G684" s="1"/>
      <c r="I684" s="1"/>
    </row>
    <row r="685" spans="1:9" x14ac:dyDescent="0.2">
      <c r="A685">
        <v>658</v>
      </c>
      <c r="B685">
        <v>497.17</v>
      </c>
      <c r="C685">
        <v>2386.8000000000002</v>
      </c>
      <c r="D685">
        <v>2412.4</v>
      </c>
      <c r="E685">
        <f t="shared" si="72"/>
        <v>25.599999999999909</v>
      </c>
      <c r="G685" s="1"/>
      <c r="I685" s="1"/>
    </row>
    <row r="686" spans="1:9" x14ac:dyDescent="0.2">
      <c r="A686">
        <v>659</v>
      </c>
      <c r="B686">
        <v>497.63</v>
      </c>
      <c r="C686">
        <v>2374.6</v>
      </c>
      <c r="D686">
        <v>2402.6999999999998</v>
      </c>
      <c r="E686">
        <f t="shared" si="72"/>
        <v>28.099999999999909</v>
      </c>
      <c r="G686" s="1"/>
      <c r="I686" s="1"/>
    </row>
    <row r="687" spans="1:9" x14ac:dyDescent="0.2">
      <c r="A687">
        <v>660</v>
      </c>
      <c r="B687">
        <v>498.09</v>
      </c>
      <c r="C687">
        <v>2365.1999999999998</v>
      </c>
      <c r="D687">
        <v>2386.6999999999998</v>
      </c>
      <c r="E687">
        <f t="shared" si="72"/>
        <v>21.5</v>
      </c>
      <c r="G687" s="1"/>
      <c r="I687" s="1"/>
    </row>
    <row r="688" spans="1:9" x14ac:dyDescent="0.2">
      <c r="A688">
        <v>661</v>
      </c>
      <c r="B688">
        <v>498.56</v>
      </c>
      <c r="C688">
        <v>2368.9</v>
      </c>
      <c r="D688">
        <v>2395.8000000000002</v>
      </c>
      <c r="E688">
        <f t="shared" si="72"/>
        <v>26.900000000000091</v>
      </c>
      <c r="G688" s="1"/>
      <c r="I688" s="1"/>
    </row>
    <row r="689" spans="1:9" x14ac:dyDescent="0.2">
      <c r="A689">
        <v>662</v>
      </c>
      <c r="B689">
        <v>499.02</v>
      </c>
      <c r="C689">
        <v>2362.9</v>
      </c>
      <c r="D689">
        <v>2380.8000000000002</v>
      </c>
      <c r="E689">
        <f t="shared" si="72"/>
        <v>17.900000000000091</v>
      </c>
      <c r="G689" s="1"/>
      <c r="I689" s="1"/>
    </row>
    <row r="690" spans="1:9" x14ac:dyDescent="0.2">
      <c r="A690">
        <v>663</v>
      </c>
      <c r="B690">
        <v>499.48</v>
      </c>
      <c r="C690">
        <v>2390.9</v>
      </c>
      <c r="D690">
        <v>2418.6</v>
      </c>
      <c r="E690">
        <f t="shared" si="72"/>
        <v>27.699999999999818</v>
      </c>
      <c r="G690" s="1"/>
      <c r="I690" s="1"/>
    </row>
    <row r="691" spans="1:9" x14ac:dyDescent="0.2">
      <c r="A691">
        <v>664</v>
      </c>
      <c r="B691">
        <v>499.94</v>
      </c>
      <c r="C691">
        <v>2369.6</v>
      </c>
      <c r="D691">
        <v>2389.1</v>
      </c>
      <c r="E691">
        <f t="shared" si="72"/>
        <v>19.5</v>
      </c>
      <c r="G691" s="1"/>
      <c r="I691" s="1"/>
    </row>
    <row r="692" spans="1:9" x14ac:dyDescent="0.2">
      <c r="A692">
        <v>665</v>
      </c>
      <c r="B692">
        <v>500.4</v>
      </c>
      <c r="C692">
        <v>2362</v>
      </c>
      <c r="D692">
        <v>2384.6</v>
      </c>
      <c r="E692">
        <f t="shared" si="72"/>
        <v>22.599999999999909</v>
      </c>
      <c r="G692" s="1"/>
      <c r="I692" s="1"/>
    </row>
    <row r="693" spans="1:9" x14ac:dyDescent="0.2">
      <c r="A693">
        <v>666</v>
      </c>
      <c r="B693">
        <v>500.87</v>
      </c>
      <c r="C693">
        <v>2371.1</v>
      </c>
      <c r="D693">
        <v>2387.1</v>
      </c>
      <c r="E693">
        <f t="shared" si="72"/>
        <v>16</v>
      </c>
      <c r="G693" s="1"/>
      <c r="I693" s="1"/>
    </row>
    <row r="694" spans="1:9" x14ac:dyDescent="0.2">
      <c r="A694">
        <v>667</v>
      </c>
      <c r="B694">
        <v>501.33</v>
      </c>
      <c r="C694">
        <v>2367.9</v>
      </c>
      <c r="D694">
        <v>2385</v>
      </c>
      <c r="E694">
        <f t="shared" si="72"/>
        <v>17.099999999999909</v>
      </c>
      <c r="G694" s="1"/>
      <c r="I694" s="1"/>
    </row>
    <row r="695" spans="1:9" x14ac:dyDescent="0.2">
      <c r="A695">
        <v>668</v>
      </c>
      <c r="B695">
        <v>501.79</v>
      </c>
      <c r="C695">
        <v>2374.3000000000002</v>
      </c>
      <c r="D695">
        <v>2399.1</v>
      </c>
      <c r="E695">
        <f t="shared" si="72"/>
        <v>24.799999999999727</v>
      </c>
      <c r="G695" s="1"/>
      <c r="I695" s="1"/>
    </row>
    <row r="696" spans="1:9" x14ac:dyDescent="0.2">
      <c r="A696">
        <v>669</v>
      </c>
      <c r="B696">
        <v>502.25</v>
      </c>
      <c r="C696">
        <v>2365.3000000000002</v>
      </c>
      <c r="D696">
        <v>2393.3000000000002</v>
      </c>
      <c r="E696">
        <f t="shared" si="72"/>
        <v>28</v>
      </c>
      <c r="G696" s="1"/>
      <c r="I696" s="1"/>
    </row>
    <row r="697" spans="1:9" x14ac:dyDescent="0.2">
      <c r="A697">
        <v>670</v>
      </c>
      <c r="B697">
        <v>502.71</v>
      </c>
      <c r="C697">
        <v>2432.8000000000002</v>
      </c>
      <c r="D697">
        <v>2451.8000000000002</v>
      </c>
      <c r="E697">
        <f t="shared" si="72"/>
        <v>19</v>
      </c>
      <c r="G697" s="1"/>
      <c r="I697" s="1"/>
    </row>
    <row r="698" spans="1:9" x14ac:dyDescent="0.2">
      <c r="A698">
        <v>671</v>
      </c>
      <c r="B698">
        <v>503.17</v>
      </c>
      <c r="C698">
        <v>2361.8000000000002</v>
      </c>
      <c r="D698">
        <v>2392.1</v>
      </c>
      <c r="E698">
        <f t="shared" si="72"/>
        <v>30.299999999999727</v>
      </c>
      <c r="G698" s="1"/>
      <c r="I698" s="1"/>
    </row>
    <row r="699" spans="1:9" x14ac:dyDescent="0.2">
      <c r="A699">
        <v>672</v>
      </c>
      <c r="B699">
        <v>503.64</v>
      </c>
      <c r="C699">
        <v>2371</v>
      </c>
      <c r="D699">
        <v>2399.5</v>
      </c>
      <c r="E699">
        <f t="shared" si="72"/>
        <v>28.5</v>
      </c>
      <c r="G699" s="1"/>
      <c r="I699" s="1"/>
    </row>
    <row r="700" spans="1:9" x14ac:dyDescent="0.2">
      <c r="A700">
        <v>673</v>
      </c>
      <c r="B700">
        <v>504.1</v>
      </c>
      <c r="C700">
        <v>2368.8000000000002</v>
      </c>
      <c r="D700">
        <v>2393.9</v>
      </c>
      <c r="E700">
        <f t="shared" si="72"/>
        <v>25.099999999999909</v>
      </c>
      <c r="G700" s="1"/>
      <c r="I700" s="1"/>
    </row>
    <row r="701" spans="1:9" x14ac:dyDescent="0.2">
      <c r="A701">
        <v>674</v>
      </c>
      <c r="B701">
        <v>504.56</v>
      </c>
      <c r="C701">
        <v>2369.1999999999998</v>
      </c>
      <c r="D701">
        <v>2393</v>
      </c>
      <c r="E701">
        <f t="shared" si="72"/>
        <v>23.800000000000182</v>
      </c>
      <c r="G701" s="1"/>
      <c r="I701" s="1"/>
    </row>
    <row r="702" spans="1:9" x14ac:dyDescent="0.2">
      <c r="A702">
        <v>675</v>
      </c>
      <c r="B702">
        <v>505.02</v>
      </c>
      <c r="C702">
        <v>2368.8000000000002</v>
      </c>
      <c r="D702">
        <v>2392.1</v>
      </c>
      <c r="E702">
        <f t="shared" si="72"/>
        <v>23.299999999999727</v>
      </c>
      <c r="G702" s="1"/>
      <c r="I702" s="1"/>
    </row>
    <row r="703" spans="1:9" x14ac:dyDescent="0.2">
      <c r="A703">
        <v>676</v>
      </c>
      <c r="B703">
        <v>505.48</v>
      </c>
      <c r="C703">
        <v>2368.1999999999998</v>
      </c>
      <c r="D703">
        <v>2382.6999999999998</v>
      </c>
      <c r="E703">
        <f t="shared" si="72"/>
        <v>14.5</v>
      </c>
      <c r="G703" s="1"/>
      <c r="I703" s="1"/>
    </row>
    <row r="704" spans="1:9" x14ac:dyDescent="0.2">
      <c r="A704">
        <v>677</v>
      </c>
      <c r="B704">
        <v>505.94</v>
      </c>
      <c r="C704">
        <v>2369.1</v>
      </c>
      <c r="D704">
        <v>2384.8000000000002</v>
      </c>
      <c r="E704">
        <f t="shared" si="72"/>
        <v>15.700000000000273</v>
      </c>
      <c r="G704" s="1"/>
      <c r="I704" s="1"/>
    </row>
    <row r="705" spans="1:9" x14ac:dyDescent="0.2">
      <c r="A705">
        <v>678</v>
      </c>
      <c r="B705">
        <v>506.4</v>
      </c>
      <c r="C705">
        <v>2375.4</v>
      </c>
      <c r="D705">
        <v>2398.4</v>
      </c>
      <c r="E705">
        <f t="shared" si="72"/>
        <v>23</v>
      </c>
      <c r="G705" s="1"/>
      <c r="I705" s="1"/>
    </row>
    <row r="706" spans="1:9" x14ac:dyDescent="0.2">
      <c r="A706">
        <v>679</v>
      </c>
      <c r="B706">
        <v>506.87</v>
      </c>
      <c r="C706">
        <v>2368</v>
      </c>
      <c r="D706">
        <v>2385.5</v>
      </c>
      <c r="E706">
        <f t="shared" si="72"/>
        <v>17.5</v>
      </c>
      <c r="G706" s="1"/>
      <c r="I706" s="1"/>
    </row>
    <row r="707" spans="1:9" x14ac:dyDescent="0.2">
      <c r="A707">
        <v>680</v>
      </c>
      <c r="B707">
        <v>507.33</v>
      </c>
      <c r="C707">
        <v>2372.9</v>
      </c>
      <c r="D707">
        <v>2396.1999999999998</v>
      </c>
      <c r="E707">
        <f t="shared" si="72"/>
        <v>23.299999999999727</v>
      </c>
    </row>
    <row r="708" spans="1:9" x14ac:dyDescent="0.2">
      <c r="A708">
        <v>681</v>
      </c>
      <c r="B708">
        <v>507.79</v>
      </c>
      <c r="C708">
        <v>2368.6</v>
      </c>
      <c r="D708">
        <v>2385.5</v>
      </c>
      <c r="E708">
        <f t="shared" si="72"/>
        <v>16.900000000000091</v>
      </c>
    </row>
    <row r="709" spans="1:9" x14ac:dyDescent="0.2">
      <c r="A709">
        <v>682</v>
      </c>
      <c r="B709">
        <v>508.25</v>
      </c>
      <c r="C709">
        <v>2361.4</v>
      </c>
      <c r="D709">
        <v>2381.3000000000002</v>
      </c>
      <c r="E709">
        <f t="shared" si="72"/>
        <v>19.900000000000091</v>
      </c>
    </row>
    <row r="710" spans="1:9" x14ac:dyDescent="0.2">
      <c r="A710">
        <v>683</v>
      </c>
      <c r="B710">
        <v>508.71</v>
      </c>
      <c r="C710">
        <v>2363.5</v>
      </c>
      <c r="D710">
        <v>2374.5</v>
      </c>
      <c r="E710">
        <f t="shared" si="72"/>
        <v>11</v>
      </c>
    </row>
    <row r="711" spans="1:9" x14ac:dyDescent="0.2">
      <c r="A711">
        <v>684</v>
      </c>
      <c r="B711">
        <v>509.17</v>
      </c>
      <c r="C711">
        <v>2357.1999999999998</v>
      </c>
      <c r="D711">
        <v>2373.9</v>
      </c>
      <c r="E711">
        <f t="shared" si="72"/>
        <v>16.700000000000273</v>
      </c>
    </row>
    <row r="712" spans="1:9" x14ac:dyDescent="0.2">
      <c r="A712">
        <v>685</v>
      </c>
      <c r="B712">
        <v>509.63</v>
      </c>
      <c r="C712">
        <v>2361.6999999999998</v>
      </c>
      <c r="D712">
        <v>2377.9</v>
      </c>
      <c r="E712">
        <f t="shared" si="72"/>
        <v>16.200000000000273</v>
      </c>
    </row>
    <row r="713" spans="1:9" x14ac:dyDescent="0.2">
      <c r="A713">
        <v>686</v>
      </c>
      <c r="B713">
        <v>510.1</v>
      </c>
      <c r="C713">
        <v>2363</v>
      </c>
      <c r="D713">
        <v>2383.9</v>
      </c>
      <c r="E713">
        <f t="shared" si="72"/>
        <v>20.900000000000091</v>
      </c>
    </row>
    <row r="714" spans="1:9" x14ac:dyDescent="0.2">
      <c r="A714">
        <v>687</v>
      </c>
      <c r="B714">
        <v>510.56</v>
      </c>
      <c r="C714">
        <v>2361.1999999999998</v>
      </c>
      <c r="D714">
        <v>2381.4</v>
      </c>
      <c r="E714">
        <f t="shared" si="72"/>
        <v>20.200000000000273</v>
      </c>
    </row>
    <row r="715" spans="1:9" x14ac:dyDescent="0.2">
      <c r="A715">
        <v>688</v>
      </c>
      <c r="B715">
        <v>511.02</v>
      </c>
      <c r="C715">
        <v>2382.1</v>
      </c>
      <c r="D715">
        <v>2388.3000000000002</v>
      </c>
      <c r="E715">
        <f t="shared" si="72"/>
        <v>6.2000000000002728</v>
      </c>
    </row>
    <row r="716" spans="1:9" x14ac:dyDescent="0.2">
      <c r="A716">
        <v>689</v>
      </c>
      <c r="B716">
        <v>511.48</v>
      </c>
      <c r="C716">
        <v>2378.6</v>
      </c>
      <c r="D716">
        <v>2402.9</v>
      </c>
      <c r="E716">
        <f t="shared" si="72"/>
        <v>24.300000000000182</v>
      </c>
    </row>
    <row r="717" spans="1:9" x14ac:dyDescent="0.2">
      <c r="A717">
        <v>690</v>
      </c>
      <c r="B717">
        <v>511.94</v>
      </c>
      <c r="C717">
        <v>2362.1999999999998</v>
      </c>
      <c r="D717">
        <v>2378.8000000000002</v>
      </c>
      <c r="E717">
        <f t="shared" si="72"/>
        <v>16.600000000000364</v>
      </c>
    </row>
    <row r="718" spans="1:9" x14ac:dyDescent="0.2">
      <c r="A718">
        <v>691</v>
      </c>
      <c r="B718">
        <v>512.4</v>
      </c>
      <c r="C718">
        <v>2352.1</v>
      </c>
      <c r="D718">
        <v>2369.4</v>
      </c>
      <c r="E718">
        <f t="shared" si="72"/>
        <v>17.300000000000182</v>
      </c>
    </row>
    <row r="719" spans="1:9" x14ac:dyDescent="0.2">
      <c r="A719">
        <v>692</v>
      </c>
      <c r="B719">
        <v>512.86</v>
      </c>
      <c r="C719">
        <v>2362.6999999999998</v>
      </c>
      <c r="D719">
        <v>2375.3000000000002</v>
      </c>
      <c r="E719">
        <f t="shared" si="72"/>
        <v>12.600000000000364</v>
      </c>
    </row>
    <row r="720" spans="1:9" x14ac:dyDescent="0.2">
      <c r="A720">
        <v>693</v>
      </c>
      <c r="B720">
        <v>513.32000000000005</v>
      </c>
      <c r="C720">
        <v>2376.4</v>
      </c>
      <c r="D720">
        <v>2389.5</v>
      </c>
      <c r="E720">
        <f t="shared" si="72"/>
        <v>13.099999999999909</v>
      </c>
    </row>
    <row r="721" spans="1:5" x14ac:dyDescent="0.2">
      <c r="A721">
        <v>694</v>
      </c>
      <c r="B721">
        <v>513.78</v>
      </c>
      <c r="C721">
        <v>2349.6999999999998</v>
      </c>
      <c r="D721">
        <v>2366.6</v>
      </c>
      <c r="E721">
        <f t="shared" si="72"/>
        <v>16.900000000000091</v>
      </c>
    </row>
    <row r="722" spans="1:5" x14ac:dyDescent="0.2">
      <c r="A722">
        <v>695</v>
      </c>
      <c r="B722">
        <v>514.25</v>
      </c>
      <c r="C722">
        <v>2379.6</v>
      </c>
      <c r="D722">
        <v>2397.3000000000002</v>
      </c>
      <c r="E722">
        <f t="shared" si="72"/>
        <v>17.700000000000273</v>
      </c>
    </row>
    <row r="723" spans="1:5" x14ac:dyDescent="0.2">
      <c r="A723">
        <v>696</v>
      </c>
      <c r="B723">
        <v>514.71</v>
      </c>
      <c r="C723">
        <v>2389.6999999999998</v>
      </c>
      <c r="D723">
        <v>2403.6999999999998</v>
      </c>
      <c r="E723">
        <f t="shared" si="72"/>
        <v>14</v>
      </c>
    </row>
    <row r="724" spans="1:5" x14ac:dyDescent="0.2">
      <c r="A724">
        <v>697</v>
      </c>
      <c r="B724">
        <v>515.16999999999996</v>
      </c>
      <c r="C724">
        <v>2351.1</v>
      </c>
      <c r="D724">
        <v>2372.1</v>
      </c>
      <c r="E724">
        <f t="shared" si="72"/>
        <v>21</v>
      </c>
    </row>
    <row r="725" spans="1:5" x14ac:dyDescent="0.2">
      <c r="A725">
        <v>698</v>
      </c>
      <c r="B725">
        <v>515.63</v>
      </c>
      <c r="C725">
        <v>2371.5</v>
      </c>
      <c r="D725">
        <v>2393.4</v>
      </c>
      <c r="E725">
        <f t="shared" si="72"/>
        <v>21.900000000000091</v>
      </c>
    </row>
    <row r="726" spans="1:5" x14ac:dyDescent="0.2">
      <c r="A726">
        <v>699</v>
      </c>
      <c r="B726">
        <v>516.09</v>
      </c>
      <c r="C726">
        <v>2383.8000000000002</v>
      </c>
      <c r="D726">
        <v>2397.3000000000002</v>
      </c>
      <c r="E726">
        <f t="shared" si="72"/>
        <v>13.5</v>
      </c>
    </row>
    <row r="727" spans="1:5" x14ac:dyDescent="0.2">
      <c r="A727">
        <v>700</v>
      </c>
      <c r="B727">
        <v>516.54999999999995</v>
      </c>
      <c r="C727">
        <v>2377.6999999999998</v>
      </c>
      <c r="D727">
        <v>2396.1</v>
      </c>
      <c r="E727">
        <f t="shared" si="72"/>
        <v>18.400000000000091</v>
      </c>
    </row>
    <row r="728" spans="1:5" x14ac:dyDescent="0.2">
      <c r="A728">
        <v>701</v>
      </c>
      <c r="B728">
        <v>517.01</v>
      </c>
      <c r="C728">
        <v>2403.4</v>
      </c>
      <c r="D728">
        <v>2413.6999999999998</v>
      </c>
      <c r="E728">
        <f t="shared" si="72"/>
        <v>10.299999999999727</v>
      </c>
    </row>
    <row r="729" spans="1:5" x14ac:dyDescent="0.2">
      <c r="A729">
        <v>702</v>
      </c>
      <c r="B729">
        <v>517.47</v>
      </c>
      <c r="C729">
        <v>2370</v>
      </c>
      <c r="D729">
        <v>2386.6</v>
      </c>
      <c r="E729">
        <f t="shared" si="72"/>
        <v>16.599999999999909</v>
      </c>
    </row>
    <row r="730" spans="1:5" x14ac:dyDescent="0.2">
      <c r="A730">
        <v>703</v>
      </c>
      <c r="B730">
        <v>517.92999999999995</v>
      </c>
      <c r="C730">
        <v>2371.3000000000002</v>
      </c>
      <c r="D730">
        <v>2387.1</v>
      </c>
      <c r="E730">
        <f t="shared" si="72"/>
        <v>15.799999999999727</v>
      </c>
    </row>
    <row r="731" spans="1:5" x14ac:dyDescent="0.2">
      <c r="A731">
        <v>704</v>
      </c>
      <c r="B731">
        <v>518.39</v>
      </c>
      <c r="C731">
        <v>2409.1999999999998</v>
      </c>
      <c r="D731">
        <v>2427.1</v>
      </c>
      <c r="E731">
        <f t="shared" si="72"/>
        <v>17.900000000000091</v>
      </c>
    </row>
    <row r="732" spans="1:5" x14ac:dyDescent="0.2">
      <c r="A732">
        <v>705</v>
      </c>
      <c r="B732">
        <v>518.85</v>
      </c>
      <c r="C732">
        <v>2362</v>
      </c>
      <c r="D732">
        <v>2387.6999999999998</v>
      </c>
      <c r="E732">
        <f t="shared" ref="E732:E795" si="73">D732-C732</f>
        <v>25.699999999999818</v>
      </c>
    </row>
    <row r="733" spans="1:5" x14ac:dyDescent="0.2">
      <c r="A733">
        <v>706</v>
      </c>
      <c r="B733">
        <v>519.32000000000005</v>
      </c>
      <c r="C733">
        <v>2365.9</v>
      </c>
      <c r="D733">
        <v>2382.1</v>
      </c>
      <c r="E733">
        <f t="shared" si="73"/>
        <v>16.199999999999818</v>
      </c>
    </row>
    <row r="734" spans="1:5" x14ac:dyDescent="0.2">
      <c r="A734">
        <v>707</v>
      </c>
      <c r="B734">
        <v>519.78</v>
      </c>
      <c r="C734">
        <v>2362.1</v>
      </c>
      <c r="D734">
        <v>2380.5</v>
      </c>
      <c r="E734">
        <f t="shared" si="73"/>
        <v>18.400000000000091</v>
      </c>
    </row>
    <row r="735" spans="1:5" x14ac:dyDescent="0.2">
      <c r="A735">
        <v>708</v>
      </c>
      <c r="B735">
        <v>520.24</v>
      </c>
      <c r="C735">
        <v>2357.6999999999998</v>
      </c>
      <c r="D735">
        <v>2374.9</v>
      </c>
      <c r="E735">
        <f t="shared" si="73"/>
        <v>17.200000000000273</v>
      </c>
    </row>
    <row r="736" spans="1:5" x14ac:dyDescent="0.2">
      <c r="A736">
        <v>709</v>
      </c>
      <c r="B736">
        <v>520.70000000000005</v>
      </c>
      <c r="C736">
        <v>2370.5</v>
      </c>
      <c r="D736">
        <v>2392.9</v>
      </c>
      <c r="E736">
        <f t="shared" si="73"/>
        <v>22.400000000000091</v>
      </c>
    </row>
    <row r="737" spans="1:5" x14ac:dyDescent="0.2">
      <c r="A737">
        <v>710</v>
      </c>
      <c r="B737">
        <v>521.16</v>
      </c>
      <c r="C737">
        <v>2373.6999999999998</v>
      </c>
      <c r="D737">
        <v>2387.9</v>
      </c>
      <c r="E737">
        <f t="shared" si="73"/>
        <v>14.200000000000273</v>
      </c>
    </row>
    <row r="738" spans="1:5" x14ac:dyDescent="0.2">
      <c r="A738">
        <v>711</v>
      </c>
      <c r="B738">
        <v>521.62</v>
      </c>
      <c r="C738">
        <v>2375.9</v>
      </c>
      <c r="D738">
        <v>2391</v>
      </c>
      <c r="E738">
        <f t="shared" si="73"/>
        <v>15.099999999999909</v>
      </c>
    </row>
    <row r="739" spans="1:5" x14ac:dyDescent="0.2">
      <c r="A739">
        <v>712</v>
      </c>
      <c r="B739">
        <v>522.08000000000004</v>
      </c>
      <c r="C739">
        <v>2367.8000000000002</v>
      </c>
      <c r="D739">
        <v>2381.3000000000002</v>
      </c>
      <c r="E739">
        <f t="shared" si="73"/>
        <v>13.5</v>
      </c>
    </row>
    <row r="740" spans="1:5" x14ac:dyDescent="0.2">
      <c r="A740">
        <v>713</v>
      </c>
      <c r="B740">
        <v>522.54</v>
      </c>
      <c r="C740">
        <v>2358.6</v>
      </c>
      <c r="D740">
        <v>2374.3000000000002</v>
      </c>
      <c r="E740">
        <f t="shared" si="73"/>
        <v>15.700000000000273</v>
      </c>
    </row>
    <row r="741" spans="1:5" x14ac:dyDescent="0.2">
      <c r="A741">
        <v>714</v>
      </c>
      <c r="B741">
        <v>523</v>
      </c>
      <c r="C741">
        <v>2392.1</v>
      </c>
      <c r="D741">
        <v>2408.5</v>
      </c>
      <c r="E741">
        <f t="shared" si="73"/>
        <v>16.400000000000091</v>
      </c>
    </row>
    <row r="742" spans="1:5" x14ac:dyDescent="0.2">
      <c r="A742">
        <v>715</v>
      </c>
      <c r="B742">
        <v>523.46</v>
      </c>
      <c r="C742">
        <v>2371.9</v>
      </c>
      <c r="D742">
        <v>2386</v>
      </c>
      <c r="E742">
        <f t="shared" si="73"/>
        <v>14.099999999999909</v>
      </c>
    </row>
    <row r="743" spans="1:5" x14ac:dyDescent="0.2">
      <c r="A743">
        <v>716</v>
      </c>
      <c r="B743">
        <v>523.91999999999996</v>
      </c>
      <c r="C743">
        <v>2359.5</v>
      </c>
      <c r="D743">
        <v>2382</v>
      </c>
      <c r="E743">
        <f t="shared" si="73"/>
        <v>22.5</v>
      </c>
    </row>
    <row r="744" spans="1:5" x14ac:dyDescent="0.2">
      <c r="A744">
        <v>717</v>
      </c>
      <c r="B744">
        <v>524.38</v>
      </c>
      <c r="C744">
        <v>2392.1999999999998</v>
      </c>
      <c r="D744">
        <v>2412.1</v>
      </c>
      <c r="E744">
        <f t="shared" si="73"/>
        <v>19.900000000000091</v>
      </c>
    </row>
    <row r="745" spans="1:5" x14ac:dyDescent="0.2">
      <c r="A745">
        <v>718</v>
      </c>
      <c r="B745">
        <v>524.84</v>
      </c>
      <c r="C745">
        <v>2378</v>
      </c>
      <c r="D745">
        <v>2389.6999999999998</v>
      </c>
      <c r="E745">
        <f t="shared" si="73"/>
        <v>11.699999999999818</v>
      </c>
    </row>
    <row r="746" spans="1:5" x14ac:dyDescent="0.2">
      <c r="A746">
        <v>719</v>
      </c>
      <c r="B746">
        <v>525.29999999999995</v>
      </c>
      <c r="C746">
        <v>2374.6999999999998</v>
      </c>
      <c r="D746">
        <v>2390.1999999999998</v>
      </c>
      <c r="E746">
        <f t="shared" si="73"/>
        <v>15.5</v>
      </c>
    </row>
    <row r="747" spans="1:5" x14ac:dyDescent="0.2">
      <c r="A747">
        <v>720</v>
      </c>
      <c r="B747">
        <v>525.76</v>
      </c>
      <c r="C747">
        <v>2385.9</v>
      </c>
      <c r="D747">
        <v>2398.6999999999998</v>
      </c>
      <c r="E747">
        <f t="shared" si="73"/>
        <v>12.799999999999727</v>
      </c>
    </row>
    <row r="748" spans="1:5" x14ac:dyDescent="0.2">
      <c r="A748">
        <v>721</v>
      </c>
      <c r="B748">
        <v>526.22</v>
      </c>
      <c r="C748">
        <v>2369.1999999999998</v>
      </c>
      <c r="D748">
        <v>2384.5</v>
      </c>
      <c r="E748">
        <f t="shared" si="73"/>
        <v>15.300000000000182</v>
      </c>
    </row>
    <row r="749" spans="1:5" x14ac:dyDescent="0.2">
      <c r="A749">
        <v>722</v>
      </c>
      <c r="B749">
        <v>526.67999999999995</v>
      </c>
      <c r="C749">
        <v>2368.3000000000002</v>
      </c>
      <c r="D749">
        <v>2387.3000000000002</v>
      </c>
      <c r="E749">
        <f t="shared" si="73"/>
        <v>19</v>
      </c>
    </row>
    <row r="750" spans="1:5" x14ac:dyDescent="0.2">
      <c r="A750">
        <v>723</v>
      </c>
      <c r="B750">
        <v>527.14</v>
      </c>
      <c r="C750">
        <v>2368</v>
      </c>
      <c r="D750">
        <v>2382.3000000000002</v>
      </c>
      <c r="E750">
        <f t="shared" si="73"/>
        <v>14.300000000000182</v>
      </c>
    </row>
    <row r="751" spans="1:5" x14ac:dyDescent="0.2">
      <c r="A751">
        <v>724</v>
      </c>
      <c r="B751">
        <v>527.6</v>
      </c>
      <c r="C751">
        <v>2366.5</v>
      </c>
      <c r="D751">
        <v>2389.1999999999998</v>
      </c>
      <c r="E751">
        <f t="shared" si="73"/>
        <v>22.699999999999818</v>
      </c>
    </row>
    <row r="752" spans="1:5" x14ac:dyDescent="0.2">
      <c r="A752">
        <v>725</v>
      </c>
      <c r="B752">
        <v>528.05999999999995</v>
      </c>
      <c r="C752">
        <v>2372</v>
      </c>
      <c r="D752">
        <v>2391.5</v>
      </c>
      <c r="E752">
        <f t="shared" si="73"/>
        <v>19.5</v>
      </c>
    </row>
    <row r="753" spans="1:5" x14ac:dyDescent="0.2">
      <c r="A753">
        <v>726</v>
      </c>
      <c r="B753">
        <v>528.52</v>
      </c>
      <c r="C753">
        <v>2376.4</v>
      </c>
      <c r="D753">
        <v>2391.1</v>
      </c>
      <c r="E753">
        <f t="shared" si="73"/>
        <v>14.699999999999818</v>
      </c>
    </row>
    <row r="754" spans="1:5" x14ac:dyDescent="0.2">
      <c r="A754">
        <v>727</v>
      </c>
      <c r="B754">
        <v>528.98</v>
      </c>
      <c r="C754">
        <v>2366.6</v>
      </c>
      <c r="D754">
        <v>2381.6</v>
      </c>
      <c r="E754">
        <f t="shared" si="73"/>
        <v>15</v>
      </c>
    </row>
    <row r="755" spans="1:5" x14ac:dyDescent="0.2">
      <c r="A755">
        <v>728</v>
      </c>
      <c r="B755">
        <v>529.44000000000005</v>
      </c>
      <c r="C755">
        <v>2359.6</v>
      </c>
      <c r="D755">
        <v>2383.5</v>
      </c>
      <c r="E755">
        <f t="shared" si="73"/>
        <v>23.900000000000091</v>
      </c>
    </row>
    <row r="756" spans="1:5" x14ac:dyDescent="0.2">
      <c r="A756">
        <v>729</v>
      </c>
      <c r="B756">
        <v>529.9</v>
      </c>
      <c r="C756">
        <v>2370.3000000000002</v>
      </c>
      <c r="D756">
        <v>2394.1999999999998</v>
      </c>
      <c r="E756">
        <f t="shared" si="73"/>
        <v>23.899999999999636</v>
      </c>
    </row>
    <row r="757" spans="1:5" x14ac:dyDescent="0.2">
      <c r="A757">
        <v>730</v>
      </c>
      <c r="B757">
        <v>530.36</v>
      </c>
      <c r="C757">
        <v>2376.1</v>
      </c>
      <c r="D757">
        <v>2395.1</v>
      </c>
      <c r="E757">
        <f t="shared" si="73"/>
        <v>19</v>
      </c>
    </row>
    <row r="758" spans="1:5" x14ac:dyDescent="0.2">
      <c r="A758">
        <v>731</v>
      </c>
      <c r="B758">
        <v>530.82000000000005</v>
      </c>
      <c r="C758">
        <v>2353.6999999999998</v>
      </c>
      <c r="D758">
        <v>2380.1999999999998</v>
      </c>
      <c r="E758">
        <f t="shared" si="73"/>
        <v>26.5</v>
      </c>
    </row>
    <row r="759" spans="1:5" x14ac:dyDescent="0.2">
      <c r="A759">
        <v>732</v>
      </c>
      <c r="B759">
        <v>531.28</v>
      </c>
      <c r="C759">
        <v>2375</v>
      </c>
      <c r="D759">
        <v>2400.4</v>
      </c>
      <c r="E759">
        <f t="shared" si="73"/>
        <v>25.400000000000091</v>
      </c>
    </row>
    <row r="760" spans="1:5" x14ac:dyDescent="0.2">
      <c r="A760">
        <v>733</v>
      </c>
      <c r="B760">
        <v>531.74</v>
      </c>
      <c r="C760">
        <v>2365.3000000000002</v>
      </c>
      <c r="D760">
        <v>2389.5</v>
      </c>
      <c r="E760">
        <f t="shared" si="73"/>
        <v>24.199999999999818</v>
      </c>
    </row>
    <row r="761" spans="1:5" x14ac:dyDescent="0.2">
      <c r="A761">
        <v>734</v>
      </c>
      <c r="B761">
        <v>532.20000000000005</v>
      </c>
      <c r="C761">
        <v>2365.6999999999998</v>
      </c>
      <c r="D761">
        <v>2389</v>
      </c>
      <c r="E761">
        <f t="shared" si="73"/>
        <v>23.300000000000182</v>
      </c>
    </row>
    <row r="762" spans="1:5" x14ac:dyDescent="0.2">
      <c r="A762">
        <v>735</v>
      </c>
      <c r="B762">
        <v>532.66</v>
      </c>
      <c r="C762">
        <v>2365.6</v>
      </c>
      <c r="D762">
        <v>2384.6</v>
      </c>
      <c r="E762">
        <f t="shared" si="73"/>
        <v>19</v>
      </c>
    </row>
    <row r="763" spans="1:5" x14ac:dyDescent="0.2">
      <c r="A763">
        <v>736</v>
      </c>
      <c r="B763">
        <v>533.12</v>
      </c>
      <c r="C763">
        <v>2375.5</v>
      </c>
      <c r="D763">
        <v>2401.1999999999998</v>
      </c>
      <c r="E763">
        <f t="shared" si="73"/>
        <v>25.699999999999818</v>
      </c>
    </row>
    <row r="764" spans="1:5" x14ac:dyDescent="0.2">
      <c r="A764">
        <v>737</v>
      </c>
      <c r="B764">
        <v>533.58000000000004</v>
      </c>
      <c r="C764">
        <v>2365.6</v>
      </c>
      <c r="D764">
        <v>2390.4</v>
      </c>
      <c r="E764">
        <f t="shared" si="73"/>
        <v>24.800000000000182</v>
      </c>
    </row>
    <row r="765" spans="1:5" x14ac:dyDescent="0.2">
      <c r="A765">
        <v>738</v>
      </c>
      <c r="B765">
        <v>534.04</v>
      </c>
      <c r="C765">
        <v>2355.8000000000002</v>
      </c>
      <c r="D765">
        <v>2386.1999999999998</v>
      </c>
      <c r="E765">
        <f t="shared" si="73"/>
        <v>30.399999999999636</v>
      </c>
    </row>
    <row r="766" spans="1:5" x14ac:dyDescent="0.2">
      <c r="A766">
        <v>739</v>
      </c>
      <c r="B766">
        <v>534.5</v>
      </c>
      <c r="C766">
        <v>2367.6999999999998</v>
      </c>
      <c r="D766">
        <v>2391.5</v>
      </c>
      <c r="E766">
        <f t="shared" si="73"/>
        <v>23.800000000000182</v>
      </c>
    </row>
    <row r="767" spans="1:5" x14ac:dyDescent="0.2">
      <c r="A767">
        <v>740</v>
      </c>
      <c r="B767">
        <v>534.96</v>
      </c>
      <c r="C767">
        <v>2366.4</v>
      </c>
      <c r="D767">
        <v>2390.8000000000002</v>
      </c>
      <c r="E767">
        <f t="shared" si="73"/>
        <v>24.400000000000091</v>
      </c>
    </row>
    <row r="768" spans="1:5" x14ac:dyDescent="0.2">
      <c r="A768">
        <v>741</v>
      </c>
      <c r="B768">
        <v>535.41999999999996</v>
      </c>
      <c r="C768">
        <v>2369.1</v>
      </c>
      <c r="D768">
        <v>2395.5</v>
      </c>
      <c r="E768">
        <f t="shared" si="73"/>
        <v>26.400000000000091</v>
      </c>
    </row>
    <row r="769" spans="1:5" x14ac:dyDescent="0.2">
      <c r="A769">
        <v>742</v>
      </c>
      <c r="B769">
        <v>535.88</v>
      </c>
      <c r="C769">
        <v>2361.3000000000002</v>
      </c>
      <c r="D769">
        <v>2391.4</v>
      </c>
      <c r="E769">
        <f t="shared" si="73"/>
        <v>30.099999999999909</v>
      </c>
    </row>
    <row r="770" spans="1:5" x14ac:dyDescent="0.2">
      <c r="A770">
        <v>743</v>
      </c>
      <c r="B770">
        <v>536.34</v>
      </c>
      <c r="C770">
        <v>2378</v>
      </c>
      <c r="D770">
        <v>2411</v>
      </c>
      <c r="E770">
        <f t="shared" si="73"/>
        <v>33</v>
      </c>
    </row>
    <row r="771" spans="1:5" x14ac:dyDescent="0.2">
      <c r="A771">
        <v>744</v>
      </c>
      <c r="B771">
        <v>536.79999999999995</v>
      </c>
      <c r="C771">
        <v>2360</v>
      </c>
      <c r="D771">
        <v>2390.1999999999998</v>
      </c>
      <c r="E771">
        <f t="shared" si="73"/>
        <v>30.199999999999818</v>
      </c>
    </row>
    <row r="772" spans="1:5" x14ac:dyDescent="0.2">
      <c r="A772">
        <v>745</v>
      </c>
      <c r="B772">
        <v>537.26</v>
      </c>
      <c r="C772">
        <v>2374.4</v>
      </c>
      <c r="D772">
        <v>2409.6999999999998</v>
      </c>
      <c r="E772">
        <f t="shared" si="73"/>
        <v>35.299999999999727</v>
      </c>
    </row>
    <row r="773" spans="1:5" x14ac:dyDescent="0.2">
      <c r="A773">
        <v>746</v>
      </c>
      <c r="B773">
        <v>537.72</v>
      </c>
      <c r="C773">
        <v>2365.6</v>
      </c>
      <c r="D773">
        <v>2406.8000000000002</v>
      </c>
      <c r="E773">
        <f t="shared" si="73"/>
        <v>41.200000000000273</v>
      </c>
    </row>
    <row r="774" spans="1:5" x14ac:dyDescent="0.2">
      <c r="A774">
        <v>747</v>
      </c>
      <c r="B774">
        <v>538.17999999999995</v>
      </c>
      <c r="C774">
        <v>2364.1999999999998</v>
      </c>
      <c r="D774">
        <v>2415.9</v>
      </c>
      <c r="E774">
        <f t="shared" si="73"/>
        <v>51.700000000000273</v>
      </c>
    </row>
    <row r="775" spans="1:5" x14ac:dyDescent="0.2">
      <c r="A775">
        <v>748</v>
      </c>
      <c r="B775">
        <v>538.64</v>
      </c>
      <c r="C775">
        <v>2386.8000000000002</v>
      </c>
      <c r="D775">
        <v>2437.9</v>
      </c>
      <c r="E775">
        <f t="shared" si="73"/>
        <v>51.099999999999909</v>
      </c>
    </row>
    <row r="776" spans="1:5" x14ac:dyDescent="0.2">
      <c r="A776">
        <v>749</v>
      </c>
      <c r="B776">
        <v>539.1</v>
      </c>
      <c r="C776">
        <v>2377.6999999999998</v>
      </c>
      <c r="D776">
        <v>2438.6</v>
      </c>
      <c r="E776">
        <f t="shared" si="73"/>
        <v>60.900000000000091</v>
      </c>
    </row>
    <row r="777" spans="1:5" x14ac:dyDescent="0.2">
      <c r="A777">
        <v>750</v>
      </c>
      <c r="B777">
        <v>539.55999999999995</v>
      </c>
      <c r="C777">
        <v>2426.8000000000002</v>
      </c>
      <c r="D777">
        <v>2497.1</v>
      </c>
      <c r="E777">
        <f t="shared" si="73"/>
        <v>70.299999999999727</v>
      </c>
    </row>
    <row r="778" spans="1:5" x14ac:dyDescent="0.2">
      <c r="A778">
        <v>751</v>
      </c>
      <c r="B778">
        <v>540.02</v>
      </c>
      <c r="C778">
        <v>2351.5</v>
      </c>
      <c r="D778">
        <v>2441.5</v>
      </c>
      <c r="E778">
        <f t="shared" si="73"/>
        <v>90</v>
      </c>
    </row>
    <row r="779" spans="1:5" x14ac:dyDescent="0.2">
      <c r="A779">
        <v>752</v>
      </c>
      <c r="B779">
        <v>540.48</v>
      </c>
      <c r="C779">
        <v>2387.3000000000002</v>
      </c>
      <c r="D779">
        <v>2492</v>
      </c>
      <c r="E779">
        <f t="shared" si="73"/>
        <v>104.69999999999982</v>
      </c>
    </row>
    <row r="780" spans="1:5" x14ac:dyDescent="0.2">
      <c r="A780">
        <v>753</v>
      </c>
      <c r="B780">
        <v>540.94000000000005</v>
      </c>
      <c r="C780">
        <v>2368.4</v>
      </c>
      <c r="D780">
        <v>2497.9</v>
      </c>
      <c r="E780">
        <f t="shared" si="73"/>
        <v>129.5</v>
      </c>
    </row>
    <row r="781" spans="1:5" x14ac:dyDescent="0.2">
      <c r="A781">
        <v>754</v>
      </c>
      <c r="B781">
        <v>541.4</v>
      </c>
      <c r="C781">
        <v>2359.6999999999998</v>
      </c>
      <c r="D781">
        <v>2526.5</v>
      </c>
      <c r="E781">
        <f t="shared" si="73"/>
        <v>166.80000000000018</v>
      </c>
    </row>
    <row r="782" spans="1:5" x14ac:dyDescent="0.2">
      <c r="A782">
        <v>755</v>
      </c>
      <c r="B782">
        <v>541.86</v>
      </c>
      <c r="C782">
        <v>2372</v>
      </c>
      <c r="D782">
        <v>2589.6</v>
      </c>
      <c r="E782">
        <f t="shared" si="73"/>
        <v>217.59999999999991</v>
      </c>
    </row>
    <row r="783" spans="1:5" x14ac:dyDescent="0.2">
      <c r="A783">
        <v>756</v>
      </c>
      <c r="B783">
        <v>542.32000000000005</v>
      </c>
      <c r="C783">
        <v>2373.1999999999998</v>
      </c>
      <c r="D783">
        <v>2639.3</v>
      </c>
      <c r="E783">
        <f t="shared" si="73"/>
        <v>266.10000000000036</v>
      </c>
    </row>
    <row r="784" spans="1:5" x14ac:dyDescent="0.2">
      <c r="A784">
        <v>757</v>
      </c>
      <c r="B784">
        <v>542.78</v>
      </c>
      <c r="C784">
        <v>2361.6999999999998</v>
      </c>
      <c r="D784">
        <v>2688.9</v>
      </c>
      <c r="E784">
        <f t="shared" si="73"/>
        <v>327.20000000000027</v>
      </c>
    </row>
    <row r="785" spans="1:5" x14ac:dyDescent="0.2">
      <c r="A785">
        <v>758</v>
      </c>
      <c r="B785">
        <v>543.24</v>
      </c>
      <c r="C785">
        <v>2400.8000000000002</v>
      </c>
      <c r="D785">
        <v>2806.2</v>
      </c>
      <c r="E785">
        <f t="shared" si="73"/>
        <v>405.39999999999964</v>
      </c>
    </row>
    <row r="786" spans="1:5" x14ac:dyDescent="0.2">
      <c r="A786">
        <v>759</v>
      </c>
      <c r="B786">
        <v>543.69000000000005</v>
      </c>
      <c r="C786">
        <v>2353</v>
      </c>
      <c r="D786">
        <v>2897</v>
      </c>
      <c r="E786">
        <f t="shared" si="73"/>
        <v>544</v>
      </c>
    </row>
    <row r="787" spans="1:5" x14ac:dyDescent="0.2">
      <c r="A787">
        <v>760</v>
      </c>
      <c r="B787">
        <v>544.15</v>
      </c>
      <c r="C787">
        <v>2388.6999999999998</v>
      </c>
      <c r="D787">
        <v>3149.2</v>
      </c>
      <c r="E787">
        <f t="shared" si="73"/>
        <v>760.5</v>
      </c>
    </row>
    <row r="788" spans="1:5" x14ac:dyDescent="0.2">
      <c r="A788">
        <v>761</v>
      </c>
      <c r="B788">
        <v>544.61</v>
      </c>
      <c r="C788">
        <v>2379</v>
      </c>
      <c r="D788">
        <v>3945.2</v>
      </c>
      <c r="E788">
        <f t="shared" si="73"/>
        <v>1566.1999999999998</v>
      </c>
    </row>
    <row r="789" spans="1:5" x14ac:dyDescent="0.2">
      <c r="A789">
        <v>762</v>
      </c>
      <c r="B789">
        <v>545.07000000000005</v>
      </c>
      <c r="C789">
        <v>2365.5</v>
      </c>
      <c r="D789">
        <v>8266.5</v>
      </c>
      <c r="E789">
        <f t="shared" si="73"/>
        <v>5901</v>
      </c>
    </row>
    <row r="790" spans="1:5" x14ac:dyDescent="0.2">
      <c r="A790">
        <v>763</v>
      </c>
      <c r="B790">
        <v>545.53</v>
      </c>
      <c r="C790">
        <v>2366</v>
      </c>
      <c r="D790">
        <v>24146.799999999999</v>
      </c>
      <c r="E790">
        <f t="shared" si="73"/>
        <v>21780.799999999999</v>
      </c>
    </row>
    <row r="791" spans="1:5" x14ac:dyDescent="0.2">
      <c r="A791">
        <v>764</v>
      </c>
      <c r="B791">
        <v>545.99</v>
      </c>
      <c r="C791">
        <v>2379.1</v>
      </c>
      <c r="D791">
        <v>37596.9</v>
      </c>
      <c r="E791">
        <f t="shared" si="73"/>
        <v>35217.800000000003</v>
      </c>
    </row>
    <row r="792" spans="1:5" x14ac:dyDescent="0.2">
      <c r="A792">
        <v>765</v>
      </c>
      <c r="B792">
        <v>546.45000000000005</v>
      </c>
      <c r="C792">
        <v>2366.6</v>
      </c>
      <c r="D792">
        <v>30608.1</v>
      </c>
      <c r="E792">
        <f t="shared" si="73"/>
        <v>28241.5</v>
      </c>
    </row>
    <row r="793" spans="1:5" x14ac:dyDescent="0.2">
      <c r="A793">
        <v>766</v>
      </c>
      <c r="B793">
        <v>546.91</v>
      </c>
      <c r="C793">
        <v>2378.1999999999998</v>
      </c>
      <c r="D793">
        <v>11261.5</v>
      </c>
      <c r="E793">
        <f t="shared" si="73"/>
        <v>8883.2999999999993</v>
      </c>
    </row>
    <row r="794" spans="1:5" x14ac:dyDescent="0.2">
      <c r="A794">
        <v>767</v>
      </c>
      <c r="B794">
        <v>547.37</v>
      </c>
      <c r="C794">
        <v>2373.4</v>
      </c>
      <c r="D794">
        <v>4950.7</v>
      </c>
      <c r="E794">
        <f t="shared" si="73"/>
        <v>2577.2999999999997</v>
      </c>
    </row>
    <row r="795" spans="1:5" x14ac:dyDescent="0.2">
      <c r="A795">
        <v>768</v>
      </c>
      <c r="B795">
        <v>547.83000000000004</v>
      </c>
      <c r="C795">
        <v>2373.1999999999998</v>
      </c>
      <c r="D795">
        <v>3571.7</v>
      </c>
      <c r="E795">
        <f t="shared" si="73"/>
        <v>1198.5</v>
      </c>
    </row>
    <row r="796" spans="1:5" x14ac:dyDescent="0.2">
      <c r="A796">
        <v>769</v>
      </c>
      <c r="B796">
        <v>548.29</v>
      </c>
      <c r="C796">
        <v>2364.6999999999998</v>
      </c>
      <c r="D796">
        <v>3031.8</v>
      </c>
      <c r="E796">
        <f t="shared" ref="E796:E859" si="74">D796-C796</f>
        <v>667.10000000000036</v>
      </c>
    </row>
    <row r="797" spans="1:5" x14ac:dyDescent="0.2">
      <c r="A797">
        <v>770</v>
      </c>
      <c r="B797">
        <v>548.74</v>
      </c>
      <c r="C797">
        <v>2370.5</v>
      </c>
      <c r="D797">
        <v>2802.2</v>
      </c>
      <c r="E797">
        <f t="shared" si="74"/>
        <v>431.69999999999982</v>
      </c>
    </row>
    <row r="798" spans="1:5" x14ac:dyDescent="0.2">
      <c r="A798">
        <v>771</v>
      </c>
      <c r="B798">
        <v>549.20000000000005</v>
      </c>
      <c r="C798">
        <v>2360.9</v>
      </c>
      <c r="D798">
        <v>2666.8</v>
      </c>
      <c r="E798">
        <f t="shared" si="74"/>
        <v>305.90000000000009</v>
      </c>
    </row>
    <row r="799" spans="1:5" x14ac:dyDescent="0.2">
      <c r="A799">
        <v>772</v>
      </c>
      <c r="B799">
        <v>549.66</v>
      </c>
      <c r="C799">
        <v>2393.6</v>
      </c>
      <c r="D799">
        <v>2618.1</v>
      </c>
      <c r="E799">
        <f t="shared" si="74"/>
        <v>224.5</v>
      </c>
    </row>
    <row r="800" spans="1:5" x14ac:dyDescent="0.2">
      <c r="A800">
        <v>773</v>
      </c>
      <c r="B800">
        <v>550.12</v>
      </c>
      <c r="C800">
        <v>2365.3000000000002</v>
      </c>
      <c r="D800">
        <v>2545.1</v>
      </c>
      <c r="E800">
        <f t="shared" si="74"/>
        <v>179.79999999999973</v>
      </c>
    </row>
    <row r="801" spans="1:5" x14ac:dyDescent="0.2">
      <c r="A801">
        <v>774</v>
      </c>
      <c r="B801">
        <v>550.58000000000004</v>
      </c>
      <c r="C801">
        <v>2361.6999999999998</v>
      </c>
      <c r="D801">
        <v>2505.1999999999998</v>
      </c>
      <c r="E801">
        <f t="shared" si="74"/>
        <v>143.5</v>
      </c>
    </row>
    <row r="802" spans="1:5" x14ac:dyDescent="0.2">
      <c r="A802">
        <v>775</v>
      </c>
      <c r="B802">
        <v>551.04</v>
      </c>
      <c r="C802">
        <v>2374.9</v>
      </c>
      <c r="D802">
        <v>2503</v>
      </c>
      <c r="E802">
        <f t="shared" si="74"/>
        <v>128.09999999999991</v>
      </c>
    </row>
    <row r="803" spans="1:5" x14ac:dyDescent="0.2">
      <c r="A803">
        <v>776</v>
      </c>
      <c r="B803">
        <v>551.5</v>
      </c>
      <c r="C803">
        <v>2367.6</v>
      </c>
      <c r="D803">
        <v>2477.6</v>
      </c>
      <c r="E803">
        <f t="shared" si="74"/>
        <v>110</v>
      </c>
    </row>
    <row r="804" spans="1:5" x14ac:dyDescent="0.2">
      <c r="A804">
        <v>777</v>
      </c>
      <c r="B804">
        <v>551.96</v>
      </c>
      <c r="C804">
        <v>2393</v>
      </c>
      <c r="D804">
        <v>2480.6999999999998</v>
      </c>
      <c r="E804">
        <f t="shared" si="74"/>
        <v>87.699999999999818</v>
      </c>
    </row>
    <row r="805" spans="1:5" x14ac:dyDescent="0.2">
      <c r="A805">
        <v>778</v>
      </c>
      <c r="B805">
        <v>552.41999999999996</v>
      </c>
      <c r="C805">
        <v>2370.6</v>
      </c>
      <c r="D805">
        <v>2450.1</v>
      </c>
      <c r="E805">
        <f t="shared" si="74"/>
        <v>79.5</v>
      </c>
    </row>
    <row r="806" spans="1:5" x14ac:dyDescent="0.2">
      <c r="A806">
        <v>779</v>
      </c>
      <c r="B806">
        <v>552.87</v>
      </c>
      <c r="C806">
        <v>2358.1</v>
      </c>
      <c r="D806">
        <v>2430.8000000000002</v>
      </c>
      <c r="E806">
        <f t="shared" si="74"/>
        <v>72.700000000000273</v>
      </c>
    </row>
    <row r="807" spans="1:5" x14ac:dyDescent="0.2">
      <c r="A807">
        <v>780</v>
      </c>
      <c r="B807">
        <v>553.33000000000004</v>
      </c>
      <c r="C807">
        <v>2375.6999999999998</v>
      </c>
      <c r="D807">
        <v>2442.1</v>
      </c>
      <c r="E807">
        <f t="shared" si="74"/>
        <v>66.400000000000091</v>
      </c>
    </row>
    <row r="808" spans="1:5" x14ac:dyDescent="0.2">
      <c r="A808">
        <v>781</v>
      </c>
      <c r="B808">
        <v>553.79</v>
      </c>
      <c r="C808">
        <v>2367.6</v>
      </c>
      <c r="D808">
        <v>2426.3000000000002</v>
      </c>
      <c r="E808">
        <f t="shared" si="74"/>
        <v>58.700000000000273</v>
      </c>
    </row>
    <row r="809" spans="1:5" x14ac:dyDescent="0.2">
      <c r="A809">
        <v>782</v>
      </c>
      <c r="B809">
        <v>554.25</v>
      </c>
      <c r="C809">
        <v>2356.9</v>
      </c>
      <c r="D809">
        <v>2414.6</v>
      </c>
      <c r="E809">
        <f t="shared" si="74"/>
        <v>57.699999999999818</v>
      </c>
    </row>
    <row r="810" spans="1:5" x14ac:dyDescent="0.2">
      <c r="A810">
        <v>783</v>
      </c>
      <c r="B810">
        <v>554.71</v>
      </c>
      <c r="C810">
        <v>2372.1999999999998</v>
      </c>
      <c r="D810">
        <v>2415.4</v>
      </c>
      <c r="E810">
        <f t="shared" si="74"/>
        <v>43.200000000000273</v>
      </c>
    </row>
    <row r="811" spans="1:5" x14ac:dyDescent="0.2">
      <c r="A811">
        <v>784</v>
      </c>
      <c r="B811">
        <v>555.16999999999996</v>
      </c>
      <c r="C811">
        <v>2365.9</v>
      </c>
      <c r="D811">
        <v>2411.6999999999998</v>
      </c>
      <c r="E811">
        <f t="shared" si="74"/>
        <v>45.799999999999727</v>
      </c>
    </row>
    <row r="812" spans="1:5" x14ac:dyDescent="0.2">
      <c r="A812">
        <v>785</v>
      </c>
      <c r="B812">
        <v>555.63</v>
      </c>
      <c r="C812">
        <v>2389</v>
      </c>
      <c r="D812">
        <v>2429.4</v>
      </c>
      <c r="E812">
        <f t="shared" si="74"/>
        <v>40.400000000000091</v>
      </c>
    </row>
    <row r="813" spans="1:5" x14ac:dyDescent="0.2">
      <c r="A813">
        <v>786</v>
      </c>
      <c r="B813">
        <v>556.08000000000004</v>
      </c>
      <c r="C813">
        <v>2365.4</v>
      </c>
      <c r="D813">
        <v>2410.6999999999998</v>
      </c>
      <c r="E813">
        <f t="shared" si="74"/>
        <v>45.299999999999727</v>
      </c>
    </row>
    <row r="814" spans="1:5" x14ac:dyDescent="0.2">
      <c r="A814">
        <v>787</v>
      </c>
      <c r="B814">
        <v>556.54</v>
      </c>
      <c r="C814">
        <v>2379.6</v>
      </c>
      <c r="D814">
        <v>2415.6</v>
      </c>
      <c r="E814">
        <f t="shared" si="74"/>
        <v>36</v>
      </c>
    </row>
    <row r="815" spans="1:5" x14ac:dyDescent="0.2">
      <c r="A815">
        <v>788</v>
      </c>
      <c r="B815">
        <v>557</v>
      </c>
      <c r="C815">
        <v>2354.6</v>
      </c>
      <c r="D815">
        <v>2390.1999999999998</v>
      </c>
      <c r="E815">
        <f t="shared" si="74"/>
        <v>35.599999999999909</v>
      </c>
    </row>
    <row r="816" spans="1:5" x14ac:dyDescent="0.2">
      <c r="A816">
        <v>789</v>
      </c>
      <c r="B816">
        <v>557.46</v>
      </c>
      <c r="C816">
        <v>2368.3000000000002</v>
      </c>
      <c r="D816">
        <v>2416.3000000000002</v>
      </c>
      <c r="E816">
        <f t="shared" si="74"/>
        <v>48</v>
      </c>
    </row>
    <row r="817" spans="1:5" x14ac:dyDescent="0.2">
      <c r="A817">
        <v>790</v>
      </c>
      <c r="B817">
        <v>557.91999999999996</v>
      </c>
      <c r="C817">
        <v>2391.5</v>
      </c>
      <c r="D817">
        <v>2424.6999999999998</v>
      </c>
      <c r="E817">
        <f t="shared" si="74"/>
        <v>33.199999999999818</v>
      </c>
    </row>
    <row r="818" spans="1:5" x14ac:dyDescent="0.2">
      <c r="A818">
        <v>791</v>
      </c>
      <c r="B818">
        <v>558.38</v>
      </c>
      <c r="C818">
        <v>2363</v>
      </c>
      <c r="D818">
        <v>2390.5</v>
      </c>
      <c r="E818">
        <f t="shared" si="74"/>
        <v>27.5</v>
      </c>
    </row>
    <row r="819" spans="1:5" x14ac:dyDescent="0.2">
      <c r="A819">
        <v>792</v>
      </c>
      <c r="B819">
        <v>558.83000000000004</v>
      </c>
      <c r="C819">
        <v>2366.4</v>
      </c>
      <c r="D819">
        <v>2396.3000000000002</v>
      </c>
      <c r="E819">
        <f t="shared" si="74"/>
        <v>29.900000000000091</v>
      </c>
    </row>
    <row r="820" spans="1:5" x14ac:dyDescent="0.2">
      <c r="A820">
        <v>793</v>
      </c>
      <c r="B820">
        <v>559.29</v>
      </c>
      <c r="C820">
        <v>2357.6999999999998</v>
      </c>
      <c r="D820">
        <v>2385.4</v>
      </c>
      <c r="E820">
        <f t="shared" si="74"/>
        <v>27.700000000000273</v>
      </c>
    </row>
    <row r="821" spans="1:5" x14ac:dyDescent="0.2">
      <c r="A821">
        <v>794</v>
      </c>
      <c r="B821">
        <v>559.75</v>
      </c>
      <c r="C821">
        <v>2365.3000000000002</v>
      </c>
      <c r="D821">
        <v>2386.6</v>
      </c>
      <c r="E821">
        <f t="shared" si="74"/>
        <v>21.299999999999727</v>
      </c>
    </row>
    <row r="822" spans="1:5" x14ac:dyDescent="0.2">
      <c r="A822">
        <v>795</v>
      </c>
      <c r="B822">
        <v>560.21</v>
      </c>
      <c r="C822">
        <v>2356</v>
      </c>
      <c r="D822">
        <v>2383.6999999999998</v>
      </c>
      <c r="E822">
        <f t="shared" si="74"/>
        <v>27.699999999999818</v>
      </c>
    </row>
    <row r="823" spans="1:5" x14ac:dyDescent="0.2">
      <c r="A823">
        <v>796</v>
      </c>
      <c r="B823">
        <v>560.66999999999996</v>
      </c>
      <c r="C823">
        <v>2366.9</v>
      </c>
      <c r="D823">
        <v>2391.4</v>
      </c>
      <c r="E823">
        <f t="shared" si="74"/>
        <v>24.5</v>
      </c>
    </row>
    <row r="824" spans="1:5" x14ac:dyDescent="0.2">
      <c r="A824">
        <v>797</v>
      </c>
      <c r="B824">
        <v>561.13</v>
      </c>
      <c r="C824">
        <v>2367.9</v>
      </c>
      <c r="D824">
        <v>2393.3000000000002</v>
      </c>
      <c r="E824">
        <f t="shared" si="74"/>
        <v>25.400000000000091</v>
      </c>
    </row>
    <row r="825" spans="1:5" x14ac:dyDescent="0.2">
      <c r="A825">
        <v>798</v>
      </c>
      <c r="B825">
        <v>561.58000000000004</v>
      </c>
      <c r="C825">
        <v>2367.6999999999998</v>
      </c>
      <c r="D825">
        <v>2390.1</v>
      </c>
      <c r="E825">
        <f t="shared" si="74"/>
        <v>22.400000000000091</v>
      </c>
    </row>
    <row r="826" spans="1:5" x14ac:dyDescent="0.2">
      <c r="A826">
        <v>799</v>
      </c>
      <c r="B826">
        <v>562.04</v>
      </c>
      <c r="C826">
        <v>2366.6999999999998</v>
      </c>
      <c r="D826">
        <v>2389.4</v>
      </c>
      <c r="E826">
        <f t="shared" si="74"/>
        <v>22.700000000000273</v>
      </c>
    </row>
    <row r="827" spans="1:5" x14ac:dyDescent="0.2">
      <c r="A827">
        <v>800</v>
      </c>
      <c r="B827">
        <v>562.5</v>
      </c>
      <c r="C827">
        <v>2362.6999999999998</v>
      </c>
      <c r="D827">
        <v>2387.6</v>
      </c>
      <c r="E827">
        <f t="shared" si="74"/>
        <v>24.900000000000091</v>
      </c>
    </row>
    <row r="828" spans="1:5" x14ac:dyDescent="0.2">
      <c r="A828">
        <v>801</v>
      </c>
      <c r="B828">
        <v>562.96</v>
      </c>
      <c r="C828">
        <v>2374.5</v>
      </c>
      <c r="D828">
        <v>2392.9</v>
      </c>
      <c r="E828">
        <f t="shared" si="74"/>
        <v>18.400000000000091</v>
      </c>
    </row>
    <row r="829" spans="1:5" x14ac:dyDescent="0.2">
      <c r="A829">
        <v>802</v>
      </c>
      <c r="B829">
        <v>563.41999999999996</v>
      </c>
      <c r="C829">
        <v>2380.5</v>
      </c>
      <c r="D829">
        <v>2403.4</v>
      </c>
      <c r="E829">
        <f t="shared" si="74"/>
        <v>22.900000000000091</v>
      </c>
    </row>
    <row r="830" spans="1:5" x14ac:dyDescent="0.2">
      <c r="A830">
        <v>803</v>
      </c>
      <c r="B830">
        <v>563.87</v>
      </c>
      <c r="C830">
        <v>2355.5</v>
      </c>
      <c r="D830">
        <v>2378.6999999999998</v>
      </c>
      <c r="E830">
        <f t="shared" si="74"/>
        <v>23.199999999999818</v>
      </c>
    </row>
    <row r="831" spans="1:5" x14ac:dyDescent="0.2">
      <c r="A831">
        <v>804</v>
      </c>
      <c r="B831">
        <v>564.33000000000004</v>
      </c>
      <c r="C831">
        <v>2369.6</v>
      </c>
      <c r="D831">
        <v>2390.6</v>
      </c>
      <c r="E831">
        <f t="shared" si="74"/>
        <v>21</v>
      </c>
    </row>
    <row r="832" spans="1:5" x14ac:dyDescent="0.2">
      <c r="A832">
        <v>805</v>
      </c>
      <c r="B832">
        <v>564.79</v>
      </c>
      <c r="C832">
        <v>2366.8000000000002</v>
      </c>
      <c r="D832">
        <v>2388.1</v>
      </c>
      <c r="E832">
        <f t="shared" si="74"/>
        <v>21.299999999999727</v>
      </c>
    </row>
    <row r="833" spans="1:5" x14ac:dyDescent="0.2">
      <c r="A833">
        <v>806</v>
      </c>
      <c r="B833">
        <v>565.25</v>
      </c>
      <c r="C833">
        <v>2364.4</v>
      </c>
      <c r="D833">
        <v>2389.6999999999998</v>
      </c>
      <c r="E833">
        <f t="shared" si="74"/>
        <v>25.299999999999727</v>
      </c>
    </row>
    <row r="834" spans="1:5" x14ac:dyDescent="0.2">
      <c r="A834">
        <v>807</v>
      </c>
      <c r="B834">
        <v>565.71</v>
      </c>
      <c r="C834">
        <v>2367.9</v>
      </c>
      <c r="D834">
        <v>2391.1999999999998</v>
      </c>
      <c r="E834">
        <f t="shared" si="74"/>
        <v>23.299999999999727</v>
      </c>
    </row>
    <row r="835" spans="1:5" x14ac:dyDescent="0.2">
      <c r="A835">
        <v>808</v>
      </c>
      <c r="B835">
        <v>566.16</v>
      </c>
      <c r="C835">
        <v>2380</v>
      </c>
      <c r="D835">
        <v>2400.1999999999998</v>
      </c>
      <c r="E835">
        <f t="shared" si="74"/>
        <v>20.199999999999818</v>
      </c>
    </row>
    <row r="836" spans="1:5" x14ac:dyDescent="0.2">
      <c r="A836">
        <v>809</v>
      </c>
      <c r="B836">
        <v>566.62</v>
      </c>
      <c r="C836">
        <v>2359.6999999999998</v>
      </c>
      <c r="D836">
        <v>2387</v>
      </c>
      <c r="E836">
        <f t="shared" si="74"/>
        <v>27.300000000000182</v>
      </c>
    </row>
    <row r="837" spans="1:5" x14ac:dyDescent="0.2">
      <c r="A837">
        <v>810</v>
      </c>
      <c r="B837">
        <v>567.08000000000004</v>
      </c>
      <c r="C837">
        <v>2368.1</v>
      </c>
      <c r="D837">
        <v>2380.5</v>
      </c>
      <c r="E837">
        <f t="shared" si="74"/>
        <v>12.400000000000091</v>
      </c>
    </row>
    <row r="838" spans="1:5" x14ac:dyDescent="0.2">
      <c r="A838">
        <v>811</v>
      </c>
      <c r="B838">
        <v>567.54</v>
      </c>
      <c r="C838">
        <v>2364.6999999999998</v>
      </c>
      <c r="D838">
        <v>2393.6</v>
      </c>
      <c r="E838">
        <f t="shared" si="74"/>
        <v>28.900000000000091</v>
      </c>
    </row>
    <row r="839" spans="1:5" x14ac:dyDescent="0.2">
      <c r="A839">
        <v>812</v>
      </c>
      <c r="B839">
        <v>568</v>
      </c>
      <c r="C839">
        <v>2378.1</v>
      </c>
      <c r="D839">
        <v>2393.6999999999998</v>
      </c>
      <c r="E839">
        <f t="shared" si="74"/>
        <v>15.599999999999909</v>
      </c>
    </row>
    <row r="840" spans="1:5" x14ac:dyDescent="0.2">
      <c r="A840">
        <v>813</v>
      </c>
      <c r="B840">
        <v>568.45000000000005</v>
      </c>
      <c r="C840">
        <v>2365.1</v>
      </c>
      <c r="D840">
        <v>2390.9</v>
      </c>
      <c r="E840">
        <f t="shared" si="74"/>
        <v>25.800000000000182</v>
      </c>
    </row>
    <row r="841" spans="1:5" x14ac:dyDescent="0.2">
      <c r="A841">
        <v>814</v>
      </c>
      <c r="B841">
        <v>568.91</v>
      </c>
      <c r="C841">
        <v>2364.1999999999998</v>
      </c>
      <c r="D841">
        <v>2390.6</v>
      </c>
      <c r="E841">
        <f t="shared" si="74"/>
        <v>26.400000000000091</v>
      </c>
    </row>
    <row r="842" spans="1:5" x14ac:dyDescent="0.2">
      <c r="A842">
        <v>815</v>
      </c>
      <c r="B842">
        <v>569.37</v>
      </c>
      <c r="C842">
        <v>2378.4</v>
      </c>
      <c r="D842">
        <v>2403.9</v>
      </c>
      <c r="E842">
        <f t="shared" si="74"/>
        <v>25.5</v>
      </c>
    </row>
    <row r="843" spans="1:5" x14ac:dyDescent="0.2">
      <c r="A843">
        <v>816</v>
      </c>
      <c r="B843">
        <v>569.83000000000004</v>
      </c>
      <c r="C843">
        <v>2370.6</v>
      </c>
      <c r="D843">
        <v>2395</v>
      </c>
      <c r="E843">
        <f t="shared" si="74"/>
        <v>24.400000000000091</v>
      </c>
    </row>
    <row r="844" spans="1:5" x14ac:dyDescent="0.2">
      <c r="A844">
        <v>817</v>
      </c>
      <c r="B844">
        <v>570.28</v>
      </c>
      <c r="C844">
        <v>2366.9</v>
      </c>
      <c r="D844">
        <v>2387.6999999999998</v>
      </c>
      <c r="E844">
        <f t="shared" si="74"/>
        <v>20.799999999999727</v>
      </c>
    </row>
    <row r="845" spans="1:5" x14ac:dyDescent="0.2">
      <c r="A845">
        <v>818</v>
      </c>
      <c r="B845">
        <v>570.74</v>
      </c>
      <c r="C845">
        <v>2372.6999999999998</v>
      </c>
      <c r="D845">
        <v>2400.6999999999998</v>
      </c>
      <c r="E845">
        <f t="shared" si="74"/>
        <v>28</v>
      </c>
    </row>
    <row r="846" spans="1:5" x14ac:dyDescent="0.2">
      <c r="A846">
        <v>819</v>
      </c>
      <c r="B846">
        <v>571.20000000000005</v>
      </c>
      <c r="C846">
        <v>2375.3000000000002</v>
      </c>
      <c r="D846">
        <v>2395.1</v>
      </c>
      <c r="E846">
        <f t="shared" si="74"/>
        <v>19.799999999999727</v>
      </c>
    </row>
    <row r="847" spans="1:5" x14ac:dyDescent="0.2">
      <c r="A847">
        <v>820</v>
      </c>
      <c r="B847">
        <v>571.66</v>
      </c>
      <c r="C847">
        <v>2363.9</v>
      </c>
      <c r="D847">
        <v>2394.3000000000002</v>
      </c>
      <c r="E847">
        <f t="shared" si="74"/>
        <v>30.400000000000091</v>
      </c>
    </row>
    <row r="848" spans="1:5" x14ac:dyDescent="0.2">
      <c r="A848">
        <v>821</v>
      </c>
      <c r="B848">
        <v>572.11</v>
      </c>
      <c r="C848">
        <v>2376.5</v>
      </c>
      <c r="D848">
        <v>2400.5</v>
      </c>
      <c r="E848">
        <f t="shared" si="74"/>
        <v>24</v>
      </c>
    </row>
    <row r="849" spans="1:5" x14ac:dyDescent="0.2">
      <c r="A849">
        <v>822</v>
      </c>
      <c r="B849">
        <v>572.57000000000005</v>
      </c>
      <c r="C849">
        <v>2371.4</v>
      </c>
      <c r="D849">
        <v>2410.8000000000002</v>
      </c>
      <c r="E849">
        <f t="shared" si="74"/>
        <v>39.400000000000091</v>
      </c>
    </row>
    <row r="850" spans="1:5" x14ac:dyDescent="0.2">
      <c r="A850">
        <v>823</v>
      </c>
      <c r="B850">
        <v>573.03</v>
      </c>
      <c r="C850">
        <v>2364.6</v>
      </c>
      <c r="D850">
        <v>2405.1999999999998</v>
      </c>
      <c r="E850">
        <f t="shared" si="74"/>
        <v>40.599999999999909</v>
      </c>
    </row>
    <row r="851" spans="1:5" x14ac:dyDescent="0.2">
      <c r="A851">
        <v>824</v>
      </c>
      <c r="B851">
        <v>573.49</v>
      </c>
      <c r="C851">
        <v>2360.6</v>
      </c>
      <c r="D851">
        <v>2409.1</v>
      </c>
      <c r="E851">
        <f t="shared" si="74"/>
        <v>48.5</v>
      </c>
    </row>
    <row r="852" spans="1:5" x14ac:dyDescent="0.2">
      <c r="A852">
        <v>825</v>
      </c>
      <c r="B852">
        <v>573.94000000000005</v>
      </c>
      <c r="C852">
        <v>2370.6999999999998</v>
      </c>
      <c r="D852">
        <v>2428.6</v>
      </c>
      <c r="E852">
        <f t="shared" si="74"/>
        <v>57.900000000000091</v>
      </c>
    </row>
    <row r="853" spans="1:5" x14ac:dyDescent="0.2">
      <c r="A853">
        <v>826</v>
      </c>
      <c r="B853">
        <v>574.4</v>
      </c>
      <c r="C853">
        <v>2388.6</v>
      </c>
      <c r="D853">
        <v>2451.3000000000002</v>
      </c>
      <c r="E853">
        <f t="shared" si="74"/>
        <v>62.700000000000273</v>
      </c>
    </row>
    <row r="854" spans="1:5" x14ac:dyDescent="0.2">
      <c r="A854">
        <v>827</v>
      </c>
      <c r="B854">
        <v>574.86</v>
      </c>
      <c r="C854">
        <v>2376.1999999999998</v>
      </c>
      <c r="D854">
        <v>2469.3000000000002</v>
      </c>
      <c r="E854">
        <f t="shared" si="74"/>
        <v>93.100000000000364</v>
      </c>
    </row>
    <row r="855" spans="1:5" x14ac:dyDescent="0.2">
      <c r="A855">
        <v>828</v>
      </c>
      <c r="B855">
        <v>575.32000000000005</v>
      </c>
      <c r="C855">
        <v>2360.1</v>
      </c>
      <c r="D855">
        <v>2488.9</v>
      </c>
      <c r="E855">
        <f t="shared" si="74"/>
        <v>128.80000000000018</v>
      </c>
    </row>
    <row r="856" spans="1:5" x14ac:dyDescent="0.2">
      <c r="A856">
        <v>829</v>
      </c>
      <c r="B856">
        <v>575.77</v>
      </c>
      <c r="C856">
        <v>2373.1999999999998</v>
      </c>
      <c r="D856">
        <v>2682.4</v>
      </c>
      <c r="E856">
        <f t="shared" si="74"/>
        <v>309.20000000000027</v>
      </c>
    </row>
    <row r="857" spans="1:5" x14ac:dyDescent="0.2">
      <c r="A857">
        <v>830</v>
      </c>
      <c r="B857">
        <v>576.23</v>
      </c>
      <c r="C857">
        <v>2353</v>
      </c>
      <c r="D857">
        <v>3672.7</v>
      </c>
      <c r="E857">
        <f t="shared" si="74"/>
        <v>1319.6999999999998</v>
      </c>
    </row>
    <row r="858" spans="1:5" x14ac:dyDescent="0.2">
      <c r="A858">
        <v>831</v>
      </c>
      <c r="B858">
        <v>576.69000000000005</v>
      </c>
      <c r="C858">
        <v>2378.1</v>
      </c>
      <c r="D858">
        <v>6641.3</v>
      </c>
      <c r="E858">
        <f t="shared" si="74"/>
        <v>4263.2000000000007</v>
      </c>
    </row>
    <row r="859" spans="1:5" x14ac:dyDescent="0.2">
      <c r="A859">
        <v>832</v>
      </c>
      <c r="B859">
        <v>577.15</v>
      </c>
      <c r="C859">
        <v>2363.8000000000002</v>
      </c>
      <c r="D859">
        <v>7254.2</v>
      </c>
      <c r="E859">
        <f t="shared" si="74"/>
        <v>4890.3999999999996</v>
      </c>
    </row>
    <row r="860" spans="1:5" x14ac:dyDescent="0.2">
      <c r="A860">
        <v>833</v>
      </c>
      <c r="B860">
        <v>577.6</v>
      </c>
      <c r="C860">
        <v>2367</v>
      </c>
      <c r="D860">
        <v>4592</v>
      </c>
      <c r="E860">
        <f t="shared" ref="E860:E923" si="75">D860-C860</f>
        <v>2225</v>
      </c>
    </row>
    <row r="861" spans="1:5" x14ac:dyDescent="0.2">
      <c r="A861">
        <v>834</v>
      </c>
      <c r="B861">
        <v>578.05999999999995</v>
      </c>
      <c r="C861">
        <v>2361.4</v>
      </c>
      <c r="D861">
        <v>3436.1</v>
      </c>
      <c r="E861">
        <f t="shared" si="75"/>
        <v>1074.6999999999998</v>
      </c>
    </row>
    <row r="862" spans="1:5" x14ac:dyDescent="0.2">
      <c r="A862">
        <v>835</v>
      </c>
      <c r="B862">
        <v>578.52</v>
      </c>
      <c r="C862">
        <v>2384.1</v>
      </c>
      <c r="D862">
        <v>5052.3</v>
      </c>
      <c r="E862">
        <f t="shared" si="75"/>
        <v>2668.2000000000003</v>
      </c>
    </row>
    <row r="863" spans="1:5" x14ac:dyDescent="0.2">
      <c r="A863">
        <v>836</v>
      </c>
      <c r="B863">
        <v>578.97</v>
      </c>
      <c r="C863">
        <v>2374.1999999999998</v>
      </c>
      <c r="D863">
        <v>7877.7</v>
      </c>
      <c r="E863">
        <f t="shared" si="75"/>
        <v>5503.5</v>
      </c>
    </row>
    <row r="864" spans="1:5" x14ac:dyDescent="0.2">
      <c r="A864">
        <v>837</v>
      </c>
      <c r="B864">
        <v>579.42999999999995</v>
      </c>
      <c r="C864">
        <v>2362.1999999999998</v>
      </c>
      <c r="D864">
        <v>6616.7</v>
      </c>
      <c r="E864">
        <f t="shared" si="75"/>
        <v>4254.5</v>
      </c>
    </row>
    <row r="865" spans="1:5" x14ac:dyDescent="0.2">
      <c r="A865">
        <v>838</v>
      </c>
      <c r="B865">
        <v>579.89</v>
      </c>
      <c r="C865">
        <v>2373</v>
      </c>
      <c r="D865">
        <v>3752.5</v>
      </c>
      <c r="E865">
        <f t="shared" si="75"/>
        <v>1379.5</v>
      </c>
    </row>
    <row r="866" spans="1:5" x14ac:dyDescent="0.2">
      <c r="A866">
        <v>839</v>
      </c>
      <c r="B866">
        <v>580.34</v>
      </c>
      <c r="C866">
        <v>2367.5</v>
      </c>
      <c r="D866">
        <v>2827.4</v>
      </c>
      <c r="E866">
        <f t="shared" si="75"/>
        <v>459.90000000000009</v>
      </c>
    </row>
    <row r="867" spans="1:5" x14ac:dyDescent="0.2">
      <c r="A867">
        <v>840</v>
      </c>
      <c r="B867">
        <v>580.79999999999995</v>
      </c>
      <c r="C867">
        <v>2367.1</v>
      </c>
      <c r="D867">
        <v>2599.5</v>
      </c>
      <c r="E867">
        <f t="shared" si="75"/>
        <v>232.40000000000009</v>
      </c>
    </row>
    <row r="868" spans="1:5" x14ac:dyDescent="0.2">
      <c r="A868">
        <v>841</v>
      </c>
      <c r="B868">
        <v>581.26</v>
      </c>
      <c r="C868">
        <v>2369.3000000000002</v>
      </c>
      <c r="D868">
        <v>2516.4</v>
      </c>
      <c r="E868">
        <f t="shared" si="75"/>
        <v>147.09999999999991</v>
      </c>
    </row>
    <row r="869" spans="1:5" x14ac:dyDescent="0.2">
      <c r="A869">
        <v>842</v>
      </c>
      <c r="B869">
        <v>581.72</v>
      </c>
      <c r="C869">
        <v>2370</v>
      </c>
      <c r="D869">
        <v>2471.3000000000002</v>
      </c>
      <c r="E869">
        <f t="shared" si="75"/>
        <v>101.30000000000018</v>
      </c>
    </row>
    <row r="870" spans="1:5" x14ac:dyDescent="0.2">
      <c r="A870">
        <v>843</v>
      </c>
      <c r="B870">
        <v>582.16999999999996</v>
      </c>
      <c r="C870">
        <v>2364.9</v>
      </c>
      <c r="D870">
        <v>2449.6999999999998</v>
      </c>
      <c r="E870">
        <f t="shared" si="75"/>
        <v>84.799999999999727</v>
      </c>
    </row>
    <row r="871" spans="1:5" x14ac:dyDescent="0.2">
      <c r="A871">
        <v>844</v>
      </c>
      <c r="B871">
        <v>582.63</v>
      </c>
      <c r="C871">
        <v>2357.8000000000002</v>
      </c>
      <c r="D871">
        <v>2426</v>
      </c>
      <c r="E871">
        <f t="shared" si="75"/>
        <v>68.199999999999818</v>
      </c>
    </row>
    <row r="872" spans="1:5" x14ac:dyDescent="0.2">
      <c r="A872">
        <v>845</v>
      </c>
      <c r="B872">
        <v>583.09</v>
      </c>
      <c r="C872">
        <v>2365.8000000000002</v>
      </c>
      <c r="D872">
        <v>2430.1</v>
      </c>
      <c r="E872">
        <f t="shared" si="75"/>
        <v>64.299999999999727</v>
      </c>
    </row>
    <row r="873" spans="1:5" x14ac:dyDescent="0.2">
      <c r="A873">
        <v>846</v>
      </c>
      <c r="B873">
        <v>583.54</v>
      </c>
      <c r="C873">
        <v>2367.3000000000002</v>
      </c>
      <c r="D873">
        <v>2433.4</v>
      </c>
      <c r="E873">
        <f t="shared" si="75"/>
        <v>66.099999999999909</v>
      </c>
    </row>
    <row r="874" spans="1:5" x14ac:dyDescent="0.2">
      <c r="A874">
        <v>847</v>
      </c>
      <c r="B874">
        <v>584</v>
      </c>
      <c r="C874">
        <v>2363.3000000000002</v>
      </c>
      <c r="D874">
        <v>2419.4</v>
      </c>
      <c r="E874">
        <f t="shared" si="75"/>
        <v>56.099999999999909</v>
      </c>
    </row>
    <row r="875" spans="1:5" x14ac:dyDescent="0.2">
      <c r="A875">
        <v>848</v>
      </c>
      <c r="B875">
        <v>584.46</v>
      </c>
      <c r="C875">
        <v>2368.5</v>
      </c>
      <c r="D875">
        <v>2425.1999999999998</v>
      </c>
      <c r="E875">
        <f t="shared" si="75"/>
        <v>56.699999999999818</v>
      </c>
    </row>
    <row r="876" spans="1:5" x14ac:dyDescent="0.2">
      <c r="A876">
        <v>849</v>
      </c>
      <c r="B876">
        <v>584.91</v>
      </c>
      <c r="C876">
        <v>2360.6999999999998</v>
      </c>
      <c r="D876">
        <v>2412.3000000000002</v>
      </c>
      <c r="E876">
        <f t="shared" si="75"/>
        <v>51.600000000000364</v>
      </c>
    </row>
    <row r="877" spans="1:5" x14ac:dyDescent="0.2">
      <c r="A877">
        <v>850</v>
      </c>
      <c r="B877">
        <v>585.37</v>
      </c>
      <c r="C877">
        <v>2399.1</v>
      </c>
      <c r="D877">
        <v>2441.4</v>
      </c>
      <c r="E877">
        <f t="shared" si="75"/>
        <v>42.300000000000182</v>
      </c>
    </row>
    <row r="878" spans="1:5" x14ac:dyDescent="0.2">
      <c r="A878">
        <v>851</v>
      </c>
      <c r="B878">
        <v>585.83000000000004</v>
      </c>
      <c r="C878">
        <v>2362.9</v>
      </c>
      <c r="D878">
        <v>2399.6</v>
      </c>
      <c r="E878">
        <f t="shared" si="75"/>
        <v>36.699999999999818</v>
      </c>
    </row>
    <row r="879" spans="1:5" x14ac:dyDescent="0.2">
      <c r="A879">
        <v>852</v>
      </c>
      <c r="B879">
        <v>586.28</v>
      </c>
      <c r="C879">
        <v>2364.1999999999998</v>
      </c>
      <c r="D879">
        <v>2410.9</v>
      </c>
      <c r="E879">
        <f t="shared" si="75"/>
        <v>46.700000000000273</v>
      </c>
    </row>
    <row r="880" spans="1:5" x14ac:dyDescent="0.2">
      <c r="A880">
        <v>853</v>
      </c>
      <c r="B880">
        <v>586.74</v>
      </c>
      <c r="C880">
        <v>2368.6999999999998</v>
      </c>
      <c r="D880">
        <v>2414.9</v>
      </c>
      <c r="E880">
        <f t="shared" si="75"/>
        <v>46.200000000000273</v>
      </c>
    </row>
    <row r="881" spans="1:5" x14ac:dyDescent="0.2">
      <c r="A881">
        <v>854</v>
      </c>
      <c r="B881">
        <v>587.20000000000005</v>
      </c>
      <c r="C881">
        <v>2367.1999999999998</v>
      </c>
      <c r="D881">
        <v>2422.1</v>
      </c>
      <c r="E881">
        <f t="shared" si="75"/>
        <v>54.900000000000091</v>
      </c>
    </row>
    <row r="882" spans="1:5" x14ac:dyDescent="0.2">
      <c r="A882">
        <v>855</v>
      </c>
      <c r="B882">
        <v>587.65</v>
      </c>
      <c r="C882">
        <v>2379.5</v>
      </c>
      <c r="D882">
        <v>2438.4</v>
      </c>
      <c r="E882">
        <f t="shared" si="75"/>
        <v>58.900000000000091</v>
      </c>
    </row>
    <row r="883" spans="1:5" x14ac:dyDescent="0.2">
      <c r="A883">
        <v>856</v>
      </c>
      <c r="B883">
        <v>588.11</v>
      </c>
      <c r="C883">
        <v>2354.3000000000002</v>
      </c>
      <c r="D883">
        <v>2401.4</v>
      </c>
      <c r="E883">
        <f t="shared" si="75"/>
        <v>47.099999999999909</v>
      </c>
    </row>
    <row r="884" spans="1:5" x14ac:dyDescent="0.2">
      <c r="A884">
        <v>857</v>
      </c>
      <c r="B884">
        <v>588.57000000000005</v>
      </c>
      <c r="C884">
        <v>2375.9</v>
      </c>
      <c r="D884">
        <v>2410.1999999999998</v>
      </c>
      <c r="E884">
        <f t="shared" si="75"/>
        <v>34.299999999999727</v>
      </c>
    </row>
    <row r="885" spans="1:5" x14ac:dyDescent="0.2">
      <c r="A885">
        <v>858</v>
      </c>
      <c r="B885">
        <v>589.02</v>
      </c>
      <c r="C885">
        <v>2369.1</v>
      </c>
      <c r="D885">
        <v>2398.9</v>
      </c>
      <c r="E885">
        <f t="shared" si="75"/>
        <v>29.800000000000182</v>
      </c>
    </row>
    <row r="886" spans="1:5" x14ac:dyDescent="0.2">
      <c r="A886">
        <v>859</v>
      </c>
      <c r="B886">
        <v>589.48</v>
      </c>
      <c r="C886">
        <v>2363</v>
      </c>
      <c r="D886">
        <v>2399.6999999999998</v>
      </c>
      <c r="E886">
        <f t="shared" si="75"/>
        <v>36.699999999999818</v>
      </c>
    </row>
    <row r="887" spans="1:5" x14ac:dyDescent="0.2">
      <c r="A887">
        <v>860</v>
      </c>
      <c r="B887">
        <v>589.94000000000005</v>
      </c>
      <c r="C887">
        <v>2369.4</v>
      </c>
      <c r="D887">
        <v>2410.6999999999998</v>
      </c>
      <c r="E887">
        <f t="shared" si="75"/>
        <v>41.299999999999727</v>
      </c>
    </row>
    <row r="888" spans="1:5" x14ac:dyDescent="0.2">
      <c r="A888">
        <v>861</v>
      </c>
      <c r="B888">
        <v>590.39</v>
      </c>
      <c r="C888">
        <v>2377.8000000000002</v>
      </c>
      <c r="D888">
        <v>2407.1</v>
      </c>
      <c r="E888">
        <f t="shared" si="75"/>
        <v>29.299999999999727</v>
      </c>
    </row>
    <row r="889" spans="1:5" x14ac:dyDescent="0.2">
      <c r="A889">
        <v>862</v>
      </c>
      <c r="B889">
        <v>590.85</v>
      </c>
      <c r="C889">
        <v>2357.6</v>
      </c>
      <c r="D889">
        <v>2397.3000000000002</v>
      </c>
      <c r="E889">
        <f t="shared" si="75"/>
        <v>39.700000000000273</v>
      </c>
    </row>
    <row r="890" spans="1:5" x14ac:dyDescent="0.2">
      <c r="A890">
        <v>863</v>
      </c>
      <c r="B890">
        <v>591.29999999999995</v>
      </c>
      <c r="C890">
        <v>2356.5</v>
      </c>
      <c r="D890">
        <v>2387.3000000000002</v>
      </c>
      <c r="E890">
        <f t="shared" si="75"/>
        <v>30.800000000000182</v>
      </c>
    </row>
    <row r="891" spans="1:5" x14ac:dyDescent="0.2">
      <c r="A891">
        <v>864</v>
      </c>
      <c r="B891">
        <v>591.76</v>
      </c>
      <c r="C891">
        <v>2382.6</v>
      </c>
      <c r="D891">
        <v>2413.4</v>
      </c>
      <c r="E891">
        <f t="shared" si="75"/>
        <v>30.800000000000182</v>
      </c>
    </row>
    <row r="892" spans="1:5" x14ac:dyDescent="0.2">
      <c r="A892">
        <v>865</v>
      </c>
      <c r="B892">
        <v>592.22</v>
      </c>
      <c r="C892">
        <v>2365.5</v>
      </c>
      <c r="D892">
        <v>2398.4</v>
      </c>
      <c r="E892">
        <f t="shared" si="75"/>
        <v>32.900000000000091</v>
      </c>
    </row>
    <row r="893" spans="1:5" x14ac:dyDescent="0.2">
      <c r="A893">
        <v>866</v>
      </c>
      <c r="B893">
        <v>592.66999999999996</v>
      </c>
      <c r="C893">
        <v>2371.6</v>
      </c>
      <c r="D893">
        <v>2405.1999999999998</v>
      </c>
      <c r="E893">
        <f t="shared" si="75"/>
        <v>33.599999999999909</v>
      </c>
    </row>
    <row r="894" spans="1:5" x14ac:dyDescent="0.2">
      <c r="A894">
        <v>867</v>
      </c>
      <c r="B894">
        <v>593.13</v>
      </c>
      <c r="C894">
        <v>2368.5</v>
      </c>
      <c r="D894">
        <v>2411.6</v>
      </c>
      <c r="E894">
        <f t="shared" si="75"/>
        <v>43.099999999999909</v>
      </c>
    </row>
    <row r="895" spans="1:5" x14ac:dyDescent="0.2">
      <c r="A895">
        <v>868</v>
      </c>
      <c r="B895">
        <v>593.59</v>
      </c>
      <c r="C895">
        <v>2379.1999999999998</v>
      </c>
      <c r="D895">
        <v>2410.1999999999998</v>
      </c>
      <c r="E895">
        <f t="shared" si="75"/>
        <v>31</v>
      </c>
    </row>
    <row r="896" spans="1:5" x14ac:dyDescent="0.2">
      <c r="A896">
        <v>869</v>
      </c>
      <c r="B896">
        <v>594.04</v>
      </c>
      <c r="C896">
        <v>2365.1</v>
      </c>
      <c r="D896">
        <v>2398.8000000000002</v>
      </c>
      <c r="E896">
        <f t="shared" si="75"/>
        <v>33.700000000000273</v>
      </c>
    </row>
    <row r="897" spans="1:5" x14ac:dyDescent="0.2">
      <c r="A897">
        <v>870</v>
      </c>
      <c r="B897">
        <v>594.5</v>
      </c>
      <c r="C897">
        <v>2367.6</v>
      </c>
      <c r="D897">
        <v>2394.3000000000002</v>
      </c>
      <c r="E897">
        <f t="shared" si="75"/>
        <v>26.700000000000273</v>
      </c>
    </row>
    <row r="898" spans="1:5" x14ac:dyDescent="0.2">
      <c r="A898">
        <v>871</v>
      </c>
      <c r="B898">
        <v>594.95000000000005</v>
      </c>
      <c r="C898">
        <v>2376.4</v>
      </c>
      <c r="D898">
        <v>2404.3000000000002</v>
      </c>
      <c r="E898">
        <f t="shared" si="75"/>
        <v>27.900000000000091</v>
      </c>
    </row>
    <row r="899" spans="1:5" x14ac:dyDescent="0.2">
      <c r="A899">
        <v>872</v>
      </c>
      <c r="B899">
        <v>595.41</v>
      </c>
      <c r="C899">
        <v>2363.6</v>
      </c>
      <c r="D899">
        <v>2388.1999999999998</v>
      </c>
      <c r="E899">
        <f t="shared" si="75"/>
        <v>24.599999999999909</v>
      </c>
    </row>
    <row r="900" spans="1:5" x14ac:dyDescent="0.2">
      <c r="A900">
        <v>873</v>
      </c>
      <c r="B900">
        <v>595.87</v>
      </c>
      <c r="C900">
        <v>2362</v>
      </c>
      <c r="D900">
        <v>2376.5</v>
      </c>
      <c r="E900">
        <f t="shared" si="75"/>
        <v>14.5</v>
      </c>
    </row>
    <row r="901" spans="1:5" x14ac:dyDescent="0.2">
      <c r="A901">
        <v>874</v>
      </c>
      <c r="B901">
        <v>596.32000000000005</v>
      </c>
      <c r="C901">
        <v>2389.3000000000002</v>
      </c>
      <c r="D901">
        <v>2408.8000000000002</v>
      </c>
      <c r="E901">
        <f t="shared" si="75"/>
        <v>19.5</v>
      </c>
    </row>
    <row r="902" spans="1:5" x14ac:dyDescent="0.2">
      <c r="A902">
        <v>875</v>
      </c>
      <c r="B902">
        <v>596.78</v>
      </c>
      <c r="C902">
        <v>2377.3000000000002</v>
      </c>
      <c r="D902">
        <v>2394.6999999999998</v>
      </c>
      <c r="E902">
        <f t="shared" si="75"/>
        <v>17.399999999999636</v>
      </c>
    </row>
    <row r="903" spans="1:5" x14ac:dyDescent="0.2">
      <c r="A903">
        <v>876</v>
      </c>
      <c r="B903">
        <v>597.23</v>
      </c>
      <c r="C903">
        <v>2372</v>
      </c>
      <c r="D903">
        <v>2403.9</v>
      </c>
      <c r="E903">
        <f t="shared" si="75"/>
        <v>31.900000000000091</v>
      </c>
    </row>
    <row r="904" spans="1:5" x14ac:dyDescent="0.2">
      <c r="A904">
        <v>877</v>
      </c>
      <c r="B904">
        <v>597.69000000000005</v>
      </c>
      <c r="C904">
        <v>2369.4</v>
      </c>
      <c r="D904">
        <v>2389</v>
      </c>
      <c r="E904">
        <f t="shared" si="75"/>
        <v>19.599999999999909</v>
      </c>
    </row>
    <row r="905" spans="1:5" x14ac:dyDescent="0.2">
      <c r="A905">
        <v>878</v>
      </c>
      <c r="B905">
        <v>598.15</v>
      </c>
      <c r="C905">
        <v>2354.9</v>
      </c>
      <c r="D905">
        <v>2380.6999999999998</v>
      </c>
      <c r="E905">
        <f t="shared" si="75"/>
        <v>25.799999999999727</v>
      </c>
    </row>
    <row r="906" spans="1:5" x14ac:dyDescent="0.2">
      <c r="A906">
        <v>879</v>
      </c>
      <c r="B906">
        <v>598.6</v>
      </c>
      <c r="C906">
        <v>2369.9</v>
      </c>
      <c r="D906">
        <v>2389.1</v>
      </c>
      <c r="E906">
        <f t="shared" si="75"/>
        <v>19.199999999999818</v>
      </c>
    </row>
    <row r="907" spans="1:5" x14ac:dyDescent="0.2">
      <c r="A907">
        <v>880</v>
      </c>
      <c r="B907">
        <v>599.05999999999995</v>
      </c>
      <c r="C907">
        <v>2385.4</v>
      </c>
      <c r="D907">
        <v>2407.6</v>
      </c>
      <c r="E907">
        <f t="shared" si="75"/>
        <v>22.199999999999818</v>
      </c>
    </row>
    <row r="908" spans="1:5" x14ac:dyDescent="0.2">
      <c r="A908">
        <v>881</v>
      </c>
      <c r="B908">
        <v>599.51</v>
      </c>
      <c r="C908">
        <v>2364.5</v>
      </c>
      <c r="D908">
        <v>2384.1</v>
      </c>
      <c r="E908">
        <f t="shared" si="75"/>
        <v>19.599999999999909</v>
      </c>
    </row>
    <row r="909" spans="1:5" x14ac:dyDescent="0.2">
      <c r="A909">
        <v>882</v>
      </c>
      <c r="B909">
        <v>599.97</v>
      </c>
      <c r="C909">
        <v>2372</v>
      </c>
      <c r="D909">
        <v>2395.9</v>
      </c>
      <c r="E909">
        <f t="shared" si="75"/>
        <v>23.900000000000091</v>
      </c>
    </row>
    <row r="910" spans="1:5" x14ac:dyDescent="0.2">
      <c r="A910">
        <v>883</v>
      </c>
      <c r="B910">
        <v>600.42999999999995</v>
      </c>
      <c r="C910">
        <v>2383.1</v>
      </c>
      <c r="D910">
        <v>2402.3000000000002</v>
      </c>
      <c r="E910">
        <f t="shared" si="75"/>
        <v>19.200000000000273</v>
      </c>
    </row>
    <row r="911" spans="1:5" x14ac:dyDescent="0.2">
      <c r="A911">
        <v>884</v>
      </c>
      <c r="B911">
        <v>600.88</v>
      </c>
      <c r="C911">
        <v>2376.4</v>
      </c>
      <c r="D911">
        <v>2396.1</v>
      </c>
      <c r="E911">
        <f t="shared" si="75"/>
        <v>19.699999999999818</v>
      </c>
    </row>
    <row r="912" spans="1:5" x14ac:dyDescent="0.2">
      <c r="A912">
        <v>885</v>
      </c>
      <c r="B912">
        <v>601.34</v>
      </c>
      <c r="C912">
        <v>2374.4</v>
      </c>
      <c r="D912">
        <v>2394.1</v>
      </c>
      <c r="E912">
        <f t="shared" si="75"/>
        <v>19.699999999999818</v>
      </c>
    </row>
    <row r="913" spans="1:5" x14ac:dyDescent="0.2">
      <c r="A913">
        <v>886</v>
      </c>
      <c r="B913">
        <v>601.79</v>
      </c>
      <c r="C913">
        <v>2360.4</v>
      </c>
      <c r="D913">
        <v>2373.4</v>
      </c>
      <c r="E913">
        <f t="shared" si="75"/>
        <v>13</v>
      </c>
    </row>
    <row r="914" spans="1:5" x14ac:dyDescent="0.2">
      <c r="A914">
        <v>887</v>
      </c>
      <c r="B914">
        <v>602.25</v>
      </c>
      <c r="C914">
        <v>2400</v>
      </c>
      <c r="D914">
        <v>2424.3000000000002</v>
      </c>
      <c r="E914">
        <f t="shared" si="75"/>
        <v>24.300000000000182</v>
      </c>
    </row>
    <row r="915" spans="1:5" x14ac:dyDescent="0.2">
      <c r="A915">
        <v>888</v>
      </c>
      <c r="B915">
        <v>602.70000000000005</v>
      </c>
      <c r="C915">
        <v>2363</v>
      </c>
      <c r="D915">
        <v>2379.5</v>
      </c>
      <c r="E915">
        <f t="shared" si="75"/>
        <v>16.5</v>
      </c>
    </row>
    <row r="916" spans="1:5" x14ac:dyDescent="0.2">
      <c r="A916">
        <v>889</v>
      </c>
      <c r="B916">
        <v>603.16</v>
      </c>
      <c r="C916">
        <v>2366.9</v>
      </c>
      <c r="D916">
        <v>2388.9</v>
      </c>
      <c r="E916">
        <f t="shared" si="75"/>
        <v>22</v>
      </c>
    </row>
    <row r="917" spans="1:5" x14ac:dyDescent="0.2">
      <c r="A917">
        <v>890</v>
      </c>
      <c r="B917">
        <v>603.61</v>
      </c>
      <c r="C917">
        <v>2363.6</v>
      </c>
      <c r="D917">
        <v>2377.3000000000002</v>
      </c>
      <c r="E917">
        <f t="shared" si="75"/>
        <v>13.700000000000273</v>
      </c>
    </row>
    <row r="918" spans="1:5" x14ac:dyDescent="0.2">
      <c r="A918">
        <v>891</v>
      </c>
      <c r="B918">
        <v>604.07000000000005</v>
      </c>
      <c r="C918">
        <v>2352.8000000000002</v>
      </c>
      <c r="D918">
        <v>2371.8000000000002</v>
      </c>
      <c r="E918">
        <f t="shared" si="75"/>
        <v>19</v>
      </c>
    </row>
    <row r="919" spans="1:5" x14ac:dyDescent="0.2">
      <c r="A919">
        <v>892</v>
      </c>
      <c r="B919">
        <v>604.53</v>
      </c>
      <c r="C919">
        <v>2374.8000000000002</v>
      </c>
      <c r="D919">
        <v>2388.5</v>
      </c>
      <c r="E919">
        <f t="shared" si="75"/>
        <v>13.699999999999818</v>
      </c>
    </row>
    <row r="920" spans="1:5" x14ac:dyDescent="0.2">
      <c r="A920">
        <v>893</v>
      </c>
      <c r="B920">
        <v>604.98</v>
      </c>
      <c r="C920">
        <v>2361.6</v>
      </c>
      <c r="D920">
        <v>2377.1</v>
      </c>
      <c r="E920">
        <f t="shared" si="75"/>
        <v>15.5</v>
      </c>
    </row>
    <row r="921" spans="1:5" x14ac:dyDescent="0.2">
      <c r="A921">
        <v>894</v>
      </c>
      <c r="B921">
        <v>605.44000000000005</v>
      </c>
      <c r="C921">
        <v>2368.8000000000002</v>
      </c>
      <c r="D921">
        <v>2391.6</v>
      </c>
      <c r="E921">
        <f t="shared" si="75"/>
        <v>22.799999999999727</v>
      </c>
    </row>
    <row r="922" spans="1:5" x14ac:dyDescent="0.2">
      <c r="A922">
        <v>895</v>
      </c>
      <c r="B922">
        <v>605.89</v>
      </c>
      <c r="C922">
        <v>2370.6</v>
      </c>
      <c r="D922">
        <v>2387.1</v>
      </c>
      <c r="E922">
        <f t="shared" si="75"/>
        <v>16.5</v>
      </c>
    </row>
    <row r="923" spans="1:5" x14ac:dyDescent="0.2">
      <c r="A923">
        <v>896</v>
      </c>
      <c r="B923">
        <v>606.35</v>
      </c>
      <c r="C923">
        <v>2350.8000000000002</v>
      </c>
      <c r="D923">
        <v>2369.6</v>
      </c>
      <c r="E923">
        <f t="shared" si="75"/>
        <v>18.799999999999727</v>
      </c>
    </row>
    <row r="924" spans="1:5" x14ac:dyDescent="0.2">
      <c r="A924">
        <v>897</v>
      </c>
      <c r="B924">
        <v>606.79999999999995</v>
      </c>
      <c r="C924">
        <v>2369</v>
      </c>
      <c r="D924">
        <v>2386.9</v>
      </c>
      <c r="E924">
        <f t="shared" ref="E924:E987" si="76">D924-C924</f>
        <v>17.900000000000091</v>
      </c>
    </row>
    <row r="925" spans="1:5" x14ac:dyDescent="0.2">
      <c r="A925">
        <v>898</v>
      </c>
      <c r="B925">
        <v>607.26</v>
      </c>
      <c r="C925">
        <v>2367.8000000000002</v>
      </c>
      <c r="D925">
        <v>2391.1999999999998</v>
      </c>
      <c r="E925">
        <f t="shared" si="76"/>
        <v>23.399999999999636</v>
      </c>
    </row>
    <row r="926" spans="1:5" x14ac:dyDescent="0.2">
      <c r="A926">
        <v>899</v>
      </c>
      <c r="B926">
        <v>607.71</v>
      </c>
      <c r="C926">
        <v>2368.4</v>
      </c>
      <c r="D926">
        <v>2390.3000000000002</v>
      </c>
      <c r="E926">
        <f t="shared" si="76"/>
        <v>21.900000000000091</v>
      </c>
    </row>
    <row r="927" spans="1:5" x14ac:dyDescent="0.2">
      <c r="A927">
        <v>900</v>
      </c>
      <c r="B927">
        <v>608.16999999999996</v>
      </c>
      <c r="C927">
        <v>2373.8000000000002</v>
      </c>
      <c r="D927">
        <v>2404.5</v>
      </c>
      <c r="E927">
        <f t="shared" si="76"/>
        <v>30.699999999999818</v>
      </c>
    </row>
    <row r="928" spans="1:5" x14ac:dyDescent="0.2">
      <c r="A928">
        <v>901</v>
      </c>
      <c r="B928">
        <v>608.62</v>
      </c>
      <c r="C928">
        <v>2365.6</v>
      </c>
      <c r="D928">
        <v>2400.5</v>
      </c>
      <c r="E928">
        <f t="shared" si="76"/>
        <v>34.900000000000091</v>
      </c>
    </row>
    <row r="929" spans="1:5" x14ac:dyDescent="0.2">
      <c r="A929">
        <v>902</v>
      </c>
      <c r="B929">
        <v>609.08000000000004</v>
      </c>
      <c r="C929">
        <v>2393.6</v>
      </c>
      <c r="D929">
        <v>2429.3000000000002</v>
      </c>
      <c r="E929">
        <f t="shared" si="76"/>
        <v>35.700000000000273</v>
      </c>
    </row>
    <row r="930" spans="1:5" x14ac:dyDescent="0.2">
      <c r="A930">
        <v>903</v>
      </c>
      <c r="B930">
        <v>609.53</v>
      </c>
      <c r="C930">
        <v>2380.8000000000002</v>
      </c>
      <c r="D930">
        <v>2419</v>
      </c>
      <c r="E930">
        <f t="shared" si="76"/>
        <v>38.199999999999818</v>
      </c>
    </row>
    <row r="931" spans="1:5" x14ac:dyDescent="0.2">
      <c r="A931">
        <v>904</v>
      </c>
      <c r="B931">
        <v>609.99</v>
      </c>
      <c r="C931">
        <v>2369.9</v>
      </c>
      <c r="D931">
        <v>2429.1</v>
      </c>
      <c r="E931">
        <f t="shared" si="76"/>
        <v>59.199999999999818</v>
      </c>
    </row>
    <row r="932" spans="1:5" x14ac:dyDescent="0.2">
      <c r="A932">
        <v>905</v>
      </c>
      <c r="B932">
        <v>610.44000000000005</v>
      </c>
      <c r="C932">
        <v>2364.4</v>
      </c>
      <c r="D932">
        <v>2476.4</v>
      </c>
      <c r="E932">
        <f t="shared" si="76"/>
        <v>112</v>
      </c>
    </row>
    <row r="933" spans="1:5" x14ac:dyDescent="0.2">
      <c r="A933">
        <v>906</v>
      </c>
      <c r="B933">
        <v>610.9</v>
      </c>
      <c r="C933">
        <v>2374.1</v>
      </c>
      <c r="D933">
        <v>2553.1</v>
      </c>
      <c r="E933">
        <f t="shared" si="76"/>
        <v>179</v>
      </c>
    </row>
    <row r="934" spans="1:5" x14ac:dyDescent="0.2">
      <c r="A934">
        <v>907</v>
      </c>
      <c r="B934">
        <v>611.35</v>
      </c>
      <c r="C934">
        <v>2357.4</v>
      </c>
      <c r="D934">
        <v>2601.3000000000002</v>
      </c>
      <c r="E934">
        <f t="shared" si="76"/>
        <v>243.90000000000009</v>
      </c>
    </row>
    <row r="935" spans="1:5" x14ac:dyDescent="0.2">
      <c r="A935">
        <v>908</v>
      </c>
      <c r="B935">
        <v>611.80999999999995</v>
      </c>
      <c r="C935">
        <v>2388.6999999999998</v>
      </c>
      <c r="D935">
        <v>2600.8000000000002</v>
      </c>
      <c r="E935">
        <f t="shared" si="76"/>
        <v>212.10000000000036</v>
      </c>
    </row>
    <row r="936" spans="1:5" x14ac:dyDescent="0.2">
      <c r="A936">
        <v>909</v>
      </c>
      <c r="B936">
        <v>612.26</v>
      </c>
      <c r="C936">
        <v>2371.3000000000002</v>
      </c>
      <c r="D936">
        <v>2524.6</v>
      </c>
      <c r="E936">
        <f t="shared" si="76"/>
        <v>153.29999999999973</v>
      </c>
    </row>
    <row r="937" spans="1:5" x14ac:dyDescent="0.2">
      <c r="A937">
        <v>910</v>
      </c>
      <c r="B937">
        <v>612.72</v>
      </c>
      <c r="C937">
        <v>2366.5</v>
      </c>
      <c r="D937">
        <v>2476.5</v>
      </c>
      <c r="E937">
        <f t="shared" si="76"/>
        <v>110</v>
      </c>
    </row>
    <row r="938" spans="1:5" x14ac:dyDescent="0.2">
      <c r="A938">
        <v>911</v>
      </c>
      <c r="B938">
        <v>613.16999999999996</v>
      </c>
      <c r="C938">
        <v>2405.8000000000002</v>
      </c>
      <c r="D938">
        <v>2492.1</v>
      </c>
      <c r="E938">
        <f t="shared" si="76"/>
        <v>86.299999999999727</v>
      </c>
    </row>
    <row r="939" spans="1:5" x14ac:dyDescent="0.2">
      <c r="A939">
        <v>912</v>
      </c>
      <c r="B939">
        <v>613.63</v>
      </c>
      <c r="C939">
        <v>2358.6999999999998</v>
      </c>
      <c r="D939">
        <v>2438.4</v>
      </c>
      <c r="E939">
        <f t="shared" si="76"/>
        <v>79.700000000000273</v>
      </c>
    </row>
    <row r="940" spans="1:5" x14ac:dyDescent="0.2">
      <c r="A940">
        <v>913</v>
      </c>
      <c r="B940">
        <v>614.08000000000004</v>
      </c>
      <c r="C940">
        <v>2354.5</v>
      </c>
      <c r="D940">
        <v>2433.4</v>
      </c>
      <c r="E940">
        <f t="shared" si="76"/>
        <v>78.900000000000091</v>
      </c>
    </row>
    <row r="941" spans="1:5" x14ac:dyDescent="0.2">
      <c r="A941">
        <v>914</v>
      </c>
      <c r="B941">
        <v>614.54</v>
      </c>
      <c r="C941">
        <v>2359.4</v>
      </c>
      <c r="D941">
        <v>2424.3000000000002</v>
      </c>
      <c r="E941">
        <f t="shared" si="76"/>
        <v>64.900000000000091</v>
      </c>
    </row>
    <row r="942" spans="1:5" x14ac:dyDescent="0.2">
      <c r="A942">
        <v>915</v>
      </c>
      <c r="B942">
        <v>614.99</v>
      </c>
      <c r="C942">
        <v>2360.4</v>
      </c>
      <c r="D942">
        <v>2421.6999999999998</v>
      </c>
      <c r="E942">
        <f t="shared" si="76"/>
        <v>61.299999999999727</v>
      </c>
    </row>
    <row r="943" spans="1:5" x14ac:dyDescent="0.2">
      <c r="A943">
        <v>916</v>
      </c>
      <c r="B943">
        <v>615.45000000000005</v>
      </c>
      <c r="C943">
        <v>2367.5</v>
      </c>
      <c r="D943">
        <v>2415.8000000000002</v>
      </c>
      <c r="E943">
        <f t="shared" si="76"/>
        <v>48.300000000000182</v>
      </c>
    </row>
    <row r="944" spans="1:5" x14ac:dyDescent="0.2">
      <c r="A944">
        <v>917</v>
      </c>
      <c r="B944">
        <v>615.9</v>
      </c>
      <c r="C944">
        <v>2369.4</v>
      </c>
      <c r="D944">
        <v>2412.3000000000002</v>
      </c>
      <c r="E944">
        <f t="shared" si="76"/>
        <v>42.900000000000091</v>
      </c>
    </row>
    <row r="945" spans="1:5" x14ac:dyDescent="0.2">
      <c r="A945">
        <v>918</v>
      </c>
      <c r="B945">
        <v>616.36</v>
      </c>
      <c r="C945">
        <v>2363</v>
      </c>
      <c r="D945">
        <v>2396.1999999999998</v>
      </c>
      <c r="E945">
        <f t="shared" si="76"/>
        <v>33.199999999999818</v>
      </c>
    </row>
    <row r="946" spans="1:5" x14ac:dyDescent="0.2">
      <c r="A946">
        <v>919</v>
      </c>
      <c r="B946">
        <v>616.80999999999995</v>
      </c>
      <c r="C946">
        <v>2367.3000000000002</v>
      </c>
      <c r="D946">
        <v>2400.6</v>
      </c>
      <c r="E946">
        <f t="shared" si="76"/>
        <v>33.299999999999727</v>
      </c>
    </row>
    <row r="947" spans="1:5" x14ac:dyDescent="0.2">
      <c r="A947">
        <v>920</v>
      </c>
      <c r="B947">
        <v>617.27</v>
      </c>
      <c r="C947">
        <v>2366</v>
      </c>
      <c r="D947">
        <v>2398.9</v>
      </c>
      <c r="E947">
        <f t="shared" si="76"/>
        <v>32.900000000000091</v>
      </c>
    </row>
    <row r="948" spans="1:5" x14ac:dyDescent="0.2">
      <c r="A948">
        <v>921</v>
      </c>
      <c r="B948">
        <v>617.72</v>
      </c>
      <c r="C948">
        <v>2380.1999999999998</v>
      </c>
      <c r="D948">
        <v>2405.8000000000002</v>
      </c>
      <c r="E948">
        <f t="shared" si="76"/>
        <v>25.600000000000364</v>
      </c>
    </row>
    <row r="949" spans="1:5" x14ac:dyDescent="0.2">
      <c r="A949">
        <v>922</v>
      </c>
      <c r="B949">
        <v>618.17999999999995</v>
      </c>
      <c r="C949">
        <v>2362.9</v>
      </c>
      <c r="D949">
        <v>2394.4</v>
      </c>
      <c r="E949">
        <f t="shared" si="76"/>
        <v>31.5</v>
      </c>
    </row>
    <row r="950" spans="1:5" x14ac:dyDescent="0.2">
      <c r="A950">
        <v>923</v>
      </c>
      <c r="B950">
        <v>618.63</v>
      </c>
      <c r="C950">
        <v>2361.5</v>
      </c>
      <c r="D950">
        <v>2393.8000000000002</v>
      </c>
      <c r="E950">
        <f t="shared" si="76"/>
        <v>32.300000000000182</v>
      </c>
    </row>
    <row r="951" spans="1:5" x14ac:dyDescent="0.2">
      <c r="A951">
        <v>924</v>
      </c>
      <c r="B951">
        <v>619.09</v>
      </c>
      <c r="C951">
        <v>2361.8000000000002</v>
      </c>
      <c r="D951">
        <v>2396.9</v>
      </c>
      <c r="E951">
        <f t="shared" si="76"/>
        <v>35.099999999999909</v>
      </c>
    </row>
    <row r="952" spans="1:5" x14ac:dyDescent="0.2">
      <c r="A952">
        <v>925</v>
      </c>
      <c r="B952">
        <v>619.54</v>
      </c>
      <c r="C952">
        <v>2376.5</v>
      </c>
      <c r="D952">
        <v>2410.4</v>
      </c>
      <c r="E952">
        <f t="shared" si="76"/>
        <v>33.900000000000091</v>
      </c>
    </row>
    <row r="953" spans="1:5" x14ac:dyDescent="0.2">
      <c r="A953">
        <v>926</v>
      </c>
      <c r="B953">
        <v>619.99</v>
      </c>
      <c r="C953">
        <v>2370.8000000000002</v>
      </c>
      <c r="D953">
        <v>2393.6999999999998</v>
      </c>
      <c r="E953">
        <f t="shared" si="76"/>
        <v>22.899999999999636</v>
      </c>
    </row>
    <row r="954" spans="1:5" x14ac:dyDescent="0.2">
      <c r="A954">
        <v>927</v>
      </c>
      <c r="B954">
        <v>620.45000000000005</v>
      </c>
      <c r="C954">
        <v>2376.6999999999998</v>
      </c>
      <c r="D954">
        <v>2410.6</v>
      </c>
      <c r="E954">
        <f t="shared" si="76"/>
        <v>33.900000000000091</v>
      </c>
    </row>
    <row r="955" spans="1:5" x14ac:dyDescent="0.2">
      <c r="A955">
        <v>928</v>
      </c>
      <c r="B955">
        <v>620.9</v>
      </c>
      <c r="C955">
        <v>2381.3000000000002</v>
      </c>
      <c r="D955">
        <v>2412.6</v>
      </c>
      <c r="E955">
        <f t="shared" si="76"/>
        <v>31.299999999999727</v>
      </c>
    </row>
    <row r="956" spans="1:5" x14ac:dyDescent="0.2">
      <c r="A956">
        <v>929</v>
      </c>
      <c r="B956">
        <v>621.36</v>
      </c>
      <c r="C956">
        <v>2364.6</v>
      </c>
      <c r="D956">
        <v>2400.8000000000002</v>
      </c>
      <c r="E956">
        <f t="shared" si="76"/>
        <v>36.200000000000273</v>
      </c>
    </row>
    <row r="957" spans="1:5" x14ac:dyDescent="0.2">
      <c r="A957">
        <v>930</v>
      </c>
      <c r="B957">
        <v>621.80999999999995</v>
      </c>
      <c r="C957">
        <v>2373.8000000000002</v>
      </c>
      <c r="D957">
        <v>2411.1999999999998</v>
      </c>
      <c r="E957">
        <f t="shared" si="76"/>
        <v>37.399999999999636</v>
      </c>
    </row>
    <row r="958" spans="1:5" x14ac:dyDescent="0.2">
      <c r="A958">
        <v>931</v>
      </c>
      <c r="B958">
        <v>622.27</v>
      </c>
      <c r="C958">
        <v>2381.3000000000002</v>
      </c>
      <c r="D958">
        <v>2411.4</v>
      </c>
      <c r="E958">
        <f t="shared" si="76"/>
        <v>30.099999999999909</v>
      </c>
    </row>
    <row r="959" spans="1:5" x14ac:dyDescent="0.2">
      <c r="A959">
        <v>932</v>
      </c>
      <c r="B959">
        <v>622.72</v>
      </c>
      <c r="C959">
        <v>2378.3000000000002</v>
      </c>
      <c r="D959">
        <v>2406.8000000000002</v>
      </c>
      <c r="E959">
        <f t="shared" si="76"/>
        <v>28.5</v>
      </c>
    </row>
    <row r="960" spans="1:5" x14ac:dyDescent="0.2">
      <c r="A960">
        <v>933</v>
      </c>
      <c r="B960">
        <v>623.17999999999995</v>
      </c>
      <c r="C960">
        <v>2359.1999999999998</v>
      </c>
      <c r="D960">
        <v>2394.5</v>
      </c>
      <c r="E960">
        <f t="shared" si="76"/>
        <v>35.300000000000182</v>
      </c>
    </row>
    <row r="961" spans="1:5" x14ac:dyDescent="0.2">
      <c r="A961">
        <v>934</v>
      </c>
      <c r="B961">
        <v>623.63</v>
      </c>
      <c r="C961">
        <v>2353.5</v>
      </c>
      <c r="D961">
        <v>2387.1999999999998</v>
      </c>
      <c r="E961">
        <f t="shared" si="76"/>
        <v>33.699999999999818</v>
      </c>
    </row>
    <row r="962" spans="1:5" x14ac:dyDescent="0.2">
      <c r="A962">
        <v>935</v>
      </c>
      <c r="B962">
        <v>624.08000000000004</v>
      </c>
      <c r="C962">
        <v>2373.6999999999998</v>
      </c>
      <c r="D962">
        <v>2403</v>
      </c>
      <c r="E962">
        <f t="shared" si="76"/>
        <v>29.300000000000182</v>
      </c>
    </row>
    <row r="963" spans="1:5" x14ac:dyDescent="0.2">
      <c r="A963">
        <v>936</v>
      </c>
      <c r="B963">
        <v>624.54</v>
      </c>
      <c r="C963">
        <v>2353.8000000000002</v>
      </c>
      <c r="D963">
        <v>2384.6999999999998</v>
      </c>
      <c r="E963">
        <f t="shared" si="76"/>
        <v>30.899999999999636</v>
      </c>
    </row>
    <row r="964" spans="1:5" x14ac:dyDescent="0.2">
      <c r="A964">
        <v>937</v>
      </c>
      <c r="B964">
        <v>624.99</v>
      </c>
      <c r="C964">
        <v>2370.8000000000002</v>
      </c>
      <c r="D964">
        <v>2389.6</v>
      </c>
      <c r="E964">
        <f t="shared" si="76"/>
        <v>18.799999999999727</v>
      </c>
    </row>
    <row r="965" spans="1:5" x14ac:dyDescent="0.2">
      <c r="A965">
        <v>938</v>
      </c>
      <c r="B965">
        <v>625.45000000000005</v>
      </c>
      <c r="C965">
        <v>2368.1</v>
      </c>
      <c r="D965">
        <v>2396.6999999999998</v>
      </c>
      <c r="E965">
        <f t="shared" si="76"/>
        <v>28.599999999999909</v>
      </c>
    </row>
    <row r="966" spans="1:5" x14ac:dyDescent="0.2">
      <c r="A966">
        <v>939</v>
      </c>
      <c r="B966">
        <v>625.9</v>
      </c>
      <c r="C966">
        <v>2358.4</v>
      </c>
      <c r="D966">
        <v>2377</v>
      </c>
      <c r="E966">
        <f t="shared" si="76"/>
        <v>18.599999999999909</v>
      </c>
    </row>
    <row r="967" spans="1:5" x14ac:dyDescent="0.2">
      <c r="A967">
        <v>940</v>
      </c>
      <c r="B967">
        <v>626.35</v>
      </c>
      <c r="C967">
        <v>2368.1999999999998</v>
      </c>
      <c r="D967">
        <v>2391.6999999999998</v>
      </c>
      <c r="E967">
        <f t="shared" si="76"/>
        <v>23.5</v>
      </c>
    </row>
    <row r="968" spans="1:5" x14ac:dyDescent="0.2">
      <c r="A968">
        <v>941</v>
      </c>
      <c r="B968">
        <v>626.80999999999995</v>
      </c>
      <c r="C968">
        <v>2367.5</v>
      </c>
      <c r="D968">
        <v>2397.3000000000002</v>
      </c>
      <c r="E968">
        <f t="shared" si="76"/>
        <v>29.800000000000182</v>
      </c>
    </row>
    <row r="969" spans="1:5" x14ac:dyDescent="0.2">
      <c r="A969">
        <v>942</v>
      </c>
      <c r="B969">
        <v>627.26</v>
      </c>
      <c r="C969">
        <v>2358.6999999999998</v>
      </c>
      <c r="D969">
        <v>2385.6</v>
      </c>
      <c r="E969">
        <f t="shared" si="76"/>
        <v>26.900000000000091</v>
      </c>
    </row>
    <row r="970" spans="1:5" x14ac:dyDescent="0.2">
      <c r="A970">
        <v>943</v>
      </c>
      <c r="B970">
        <v>627.72</v>
      </c>
      <c r="C970">
        <v>2377.5</v>
      </c>
      <c r="D970">
        <v>2402</v>
      </c>
      <c r="E970">
        <f t="shared" si="76"/>
        <v>24.5</v>
      </c>
    </row>
    <row r="971" spans="1:5" x14ac:dyDescent="0.2">
      <c r="A971">
        <v>944</v>
      </c>
      <c r="B971">
        <v>628.16999999999996</v>
      </c>
      <c r="C971">
        <v>2372.6</v>
      </c>
      <c r="D971">
        <v>2403.6999999999998</v>
      </c>
      <c r="E971">
        <f t="shared" si="76"/>
        <v>31.099999999999909</v>
      </c>
    </row>
    <row r="972" spans="1:5" x14ac:dyDescent="0.2">
      <c r="A972">
        <v>945</v>
      </c>
      <c r="B972">
        <v>628.62</v>
      </c>
      <c r="C972">
        <v>2356.1</v>
      </c>
      <c r="D972">
        <v>2378.9</v>
      </c>
      <c r="E972">
        <f t="shared" si="76"/>
        <v>22.800000000000182</v>
      </c>
    </row>
    <row r="973" spans="1:5" x14ac:dyDescent="0.2">
      <c r="A973">
        <v>946</v>
      </c>
      <c r="B973">
        <v>629.08000000000004</v>
      </c>
      <c r="C973">
        <v>2368.1999999999998</v>
      </c>
      <c r="D973">
        <v>2389.8000000000002</v>
      </c>
      <c r="E973">
        <f t="shared" si="76"/>
        <v>21.600000000000364</v>
      </c>
    </row>
    <row r="974" spans="1:5" x14ac:dyDescent="0.2">
      <c r="A974">
        <v>947</v>
      </c>
      <c r="B974">
        <v>629.53</v>
      </c>
      <c r="C974">
        <v>2363.3000000000002</v>
      </c>
      <c r="D974">
        <v>2391.6999999999998</v>
      </c>
      <c r="E974">
        <f t="shared" si="76"/>
        <v>28.399999999999636</v>
      </c>
    </row>
    <row r="975" spans="1:5" x14ac:dyDescent="0.2">
      <c r="A975">
        <v>948</v>
      </c>
      <c r="B975">
        <v>629.99</v>
      </c>
      <c r="C975">
        <v>2360.3000000000002</v>
      </c>
      <c r="D975">
        <v>2391.4</v>
      </c>
      <c r="E975">
        <f t="shared" si="76"/>
        <v>31.099999999999909</v>
      </c>
    </row>
    <row r="976" spans="1:5" x14ac:dyDescent="0.2">
      <c r="A976">
        <v>949</v>
      </c>
      <c r="B976">
        <v>630.44000000000005</v>
      </c>
      <c r="C976">
        <v>2375.5</v>
      </c>
      <c r="D976">
        <v>2403.5</v>
      </c>
      <c r="E976">
        <f t="shared" si="76"/>
        <v>28</v>
      </c>
    </row>
    <row r="977" spans="1:5" x14ac:dyDescent="0.2">
      <c r="A977">
        <v>950</v>
      </c>
      <c r="B977">
        <v>630.89</v>
      </c>
      <c r="C977">
        <v>2370.9</v>
      </c>
      <c r="D977">
        <v>2408.3000000000002</v>
      </c>
      <c r="E977">
        <f t="shared" si="76"/>
        <v>37.400000000000091</v>
      </c>
    </row>
    <row r="978" spans="1:5" x14ac:dyDescent="0.2">
      <c r="A978">
        <v>951</v>
      </c>
      <c r="B978">
        <v>631.35</v>
      </c>
      <c r="C978">
        <v>2377.6999999999998</v>
      </c>
      <c r="D978">
        <v>2416.4</v>
      </c>
      <c r="E978">
        <f t="shared" si="76"/>
        <v>38.700000000000273</v>
      </c>
    </row>
    <row r="979" spans="1:5" x14ac:dyDescent="0.2">
      <c r="A979">
        <v>952</v>
      </c>
      <c r="B979">
        <v>631.79999999999995</v>
      </c>
      <c r="C979">
        <v>2371</v>
      </c>
      <c r="D979">
        <v>2406.4</v>
      </c>
      <c r="E979">
        <f t="shared" si="76"/>
        <v>35.400000000000091</v>
      </c>
    </row>
    <row r="980" spans="1:5" x14ac:dyDescent="0.2">
      <c r="A980">
        <v>953</v>
      </c>
      <c r="B980">
        <v>632.26</v>
      </c>
      <c r="C980">
        <v>2380.6999999999998</v>
      </c>
      <c r="D980">
        <v>2401.3000000000002</v>
      </c>
      <c r="E980">
        <f t="shared" si="76"/>
        <v>20.600000000000364</v>
      </c>
    </row>
    <row r="981" spans="1:5" x14ac:dyDescent="0.2">
      <c r="A981">
        <v>954</v>
      </c>
      <c r="B981">
        <v>632.71</v>
      </c>
      <c r="C981">
        <v>2358</v>
      </c>
      <c r="D981">
        <v>2377.8000000000002</v>
      </c>
      <c r="E981">
        <f t="shared" si="76"/>
        <v>19.800000000000182</v>
      </c>
    </row>
    <row r="982" spans="1:5" x14ac:dyDescent="0.2">
      <c r="A982">
        <v>955</v>
      </c>
      <c r="B982">
        <v>633.16</v>
      </c>
      <c r="C982">
        <v>2359.8000000000002</v>
      </c>
      <c r="D982">
        <v>2378.9</v>
      </c>
      <c r="E982">
        <f t="shared" si="76"/>
        <v>19.099999999999909</v>
      </c>
    </row>
    <row r="983" spans="1:5" x14ac:dyDescent="0.2">
      <c r="A983">
        <v>956</v>
      </c>
      <c r="B983">
        <v>633.62</v>
      </c>
      <c r="C983">
        <v>2357.8000000000002</v>
      </c>
      <c r="D983">
        <v>2375.1</v>
      </c>
      <c r="E983">
        <f t="shared" si="76"/>
        <v>17.299999999999727</v>
      </c>
    </row>
    <row r="984" spans="1:5" x14ac:dyDescent="0.2">
      <c r="A984">
        <v>957</v>
      </c>
      <c r="B984">
        <v>634.07000000000005</v>
      </c>
      <c r="C984">
        <v>2361.1</v>
      </c>
      <c r="D984">
        <v>2375.1999999999998</v>
      </c>
      <c r="E984">
        <f t="shared" si="76"/>
        <v>14.099999999999909</v>
      </c>
    </row>
    <row r="985" spans="1:5" x14ac:dyDescent="0.2">
      <c r="A985">
        <v>958</v>
      </c>
      <c r="B985">
        <v>634.52</v>
      </c>
      <c r="C985">
        <v>2356.8000000000002</v>
      </c>
      <c r="D985">
        <v>2373.4</v>
      </c>
      <c r="E985">
        <f t="shared" si="76"/>
        <v>16.599999999999909</v>
      </c>
    </row>
    <row r="986" spans="1:5" x14ac:dyDescent="0.2">
      <c r="A986">
        <v>959</v>
      </c>
      <c r="B986">
        <v>634.98</v>
      </c>
      <c r="C986">
        <v>2363.9</v>
      </c>
      <c r="D986">
        <v>2379.1999999999998</v>
      </c>
      <c r="E986">
        <f t="shared" si="76"/>
        <v>15.299999999999727</v>
      </c>
    </row>
    <row r="987" spans="1:5" x14ac:dyDescent="0.2">
      <c r="A987">
        <v>960</v>
      </c>
      <c r="B987">
        <v>635.42999999999995</v>
      </c>
      <c r="C987">
        <v>2362.5</v>
      </c>
      <c r="D987">
        <v>2372.4</v>
      </c>
      <c r="E987">
        <f t="shared" si="76"/>
        <v>9.9000000000000909</v>
      </c>
    </row>
    <row r="988" spans="1:5" x14ac:dyDescent="0.2">
      <c r="A988">
        <v>961</v>
      </c>
      <c r="B988">
        <v>635.88</v>
      </c>
      <c r="C988">
        <v>2353.8000000000002</v>
      </c>
      <c r="D988">
        <v>2367.1</v>
      </c>
      <c r="E988">
        <f t="shared" ref="E988:E1051" si="77">D988-C988</f>
        <v>13.299999999999727</v>
      </c>
    </row>
    <row r="989" spans="1:5" x14ac:dyDescent="0.2">
      <c r="A989">
        <v>962</v>
      </c>
      <c r="B989">
        <v>636.34</v>
      </c>
      <c r="C989">
        <v>2364.1999999999998</v>
      </c>
      <c r="D989">
        <v>2381.3000000000002</v>
      </c>
      <c r="E989">
        <f t="shared" si="77"/>
        <v>17.100000000000364</v>
      </c>
    </row>
    <row r="990" spans="1:5" x14ac:dyDescent="0.2">
      <c r="A990">
        <v>963</v>
      </c>
      <c r="B990">
        <v>636.79</v>
      </c>
      <c r="C990">
        <v>2364.6</v>
      </c>
      <c r="D990">
        <v>2380.4</v>
      </c>
      <c r="E990">
        <f t="shared" si="77"/>
        <v>15.800000000000182</v>
      </c>
    </row>
    <row r="991" spans="1:5" x14ac:dyDescent="0.2">
      <c r="A991">
        <v>964</v>
      </c>
      <c r="B991">
        <v>637.24</v>
      </c>
      <c r="C991">
        <v>2357.6999999999998</v>
      </c>
      <c r="D991">
        <v>2368.6999999999998</v>
      </c>
      <c r="E991">
        <f t="shared" si="77"/>
        <v>11</v>
      </c>
    </row>
    <row r="992" spans="1:5" x14ac:dyDescent="0.2">
      <c r="A992">
        <v>965</v>
      </c>
      <c r="B992">
        <v>637.70000000000005</v>
      </c>
      <c r="C992">
        <v>2381</v>
      </c>
      <c r="D992">
        <v>2381.5</v>
      </c>
      <c r="E992">
        <f t="shared" si="77"/>
        <v>0.5</v>
      </c>
    </row>
    <row r="993" spans="1:5" x14ac:dyDescent="0.2">
      <c r="A993">
        <v>966</v>
      </c>
      <c r="B993">
        <v>638.15</v>
      </c>
      <c r="C993">
        <v>2376.1</v>
      </c>
      <c r="D993">
        <v>2380.5</v>
      </c>
      <c r="E993">
        <f t="shared" si="77"/>
        <v>4.4000000000000909</v>
      </c>
    </row>
    <row r="994" spans="1:5" x14ac:dyDescent="0.2">
      <c r="A994">
        <v>967</v>
      </c>
      <c r="B994">
        <v>638.6</v>
      </c>
      <c r="C994">
        <v>2359.8000000000002</v>
      </c>
      <c r="D994">
        <v>2365.6999999999998</v>
      </c>
      <c r="E994">
        <f t="shared" si="77"/>
        <v>5.8999999999996362</v>
      </c>
    </row>
    <row r="995" spans="1:5" x14ac:dyDescent="0.2">
      <c r="A995">
        <v>968</v>
      </c>
      <c r="B995">
        <v>639.05999999999995</v>
      </c>
      <c r="C995">
        <v>2363.6</v>
      </c>
      <c r="D995">
        <v>2373.5</v>
      </c>
      <c r="E995">
        <f t="shared" si="77"/>
        <v>9.9000000000000909</v>
      </c>
    </row>
    <row r="996" spans="1:5" x14ac:dyDescent="0.2">
      <c r="A996">
        <v>969</v>
      </c>
      <c r="B996">
        <v>639.51</v>
      </c>
      <c r="C996">
        <v>2360.5</v>
      </c>
      <c r="D996">
        <v>2369.8000000000002</v>
      </c>
      <c r="E996">
        <f t="shared" si="77"/>
        <v>9.3000000000001819</v>
      </c>
    </row>
    <row r="997" spans="1:5" x14ac:dyDescent="0.2">
      <c r="A997">
        <v>970</v>
      </c>
      <c r="B997">
        <v>639.96</v>
      </c>
      <c r="C997">
        <v>2352.1</v>
      </c>
      <c r="D997">
        <v>2365.4</v>
      </c>
      <c r="E997">
        <f t="shared" si="77"/>
        <v>13.300000000000182</v>
      </c>
    </row>
    <row r="998" spans="1:5" x14ac:dyDescent="0.2">
      <c r="A998">
        <v>971</v>
      </c>
      <c r="B998">
        <v>640.41999999999996</v>
      </c>
      <c r="C998">
        <v>2371.3000000000002</v>
      </c>
      <c r="D998">
        <v>2379.5</v>
      </c>
      <c r="E998">
        <f t="shared" si="77"/>
        <v>8.1999999999998181</v>
      </c>
    </row>
    <row r="999" spans="1:5" x14ac:dyDescent="0.2">
      <c r="A999">
        <v>972</v>
      </c>
      <c r="B999">
        <v>640.87</v>
      </c>
      <c r="C999">
        <v>2379.6</v>
      </c>
      <c r="D999">
        <v>2388.6999999999998</v>
      </c>
      <c r="E999">
        <f t="shared" si="77"/>
        <v>9.0999999999999091</v>
      </c>
    </row>
    <row r="1000" spans="1:5" x14ac:dyDescent="0.2">
      <c r="A1000">
        <v>973</v>
      </c>
      <c r="B1000">
        <v>641.32000000000005</v>
      </c>
      <c r="C1000">
        <v>2352</v>
      </c>
      <c r="D1000">
        <v>2367.5</v>
      </c>
      <c r="E1000">
        <f t="shared" si="77"/>
        <v>15.5</v>
      </c>
    </row>
    <row r="1001" spans="1:5" x14ac:dyDescent="0.2">
      <c r="A1001">
        <v>974</v>
      </c>
      <c r="B1001">
        <v>641.78</v>
      </c>
      <c r="C1001">
        <v>2357.8000000000002</v>
      </c>
      <c r="D1001">
        <v>2373.6999999999998</v>
      </c>
      <c r="E1001">
        <f t="shared" si="77"/>
        <v>15.899999999999636</v>
      </c>
    </row>
    <row r="1002" spans="1:5" x14ac:dyDescent="0.2">
      <c r="A1002">
        <v>975</v>
      </c>
      <c r="B1002">
        <v>642.23</v>
      </c>
      <c r="C1002">
        <v>2366</v>
      </c>
      <c r="D1002">
        <v>2380</v>
      </c>
      <c r="E1002">
        <f t="shared" si="77"/>
        <v>14</v>
      </c>
    </row>
    <row r="1003" spans="1:5" x14ac:dyDescent="0.2">
      <c r="A1003">
        <v>976</v>
      </c>
      <c r="B1003">
        <v>642.67999999999995</v>
      </c>
      <c r="C1003">
        <v>2354.6999999999998</v>
      </c>
      <c r="D1003">
        <v>2365.8000000000002</v>
      </c>
      <c r="E1003">
        <f t="shared" si="77"/>
        <v>11.100000000000364</v>
      </c>
    </row>
    <row r="1004" spans="1:5" x14ac:dyDescent="0.2">
      <c r="A1004">
        <v>977</v>
      </c>
      <c r="B1004">
        <v>643.14</v>
      </c>
      <c r="C1004">
        <v>2364.1999999999998</v>
      </c>
      <c r="D1004">
        <v>2371.1</v>
      </c>
      <c r="E1004">
        <f t="shared" si="77"/>
        <v>6.9000000000000909</v>
      </c>
    </row>
    <row r="1005" spans="1:5" x14ac:dyDescent="0.2">
      <c r="A1005">
        <v>978</v>
      </c>
      <c r="B1005">
        <v>643.59</v>
      </c>
      <c r="C1005">
        <v>2369.9</v>
      </c>
      <c r="D1005">
        <v>2387.6</v>
      </c>
      <c r="E1005">
        <f t="shared" si="77"/>
        <v>17.699999999999818</v>
      </c>
    </row>
    <row r="1006" spans="1:5" x14ac:dyDescent="0.2">
      <c r="A1006">
        <v>979</v>
      </c>
      <c r="B1006">
        <v>644.04</v>
      </c>
      <c r="C1006">
        <v>2358.6</v>
      </c>
      <c r="D1006">
        <v>2366.6999999999998</v>
      </c>
      <c r="E1006">
        <f t="shared" si="77"/>
        <v>8.0999999999999091</v>
      </c>
    </row>
    <row r="1007" spans="1:5" x14ac:dyDescent="0.2">
      <c r="A1007">
        <v>980</v>
      </c>
      <c r="B1007">
        <v>644.49</v>
      </c>
      <c r="C1007">
        <v>2354.4</v>
      </c>
      <c r="D1007">
        <v>2366.8000000000002</v>
      </c>
      <c r="E1007">
        <f t="shared" si="77"/>
        <v>12.400000000000091</v>
      </c>
    </row>
    <row r="1008" spans="1:5" x14ac:dyDescent="0.2">
      <c r="A1008">
        <v>981</v>
      </c>
      <c r="B1008">
        <v>644.95000000000005</v>
      </c>
      <c r="C1008">
        <v>2364.5</v>
      </c>
      <c r="D1008">
        <v>2375</v>
      </c>
      <c r="E1008">
        <f t="shared" si="77"/>
        <v>10.5</v>
      </c>
    </row>
    <row r="1009" spans="1:5" x14ac:dyDescent="0.2">
      <c r="A1009">
        <v>982</v>
      </c>
      <c r="B1009">
        <v>645.4</v>
      </c>
      <c r="C1009">
        <v>2355.8000000000002</v>
      </c>
      <c r="D1009">
        <v>2362.1999999999998</v>
      </c>
      <c r="E1009">
        <f t="shared" si="77"/>
        <v>6.3999999999996362</v>
      </c>
    </row>
    <row r="1010" spans="1:5" x14ac:dyDescent="0.2">
      <c r="A1010">
        <v>983</v>
      </c>
      <c r="B1010">
        <v>645.85</v>
      </c>
      <c r="C1010">
        <v>2366.9</v>
      </c>
      <c r="D1010">
        <v>2381.4</v>
      </c>
      <c r="E1010">
        <f t="shared" si="77"/>
        <v>14.5</v>
      </c>
    </row>
    <row r="1011" spans="1:5" x14ac:dyDescent="0.2">
      <c r="A1011">
        <v>984</v>
      </c>
      <c r="B1011">
        <v>646.30999999999995</v>
      </c>
      <c r="C1011">
        <v>2370.8000000000002</v>
      </c>
      <c r="D1011">
        <v>2381.1999999999998</v>
      </c>
      <c r="E1011">
        <f t="shared" si="77"/>
        <v>10.399999999999636</v>
      </c>
    </row>
    <row r="1012" spans="1:5" x14ac:dyDescent="0.2">
      <c r="A1012">
        <v>985</v>
      </c>
      <c r="B1012">
        <v>646.76</v>
      </c>
      <c r="C1012">
        <v>2370.3000000000002</v>
      </c>
      <c r="D1012">
        <v>2380.4</v>
      </c>
      <c r="E1012">
        <f t="shared" si="77"/>
        <v>10.099999999999909</v>
      </c>
    </row>
    <row r="1013" spans="1:5" x14ac:dyDescent="0.2">
      <c r="A1013">
        <v>986</v>
      </c>
      <c r="B1013">
        <v>647.21</v>
      </c>
      <c r="C1013">
        <v>2371.6999999999998</v>
      </c>
      <c r="D1013">
        <v>2382.6999999999998</v>
      </c>
      <c r="E1013">
        <f t="shared" si="77"/>
        <v>11</v>
      </c>
    </row>
    <row r="1014" spans="1:5" x14ac:dyDescent="0.2">
      <c r="A1014">
        <v>987</v>
      </c>
      <c r="B1014">
        <v>647.66</v>
      </c>
      <c r="C1014">
        <v>2368.3000000000002</v>
      </c>
      <c r="D1014">
        <v>2381.6</v>
      </c>
      <c r="E1014">
        <f t="shared" si="77"/>
        <v>13.299999999999727</v>
      </c>
    </row>
    <row r="1015" spans="1:5" x14ac:dyDescent="0.2">
      <c r="A1015">
        <v>988</v>
      </c>
      <c r="B1015">
        <v>648.12</v>
      </c>
      <c r="C1015">
        <v>2365.1999999999998</v>
      </c>
      <c r="D1015">
        <v>2376.4</v>
      </c>
      <c r="E1015">
        <f t="shared" si="77"/>
        <v>11.200000000000273</v>
      </c>
    </row>
    <row r="1016" spans="1:5" x14ac:dyDescent="0.2">
      <c r="A1016">
        <v>989</v>
      </c>
      <c r="B1016">
        <v>648.57000000000005</v>
      </c>
      <c r="C1016">
        <v>2353.1999999999998</v>
      </c>
      <c r="D1016">
        <v>2362.4</v>
      </c>
      <c r="E1016">
        <f t="shared" si="77"/>
        <v>9.2000000000002728</v>
      </c>
    </row>
    <row r="1017" spans="1:5" x14ac:dyDescent="0.2">
      <c r="A1017">
        <v>990</v>
      </c>
      <c r="B1017">
        <v>649.02</v>
      </c>
      <c r="C1017">
        <v>2383.1999999999998</v>
      </c>
      <c r="D1017">
        <v>2388.3000000000002</v>
      </c>
      <c r="E1017">
        <f t="shared" si="77"/>
        <v>5.1000000000003638</v>
      </c>
    </row>
    <row r="1018" spans="1:5" x14ac:dyDescent="0.2">
      <c r="A1018">
        <v>991</v>
      </c>
      <c r="B1018">
        <v>649.47</v>
      </c>
      <c r="C1018">
        <v>2372.5</v>
      </c>
      <c r="D1018">
        <v>2380</v>
      </c>
      <c r="E1018">
        <f t="shared" si="77"/>
        <v>7.5</v>
      </c>
    </row>
    <row r="1019" spans="1:5" x14ac:dyDescent="0.2">
      <c r="A1019">
        <v>992</v>
      </c>
      <c r="B1019">
        <v>649.92999999999995</v>
      </c>
      <c r="C1019">
        <v>2415.6999999999998</v>
      </c>
      <c r="D1019">
        <v>2429.4</v>
      </c>
      <c r="E1019">
        <f t="shared" si="77"/>
        <v>13.700000000000273</v>
      </c>
    </row>
    <row r="1020" spans="1:5" x14ac:dyDescent="0.2">
      <c r="A1020">
        <v>993</v>
      </c>
      <c r="B1020">
        <v>650.38</v>
      </c>
      <c r="C1020">
        <v>2359.6</v>
      </c>
      <c r="D1020">
        <v>2375.9</v>
      </c>
      <c r="E1020">
        <f t="shared" si="77"/>
        <v>16.300000000000182</v>
      </c>
    </row>
    <row r="1021" spans="1:5" x14ac:dyDescent="0.2">
      <c r="A1021">
        <v>994</v>
      </c>
      <c r="B1021">
        <v>650.83000000000004</v>
      </c>
      <c r="C1021">
        <v>2360.5</v>
      </c>
      <c r="D1021">
        <v>2379.5</v>
      </c>
      <c r="E1021">
        <f t="shared" si="77"/>
        <v>19</v>
      </c>
    </row>
    <row r="1022" spans="1:5" x14ac:dyDescent="0.2">
      <c r="A1022">
        <v>995</v>
      </c>
      <c r="B1022">
        <v>651.28</v>
      </c>
      <c r="C1022">
        <v>2358.6999999999998</v>
      </c>
      <c r="D1022">
        <v>2378.4</v>
      </c>
      <c r="E1022">
        <f t="shared" si="77"/>
        <v>19.700000000000273</v>
      </c>
    </row>
    <row r="1023" spans="1:5" x14ac:dyDescent="0.2">
      <c r="A1023">
        <v>996</v>
      </c>
      <c r="B1023">
        <v>651.74</v>
      </c>
      <c r="C1023">
        <v>2369.9</v>
      </c>
      <c r="D1023">
        <v>2381.6</v>
      </c>
      <c r="E1023">
        <f t="shared" si="77"/>
        <v>11.699999999999818</v>
      </c>
    </row>
    <row r="1024" spans="1:5" x14ac:dyDescent="0.2">
      <c r="A1024">
        <v>997</v>
      </c>
      <c r="B1024">
        <v>652.19000000000005</v>
      </c>
      <c r="C1024">
        <v>2355.3000000000002</v>
      </c>
      <c r="D1024">
        <v>2369.6999999999998</v>
      </c>
      <c r="E1024">
        <f t="shared" si="77"/>
        <v>14.399999999999636</v>
      </c>
    </row>
    <row r="1025" spans="1:5" x14ac:dyDescent="0.2">
      <c r="A1025">
        <v>998</v>
      </c>
      <c r="B1025">
        <v>652.64</v>
      </c>
      <c r="C1025">
        <v>2366.6999999999998</v>
      </c>
      <c r="D1025">
        <v>2377.1999999999998</v>
      </c>
      <c r="E1025">
        <f t="shared" si="77"/>
        <v>10.5</v>
      </c>
    </row>
    <row r="1026" spans="1:5" x14ac:dyDescent="0.2">
      <c r="A1026">
        <v>999</v>
      </c>
      <c r="B1026">
        <v>653.09</v>
      </c>
      <c r="C1026">
        <v>2354.6999999999998</v>
      </c>
      <c r="D1026">
        <v>2372.5</v>
      </c>
      <c r="E1026">
        <f t="shared" si="77"/>
        <v>17.800000000000182</v>
      </c>
    </row>
    <row r="1027" spans="1:5" x14ac:dyDescent="0.2">
      <c r="A1027">
        <v>1000</v>
      </c>
      <c r="B1027">
        <v>653.54999999999995</v>
      </c>
      <c r="C1027">
        <v>2358.6999999999998</v>
      </c>
      <c r="D1027">
        <v>2375</v>
      </c>
      <c r="E1027">
        <f t="shared" si="77"/>
        <v>16.300000000000182</v>
      </c>
    </row>
    <row r="1028" spans="1:5" x14ac:dyDescent="0.2">
      <c r="A1028">
        <v>1001</v>
      </c>
      <c r="B1028">
        <v>654</v>
      </c>
      <c r="C1028">
        <v>2369.6999999999998</v>
      </c>
      <c r="D1028">
        <v>2379.3000000000002</v>
      </c>
      <c r="E1028">
        <f t="shared" si="77"/>
        <v>9.6000000000003638</v>
      </c>
    </row>
    <row r="1029" spans="1:5" x14ac:dyDescent="0.2">
      <c r="A1029">
        <v>1002</v>
      </c>
      <c r="B1029">
        <v>654.45000000000005</v>
      </c>
      <c r="C1029">
        <v>2370.5</v>
      </c>
      <c r="D1029">
        <v>2377.1</v>
      </c>
      <c r="E1029">
        <f t="shared" si="77"/>
        <v>6.5999999999999091</v>
      </c>
    </row>
    <row r="1030" spans="1:5" x14ac:dyDescent="0.2">
      <c r="A1030">
        <v>1003</v>
      </c>
      <c r="B1030">
        <v>654.9</v>
      </c>
      <c r="C1030">
        <v>2364.1999999999998</v>
      </c>
      <c r="D1030">
        <v>2374.3000000000002</v>
      </c>
      <c r="E1030">
        <f t="shared" si="77"/>
        <v>10.100000000000364</v>
      </c>
    </row>
    <row r="1031" spans="1:5" x14ac:dyDescent="0.2">
      <c r="A1031">
        <v>1004</v>
      </c>
      <c r="B1031">
        <v>655.35</v>
      </c>
      <c r="C1031">
        <v>2358.5</v>
      </c>
      <c r="D1031">
        <v>2365.1</v>
      </c>
      <c r="E1031">
        <f t="shared" si="77"/>
        <v>6.5999999999999091</v>
      </c>
    </row>
    <row r="1032" spans="1:5" x14ac:dyDescent="0.2">
      <c r="A1032">
        <v>1005</v>
      </c>
      <c r="B1032">
        <v>655.81</v>
      </c>
      <c r="C1032">
        <v>2371.1999999999998</v>
      </c>
      <c r="D1032">
        <v>2380.9</v>
      </c>
      <c r="E1032">
        <f t="shared" si="77"/>
        <v>9.7000000000002728</v>
      </c>
    </row>
    <row r="1033" spans="1:5" x14ac:dyDescent="0.2">
      <c r="A1033">
        <v>1006</v>
      </c>
      <c r="B1033">
        <v>656.26</v>
      </c>
      <c r="C1033">
        <v>2362.6</v>
      </c>
      <c r="D1033">
        <v>2366.8000000000002</v>
      </c>
      <c r="E1033">
        <f t="shared" si="77"/>
        <v>4.2000000000002728</v>
      </c>
    </row>
    <row r="1034" spans="1:5" x14ac:dyDescent="0.2">
      <c r="A1034">
        <v>1007</v>
      </c>
      <c r="B1034">
        <v>656.71</v>
      </c>
      <c r="C1034">
        <v>2363.5</v>
      </c>
      <c r="D1034">
        <v>2378.1999999999998</v>
      </c>
      <c r="E1034">
        <f t="shared" si="77"/>
        <v>14.699999999999818</v>
      </c>
    </row>
    <row r="1035" spans="1:5" x14ac:dyDescent="0.2">
      <c r="A1035">
        <v>1008</v>
      </c>
      <c r="B1035">
        <v>657.16</v>
      </c>
      <c r="C1035">
        <v>2371.5</v>
      </c>
      <c r="D1035">
        <v>2381.3000000000002</v>
      </c>
      <c r="E1035">
        <f t="shared" si="77"/>
        <v>9.8000000000001819</v>
      </c>
    </row>
    <row r="1036" spans="1:5" x14ac:dyDescent="0.2">
      <c r="A1036">
        <v>1009</v>
      </c>
      <c r="B1036">
        <v>657.62</v>
      </c>
      <c r="C1036">
        <v>2374.1</v>
      </c>
      <c r="D1036">
        <v>2383.5</v>
      </c>
      <c r="E1036">
        <f t="shared" si="77"/>
        <v>9.4000000000000909</v>
      </c>
    </row>
    <row r="1037" spans="1:5" x14ac:dyDescent="0.2">
      <c r="A1037">
        <v>1010</v>
      </c>
      <c r="B1037">
        <v>658.07</v>
      </c>
      <c r="C1037">
        <v>2361.1999999999998</v>
      </c>
      <c r="D1037">
        <v>2369.1999999999998</v>
      </c>
      <c r="E1037">
        <f t="shared" si="77"/>
        <v>8</v>
      </c>
    </row>
    <row r="1038" spans="1:5" x14ac:dyDescent="0.2">
      <c r="A1038">
        <v>1011</v>
      </c>
      <c r="B1038">
        <v>658.52</v>
      </c>
      <c r="C1038">
        <v>2364</v>
      </c>
      <c r="D1038">
        <v>2375.5</v>
      </c>
      <c r="E1038">
        <f t="shared" si="77"/>
        <v>11.5</v>
      </c>
    </row>
    <row r="1039" spans="1:5" x14ac:dyDescent="0.2">
      <c r="A1039">
        <v>1012</v>
      </c>
      <c r="B1039">
        <v>658.97</v>
      </c>
      <c r="C1039">
        <v>2361.3000000000002</v>
      </c>
      <c r="D1039">
        <v>2367.1</v>
      </c>
      <c r="E1039">
        <f t="shared" si="77"/>
        <v>5.7999999999997272</v>
      </c>
    </row>
    <row r="1040" spans="1:5" x14ac:dyDescent="0.2">
      <c r="A1040">
        <v>1013</v>
      </c>
      <c r="B1040">
        <v>659.42</v>
      </c>
      <c r="C1040">
        <v>2418.1</v>
      </c>
      <c r="D1040">
        <v>2424.9</v>
      </c>
      <c r="E1040">
        <f t="shared" si="77"/>
        <v>6.8000000000001819</v>
      </c>
    </row>
    <row r="1041" spans="1:5" x14ac:dyDescent="0.2">
      <c r="A1041">
        <v>1014</v>
      </c>
      <c r="B1041">
        <v>659.88</v>
      </c>
      <c r="C1041">
        <v>2357.9</v>
      </c>
      <c r="D1041">
        <v>2366.4</v>
      </c>
      <c r="E1041">
        <f t="shared" si="77"/>
        <v>8.5</v>
      </c>
    </row>
    <row r="1042" spans="1:5" x14ac:dyDescent="0.2">
      <c r="A1042">
        <v>1015</v>
      </c>
      <c r="B1042">
        <v>660.33</v>
      </c>
      <c r="C1042">
        <v>2374.1</v>
      </c>
      <c r="D1042">
        <v>2389.3000000000002</v>
      </c>
      <c r="E1042">
        <f t="shared" si="77"/>
        <v>15.200000000000273</v>
      </c>
    </row>
    <row r="1043" spans="1:5" x14ac:dyDescent="0.2">
      <c r="A1043">
        <v>1016</v>
      </c>
      <c r="B1043">
        <v>660.78</v>
      </c>
      <c r="C1043">
        <v>2366.6</v>
      </c>
      <c r="D1043">
        <v>2374.6999999999998</v>
      </c>
      <c r="E1043">
        <f t="shared" si="77"/>
        <v>8.0999999999999091</v>
      </c>
    </row>
    <row r="1044" spans="1:5" x14ac:dyDescent="0.2">
      <c r="A1044">
        <v>1017</v>
      </c>
      <c r="B1044">
        <v>661.23</v>
      </c>
      <c r="C1044">
        <v>2358.6</v>
      </c>
      <c r="D1044">
        <v>2365.6</v>
      </c>
      <c r="E1044">
        <f t="shared" si="77"/>
        <v>7</v>
      </c>
    </row>
    <row r="1045" spans="1:5" x14ac:dyDescent="0.2">
      <c r="A1045">
        <v>1018</v>
      </c>
      <c r="B1045">
        <v>661.68</v>
      </c>
      <c r="C1045">
        <v>2360.5</v>
      </c>
      <c r="D1045">
        <v>2375.6</v>
      </c>
      <c r="E1045">
        <f t="shared" si="77"/>
        <v>15.099999999999909</v>
      </c>
    </row>
    <row r="1046" spans="1:5" x14ac:dyDescent="0.2">
      <c r="A1046">
        <v>1019</v>
      </c>
      <c r="B1046">
        <v>662.13</v>
      </c>
      <c r="C1046">
        <v>2359.5</v>
      </c>
      <c r="D1046">
        <v>2367.1999999999998</v>
      </c>
      <c r="E1046">
        <f t="shared" si="77"/>
        <v>7.6999999999998181</v>
      </c>
    </row>
    <row r="1047" spans="1:5" x14ac:dyDescent="0.2">
      <c r="A1047">
        <v>1020</v>
      </c>
      <c r="B1047">
        <v>662.59</v>
      </c>
      <c r="C1047">
        <v>2348.1999999999998</v>
      </c>
      <c r="D1047">
        <v>2362.9</v>
      </c>
      <c r="E1047">
        <f t="shared" si="77"/>
        <v>14.700000000000273</v>
      </c>
    </row>
    <row r="1048" spans="1:5" x14ac:dyDescent="0.2">
      <c r="A1048">
        <v>1021</v>
      </c>
      <c r="B1048">
        <v>663.04</v>
      </c>
      <c r="C1048">
        <v>2373.8000000000002</v>
      </c>
      <c r="D1048">
        <v>2384.1999999999998</v>
      </c>
      <c r="E1048">
        <f t="shared" si="77"/>
        <v>10.399999999999636</v>
      </c>
    </row>
    <row r="1049" spans="1:5" x14ac:dyDescent="0.2">
      <c r="A1049">
        <v>1022</v>
      </c>
      <c r="B1049">
        <v>663.49</v>
      </c>
      <c r="C1049">
        <v>2364.6999999999998</v>
      </c>
      <c r="D1049">
        <v>2374.1999999999998</v>
      </c>
      <c r="E1049">
        <f t="shared" si="77"/>
        <v>9.5</v>
      </c>
    </row>
    <row r="1050" spans="1:5" x14ac:dyDescent="0.2">
      <c r="A1050">
        <v>1023</v>
      </c>
      <c r="B1050">
        <v>663.94</v>
      </c>
      <c r="C1050">
        <v>2361.8000000000002</v>
      </c>
      <c r="D1050">
        <v>2369.5</v>
      </c>
      <c r="E1050">
        <f t="shared" si="77"/>
        <v>7.6999999999998181</v>
      </c>
    </row>
    <row r="1051" spans="1:5" x14ac:dyDescent="0.2">
      <c r="A1051">
        <v>1024</v>
      </c>
      <c r="B1051">
        <v>664.39</v>
      </c>
      <c r="C1051">
        <v>2366.8000000000002</v>
      </c>
      <c r="D1051">
        <v>2376.9</v>
      </c>
      <c r="E1051">
        <f t="shared" si="77"/>
        <v>10.099999999999909</v>
      </c>
    </row>
    <row r="1052" spans="1:5" x14ac:dyDescent="0.2">
      <c r="A1052">
        <v>1025</v>
      </c>
      <c r="B1052">
        <v>664.84</v>
      </c>
      <c r="C1052">
        <v>2360.5</v>
      </c>
      <c r="D1052">
        <v>2361.6999999999998</v>
      </c>
      <c r="E1052">
        <f t="shared" ref="E1052:E1115" si="78">D1052-C1052</f>
        <v>1.1999999999998181</v>
      </c>
    </row>
    <row r="1053" spans="1:5" x14ac:dyDescent="0.2">
      <c r="A1053">
        <v>1026</v>
      </c>
      <c r="B1053">
        <v>665.3</v>
      </c>
      <c r="C1053">
        <v>2367.4</v>
      </c>
      <c r="D1053">
        <v>2376.4</v>
      </c>
      <c r="E1053">
        <f t="shared" si="78"/>
        <v>9</v>
      </c>
    </row>
    <row r="1054" spans="1:5" x14ac:dyDescent="0.2">
      <c r="A1054">
        <v>1027</v>
      </c>
      <c r="B1054">
        <v>665.75</v>
      </c>
      <c r="C1054">
        <v>2350.4</v>
      </c>
      <c r="D1054">
        <v>2367.3000000000002</v>
      </c>
      <c r="E1054">
        <f t="shared" si="78"/>
        <v>16.900000000000091</v>
      </c>
    </row>
    <row r="1055" spans="1:5" x14ac:dyDescent="0.2">
      <c r="A1055">
        <v>1028</v>
      </c>
      <c r="B1055">
        <v>666.2</v>
      </c>
      <c r="C1055">
        <v>2366.3000000000002</v>
      </c>
      <c r="D1055">
        <v>2383.9</v>
      </c>
      <c r="E1055">
        <f t="shared" si="78"/>
        <v>17.599999999999909</v>
      </c>
    </row>
    <row r="1056" spans="1:5" x14ac:dyDescent="0.2">
      <c r="A1056">
        <v>1029</v>
      </c>
      <c r="B1056">
        <v>666.65</v>
      </c>
      <c r="C1056">
        <v>2366.3000000000002</v>
      </c>
      <c r="D1056">
        <v>2375.3000000000002</v>
      </c>
      <c r="E1056">
        <f t="shared" si="78"/>
        <v>9</v>
      </c>
    </row>
    <row r="1057" spans="1:5" x14ac:dyDescent="0.2">
      <c r="A1057">
        <v>1030</v>
      </c>
      <c r="B1057">
        <v>667.1</v>
      </c>
      <c r="C1057">
        <v>2396.9</v>
      </c>
      <c r="D1057">
        <v>2407.8000000000002</v>
      </c>
      <c r="E1057">
        <f t="shared" si="78"/>
        <v>10.900000000000091</v>
      </c>
    </row>
    <row r="1058" spans="1:5" x14ac:dyDescent="0.2">
      <c r="A1058">
        <v>1031</v>
      </c>
      <c r="B1058">
        <v>667.55</v>
      </c>
      <c r="C1058">
        <v>2381.3000000000002</v>
      </c>
      <c r="D1058">
        <v>2383.8000000000002</v>
      </c>
      <c r="E1058">
        <f t="shared" si="78"/>
        <v>2.5</v>
      </c>
    </row>
    <row r="1059" spans="1:5" x14ac:dyDescent="0.2">
      <c r="A1059">
        <v>1032</v>
      </c>
      <c r="B1059">
        <v>668</v>
      </c>
      <c r="C1059">
        <v>2356</v>
      </c>
      <c r="D1059">
        <v>2371.4</v>
      </c>
      <c r="E1059">
        <f t="shared" si="78"/>
        <v>15.400000000000091</v>
      </c>
    </row>
    <row r="1060" spans="1:5" x14ac:dyDescent="0.2">
      <c r="A1060">
        <v>1033</v>
      </c>
      <c r="B1060">
        <v>668.46</v>
      </c>
      <c r="C1060">
        <v>2372.8000000000002</v>
      </c>
      <c r="D1060">
        <v>2382.9</v>
      </c>
      <c r="E1060">
        <f t="shared" si="78"/>
        <v>10.099999999999909</v>
      </c>
    </row>
    <row r="1061" spans="1:5" x14ac:dyDescent="0.2">
      <c r="A1061">
        <v>1034</v>
      </c>
      <c r="B1061">
        <v>668.91</v>
      </c>
      <c r="C1061">
        <v>2360.1999999999998</v>
      </c>
      <c r="D1061">
        <v>2365</v>
      </c>
      <c r="E1061">
        <f t="shared" si="78"/>
        <v>4.8000000000001819</v>
      </c>
    </row>
    <row r="1062" spans="1:5" x14ac:dyDescent="0.2">
      <c r="A1062">
        <v>1035</v>
      </c>
      <c r="B1062">
        <v>669.36</v>
      </c>
      <c r="C1062">
        <v>2390.4</v>
      </c>
      <c r="D1062">
        <v>2397.6</v>
      </c>
      <c r="E1062">
        <f t="shared" si="78"/>
        <v>7.1999999999998181</v>
      </c>
    </row>
    <row r="1063" spans="1:5" x14ac:dyDescent="0.2">
      <c r="A1063">
        <v>1036</v>
      </c>
      <c r="B1063">
        <v>669.81</v>
      </c>
      <c r="C1063">
        <v>2346.8000000000002</v>
      </c>
      <c r="D1063">
        <v>2356.9</v>
      </c>
      <c r="E1063">
        <f t="shared" si="78"/>
        <v>10.099999999999909</v>
      </c>
    </row>
    <row r="1064" spans="1:5" x14ac:dyDescent="0.2">
      <c r="A1064">
        <v>1037</v>
      </c>
      <c r="B1064">
        <v>670.26</v>
      </c>
      <c r="C1064">
        <v>2363.8000000000002</v>
      </c>
      <c r="D1064">
        <v>2366.3000000000002</v>
      </c>
      <c r="E1064">
        <f t="shared" si="78"/>
        <v>2.5</v>
      </c>
    </row>
    <row r="1065" spans="1:5" x14ac:dyDescent="0.2">
      <c r="A1065">
        <v>1038</v>
      </c>
      <c r="B1065">
        <v>670.71</v>
      </c>
      <c r="C1065">
        <v>2382.6999999999998</v>
      </c>
      <c r="D1065">
        <v>2387.5</v>
      </c>
      <c r="E1065">
        <f t="shared" si="78"/>
        <v>4.8000000000001819</v>
      </c>
    </row>
    <row r="1066" spans="1:5" x14ac:dyDescent="0.2">
      <c r="A1066">
        <v>1039</v>
      </c>
      <c r="B1066">
        <v>671.16</v>
      </c>
      <c r="C1066">
        <v>2367.9</v>
      </c>
      <c r="D1066">
        <v>2374.9</v>
      </c>
      <c r="E1066">
        <f t="shared" si="78"/>
        <v>7</v>
      </c>
    </row>
    <row r="1067" spans="1:5" x14ac:dyDescent="0.2">
      <c r="A1067">
        <v>1040</v>
      </c>
      <c r="B1067">
        <v>671.61</v>
      </c>
      <c r="C1067">
        <v>2384.9</v>
      </c>
      <c r="D1067">
        <v>2400.4</v>
      </c>
      <c r="E1067">
        <f t="shared" si="78"/>
        <v>15.5</v>
      </c>
    </row>
    <row r="1068" spans="1:5" x14ac:dyDescent="0.2">
      <c r="A1068">
        <v>1041</v>
      </c>
      <c r="B1068">
        <v>672.06</v>
      </c>
      <c r="C1068">
        <v>2391.4</v>
      </c>
      <c r="D1068">
        <v>2405.4</v>
      </c>
      <c r="E1068">
        <f t="shared" si="78"/>
        <v>14</v>
      </c>
    </row>
    <row r="1069" spans="1:5" x14ac:dyDescent="0.2">
      <c r="A1069">
        <v>1042</v>
      </c>
      <c r="B1069">
        <v>672.52</v>
      </c>
      <c r="C1069">
        <v>2364.6999999999998</v>
      </c>
      <c r="D1069">
        <v>2373.3000000000002</v>
      </c>
      <c r="E1069">
        <f t="shared" si="78"/>
        <v>8.6000000000003638</v>
      </c>
    </row>
    <row r="1070" spans="1:5" x14ac:dyDescent="0.2">
      <c r="A1070">
        <v>1043</v>
      </c>
      <c r="B1070">
        <v>672.97</v>
      </c>
      <c r="C1070">
        <v>2363.6999999999998</v>
      </c>
      <c r="D1070">
        <v>2372.3000000000002</v>
      </c>
      <c r="E1070">
        <f t="shared" si="78"/>
        <v>8.6000000000003638</v>
      </c>
    </row>
    <row r="1071" spans="1:5" x14ac:dyDescent="0.2">
      <c r="A1071">
        <v>1044</v>
      </c>
      <c r="B1071">
        <v>673.42</v>
      </c>
      <c r="C1071">
        <v>2382.9</v>
      </c>
      <c r="D1071">
        <v>2393.4</v>
      </c>
      <c r="E1071">
        <f t="shared" si="78"/>
        <v>10.5</v>
      </c>
    </row>
    <row r="1072" spans="1:5" x14ac:dyDescent="0.2">
      <c r="A1072">
        <v>1045</v>
      </c>
      <c r="B1072">
        <v>673.87</v>
      </c>
      <c r="C1072">
        <v>2402.4</v>
      </c>
      <c r="D1072">
        <v>2410.9</v>
      </c>
      <c r="E1072">
        <f t="shared" si="78"/>
        <v>8.5</v>
      </c>
    </row>
    <row r="1073" spans="1:5" x14ac:dyDescent="0.2">
      <c r="A1073">
        <v>1046</v>
      </c>
      <c r="B1073">
        <v>674.32</v>
      </c>
      <c r="C1073">
        <v>2368.1</v>
      </c>
      <c r="D1073">
        <v>2379</v>
      </c>
      <c r="E1073">
        <f t="shared" si="78"/>
        <v>10.900000000000091</v>
      </c>
    </row>
    <row r="1074" spans="1:5" x14ac:dyDescent="0.2">
      <c r="A1074">
        <v>1047</v>
      </c>
      <c r="B1074">
        <v>674.77</v>
      </c>
      <c r="C1074">
        <v>2373.1</v>
      </c>
      <c r="D1074">
        <v>2384.4</v>
      </c>
      <c r="E1074">
        <f t="shared" si="78"/>
        <v>11.300000000000182</v>
      </c>
    </row>
    <row r="1075" spans="1:5" x14ac:dyDescent="0.2">
      <c r="A1075">
        <v>1048</v>
      </c>
      <c r="B1075">
        <v>675.22</v>
      </c>
      <c r="C1075">
        <v>2352.3000000000002</v>
      </c>
      <c r="D1075">
        <v>2360.6</v>
      </c>
      <c r="E1075">
        <f t="shared" si="78"/>
        <v>8.2999999999997272</v>
      </c>
    </row>
    <row r="1076" spans="1:5" x14ac:dyDescent="0.2">
      <c r="A1076">
        <v>1049</v>
      </c>
      <c r="B1076">
        <v>675.67</v>
      </c>
      <c r="C1076">
        <v>2357.4</v>
      </c>
      <c r="D1076">
        <v>2365</v>
      </c>
      <c r="E1076">
        <f t="shared" si="78"/>
        <v>7.5999999999999091</v>
      </c>
    </row>
    <row r="1077" spans="1:5" x14ac:dyDescent="0.2">
      <c r="A1077">
        <v>1050</v>
      </c>
      <c r="B1077">
        <v>676.12</v>
      </c>
      <c r="C1077">
        <v>2366.1999999999998</v>
      </c>
      <c r="D1077">
        <v>2380.3000000000002</v>
      </c>
      <c r="E1077">
        <f t="shared" si="78"/>
        <v>14.100000000000364</v>
      </c>
    </row>
    <row r="1078" spans="1:5" x14ac:dyDescent="0.2">
      <c r="A1078">
        <v>1051</v>
      </c>
      <c r="B1078">
        <v>676.57</v>
      </c>
      <c r="C1078">
        <v>2370.1</v>
      </c>
      <c r="D1078">
        <v>2369.6999999999998</v>
      </c>
      <c r="E1078">
        <f t="shared" si="78"/>
        <v>-0.40000000000009095</v>
      </c>
    </row>
    <row r="1079" spans="1:5" x14ac:dyDescent="0.2">
      <c r="A1079">
        <v>1052</v>
      </c>
      <c r="B1079">
        <v>677.02</v>
      </c>
      <c r="C1079">
        <v>2364.3000000000002</v>
      </c>
      <c r="D1079">
        <v>2372.1999999999998</v>
      </c>
      <c r="E1079">
        <f t="shared" si="78"/>
        <v>7.8999999999996362</v>
      </c>
    </row>
    <row r="1080" spans="1:5" x14ac:dyDescent="0.2">
      <c r="A1080">
        <v>1053</v>
      </c>
      <c r="B1080">
        <v>677.47</v>
      </c>
      <c r="C1080">
        <v>2362.9</v>
      </c>
      <c r="D1080">
        <v>2371.6999999999998</v>
      </c>
      <c r="E1080">
        <f t="shared" si="78"/>
        <v>8.7999999999997272</v>
      </c>
    </row>
    <row r="1081" spans="1:5" x14ac:dyDescent="0.2">
      <c r="A1081">
        <v>1054</v>
      </c>
      <c r="B1081">
        <v>677.93</v>
      </c>
      <c r="C1081">
        <v>2395.9</v>
      </c>
      <c r="D1081">
        <v>2408</v>
      </c>
      <c r="E1081">
        <f t="shared" si="78"/>
        <v>12.099999999999909</v>
      </c>
    </row>
    <row r="1082" spans="1:5" x14ac:dyDescent="0.2">
      <c r="A1082">
        <v>1055</v>
      </c>
      <c r="B1082">
        <v>678.38</v>
      </c>
      <c r="C1082">
        <v>2354.6999999999998</v>
      </c>
      <c r="D1082">
        <v>2367.1</v>
      </c>
      <c r="E1082">
        <f t="shared" si="78"/>
        <v>12.400000000000091</v>
      </c>
    </row>
    <row r="1083" spans="1:5" x14ac:dyDescent="0.2">
      <c r="A1083">
        <v>1056</v>
      </c>
      <c r="B1083">
        <v>678.83</v>
      </c>
      <c r="C1083">
        <v>2361.1999999999998</v>
      </c>
      <c r="D1083">
        <v>2372.6</v>
      </c>
      <c r="E1083">
        <f t="shared" si="78"/>
        <v>11.400000000000091</v>
      </c>
    </row>
    <row r="1084" spans="1:5" x14ac:dyDescent="0.2">
      <c r="A1084">
        <v>1057</v>
      </c>
      <c r="B1084">
        <v>679.28</v>
      </c>
      <c r="C1084">
        <v>2370.8000000000002</v>
      </c>
      <c r="D1084">
        <v>2383.3000000000002</v>
      </c>
      <c r="E1084">
        <f t="shared" si="78"/>
        <v>12.5</v>
      </c>
    </row>
    <row r="1085" spans="1:5" x14ac:dyDescent="0.2">
      <c r="A1085">
        <v>1058</v>
      </c>
      <c r="B1085">
        <v>679.73</v>
      </c>
      <c r="C1085">
        <v>2362.6</v>
      </c>
      <c r="D1085">
        <v>2369.8000000000002</v>
      </c>
      <c r="E1085">
        <f t="shared" si="78"/>
        <v>7.2000000000002728</v>
      </c>
    </row>
    <row r="1086" spans="1:5" x14ac:dyDescent="0.2">
      <c r="A1086">
        <v>1059</v>
      </c>
      <c r="B1086">
        <v>680.18</v>
      </c>
      <c r="C1086">
        <v>2362.6</v>
      </c>
      <c r="D1086">
        <v>2369.3000000000002</v>
      </c>
      <c r="E1086">
        <f t="shared" si="78"/>
        <v>6.7000000000002728</v>
      </c>
    </row>
    <row r="1087" spans="1:5" x14ac:dyDescent="0.2">
      <c r="A1087">
        <v>1060</v>
      </c>
      <c r="B1087">
        <v>680.63</v>
      </c>
      <c r="C1087">
        <v>2366</v>
      </c>
      <c r="D1087">
        <v>2371.4</v>
      </c>
      <c r="E1087">
        <f t="shared" si="78"/>
        <v>5.4000000000000909</v>
      </c>
    </row>
    <row r="1088" spans="1:5" x14ac:dyDescent="0.2">
      <c r="A1088">
        <v>1061</v>
      </c>
      <c r="B1088">
        <v>681.08</v>
      </c>
      <c r="C1088">
        <v>2348.6</v>
      </c>
      <c r="D1088">
        <v>2355.6</v>
      </c>
      <c r="E1088">
        <f t="shared" si="78"/>
        <v>7</v>
      </c>
    </row>
    <row r="1089" spans="1:5" x14ac:dyDescent="0.2">
      <c r="A1089">
        <v>1062</v>
      </c>
      <c r="B1089">
        <v>681.53</v>
      </c>
      <c r="C1089">
        <v>2345.6999999999998</v>
      </c>
      <c r="D1089">
        <v>2358.6999999999998</v>
      </c>
      <c r="E1089">
        <f t="shared" si="78"/>
        <v>13</v>
      </c>
    </row>
    <row r="1090" spans="1:5" x14ac:dyDescent="0.2">
      <c r="A1090">
        <v>1063</v>
      </c>
      <c r="B1090">
        <v>681.98</v>
      </c>
      <c r="C1090">
        <v>2362.3000000000002</v>
      </c>
      <c r="D1090">
        <v>2371.1999999999998</v>
      </c>
      <c r="E1090">
        <f t="shared" si="78"/>
        <v>8.8999999999996362</v>
      </c>
    </row>
    <row r="1091" spans="1:5" x14ac:dyDescent="0.2">
      <c r="A1091">
        <v>1064</v>
      </c>
      <c r="B1091">
        <v>682.43</v>
      </c>
      <c r="C1091">
        <v>2365.1999999999998</v>
      </c>
      <c r="D1091">
        <v>2378.4</v>
      </c>
      <c r="E1091">
        <f t="shared" si="78"/>
        <v>13.200000000000273</v>
      </c>
    </row>
    <row r="1092" spans="1:5" x14ac:dyDescent="0.2">
      <c r="A1092">
        <v>1065</v>
      </c>
      <c r="B1092">
        <v>682.88</v>
      </c>
      <c r="C1092">
        <v>2374.3000000000002</v>
      </c>
      <c r="D1092">
        <v>2383.5</v>
      </c>
      <c r="E1092">
        <f t="shared" si="78"/>
        <v>9.1999999999998181</v>
      </c>
    </row>
    <row r="1093" spans="1:5" x14ac:dyDescent="0.2">
      <c r="A1093">
        <v>1066</v>
      </c>
      <c r="B1093">
        <v>683.33</v>
      </c>
      <c r="C1093">
        <v>2369</v>
      </c>
      <c r="D1093">
        <v>2383.1</v>
      </c>
      <c r="E1093">
        <f t="shared" si="78"/>
        <v>14.099999999999909</v>
      </c>
    </row>
    <row r="1094" spans="1:5" x14ac:dyDescent="0.2">
      <c r="A1094">
        <v>1067</v>
      </c>
      <c r="B1094">
        <v>683.78</v>
      </c>
      <c r="C1094">
        <v>2372</v>
      </c>
      <c r="D1094">
        <v>2380.5</v>
      </c>
      <c r="E1094">
        <f t="shared" si="78"/>
        <v>8.5</v>
      </c>
    </row>
    <row r="1095" spans="1:5" x14ac:dyDescent="0.2">
      <c r="A1095">
        <v>1068</v>
      </c>
      <c r="B1095">
        <v>684.23</v>
      </c>
      <c r="C1095">
        <v>2384.6</v>
      </c>
      <c r="D1095">
        <v>2386.5</v>
      </c>
      <c r="E1095">
        <f t="shared" si="78"/>
        <v>1.9000000000000909</v>
      </c>
    </row>
    <row r="1096" spans="1:5" x14ac:dyDescent="0.2">
      <c r="A1096">
        <v>1069</v>
      </c>
      <c r="B1096">
        <v>684.68</v>
      </c>
      <c r="C1096">
        <v>2367.8000000000002</v>
      </c>
      <c r="D1096">
        <v>2379.6</v>
      </c>
      <c r="E1096">
        <f t="shared" si="78"/>
        <v>11.799999999999727</v>
      </c>
    </row>
    <row r="1097" spans="1:5" x14ac:dyDescent="0.2">
      <c r="A1097">
        <v>1070</v>
      </c>
      <c r="B1097">
        <v>685.13</v>
      </c>
      <c r="C1097">
        <v>2365.5</v>
      </c>
      <c r="D1097">
        <v>2380.8000000000002</v>
      </c>
      <c r="E1097">
        <f t="shared" si="78"/>
        <v>15.300000000000182</v>
      </c>
    </row>
    <row r="1098" spans="1:5" x14ac:dyDescent="0.2">
      <c r="A1098">
        <v>1071</v>
      </c>
      <c r="B1098">
        <v>685.58</v>
      </c>
      <c r="C1098">
        <v>2368.1</v>
      </c>
      <c r="D1098">
        <v>2375.8000000000002</v>
      </c>
      <c r="E1098">
        <f t="shared" si="78"/>
        <v>7.7000000000002728</v>
      </c>
    </row>
    <row r="1099" spans="1:5" x14ac:dyDescent="0.2">
      <c r="A1099">
        <v>1072</v>
      </c>
      <c r="B1099">
        <v>686.03</v>
      </c>
      <c r="C1099">
        <v>2362.9</v>
      </c>
      <c r="D1099">
        <v>2372.3000000000002</v>
      </c>
      <c r="E1099">
        <f t="shared" si="78"/>
        <v>9.4000000000000909</v>
      </c>
    </row>
    <row r="1100" spans="1:5" x14ac:dyDescent="0.2">
      <c r="A1100">
        <v>1073</v>
      </c>
      <c r="B1100">
        <v>686.48</v>
      </c>
      <c r="C1100">
        <v>2356</v>
      </c>
      <c r="D1100">
        <v>2373.1999999999998</v>
      </c>
      <c r="E1100">
        <f t="shared" si="78"/>
        <v>17.199999999999818</v>
      </c>
    </row>
    <row r="1101" spans="1:5" x14ac:dyDescent="0.2">
      <c r="A1101">
        <v>1074</v>
      </c>
      <c r="B1101">
        <v>686.93</v>
      </c>
      <c r="C1101">
        <v>2366.8000000000002</v>
      </c>
      <c r="D1101">
        <v>2382.6999999999998</v>
      </c>
      <c r="E1101">
        <f t="shared" si="78"/>
        <v>15.899999999999636</v>
      </c>
    </row>
    <row r="1102" spans="1:5" x14ac:dyDescent="0.2">
      <c r="A1102">
        <v>1075</v>
      </c>
      <c r="B1102">
        <v>687.38</v>
      </c>
      <c r="C1102">
        <v>2361.8000000000002</v>
      </c>
      <c r="D1102">
        <v>2373.1</v>
      </c>
      <c r="E1102">
        <f t="shared" si="78"/>
        <v>11.299999999999727</v>
      </c>
    </row>
    <row r="1103" spans="1:5" x14ac:dyDescent="0.2">
      <c r="A1103">
        <v>1076</v>
      </c>
      <c r="B1103">
        <v>687.83</v>
      </c>
      <c r="C1103">
        <v>2365.5</v>
      </c>
      <c r="D1103">
        <v>2377.9</v>
      </c>
      <c r="E1103">
        <f t="shared" si="78"/>
        <v>12.400000000000091</v>
      </c>
    </row>
    <row r="1104" spans="1:5" x14ac:dyDescent="0.2">
      <c r="A1104">
        <v>1077</v>
      </c>
      <c r="B1104">
        <v>688.28</v>
      </c>
      <c r="C1104">
        <v>2364.6999999999998</v>
      </c>
      <c r="D1104">
        <v>2379.6</v>
      </c>
      <c r="E1104">
        <f t="shared" si="78"/>
        <v>14.900000000000091</v>
      </c>
    </row>
    <row r="1105" spans="1:5" x14ac:dyDescent="0.2">
      <c r="A1105">
        <v>1078</v>
      </c>
      <c r="B1105">
        <v>688.73</v>
      </c>
      <c r="C1105">
        <v>2398.6</v>
      </c>
      <c r="D1105">
        <v>2404.9</v>
      </c>
      <c r="E1105">
        <f t="shared" si="78"/>
        <v>6.3000000000001819</v>
      </c>
    </row>
    <row r="1106" spans="1:5" x14ac:dyDescent="0.2">
      <c r="A1106">
        <v>1079</v>
      </c>
      <c r="B1106">
        <v>689.18</v>
      </c>
      <c r="C1106">
        <v>2370.9</v>
      </c>
      <c r="D1106">
        <v>2382</v>
      </c>
      <c r="E1106">
        <f t="shared" si="78"/>
        <v>11.099999999999909</v>
      </c>
    </row>
    <row r="1107" spans="1:5" x14ac:dyDescent="0.2">
      <c r="A1107">
        <v>1080</v>
      </c>
      <c r="B1107">
        <v>689.63</v>
      </c>
      <c r="C1107">
        <v>2347.4</v>
      </c>
      <c r="D1107">
        <v>2365.3000000000002</v>
      </c>
      <c r="E1107">
        <f t="shared" si="78"/>
        <v>17.900000000000091</v>
      </c>
    </row>
    <row r="1108" spans="1:5" x14ac:dyDescent="0.2">
      <c r="A1108">
        <v>1081</v>
      </c>
      <c r="B1108">
        <v>690.08</v>
      </c>
      <c r="C1108">
        <v>2365.6999999999998</v>
      </c>
      <c r="D1108">
        <v>2382.1999999999998</v>
      </c>
      <c r="E1108">
        <f t="shared" si="78"/>
        <v>16.5</v>
      </c>
    </row>
    <row r="1109" spans="1:5" x14ac:dyDescent="0.2">
      <c r="A1109">
        <v>1082</v>
      </c>
      <c r="B1109">
        <v>690.53</v>
      </c>
      <c r="C1109">
        <v>2365.1</v>
      </c>
      <c r="D1109">
        <v>2414.1</v>
      </c>
      <c r="E1109">
        <f t="shared" si="78"/>
        <v>49</v>
      </c>
    </row>
    <row r="1110" spans="1:5" x14ac:dyDescent="0.2">
      <c r="A1110">
        <v>1083</v>
      </c>
      <c r="B1110">
        <v>690.98</v>
      </c>
      <c r="C1110">
        <v>2350.6999999999998</v>
      </c>
      <c r="D1110">
        <v>2415.3000000000002</v>
      </c>
      <c r="E1110">
        <f t="shared" si="78"/>
        <v>64.600000000000364</v>
      </c>
    </row>
    <row r="1111" spans="1:5" x14ac:dyDescent="0.2">
      <c r="A1111">
        <v>1084</v>
      </c>
      <c r="B1111">
        <v>691.43</v>
      </c>
      <c r="C1111">
        <v>2361.9</v>
      </c>
      <c r="D1111">
        <v>2394.3000000000002</v>
      </c>
      <c r="E1111">
        <f t="shared" si="78"/>
        <v>32.400000000000091</v>
      </c>
    </row>
    <row r="1112" spans="1:5" x14ac:dyDescent="0.2">
      <c r="A1112">
        <v>1085</v>
      </c>
      <c r="B1112">
        <v>691.88</v>
      </c>
      <c r="C1112">
        <v>2357.4</v>
      </c>
      <c r="D1112">
        <v>2369.3000000000002</v>
      </c>
      <c r="E1112">
        <f t="shared" si="78"/>
        <v>11.900000000000091</v>
      </c>
    </row>
    <row r="1113" spans="1:5" x14ac:dyDescent="0.2">
      <c r="A1113">
        <v>1086</v>
      </c>
      <c r="B1113">
        <v>692.33</v>
      </c>
      <c r="C1113">
        <v>2367.6</v>
      </c>
      <c r="D1113">
        <v>2378.3000000000002</v>
      </c>
      <c r="E1113">
        <f t="shared" si="78"/>
        <v>10.700000000000273</v>
      </c>
    </row>
    <row r="1114" spans="1:5" x14ac:dyDescent="0.2">
      <c r="A1114">
        <v>1087</v>
      </c>
      <c r="B1114">
        <v>692.78</v>
      </c>
      <c r="C1114">
        <v>2354.5</v>
      </c>
      <c r="D1114">
        <v>2370.3000000000002</v>
      </c>
      <c r="E1114">
        <f t="shared" si="78"/>
        <v>15.800000000000182</v>
      </c>
    </row>
    <row r="1115" spans="1:5" x14ac:dyDescent="0.2">
      <c r="A1115">
        <v>1088</v>
      </c>
      <c r="B1115">
        <v>693.23</v>
      </c>
      <c r="C1115">
        <v>2378.1</v>
      </c>
      <c r="D1115">
        <v>2390</v>
      </c>
      <c r="E1115">
        <f t="shared" si="78"/>
        <v>11.900000000000091</v>
      </c>
    </row>
    <row r="1116" spans="1:5" x14ac:dyDescent="0.2">
      <c r="A1116">
        <v>1089</v>
      </c>
      <c r="B1116">
        <v>693.68</v>
      </c>
      <c r="C1116">
        <v>2372</v>
      </c>
      <c r="D1116">
        <v>2382.8000000000002</v>
      </c>
      <c r="E1116">
        <f t="shared" ref="E1116:E1179" si="79">D1116-C1116</f>
        <v>10.800000000000182</v>
      </c>
    </row>
    <row r="1117" spans="1:5" x14ac:dyDescent="0.2">
      <c r="A1117">
        <v>1090</v>
      </c>
      <c r="B1117">
        <v>694.13</v>
      </c>
      <c r="C1117">
        <v>2367.4</v>
      </c>
      <c r="D1117">
        <v>2377.1999999999998</v>
      </c>
      <c r="E1117">
        <f t="shared" si="79"/>
        <v>9.7999999999997272</v>
      </c>
    </row>
    <row r="1118" spans="1:5" x14ac:dyDescent="0.2">
      <c r="A1118">
        <v>1091</v>
      </c>
      <c r="B1118">
        <v>694.58</v>
      </c>
      <c r="C1118">
        <v>2369.8000000000002</v>
      </c>
      <c r="D1118">
        <v>2377.4</v>
      </c>
      <c r="E1118">
        <f t="shared" si="79"/>
        <v>7.5999999999999091</v>
      </c>
    </row>
    <row r="1119" spans="1:5" x14ac:dyDescent="0.2">
      <c r="A1119">
        <v>1092</v>
      </c>
      <c r="B1119">
        <v>695.03</v>
      </c>
      <c r="C1119">
        <v>2413.8000000000002</v>
      </c>
      <c r="D1119">
        <v>2423.6999999999998</v>
      </c>
      <c r="E1119">
        <f t="shared" si="79"/>
        <v>9.8999999999996362</v>
      </c>
    </row>
    <row r="1120" spans="1:5" x14ac:dyDescent="0.2">
      <c r="A1120">
        <v>1093</v>
      </c>
      <c r="B1120">
        <v>695.48</v>
      </c>
      <c r="C1120">
        <v>2363.9</v>
      </c>
      <c r="D1120">
        <v>2384.9</v>
      </c>
      <c r="E1120">
        <f t="shared" si="79"/>
        <v>21</v>
      </c>
    </row>
    <row r="1121" spans="1:5" x14ac:dyDescent="0.2">
      <c r="A1121">
        <v>1094</v>
      </c>
      <c r="B1121">
        <v>695.93</v>
      </c>
      <c r="C1121">
        <v>2368.4</v>
      </c>
      <c r="D1121">
        <v>2401</v>
      </c>
      <c r="E1121">
        <f t="shared" si="79"/>
        <v>32.599999999999909</v>
      </c>
    </row>
    <row r="1122" spans="1:5" x14ac:dyDescent="0.2">
      <c r="A1122">
        <v>1095</v>
      </c>
      <c r="B1122">
        <v>696.38</v>
      </c>
      <c r="C1122">
        <v>2383.8000000000002</v>
      </c>
      <c r="D1122">
        <v>2521.1</v>
      </c>
      <c r="E1122">
        <f t="shared" si="79"/>
        <v>137.29999999999973</v>
      </c>
    </row>
    <row r="1123" spans="1:5" x14ac:dyDescent="0.2">
      <c r="A1123">
        <v>1096</v>
      </c>
      <c r="B1123">
        <v>696.83</v>
      </c>
      <c r="C1123">
        <v>2367.5</v>
      </c>
      <c r="D1123">
        <v>2523.3000000000002</v>
      </c>
      <c r="E1123">
        <f t="shared" si="79"/>
        <v>155.80000000000018</v>
      </c>
    </row>
    <row r="1124" spans="1:5" x14ac:dyDescent="0.2">
      <c r="A1124">
        <v>1097</v>
      </c>
      <c r="B1124">
        <v>697.28</v>
      </c>
      <c r="C1124">
        <v>2361.6</v>
      </c>
      <c r="D1124">
        <v>2434.6999999999998</v>
      </c>
      <c r="E1124">
        <f t="shared" si="79"/>
        <v>73.099999999999909</v>
      </c>
    </row>
    <row r="1125" spans="1:5" x14ac:dyDescent="0.2">
      <c r="A1125">
        <v>1098</v>
      </c>
      <c r="B1125">
        <v>697.72</v>
      </c>
      <c r="C1125">
        <v>2369.4</v>
      </c>
      <c r="D1125">
        <v>2397.8000000000002</v>
      </c>
      <c r="E1125">
        <f t="shared" si="79"/>
        <v>28.400000000000091</v>
      </c>
    </row>
    <row r="1126" spans="1:5" x14ac:dyDescent="0.2">
      <c r="A1126">
        <v>1099</v>
      </c>
      <c r="B1126">
        <v>698.17</v>
      </c>
      <c r="C1126">
        <v>2356.9</v>
      </c>
      <c r="D1126">
        <v>2372.9</v>
      </c>
      <c r="E1126">
        <f t="shared" si="79"/>
        <v>16</v>
      </c>
    </row>
    <row r="1127" spans="1:5" x14ac:dyDescent="0.2">
      <c r="A1127">
        <v>1100</v>
      </c>
      <c r="B1127">
        <v>698.62</v>
      </c>
      <c r="C1127">
        <v>2371</v>
      </c>
      <c r="D1127">
        <v>2386</v>
      </c>
      <c r="E1127">
        <f t="shared" si="79"/>
        <v>15</v>
      </c>
    </row>
    <row r="1128" spans="1:5" x14ac:dyDescent="0.2">
      <c r="A1128">
        <v>1101</v>
      </c>
      <c r="B1128">
        <v>699.07</v>
      </c>
      <c r="C1128">
        <v>2373.1</v>
      </c>
      <c r="D1128">
        <v>2384.3000000000002</v>
      </c>
      <c r="E1128">
        <f t="shared" si="79"/>
        <v>11.200000000000273</v>
      </c>
    </row>
    <row r="1129" spans="1:5" x14ac:dyDescent="0.2">
      <c r="A1129">
        <v>1102</v>
      </c>
      <c r="B1129">
        <v>699.52</v>
      </c>
      <c r="C1129">
        <v>2358.1999999999998</v>
      </c>
      <c r="D1129">
        <v>2365.6999999999998</v>
      </c>
      <c r="E1129">
        <f t="shared" si="79"/>
        <v>7.5</v>
      </c>
    </row>
    <row r="1130" spans="1:5" x14ac:dyDescent="0.2">
      <c r="A1130">
        <v>1103</v>
      </c>
      <c r="B1130">
        <v>699.97</v>
      </c>
      <c r="C1130">
        <v>2360.4</v>
      </c>
      <c r="D1130">
        <v>2371.5</v>
      </c>
      <c r="E1130">
        <f t="shared" si="79"/>
        <v>11.099999999999909</v>
      </c>
    </row>
    <row r="1131" spans="1:5" x14ac:dyDescent="0.2">
      <c r="A1131">
        <v>1104</v>
      </c>
      <c r="B1131">
        <v>700.42</v>
      </c>
      <c r="C1131">
        <v>2374.6</v>
      </c>
      <c r="D1131">
        <v>2379</v>
      </c>
      <c r="E1131">
        <f t="shared" si="79"/>
        <v>4.4000000000000909</v>
      </c>
    </row>
    <row r="1132" spans="1:5" x14ac:dyDescent="0.2">
      <c r="A1132">
        <v>1105</v>
      </c>
      <c r="B1132">
        <v>700.87</v>
      </c>
      <c r="C1132">
        <v>2371.1</v>
      </c>
      <c r="D1132">
        <v>2386.9</v>
      </c>
      <c r="E1132">
        <f t="shared" si="79"/>
        <v>15.800000000000182</v>
      </c>
    </row>
    <row r="1133" spans="1:5" x14ac:dyDescent="0.2">
      <c r="A1133">
        <v>1106</v>
      </c>
      <c r="B1133">
        <v>701.32</v>
      </c>
      <c r="C1133">
        <v>2411.6</v>
      </c>
      <c r="D1133">
        <v>2419</v>
      </c>
      <c r="E1133">
        <f t="shared" si="79"/>
        <v>7.4000000000000909</v>
      </c>
    </row>
    <row r="1134" spans="1:5" x14ac:dyDescent="0.2">
      <c r="A1134">
        <v>1107</v>
      </c>
      <c r="B1134">
        <v>701.77</v>
      </c>
      <c r="C1134">
        <v>2353.5</v>
      </c>
      <c r="D1134">
        <v>2364.8000000000002</v>
      </c>
      <c r="E1134">
        <f t="shared" si="79"/>
        <v>11.300000000000182</v>
      </c>
    </row>
    <row r="1135" spans="1:5" x14ac:dyDescent="0.2">
      <c r="A1135">
        <v>1108</v>
      </c>
      <c r="B1135">
        <v>702.22</v>
      </c>
      <c r="C1135">
        <v>2383.6</v>
      </c>
      <c r="D1135">
        <v>2391.6999999999998</v>
      </c>
      <c r="E1135">
        <f t="shared" si="79"/>
        <v>8.0999999999999091</v>
      </c>
    </row>
    <row r="1136" spans="1:5" x14ac:dyDescent="0.2">
      <c r="A1136">
        <v>1109</v>
      </c>
      <c r="B1136">
        <v>702.67</v>
      </c>
      <c r="C1136">
        <v>2360.1999999999998</v>
      </c>
      <c r="D1136">
        <v>2362.6</v>
      </c>
      <c r="E1136">
        <f t="shared" si="79"/>
        <v>2.4000000000000909</v>
      </c>
    </row>
    <row r="1137" spans="1:5" x14ac:dyDescent="0.2">
      <c r="A1137">
        <v>1110</v>
      </c>
      <c r="B1137">
        <v>703.11</v>
      </c>
      <c r="C1137">
        <v>2359</v>
      </c>
      <c r="D1137">
        <v>2372</v>
      </c>
      <c r="E1137">
        <f t="shared" si="79"/>
        <v>13</v>
      </c>
    </row>
    <row r="1138" spans="1:5" x14ac:dyDescent="0.2">
      <c r="A1138">
        <v>1111</v>
      </c>
      <c r="B1138">
        <v>703.56</v>
      </c>
      <c r="C1138">
        <v>2366.9</v>
      </c>
      <c r="D1138">
        <v>2376.1</v>
      </c>
      <c r="E1138">
        <f t="shared" si="79"/>
        <v>9.1999999999998181</v>
      </c>
    </row>
    <row r="1139" spans="1:5" x14ac:dyDescent="0.2">
      <c r="A1139">
        <v>1112</v>
      </c>
      <c r="B1139">
        <v>704.01</v>
      </c>
      <c r="C1139">
        <v>2362.6</v>
      </c>
      <c r="D1139">
        <v>2374.8000000000002</v>
      </c>
      <c r="E1139">
        <f t="shared" si="79"/>
        <v>12.200000000000273</v>
      </c>
    </row>
    <row r="1140" spans="1:5" x14ac:dyDescent="0.2">
      <c r="A1140">
        <v>1113</v>
      </c>
      <c r="B1140">
        <v>704.46</v>
      </c>
      <c r="C1140">
        <v>2369</v>
      </c>
      <c r="D1140">
        <v>2372.3000000000002</v>
      </c>
      <c r="E1140">
        <f t="shared" si="79"/>
        <v>3.3000000000001819</v>
      </c>
    </row>
    <row r="1141" spans="1:5" x14ac:dyDescent="0.2">
      <c r="A1141">
        <v>1114</v>
      </c>
      <c r="B1141">
        <v>704.91</v>
      </c>
      <c r="C1141">
        <v>2377.5</v>
      </c>
      <c r="D1141">
        <v>2388.8000000000002</v>
      </c>
      <c r="E1141">
        <f t="shared" si="79"/>
        <v>11.300000000000182</v>
      </c>
    </row>
    <row r="1142" spans="1:5" x14ac:dyDescent="0.2">
      <c r="A1142">
        <v>1115</v>
      </c>
      <c r="B1142">
        <v>705.36</v>
      </c>
      <c r="C1142">
        <v>2374.8000000000002</v>
      </c>
      <c r="D1142">
        <v>2384.6</v>
      </c>
      <c r="E1142">
        <f t="shared" si="79"/>
        <v>9.7999999999997272</v>
      </c>
    </row>
    <row r="1143" spans="1:5" x14ac:dyDescent="0.2">
      <c r="A1143">
        <v>1116</v>
      </c>
      <c r="B1143">
        <v>705.81</v>
      </c>
      <c r="C1143">
        <v>2374.1999999999998</v>
      </c>
      <c r="D1143">
        <v>2387.5</v>
      </c>
      <c r="E1143">
        <f t="shared" si="79"/>
        <v>13.300000000000182</v>
      </c>
    </row>
    <row r="1144" spans="1:5" x14ac:dyDescent="0.2">
      <c r="A1144">
        <v>1117</v>
      </c>
      <c r="B1144">
        <v>706.26</v>
      </c>
      <c r="C1144">
        <v>2356.8000000000002</v>
      </c>
      <c r="D1144">
        <v>2383.5</v>
      </c>
      <c r="E1144">
        <f t="shared" si="79"/>
        <v>26.699999999999818</v>
      </c>
    </row>
    <row r="1145" spans="1:5" x14ac:dyDescent="0.2">
      <c r="A1145">
        <v>1118</v>
      </c>
      <c r="B1145">
        <v>706.7</v>
      </c>
      <c r="C1145">
        <v>2374.4</v>
      </c>
      <c r="D1145">
        <v>2424.6</v>
      </c>
      <c r="E1145">
        <f t="shared" si="79"/>
        <v>50.199999999999818</v>
      </c>
    </row>
    <row r="1146" spans="1:5" x14ac:dyDescent="0.2">
      <c r="A1146">
        <v>1119</v>
      </c>
      <c r="B1146">
        <v>707.15</v>
      </c>
      <c r="C1146">
        <v>2369.9</v>
      </c>
      <c r="D1146">
        <v>2407.1</v>
      </c>
      <c r="E1146">
        <f t="shared" si="79"/>
        <v>37.199999999999818</v>
      </c>
    </row>
    <row r="1147" spans="1:5" x14ac:dyDescent="0.2">
      <c r="A1147">
        <v>1120</v>
      </c>
      <c r="B1147">
        <v>707.6</v>
      </c>
      <c r="C1147">
        <v>2362.8000000000002</v>
      </c>
      <c r="D1147">
        <v>2398.1999999999998</v>
      </c>
      <c r="E1147">
        <f t="shared" si="79"/>
        <v>35.399999999999636</v>
      </c>
    </row>
    <row r="1148" spans="1:5" x14ac:dyDescent="0.2">
      <c r="A1148">
        <v>1121</v>
      </c>
      <c r="B1148">
        <v>708.05</v>
      </c>
      <c r="C1148">
        <v>2371.5</v>
      </c>
      <c r="D1148">
        <v>2400.9</v>
      </c>
      <c r="E1148">
        <f t="shared" si="79"/>
        <v>29.400000000000091</v>
      </c>
    </row>
    <row r="1149" spans="1:5" x14ac:dyDescent="0.2">
      <c r="A1149">
        <v>1122</v>
      </c>
      <c r="B1149">
        <v>708.5</v>
      </c>
      <c r="C1149">
        <v>2379.3000000000002</v>
      </c>
      <c r="D1149">
        <v>2400.1999999999998</v>
      </c>
      <c r="E1149">
        <f t="shared" si="79"/>
        <v>20.899999999999636</v>
      </c>
    </row>
    <row r="1150" spans="1:5" x14ac:dyDescent="0.2">
      <c r="A1150">
        <v>1123</v>
      </c>
      <c r="B1150">
        <v>708.95</v>
      </c>
      <c r="C1150">
        <v>2366.6999999999998</v>
      </c>
      <c r="D1150">
        <v>2398.1</v>
      </c>
      <c r="E1150">
        <f t="shared" si="79"/>
        <v>31.400000000000091</v>
      </c>
    </row>
    <row r="1151" spans="1:5" x14ac:dyDescent="0.2">
      <c r="A1151">
        <v>1124</v>
      </c>
      <c r="B1151">
        <v>709.4</v>
      </c>
      <c r="C1151">
        <v>2361.3000000000002</v>
      </c>
      <c r="D1151">
        <v>2388.8000000000002</v>
      </c>
      <c r="E1151">
        <f t="shared" si="79"/>
        <v>27.5</v>
      </c>
    </row>
    <row r="1152" spans="1:5" x14ac:dyDescent="0.2">
      <c r="A1152">
        <v>1125</v>
      </c>
      <c r="B1152">
        <v>709.84</v>
      </c>
      <c r="C1152">
        <v>2365</v>
      </c>
      <c r="D1152">
        <v>2389</v>
      </c>
      <c r="E1152">
        <f t="shared" si="79"/>
        <v>24</v>
      </c>
    </row>
    <row r="1153" spans="1:5" x14ac:dyDescent="0.2">
      <c r="A1153">
        <v>1126</v>
      </c>
      <c r="B1153">
        <v>710.29</v>
      </c>
      <c r="C1153">
        <v>2366.6999999999998</v>
      </c>
      <c r="D1153">
        <v>2377.8000000000002</v>
      </c>
      <c r="E1153">
        <f t="shared" si="79"/>
        <v>11.100000000000364</v>
      </c>
    </row>
    <row r="1154" spans="1:5" x14ac:dyDescent="0.2">
      <c r="A1154">
        <v>1127</v>
      </c>
      <c r="B1154">
        <v>710.74</v>
      </c>
      <c r="C1154">
        <v>2361.5</v>
      </c>
      <c r="D1154">
        <v>2373.1</v>
      </c>
      <c r="E1154">
        <f t="shared" si="79"/>
        <v>11.599999999999909</v>
      </c>
    </row>
    <row r="1155" spans="1:5" x14ac:dyDescent="0.2">
      <c r="A1155">
        <v>1128</v>
      </c>
      <c r="B1155">
        <v>711.19</v>
      </c>
      <c r="C1155">
        <v>2369.5</v>
      </c>
      <c r="D1155">
        <v>2384.6</v>
      </c>
      <c r="E1155">
        <f t="shared" si="79"/>
        <v>15.099999999999909</v>
      </c>
    </row>
    <row r="1156" spans="1:5" x14ac:dyDescent="0.2">
      <c r="A1156">
        <v>1129</v>
      </c>
      <c r="B1156">
        <v>711.64</v>
      </c>
      <c r="C1156">
        <v>2366.1999999999998</v>
      </c>
      <c r="D1156">
        <v>2385</v>
      </c>
      <c r="E1156">
        <f t="shared" si="79"/>
        <v>18.800000000000182</v>
      </c>
    </row>
    <row r="1157" spans="1:5" x14ac:dyDescent="0.2">
      <c r="A1157">
        <v>1130</v>
      </c>
      <c r="B1157">
        <v>712.09</v>
      </c>
      <c r="C1157">
        <v>2369.1999999999998</v>
      </c>
      <c r="D1157">
        <v>2387.8000000000002</v>
      </c>
      <c r="E1157">
        <f t="shared" si="79"/>
        <v>18.600000000000364</v>
      </c>
    </row>
    <row r="1158" spans="1:5" x14ac:dyDescent="0.2">
      <c r="A1158">
        <v>1131</v>
      </c>
      <c r="B1158">
        <v>712.53</v>
      </c>
      <c r="C1158">
        <v>2361.3000000000002</v>
      </c>
      <c r="D1158">
        <v>2380.3000000000002</v>
      </c>
      <c r="E1158">
        <f t="shared" si="79"/>
        <v>19</v>
      </c>
    </row>
    <row r="1159" spans="1:5" x14ac:dyDescent="0.2">
      <c r="A1159">
        <v>1132</v>
      </c>
      <c r="B1159">
        <v>712.98</v>
      </c>
      <c r="C1159">
        <v>2392.1999999999998</v>
      </c>
      <c r="D1159">
        <v>2410.3000000000002</v>
      </c>
      <c r="E1159">
        <f t="shared" si="79"/>
        <v>18.100000000000364</v>
      </c>
    </row>
    <row r="1160" spans="1:5" x14ac:dyDescent="0.2">
      <c r="A1160">
        <v>1133</v>
      </c>
      <c r="B1160">
        <v>713.43</v>
      </c>
      <c r="C1160">
        <v>2366.4</v>
      </c>
      <c r="D1160">
        <v>2380.5</v>
      </c>
      <c r="E1160">
        <f t="shared" si="79"/>
        <v>14.099999999999909</v>
      </c>
    </row>
    <row r="1161" spans="1:5" x14ac:dyDescent="0.2">
      <c r="A1161">
        <v>1134</v>
      </c>
      <c r="B1161">
        <v>713.88</v>
      </c>
      <c r="C1161">
        <v>2375</v>
      </c>
      <c r="D1161">
        <v>2381.4</v>
      </c>
      <c r="E1161">
        <f t="shared" si="79"/>
        <v>6.4000000000000909</v>
      </c>
    </row>
    <row r="1162" spans="1:5" x14ac:dyDescent="0.2">
      <c r="A1162">
        <v>1135</v>
      </c>
      <c r="B1162">
        <v>714.33</v>
      </c>
      <c r="C1162">
        <v>2383</v>
      </c>
      <c r="D1162">
        <v>2396.6</v>
      </c>
      <c r="E1162">
        <f t="shared" si="79"/>
        <v>13.599999999999909</v>
      </c>
    </row>
    <row r="1163" spans="1:5" x14ac:dyDescent="0.2">
      <c r="A1163">
        <v>1136</v>
      </c>
      <c r="B1163">
        <v>714.78</v>
      </c>
      <c r="C1163">
        <v>2378.1999999999998</v>
      </c>
      <c r="D1163">
        <v>2383.6999999999998</v>
      </c>
      <c r="E1163">
        <f t="shared" si="79"/>
        <v>5.5</v>
      </c>
    </row>
    <row r="1164" spans="1:5" x14ac:dyDescent="0.2">
      <c r="A1164">
        <v>1137</v>
      </c>
      <c r="B1164">
        <v>715.22</v>
      </c>
      <c r="C1164">
        <v>2361.9</v>
      </c>
      <c r="D1164">
        <v>2376.9</v>
      </c>
      <c r="E1164">
        <f t="shared" si="79"/>
        <v>15</v>
      </c>
    </row>
    <row r="1165" spans="1:5" x14ac:dyDescent="0.2">
      <c r="A1165">
        <v>1138</v>
      </c>
      <c r="B1165">
        <v>715.67</v>
      </c>
      <c r="C1165">
        <v>2369.1</v>
      </c>
      <c r="D1165">
        <v>2380.8000000000002</v>
      </c>
      <c r="E1165">
        <f t="shared" si="79"/>
        <v>11.700000000000273</v>
      </c>
    </row>
    <row r="1166" spans="1:5" x14ac:dyDescent="0.2">
      <c r="A1166">
        <v>1139</v>
      </c>
      <c r="B1166">
        <v>716.12</v>
      </c>
      <c r="C1166">
        <v>2357.5</v>
      </c>
      <c r="D1166">
        <v>2371.8000000000002</v>
      </c>
      <c r="E1166">
        <f t="shared" si="79"/>
        <v>14.300000000000182</v>
      </c>
    </row>
    <row r="1167" spans="1:5" x14ac:dyDescent="0.2">
      <c r="A1167">
        <v>1140</v>
      </c>
      <c r="B1167">
        <v>716.57</v>
      </c>
      <c r="C1167">
        <v>2359.6999999999998</v>
      </c>
      <c r="D1167">
        <v>2369.8000000000002</v>
      </c>
      <c r="E1167">
        <f t="shared" si="79"/>
        <v>10.100000000000364</v>
      </c>
    </row>
    <row r="1168" spans="1:5" x14ac:dyDescent="0.2">
      <c r="A1168">
        <v>1141</v>
      </c>
      <c r="B1168">
        <v>717.02</v>
      </c>
      <c r="C1168">
        <v>2351.9</v>
      </c>
      <c r="D1168">
        <v>2365.6</v>
      </c>
      <c r="E1168">
        <f t="shared" si="79"/>
        <v>13.699999999999818</v>
      </c>
    </row>
    <row r="1169" spans="1:5" x14ac:dyDescent="0.2">
      <c r="A1169">
        <v>1142</v>
      </c>
      <c r="B1169">
        <v>717.46</v>
      </c>
      <c r="C1169">
        <v>2350.6999999999998</v>
      </c>
      <c r="D1169">
        <v>2361.6999999999998</v>
      </c>
      <c r="E1169">
        <f t="shared" si="79"/>
        <v>11</v>
      </c>
    </row>
    <row r="1170" spans="1:5" x14ac:dyDescent="0.2">
      <c r="A1170">
        <v>1143</v>
      </c>
      <c r="B1170">
        <v>717.91</v>
      </c>
      <c r="C1170">
        <v>2368.5</v>
      </c>
      <c r="D1170">
        <v>2379.4</v>
      </c>
      <c r="E1170">
        <f t="shared" si="79"/>
        <v>10.900000000000091</v>
      </c>
    </row>
    <row r="1171" spans="1:5" x14ac:dyDescent="0.2">
      <c r="A1171">
        <v>1144</v>
      </c>
      <c r="B1171">
        <v>718.36</v>
      </c>
      <c r="C1171">
        <v>2384.8000000000002</v>
      </c>
      <c r="D1171">
        <v>2389.1</v>
      </c>
      <c r="E1171">
        <f t="shared" si="79"/>
        <v>4.2999999999997272</v>
      </c>
    </row>
    <row r="1172" spans="1:5" x14ac:dyDescent="0.2">
      <c r="A1172">
        <v>1145</v>
      </c>
      <c r="B1172">
        <v>718.81</v>
      </c>
      <c r="C1172">
        <v>2359.6</v>
      </c>
      <c r="D1172">
        <v>2367.1</v>
      </c>
      <c r="E1172">
        <f t="shared" si="79"/>
        <v>7.5</v>
      </c>
    </row>
    <row r="1173" spans="1:5" x14ac:dyDescent="0.2">
      <c r="A1173">
        <v>1146</v>
      </c>
      <c r="B1173">
        <v>719.26</v>
      </c>
      <c r="C1173">
        <v>2358.1999999999998</v>
      </c>
      <c r="D1173">
        <v>2365.9</v>
      </c>
      <c r="E1173">
        <f t="shared" si="79"/>
        <v>7.7000000000002728</v>
      </c>
    </row>
    <row r="1174" spans="1:5" x14ac:dyDescent="0.2">
      <c r="A1174">
        <v>1147</v>
      </c>
      <c r="B1174">
        <v>719.7</v>
      </c>
      <c r="C1174">
        <v>2366.3000000000002</v>
      </c>
      <c r="D1174">
        <v>2374.8000000000002</v>
      </c>
      <c r="E1174">
        <f t="shared" si="79"/>
        <v>8.5</v>
      </c>
    </row>
    <row r="1175" spans="1:5" x14ac:dyDescent="0.2">
      <c r="A1175">
        <v>1148</v>
      </c>
      <c r="B1175">
        <v>720.15</v>
      </c>
      <c r="C1175">
        <v>2368.6999999999998</v>
      </c>
      <c r="D1175">
        <v>2376.1</v>
      </c>
      <c r="E1175">
        <f t="shared" si="79"/>
        <v>7.4000000000000909</v>
      </c>
    </row>
    <row r="1176" spans="1:5" x14ac:dyDescent="0.2">
      <c r="A1176">
        <v>1149</v>
      </c>
      <c r="B1176">
        <v>720.6</v>
      </c>
      <c r="C1176">
        <v>2357.1</v>
      </c>
      <c r="D1176">
        <v>2364</v>
      </c>
      <c r="E1176">
        <f t="shared" si="79"/>
        <v>6.9000000000000909</v>
      </c>
    </row>
    <row r="1177" spans="1:5" x14ac:dyDescent="0.2">
      <c r="A1177">
        <v>1150</v>
      </c>
      <c r="B1177">
        <v>721.05</v>
      </c>
      <c r="C1177">
        <v>2368.9</v>
      </c>
      <c r="D1177">
        <v>2375</v>
      </c>
      <c r="E1177">
        <f t="shared" si="79"/>
        <v>6.0999999999999091</v>
      </c>
    </row>
    <row r="1178" spans="1:5" x14ac:dyDescent="0.2">
      <c r="A1178">
        <v>1151</v>
      </c>
      <c r="B1178">
        <v>721.49</v>
      </c>
      <c r="C1178">
        <v>2358.3000000000002</v>
      </c>
      <c r="D1178">
        <v>2369.1999999999998</v>
      </c>
      <c r="E1178">
        <f t="shared" si="79"/>
        <v>10.899999999999636</v>
      </c>
    </row>
    <row r="1179" spans="1:5" x14ac:dyDescent="0.2">
      <c r="A1179">
        <v>1152</v>
      </c>
      <c r="B1179">
        <v>721.94</v>
      </c>
      <c r="C1179">
        <v>2369.9</v>
      </c>
      <c r="D1179">
        <v>2379.3000000000002</v>
      </c>
      <c r="E1179">
        <f t="shared" si="79"/>
        <v>9.4000000000000909</v>
      </c>
    </row>
    <row r="1180" spans="1:5" x14ac:dyDescent="0.2">
      <c r="A1180">
        <v>1153</v>
      </c>
      <c r="B1180">
        <v>722.39</v>
      </c>
      <c r="C1180">
        <v>2363.1999999999998</v>
      </c>
      <c r="D1180">
        <v>2373.4</v>
      </c>
      <c r="E1180">
        <f t="shared" ref="E1180:E1243" si="80">D1180-C1180</f>
        <v>10.200000000000273</v>
      </c>
    </row>
    <row r="1181" spans="1:5" x14ac:dyDescent="0.2">
      <c r="A1181">
        <v>1154</v>
      </c>
      <c r="B1181">
        <v>722.84</v>
      </c>
      <c r="C1181">
        <v>2350.9</v>
      </c>
      <c r="D1181">
        <v>2363.6</v>
      </c>
      <c r="E1181">
        <f t="shared" si="80"/>
        <v>12.699999999999818</v>
      </c>
    </row>
    <row r="1182" spans="1:5" x14ac:dyDescent="0.2">
      <c r="A1182">
        <v>1155</v>
      </c>
      <c r="B1182">
        <v>723.28</v>
      </c>
      <c r="C1182">
        <v>2353</v>
      </c>
      <c r="D1182">
        <v>2355.4</v>
      </c>
      <c r="E1182">
        <f t="shared" si="80"/>
        <v>2.4000000000000909</v>
      </c>
    </row>
    <row r="1183" spans="1:5" x14ac:dyDescent="0.2">
      <c r="A1183">
        <v>1156</v>
      </c>
      <c r="B1183">
        <v>723.73</v>
      </c>
      <c r="C1183">
        <v>2365.8000000000002</v>
      </c>
      <c r="D1183">
        <v>2371.1</v>
      </c>
      <c r="E1183">
        <f t="shared" si="80"/>
        <v>5.2999999999997272</v>
      </c>
    </row>
    <row r="1184" spans="1:5" x14ac:dyDescent="0.2">
      <c r="A1184">
        <v>1157</v>
      </c>
      <c r="B1184">
        <v>724.18</v>
      </c>
      <c r="C1184">
        <v>2353</v>
      </c>
      <c r="D1184">
        <v>2358.1</v>
      </c>
      <c r="E1184">
        <f t="shared" si="80"/>
        <v>5.0999999999999091</v>
      </c>
    </row>
    <row r="1185" spans="1:5" x14ac:dyDescent="0.2">
      <c r="A1185">
        <v>1158</v>
      </c>
      <c r="B1185">
        <v>724.63</v>
      </c>
      <c r="C1185">
        <v>2370.3000000000002</v>
      </c>
      <c r="D1185">
        <v>2380.6999999999998</v>
      </c>
      <c r="E1185">
        <f t="shared" si="80"/>
        <v>10.399999999999636</v>
      </c>
    </row>
    <row r="1186" spans="1:5" x14ac:dyDescent="0.2">
      <c r="A1186">
        <v>1159</v>
      </c>
      <c r="B1186">
        <v>725.07</v>
      </c>
      <c r="C1186">
        <v>2354.4</v>
      </c>
      <c r="D1186">
        <v>2363.6</v>
      </c>
      <c r="E1186">
        <f t="shared" si="80"/>
        <v>9.1999999999998181</v>
      </c>
    </row>
    <row r="1187" spans="1:5" x14ac:dyDescent="0.2">
      <c r="A1187">
        <v>1160</v>
      </c>
      <c r="B1187">
        <v>725.52</v>
      </c>
      <c r="C1187">
        <v>2367.3000000000002</v>
      </c>
      <c r="D1187">
        <v>2374</v>
      </c>
      <c r="E1187">
        <f t="shared" si="80"/>
        <v>6.6999999999998181</v>
      </c>
    </row>
    <row r="1188" spans="1:5" x14ac:dyDescent="0.2">
      <c r="A1188">
        <v>1161</v>
      </c>
      <c r="B1188">
        <v>725.97</v>
      </c>
      <c r="C1188">
        <v>2364.4</v>
      </c>
      <c r="D1188">
        <v>2373</v>
      </c>
      <c r="E1188">
        <f t="shared" si="80"/>
        <v>8.5999999999999091</v>
      </c>
    </row>
    <row r="1189" spans="1:5" x14ac:dyDescent="0.2">
      <c r="A1189">
        <v>1162</v>
      </c>
      <c r="B1189">
        <v>726.42</v>
      </c>
      <c r="C1189">
        <v>2365.6999999999998</v>
      </c>
      <c r="D1189">
        <v>2378.6999999999998</v>
      </c>
      <c r="E1189">
        <f t="shared" si="80"/>
        <v>13</v>
      </c>
    </row>
    <row r="1190" spans="1:5" x14ac:dyDescent="0.2">
      <c r="A1190">
        <v>1163</v>
      </c>
      <c r="B1190">
        <v>726.86</v>
      </c>
      <c r="C1190">
        <v>2386.6</v>
      </c>
      <c r="D1190">
        <v>2410.8000000000002</v>
      </c>
      <c r="E1190">
        <f t="shared" si="80"/>
        <v>24.200000000000273</v>
      </c>
    </row>
    <row r="1191" spans="1:5" x14ac:dyDescent="0.2">
      <c r="A1191">
        <v>1164</v>
      </c>
      <c r="B1191">
        <v>727.31</v>
      </c>
      <c r="C1191">
        <v>2355.4</v>
      </c>
      <c r="D1191">
        <v>2401.1</v>
      </c>
      <c r="E1191">
        <f t="shared" si="80"/>
        <v>45.699999999999818</v>
      </c>
    </row>
    <row r="1192" spans="1:5" x14ac:dyDescent="0.2">
      <c r="A1192">
        <v>1165</v>
      </c>
      <c r="B1192">
        <v>727.76</v>
      </c>
      <c r="C1192">
        <v>2381.4</v>
      </c>
      <c r="D1192">
        <v>2413.8000000000002</v>
      </c>
      <c r="E1192">
        <f t="shared" si="80"/>
        <v>32.400000000000091</v>
      </c>
    </row>
    <row r="1193" spans="1:5" x14ac:dyDescent="0.2">
      <c r="A1193">
        <v>1166</v>
      </c>
      <c r="B1193">
        <v>728.21</v>
      </c>
      <c r="C1193">
        <v>2370.8000000000002</v>
      </c>
      <c r="D1193">
        <v>2388.4</v>
      </c>
      <c r="E1193">
        <f t="shared" si="80"/>
        <v>17.599999999999909</v>
      </c>
    </row>
    <row r="1194" spans="1:5" x14ac:dyDescent="0.2">
      <c r="A1194">
        <v>1167</v>
      </c>
      <c r="B1194">
        <v>728.65</v>
      </c>
      <c r="C1194">
        <v>2358</v>
      </c>
      <c r="D1194">
        <v>2370</v>
      </c>
      <c r="E1194">
        <f t="shared" si="80"/>
        <v>12</v>
      </c>
    </row>
    <row r="1195" spans="1:5" x14ac:dyDescent="0.2">
      <c r="A1195">
        <v>1168</v>
      </c>
      <c r="B1195">
        <v>729.1</v>
      </c>
      <c r="C1195">
        <v>2374.1999999999998</v>
      </c>
      <c r="D1195">
        <v>2381.6999999999998</v>
      </c>
      <c r="E1195">
        <f t="shared" si="80"/>
        <v>7.5</v>
      </c>
    </row>
    <row r="1196" spans="1:5" x14ac:dyDescent="0.2">
      <c r="A1196">
        <v>1169</v>
      </c>
      <c r="B1196">
        <v>729.55</v>
      </c>
      <c r="C1196">
        <v>2355.6999999999998</v>
      </c>
      <c r="D1196">
        <v>2365.5</v>
      </c>
      <c r="E1196">
        <f t="shared" si="80"/>
        <v>9.8000000000001819</v>
      </c>
    </row>
    <row r="1197" spans="1:5" x14ac:dyDescent="0.2">
      <c r="A1197">
        <v>1170</v>
      </c>
      <c r="B1197">
        <v>729.99</v>
      </c>
      <c r="C1197">
        <v>2376.9</v>
      </c>
      <c r="D1197">
        <v>2380.1</v>
      </c>
      <c r="E1197">
        <f t="shared" si="80"/>
        <v>3.1999999999998181</v>
      </c>
    </row>
    <row r="1198" spans="1:5" x14ac:dyDescent="0.2">
      <c r="A1198">
        <v>1171</v>
      </c>
      <c r="B1198">
        <v>730.44</v>
      </c>
      <c r="C1198">
        <v>2350.9</v>
      </c>
      <c r="D1198">
        <v>2364</v>
      </c>
      <c r="E1198">
        <f t="shared" si="80"/>
        <v>13.099999999999909</v>
      </c>
    </row>
    <row r="1199" spans="1:5" x14ac:dyDescent="0.2">
      <c r="A1199">
        <v>1172</v>
      </c>
      <c r="B1199">
        <v>730.89</v>
      </c>
      <c r="C1199">
        <v>2364.6999999999998</v>
      </c>
      <c r="D1199">
        <v>2366.8000000000002</v>
      </c>
      <c r="E1199">
        <f t="shared" si="80"/>
        <v>2.1000000000003638</v>
      </c>
    </row>
    <row r="1200" spans="1:5" x14ac:dyDescent="0.2">
      <c r="A1200">
        <v>1173</v>
      </c>
      <c r="B1200">
        <v>731.33</v>
      </c>
      <c r="C1200">
        <v>2372.3000000000002</v>
      </c>
      <c r="D1200">
        <v>2378.9</v>
      </c>
      <c r="E1200">
        <f t="shared" si="80"/>
        <v>6.5999999999999091</v>
      </c>
    </row>
    <row r="1201" spans="1:5" x14ac:dyDescent="0.2">
      <c r="A1201">
        <v>1174</v>
      </c>
      <c r="B1201">
        <v>731.78</v>
      </c>
      <c r="C1201">
        <v>2364.3000000000002</v>
      </c>
      <c r="D1201">
        <v>2377.6999999999998</v>
      </c>
      <c r="E1201">
        <f t="shared" si="80"/>
        <v>13.399999999999636</v>
      </c>
    </row>
    <row r="1202" spans="1:5" x14ac:dyDescent="0.2">
      <c r="A1202">
        <v>1175</v>
      </c>
      <c r="B1202">
        <v>732.23</v>
      </c>
      <c r="C1202">
        <v>2365</v>
      </c>
      <c r="D1202">
        <v>2373.3000000000002</v>
      </c>
      <c r="E1202">
        <f t="shared" si="80"/>
        <v>8.3000000000001819</v>
      </c>
    </row>
    <row r="1203" spans="1:5" x14ac:dyDescent="0.2">
      <c r="A1203">
        <v>1176</v>
      </c>
      <c r="B1203">
        <v>732.68</v>
      </c>
      <c r="C1203">
        <v>2356.9</v>
      </c>
      <c r="D1203">
        <v>2362.9</v>
      </c>
      <c r="E1203">
        <f t="shared" si="80"/>
        <v>6</v>
      </c>
    </row>
    <row r="1204" spans="1:5" x14ac:dyDescent="0.2">
      <c r="A1204">
        <v>1177</v>
      </c>
      <c r="B1204">
        <v>733.12</v>
      </c>
      <c r="C1204">
        <v>2373.8000000000002</v>
      </c>
      <c r="D1204">
        <v>2379</v>
      </c>
      <c r="E1204">
        <f t="shared" si="80"/>
        <v>5.1999999999998181</v>
      </c>
    </row>
    <row r="1205" spans="1:5" x14ac:dyDescent="0.2">
      <c r="A1205">
        <v>1178</v>
      </c>
      <c r="B1205">
        <v>733.57</v>
      </c>
      <c r="C1205">
        <v>2373.1999999999998</v>
      </c>
      <c r="D1205">
        <v>2374.1999999999998</v>
      </c>
      <c r="E1205">
        <f t="shared" si="80"/>
        <v>1</v>
      </c>
    </row>
    <row r="1206" spans="1:5" x14ac:dyDescent="0.2">
      <c r="A1206">
        <v>1179</v>
      </c>
      <c r="B1206">
        <v>734.02</v>
      </c>
      <c r="C1206">
        <v>2353.6</v>
      </c>
      <c r="D1206">
        <v>2369</v>
      </c>
      <c r="E1206">
        <f t="shared" si="80"/>
        <v>15.400000000000091</v>
      </c>
    </row>
    <row r="1207" spans="1:5" x14ac:dyDescent="0.2">
      <c r="A1207">
        <v>1180</v>
      </c>
      <c r="B1207">
        <v>734.46</v>
      </c>
      <c r="C1207">
        <v>2378.1</v>
      </c>
      <c r="D1207">
        <v>2378.9</v>
      </c>
      <c r="E1207">
        <f t="shared" si="80"/>
        <v>0.8000000000001819</v>
      </c>
    </row>
    <row r="1208" spans="1:5" x14ac:dyDescent="0.2">
      <c r="A1208">
        <v>1181</v>
      </c>
      <c r="B1208">
        <v>734.91</v>
      </c>
      <c r="C1208">
        <v>2375</v>
      </c>
      <c r="D1208">
        <v>2375.6999999999998</v>
      </c>
      <c r="E1208">
        <f t="shared" si="80"/>
        <v>0.6999999999998181</v>
      </c>
    </row>
    <row r="1209" spans="1:5" x14ac:dyDescent="0.2">
      <c r="A1209">
        <v>1182</v>
      </c>
      <c r="B1209">
        <v>735.36</v>
      </c>
      <c r="C1209">
        <v>2368.5</v>
      </c>
      <c r="D1209">
        <v>2375.6999999999998</v>
      </c>
      <c r="E1209">
        <f t="shared" si="80"/>
        <v>7.1999999999998181</v>
      </c>
    </row>
    <row r="1210" spans="1:5" x14ac:dyDescent="0.2">
      <c r="A1210">
        <v>1183</v>
      </c>
      <c r="B1210">
        <v>735.8</v>
      </c>
      <c r="C1210">
        <v>2399.1999999999998</v>
      </c>
      <c r="D1210">
        <v>2405.1</v>
      </c>
      <c r="E1210">
        <f t="shared" si="80"/>
        <v>5.9000000000000909</v>
      </c>
    </row>
    <row r="1211" spans="1:5" x14ac:dyDescent="0.2">
      <c r="A1211">
        <v>1184</v>
      </c>
      <c r="B1211">
        <v>736.25</v>
      </c>
      <c r="C1211">
        <v>2357.6999999999998</v>
      </c>
      <c r="D1211">
        <v>2366.9</v>
      </c>
      <c r="E1211">
        <f t="shared" si="80"/>
        <v>9.2000000000002728</v>
      </c>
    </row>
    <row r="1212" spans="1:5" x14ac:dyDescent="0.2">
      <c r="A1212">
        <v>1185</v>
      </c>
      <c r="B1212">
        <v>736.7</v>
      </c>
      <c r="C1212">
        <v>2372.8000000000002</v>
      </c>
      <c r="D1212">
        <v>2379.4</v>
      </c>
      <c r="E1212">
        <f t="shared" si="80"/>
        <v>6.5999999999999091</v>
      </c>
    </row>
    <row r="1213" spans="1:5" x14ac:dyDescent="0.2">
      <c r="A1213">
        <v>1186</v>
      </c>
      <c r="B1213">
        <v>737.14</v>
      </c>
      <c r="C1213">
        <v>2379</v>
      </c>
      <c r="D1213">
        <v>2387.4</v>
      </c>
      <c r="E1213">
        <f t="shared" si="80"/>
        <v>8.4000000000000909</v>
      </c>
    </row>
    <row r="1214" spans="1:5" x14ac:dyDescent="0.2">
      <c r="A1214">
        <v>1187</v>
      </c>
      <c r="B1214">
        <v>737.59</v>
      </c>
      <c r="C1214">
        <v>2371.1</v>
      </c>
      <c r="D1214">
        <v>2390</v>
      </c>
      <c r="E1214">
        <f t="shared" si="80"/>
        <v>18.900000000000091</v>
      </c>
    </row>
    <row r="1215" spans="1:5" x14ac:dyDescent="0.2">
      <c r="A1215">
        <v>1188</v>
      </c>
      <c r="B1215">
        <v>738.04</v>
      </c>
      <c r="C1215">
        <v>2363.8000000000002</v>
      </c>
      <c r="D1215">
        <v>2406.1999999999998</v>
      </c>
      <c r="E1215">
        <f t="shared" si="80"/>
        <v>42.399999999999636</v>
      </c>
    </row>
    <row r="1216" spans="1:5" x14ac:dyDescent="0.2">
      <c r="A1216">
        <v>1189</v>
      </c>
      <c r="B1216">
        <v>738.48</v>
      </c>
      <c r="C1216">
        <v>2365.4</v>
      </c>
      <c r="D1216">
        <v>2433.5</v>
      </c>
      <c r="E1216">
        <f t="shared" si="80"/>
        <v>68.099999999999909</v>
      </c>
    </row>
    <row r="1217" spans="1:5" x14ac:dyDescent="0.2">
      <c r="A1217">
        <v>1190</v>
      </c>
      <c r="B1217">
        <v>738.93</v>
      </c>
      <c r="C1217">
        <v>2368.4</v>
      </c>
      <c r="D1217">
        <v>2414.5</v>
      </c>
      <c r="E1217">
        <f t="shared" si="80"/>
        <v>46.099999999999909</v>
      </c>
    </row>
    <row r="1218" spans="1:5" x14ac:dyDescent="0.2">
      <c r="A1218">
        <v>1191</v>
      </c>
      <c r="B1218">
        <v>739.37</v>
      </c>
      <c r="C1218">
        <v>2355.1</v>
      </c>
      <c r="D1218">
        <v>2376.6999999999998</v>
      </c>
      <c r="E1218">
        <f t="shared" si="80"/>
        <v>21.599999999999909</v>
      </c>
    </row>
    <row r="1219" spans="1:5" x14ac:dyDescent="0.2">
      <c r="A1219">
        <v>1192</v>
      </c>
      <c r="B1219">
        <v>739.82</v>
      </c>
      <c r="C1219">
        <v>2378.1999999999998</v>
      </c>
      <c r="D1219">
        <v>2391.1</v>
      </c>
      <c r="E1219">
        <f t="shared" si="80"/>
        <v>12.900000000000091</v>
      </c>
    </row>
    <row r="1220" spans="1:5" x14ac:dyDescent="0.2">
      <c r="A1220">
        <v>1193</v>
      </c>
      <c r="B1220">
        <v>740.27</v>
      </c>
      <c r="C1220">
        <v>2374.6999999999998</v>
      </c>
      <c r="D1220">
        <v>2383.9</v>
      </c>
      <c r="E1220">
        <f t="shared" si="80"/>
        <v>9.2000000000002728</v>
      </c>
    </row>
    <row r="1221" spans="1:5" x14ac:dyDescent="0.2">
      <c r="A1221">
        <v>1194</v>
      </c>
      <c r="B1221">
        <v>740.71</v>
      </c>
      <c r="C1221">
        <v>2356.4</v>
      </c>
      <c r="D1221">
        <v>2367.1999999999998</v>
      </c>
      <c r="E1221">
        <f t="shared" si="80"/>
        <v>10.799999999999727</v>
      </c>
    </row>
    <row r="1222" spans="1:5" x14ac:dyDescent="0.2">
      <c r="A1222">
        <v>1195</v>
      </c>
      <c r="B1222">
        <v>741.16</v>
      </c>
      <c r="C1222">
        <v>2368.3000000000002</v>
      </c>
      <c r="D1222">
        <v>2379.1999999999998</v>
      </c>
      <c r="E1222">
        <f t="shared" si="80"/>
        <v>10.899999999999636</v>
      </c>
    </row>
    <row r="1223" spans="1:5" x14ac:dyDescent="0.2">
      <c r="A1223">
        <v>1196</v>
      </c>
      <c r="B1223">
        <v>741.61</v>
      </c>
      <c r="C1223">
        <v>2376.5</v>
      </c>
      <c r="D1223">
        <v>2381.5</v>
      </c>
      <c r="E1223">
        <f t="shared" si="80"/>
        <v>5</v>
      </c>
    </row>
    <row r="1224" spans="1:5" x14ac:dyDescent="0.2">
      <c r="A1224">
        <v>1197</v>
      </c>
      <c r="B1224">
        <v>742.05</v>
      </c>
      <c r="C1224">
        <v>2361</v>
      </c>
      <c r="D1224">
        <v>2371.1</v>
      </c>
      <c r="E1224">
        <f t="shared" si="80"/>
        <v>10.099999999999909</v>
      </c>
    </row>
    <row r="1225" spans="1:5" x14ac:dyDescent="0.2">
      <c r="A1225">
        <v>1198</v>
      </c>
      <c r="B1225">
        <v>742.5</v>
      </c>
      <c r="C1225">
        <v>2362.9</v>
      </c>
      <c r="D1225">
        <v>2372.8000000000002</v>
      </c>
      <c r="E1225">
        <f t="shared" si="80"/>
        <v>9.9000000000000909</v>
      </c>
    </row>
    <row r="1226" spans="1:5" x14ac:dyDescent="0.2">
      <c r="A1226">
        <v>1199</v>
      </c>
      <c r="B1226">
        <v>742.94</v>
      </c>
      <c r="C1226">
        <v>2358.9</v>
      </c>
      <c r="D1226">
        <v>2364.4</v>
      </c>
      <c r="E1226">
        <f t="shared" si="80"/>
        <v>5.5</v>
      </c>
    </row>
    <row r="1227" spans="1:5" x14ac:dyDescent="0.2">
      <c r="A1227">
        <v>1200</v>
      </c>
      <c r="B1227">
        <v>743.39</v>
      </c>
      <c r="C1227">
        <v>2359.9</v>
      </c>
      <c r="D1227">
        <v>2364.3000000000002</v>
      </c>
      <c r="E1227">
        <f t="shared" si="80"/>
        <v>4.4000000000000909</v>
      </c>
    </row>
    <row r="1228" spans="1:5" x14ac:dyDescent="0.2">
      <c r="A1228">
        <v>1201</v>
      </c>
      <c r="B1228">
        <v>743.84</v>
      </c>
      <c r="C1228">
        <v>2358.8000000000002</v>
      </c>
      <c r="D1228">
        <v>2375.9</v>
      </c>
      <c r="E1228">
        <f t="shared" si="80"/>
        <v>17.099999999999909</v>
      </c>
    </row>
    <row r="1229" spans="1:5" x14ac:dyDescent="0.2">
      <c r="A1229">
        <v>1202</v>
      </c>
      <c r="B1229">
        <v>744.28</v>
      </c>
      <c r="C1229">
        <v>2366.5</v>
      </c>
      <c r="D1229">
        <v>2386.1999999999998</v>
      </c>
      <c r="E1229">
        <f t="shared" si="80"/>
        <v>19.699999999999818</v>
      </c>
    </row>
    <row r="1230" spans="1:5" x14ac:dyDescent="0.2">
      <c r="A1230">
        <v>1203</v>
      </c>
      <c r="B1230">
        <v>744.73</v>
      </c>
      <c r="C1230">
        <v>2381.6</v>
      </c>
      <c r="D1230">
        <v>2388.1999999999998</v>
      </c>
      <c r="E1230">
        <f t="shared" si="80"/>
        <v>6.5999999999999091</v>
      </c>
    </row>
    <row r="1231" spans="1:5" x14ac:dyDescent="0.2">
      <c r="A1231">
        <v>1204</v>
      </c>
      <c r="B1231">
        <v>745.18</v>
      </c>
      <c r="C1231">
        <v>2372.3000000000002</v>
      </c>
      <c r="D1231">
        <v>2379.5</v>
      </c>
      <c r="E1231">
        <f t="shared" si="80"/>
        <v>7.1999999999998181</v>
      </c>
    </row>
    <row r="1232" spans="1:5" x14ac:dyDescent="0.2">
      <c r="A1232">
        <v>1205</v>
      </c>
      <c r="B1232">
        <v>745.62</v>
      </c>
      <c r="C1232">
        <v>2371.5</v>
      </c>
      <c r="D1232">
        <v>2381.6999999999998</v>
      </c>
      <c r="E1232">
        <f t="shared" si="80"/>
        <v>10.199999999999818</v>
      </c>
    </row>
    <row r="1233" spans="1:5" x14ac:dyDescent="0.2">
      <c r="A1233">
        <v>1206</v>
      </c>
      <c r="B1233">
        <v>746.07</v>
      </c>
      <c r="C1233">
        <v>2380.3000000000002</v>
      </c>
      <c r="D1233">
        <v>2389.4</v>
      </c>
      <c r="E1233">
        <f t="shared" si="80"/>
        <v>9.0999999999999091</v>
      </c>
    </row>
    <row r="1234" spans="1:5" x14ac:dyDescent="0.2">
      <c r="A1234">
        <v>1207</v>
      </c>
      <c r="B1234">
        <v>746.51</v>
      </c>
      <c r="C1234">
        <v>2344.1</v>
      </c>
      <c r="D1234">
        <v>2356.8000000000002</v>
      </c>
      <c r="E1234">
        <f t="shared" si="80"/>
        <v>12.700000000000273</v>
      </c>
    </row>
    <row r="1235" spans="1:5" x14ac:dyDescent="0.2">
      <c r="A1235">
        <v>1208</v>
      </c>
      <c r="B1235">
        <v>746.96</v>
      </c>
      <c r="C1235">
        <v>2357.1999999999998</v>
      </c>
      <c r="D1235">
        <v>2364.6999999999998</v>
      </c>
      <c r="E1235">
        <f t="shared" si="80"/>
        <v>7.5</v>
      </c>
    </row>
    <row r="1236" spans="1:5" x14ac:dyDescent="0.2">
      <c r="A1236">
        <v>1209</v>
      </c>
      <c r="B1236">
        <v>747.4</v>
      </c>
      <c r="C1236">
        <v>2357.4</v>
      </c>
      <c r="D1236">
        <v>2363.1</v>
      </c>
      <c r="E1236">
        <f t="shared" si="80"/>
        <v>5.6999999999998181</v>
      </c>
    </row>
    <row r="1237" spans="1:5" x14ac:dyDescent="0.2">
      <c r="A1237">
        <v>1210</v>
      </c>
      <c r="B1237">
        <v>747.85</v>
      </c>
      <c r="C1237">
        <v>2369.9</v>
      </c>
      <c r="D1237">
        <v>2378.1</v>
      </c>
      <c r="E1237">
        <f t="shared" si="80"/>
        <v>8.1999999999998181</v>
      </c>
    </row>
    <row r="1238" spans="1:5" x14ac:dyDescent="0.2">
      <c r="A1238">
        <v>1211</v>
      </c>
      <c r="B1238">
        <v>748.3</v>
      </c>
      <c r="C1238">
        <v>2359.1</v>
      </c>
      <c r="D1238">
        <v>2377.1999999999998</v>
      </c>
      <c r="E1238">
        <f t="shared" si="80"/>
        <v>18.099999999999909</v>
      </c>
    </row>
    <row r="1239" spans="1:5" x14ac:dyDescent="0.2">
      <c r="A1239">
        <v>1212</v>
      </c>
      <c r="B1239">
        <v>748.74</v>
      </c>
      <c r="C1239">
        <v>2359.9</v>
      </c>
      <c r="D1239">
        <v>2369.1</v>
      </c>
      <c r="E1239">
        <f t="shared" si="80"/>
        <v>9.1999999999998181</v>
      </c>
    </row>
    <row r="1240" spans="1:5" x14ac:dyDescent="0.2">
      <c r="A1240">
        <v>1213</v>
      </c>
      <c r="B1240">
        <v>749.19</v>
      </c>
      <c r="C1240">
        <v>2372.8000000000002</v>
      </c>
      <c r="D1240">
        <v>2384.1</v>
      </c>
      <c r="E1240">
        <f t="shared" si="80"/>
        <v>11.299999999999727</v>
      </c>
    </row>
    <row r="1241" spans="1:5" x14ac:dyDescent="0.2">
      <c r="A1241">
        <v>1214</v>
      </c>
      <c r="B1241">
        <v>749.63</v>
      </c>
      <c r="C1241">
        <v>2395.9</v>
      </c>
      <c r="D1241">
        <v>2418.4</v>
      </c>
      <c r="E1241">
        <f t="shared" si="80"/>
        <v>22.5</v>
      </c>
    </row>
    <row r="1242" spans="1:5" x14ac:dyDescent="0.2">
      <c r="A1242">
        <v>1215</v>
      </c>
      <c r="B1242">
        <v>750.08</v>
      </c>
      <c r="C1242">
        <v>2366.6</v>
      </c>
      <c r="D1242">
        <v>2457.4</v>
      </c>
      <c r="E1242">
        <f t="shared" si="80"/>
        <v>90.800000000000182</v>
      </c>
    </row>
    <row r="1243" spans="1:5" x14ac:dyDescent="0.2">
      <c r="A1243">
        <v>1216</v>
      </c>
      <c r="B1243">
        <v>750.52</v>
      </c>
      <c r="C1243">
        <v>2363.1999999999998</v>
      </c>
      <c r="D1243">
        <v>2482</v>
      </c>
      <c r="E1243">
        <f t="shared" si="80"/>
        <v>118.80000000000018</v>
      </c>
    </row>
    <row r="1244" spans="1:5" x14ac:dyDescent="0.2">
      <c r="A1244">
        <v>1217</v>
      </c>
      <c r="B1244">
        <v>750.97</v>
      </c>
      <c r="C1244">
        <v>2353.5</v>
      </c>
      <c r="D1244">
        <v>2453.1</v>
      </c>
      <c r="E1244">
        <f t="shared" ref="E1244:E1307" si="81">D1244-C1244</f>
        <v>99.599999999999909</v>
      </c>
    </row>
    <row r="1245" spans="1:5" x14ac:dyDescent="0.2">
      <c r="A1245">
        <v>1218</v>
      </c>
      <c r="B1245">
        <v>751.42</v>
      </c>
      <c r="C1245">
        <v>2362.3000000000002</v>
      </c>
      <c r="D1245">
        <v>2444</v>
      </c>
      <c r="E1245">
        <f t="shared" si="81"/>
        <v>81.699999999999818</v>
      </c>
    </row>
    <row r="1246" spans="1:5" x14ac:dyDescent="0.2">
      <c r="A1246">
        <v>1219</v>
      </c>
      <c r="B1246">
        <v>751.86</v>
      </c>
      <c r="C1246">
        <v>2364.6999999999998</v>
      </c>
      <c r="D1246">
        <v>2427.9</v>
      </c>
      <c r="E1246">
        <f t="shared" si="81"/>
        <v>63.200000000000273</v>
      </c>
    </row>
    <row r="1247" spans="1:5" x14ac:dyDescent="0.2">
      <c r="A1247">
        <v>1220</v>
      </c>
      <c r="B1247">
        <v>752.31</v>
      </c>
      <c r="C1247">
        <v>2360.9</v>
      </c>
      <c r="D1247">
        <v>2393.1999999999998</v>
      </c>
      <c r="E1247">
        <f t="shared" si="81"/>
        <v>32.299999999999727</v>
      </c>
    </row>
    <row r="1248" spans="1:5" x14ac:dyDescent="0.2">
      <c r="A1248">
        <v>1221</v>
      </c>
      <c r="B1248">
        <v>752.75</v>
      </c>
      <c r="C1248">
        <v>2384</v>
      </c>
      <c r="D1248">
        <v>2407.1999999999998</v>
      </c>
      <c r="E1248">
        <f t="shared" si="81"/>
        <v>23.199999999999818</v>
      </c>
    </row>
    <row r="1249" spans="1:5" x14ac:dyDescent="0.2">
      <c r="A1249">
        <v>1222</v>
      </c>
      <c r="B1249">
        <v>753.2</v>
      </c>
      <c r="C1249">
        <v>2359.8000000000002</v>
      </c>
      <c r="D1249">
        <v>2365.8000000000002</v>
      </c>
      <c r="E1249">
        <f t="shared" si="81"/>
        <v>6</v>
      </c>
    </row>
    <row r="1250" spans="1:5" x14ac:dyDescent="0.2">
      <c r="A1250">
        <v>1223</v>
      </c>
      <c r="B1250">
        <v>753.64</v>
      </c>
      <c r="C1250">
        <v>2365.1</v>
      </c>
      <c r="D1250">
        <v>2375.3000000000002</v>
      </c>
      <c r="E1250">
        <f t="shared" si="81"/>
        <v>10.200000000000273</v>
      </c>
    </row>
    <row r="1251" spans="1:5" x14ac:dyDescent="0.2">
      <c r="A1251">
        <v>1224</v>
      </c>
      <c r="B1251">
        <v>754.09</v>
      </c>
      <c r="C1251">
        <v>2353.6999999999998</v>
      </c>
      <c r="D1251">
        <v>2367.9</v>
      </c>
      <c r="E1251">
        <f t="shared" si="81"/>
        <v>14.200000000000273</v>
      </c>
    </row>
    <row r="1252" spans="1:5" x14ac:dyDescent="0.2">
      <c r="A1252">
        <v>1225</v>
      </c>
      <c r="B1252">
        <v>754.53</v>
      </c>
      <c r="C1252">
        <v>2357.6999999999998</v>
      </c>
      <c r="D1252">
        <v>2369.3000000000002</v>
      </c>
      <c r="E1252">
        <f t="shared" si="81"/>
        <v>11.600000000000364</v>
      </c>
    </row>
    <row r="1253" spans="1:5" x14ac:dyDescent="0.2">
      <c r="A1253">
        <v>1226</v>
      </c>
      <c r="B1253">
        <v>754.98</v>
      </c>
      <c r="C1253">
        <v>2352.6</v>
      </c>
      <c r="D1253">
        <v>2363.5</v>
      </c>
      <c r="E1253">
        <f t="shared" si="81"/>
        <v>10.900000000000091</v>
      </c>
    </row>
    <row r="1254" spans="1:5" x14ac:dyDescent="0.2">
      <c r="A1254">
        <v>1227</v>
      </c>
      <c r="B1254">
        <v>755.42</v>
      </c>
      <c r="C1254">
        <v>2363.9</v>
      </c>
      <c r="D1254">
        <v>2368.4</v>
      </c>
      <c r="E1254">
        <f t="shared" si="81"/>
        <v>4.5</v>
      </c>
    </row>
    <row r="1255" spans="1:5" x14ac:dyDescent="0.2">
      <c r="A1255">
        <v>1228</v>
      </c>
      <c r="B1255">
        <v>755.87</v>
      </c>
      <c r="C1255">
        <v>2364.3000000000002</v>
      </c>
      <c r="D1255">
        <v>2373.6999999999998</v>
      </c>
      <c r="E1255">
        <f t="shared" si="81"/>
        <v>9.3999999999996362</v>
      </c>
    </row>
    <row r="1256" spans="1:5" x14ac:dyDescent="0.2">
      <c r="A1256">
        <v>1229</v>
      </c>
      <c r="B1256">
        <v>756.31</v>
      </c>
      <c r="C1256">
        <v>2385.1</v>
      </c>
      <c r="D1256">
        <v>2384.8000000000002</v>
      </c>
      <c r="E1256">
        <f t="shared" si="81"/>
        <v>-0.29999999999972715</v>
      </c>
    </row>
    <row r="1257" spans="1:5" x14ac:dyDescent="0.2">
      <c r="A1257">
        <v>1230</v>
      </c>
      <c r="B1257">
        <v>756.76</v>
      </c>
      <c r="C1257">
        <v>2362.6</v>
      </c>
      <c r="D1257">
        <v>2378.1999999999998</v>
      </c>
      <c r="E1257">
        <f t="shared" si="81"/>
        <v>15.599999999999909</v>
      </c>
    </row>
    <row r="1258" spans="1:5" x14ac:dyDescent="0.2">
      <c r="A1258">
        <v>1231</v>
      </c>
      <c r="B1258">
        <v>757.2</v>
      </c>
      <c r="C1258">
        <v>2383.6999999999998</v>
      </c>
      <c r="D1258">
        <v>2390.3000000000002</v>
      </c>
      <c r="E1258">
        <f t="shared" si="81"/>
        <v>6.6000000000003638</v>
      </c>
    </row>
    <row r="1259" spans="1:5" x14ac:dyDescent="0.2">
      <c r="A1259">
        <v>1232</v>
      </c>
      <c r="B1259">
        <v>757.65</v>
      </c>
      <c r="C1259">
        <v>2366.9</v>
      </c>
      <c r="D1259">
        <v>2375.6</v>
      </c>
      <c r="E1259">
        <f t="shared" si="81"/>
        <v>8.6999999999998181</v>
      </c>
    </row>
    <row r="1260" spans="1:5" x14ac:dyDescent="0.2">
      <c r="A1260">
        <v>1233</v>
      </c>
      <c r="B1260">
        <v>758.09</v>
      </c>
      <c r="C1260">
        <v>2366.1</v>
      </c>
      <c r="D1260">
        <v>2368</v>
      </c>
      <c r="E1260">
        <f t="shared" si="81"/>
        <v>1.9000000000000909</v>
      </c>
    </row>
    <row r="1261" spans="1:5" x14ac:dyDescent="0.2">
      <c r="A1261">
        <v>1234</v>
      </c>
      <c r="B1261">
        <v>758.54</v>
      </c>
      <c r="C1261">
        <v>2364.3000000000002</v>
      </c>
      <c r="D1261">
        <v>2372.1</v>
      </c>
      <c r="E1261">
        <f t="shared" si="81"/>
        <v>7.7999999999997272</v>
      </c>
    </row>
    <row r="1262" spans="1:5" x14ac:dyDescent="0.2">
      <c r="A1262">
        <v>1235</v>
      </c>
      <c r="B1262">
        <v>758.98</v>
      </c>
      <c r="C1262">
        <v>2364.6999999999998</v>
      </c>
      <c r="D1262">
        <v>2375.6999999999998</v>
      </c>
      <c r="E1262">
        <f t="shared" si="81"/>
        <v>11</v>
      </c>
    </row>
    <row r="1263" spans="1:5" x14ac:dyDescent="0.2">
      <c r="A1263">
        <v>1236</v>
      </c>
      <c r="B1263">
        <v>759.43</v>
      </c>
      <c r="C1263">
        <v>2349.6</v>
      </c>
      <c r="D1263">
        <v>2365.1</v>
      </c>
      <c r="E1263">
        <f t="shared" si="81"/>
        <v>15.5</v>
      </c>
    </row>
    <row r="1264" spans="1:5" x14ac:dyDescent="0.2">
      <c r="A1264">
        <v>1237</v>
      </c>
      <c r="B1264">
        <v>759.87</v>
      </c>
      <c r="C1264">
        <v>2365.4</v>
      </c>
      <c r="D1264">
        <v>2373.4</v>
      </c>
      <c r="E1264">
        <f t="shared" si="81"/>
        <v>8</v>
      </c>
    </row>
    <row r="1265" spans="1:5" x14ac:dyDescent="0.2">
      <c r="A1265">
        <v>1238</v>
      </c>
      <c r="B1265">
        <v>760.32</v>
      </c>
      <c r="C1265">
        <v>2368.4</v>
      </c>
      <c r="D1265">
        <v>2377.9</v>
      </c>
      <c r="E1265">
        <f t="shared" si="81"/>
        <v>9.5</v>
      </c>
    </row>
    <row r="1266" spans="1:5" x14ac:dyDescent="0.2">
      <c r="A1266">
        <v>1239</v>
      </c>
      <c r="B1266">
        <v>760.76</v>
      </c>
      <c r="C1266">
        <v>2363.5</v>
      </c>
      <c r="D1266">
        <v>2375.1</v>
      </c>
      <c r="E1266">
        <f t="shared" si="81"/>
        <v>11.599999999999909</v>
      </c>
    </row>
    <row r="1267" spans="1:5" x14ac:dyDescent="0.2">
      <c r="A1267">
        <v>1240</v>
      </c>
      <c r="B1267">
        <v>761.21</v>
      </c>
      <c r="C1267">
        <v>2371.6</v>
      </c>
      <c r="D1267">
        <v>2384.1</v>
      </c>
      <c r="E1267">
        <f t="shared" si="81"/>
        <v>12.5</v>
      </c>
    </row>
    <row r="1268" spans="1:5" x14ac:dyDescent="0.2">
      <c r="A1268">
        <v>1241</v>
      </c>
      <c r="B1268">
        <v>761.65</v>
      </c>
      <c r="C1268">
        <v>2382.3000000000002</v>
      </c>
      <c r="D1268">
        <v>2397.3000000000002</v>
      </c>
      <c r="E1268">
        <f t="shared" si="81"/>
        <v>15</v>
      </c>
    </row>
    <row r="1269" spans="1:5" x14ac:dyDescent="0.2">
      <c r="A1269">
        <v>1242</v>
      </c>
      <c r="B1269">
        <v>762.1</v>
      </c>
      <c r="C1269">
        <v>2364.8000000000002</v>
      </c>
      <c r="D1269">
        <v>2387.6999999999998</v>
      </c>
      <c r="E1269">
        <f t="shared" si="81"/>
        <v>22.899999999999636</v>
      </c>
    </row>
    <row r="1270" spans="1:5" x14ac:dyDescent="0.2">
      <c r="A1270">
        <v>1243</v>
      </c>
      <c r="B1270">
        <v>762.54</v>
      </c>
      <c r="C1270">
        <v>2351.9</v>
      </c>
      <c r="D1270">
        <v>2402.6</v>
      </c>
      <c r="E1270">
        <f t="shared" si="81"/>
        <v>50.699999999999818</v>
      </c>
    </row>
    <row r="1271" spans="1:5" x14ac:dyDescent="0.2">
      <c r="A1271">
        <v>1244</v>
      </c>
      <c r="B1271">
        <v>762.99</v>
      </c>
      <c r="C1271">
        <v>2357.6</v>
      </c>
      <c r="D1271">
        <v>2566.1</v>
      </c>
      <c r="E1271">
        <f t="shared" si="81"/>
        <v>208.5</v>
      </c>
    </row>
    <row r="1272" spans="1:5" x14ac:dyDescent="0.2">
      <c r="A1272">
        <v>1245</v>
      </c>
      <c r="B1272">
        <v>763.43</v>
      </c>
      <c r="C1272">
        <v>2369.6</v>
      </c>
      <c r="D1272">
        <v>2817.6</v>
      </c>
      <c r="E1272">
        <f t="shared" si="81"/>
        <v>448</v>
      </c>
    </row>
    <row r="1273" spans="1:5" x14ac:dyDescent="0.2">
      <c r="A1273">
        <v>1246</v>
      </c>
      <c r="B1273">
        <v>763.88</v>
      </c>
      <c r="C1273">
        <v>2361.5</v>
      </c>
      <c r="D1273">
        <v>2754.4</v>
      </c>
      <c r="E1273">
        <f t="shared" si="81"/>
        <v>392.90000000000009</v>
      </c>
    </row>
    <row r="1274" spans="1:5" x14ac:dyDescent="0.2">
      <c r="A1274">
        <v>1247</v>
      </c>
      <c r="B1274">
        <v>764.32</v>
      </c>
      <c r="C1274">
        <v>2354.3000000000002</v>
      </c>
      <c r="D1274">
        <v>2548.9</v>
      </c>
      <c r="E1274">
        <f t="shared" si="81"/>
        <v>194.59999999999991</v>
      </c>
    </row>
    <row r="1275" spans="1:5" x14ac:dyDescent="0.2">
      <c r="A1275">
        <v>1248</v>
      </c>
      <c r="B1275">
        <v>764.77</v>
      </c>
      <c r="C1275">
        <v>2358.6</v>
      </c>
      <c r="D1275">
        <v>2426</v>
      </c>
      <c r="E1275">
        <f t="shared" si="81"/>
        <v>67.400000000000091</v>
      </c>
    </row>
    <row r="1276" spans="1:5" x14ac:dyDescent="0.2">
      <c r="A1276">
        <v>1249</v>
      </c>
      <c r="B1276">
        <v>765.21</v>
      </c>
      <c r="C1276">
        <v>2369.1</v>
      </c>
      <c r="D1276">
        <v>2399.5</v>
      </c>
      <c r="E1276">
        <f t="shared" si="81"/>
        <v>30.400000000000091</v>
      </c>
    </row>
    <row r="1277" spans="1:5" x14ac:dyDescent="0.2">
      <c r="A1277">
        <v>1250</v>
      </c>
      <c r="B1277">
        <v>765.66</v>
      </c>
      <c r="C1277">
        <v>2348.6999999999998</v>
      </c>
      <c r="D1277">
        <v>2383.9</v>
      </c>
      <c r="E1277">
        <f t="shared" si="81"/>
        <v>35.200000000000273</v>
      </c>
    </row>
    <row r="1278" spans="1:5" x14ac:dyDescent="0.2">
      <c r="A1278">
        <v>1251</v>
      </c>
      <c r="B1278">
        <v>766.1</v>
      </c>
      <c r="C1278">
        <v>2351.1999999999998</v>
      </c>
      <c r="D1278">
        <v>2373</v>
      </c>
      <c r="E1278">
        <f t="shared" si="81"/>
        <v>21.800000000000182</v>
      </c>
    </row>
    <row r="1279" spans="1:5" x14ac:dyDescent="0.2">
      <c r="A1279">
        <v>1252</v>
      </c>
      <c r="B1279">
        <v>766.54</v>
      </c>
      <c r="C1279">
        <v>2357.3000000000002</v>
      </c>
      <c r="D1279">
        <v>2369.9</v>
      </c>
      <c r="E1279">
        <f t="shared" si="81"/>
        <v>12.599999999999909</v>
      </c>
    </row>
    <row r="1280" spans="1:5" x14ac:dyDescent="0.2">
      <c r="A1280">
        <v>1253</v>
      </c>
      <c r="B1280">
        <v>766.99</v>
      </c>
      <c r="C1280">
        <v>2366.3000000000002</v>
      </c>
      <c r="D1280">
        <v>2378.6</v>
      </c>
      <c r="E1280">
        <f t="shared" si="81"/>
        <v>12.299999999999727</v>
      </c>
    </row>
    <row r="1281" spans="1:5" x14ac:dyDescent="0.2">
      <c r="A1281">
        <v>1254</v>
      </c>
      <c r="B1281">
        <v>767.43</v>
      </c>
      <c r="C1281">
        <v>2367.3000000000002</v>
      </c>
      <c r="D1281">
        <v>2382.8000000000002</v>
      </c>
      <c r="E1281">
        <f t="shared" si="81"/>
        <v>15.5</v>
      </c>
    </row>
    <row r="1282" spans="1:5" x14ac:dyDescent="0.2">
      <c r="A1282">
        <v>1255</v>
      </c>
      <c r="B1282">
        <v>767.88</v>
      </c>
      <c r="C1282">
        <v>2371.4</v>
      </c>
      <c r="D1282">
        <v>2383.3000000000002</v>
      </c>
      <c r="E1282">
        <f t="shared" si="81"/>
        <v>11.900000000000091</v>
      </c>
    </row>
    <row r="1283" spans="1:5" x14ac:dyDescent="0.2">
      <c r="A1283">
        <v>1256</v>
      </c>
      <c r="B1283">
        <v>768.32</v>
      </c>
      <c r="C1283">
        <v>2370.8000000000002</v>
      </c>
      <c r="D1283">
        <v>2387.3000000000002</v>
      </c>
      <c r="E1283">
        <f t="shared" si="81"/>
        <v>16.5</v>
      </c>
    </row>
    <row r="1284" spans="1:5" x14ac:dyDescent="0.2">
      <c r="A1284">
        <v>1257</v>
      </c>
      <c r="B1284">
        <v>768.77</v>
      </c>
      <c r="C1284">
        <v>2367.8000000000002</v>
      </c>
      <c r="D1284">
        <v>2376</v>
      </c>
      <c r="E1284">
        <f t="shared" si="81"/>
        <v>8.1999999999998181</v>
      </c>
    </row>
    <row r="1285" spans="1:5" x14ac:dyDescent="0.2">
      <c r="A1285">
        <v>1258</v>
      </c>
      <c r="B1285">
        <v>769.21</v>
      </c>
      <c r="C1285">
        <v>2387.1</v>
      </c>
      <c r="D1285">
        <v>2399.6999999999998</v>
      </c>
      <c r="E1285">
        <f t="shared" si="81"/>
        <v>12.599999999999909</v>
      </c>
    </row>
    <row r="1286" spans="1:5" x14ac:dyDescent="0.2">
      <c r="A1286">
        <v>1259</v>
      </c>
      <c r="B1286">
        <v>769.66</v>
      </c>
      <c r="C1286">
        <v>2357.4</v>
      </c>
      <c r="D1286">
        <v>2366.6</v>
      </c>
      <c r="E1286">
        <f t="shared" si="81"/>
        <v>9.1999999999998181</v>
      </c>
    </row>
    <row r="1287" spans="1:5" x14ac:dyDescent="0.2">
      <c r="A1287">
        <v>1260</v>
      </c>
      <c r="B1287">
        <v>770.1</v>
      </c>
      <c r="C1287">
        <v>2360.5</v>
      </c>
      <c r="D1287">
        <v>2376.1</v>
      </c>
      <c r="E1287">
        <f t="shared" si="81"/>
        <v>15.599999999999909</v>
      </c>
    </row>
    <row r="1288" spans="1:5" x14ac:dyDescent="0.2">
      <c r="A1288">
        <v>1261</v>
      </c>
      <c r="B1288">
        <v>770.54</v>
      </c>
      <c r="C1288">
        <v>2363.1</v>
      </c>
      <c r="D1288">
        <v>2374.5</v>
      </c>
      <c r="E1288">
        <f t="shared" si="81"/>
        <v>11.400000000000091</v>
      </c>
    </row>
    <row r="1289" spans="1:5" x14ac:dyDescent="0.2">
      <c r="A1289">
        <v>1262</v>
      </c>
      <c r="B1289">
        <v>770.99</v>
      </c>
      <c r="C1289">
        <v>2353.5</v>
      </c>
      <c r="D1289">
        <v>2371.1999999999998</v>
      </c>
      <c r="E1289">
        <f t="shared" si="81"/>
        <v>17.699999999999818</v>
      </c>
    </row>
    <row r="1290" spans="1:5" x14ac:dyDescent="0.2">
      <c r="A1290">
        <v>1263</v>
      </c>
      <c r="B1290">
        <v>771.43</v>
      </c>
      <c r="C1290">
        <v>2376.1999999999998</v>
      </c>
      <c r="D1290">
        <v>2406.3000000000002</v>
      </c>
      <c r="E1290">
        <f t="shared" si="81"/>
        <v>30.100000000000364</v>
      </c>
    </row>
    <row r="1291" spans="1:5" x14ac:dyDescent="0.2">
      <c r="A1291">
        <v>1264</v>
      </c>
      <c r="B1291">
        <v>771.88</v>
      </c>
      <c r="C1291">
        <v>2363</v>
      </c>
      <c r="D1291">
        <v>2481.6999999999998</v>
      </c>
      <c r="E1291">
        <f t="shared" si="81"/>
        <v>118.69999999999982</v>
      </c>
    </row>
    <row r="1292" spans="1:5" x14ac:dyDescent="0.2">
      <c r="A1292">
        <v>1265</v>
      </c>
      <c r="B1292">
        <v>772.32</v>
      </c>
      <c r="C1292">
        <v>2368.8000000000002</v>
      </c>
      <c r="D1292">
        <v>2594.4</v>
      </c>
      <c r="E1292">
        <f t="shared" si="81"/>
        <v>225.59999999999991</v>
      </c>
    </row>
    <row r="1293" spans="1:5" x14ac:dyDescent="0.2">
      <c r="A1293">
        <v>1266</v>
      </c>
      <c r="B1293">
        <v>772.76</v>
      </c>
      <c r="C1293">
        <v>2351.8000000000002</v>
      </c>
      <c r="D1293">
        <v>2577.1</v>
      </c>
      <c r="E1293">
        <f t="shared" si="81"/>
        <v>225.29999999999973</v>
      </c>
    </row>
    <row r="1294" spans="1:5" x14ac:dyDescent="0.2">
      <c r="A1294">
        <v>1267</v>
      </c>
      <c r="B1294">
        <v>773.21</v>
      </c>
      <c r="C1294">
        <v>2358.1999999999998</v>
      </c>
      <c r="D1294">
        <v>2470.3000000000002</v>
      </c>
      <c r="E1294">
        <f t="shared" si="81"/>
        <v>112.10000000000036</v>
      </c>
    </row>
    <row r="1295" spans="1:5" x14ac:dyDescent="0.2">
      <c r="A1295">
        <v>1268</v>
      </c>
      <c r="B1295">
        <v>773.65</v>
      </c>
      <c r="C1295">
        <v>2361.1999999999998</v>
      </c>
      <c r="D1295">
        <v>2399.8000000000002</v>
      </c>
      <c r="E1295">
        <f t="shared" si="81"/>
        <v>38.600000000000364</v>
      </c>
    </row>
    <row r="1296" spans="1:5" x14ac:dyDescent="0.2">
      <c r="A1296">
        <v>1269</v>
      </c>
      <c r="B1296">
        <v>774.1</v>
      </c>
      <c r="C1296">
        <v>2348.9</v>
      </c>
      <c r="D1296">
        <v>2367.6999999999998</v>
      </c>
      <c r="E1296">
        <f t="shared" si="81"/>
        <v>18.799999999999727</v>
      </c>
    </row>
    <row r="1297" spans="1:5" x14ac:dyDescent="0.2">
      <c r="A1297">
        <v>1270</v>
      </c>
      <c r="B1297">
        <v>774.54</v>
      </c>
      <c r="C1297">
        <v>2363.5</v>
      </c>
      <c r="D1297">
        <v>2384.6</v>
      </c>
      <c r="E1297">
        <f t="shared" si="81"/>
        <v>21.099999999999909</v>
      </c>
    </row>
    <row r="1298" spans="1:5" x14ac:dyDescent="0.2">
      <c r="A1298">
        <v>1271</v>
      </c>
      <c r="B1298">
        <v>774.98</v>
      </c>
      <c r="C1298">
        <v>2353.8000000000002</v>
      </c>
      <c r="D1298">
        <v>2370.4</v>
      </c>
      <c r="E1298">
        <f t="shared" si="81"/>
        <v>16.599999999999909</v>
      </c>
    </row>
    <row r="1299" spans="1:5" x14ac:dyDescent="0.2">
      <c r="A1299">
        <v>1272</v>
      </c>
      <c r="B1299">
        <v>775.43</v>
      </c>
      <c r="C1299">
        <v>2366.6999999999998</v>
      </c>
      <c r="D1299">
        <v>2376.4</v>
      </c>
      <c r="E1299">
        <f t="shared" si="81"/>
        <v>9.7000000000002728</v>
      </c>
    </row>
    <row r="1300" spans="1:5" x14ac:dyDescent="0.2">
      <c r="A1300">
        <v>1273</v>
      </c>
      <c r="B1300">
        <v>775.87</v>
      </c>
      <c r="C1300">
        <v>2364.1</v>
      </c>
      <c r="D1300">
        <v>2371.4</v>
      </c>
      <c r="E1300">
        <f t="shared" si="81"/>
        <v>7.3000000000001819</v>
      </c>
    </row>
    <row r="1301" spans="1:5" x14ac:dyDescent="0.2">
      <c r="A1301">
        <v>1274</v>
      </c>
      <c r="B1301">
        <v>776.31</v>
      </c>
      <c r="C1301">
        <v>2359.6</v>
      </c>
      <c r="D1301">
        <v>2361.6</v>
      </c>
      <c r="E1301">
        <f t="shared" si="81"/>
        <v>2</v>
      </c>
    </row>
    <row r="1302" spans="1:5" x14ac:dyDescent="0.2">
      <c r="A1302">
        <v>1275</v>
      </c>
      <c r="B1302">
        <v>776.76</v>
      </c>
      <c r="C1302">
        <v>2361.1</v>
      </c>
      <c r="D1302">
        <v>2366.4</v>
      </c>
      <c r="E1302">
        <f t="shared" si="81"/>
        <v>5.3000000000001819</v>
      </c>
    </row>
    <row r="1303" spans="1:5" x14ac:dyDescent="0.2">
      <c r="A1303">
        <v>1276</v>
      </c>
      <c r="B1303">
        <v>777.2</v>
      </c>
      <c r="C1303">
        <v>2361.6999999999998</v>
      </c>
      <c r="D1303">
        <v>2372.5</v>
      </c>
      <c r="E1303">
        <f t="shared" si="81"/>
        <v>10.800000000000182</v>
      </c>
    </row>
    <row r="1304" spans="1:5" x14ac:dyDescent="0.2">
      <c r="A1304">
        <v>1277</v>
      </c>
      <c r="B1304">
        <v>777.65</v>
      </c>
      <c r="C1304">
        <v>2368.1999999999998</v>
      </c>
      <c r="D1304">
        <v>2380</v>
      </c>
      <c r="E1304">
        <f t="shared" si="81"/>
        <v>11.800000000000182</v>
      </c>
    </row>
    <row r="1305" spans="1:5" x14ac:dyDescent="0.2">
      <c r="A1305">
        <v>1278</v>
      </c>
      <c r="B1305">
        <v>778.09</v>
      </c>
      <c r="C1305">
        <v>2374.8000000000002</v>
      </c>
      <c r="D1305">
        <v>2384</v>
      </c>
      <c r="E1305">
        <f t="shared" si="81"/>
        <v>9.1999999999998181</v>
      </c>
    </row>
    <row r="1306" spans="1:5" x14ac:dyDescent="0.2">
      <c r="A1306">
        <v>1279</v>
      </c>
      <c r="B1306">
        <v>778.53</v>
      </c>
      <c r="C1306">
        <v>2361.8000000000002</v>
      </c>
      <c r="D1306">
        <v>2368.9</v>
      </c>
      <c r="E1306">
        <f t="shared" si="81"/>
        <v>7.0999999999999091</v>
      </c>
    </row>
    <row r="1307" spans="1:5" x14ac:dyDescent="0.2">
      <c r="A1307">
        <v>1280</v>
      </c>
      <c r="B1307">
        <v>778.98</v>
      </c>
      <c r="C1307">
        <v>2372.3000000000002</v>
      </c>
      <c r="D1307">
        <v>2373.6</v>
      </c>
      <c r="E1307">
        <f t="shared" si="81"/>
        <v>1.2999999999997272</v>
      </c>
    </row>
    <row r="1308" spans="1:5" x14ac:dyDescent="0.2">
      <c r="A1308">
        <v>1281</v>
      </c>
      <c r="B1308">
        <v>779.42</v>
      </c>
      <c r="C1308">
        <v>2396</v>
      </c>
      <c r="D1308">
        <v>2402.6999999999998</v>
      </c>
      <c r="E1308">
        <f t="shared" ref="E1308:E1371" si="82">D1308-C1308</f>
        <v>6.6999999999998181</v>
      </c>
    </row>
    <row r="1309" spans="1:5" x14ac:dyDescent="0.2">
      <c r="A1309">
        <v>1282</v>
      </c>
      <c r="B1309">
        <v>779.86</v>
      </c>
      <c r="C1309">
        <v>2384.1999999999998</v>
      </c>
      <c r="D1309">
        <v>2385.8000000000002</v>
      </c>
      <c r="E1309">
        <f t="shared" si="82"/>
        <v>1.6000000000003638</v>
      </c>
    </row>
    <row r="1310" spans="1:5" x14ac:dyDescent="0.2">
      <c r="A1310">
        <v>1283</v>
      </c>
      <c r="B1310">
        <v>780.31</v>
      </c>
      <c r="C1310">
        <v>2371.5</v>
      </c>
      <c r="D1310">
        <v>2380.1</v>
      </c>
      <c r="E1310">
        <f t="shared" si="82"/>
        <v>8.5999999999999091</v>
      </c>
    </row>
    <row r="1311" spans="1:5" x14ac:dyDescent="0.2">
      <c r="A1311">
        <v>1284</v>
      </c>
      <c r="B1311">
        <v>780.75</v>
      </c>
      <c r="C1311">
        <v>2376.3000000000002</v>
      </c>
      <c r="D1311">
        <v>2385</v>
      </c>
      <c r="E1311">
        <f t="shared" si="82"/>
        <v>8.6999999999998181</v>
      </c>
    </row>
    <row r="1312" spans="1:5" x14ac:dyDescent="0.2">
      <c r="A1312">
        <v>1285</v>
      </c>
      <c r="B1312">
        <v>781.19</v>
      </c>
      <c r="C1312">
        <v>2372.1</v>
      </c>
      <c r="D1312">
        <v>2374.4</v>
      </c>
      <c r="E1312">
        <f t="shared" si="82"/>
        <v>2.3000000000001819</v>
      </c>
    </row>
    <row r="1313" spans="1:5" x14ac:dyDescent="0.2">
      <c r="A1313">
        <v>1286</v>
      </c>
      <c r="B1313">
        <v>781.64</v>
      </c>
      <c r="C1313">
        <v>2355</v>
      </c>
      <c r="D1313">
        <v>2368.6</v>
      </c>
      <c r="E1313">
        <f t="shared" si="82"/>
        <v>13.599999999999909</v>
      </c>
    </row>
    <row r="1314" spans="1:5" x14ac:dyDescent="0.2">
      <c r="A1314">
        <v>1287</v>
      </c>
      <c r="B1314">
        <v>782.08</v>
      </c>
      <c r="C1314">
        <v>2367.8000000000002</v>
      </c>
      <c r="D1314">
        <v>2375.1999999999998</v>
      </c>
      <c r="E1314">
        <f t="shared" si="82"/>
        <v>7.3999999999996362</v>
      </c>
    </row>
    <row r="1315" spans="1:5" x14ac:dyDescent="0.2">
      <c r="A1315">
        <v>1288</v>
      </c>
      <c r="B1315">
        <v>782.52</v>
      </c>
      <c r="C1315">
        <v>2356.6999999999998</v>
      </c>
      <c r="D1315">
        <v>2363</v>
      </c>
      <c r="E1315">
        <f t="shared" si="82"/>
        <v>6.3000000000001819</v>
      </c>
    </row>
    <row r="1316" spans="1:5" x14ac:dyDescent="0.2">
      <c r="A1316">
        <v>1289</v>
      </c>
      <c r="B1316">
        <v>782.97</v>
      </c>
      <c r="C1316">
        <v>2362.5</v>
      </c>
      <c r="D1316">
        <v>2364.9</v>
      </c>
      <c r="E1316">
        <f t="shared" si="82"/>
        <v>2.4000000000000909</v>
      </c>
    </row>
    <row r="1317" spans="1:5" x14ac:dyDescent="0.2">
      <c r="A1317">
        <v>1290</v>
      </c>
      <c r="B1317">
        <v>783.41</v>
      </c>
      <c r="C1317">
        <v>2376.4</v>
      </c>
      <c r="D1317">
        <v>2382.3000000000002</v>
      </c>
      <c r="E1317">
        <f t="shared" si="82"/>
        <v>5.9000000000000909</v>
      </c>
    </row>
    <row r="1318" spans="1:5" x14ac:dyDescent="0.2">
      <c r="A1318">
        <v>1291</v>
      </c>
      <c r="B1318">
        <v>783.85</v>
      </c>
      <c r="C1318">
        <v>2374.9</v>
      </c>
      <c r="D1318">
        <v>2377.5</v>
      </c>
      <c r="E1318">
        <f t="shared" si="82"/>
        <v>2.5999999999999091</v>
      </c>
    </row>
    <row r="1319" spans="1:5" x14ac:dyDescent="0.2">
      <c r="A1319">
        <v>1292</v>
      </c>
      <c r="B1319">
        <v>784.3</v>
      </c>
      <c r="C1319">
        <v>2367.5</v>
      </c>
      <c r="D1319">
        <v>2370.6</v>
      </c>
      <c r="E1319">
        <f t="shared" si="82"/>
        <v>3.0999999999999091</v>
      </c>
    </row>
    <row r="1320" spans="1:5" x14ac:dyDescent="0.2">
      <c r="A1320">
        <v>1293</v>
      </c>
      <c r="B1320">
        <v>784.74</v>
      </c>
      <c r="C1320">
        <v>2359.1999999999998</v>
      </c>
      <c r="D1320">
        <v>2368</v>
      </c>
      <c r="E1320">
        <f t="shared" si="82"/>
        <v>8.8000000000001819</v>
      </c>
    </row>
    <row r="1321" spans="1:5" x14ac:dyDescent="0.2">
      <c r="A1321">
        <v>1294</v>
      </c>
      <c r="B1321">
        <v>785.18</v>
      </c>
      <c r="C1321">
        <v>2364.6</v>
      </c>
      <c r="D1321">
        <v>2372</v>
      </c>
      <c r="E1321">
        <f t="shared" si="82"/>
        <v>7.4000000000000909</v>
      </c>
    </row>
    <row r="1322" spans="1:5" x14ac:dyDescent="0.2">
      <c r="A1322">
        <v>1295</v>
      </c>
      <c r="B1322">
        <v>785.63</v>
      </c>
      <c r="C1322">
        <v>2357.8000000000002</v>
      </c>
      <c r="D1322">
        <v>2359.1999999999998</v>
      </c>
      <c r="E1322">
        <f t="shared" si="82"/>
        <v>1.3999999999996362</v>
      </c>
    </row>
    <row r="1323" spans="1:5" x14ac:dyDescent="0.2">
      <c r="A1323">
        <v>1296</v>
      </c>
      <c r="B1323">
        <v>786.07</v>
      </c>
      <c r="C1323">
        <v>2372.5</v>
      </c>
      <c r="D1323">
        <v>2373.5</v>
      </c>
      <c r="E1323">
        <f t="shared" si="82"/>
        <v>1</v>
      </c>
    </row>
    <row r="1324" spans="1:5" x14ac:dyDescent="0.2">
      <c r="A1324">
        <v>1297</v>
      </c>
      <c r="B1324">
        <v>786.51</v>
      </c>
      <c r="C1324">
        <v>2376.4</v>
      </c>
      <c r="D1324">
        <v>2383.6</v>
      </c>
      <c r="E1324">
        <f t="shared" si="82"/>
        <v>7.1999999999998181</v>
      </c>
    </row>
    <row r="1325" spans="1:5" x14ac:dyDescent="0.2">
      <c r="A1325">
        <v>1298</v>
      </c>
      <c r="B1325">
        <v>786.95</v>
      </c>
      <c r="C1325">
        <v>2377.9</v>
      </c>
      <c r="D1325">
        <v>2382.6999999999998</v>
      </c>
      <c r="E1325">
        <f t="shared" si="82"/>
        <v>4.7999999999997272</v>
      </c>
    </row>
    <row r="1326" spans="1:5" x14ac:dyDescent="0.2">
      <c r="A1326">
        <v>1299</v>
      </c>
      <c r="B1326">
        <v>787.4</v>
      </c>
      <c r="C1326">
        <v>2353.9</v>
      </c>
      <c r="D1326">
        <v>2362.3000000000002</v>
      </c>
      <c r="E1326">
        <f t="shared" si="82"/>
        <v>8.4000000000000909</v>
      </c>
    </row>
    <row r="1327" spans="1:5" x14ac:dyDescent="0.2">
      <c r="A1327">
        <v>1300</v>
      </c>
      <c r="B1327">
        <v>787.84</v>
      </c>
      <c r="C1327">
        <v>2359.6999999999998</v>
      </c>
      <c r="D1327">
        <v>2366.9</v>
      </c>
      <c r="E1327">
        <f t="shared" si="82"/>
        <v>7.2000000000002728</v>
      </c>
    </row>
    <row r="1328" spans="1:5" x14ac:dyDescent="0.2">
      <c r="A1328">
        <v>1301</v>
      </c>
      <c r="B1328">
        <v>788.28</v>
      </c>
      <c r="C1328">
        <v>2366.3000000000002</v>
      </c>
      <c r="D1328">
        <v>2372</v>
      </c>
      <c r="E1328">
        <f t="shared" si="82"/>
        <v>5.6999999999998181</v>
      </c>
    </row>
    <row r="1329" spans="1:5" x14ac:dyDescent="0.2">
      <c r="A1329">
        <v>1302</v>
      </c>
      <c r="B1329">
        <v>788.73</v>
      </c>
      <c r="C1329">
        <v>2392.9</v>
      </c>
      <c r="D1329">
        <v>2399.5</v>
      </c>
      <c r="E1329">
        <f t="shared" si="82"/>
        <v>6.5999999999999091</v>
      </c>
    </row>
    <row r="1330" spans="1:5" x14ac:dyDescent="0.2">
      <c r="A1330">
        <v>1303</v>
      </c>
      <c r="B1330">
        <v>789.17</v>
      </c>
      <c r="C1330">
        <v>2358</v>
      </c>
      <c r="D1330">
        <v>2367.4</v>
      </c>
      <c r="E1330">
        <f t="shared" si="82"/>
        <v>9.4000000000000909</v>
      </c>
    </row>
    <row r="1331" spans="1:5" x14ac:dyDescent="0.2">
      <c r="A1331">
        <v>1304</v>
      </c>
      <c r="B1331">
        <v>789.61</v>
      </c>
      <c r="C1331">
        <v>2359.4</v>
      </c>
      <c r="D1331">
        <v>2370.1</v>
      </c>
      <c r="E1331">
        <f t="shared" si="82"/>
        <v>10.699999999999818</v>
      </c>
    </row>
    <row r="1332" spans="1:5" x14ac:dyDescent="0.2">
      <c r="A1332">
        <v>1305</v>
      </c>
      <c r="B1332">
        <v>790.05</v>
      </c>
      <c r="C1332">
        <v>2365.9</v>
      </c>
      <c r="D1332">
        <v>2373.8000000000002</v>
      </c>
      <c r="E1332">
        <f t="shared" si="82"/>
        <v>7.9000000000000909</v>
      </c>
    </row>
    <row r="1333" spans="1:5" x14ac:dyDescent="0.2">
      <c r="A1333">
        <v>1306</v>
      </c>
      <c r="B1333">
        <v>790.5</v>
      </c>
      <c r="C1333">
        <v>2354.3000000000002</v>
      </c>
      <c r="D1333">
        <v>2359.6999999999998</v>
      </c>
      <c r="E1333">
        <f t="shared" si="82"/>
        <v>5.3999999999996362</v>
      </c>
    </row>
    <row r="1334" spans="1:5" x14ac:dyDescent="0.2">
      <c r="A1334">
        <v>1307</v>
      </c>
      <c r="B1334">
        <v>790.94</v>
      </c>
      <c r="C1334">
        <v>2360.4</v>
      </c>
      <c r="D1334">
        <v>2364.4</v>
      </c>
      <c r="E1334">
        <f t="shared" si="82"/>
        <v>4</v>
      </c>
    </row>
    <row r="1335" spans="1:5" x14ac:dyDescent="0.2">
      <c r="A1335">
        <v>1308</v>
      </c>
      <c r="B1335">
        <v>791.38</v>
      </c>
      <c r="C1335">
        <v>2373.9</v>
      </c>
      <c r="D1335">
        <v>2385.6999999999998</v>
      </c>
      <c r="E1335">
        <f t="shared" si="82"/>
        <v>11.799999999999727</v>
      </c>
    </row>
    <row r="1336" spans="1:5" x14ac:dyDescent="0.2">
      <c r="A1336">
        <v>1309</v>
      </c>
      <c r="B1336">
        <v>791.82</v>
      </c>
      <c r="C1336">
        <v>2354.8000000000002</v>
      </c>
      <c r="D1336">
        <v>2369.6999999999998</v>
      </c>
      <c r="E1336">
        <f t="shared" si="82"/>
        <v>14.899999999999636</v>
      </c>
    </row>
    <row r="1337" spans="1:5" x14ac:dyDescent="0.2">
      <c r="A1337">
        <v>1310</v>
      </c>
      <c r="B1337">
        <v>792.27</v>
      </c>
      <c r="C1337">
        <v>2371</v>
      </c>
      <c r="D1337">
        <v>2378.6</v>
      </c>
      <c r="E1337">
        <f t="shared" si="82"/>
        <v>7.5999999999999091</v>
      </c>
    </row>
    <row r="1338" spans="1:5" x14ac:dyDescent="0.2">
      <c r="A1338">
        <v>1311</v>
      </c>
      <c r="B1338">
        <v>792.71</v>
      </c>
      <c r="C1338">
        <v>2362.1</v>
      </c>
      <c r="D1338">
        <v>2365.6999999999998</v>
      </c>
      <c r="E1338">
        <f t="shared" si="82"/>
        <v>3.5999999999999091</v>
      </c>
    </row>
    <row r="1339" spans="1:5" x14ac:dyDescent="0.2">
      <c r="A1339">
        <v>1312</v>
      </c>
      <c r="B1339">
        <v>793.15</v>
      </c>
      <c r="C1339">
        <v>2410.1999999999998</v>
      </c>
      <c r="D1339">
        <v>2417.3000000000002</v>
      </c>
      <c r="E1339">
        <f t="shared" si="82"/>
        <v>7.1000000000003638</v>
      </c>
    </row>
    <row r="1340" spans="1:5" x14ac:dyDescent="0.2">
      <c r="A1340">
        <v>1313</v>
      </c>
      <c r="B1340">
        <v>793.59</v>
      </c>
      <c r="C1340">
        <v>2372.6</v>
      </c>
      <c r="D1340">
        <v>2393.5</v>
      </c>
      <c r="E1340">
        <f t="shared" si="82"/>
        <v>20.900000000000091</v>
      </c>
    </row>
    <row r="1341" spans="1:5" x14ac:dyDescent="0.2">
      <c r="A1341">
        <v>1314</v>
      </c>
      <c r="B1341">
        <v>794.04</v>
      </c>
      <c r="C1341">
        <v>2365.5</v>
      </c>
      <c r="D1341">
        <v>2403.6999999999998</v>
      </c>
      <c r="E1341">
        <f t="shared" si="82"/>
        <v>38.199999999999818</v>
      </c>
    </row>
    <row r="1342" spans="1:5" x14ac:dyDescent="0.2">
      <c r="A1342">
        <v>1315</v>
      </c>
      <c r="B1342">
        <v>794.48</v>
      </c>
      <c r="C1342">
        <v>2366.8000000000002</v>
      </c>
      <c r="D1342">
        <v>2444.3000000000002</v>
      </c>
      <c r="E1342">
        <f t="shared" si="82"/>
        <v>77.5</v>
      </c>
    </row>
    <row r="1343" spans="1:5" x14ac:dyDescent="0.2">
      <c r="A1343">
        <v>1316</v>
      </c>
      <c r="B1343">
        <v>794.92</v>
      </c>
      <c r="C1343">
        <v>2365.5</v>
      </c>
      <c r="D1343">
        <v>2451.5</v>
      </c>
      <c r="E1343">
        <f t="shared" si="82"/>
        <v>86</v>
      </c>
    </row>
    <row r="1344" spans="1:5" x14ac:dyDescent="0.2">
      <c r="A1344">
        <v>1317</v>
      </c>
      <c r="B1344">
        <v>795.36</v>
      </c>
      <c r="C1344">
        <v>2355.9</v>
      </c>
      <c r="D1344">
        <v>2433.1999999999998</v>
      </c>
      <c r="E1344">
        <f t="shared" si="82"/>
        <v>77.299999999999727</v>
      </c>
    </row>
    <row r="1345" spans="1:5" x14ac:dyDescent="0.2">
      <c r="A1345">
        <v>1318</v>
      </c>
      <c r="B1345">
        <v>795.81</v>
      </c>
      <c r="C1345">
        <v>2370.1999999999998</v>
      </c>
      <c r="D1345">
        <v>2399.1</v>
      </c>
      <c r="E1345">
        <f t="shared" si="82"/>
        <v>28.900000000000091</v>
      </c>
    </row>
    <row r="1346" spans="1:5" x14ac:dyDescent="0.2">
      <c r="A1346">
        <v>1319</v>
      </c>
      <c r="B1346">
        <v>796.25</v>
      </c>
      <c r="C1346">
        <v>2362.6999999999998</v>
      </c>
      <c r="D1346">
        <v>2379.1999999999998</v>
      </c>
      <c r="E1346">
        <f t="shared" si="82"/>
        <v>16.5</v>
      </c>
    </row>
    <row r="1347" spans="1:5" x14ac:dyDescent="0.2">
      <c r="A1347">
        <v>1320</v>
      </c>
      <c r="B1347">
        <v>796.69</v>
      </c>
      <c r="C1347">
        <v>2366.9</v>
      </c>
      <c r="D1347">
        <v>2370.6</v>
      </c>
      <c r="E1347">
        <f t="shared" si="82"/>
        <v>3.6999999999998181</v>
      </c>
    </row>
    <row r="1348" spans="1:5" x14ac:dyDescent="0.2">
      <c r="A1348">
        <v>1321</v>
      </c>
      <c r="B1348">
        <v>797.13</v>
      </c>
      <c r="C1348">
        <v>2363</v>
      </c>
      <c r="D1348">
        <v>2370.1</v>
      </c>
      <c r="E1348">
        <f t="shared" si="82"/>
        <v>7.0999999999999091</v>
      </c>
    </row>
    <row r="1349" spans="1:5" x14ac:dyDescent="0.2">
      <c r="A1349">
        <v>1322</v>
      </c>
      <c r="B1349">
        <v>797.57</v>
      </c>
      <c r="C1349">
        <v>2350.4</v>
      </c>
      <c r="D1349">
        <v>2360.8000000000002</v>
      </c>
      <c r="E1349">
        <f t="shared" si="82"/>
        <v>10.400000000000091</v>
      </c>
    </row>
    <row r="1350" spans="1:5" x14ac:dyDescent="0.2">
      <c r="A1350">
        <v>1323</v>
      </c>
      <c r="B1350">
        <v>798.02</v>
      </c>
      <c r="C1350">
        <v>2363.3000000000002</v>
      </c>
      <c r="D1350">
        <v>2369.5</v>
      </c>
      <c r="E1350">
        <f t="shared" si="82"/>
        <v>6.1999999999998181</v>
      </c>
    </row>
    <row r="1351" spans="1:5" x14ac:dyDescent="0.2">
      <c r="A1351">
        <v>1324</v>
      </c>
      <c r="B1351">
        <v>798.46</v>
      </c>
      <c r="C1351">
        <v>2383.1</v>
      </c>
      <c r="D1351">
        <v>2387.9</v>
      </c>
      <c r="E1351">
        <f t="shared" si="82"/>
        <v>4.8000000000001819</v>
      </c>
    </row>
    <row r="1352" spans="1:5" x14ac:dyDescent="0.2">
      <c r="A1352">
        <v>1325</v>
      </c>
      <c r="B1352">
        <v>798.9</v>
      </c>
      <c r="C1352">
        <v>2370.3000000000002</v>
      </c>
      <c r="D1352">
        <v>2377.1</v>
      </c>
      <c r="E1352">
        <f t="shared" si="82"/>
        <v>6.7999999999997272</v>
      </c>
    </row>
    <row r="1353" spans="1:5" x14ac:dyDescent="0.2">
      <c r="A1353">
        <v>1326</v>
      </c>
      <c r="B1353">
        <v>799.34</v>
      </c>
      <c r="C1353">
        <v>2356.9</v>
      </c>
      <c r="D1353">
        <v>2370.9</v>
      </c>
      <c r="E1353">
        <f t="shared" si="82"/>
        <v>14</v>
      </c>
    </row>
    <row r="1354" spans="1:5" x14ac:dyDescent="0.2">
      <c r="A1354">
        <v>1327</v>
      </c>
      <c r="B1354">
        <v>799.79</v>
      </c>
      <c r="C1354">
        <v>2386.5</v>
      </c>
      <c r="D1354">
        <v>2412.9</v>
      </c>
      <c r="E1354">
        <f t="shared" si="82"/>
        <v>26.400000000000091</v>
      </c>
    </row>
    <row r="1355" spans="1:5" x14ac:dyDescent="0.2">
      <c r="A1355">
        <v>1328</v>
      </c>
      <c r="B1355">
        <v>800.23</v>
      </c>
      <c r="C1355">
        <v>2370.4</v>
      </c>
      <c r="D1355">
        <v>2431.1</v>
      </c>
      <c r="E1355">
        <f t="shared" si="82"/>
        <v>60.699999999999818</v>
      </c>
    </row>
    <row r="1356" spans="1:5" x14ac:dyDescent="0.2">
      <c r="A1356">
        <v>1329</v>
      </c>
      <c r="B1356">
        <v>800.67</v>
      </c>
      <c r="C1356">
        <v>2356.4</v>
      </c>
      <c r="D1356">
        <v>2433.1999999999998</v>
      </c>
      <c r="E1356">
        <f t="shared" si="82"/>
        <v>76.799999999999727</v>
      </c>
    </row>
    <row r="1357" spans="1:5" x14ac:dyDescent="0.2">
      <c r="A1357">
        <v>1330</v>
      </c>
      <c r="B1357">
        <v>801.11</v>
      </c>
      <c r="C1357">
        <v>2370.6</v>
      </c>
      <c r="D1357">
        <v>2476.9</v>
      </c>
      <c r="E1357">
        <f t="shared" si="82"/>
        <v>106.30000000000018</v>
      </c>
    </row>
    <row r="1358" spans="1:5" x14ac:dyDescent="0.2">
      <c r="A1358">
        <v>1331</v>
      </c>
      <c r="B1358">
        <v>801.55</v>
      </c>
      <c r="C1358">
        <v>2368.4</v>
      </c>
      <c r="D1358">
        <v>2444.3000000000002</v>
      </c>
      <c r="E1358">
        <f t="shared" si="82"/>
        <v>75.900000000000091</v>
      </c>
    </row>
    <row r="1359" spans="1:5" x14ac:dyDescent="0.2">
      <c r="A1359">
        <v>1332</v>
      </c>
      <c r="B1359">
        <v>801.99</v>
      </c>
      <c r="C1359">
        <v>2356.8000000000002</v>
      </c>
      <c r="D1359">
        <v>2417.4</v>
      </c>
      <c r="E1359">
        <f t="shared" si="82"/>
        <v>60.599999999999909</v>
      </c>
    </row>
    <row r="1360" spans="1:5" x14ac:dyDescent="0.2">
      <c r="A1360">
        <v>1333</v>
      </c>
      <c r="B1360">
        <v>802.44</v>
      </c>
      <c r="C1360">
        <v>2378</v>
      </c>
      <c r="D1360">
        <v>2406</v>
      </c>
      <c r="E1360">
        <f t="shared" si="82"/>
        <v>28</v>
      </c>
    </row>
    <row r="1361" spans="1:5" x14ac:dyDescent="0.2">
      <c r="A1361">
        <v>1334</v>
      </c>
      <c r="B1361">
        <v>802.88</v>
      </c>
      <c r="C1361">
        <v>2383.5</v>
      </c>
      <c r="D1361">
        <v>2399.3000000000002</v>
      </c>
      <c r="E1361">
        <f t="shared" si="82"/>
        <v>15.800000000000182</v>
      </c>
    </row>
    <row r="1362" spans="1:5" x14ac:dyDescent="0.2">
      <c r="A1362">
        <v>1335</v>
      </c>
      <c r="B1362">
        <v>803.32</v>
      </c>
      <c r="C1362">
        <v>2372.1999999999998</v>
      </c>
      <c r="D1362">
        <v>2390.1999999999998</v>
      </c>
      <c r="E1362">
        <f t="shared" si="82"/>
        <v>18</v>
      </c>
    </row>
    <row r="1363" spans="1:5" x14ac:dyDescent="0.2">
      <c r="A1363">
        <v>1336</v>
      </c>
      <c r="B1363">
        <v>803.76</v>
      </c>
      <c r="C1363">
        <v>2369.9</v>
      </c>
      <c r="D1363">
        <v>2380.1999999999998</v>
      </c>
      <c r="E1363">
        <f t="shared" si="82"/>
        <v>10.299999999999727</v>
      </c>
    </row>
    <row r="1364" spans="1:5" x14ac:dyDescent="0.2">
      <c r="A1364">
        <v>1337</v>
      </c>
      <c r="B1364">
        <v>804.2</v>
      </c>
      <c r="C1364">
        <v>2364.5</v>
      </c>
      <c r="D1364">
        <v>2373.5</v>
      </c>
      <c r="E1364">
        <f t="shared" si="82"/>
        <v>9</v>
      </c>
    </row>
    <row r="1365" spans="1:5" x14ac:dyDescent="0.2">
      <c r="A1365">
        <v>1338</v>
      </c>
      <c r="B1365">
        <v>804.64</v>
      </c>
      <c r="C1365">
        <v>2362.6</v>
      </c>
      <c r="D1365">
        <v>2369.1</v>
      </c>
      <c r="E1365">
        <f t="shared" si="82"/>
        <v>6.5</v>
      </c>
    </row>
    <row r="1366" spans="1:5" x14ac:dyDescent="0.2">
      <c r="A1366">
        <v>1339</v>
      </c>
      <c r="B1366">
        <v>805.09</v>
      </c>
      <c r="C1366">
        <v>2385.3000000000002</v>
      </c>
      <c r="D1366">
        <v>2393</v>
      </c>
      <c r="E1366">
        <f t="shared" si="82"/>
        <v>7.6999999999998181</v>
      </c>
    </row>
    <row r="1367" spans="1:5" x14ac:dyDescent="0.2">
      <c r="A1367">
        <v>1340</v>
      </c>
      <c r="B1367">
        <v>805.53</v>
      </c>
      <c r="C1367">
        <v>2388.3000000000002</v>
      </c>
      <c r="D1367">
        <v>2398.3000000000002</v>
      </c>
      <c r="E1367">
        <f t="shared" si="82"/>
        <v>10</v>
      </c>
    </row>
    <row r="1368" spans="1:5" x14ac:dyDescent="0.2">
      <c r="A1368">
        <v>1341</v>
      </c>
      <c r="B1368">
        <v>805.97</v>
      </c>
      <c r="C1368">
        <v>2385.5</v>
      </c>
      <c r="D1368">
        <v>2400.9</v>
      </c>
      <c r="E1368">
        <f t="shared" si="82"/>
        <v>15.400000000000091</v>
      </c>
    </row>
    <row r="1369" spans="1:5" x14ac:dyDescent="0.2">
      <c r="A1369">
        <v>1342</v>
      </c>
      <c r="B1369">
        <v>806.41</v>
      </c>
      <c r="C1369">
        <v>2380.6</v>
      </c>
      <c r="D1369">
        <v>2382.9</v>
      </c>
      <c r="E1369">
        <f t="shared" si="82"/>
        <v>2.3000000000001819</v>
      </c>
    </row>
    <row r="1370" spans="1:5" x14ac:dyDescent="0.2">
      <c r="A1370">
        <v>1343</v>
      </c>
      <c r="B1370">
        <v>806.85</v>
      </c>
      <c r="C1370">
        <v>2388.6</v>
      </c>
      <c r="D1370">
        <v>2403.6</v>
      </c>
      <c r="E1370">
        <f t="shared" si="82"/>
        <v>15</v>
      </c>
    </row>
    <row r="1371" spans="1:5" x14ac:dyDescent="0.2">
      <c r="A1371">
        <v>1344</v>
      </c>
      <c r="B1371">
        <v>807.29</v>
      </c>
      <c r="C1371">
        <v>2356.5</v>
      </c>
      <c r="D1371">
        <v>2372.6</v>
      </c>
      <c r="E1371">
        <f t="shared" si="82"/>
        <v>16.099999999999909</v>
      </c>
    </row>
    <row r="1372" spans="1:5" x14ac:dyDescent="0.2">
      <c r="A1372">
        <v>1345</v>
      </c>
      <c r="B1372">
        <v>807.74</v>
      </c>
      <c r="C1372">
        <v>2365.4</v>
      </c>
      <c r="D1372">
        <v>2381.1</v>
      </c>
      <c r="E1372">
        <f t="shared" ref="E1372:E1435" si="83">D1372-C1372</f>
        <v>15.699999999999818</v>
      </c>
    </row>
    <row r="1373" spans="1:5" x14ac:dyDescent="0.2">
      <c r="A1373">
        <v>1346</v>
      </c>
      <c r="B1373">
        <v>808.18</v>
      </c>
      <c r="C1373">
        <v>2360</v>
      </c>
      <c r="D1373">
        <v>2368.1999999999998</v>
      </c>
      <c r="E1373">
        <f t="shared" si="83"/>
        <v>8.1999999999998181</v>
      </c>
    </row>
    <row r="1374" spans="1:5" x14ac:dyDescent="0.2">
      <c r="A1374">
        <v>1347</v>
      </c>
      <c r="B1374">
        <v>808.62</v>
      </c>
      <c r="C1374">
        <v>2367.1</v>
      </c>
      <c r="D1374">
        <v>2384.1999999999998</v>
      </c>
      <c r="E1374">
        <f t="shared" si="83"/>
        <v>17.099999999999909</v>
      </c>
    </row>
    <row r="1375" spans="1:5" x14ac:dyDescent="0.2">
      <c r="A1375">
        <v>1348</v>
      </c>
      <c r="B1375">
        <v>809.06</v>
      </c>
      <c r="C1375">
        <v>2370.8000000000002</v>
      </c>
      <c r="D1375">
        <v>2384.1999999999998</v>
      </c>
      <c r="E1375">
        <f t="shared" si="83"/>
        <v>13.399999999999636</v>
      </c>
    </row>
    <row r="1376" spans="1:5" x14ac:dyDescent="0.2">
      <c r="A1376">
        <v>1349</v>
      </c>
      <c r="B1376">
        <v>809.5</v>
      </c>
      <c r="C1376">
        <v>2357.1</v>
      </c>
      <c r="D1376">
        <v>2392</v>
      </c>
      <c r="E1376">
        <f t="shared" si="83"/>
        <v>34.900000000000091</v>
      </c>
    </row>
    <row r="1377" spans="1:5" x14ac:dyDescent="0.2">
      <c r="A1377">
        <v>1350</v>
      </c>
      <c r="B1377">
        <v>809.94</v>
      </c>
      <c r="C1377">
        <v>2356.3000000000002</v>
      </c>
      <c r="D1377">
        <v>2444.6999999999998</v>
      </c>
      <c r="E1377">
        <f t="shared" si="83"/>
        <v>88.399999999999636</v>
      </c>
    </row>
    <row r="1378" spans="1:5" x14ac:dyDescent="0.2">
      <c r="A1378">
        <v>1351</v>
      </c>
      <c r="B1378">
        <v>810.38</v>
      </c>
      <c r="C1378">
        <v>2370.4</v>
      </c>
      <c r="D1378">
        <v>2483.1999999999998</v>
      </c>
      <c r="E1378">
        <f t="shared" si="83"/>
        <v>112.79999999999973</v>
      </c>
    </row>
    <row r="1379" spans="1:5" x14ac:dyDescent="0.2">
      <c r="A1379">
        <v>1352</v>
      </c>
      <c r="B1379">
        <v>810.82</v>
      </c>
      <c r="C1379">
        <v>2382.3000000000002</v>
      </c>
      <c r="D1379">
        <v>2581.3000000000002</v>
      </c>
      <c r="E1379">
        <f t="shared" si="83"/>
        <v>199</v>
      </c>
    </row>
    <row r="1380" spans="1:5" x14ac:dyDescent="0.2">
      <c r="A1380">
        <v>1353</v>
      </c>
      <c r="B1380">
        <v>811.27</v>
      </c>
      <c r="C1380">
        <v>2405.1999999999998</v>
      </c>
      <c r="D1380">
        <v>2665.1</v>
      </c>
      <c r="E1380">
        <f t="shared" si="83"/>
        <v>259.90000000000009</v>
      </c>
    </row>
    <row r="1381" spans="1:5" x14ac:dyDescent="0.2">
      <c r="A1381">
        <v>1354</v>
      </c>
      <c r="B1381">
        <v>811.71</v>
      </c>
      <c r="C1381">
        <v>2356.3000000000002</v>
      </c>
      <c r="D1381">
        <v>2625.9</v>
      </c>
      <c r="E1381">
        <f t="shared" si="83"/>
        <v>269.59999999999991</v>
      </c>
    </row>
    <row r="1382" spans="1:5" x14ac:dyDescent="0.2">
      <c r="A1382">
        <v>1355</v>
      </c>
      <c r="B1382">
        <v>812.15</v>
      </c>
      <c r="C1382">
        <v>2356.6</v>
      </c>
      <c r="D1382">
        <v>2545</v>
      </c>
      <c r="E1382">
        <f t="shared" si="83"/>
        <v>188.40000000000009</v>
      </c>
    </row>
    <row r="1383" spans="1:5" x14ac:dyDescent="0.2">
      <c r="A1383">
        <v>1356</v>
      </c>
      <c r="B1383">
        <v>812.59</v>
      </c>
      <c r="C1383">
        <v>2370.3000000000002</v>
      </c>
      <c r="D1383">
        <v>2441.6999999999998</v>
      </c>
      <c r="E1383">
        <f t="shared" si="83"/>
        <v>71.399999999999636</v>
      </c>
    </row>
    <row r="1384" spans="1:5" x14ac:dyDescent="0.2">
      <c r="A1384">
        <v>1357</v>
      </c>
      <c r="B1384">
        <v>813.03</v>
      </c>
      <c r="C1384">
        <v>2391.6999999999998</v>
      </c>
      <c r="D1384">
        <v>2418.8000000000002</v>
      </c>
      <c r="E1384">
        <f t="shared" si="83"/>
        <v>27.100000000000364</v>
      </c>
    </row>
    <row r="1385" spans="1:5" x14ac:dyDescent="0.2">
      <c r="A1385">
        <v>1358</v>
      </c>
      <c r="B1385">
        <v>813.47</v>
      </c>
      <c r="C1385">
        <v>2374.9</v>
      </c>
      <c r="D1385">
        <v>2396.1</v>
      </c>
      <c r="E1385">
        <f t="shared" si="83"/>
        <v>21.199999999999818</v>
      </c>
    </row>
    <row r="1386" spans="1:5" x14ac:dyDescent="0.2">
      <c r="A1386">
        <v>1359</v>
      </c>
      <c r="B1386">
        <v>813.91</v>
      </c>
      <c r="C1386">
        <v>2366</v>
      </c>
      <c r="D1386">
        <v>2381.6</v>
      </c>
      <c r="E1386">
        <f t="shared" si="83"/>
        <v>15.599999999999909</v>
      </c>
    </row>
    <row r="1387" spans="1:5" x14ac:dyDescent="0.2">
      <c r="A1387">
        <v>1360</v>
      </c>
      <c r="B1387">
        <v>814.35</v>
      </c>
      <c r="C1387">
        <v>2378.1</v>
      </c>
      <c r="D1387">
        <v>2395.3000000000002</v>
      </c>
      <c r="E1387">
        <f t="shared" si="83"/>
        <v>17.200000000000273</v>
      </c>
    </row>
    <row r="1388" spans="1:5" x14ac:dyDescent="0.2">
      <c r="A1388">
        <v>1361</v>
      </c>
      <c r="B1388">
        <v>814.79</v>
      </c>
      <c r="C1388">
        <v>2376.3000000000002</v>
      </c>
      <c r="D1388">
        <v>2385.9</v>
      </c>
      <c r="E1388">
        <f t="shared" si="83"/>
        <v>9.5999999999999091</v>
      </c>
    </row>
    <row r="1389" spans="1:5" x14ac:dyDescent="0.2">
      <c r="A1389">
        <v>1362</v>
      </c>
      <c r="B1389">
        <v>815.23</v>
      </c>
      <c r="C1389">
        <v>2366.1</v>
      </c>
      <c r="D1389">
        <v>2379.9</v>
      </c>
      <c r="E1389">
        <f t="shared" si="83"/>
        <v>13.800000000000182</v>
      </c>
    </row>
    <row r="1390" spans="1:5" x14ac:dyDescent="0.2">
      <c r="A1390">
        <v>1363</v>
      </c>
      <c r="B1390">
        <v>815.67</v>
      </c>
      <c r="C1390">
        <v>2360.4</v>
      </c>
      <c r="D1390">
        <v>2369.6999999999998</v>
      </c>
      <c r="E1390">
        <f t="shared" si="83"/>
        <v>9.2999999999997272</v>
      </c>
    </row>
    <row r="1391" spans="1:5" x14ac:dyDescent="0.2">
      <c r="A1391">
        <v>1364</v>
      </c>
      <c r="B1391">
        <v>816.12</v>
      </c>
      <c r="C1391">
        <v>2361</v>
      </c>
      <c r="D1391">
        <v>2365.1999999999998</v>
      </c>
      <c r="E1391">
        <f t="shared" si="83"/>
        <v>4.1999999999998181</v>
      </c>
    </row>
    <row r="1392" spans="1:5" x14ac:dyDescent="0.2">
      <c r="A1392">
        <v>1365</v>
      </c>
      <c r="B1392">
        <v>816.56</v>
      </c>
      <c r="C1392">
        <v>2361.1</v>
      </c>
      <c r="D1392">
        <v>2374.3000000000002</v>
      </c>
      <c r="E1392">
        <f t="shared" si="83"/>
        <v>13.200000000000273</v>
      </c>
    </row>
    <row r="1393" spans="1:5" x14ac:dyDescent="0.2">
      <c r="A1393">
        <v>1366</v>
      </c>
      <c r="B1393">
        <v>817</v>
      </c>
      <c r="C1393">
        <v>2370.6</v>
      </c>
      <c r="D1393">
        <v>2385.8000000000002</v>
      </c>
      <c r="E1393">
        <f t="shared" si="83"/>
        <v>15.200000000000273</v>
      </c>
    </row>
    <row r="1394" spans="1:5" x14ac:dyDescent="0.2">
      <c r="A1394">
        <v>1367</v>
      </c>
      <c r="B1394">
        <v>817.44</v>
      </c>
      <c r="C1394">
        <v>2366.8000000000002</v>
      </c>
      <c r="D1394">
        <v>2375.1</v>
      </c>
      <c r="E1394">
        <f t="shared" si="83"/>
        <v>8.2999999999997272</v>
      </c>
    </row>
    <row r="1395" spans="1:5" x14ac:dyDescent="0.2">
      <c r="A1395">
        <v>1368</v>
      </c>
      <c r="B1395">
        <v>817.88</v>
      </c>
      <c r="C1395">
        <v>2380.3000000000002</v>
      </c>
      <c r="D1395">
        <v>2385</v>
      </c>
      <c r="E1395">
        <f t="shared" si="83"/>
        <v>4.6999999999998181</v>
      </c>
    </row>
    <row r="1396" spans="1:5" x14ac:dyDescent="0.2">
      <c r="A1396">
        <v>1369</v>
      </c>
      <c r="B1396">
        <v>818.32</v>
      </c>
      <c r="C1396">
        <v>2367.9</v>
      </c>
      <c r="D1396">
        <v>2368.4</v>
      </c>
      <c r="E1396">
        <f t="shared" si="83"/>
        <v>0.5</v>
      </c>
    </row>
    <row r="1397" spans="1:5" x14ac:dyDescent="0.2">
      <c r="A1397">
        <v>1370</v>
      </c>
      <c r="B1397">
        <v>818.76</v>
      </c>
      <c r="C1397">
        <v>2372.6</v>
      </c>
      <c r="D1397">
        <v>2378.8000000000002</v>
      </c>
      <c r="E1397">
        <f t="shared" si="83"/>
        <v>6.2000000000002728</v>
      </c>
    </row>
    <row r="1398" spans="1:5" x14ac:dyDescent="0.2">
      <c r="A1398">
        <v>1371</v>
      </c>
      <c r="B1398">
        <v>819.2</v>
      </c>
      <c r="C1398">
        <v>2380.9</v>
      </c>
      <c r="D1398">
        <v>2390.5</v>
      </c>
      <c r="E1398">
        <f t="shared" si="83"/>
        <v>9.5999999999999091</v>
      </c>
    </row>
    <row r="1399" spans="1:5" x14ac:dyDescent="0.2">
      <c r="A1399">
        <v>1372</v>
      </c>
      <c r="B1399">
        <v>819.64</v>
      </c>
      <c r="C1399">
        <v>2361.6999999999998</v>
      </c>
      <c r="D1399">
        <v>2368.8000000000002</v>
      </c>
      <c r="E1399">
        <f t="shared" si="83"/>
        <v>7.1000000000003638</v>
      </c>
    </row>
    <row r="1400" spans="1:5" x14ac:dyDescent="0.2">
      <c r="A1400">
        <v>1373</v>
      </c>
      <c r="B1400">
        <v>820.08</v>
      </c>
      <c r="C1400">
        <v>2378.8000000000002</v>
      </c>
      <c r="D1400">
        <v>2385.4</v>
      </c>
      <c r="E1400">
        <f t="shared" si="83"/>
        <v>6.5999999999999091</v>
      </c>
    </row>
    <row r="1401" spans="1:5" x14ac:dyDescent="0.2">
      <c r="A1401">
        <v>1374</v>
      </c>
      <c r="B1401">
        <v>820.52</v>
      </c>
      <c r="C1401">
        <v>2365</v>
      </c>
      <c r="D1401">
        <v>2369.4</v>
      </c>
      <c r="E1401">
        <f t="shared" si="83"/>
        <v>4.4000000000000909</v>
      </c>
    </row>
    <row r="1402" spans="1:5" x14ac:dyDescent="0.2">
      <c r="A1402">
        <v>1375</v>
      </c>
      <c r="B1402">
        <v>820.96</v>
      </c>
      <c r="C1402">
        <v>2370</v>
      </c>
      <c r="D1402">
        <v>2369.8000000000002</v>
      </c>
      <c r="E1402">
        <f t="shared" si="83"/>
        <v>-0.1999999999998181</v>
      </c>
    </row>
    <row r="1403" spans="1:5" x14ac:dyDescent="0.2">
      <c r="A1403">
        <v>1376</v>
      </c>
      <c r="B1403">
        <v>821.4</v>
      </c>
      <c r="C1403">
        <v>2360</v>
      </c>
      <c r="D1403">
        <v>2364.8000000000002</v>
      </c>
      <c r="E1403">
        <f t="shared" si="83"/>
        <v>4.8000000000001819</v>
      </c>
    </row>
    <row r="1404" spans="1:5" x14ac:dyDescent="0.2">
      <c r="A1404">
        <v>1377</v>
      </c>
      <c r="B1404">
        <v>821.84</v>
      </c>
      <c r="C1404">
        <v>2381.1</v>
      </c>
      <c r="D1404">
        <v>2393.5</v>
      </c>
      <c r="E1404">
        <f t="shared" si="83"/>
        <v>12.400000000000091</v>
      </c>
    </row>
    <row r="1405" spans="1:5" x14ac:dyDescent="0.2">
      <c r="A1405">
        <v>1378</v>
      </c>
      <c r="B1405">
        <v>822.28</v>
      </c>
      <c r="C1405">
        <v>2354.1</v>
      </c>
      <c r="D1405">
        <v>2371.5</v>
      </c>
      <c r="E1405">
        <f t="shared" si="83"/>
        <v>17.400000000000091</v>
      </c>
    </row>
    <row r="1406" spans="1:5" x14ac:dyDescent="0.2">
      <c r="A1406">
        <v>1379</v>
      </c>
      <c r="B1406">
        <v>822.72</v>
      </c>
      <c r="C1406">
        <v>2363.9</v>
      </c>
      <c r="D1406">
        <v>2375.4</v>
      </c>
      <c r="E1406">
        <f t="shared" si="83"/>
        <v>11.5</v>
      </c>
    </row>
    <row r="1407" spans="1:5" x14ac:dyDescent="0.2">
      <c r="A1407">
        <v>1380</v>
      </c>
      <c r="B1407">
        <v>823.16</v>
      </c>
      <c r="C1407">
        <v>2370.8000000000002</v>
      </c>
      <c r="D1407">
        <v>2383</v>
      </c>
      <c r="E1407">
        <f t="shared" si="83"/>
        <v>12.199999999999818</v>
      </c>
    </row>
    <row r="1408" spans="1:5" x14ac:dyDescent="0.2">
      <c r="A1408">
        <v>1381</v>
      </c>
      <c r="B1408">
        <v>823.6</v>
      </c>
      <c r="C1408">
        <v>2355.1</v>
      </c>
      <c r="D1408">
        <v>2363.4</v>
      </c>
      <c r="E1408">
        <f t="shared" si="83"/>
        <v>8.3000000000001819</v>
      </c>
    </row>
    <row r="1409" spans="1:5" x14ac:dyDescent="0.2">
      <c r="A1409">
        <v>1382</v>
      </c>
      <c r="B1409">
        <v>824.04</v>
      </c>
      <c r="C1409">
        <v>2369.8000000000002</v>
      </c>
      <c r="D1409">
        <v>2378.5</v>
      </c>
      <c r="E1409">
        <f t="shared" si="83"/>
        <v>8.6999999999998181</v>
      </c>
    </row>
    <row r="1410" spans="1:5" x14ac:dyDescent="0.2">
      <c r="A1410">
        <v>1383</v>
      </c>
      <c r="B1410">
        <v>824.48</v>
      </c>
      <c r="C1410">
        <v>2369</v>
      </c>
      <c r="D1410">
        <v>2377.8000000000002</v>
      </c>
      <c r="E1410">
        <f t="shared" si="83"/>
        <v>8.8000000000001819</v>
      </c>
    </row>
    <row r="1411" spans="1:5" x14ac:dyDescent="0.2">
      <c r="A1411">
        <v>1384</v>
      </c>
      <c r="B1411">
        <v>824.92</v>
      </c>
      <c r="C1411">
        <v>2369.4</v>
      </c>
      <c r="D1411">
        <v>2389.1</v>
      </c>
      <c r="E1411">
        <f t="shared" si="83"/>
        <v>19.699999999999818</v>
      </c>
    </row>
    <row r="1412" spans="1:5" x14ac:dyDescent="0.2">
      <c r="A1412">
        <v>1385</v>
      </c>
      <c r="B1412">
        <v>825.36</v>
      </c>
      <c r="C1412">
        <v>2374</v>
      </c>
      <c r="D1412">
        <v>2412</v>
      </c>
      <c r="E1412">
        <f t="shared" si="83"/>
        <v>38</v>
      </c>
    </row>
    <row r="1413" spans="1:5" x14ac:dyDescent="0.2">
      <c r="A1413">
        <v>1386</v>
      </c>
      <c r="B1413">
        <v>825.8</v>
      </c>
      <c r="C1413">
        <v>2357.6999999999998</v>
      </c>
      <c r="D1413">
        <v>2478.8000000000002</v>
      </c>
      <c r="E1413">
        <f t="shared" si="83"/>
        <v>121.10000000000036</v>
      </c>
    </row>
    <row r="1414" spans="1:5" x14ac:dyDescent="0.2">
      <c r="A1414">
        <v>1387</v>
      </c>
      <c r="B1414">
        <v>826.24</v>
      </c>
      <c r="C1414">
        <v>2363.9</v>
      </c>
      <c r="D1414">
        <v>2508.8000000000002</v>
      </c>
      <c r="E1414">
        <f t="shared" si="83"/>
        <v>144.90000000000009</v>
      </c>
    </row>
    <row r="1415" spans="1:5" x14ac:dyDescent="0.2">
      <c r="A1415">
        <v>1388</v>
      </c>
      <c r="B1415">
        <v>826.68</v>
      </c>
      <c r="C1415">
        <v>2347.8000000000002</v>
      </c>
      <c r="D1415">
        <v>2525.8000000000002</v>
      </c>
      <c r="E1415">
        <f t="shared" si="83"/>
        <v>178</v>
      </c>
    </row>
    <row r="1416" spans="1:5" x14ac:dyDescent="0.2">
      <c r="A1416">
        <v>1389</v>
      </c>
      <c r="B1416">
        <v>827.12</v>
      </c>
      <c r="C1416">
        <v>2361.9</v>
      </c>
      <c r="D1416">
        <v>2483.3000000000002</v>
      </c>
      <c r="E1416">
        <f t="shared" si="83"/>
        <v>121.40000000000009</v>
      </c>
    </row>
    <row r="1417" spans="1:5" x14ac:dyDescent="0.2">
      <c r="A1417">
        <v>1390</v>
      </c>
      <c r="B1417">
        <v>827.56</v>
      </c>
      <c r="C1417">
        <v>2373.6999999999998</v>
      </c>
      <c r="D1417">
        <v>2415.8000000000002</v>
      </c>
      <c r="E1417">
        <f t="shared" si="83"/>
        <v>42.100000000000364</v>
      </c>
    </row>
    <row r="1418" spans="1:5" x14ac:dyDescent="0.2">
      <c r="A1418">
        <v>1391</v>
      </c>
      <c r="B1418">
        <v>828</v>
      </c>
      <c r="C1418">
        <v>2378.8000000000002</v>
      </c>
      <c r="D1418">
        <v>2400</v>
      </c>
      <c r="E1418">
        <f t="shared" si="83"/>
        <v>21.199999999999818</v>
      </c>
    </row>
    <row r="1419" spans="1:5" x14ac:dyDescent="0.2">
      <c r="A1419">
        <v>1392</v>
      </c>
      <c r="B1419">
        <v>828.44</v>
      </c>
      <c r="C1419">
        <v>2363.8000000000002</v>
      </c>
      <c r="D1419">
        <v>2377.1</v>
      </c>
      <c r="E1419">
        <f t="shared" si="83"/>
        <v>13.299999999999727</v>
      </c>
    </row>
    <row r="1420" spans="1:5" x14ac:dyDescent="0.2">
      <c r="A1420">
        <v>1393</v>
      </c>
      <c r="B1420">
        <v>828.88</v>
      </c>
      <c r="C1420">
        <v>2373.1</v>
      </c>
      <c r="D1420">
        <v>2390.1</v>
      </c>
      <c r="E1420">
        <f t="shared" si="83"/>
        <v>17</v>
      </c>
    </row>
    <row r="1421" spans="1:5" x14ac:dyDescent="0.2">
      <c r="A1421">
        <v>1394</v>
      </c>
      <c r="B1421">
        <v>829.32</v>
      </c>
      <c r="C1421">
        <v>2371.1</v>
      </c>
      <c r="D1421">
        <v>2381.5</v>
      </c>
      <c r="E1421">
        <f t="shared" si="83"/>
        <v>10.400000000000091</v>
      </c>
    </row>
    <row r="1422" spans="1:5" x14ac:dyDescent="0.2">
      <c r="A1422">
        <v>1395</v>
      </c>
      <c r="B1422">
        <v>829.76</v>
      </c>
      <c r="C1422">
        <v>2360.6999999999998</v>
      </c>
      <c r="D1422">
        <v>2366.8000000000002</v>
      </c>
      <c r="E1422">
        <f t="shared" si="83"/>
        <v>6.1000000000003638</v>
      </c>
    </row>
    <row r="1423" spans="1:5" x14ac:dyDescent="0.2">
      <c r="A1423">
        <v>1396</v>
      </c>
      <c r="B1423">
        <v>830.2</v>
      </c>
      <c r="C1423">
        <v>2386.9</v>
      </c>
      <c r="D1423">
        <v>2395.1</v>
      </c>
      <c r="E1423">
        <f t="shared" si="83"/>
        <v>8.1999999999998181</v>
      </c>
    </row>
    <row r="1424" spans="1:5" x14ac:dyDescent="0.2">
      <c r="A1424">
        <v>1397</v>
      </c>
      <c r="B1424">
        <v>830.64</v>
      </c>
      <c r="C1424">
        <v>2368.1</v>
      </c>
      <c r="D1424">
        <v>2369.9</v>
      </c>
      <c r="E1424">
        <f t="shared" si="83"/>
        <v>1.8000000000001819</v>
      </c>
    </row>
    <row r="1425" spans="1:5" x14ac:dyDescent="0.2">
      <c r="A1425">
        <v>1398</v>
      </c>
      <c r="B1425">
        <v>831.08</v>
      </c>
      <c r="C1425">
        <v>2391.6</v>
      </c>
      <c r="D1425">
        <v>2399.4</v>
      </c>
      <c r="E1425">
        <f t="shared" si="83"/>
        <v>7.8000000000001819</v>
      </c>
    </row>
    <row r="1426" spans="1:5" x14ac:dyDescent="0.2">
      <c r="A1426">
        <v>1399</v>
      </c>
      <c r="B1426">
        <v>831.52</v>
      </c>
      <c r="C1426">
        <v>2375.4</v>
      </c>
      <c r="D1426">
        <v>2382.5</v>
      </c>
      <c r="E1426">
        <f t="shared" si="83"/>
        <v>7.0999999999999091</v>
      </c>
    </row>
    <row r="1427" spans="1:5" x14ac:dyDescent="0.2">
      <c r="A1427">
        <v>1400</v>
      </c>
      <c r="B1427">
        <v>831.96</v>
      </c>
      <c r="C1427">
        <v>2374.3000000000002</v>
      </c>
      <c r="D1427">
        <v>2383.8000000000002</v>
      </c>
      <c r="E1427">
        <f t="shared" si="83"/>
        <v>9.5</v>
      </c>
    </row>
    <row r="1428" spans="1:5" x14ac:dyDescent="0.2">
      <c r="A1428">
        <v>1401</v>
      </c>
      <c r="B1428">
        <v>832.4</v>
      </c>
      <c r="C1428">
        <v>2349.9</v>
      </c>
      <c r="D1428">
        <v>2362.3000000000002</v>
      </c>
      <c r="E1428">
        <f t="shared" si="83"/>
        <v>12.400000000000091</v>
      </c>
    </row>
    <row r="1429" spans="1:5" x14ac:dyDescent="0.2">
      <c r="A1429">
        <v>1402</v>
      </c>
      <c r="B1429">
        <v>832.84</v>
      </c>
      <c r="C1429">
        <v>2365.6999999999998</v>
      </c>
      <c r="D1429">
        <v>2377.1999999999998</v>
      </c>
      <c r="E1429">
        <f t="shared" si="83"/>
        <v>11.5</v>
      </c>
    </row>
    <row r="1430" spans="1:5" x14ac:dyDescent="0.2">
      <c r="A1430">
        <v>1403</v>
      </c>
      <c r="B1430">
        <v>833.28</v>
      </c>
      <c r="C1430">
        <v>2366.6</v>
      </c>
      <c r="D1430">
        <v>2369.4</v>
      </c>
      <c r="E1430">
        <f t="shared" si="83"/>
        <v>2.8000000000001819</v>
      </c>
    </row>
    <row r="1431" spans="1:5" x14ac:dyDescent="0.2">
      <c r="A1431">
        <v>1404</v>
      </c>
      <c r="B1431">
        <v>833.72</v>
      </c>
      <c r="C1431">
        <v>2379.6</v>
      </c>
      <c r="D1431">
        <v>2386.3000000000002</v>
      </c>
      <c r="E1431">
        <f t="shared" si="83"/>
        <v>6.7000000000002728</v>
      </c>
    </row>
    <row r="1432" spans="1:5" x14ac:dyDescent="0.2">
      <c r="A1432">
        <v>1405</v>
      </c>
      <c r="B1432">
        <v>834.16</v>
      </c>
      <c r="C1432">
        <v>2376.4</v>
      </c>
      <c r="D1432">
        <v>2385.3000000000002</v>
      </c>
      <c r="E1432">
        <f t="shared" si="83"/>
        <v>8.9000000000000909</v>
      </c>
    </row>
    <row r="1433" spans="1:5" x14ac:dyDescent="0.2">
      <c r="A1433">
        <v>1406</v>
      </c>
      <c r="B1433">
        <v>834.6</v>
      </c>
      <c r="C1433">
        <v>2363.4</v>
      </c>
      <c r="D1433">
        <v>2369.5</v>
      </c>
      <c r="E1433">
        <f t="shared" si="83"/>
        <v>6.0999999999999091</v>
      </c>
    </row>
    <row r="1434" spans="1:5" x14ac:dyDescent="0.2">
      <c r="A1434">
        <v>1407</v>
      </c>
      <c r="B1434">
        <v>835.04</v>
      </c>
      <c r="C1434">
        <v>2361</v>
      </c>
      <c r="D1434">
        <v>2368.4</v>
      </c>
      <c r="E1434">
        <f t="shared" si="83"/>
        <v>7.4000000000000909</v>
      </c>
    </row>
    <row r="1435" spans="1:5" x14ac:dyDescent="0.2">
      <c r="A1435">
        <v>1408</v>
      </c>
      <c r="B1435">
        <v>835.48</v>
      </c>
      <c r="C1435">
        <v>2380.1</v>
      </c>
      <c r="D1435">
        <v>2382.6999999999998</v>
      </c>
      <c r="E1435">
        <f t="shared" si="83"/>
        <v>2.5999999999999091</v>
      </c>
    </row>
    <row r="1436" spans="1:5" x14ac:dyDescent="0.2">
      <c r="A1436">
        <v>1409</v>
      </c>
      <c r="B1436">
        <v>835.91</v>
      </c>
      <c r="C1436">
        <v>2366.1</v>
      </c>
      <c r="D1436">
        <v>2369.8000000000002</v>
      </c>
      <c r="E1436">
        <f t="shared" ref="E1436:E1499" si="84">D1436-C1436</f>
        <v>3.7000000000002728</v>
      </c>
    </row>
    <row r="1437" spans="1:5" x14ac:dyDescent="0.2">
      <c r="A1437">
        <v>1410</v>
      </c>
      <c r="B1437">
        <v>836.35</v>
      </c>
      <c r="C1437">
        <v>2368.1</v>
      </c>
      <c r="D1437">
        <v>2382.4</v>
      </c>
      <c r="E1437">
        <f t="shared" si="84"/>
        <v>14.300000000000182</v>
      </c>
    </row>
    <row r="1438" spans="1:5" x14ac:dyDescent="0.2">
      <c r="A1438">
        <v>1411</v>
      </c>
      <c r="B1438">
        <v>836.79</v>
      </c>
      <c r="C1438">
        <v>2361.8000000000002</v>
      </c>
      <c r="D1438">
        <v>2369.1999999999998</v>
      </c>
      <c r="E1438">
        <f t="shared" si="84"/>
        <v>7.3999999999996362</v>
      </c>
    </row>
    <row r="1439" spans="1:5" x14ac:dyDescent="0.2">
      <c r="A1439">
        <v>1412</v>
      </c>
      <c r="B1439">
        <v>837.23</v>
      </c>
      <c r="C1439">
        <v>2376.5</v>
      </c>
      <c r="D1439">
        <v>2386.3000000000002</v>
      </c>
      <c r="E1439">
        <f t="shared" si="84"/>
        <v>9.8000000000001819</v>
      </c>
    </row>
    <row r="1440" spans="1:5" x14ac:dyDescent="0.2">
      <c r="A1440">
        <v>1413</v>
      </c>
      <c r="B1440">
        <v>837.67</v>
      </c>
      <c r="C1440">
        <v>2358.9</v>
      </c>
      <c r="D1440">
        <v>2366.6999999999998</v>
      </c>
      <c r="E1440">
        <f t="shared" si="84"/>
        <v>7.7999999999997272</v>
      </c>
    </row>
    <row r="1441" spans="1:5" x14ac:dyDescent="0.2">
      <c r="A1441">
        <v>1414</v>
      </c>
      <c r="B1441">
        <v>838.11</v>
      </c>
      <c r="C1441">
        <v>2362.3000000000002</v>
      </c>
      <c r="D1441">
        <v>2368.5</v>
      </c>
      <c r="E1441">
        <f t="shared" si="84"/>
        <v>6.1999999999998181</v>
      </c>
    </row>
    <row r="1442" spans="1:5" x14ac:dyDescent="0.2">
      <c r="A1442">
        <v>1415</v>
      </c>
      <c r="B1442">
        <v>838.55</v>
      </c>
      <c r="C1442">
        <v>2373.3000000000002</v>
      </c>
      <c r="D1442">
        <v>2383.8000000000002</v>
      </c>
      <c r="E1442">
        <f t="shared" si="84"/>
        <v>10.5</v>
      </c>
    </row>
    <row r="1443" spans="1:5" x14ac:dyDescent="0.2">
      <c r="A1443">
        <v>1416</v>
      </c>
      <c r="B1443">
        <v>838.99</v>
      </c>
      <c r="C1443">
        <v>2367.3000000000002</v>
      </c>
      <c r="D1443">
        <v>2378.4</v>
      </c>
      <c r="E1443">
        <f t="shared" si="84"/>
        <v>11.099999999999909</v>
      </c>
    </row>
    <row r="1444" spans="1:5" x14ac:dyDescent="0.2">
      <c r="A1444">
        <v>1417</v>
      </c>
      <c r="B1444">
        <v>839.43</v>
      </c>
      <c r="C1444">
        <v>2388.8000000000002</v>
      </c>
      <c r="D1444">
        <v>2404.4</v>
      </c>
      <c r="E1444">
        <f t="shared" si="84"/>
        <v>15.599999999999909</v>
      </c>
    </row>
    <row r="1445" spans="1:5" x14ac:dyDescent="0.2">
      <c r="A1445">
        <v>1418</v>
      </c>
      <c r="B1445">
        <v>839.87</v>
      </c>
      <c r="C1445">
        <v>2393.4</v>
      </c>
      <c r="D1445">
        <v>2429.6</v>
      </c>
      <c r="E1445">
        <f t="shared" si="84"/>
        <v>36.199999999999818</v>
      </c>
    </row>
    <row r="1446" spans="1:5" x14ac:dyDescent="0.2">
      <c r="A1446">
        <v>1419</v>
      </c>
      <c r="B1446">
        <v>840.3</v>
      </c>
      <c r="C1446">
        <v>2371.8000000000002</v>
      </c>
      <c r="D1446">
        <v>2450.6999999999998</v>
      </c>
      <c r="E1446">
        <f t="shared" si="84"/>
        <v>78.899999999999636</v>
      </c>
    </row>
    <row r="1447" spans="1:5" x14ac:dyDescent="0.2">
      <c r="A1447">
        <v>1420</v>
      </c>
      <c r="B1447">
        <v>840.74</v>
      </c>
      <c r="C1447">
        <v>2379.1</v>
      </c>
      <c r="D1447">
        <v>2461.6999999999998</v>
      </c>
      <c r="E1447">
        <f t="shared" si="84"/>
        <v>82.599999999999909</v>
      </c>
    </row>
    <row r="1448" spans="1:5" x14ac:dyDescent="0.2">
      <c r="A1448">
        <v>1421</v>
      </c>
      <c r="B1448">
        <v>841.18</v>
      </c>
      <c r="C1448">
        <v>2353.1</v>
      </c>
      <c r="D1448">
        <v>2455.1999999999998</v>
      </c>
      <c r="E1448">
        <f t="shared" si="84"/>
        <v>102.09999999999991</v>
      </c>
    </row>
    <row r="1449" spans="1:5" x14ac:dyDescent="0.2">
      <c r="A1449">
        <v>1422</v>
      </c>
      <c r="B1449">
        <v>841.62</v>
      </c>
      <c r="C1449">
        <v>2361.1999999999998</v>
      </c>
      <c r="D1449">
        <v>2461.5</v>
      </c>
      <c r="E1449">
        <f t="shared" si="84"/>
        <v>100.30000000000018</v>
      </c>
    </row>
    <row r="1450" spans="1:5" x14ac:dyDescent="0.2">
      <c r="A1450">
        <v>1423</v>
      </c>
      <c r="B1450">
        <v>842.06</v>
      </c>
      <c r="C1450">
        <v>2357.5</v>
      </c>
      <c r="D1450">
        <v>2470.1999999999998</v>
      </c>
      <c r="E1450">
        <f t="shared" si="84"/>
        <v>112.69999999999982</v>
      </c>
    </row>
    <row r="1451" spans="1:5" x14ac:dyDescent="0.2">
      <c r="A1451">
        <v>1424</v>
      </c>
      <c r="B1451">
        <v>842.5</v>
      </c>
      <c r="C1451">
        <v>2364.5</v>
      </c>
      <c r="D1451">
        <v>2479.8000000000002</v>
      </c>
      <c r="E1451">
        <f t="shared" si="84"/>
        <v>115.30000000000018</v>
      </c>
    </row>
    <row r="1452" spans="1:5" x14ac:dyDescent="0.2">
      <c r="A1452">
        <v>1425</v>
      </c>
      <c r="B1452">
        <v>842.94</v>
      </c>
      <c r="C1452">
        <v>2379.1999999999998</v>
      </c>
      <c r="D1452">
        <v>2482.1</v>
      </c>
      <c r="E1452">
        <f t="shared" si="84"/>
        <v>102.90000000000009</v>
      </c>
    </row>
    <row r="1453" spans="1:5" x14ac:dyDescent="0.2">
      <c r="A1453">
        <v>1426</v>
      </c>
      <c r="B1453">
        <v>843.38</v>
      </c>
      <c r="C1453">
        <v>2366.5</v>
      </c>
      <c r="D1453">
        <v>2411.5</v>
      </c>
      <c r="E1453">
        <f t="shared" si="84"/>
        <v>45</v>
      </c>
    </row>
    <row r="1454" spans="1:5" x14ac:dyDescent="0.2">
      <c r="A1454">
        <v>1427</v>
      </c>
      <c r="B1454">
        <v>843.81</v>
      </c>
      <c r="C1454">
        <v>2375.5</v>
      </c>
      <c r="D1454">
        <v>2392.5</v>
      </c>
      <c r="E1454">
        <f t="shared" si="84"/>
        <v>17</v>
      </c>
    </row>
    <row r="1455" spans="1:5" x14ac:dyDescent="0.2">
      <c r="A1455">
        <v>1428</v>
      </c>
      <c r="B1455">
        <v>844.25</v>
      </c>
      <c r="C1455">
        <v>2372</v>
      </c>
      <c r="D1455">
        <v>2382.8000000000002</v>
      </c>
      <c r="E1455">
        <f t="shared" si="84"/>
        <v>10.800000000000182</v>
      </c>
    </row>
    <row r="1456" spans="1:5" x14ac:dyDescent="0.2">
      <c r="A1456">
        <v>1429</v>
      </c>
      <c r="B1456">
        <v>844.69</v>
      </c>
      <c r="C1456">
        <v>2360.6999999999998</v>
      </c>
      <c r="D1456">
        <v>2368.9</v>
      </c>
      <c r="E1456">
        <f t="shared" si="84"/>
        <v>8.2000000000002728</v>
      </c>
    </row>
    <row r="1457" spans="1:5" x14ac:dyDescent="0.2">
      <c r="A1457">
        <v>1430</v>
      </c>
      <c r="B1457">
        <v>845.13</v>
      </c>
      <c r="C1457">
        <v>2367.8000000000002</v>
      </c>
      <c r="D1457">
        <v>2383.8000000000002</v>
      </c>
      <c r="E1457">
        <f t="shared" si="84"/>
        <v>16</v>
      </c>
    </row>
    <row r="1458" spans="1:5" x14ac:dyDescent="0.2">
      <c r="A1458">
        <v>1431</v>
      </c>
      <c r="B1458">
        <v>845.57</v>
      </c>
      <c r="C1458">
        <v>2367.6999999999998</v>
      </c>
      <c r="D1458">
        <v>2370.3000000000002</v>
      </c>
      <c r="E1458">
        <f t="shared" si="84"/>
        <v>2.6000000000003638</v>
      </c>
    </row>
    <row r="1459" spans="1:5" x14ac:dyDescent="0.2">
      <c r="A1459">
        <v>1432</v>
      </c>
      <c r="B1459">
        <v>846.01</v>
      </c>
      <c r="C1459">
        <v>2375</v>
      </c>
      <c r="D1459">
        <v>2388.8000000000002</v>
      </c>
      <c r="E1459">
        <f t="shared" si="84"/>
        <v>13.800000000000182</v>
      </c>
    </row>
    <row r="1460" spans="1:5" x14ac:dyDescent="0.2">
      <c r="A1460">
        <v>1433</v>
      </c>
      <c r="B1460">
        <v>846.45</v>
      </c>
      <c r="C1460">
        <v>2360.6999999999998</v>
      </c>
      <c r="D1460">
        <v>2369.8000000000002</v>
      </c>
      <c r="E1460">
        <f t="shared" si="84"/>
        <v>9.1000000000003638</v>
      </c>
    </row>
    <row r="1461" spans="1:5" x14ac:dyDescent="0.2">
      <c r="A1461">
        <v>1434</v>
      </c>
      <c r="B1461">
        <v>846.88</v>
      </c>
      <c r="C1461">
        <v>2357.1999999999998</v>
      </c>
      <c r="D1461">
        <v>2366.6</v>
      </c>
      <c r="E1461">
        <f t="shared" si="84"/>
        <v>9.4000000000000909</v>
      </c>
    </row>
    <row r="1462" spans="1:5" x14ac:dyDescent="0.2">
      <c r="A1462">
        <v>1435</v>
      </c>
      <c r="B1462">
        <v>847.32</v>
      </c>
      <c r="C1462">
        <v>2369.5</v>
      </c>
      <c r="D1462">
        <v>2372.5</v>
      </c>
      <c r="E1462">
        <f t="shared" si="84"/>
        <v>3</v>
      </c>
    </row>
    <row r="1463" spans="1:5" x14ac:dyDescent="0.2">
      <c r="A1463">
        <v>1436</v>
      </c>
      <c r="B1463">
        <v>847.76</v>
      </c>
      <c r="C1463">
        <v>2362.4</v>
      </c>
      <c r="D1463">
        <v>2367.5</v>
      </c>
      <c r="E1463">
        <f t="shared" si="84"/>
        <v>5.0999999999999091</v>
      </c>
    </row>
    <row r="1464" spans="1:5" x14ac:dyDescent="0.2">
      <c r="A1464">
        <v>1437</v>
      </c>
      <c r="B1464">
        <v>848.2</v>
      </c>
      <c r="C1464">
        <v>2361.9</v>
      </c>
      <c r="D1464">
        <v>2373.1999999999998</v>
      </c>
      <c r="E1464">
        <f t="shared" si="84"/>
        <v>11.299999999999727</v>
      </c>
    </row>
    <row r="1465" spans="1:5" x14ac:dyDescent="0.2">
      <c r="A1465">
        <v>1438</v>
      </c>
      <c r="B1465">
        <v>848.64</v>
      </c>
      <c r="C1465">
        <v>2360.9</v>
      </c>
      <c r="D1465">
        <v>2369.4</v>
      </c>
      <c r="E1465">
        <f t="shared" si="84"/>
        <v>8.5</v>
      </c>
    </row>
    <row r="1466" spans="1:5" x14ac:dyDescent="0.2">
      <c r="A1466">
        <v>1439</v>
      </c>
      <c r="B1466">
        <v>849.08</v>
      </c>
      <c r="C1466">
        <v>2370.1</v>
      </c>
      <c r="D1466">
        <v>2384.5</v>
      </c>
      <c r="E1466">
        <f t="shared" si="84"/>
        <v>14.400000000000091</v>
      </c>
    </row>
    <row r="1467" spans="1:5" x14ac:dyDescent="0.2">
      <c r="A1467">
        <v>1440</v>
      </c>
      <c r="B1467">
        <v>849.51</v>
      </c>
      <c r="C1467">
        <v>2375.3000000000002</v>
      </c>
      <c r="D1467">
        <v>2391.8000000000002</v>
      </c>
      <c r="E1467">
        <f t="shared" si="84"/>
        <v>16.5</v>
      </c>
    </row>
    <row r="1468" spans="1:5" x14ac:dyDescent="0.2">
      <c r="A1468">
        <v>1441</v>
      </c>
      <c r="B1468">
        <v>849.95</v>
      </c>
      <c r="C1468">
        <v>2371.8000000000002</v>
      </c>
      <c r="D1468">
        <v>2382.5</v>
      </c>
      <c r="E1468">
        <f t="shared" si="84"/>
        <v>10.699999999999818</v>
      </c>
    </row>
    <row r="1469" spans="1:5" x14ac:dyDescent="0.2">
      <c r="A1469">
        <v>1442</v>
      </c>
      <c r="B1469">
        <v>850.39</v>
      </c>
      <c r="C1469">
        <v>2365.3000000000002</v>
      </c>
      <c r="D1469">
        <v>2372.8000000000002</v>
      </c>
      <c r="E1469">
        <f t="shared" si="84"/>
        <v>7.5</v>
      </c>
    </row>
    <row r="1470" spans="1:5" x14ac:dyDescent="0.2">
      <c r="A1470">
        <v>1443</v>
      </c>
      <c r="B1470">
        <v>850.83</v>
      </c>
      <c r="C1470">
        <v>2381.6</v>
      </c>
      <c r="D1470">
        <v>2392</v>
      </c>
      <c r="E1470">
        <f t="shared" si="84"/>
        <v>10.400000000000091</v>
      </c>
    </row>
    <row r="1471" spans="1:5" x14ac:dyDescent="0.2">
      <c r="A1471">
        <v>1444</v>
      </c>
      <c r="B1471">
        <v>851.27</v>
      </c>
      <c r="C1471">
        <v>2356.4</v>
      </c>
      <c r="D1471">
        <v>2387.6</v>
      </c>
      <c r="E1471">
        <f t="shared" si="84"/>
        <v>31.199999999999818</v>
      </c>
    </row>
    <row r="1472" spans="1:5" x14ac:dyDescent="0.2">
      <c r="A1472">
        <v>1445</v>
      </c>
      <c r="B1472">
        <v>851.7</v>
      </c>
      <c r="C1472">
        <v>2370.6</v>
      </c>
      <c r="D1472">
        <v>2413.6999999999998</v>
      </c>
      <c r="E1472">
        <f t="shared" si="84"/>
        <v>43.099999999999909</v>
      </c>
    </row>
    <row r="1473" spans="1:5" x14ac:dyDescent="0.2">
      <c r="A1473">
        <v>1446</v>
      </c>
      <c r="B1473">
        <v>852.14</v>
      </c>
      <c r="C1473">
        <v>2378.3000000000002</v>
      </c>
      <c r="D1473">
        <v>2425.6999999999998</v>
      </c>
      <c r="E1473">
        <f t="shared" si="84"/>
        <v>47.399999999999636</v>
      </c>
    </row>
    <row r="1474" spans="1:5" x14ac:dyDescent="0.2">
      <c r="A1474">
        <v>1447</v>
      </c>
      <c r="B1474">
        <v>852.58</v>
      </c>
      <c r="C1474">
        <v>2366</v>
      </c>
      <c r="D1474">
        <v>2409.6999999999998</v>
      </c>
      <c r="E1474">
        <f t="shared" si="84"/>
        <v>43.699999999999818</v>
      </c>
    </row>
    <row r="1475" spans="1:5" x14ac:dyDescent="0.2">
      <c r="A1475">
        <v>1448</v>
      </c>
      <c r="B1475">
        <v>853.02</v>
      </c>
      <c r="C1475">
        <v>2359.6999999999998</v>
      </c>
      <c r="D1475">
        <v>2387.9</v>
      </c>
      <c r="E1475">
        <f t="shared" si="84"/>
        <v>28.200000000000273</v>
      </c>
    </row>
    <row r="1476" spans="1:5" x14ac:dyDescent="0.2">
      <c r="A1476">
        <v>1449</v>
      </c>
      <c r="B1476">
        <v>853.46</v>
      </c>
      <c r="C1476">
        <v>2372.5</v>
      </c>
      <c r="D1476">
        <v>2389.6</v>
      </c>
      <c r="E1476">
        <f t="shared" si="84"/>
        <v>17.099999999999909</v>
      </c>
    </row>
    <row r="1477" spans="1:5" x14ac:dyDescent="0.2">
      <c r="A1477">
        <v>1450</v>
      </c>
      <c r="B1477">
        <v>853.89</v>
      </c>
      <c r="C1477">
        <v>2354.4</v>
      </c>
      <c r="D1477">
        <v>2361.6</v>
      </c>
      <c r="E1477">
        <f t="shared" si="84"/>
        <v>7.1999999999998181</v>
      </c>
    </row>
    <row r="1478" spans="1:5" x14ac:dyDescent="0.2">
      <c r="A1478">
        <v>1451</v>
      </c>
      <c r="B1478">
        <v>854.33</v>
      </c>
      <c r="C1478">
        <v>2372.9</v>
      </c>
      <c r="D1478">
        <v>2384.9</v>
      </c>
      <c r="E1478">
        <f t="shared" si="84"/>
        <v>12</v>
      </c>
    </row>
    <row r="1479" spans="1:5" x14ac:dyDescent="0.2">
      <c r="A1479">
        <v>1452</v>
      </c>
      <c r="B1479">
        <v>854.77</v>
      </c>
      <c r="C1479">
        <v>2358.6999999999998</v>
      </c>
      <c r="D1479">
        <v>2358.5</v>
      </c>
      <c r="E1479">
        <f t="shared" si="84"/>
        <v>-0.1999999999998181</v>
      </c>
    </row>
    <row r="1480" spans="1:5" x14ac:dyDescent="0.2">
      <c r="A1480">
        <v>1453</v>
      </c>
      <c r="B1480">
        <v>855.21</v>
      </c>
      <c r="C1480">
        <v>2360.3000000000002</v>
      </c>
      <c r="D1480">
        <v>2364.3000000000002</v>
      </c>
      <c r="E1480">
        <f t="shared" si="84"/>
        <v>4</v>
      </c>
    </row>
    <row r="1481" spans="1:5" x14ac:dyDescent="0.2">
      <c r="A1481">
        <v>1454</v>
      </c>
      <c r="B1481">
        <v>855.65</v>
      </c>
      <c r="C1481">
        <v>2378.3000000000002</v>
      </c>
      <c r="D1481">
        <v>2387</v>
      </c>
      <c r="E1481">
        <f t="shared" si="84"/>
        <v>8.6999999999998181</v>
      </c>
    </row>
    <row r="1482" spans="1:5" x14ac:dyDescent="0.2">
      <c r="A1482">
        <v>1455</v>
      </c>
      <c r="B1482">
        <v>856.08</v>
      </c>
      <c r="C1482">
        <v>2385.5</v>
      </c>
      <c r="D1482">
        <v>2391.6999999999998</v>
      </c>
      <c r="E1482">
        <f t="shared" si="84"/>
        <v>6.1999999999998181</v>
      </c>
    </row>
    <row r="1483" spans="1:5" x14ac:dyDescent="0.2">
      <c r="A1483">
        <v>1456</v>
      </c>
      <c r="B1483">
        <v>856.52</v>
      </c>
      <c r="C1483">
        <v>2366.3000000000002</v>
      </c>
      <c r="D1483">
        <v>2371</v>
      </c>
      <c r="E1483">
        <f t="shared" si="84"/>
        <v>4.6999999999998181</v>
      </c>
    </row>
    <row r="1484" spans="1:5" x14ac:dyDescent="0.2">
      <c r="A1484">
        <v>1457</v>
      </c>
      <c r="B1484">
        <v>856.96</v>
      </c>
      <c r="C1484">
        <v>2371.4</v>
      </c>
      <c r="D1484">
        <v>2373</v>
      </c>
      <c r="E1484">
        <f t="shared" si="84"/>
        <v>1.5999999999999091</v>
      </c>
    </row>
    <row r="1485" spans="1:5" x14ac:dyDescent="0.2">
      <c r="A1485">
        <v>1458</v>
      </c>
      <c r="B1485">
        <v>857.4</v>
      </c>
      <c r="C1485">
        <v>2368.6999999999998</v>
      </c>
      <c r="D1485">
        <v>2372.8000000000002</v>
      </c>
      <c r="E1485">
        <f t="shared" si="84"/>
        <v>4.1000000000003638</v>
      </c>
    </row>
    <row r="1486" spans="1:5" x14ac:dyDescent="0.2">
      <c r="A1486">
        <v>1459</v>
      </c>
      <c r="B1486">
        <v>857.83</v>
      </c>
      <c r="C1486">
        <v>2358.6</v>
      </c>
      <c r="D1486">
        <v>2363.8000000000002</v>
      </c>
      <c r="E1486">
        <f t="shared" si="84"/>
        <v>5.2000000000002728</v>
      </c>
    </row>
    <row r="1487" spans="1:5" x14ac:dyDescent="0.2">
      <c r="A1487">
        <v>1460</v>
      </c>
      <c r="B1487">
        <v>858.27</v>
      </c>
      <c r="C1487">
        <v>2380.1</v>
      </c>
      <c r="D1487">
        <v>2382.3000000000002</v>
      </c>
      <c r="E1487">
        <f t="shared" si="84"/>
        <v>2.2000000000002728</v>
      </c>
    </row>
    <row r="1488" spans="1:5" x14ac:dyDescent="0.2">
      <c r="A1488">
        <v>1461</v>
      </c>
      <c r="B1488">
        <v>858.71</v>
      </c>
      <c r="C1488">
        <v>2350.8000000000002</v>
      </c>
      <c r="D1488">
        <v>2360.4</v>
      </c>
      <c r="E1488">
        <f t="shared" si="84"/>
        <v>9.5999999999999091</v>
      </c>
    </row>
    <row r="1489" spans="1:5" x14ac:dyDescent="0.2">
      <c r="A1489">
        <v>1462</v>
      </c>
      <c r="B1489">
        <v>859.15</v>
      </c>
      <c r="C1489">
        <v>2358</v>
      </c>
      <c r="D1489">
        <v>2360.1</v>
      </c>
      <c r="E1489">
        <f t="shared" si="84"/>
        <v>2.0999999999999091</v>
      </c>
    </row>
    <row r="1490" spans="1:5" x14ac:dyDescent="0.2">
      <c r="A1490">
        <v>1463</v>
      </c>
      <c r="B1490">
        <v>859.58</v>
      </c>
      <c r="C1490">
        <v>2364.1</v>
      </c>
      <c r="D1490">
        <v>2369.6999999999998</v>
      </c>
      <c r="E1490">
        <f t="shared" si="84"/>
        <v>5.5999999999999091</v>
      </c>
    </row>
    <row r="1491" spans="1:5" x14ac:dyDescent="0.2">
      <c r="A1491">
        <v>1464</v>
      </c>
      <c r="B1491">
        <v>860.02</v>
      </c>
      <c r="C1491">
        <v>2367.4</v>
      </c>
      <c r="D1491">
        <v>2372.4</v>
      </c>
      <c r="E1491">
        <f t="shared" si="84"/>
        <v>5</v>
      </c>
    </row>
    <row r="1492" spans="1:5" x14ac:dyDescent="0.2">
      <c r="A1492">
        <v>1465</v>
      </c>
      <c r="B1492">
        <v>860.46</v>
      </c>
      <c r="C1492">
        <v>2364</v>
      </c>
      <c r="D1492">
        <v>2373</v>
      </c>
      <c r="E1492">
        <f t="shared" si="84"/>
        <v>9</v>
      </c>
    </row>
    <row r="1493" spans="1:5" x14ac:dyDescent="0.2">
      <c r="A1493">
        <v>1466</v>
      </c>
      <c r="B1493">
        <v>860.89</v>
      </c>
      <c r="C1493">
        <v>2373</v>
      </c>
      <c r="D1493">
        <v>2385.4</v>
      </c>
      <c r="E1493">
        <f t="shared" si="84"/>
        <v>12.400000000000091</v>
      </c>
    </row>
    <row r="1494" spans="1:5" x14ac:dyDescent="0.2">
      <c r="A1494">
        <v>1467</v>
      </c>
      <c r="B1494">
        <v>861.33</v>
      </c>
      <c r="C1494">
        <v>2359.6</v>
      </c>
      <c r="D1494">
        <v>2363.3000000000002</v>
      </c>
      <c r="E1494">
        <f t="shared" si="84"/>
        <v>3.7000000000002728</v>
      </c>
    </row>
    <row r="1495" spans="1:5" x14ac:dyDescent="0.2">
      <c r="A1495">
        <v>1468</v>
      </c>
      <c r="B1495">
        <v>861.77</v>
      </c>
      <c r="C1495">
        <v>2361</v>
      </c>
      <c r="D1495">
        <v>2369.6999999999998</v>
      </c>
      <c r="E1495">
        <f t="shared" si="84"/>
        <v>8.6999999999998181</v>
      </c>
    </row>
    <row r="1496" spans="1:5" x14ac:dyDescent="0.2">
      <c r="A1496">
        <v>1469</v>
      </c>
      <c r="B1496">
        <v>862.21</v>
      </c>
      <c r="C1496">
        <v>2371.6999999999998</v>
      </c>
      <c r="D1496">
        <v>2384.8000000000002</v>
      </c>
      <c r="E1496">
        <f t="shared" si="84"/>
        <v>13.100000000000364</v>
      </c>
    </row>
    <row r="1497" spans="1:5" x14ac:dyDescent="0.2">
      <c r="A1497">
        <v>1470</v>
      </c>
      <c r="B1497">
        <v>862.64</v>
      </c>
      <c r="C1497">
        <v>2360.8000000000002</v>
      </c>
      <c r="D1497">
        <v>2365</v>
      </c>
      <c r="E1497">
        <f t="shared" si="84"/>
        <v>4.1999999999998181</v>
      </c>
    </row>
    <row r="1498" spans="1:5" x14ac:dyDescent="0.2">
      <c r="A1498">
        <v>1471</v>
      </c>
      <c r="B1498">
        <v>863.08</v>
      </c>
      <c r="C1498">
        <v>2362.6</v>
      </c>
      <c r="D1498">
        <v>2371.3000000000002</v>
      </c>
      <c r="E1498">
        <f t="shared" si="84"/>
        <v>8.7000000000002728</v>
      </c>
    </row>
    <row r="1499" spans="1:5" x14ac:dyDescent="0.2">
      <c r="A1499">
        <v>1472</v>
      </c>
      <c r="B1499">
        <v>863.52</v>
      </c>
      <c r="C1499">
        <v>2376.1999999999998</v>
      </c>
      <c r="D1499">
        <v>2383.3000000000002</v>
      </c>
      <c r="E1499">
        <f t="shared" si="84"/>
        <v>7.1000000000003638</v>
      </c>
    </row>
    <row r="1500" spans="1:5" x14ac:dyDescent="0.2">
      <c r="A1500">
        <v>1473</v>
      </c>
      <c r="B1500">
        <v>863.95</v>
      </c>
      <c r="C1500">
        <v>2362.4</v>
      </c>
      <c r="D1500">
        <v>2368.5</v>
      </c>
      <c r="E1500">
        <f t="shared" ref="E1500:E1563" si="85">D1500-C1500</f>
        <v>6.0999999999999091</v>
      </c>
    </row>
    <row r="1501" spans="1:5" x14ac:dyDescent="0.2">
      <c r="A1501">
        <v>1474</v>
      </c>
      <c r="B1501">
        <v>864.39</v>
      </c>
      <c r="C1501">
        <v>2369.1999999999998</v>
      </c>
      <c r="D1501">
        <v>2377</v>
      </c>
      <c r="E1501">
        <f t="shared" si="85"/>
        <v>7.8000000000001819</v>
      </c>
    </row>
    <row r="1502" spans="1:5" x14ac:dyDescent="0.2">
      <c r="A1502">
        <v>1475</v>
      </c>
      <c r="B1502">
        <v>864.83</v>
      </c>
      <c r="C1502">
        <v>2365.6999999999998</v>
      </c>
      <c r="D1502">
        <v>2373</v>
      </c>
      <c r="E1502">
        <f t="shared" si="85"/>
        <v>7.3000000000001819</v>
      </c>
    </row>
    <row r="1503" spans="1:5" x14ac:dyDescent="0.2">
      <c r="A1503">
        <v>1476</v>
      </c>
      <c r="B1503">
        <v>865.27</v>
      </c>
      <c r="C1503">
        <v>2352.1999999999998</v>
      </c>
      <c r="D1503">
        <v>2353.1999999999998</v>
      </c>
      <c r="E1503">
        <f t="shared" si="85"/>
        <v>1</v>
      </c>
    </row>
    <row r="1504" spans="1:5" x14ac:dyDescent="0.2">
      <c r="A1504">
        <v>1477</v>
      </c>
      <c r="B1504">
        <v>865.7</v>
      </c>
      <c r="C1504">
        <v>2364.9</v>
      </c>
      <c r="D1504">
        <v>2369.5</v>
      </c>
      <c r="E1504">
        <f t="shared" si="85"/>
        <v>4.5999999999999091</v>
      </c>
    </row>
    <row r="1505" spans="1:5" x14ac:dyDescent="0.2">
      <c r="A1505">
        <v>1478</v>
      </c>
      <c r="B1505">
        <v>866.14</v>
      </c>
      <c r="C1505">
        <v>2352.1</v>
      </c>
      <c r="D1505">
        <v>2360.6</v>
      </c>
      <c r="E1505">
        <f t="shared" si="85"/>
        <v>8.5</v>
      </c>
    </row>
    <row r="1506" spans="1:5" x14ac:dyDescent="0.2">
      <c r="A1506">
        <v>1479</v>
      </c>
      <c r="B1506">
        <v>866.58</v>
      </c>
      <c r="C1506">
        <v>2369.8000000000002</v>
      </c>
      <c r="D1506">
        <v>2380.3000000000002</v>
      </c>
      <c r="E1506">
        <f t="shared" si="85"/>
        <v>10.5</v>
      </c>
    </row>
    <row r="1507" spans="1:5" x14ac:dyDescent="0.2">
      <c r="A1507">
        <v>1480</v>
      </c>
      <c r="B1507">
        <v>867.01</v>
      </c>
      <c r="C1507">
        <v>2361.6</v>
      </c>
      <c r="D1507">
        <v>2372.1999999999998</v>
      </c>
      <c r="E1507">
        <f t="shared" si="85"/>
        <v>10.599999999999909</v>
      </c>
    </row>
    <row r="1508" spans="1:5" x14ac:dyDescent="0.2">
      <c r="A1508">
        <v>1481</v>
      </c>
      <c r="B1508">
        <v>867.45</v>
      </c>
      <c r="C1508">
        <v>2367.1</v>
      </c>
      <c r="D1508">
        <v>2379.4</v>
      </c>
      <c r="E1508">
        <f t="shared" si="85"/>
        <v>12.300000000000182</v>
      </c>
    </row>
    <row r="1509" spans="1:5" x14ac:dyDescent="0.2">
      <c r="A1509">
        <v>1482</v>
      </c>
      <c r="B1509">
        <v>867.89</v>
      </c>
      <c r="C1509">
        <v>2363</v>
      </c>
      <c r="D1509">
        <v>2374.8000000000002</v>
      </c>
      <c r="E1509">
        <f t="shared" si="85"/>
        <v>11.800000000000182</v>
      </c>
    </row>
    <row r="1510" spans="1:5" x14ac:dyDescent="0.2">
      <c r="A1510">
        <v>1483</v>
      </c>
      <c r="B1510">
        <v>868.32</v>
      </c>
      <c r="C1510">
        <v>2357.8000000000002</v>
      </c>
      <c r="D1510">
        <v>2366.1</v>
      </c>
      <c r="E1510">
        <f t="shared" si="85"/>
        <v>8.2999999999997272</v>
      </c>
    </row>
    <row r="1511" spans="1:5" x14ac:dyDescent="0.2">
      <c r="A1511">
        <v>1484</v>
      </c>
      <c r="B1511">
        <v>868.76</v>
      </c>
      <c r="C1511">
        <v>2376.3000000000002</v>
      </c>
      <c r="D1511">
        <v>2379.1</v>
      </c>
      <c r="E1511">
        <f t="shared" si="85"/>
        <v>2.7999999999997272</v>
      </c>
    </row>
    <row r="1512" spans="1:5" x14ac:dyDescent="0.2">
      <c r="A1512">
        <v>1485</v>
      </c>
      <c r="B1512">
        <v>869.2</v>
      </c>
      <c r="C1512">
        <v>2370.6</v>
      </c>
      <c r="D1512">
        <v>2375.9</v>
      </c>
      <c r="E1512">
        <f t="shared" si="85"/>
        <v>5.3000000000001819</v>
      </c>
    </row>
    <row r="1513" spans="1:5" x14ac:dyDescent="0.2">
      <c r="A1513">
        <v>1486</v>
      </c>
      <c r="B1513">
        <v>869.63</v>
      </c>
      <c r="C1513">
        <v>2378.6999999999998</v>
      </c>
      <c r="D1513">
        <v>2388.6999999999998</v>
      </c>
      <c r="E1513">
        <f t="shared" si="85"/>
        <v>10</v>
      </c>
    </row>
    <row r="1514" spans="1:5" x14ac:dyDescent="0.2">
      <c r="A1514">
        <v>1487</v>
      </c>
      <c r="B1514">
        <v>870.07</v>
      </c>
      <c r="C1514">
        <v>2392</v>
      </c>
      <c r="D1514">
        <v>2397.5</v>
      </c>
      <c r="E1514">
        <f t="shared" si="85"/>
        <v>5.5</v>
      </c>
    </row>
    <row r="1515" spans="1:5" x14ac:dyDescent="0.2">
      <c r="A1515">
        <v>1488</v>
      </c>
      <c r="B1515">
        <v>870.51</v>
      </c>
      <c r="C1515">
        <v>2361.1</v>
      </c>
      <c r="D1515">
        <v>2365.6999999999998</v>
      </c>
      <c r="E1515">
        <f t="shared" si="85"/>
        <v>4.5999999999999091</v>
      </c>
    </row>
    <row r="1516" spans="1:5" x14ac:dyDescent="0.2">
      <c r="A1516">
        <v>1489</v>
      </c>
      <c r="B1516">
        <v>870.94</v>
      </c>
      <c r="C1516">
        <v>2363.3000000000002</v>
      </c>
      <c r="D1516">
        <v>2369.3000000000002</v>
      </c>
      <c r="E1516">
        <f t="shared" si="85"/>
        <v>6</v>
      </c>
    </row>
    <row r="1517" spans="1:5" x14ac:dyDescent="0.2">
      <c r="A1517">
        <v>1490</v>
      </c>
      <c r="B1517">
        <v>871.38</v>
      </c>
      <c r="C1517">
        <v>2363.5</v>
      </c>
      <c r="D1517">
        <v>2371.6</v>
      </c>
      <c r="E1517">
        <f t="shared" si="85"/>
        <v>8.0999999999999091</v>
      </c>
    </row>
    <row r="1518" spans="1:5" x14ac:dyDescent="0.2">
      <c r="A1518">
        <v>1491</v>
      </c>
      <c r="B1518">
        <v>871.82</v>
      </c>
      <c r="C1518">
        <v>2359.4</v>
      </c>
      <c r="D1518">
        <v>2364.6</v>
      </c>
      <c r="E1518">
        <f t="shared" si="85"/>
        <v>5.1999999999998181</v>
      </c>
    </row>
    <row r="1519" spans="1:5" x14ac:dyDescent="0.2">
      <c r="A1519">
        <v>1492</v>
      </c>
      <c r="B1519">
        <v>872.25</v>
      </c>
      <c r="C1519">
        <v>2371.9</v>
      </c>
      <c r="D1519">
        <v>2377.1</v>
      </c>
      <c r="E1519">
        <f t="shared" si="85"/>
        <v>5.1999999999998181</v>
      </c>
    </row>
    <row r="1520" spans="1:5" x14ac:dyDescent="0.2">
      <c r="A1520">
        <v>1493</v>
      </c>
      <c r="B1520">
        <v>872.69</v>
      </c>
      <c r="C1520">
        <v>2370.9</v>
      </c>
      <c r="D1520">
        <v>2377.4</v>
      </c>
      <c r="E1520">
        <f t="shared" si="85"/>
        <v>6.5</v>
      </c>
    </row>
    <row r="1521" spans="1:5" x14ac:dyDescent="0.2">
      <c r="A1521">
        <v>1494</v>
      </c>
      <c r="B1521">
        <v>873.13</v>
      </c>
      <c r="C1521">
        <v>2366.1999999999998</v>
      </c>
      <c r="D1521">
        <v>2373.5</v>
      </c>
      <c r="E1521">
        <f t="shared" si="85"/>
        <v>7.3000000000001819</v>
      </c>
    </row>
    <row r="1522" spans="1:5" x14ac:dyDescent="0.2">
      <c r="A1522">
        <v>1495</v>
      </c>
      <c r="B1522">
        <v>873.56</v>
      </c>
      <c r="C1522">
        <v>2382.5</v>
      </c>
      <c r="D1522">
        <v>2382.4</v>
      </c>
      <c r="E1522">
        <f t="shared" si="85"/>
        <v>-9.9999999999909051E-2</v>
      </c>
    </row>
    <row r="1523" spans="1:5" x14ac:dyDescent="0.2">
      <c r="A1523">
        <v>1496</v>
      </c>
      <c r="B1523">
        <v>874</v>
      </c>
      <c r="C1523">
        <v>2377</v>
      </c>
      <c r="D1523">
        <v>2380.4</v>
      </c>
      <c r="E1523">
        <f t="shared" si="85"/>
        <v>3.4000000000000909</v>
      </c>
    </row>
    <row r="1524" spans="1:5" x14ac:dyDescent="0.2">
      <c r="A1524">
        <v>1497</v>
      </c>
      <c r="B1524">
        <v>874.43</v>
      </c>
      <c r="C1524">
        <v>2362.8000000000002</v>
      </c>
      <c r="D1524">
        <v>2368.5</v>
      </c>
      <c r="E1524">
        <f t="shared" si="85"/>
        <v>5.6999999999998181</v>
      </c>
    </row>
    <row r="1525" spans="1:5" x14ac:dyDescent="0.2">
      <c r="A1525">
        <v>1498</v>
      </c>
      <c r="B1525">
        <v>874.87</v>
      </c>
      <c r="C1525">
        <v>2358.6999999999998</v>
      </c>
      <c r="D1525">
        <v>2361.6</v>
      </c>
      <c r="E1525">
        <f t="shared" si="85"/>
        <v>2.9000000000000909</v>
      </c>
    </row>
    <row r="1526" spans="1:5" x14ac:dyDescent="0.2">
      <c r="A1526">
        <v>1499</v>
      </c>
      <c r="B1526">
        <v>875.31</v>
      </c>
      <c r="C1526">
        <v>2379.1999999999998</v>
      </c>
      <c r="D1526">
        <v>2390.8000000000002</v>
      </c>
      <c r="E1526">
        <f t="shared" si="85"/>
        <v>11.600000000000364</v>
      </c>
    </row>
    <row r="1527" spans="1:5" x14ac:dyDescent="0.2">
      <c r="A1527">
        <v>1500</v>
      </c>
      <c r="B1527">
        <v>875.74</v>
      </c>
      <c r="C1527">
        <v>2352.6999999999998</v>
      </c>
      <c r="D1527">
        <v>2358.6</v>
      </c>
      <c r="E1527">
        <f t="shared" si="85"/>
        <v>5.9000000000000909</v>
      </c>
    </row>
    <row r="1528" spans="1:5" x14ac:dyDescent="0.2">
      <c r="A1528">
        <v>1501</v>
      </c>
      <c r="B1528">
        <v>876.18</v>
      </c>
      <c r="C1528">
        <v>2367.4</v>
      </c>
      <c r="D1528">
        <v>2372.9</v>
      </c>
      <c r="E1528">
        <f t="shared" si="85"/>
        <v>5.5</v>
      </c>
    </row>
    <row r="1529" spans="1:5" x14ac:dyDescent="0.2">
      <c r="A1529">
        <v>1502</v>
      </c>
      <c r="B1529">
        <v>876.61</v>
      </c>
      <c r="C1529">
        <v>2363.1999999999998</v>
      </c>
      <c r="D1529">
        <v>2376.1999999999998</v>
      </c>
      <c r="E1529">
        <f t="shared" si="85"/>
        <v>13</v>
      </c>
    </row>
    <row r="1530" spans="1:5" x14ac:dyDescent="0.2">
      <c r="A1530">
        <v>1503</v>
      </c>
      <c r="B1530">
        <v>877.05</v>
      </c>
      <c r="C1530">
        <v>2367.1999999999998</v>
      </c>
      <c r="D1530">
        <v>2368.3000000000002</v>
      </c>
      <c r="E1530">
        <f t="shared" si="85"/>
        <v>1.1000000000003638</v>
      </c>
    </row>
    <row r="1531" spans="1:5" x14ac:dyDescent="0.2">
      <c r="A1531">
        <v>1504</v>
      </c>
      <c r="B1531">
        <v>877.49</v>
      </c>
      <c r="C1531">
        <v>2367</v>
      </c>
      <c r="D1531">
        <v>2371.6999999999998</v>
      </c>
      <c r="E1531">
        <f t="shared" si="85"/>
        <v>4.6999999999998181</v>
      </c>
    </row>
    <row r="1532" spans="1:5" x14ac:dyDescent="0.2">
      <c r="A1532">
        <v>1505</v>
      </c>
      <c r="B1532">
        <v>877.92</v>
      </c>
      <c r="C1532">
        <v>2361.6</v>
      </c>
      <c r="D1532">
        <v>2369.6999999999998</v>
      </c>
      <c r="E1532">
        <f t="shared" si="85"/>
        <v>8.0999999999999091</v>
      </c>
    </row>
    <row r="1533" spans="1:5" x14ac:dyDescent="0.2">
      <c r="A1533">
        <v>1506</v>
      </c>
      <c r="B1533">
        <v>878.36</v>
      </c>
      <c r="C1533">
        <v>2373.1999999999998</v>
      </c>
      <c r="D1533">
        <v>2379.5</v>
      </c>
      <c r="E1533">
        <f t="shared" si="85"/>
        <v>6.3000000000001819</v>
      </c>
    </row>
    <row r="1534" spans="1:5" x14ac:dyDescent="0.2">
      <c r="A1534">
        <v>1507</v>
      </c>
      <c r="B1534">
        <v>878.79</v>
      </c>
      <c r="C1534">
        <v>2368.3000000000002</v>
      </c>
      <c r="D1534">
        <v>2369.3000000000002</v>
      </c>
      <c r="E1534">
        <f t="shared" si="85"/>
        <v>1</v>
      </c>
    </row>
    <row r="1535" spans="1:5" x14ac:dyDescent="0.2">
      <c r="A1535">
        <v>1508</v>
      </c>
      <c r="B1535">
        <v>879.23</v>
      </c>
      <c r="C1535">
        <v>2389.6999999999998</v>
      </c>
      <c r="D1535">
        <v>2392.1999999999998</v>
      </c>
      <c r="E1535">
        <f t="shared" si="85"/>
        <v>2.5</v>
      </c>
    </row>
    <row r="1536" spans="1:5" x14ac:dyDescent="0.2">
      <c r="A1536">
        <v>1509</v>
      </c>
      <c r="B1536">
        <v>879.67</v>
      </c>
      <c r="C1536">
        <v>2363.1</v>
      </c>
      <c r="D1536">
        <v>2366.6999999999998</v>
      </c>
      <c r="E1536">
        <f t="shared" si="85"/>
        <v>3.5999999999999091</v>
      </c>
    </row>
    <row r="1537" spans="1:5" x14ac:dyDescent="0.2">
      <c r="A1537">
        <v>1510</v>
      </c>
      <c r="B1537">
        <v>880.1</v>
      </c>
      <c r="C1537">
        <v>2361.6999999999998</v>
      </c>
      <c r="D1537">
        <v>2356.4</v>
      </c>
      <c r="E1537">
        <f t="shared" si="85"/>
        <v>-5.2999999999997272</v>
      </c>
    </row>
    <row r="1538" spans="1:5" x14ac:dyDescent="0.2">
      <c r="A1538">
        <v>1511</v>
      </c>
      <c r="B1538">
        <v>880.54</v>
      </c>
      <c r="C1538">
        <v>2359.1</v>
      </c>
      <c r="D1538">
        <v>2359.4</v>
      </c>
      <c r="E1538">
        <f t="shared" si="85"/>
        <v>0.3000000000001819</v>
      </c>
    </row>
    <row r="1539" spans="1:5" x14ac:dyDescent="0.2">
      <c r="A1539">
        <v>1512</v>
      </c>
      <c r="B1539">
        <v>880.97</v>
      </c>
      <c r="C1539">
        <v>2368.3000000000002</v>
      </c>
      <c r="D1539">
        <v>2368.3000000000002</v>
      </c>
      <c r="E1539">
        <f t="shared" si="85"/>
        <v>0</v>
      </c>
    </row>
    <row r="1540" spans="1:5" x14ac:dyDescent="0.2">
      <c r="A1540">
        <v>1513</v>
      </c>
      <c r="B1540">
        <v>881.41</v>
      </c>
      <c r="C1540">
        <v>2373.8000000000002</v>
      </c>
      <c r="D1540">
        <v>2379.8000000000002</v>
      </c>
      <c r="E1540">
        <f t="shared" si="85"/>
        <v>6</v>
      </c>
    </row>
    <row r="1541" spans="1:5" x14ac:dyDescent="0.2">
      <c r="A1541">
        <v>1514</v>
      </c>
      <c r="B1541">
        <v>881.84</v>
      </c>
      <c r="C1541">
        <v>2367.3000000000002</v>
      </c>
      <c r="D1541">
        <v>2365.9</v>
      </c>
      <c r="E1541">
        <f t="shared" si="85"/>
        <v>-1.4000000000000909</v>
      </c>
    </row>
    <row r="1542" spans="1:5" x14ac:dyDescent="0.2">
      <c r="A1542">
        <v>1515</v>
      </c>
      <c r="B1542">
        <v>882.28</v>
      </c>
      <c r="C1542">
        <v>2367</v>
      </c>
      <c r="D1542">
        <v>2373.1999999999998</v>
      </c>
      <c r="E1542">
        <f t="shared" si="85"/>
        <v>6.1999999999998181</v>
      </c>
    </row>
    <row r="1543" spans="1:5" x14ac:dyDescent="0.2">
      <c r="A1543">
        <v>1516</v>
      </c>
      <c r="B1543">
        <v>882.72</v>
      </c>
      <c r="C1543">
        <v>2365.9</v>
      </c>
      <c r="D1543">
        <v>2373.9</v>
      </c>
      <c r="E1543">
        <f t="shared" si="85"/>
        <v>8</v>
      </c>
    </row>
    <row r="1544" spans="1:5" x14ac:dyDescent="0.2">
      <c r="A1544">
        <v>1517</v>
      </c>
      <c r="B1544">
        <v>883.15</v>
      </c>
      <c r="C1544">
        <v>2365.3000000000002</v>
      </c>
      <c r="D1544">
        <v>2367.8000000000002</v>
      </c>
      <c r="E1544">
        <f t="shared" si="85"/>
        <v>2.5</v>
      </c>
    </row>
    <row r="1545" spans="1:5" x14ac:dyDescent="0.2">
      <c r="A1545">
        <v>1518</v>
      </c>
      <c r="B1545">
        <v>883.59</v>
      </c>
      <c r="C1545">
        <v>2359.9</v>
      </c>
      <c r="D1545">
        <v>2365.8000000000002</v>
      </c>
      <c r="E1545">
        <f t="shared" si="85"/>
        <v>5.9000000000000909</v>
      </c>
    </row>
    <row r="1546" spans="1:5" x14ac:dyDescent="0.2">
      <c r="A1546">
        <v>1519</v>
      </c>
      <c r="B1546">
        <v>884.02</v>
      </c>
      <c r="C1546">
        <v>2371.9</v>
      </c>
      <c r="D1546">
        <v>2383.1</v>
      </c>
      <c r="E1546">
        <f t="shared" si="85"/>
        <v>11.199999999999818</v>
      </c>
    </row>
    <row r="1547" spans="1:5" x14ac:dyDescent="0.2">
      <c r="A1547">
        <v>1520</v>
      </c>
      <c r="B1547">
        <v>884.46</v>
      </c>
      <c r="C1547">
        <v>2370.5</v>
      </c>
      <c r="D1547">
        <v>2372</v>
      </c>
      <c r="E1547">
        <f t="shared" si="85"/>
        <v>1.5</v>
      </c>
    </row>
    <row r="1548" spans="1:5" x14ac:dyDescent="0.2">
      <c r="A1548">
        <v>1521</v>
      </c>
      <c r="B1548">
        <v>884.89</v>
      </c>
      <c r="C1548">
        <v>2370.3000000000002</v>
      </c>
      <c r="D1548">
        <v>2379.1999999999998</v>
      </c>
      <c r="E1548">
        <f t="shared" si="85"/>
        <v>8.8999999999996362</v>
      </c>
    </row>
    <row r="1549" spans="1:5" x14ac:dyDescent="0.2">
      <c r="A1549">
        <v>1522</v>
      </c>
      <c r="B1549">
        <v>885.33</v>
      </c>
      <c r="C1549">
        <v>2374.6999999999998</v>
      </c>
      <c r="D1549">
        <v>2377.6</v>
      </c>
      <c r="E1549">
        <f t="shared" si="85"/>
        <v>2.9000000000000909</v>
      </c>
    </row>
    <row r="1550" spans="1:5" x14ac:dyDescent="0.2">
      <c r="A1550">
        <v>1523</v>
      </c>
      <c r="B1550">
        <v>885.76</v>
      </c>
      <c r="C1550">
        <v>2362.1</v>
      </c>
      <c r="D1550">
        <v>2371.6999999999998</v>
      </c>
      <c r="E1550">
        <f t="shared" si="85"/>
        <v>9.5999999999999091</v>
      </c>
    </row>
    <row r="1551" spans="1:5" x14ac:dyDescent="0.2">
      <c r="A1551">
        <v>1524</v>
      </c>
      <c r="B1551">
        <v>886.2</v>
      </c>
      <c r="C1551">
        <v>2362.6</v>
      </c>
      <c r="D1551">
        <v>2369.8000000000002</v>
      </c>
      <c r="E1551">
        <f t="shared" si="85"/>
        <v>7.2000000000002728</v>
      </c>
    </row>
    <row r="1552" spans="1:5" x14ac:dyDescent="0.2">
      <c r="A1552">
        <v>1525</v>
      </c>
      <c r="B1552">
        <v>886.63</v>
      </c>
      <c r="C1552">
        <v>2387</v>
      </c>
      <c r="D1552">
        <v>2388.5</v>
      </c>
      <c r="E1552">
        <f t="shared" si="85"/>
        <v>1.5</v>
      </c>
    </row>
    <row r="1553" spans="1:5" x14ac:dyDescent="0.2">
      <c r="A1553">
        <v>1526</v>
      </c>
      <c r="B1553">
        <v>887.07</v>
      </c>
      <c r="C1553">
        <v>2352.6999999999998</v>
      </c>
      <c r="D1553">
        <v>2362</v>
      </c>
      <c r="E1553">
        <f t="shared" si="85"/>
        <v>9.3000000000001819</v>
      </c>
    </row>
    <row r="1554" spans="1:5" x14ac:dyDescent="0.2">
      <c r="A1554">
        <v>1527</v>
      </c>
      <c r="B1554">
        <v>887.5</v>
      </c>
      <c r="C1554">
        <v>2357.3000000000002</v>
      </c>
      <c r="D1554">
        <v>2365.9</v>
      </c>
      <c r="E1554">
        <f t="shared" si="85"/>
        <v>8.5999999999999091</v>
      </c>
    </row>
    <row r="1555" spans="1:5" x14ac:dyDescent="0.2">
      <c r="A1555">
        <v>1528</v>
      </c>
      <c r="B1555">
        <v>887.94</v>
      </c>
      <c r="C1555">
        <v>2366.9</v>
      </c>
      <c r="D1555">
        <v>2369.6</v>
      </c>
      <c r="E1555">
        <f t="shared" si="85"/>
        <v>2.6999999999998181</v>
      </c>
    </row>
    <row r="1556" spans="1:5" x14ac:dyDescent="0.2">
      <c r="A1556">
        <v>1529</v>
      </c>
      <c r="B1556">
        <v>888.37</v>
      </c>
      <c r="C1556">
        <v>2360.6999999999998</v>
      </c>
      <c r="D1556">
        <v>2370.8000000000002</v>
      </c>
      <c r="E1556">
        <f t="shared" si="85"/>
        <v>10.100000000000364</v>
      </c>
    </row>
    <row r="1557" spans="1:5" x14ac:dyDescent="0.2">
      <c r="A1557">
        <v>1530</v>
      </c>
      <c r="B1557">
        <v>888.81</v>
      </c>
      <c r="C1557">
        <v>2405.4</v>
      </c>
      <c r="D1557">
        <v>2410.6</v>
      </c>
      <c r="E1557">
        <f t="shared" si="85"/>
        <v>5.1999999999998181</v>
      </c>
    </row>
    <row r="1558" spans="1:5" x14ac:dyDescent="0.2">
      <c r="A1558">
        <v>1531</v>
      </c>
      <c r="B1558">
        <v>889.24</v>
      </c>
      <c r="C1558">
        <v>2353.5</v>
      </c>
      <c r="D1558">
        <v>2362.1999999999998</v>
      </c>
      <c r="E1558">
        <f t="shared" si="85"/>
        <v>8.6999999999998181</v>
      </c>
    </row>
    <row r="1559" spans="1:5" x14ac:dyDescent="0.2">
      <c r="A1559">
        <v>1532</v>
      </c>
      <c r="B1559">
        <v>889.68</v>
      </c>
      <c r="C1559">
        <v>2375.9</v>
      </c>
      <c r="D1559">
        <v>2379.6999999999998</v>
      </c>
      <c r="E1559">
        <f t="shared" si="85"/>
        <v>3.7999999999997272</v>
      </c>
    </row>
    <row r="1560" spans="1:5" x14ac:dyDescent="0.2">
      <c r="A1560">
        <v>1533</v>
      </c>
      <c r="B1560">
        <v>890.11</v>
      </c>
      <c r="C1560">
        <v>2365.1</v>
      </c>
      <c r="D1560">
        <v>2367.1</v>
      </c>
      <c r="E1560">
        <f t="shared" si="85"/>
        <v>2</v>
      </c>
    </row>
    <row r="1561" spans="1:5" x14ac:dyDescent="0.2">
      <c r="A1561">
        <v>1534</v>
      </c>
      <c r="B1561">
        <v>890.55</v>
      </c>
      <c r="C1561">
        <v>2373</v>
      </c>
      <c r="D1561">
        <v>2377.6</v>
      </c>
      <c r="E1561">
        <f t="shared" si="85"/>
        <v>4.5999999999999091</v>
      </c>
    </row>
    <row r="1562" spans="1:5" x14ac:dyDescent="0.2">
      <c r="A1562">
        <v>1535</v>
      </c>
      <c r="B1562">
        <v>890.98</v>
      </c>
      <c r="C1562">
        <v>2372</v>
      </c>
      <c r="D1562">
        <v>2381.5</v>
      </c>
      <c r="E1562">
        <f t="shared" si="85"/>
        <v>9.5</v>
      </c>
    </row>
    <row r="1563" spans="1:5" x14ac:dyDescent="0.2">
      <c r="A1563">
        <v>1536</v>
      </c>
      <c r="B1563">
        <v>891.42</v>
      </c>
      <c r="C1563">
        <v>2355</v>
      </c>
      <c r="D1563">
        <v>2358.1</v>
      </c>
      <c r="E1563">
        <f t="shared" si="85"/>
        <v>3.0999999999999091</v>
      </c>
    </row>
    <row r="1564" spans="1:5" x14ac:dyDescent="0.2">
      <c r="A1564">
        <v>1537</v>
      </c>
      <c r="B1564">
        <v>891.85</v>
      </c>
      <c r="C1564">
        <v>2361.6</v>
      </c>
      <c r="D1564">
        <v>2369.4</v>
      </c>
      <c r="E1564">
        <f t="shared" ref="E1564:E1627" si="86">D1564-C1564</f>
        <v>7.8000000000001819</v>
      </c>
    </row>
    <row r="1565" spans="1:5" x14ac:dyDescent="0.2">
      <c r="A1565">
        <v>1538</v>
      </c>
      <c r="B1565">
        <v>892.29</v>
      </c>
      <c r="C1565">
        <v>2371.1</v>
      </c>
      <c r="D1565">
        <v>2361.6999999999998</v>
      </c>
      <c r="E1565">
        <f t="shared" si="86"/>
        <v>-9.4000000000000909</v>
      </c>
    </row>
    <row r="1566" spans="1:5" x14ac:dyDescent="0.2">
      <c r="A1566">
        <v>1539</v>
      </c>
      <c r="B1566">
        <v>892.72</v>
      </c>
      <c r="C1566">
        <v>2360.5</v>
      </c>
      <c r="D1566">
        <v>2360.8000000000002</v>
      </c>
      <c r="E1566">
        <f t="shared" si="86"/>
        <v>0.3000000000001819</v>
      </c>
    </row>
    <row r="1567" spans="1:5" x14ac:dyDescent="0.2">
      <c r="A1567">
        <v>1540</v>
      </c>
      <c r="B1567">
        <v>893.16</v>
      </c>
      <c r="C1567">
        <v>2363.1999999999998</v>
      </c>
      <c r="D1567">
        <v>2373.8000000000002</v>
      </c>
      <c r="E1567">
        <f t="shared" si="86"/>
        <v>10.600000000000364</v>
      </c>
    </row>
    <row r="1568" spans="1:5" x14ac:dyDescent="0.2">
      <c r="A1568">
        <v>1541</v>
      </c>
      <c r="B1568">
        <v>893.59</v>
      </c>
      <c r="C1568">
        <v>2368.6999999999998</v>
      </c>
      <c r="D1568">
        <v>2379.8000000000002</v>
      </c>
      <c r="E1568">
        <f t="shared" si="86"/>
        <v>11.100000000000364</v>
      </c>
    </row>
    <row r="1569" spans="1:5" x14ac:dyDescent="0.2">
      <c r="A1569">
        <v>1542</v>
      </c>
      <c r="B1569">
        <v>894.03</v>
      </c>
      <c r="C1569">
        <v>2363.6999999999998</v>
      </c>
      <c r="D1569">
        <v>2366.6</v>
      </c>
      <c r="E1569">
        <f t="shared" si="86"/>
        <v>2.9000000000000909</v>
      </c>
    </row>
    <row r="1570" spans="1:5" x14ac:dyDescent="0.2">
      <c r="A1570">
        <v>1543</v>
      </c>
      <c r="B1570">
        <v>894.46</v>
      </c>
      <c r="C1570">
        <v>2370.3000000000002</v>
      </c>
      <c r="D1570">
        <v>2374</v>
      </c>
      <c r="E1570">
        <f t="shared" si="86"/>
        <v>3.6999999999998181</v>
      </c>
    </row>
    <row r="1571" spans="1:5" x14ac:dyDescent="0.2">
      <c r="A1571">
        <v>1544</v>
      </c>
      <c r="B1571">
        <v>894.9</v>
      </c>
      <c r="C1571">
        <v>2359.3000000000002</v>
      </c>
      <c r="D1571">
        <v>2368.6999999999998</v>
      </c>
      <c r="E1571">
        <f t="shared" si="86"/>
        <v>9.3999999999996362</v>
      </c>
    </row>
    <row r="1572" spans="1:5" x14ac:dyDescent="0.2">
      <c r="A1572">
        <v>1545</v>
      </c>
      <c r="B1572">
        <v>895.33</v>
      </c>
      <c r="C1572">
        <v>2354.6999999999998</v>
      </c>
      <c r="D1572">
        <v>2364.4</v>
      </c>
      <c r="E1572">
        <f t="shared" si="86"/>
        <v>9.7000000000002728</v>
      </c>
    </row>
    <row r="1573" spans="1:5" x14ac:dyDescent="0.2">
      <c r="A1573">
        <v>1546</v>
      </c>
      <c r="B1573">
        <v>895.77</v>
      </c>
      <c r="C1573">
        <v>2366.1</v>
      </c>
      <c r="D1573">
        <v>2372.4</v>
      </c>
      <c r="E1573">
        <f t="shared" si="86"/>
        <v>6.3000000000001819</v>
      </c>
    </row>
    <row r="1574" spans="1:5" x14ac:dyDescent="0.2">
      <c r="A1574">
        <v>1547</v>
      </c>
      <c r="B1574">
        <v>896.2</v>
      </c>
      <c r="C1574">
        <v>2373.1999999999998</v>
      </c>
      <c r="D1574">
        <v>2372.1</v>
      </c>
      <c r="E1574">
        <f t="shared" si="86"/>
        <v>-1.0999999999999091</v>
      </c>
    </row>
    <row r="1575" spans="1:5" x14ac:dyDescent="0.2">
      <c r="A1575">
        <v>1548</v>
      </c>
      <c r="B1575">
        <v>896.63</v>
      </c>
      <c r="C1575">
        <v>2356.4</v>
      </c>
      <c r="D1575">
        <v>2367.1999999999998</v>
      </c>
      <c r="E1575">
        <f t="shared" si="86"/>
        <v>10.799999999999727</v>
      </c>
    </row>
    <row r="1576" spans="1:5" x14ac:dyDescent="0.2">
      <c r="A1576">
        <v>1549</v>
      </c>
      <c r="B1576">
        <v>897.07</v>
      </c>
      <c r="C1576">
        <v>2361.8000000000002</v>
      </c>
      <c r="D1576">
        <v>2362.1</v>
      </c>
      <c r="E1576">
        <f t="shared" si="86"/>
        <v>0.29999999999972715</v>
      </c>
    </row>
    <row r="1577" spans="1:5" x14ac:dyDescent="0.2">
      <c r="A1577">
        <v>1550</v>
      </c>
      <c r="B1577">
        <v>897.5</v>
      </c>
      <c r="C1577">
        <v>2357.3000000000002</v>
      </c>
      <c r="D1577">
        <v>2364.9</v>
      </c>
      <c r="E1577">
        <f t="shared" si="86"/>
        <v>7.5999999999999091</v>
      </c>
    </row>
    <row r="1578" spans="1:5" x14ac:dyDescent="0.2">
      <c r="A1578">
        <v>1551</v>
      </c>
      <c r="B1578">
        <v>897.94</v>
      </c>
      <c r="C1578">
        <v>2370.9</v>
      </c>
      <c r="D1578">
        <v>2371</v>
      </c>
      <c r="E1578">
        <f t="shared" si="86"/>
        <v>9.9999999999909051E-2</v>
      </c>
    </row>
    <row r="1579" spans="1:5" x14ac:dyDescent="0.2">
      <c r="A1579">
        <v>1552</v>
      </c>
      <c r="B1579">
        <v>898.37</v>
      </c>
      <c r="C1579">
        <v>2384.3000000000002</v>
      </c>
      <c r="D1579">
        <v>2386.4</v>
      </c>
      <c r="E1579">
        <f t="shared" si="86"/>
        <v>2.0999999999999091</v>
      </c>
    </row>
    <row r="1580" spans="1:5" x14ac:dyDescent="0.2">
      <c r="A1580">
        <v>1553</v>
      </c>
      <c r="B1580">
        <v>898.81</v>
      </c>
      <c r="C1580">
        <v>2361.6</v>
      </c>
      <c r="D1580">
        <v>2367.5</v>
      </c>
      <c r="E1580">
        <f t="shared" si="86"/>
        <v>5.9000000000000909</v>
      </c>
    </row>
    <row r="1581" spans="1:5" x14ac:dyDescent="0.2">
      <c r="A1581">
        <v>1554</v>
      </c>
      <c r="B1581">
        <v>899.24</v>
      </c>
      <c r="C1581">
        <v>2358.8000000000002</v>
      </c>
      <c r="D1581">
        <v>2362.6999999999998</v>
      </c>
      <c r="E1581">
        <f t="shared" si="86"/>
        <v>3.8999999999996362</v>
      </c>
    </row>
    <row r="1582" spans="1:5" x14ac:dyDescent="0.2">
      <c r="A1582">
        <v>1555</v>
      </c>
      <c r="B1582">
        <v>899.68</v>
      </c>
      <c r="C1582">
        <v>2363.8000000000002</v>
      </c>
      <c r="D1582">
        <v>2369.1</v>
      </c>
      <c r="E1582">
        <f t="shared" si="86"/>
        <v>5.2999999999997272</v>
      </c>
    </row>
    <row r="1583" spans="1:5" x14ac:dyDescent="0.2">
      <c r="A1583">
        <v>1556</v>
      </c>
      <c r="B1583">
        <v>900.11</v>
      </c>
      <c r="C1583">
        <v>2374.5</v>
      </c>
      <c r="D1583">
        <v>2376.6</v>
      </c>
      <c r="E1583">
        <f t="shared" si="86"/>
        <v>2.0999999999999091</v>
      </c>
    </row>
    <row r="1584" spans="1:5" x14ac:dyDescent="0.2">
      <c r="A1584">
        <v>1557</v>
      </c>
      <c r="B1584">
        <v>900.54</v>
      </c>
      <c r="C1584">
        <v>2375.6</v>
      </c>
      <c r="D1584">
        <v>2381.5</v>
      </c>
      <c r="E1584">
        <f t="shared" si="86"/>
        <v>5.9000000000000909</v>
      </c>
    </row>
    <row r="1585" spans="1:5" x14ac:dyDescent="0.2">
      <c r="A1585">
        <v>1558</v>
      </c>
      <c r="B1585">
        <v>900.98</v>
      </c>
      <c r="C1585">
        <v>2362.8000000000002</v>
      </c>
      <c r="D1585">
        <v>2366.9</v>
      </c>
      <c r="E1585">
        <f t="shared" si="86"/>
        <v>4.0999999999999091</v>
      </c>
    </row>
    <row r="1586" spans="1:5" x14ac:dyDescent="0.2">
      <c r="A1586">
        <v>1559</v>
      </c>
      <c r="B1586">
        <v>901.41</v>
      </c>
      <c r="C1586">
        <v>2391.9</v>
      </c>
      <c r="D1586">
        <v>2394.1</v>
      </c>
      <c r="E1586">
        <f t="shared" si="86"/>
        <v>2.1999999999998181</v>
      </c>
    </row>
    <row r="1587" spans="1:5" x14ac:dyDescent="0.2">
      <c r="A1587">
        <v>1560</v>
      </c>
      <c r="B1587">
        <v>901.85</v>
      </c>
      <c r="C1587">
        <v>2387.1999999999998</v>
      </c>
      <c r="D1587">
        <v>2400.5</v>
      </c>
      <c r="E1587">
        <f t="shared" si="86"/>
        <v>13.300000000000182</v>
      </c>
    </row>
    <row r="1588" spans="1:5" x14ac:dyDescent="0.2">
      <c r="A1588">
        <v>1561</v>
      </c>
      <c r="B1588">
        <v>902.28</v>
      </c>
      <c r="C1588">
        <v>2365.6</v>
      </c>
      <c r="D1588">
        <v>2366.1999999999998</v>
      </c>
      <c r="E1588">
        <f t="shared" si="86"/>
        <v>0.59999999999990905</v>
      </c>
    </row>
    <row r="1589" spans="1:5" x14ac:dyDescent="0.2">
      <c r="A1589">
        <v>1562</v>
      </c>
      <c r="B1589">
        <v>902.71</v>
      </c>
      <c r="C1589">
        <v>2360.5</v>
      </c>
      <c r="D1589">
        <v>2370</v>
      </c>
      <c r="E1589">
        <f t="shared" si="86"/>
        <v>9.5</v>
      </c>
    </row>
    <row r="1590" spans="1:5" x14ac:dyDescent="0.2">
      <c r="A1590">
        <v>1563</v>
      </c>
      <c r="B1590">
        <v>903.15</v>
      </c>
      <c r="C1590">
        <v>2386.6</v>
      </c>
      <c r="D1590">
        <v>2389.5</v>
      </c>
      <c r="E1590">
        <f t="shared" si="86"/>
        <v>2.9000000000000909</v>
      </c>
    </row>
    <row r="1591" spans="1:5" x14ac:dyDescent="0.2">
      <c r="A1591">
        <v>1564</v>
      </c>
      <c r="B1591">
        <v>903.58</v>
      </c>
      <c r="C1591">
        <v>2366.6999999999998</v>
      </c>
      <c r="D1591">
        <v>2369.1999999999998</v>
      </c>
      <c r="E1591">
        <f t="shared" si="86"/>
        <v>2.5</v>
      </c>
    </row>
    <row r="1592" spans="1:5" x14ac:dyDescent="0.2">
      <c r="A1592">
        <v>1565</v>
      </c>
      <c r="B1592">
        <v>904.02</v>
      </c>
      <c r="C1592">
        <v>2365.3000000000002</v>
      </c>
      <c r="D1592">
        <v>2376.8000000000002</v>
      </c>
      <c r="E1592">
        <f t="shared" si="86"/>
        <v>11.5</v>
      </c>
    </row>
    <row r="1593" spans="1:5" x14ac:dyDescent="0.2">
      <c r="A1593">
        <v>1566</v>
      </c>
      <c r="B1593">
        <v>904.45</v>
      </c>
      <c r="C1593">
        <v>2363.5</v>
      </c>
      <c r="D1593">
        <v>2370.6</v>
      </c>
      <c r="E1593">
        <f t="shared" si="86"/>
        <v>7.0999999999999091</v>
      </c>
    </row>
    <row r="1594" spans="1:5" x14ac:dyDescent="0.2">
      <c r="A1594">
        <v>1567</v>
      </c>
      <c r="B1594">
        <v>904.88</v>
      </c>
      <c r="C1594">
        <v>2360.3000000000002</v>
      </c>
      <c r="D1594">
        <v>2370.9</v>
      </c>
      <c r="E1594">
        <f t="shared" si="86"/>
        <v>10.599999999999909</v>
      </c>
    </row>
    <row r="1595" spans="1:5" x14ac:dyDescent="0.2">
      <c r="A1595">
        <v>1568</v>
      </c>
      <c r="B1595">
        <v>905.32</v>
      </c>
      <c r="C1595">
        <v>2358.9</v>
      </c>
      <c r="D1595">
        <v>2366.1</v>
      </c>
      <c r="E1595">
        <f t="shared" si="86"/>
        <v>7.1999999999998181</v>
      </c>
    </row>
    <row r="1596" spans="1:5" x14ac:dyDescent="0.2">
      <c r="A1596">
        <v>1569</v>
      </c>
      <c r="B1596">
        <v>905.75</v>
      </c>
      <c r="C1596">
        <v>2379.5</v>
      </c>
      <c r="D1596">
        <v>2390.8000000000002</v>
      </c>
      <c r="E1596">
        <f t="shared" si="86"/>
        <v>11.300000000000182</v>
      </c>
    </row>
    <row r="1597" spans="1:5" x14ac:dyDescent="0.2">
      <c r="A1597">
        <v>1570</v>
      </c>
      <c r="B1597">
        <v>906.18</v>
      </c>
      <c r="C1597">
        <v>2369.6999999999998</v>
      </c>
      <c r="D1597">
        <v>2372.6999999999998</v>
      </c>
      <c r="E1597">
        <f t="shared" si="86"/>
        <v>3</v>
      </c>
    </row>
    <row r="1598" spans="1:5" x14ac:dyDescent="0.2">
      <c r="A1598">
        <v>1571</v>
      </c>
      <c r="B1598">
        <v>906.62</v>
      </c>
      <c r="C1598">
        <v>2379.6</v>
      </c>
      <c r="D1598">
        <v>2387.4</v>
      </c>
      <c r="E1598">
        <f t="shared" si="86"/>
        <v>7.8000000000001819</v>
      </c>
    </row>
    <row r="1599" spans="1:5" x14ac:dyDescent="0.2">
      <c r="A1599">
        <v>1572</v>
      </c>
      <c r="B1599">
        <v>907.05</v>
      </c>
      <c r="C1599">
        <v>2367.8000000000002</v>
      </c>
      <c r="D1599">
        <v>2376.6999999999998</v>
      </c>
      <c r="E1599">
        <f t="shared" si="86"/>
        <v>8.8999999999996362</v>
      </c>
    </row>
    <row r="1600" spans="1:5" x14ac:dyDescent="0.2">
      <c r="A1600">
        <v>1573</v>
      </c>
      <c r="B1600">
        <v>907.48</v>
      </c>
      <c r="C1600">
        <v>2370.4</v>
      </c>
      <c r="D1600">
        <v>2375.8000000000002</v>
      </c>
      <c r="E1600">
        <f t="shared" si="86"/>
        <v>5.4000000000000909</v>
      </c>
    </row>
    <row r="1601" spans="1:5" x14ac:dyDescent="0.2">
      <c r="A1601">
        <v>1574</v>
      </c>
      <c r="B1601">
        <v>907.92</v>
      </c>
      <c r="C1601">
        <v>2373.8000000000002</v>
      </c>
      <c r="D1601">
        <v>2385.3000000000002</v>
      </c>
      <c r="E1601">
        <f t="shared" si="86"/>
        <v>11.5</v>
      </c>
    </row>
    <row r="1602" spans="1:5" x14ac:dyDescent="0.2">
      <c r="A1602">
        <v>1575</v>
      </c>
      <c r="B1602">
        <v>908.35</v>
      </c>
      <c r="C1602">
        <v>2381.4</v>
      </c>
      <c r="D1602">
        <v>2393.3000000000002</v>
      </c>
      <c r="E1602">
        <f t="shared" si="86"/>
        <v>11.900000000000091</v>
      </c>
    </row>
    <row r="1603" spans="1:5" x14ac:dyDescent="0.2">
      <c r="A1603">
        <v>1576</v>
      </c>
      <c r="B1603">
        <v>908.79</v>
      </c>
      <c r="C1603">
        <v>2362.1</v>
      </c>
      <c r="D1603">
        <v>2378.1999999999998</v>
      </c>
      <c r="E1603">
        <f t="shared" si="86"/>
        <v>16.099999999999909</v>
      </c>
    </row>
    <row r="1604" spans="1:5" x14ac:dyDescent="0.2">
      <c r="A1604">
        <v>1577</v>
      </c>
      <c r="B1604">
        <v>909.22</v>
      </c>
      <c r="C1604">
        <v>2354.5</v>
      </c>
      <c r="D1604">
        <v>2364.3000000000002</v>
      </c>
      <c r="E1604">
        <f t="shared" si="86"/>
        <v>9.8000000000001819</v>
      </c>
    </row>
    <row r="1605" spans="1:5" x14ac:dyDescent="0.2">
      <c r="A1605">
        <v>1578</v>
      </c>
      <c r="B1605">
        <v>909.65</v>
      </c>
      <c r="C1605">
        <v>2371</v>
      </c>
      <c r="D1605">
        <v>2384.6999999999998</v>
      </c>
      <c r="E1605">
        <f t="shared" si="86"/>
        <v>13.699999999999818</v>
      </c>
    </row>
    <row r="1606" spans="1:5" x14ac:dyDescent="0.2">
      <c r="A1606">
        <v>1579</v>
      </c>
      <c r="B1606">
        <v>910.09</v>
      </c>
      <c r="C1606">
        <v>2368.6</v>
      </c>
      <c r="D1606">
        <v>2393</v>
      </c>
      <c r="E1606">
        <f t="shared" si="86"/>
        <v>24.400000000000091</v>
      </c>
    </row>
    <row r="1607" spans="1:5" x14ac:dyDescent="0.2">
      <c r="A1607">
        <v>1580</v>
      </c>
      <c r="B1607">
        <v>910.52</v>
      </c>
      <c r="C1607">
        <v>2366</v>
      </c>
      <c r="D1607">
        <v>2412.9</v>
      </c>
      <c r="E1607">
        <f t="shared" si="86"/>
        <v>46.900000000000091</v>
      </c>
    </row>
    <row r="1608" spans="1:5" x14ac:dyDescent="0.2">
      <c r="A1608">
        <v>1581</v>
      </c>
      <c r="B1608">
        <v>910.95</v>
      </c>
      <c r="C1608">
        <v>2361.1</v>
      </c>
      <c r="D1608">
        <v>2494.4</v>
      </c>
      <c r="E1608">
        <f t="shared" si="86"/>
        <v>133.30000000000018</v>
      </c>
    </row>
    <row r="1609" spans="1:5" x14ac:dyDescent="0.2">
      <c r="A1609">
        <v>1582</v>
      </c>
      <c r="B1609">
        <v>911.38</v>
      </c>
      <c r="C1609">
        <v>2362.8000000000002</v>
      </c>
      <c r="D1609">
        <v>2562.9</v>
      </c>
      <c r="E1609">
        <f t="shared" si="86"/>
        <v>200.09999999999991</v>
      </c>
    </row>
    <row r="1610" spans="1:5" x14ac:dyDescent="0.2">
      <c r="A1610">
        <v>1583</v>
      </c>
      <c r="B1610">
        <v>911.82</v>
      </c>
      <c r="C1610">
        <v>2372.9</v>
      </c>
      <c r="D1610">
        <v>2530.8000000000002</v>
      </c>
      <c r="E1610">
        <f t="shared" si="86"/>
        <v>157.90000000000009</v>
      </c>
    </row>
    <row r="1611" spans="1:5" x14ac:dyDescent="0.2">
      <c r="A1611">
        <v>1584</v>
      </c>
      <c r="B1611">
        <v>912.25</v>
      </c>
      <c r="C1611">
        <v>2363.4</v>
      </c>
      <c r="D1611">
        <v>2653.3</v>
      </c>
      <c r="E1611">
        <f t="shared" si="86"/>
        <v>289.90000000000009</v>
      </c>
    </row>
    <row r="1612" spans="1:5" x14ac:dyDescent="0.2">
      <c r="A1612">
        <v>1585</v>
      </c>
      <c r="B1612">
        <v>912.68</v>
      </c>
      <c r="C1612">
        <v>2374.9</v>
      </c>
      <c r="D1612">
        <v>2566</v>
      </c>
      <c r="E1612">
        <f t="shared" si="86"/>
        <v>191.09999999999991</v>
      </c>
    </row>
    <row r="1613" spans="1:5" x14ac:dyDescent="0.2">
      <c r="A1613">
        <v>1586</v>
      </c>
      <c r="B1613">
        <v>913.12</v>
      </c>
      <c r="C1613">
        <v>2365.9</v>
      </c>
      <c r="D1613">
        <v>2456.4</v>
      </c>
      <c r="E1613">
        <f t="shared" si="86"/>
        <v>90.5</v>
      </c>
    </row>
    <row r="1614" spans="1:5" x14ac:dyDescent="0.2">
      <c r="A1614">
        <v>1587</v>
      </c>
      <c r="B1614">
        <v>913.55</v>
      </c>
      <c r="C1614">
        <v>2366.9</v>
      </c>
      <c r="D1614">
        <v>2405.1999999999998</v>
      </c>
      <c r="E1614">
        <f t="shared" si="86"/>
        <v>38.299999999999727</v>
      </c>
    </row>
    <row r="1615" spans="1:5" x14ac:dyDescent="0.2">
      <c r="A1615">
        <v>1588</v>
      </c>
      <c r="B1615">
        <v>913.98</v>
      </c>
      <c r="C1615">
        <v>2357.3000000000002</v>
      </c>
      <c r="D1615">
        <v>2381.6</v>
      </c>
      <c r="E1615">
        <f t="shared" si="86"/>
        <v>24.299999999999727</v>
      </c>
    </row>
    <row r="1616" spans="1:5" x14ac:dyDescent="0.2">
      <c r="A1616">
        <v>1589</v>
      </c>
      <c r="B1616">
        <v>914.42</v>
      </c>
      <c r="C1616">
        <v>2357.4</v>
      </c>
      <c r="D1616">
        <v>2376.1999999999998</v>
      </c>
      <c r="E1616">
        <f t="shared" si="86"/>
        <v>18.799999999999727</v>
      </c>
    </row>
    <row r="1617" spans="1:5" x14ac:dyDescent="0.2">
      <c r="A1617">
        <v>1590</v>
      </c>
      <c r="B1617">
        <v>914.85</v>
      </c>
      <c r="C1617">
        <v>2364.1</v>
      </c>
      <c r="D1617">
        <v>2379.8000000000002</v>
      </c>
      <c r="E1617">
        <f t="shared" si="86"/>
        <v>15.700000000000273</v>
      </c>
    </row>
    <row r="1618" spans="1:5" x14ac:dyDescent="0.2">
      <c r="A1618">
        <v>1591</v>
      </c>
      <c r="B1618">
        <v>915.28</v>
      </c>
      <c r="C1618">
        <v>2357.6</v>
      </c>
      <c r="D1618">
        <v>2376.6999999999998</v>
      </c>
      <c r="E1618">
        <f t="shared" si="86"/>
        <v>19.099999999999909</v>
      </c>
    </row>
    <row r="1619" spans="1:5" x14ac:dyDescent="0.2">
      <c r="A1619">
        <v>1592</v>
      </c>
      <c r="B1619">
        <v>915.72</v>
      </c>
      <c r="C1619">
        <v>2377.1999999999998</v>
      </c>
      <c r="D1619">
        <v>2387.4</v>
      </c>
      <c r="E1619">
        <f t="shared" si="86"/>
        <v>10.200000000000273</v>
      </c>
    </row>
    <row r="1620" spans="1:5" x14ac:dyDescent="0.2">
      <c r="A1620">
        <v>1593</v>
      </c>
      <c r="B1620">
        <v>916.15</v>
      </c>
      <c r="C1620">
        <v>2360.6999999999998</v>
      </c>
      <c r="D1620">
        <v>2373.1999999999998</v>
      </c>
      <c r="E1620">
        <f t="shared" si="86"/>
        <v>12.5</v>
      </c>
    </row>
    <row r="1621" spans="1:5" x14ac:dyDescent="0.2">
      <c r="A1621">
        <v>1594</v>
      </c>
      <c r="B1621">
        <v>916.58</v>
      </c>
      <c r="C1621">
        <v>2379</v>
      </c>
      <c r="D1621">
        <v>2388.6999999999998</v>
      </c>
      <c r="E1621">
        <f t="shared" si="86"/>
        <v>9.6999999999998181</v>
      </c>
    </row>
    <row r="1622" spans="1:5" x14ac:dyDescent="0.2">
      <c r="A1622">
        <v>1595</v>
      </c>
      <c r="B1622">
        <v>917.01</v>
      </c>
      <c r="C1622">
        <v>2361.1</v>
      </c>
      <c r="D1622">
        <v>2368.3000000000002</v>
      </c>
      <c r="E1622">
        <f t="shared" si="86"/>
        <v>7.2000000000002728</v>
      </c>
    </row>
    <row r="1623" spans="1:5" x14ac:dyDescent="0.2">
      <c r="A1623">
        <v>1596</v>
      </c>
      <c r="B1623">
        <v>917.45</v>
      </c>
      <c r="C1623">
        <v>2374.6</v>
      </c>
      <c r="D1623">
        <v>2388.1999999999998</v>
      </c>
      <c r="E1623">
        <f t="shared" si="86"/>
        <v>13.599999999999909</v>
      </c>
    </row>
    <row r="1624" spans="1:5" x14ac:dyDescent="0.2">
      <c r="A1624">
        <v>1597</v>
      </c>
      <c r="B1624">
        <v>917.88</v>
      </c>
      <c r="C1624">
        <v>2362</v>
      </c>
      <c r="D1624">
        <v>2367</v>
      </c>
      <c r="E1624">
        <f t="shared" si="86"/>
        <v>5</v>
      </c>
    </row>
    <row r="1625" spans="1:5" x14ac:dyDescent="0.2">
      <c r="A1625">
        <v>1598</v>
      </c>
      <c r="B1625">
        <v>918.31</v>
      </c>
      <c r="C1625">
        <v>2373.6999999999998</v>
      </c>
      <c r="D1625">
        <v>2382.9</v>
      </c>
      <c r="E1625">
        <f t="shared" si="86"/>
        <v>9.2000000000002728</v>
      </c>
    </row>
    <row r="1626" spans="1:5" x14ac:dyDescent="0.2">
      <c r="A1626">
        <v>1599</v>
      </c>
      <c r="B1626">
        <v>918.74</v>
      </c>
      <c r="C1626">
        <v>2366.6</v>
      </c>
      <c r="D1626">
        <v>2380.1</v>
      </c>
      <c r="E1626">
        <f t="shared" si="86"/>
        <v>13.5</v>
      </c>
    </row>
    <row r="1627" spans="1:5" x14ac:dyDescent="0.2">
      <c r="A1627">
        <v>1600</v>
      </c>
      <c r="B1627">
        <v>919.18</v>
      </c>
      <c r="C1627">
        <v>2372.4</v>
      </c>
      <c r="D1627">
        <v>2382.9</v>
      </c>
      <c r="E1627">
        <f t="shared" si="86"/>
        <v>10.5</v>
      </c>
    </row>
    <row r="1628" spans="1:5" x14ac:dyDescent="0.2">
      <c r="A1628">
        <v>1601</v>
      </c>
      <c r="B1628">
        <v>919.61</v>
      </c>
      <c r="C1628">
        <v>2378.9</v>
      </c>
      <c r="D1628">
        <v>2388.5</v>
      </c>
      <c r="E1628">
        <f t="shared" ref="E1628:E1691" si="87">D1628-C1628</f>
        <v>9.5999999999999091</v>
      </c>
    </row>
    <row r="1629" spans="1:5" x14ac:dyDescent="0.2">
      <c r="A1629">
        <v>1602</v>
      </c>
      <c r="B1629">
        <v>920.04</v>
      </c>
      <c r="C1629">
        <v>2372</v>
      </c>
      <c r="D1629">
        <v>2375.4</v>
      </c>
      <c r="E1629">
        <f t="shared" si="87"/>
        <v>3.4000000000000909</v>
      </c>
    </row>
    <row r="1630" spans="1:5" x14ac:dyDescent="0.2">
      <c r="A1630">
        <v>1603</v>
      </c>
      <c r="B1630">
        <v>920.47</v>
      </c>
      <c r="C1630">
        <v>2383.6</v>
      </c>
      <c r="D1630">
        <v>2399.1999999999998</v>
      </c>
      <c r="E1630">
        <f t="shared" si="87"/>
        <v>15.599999999999909</v>
      </c>
    </row>
    <row r="1631" spans="1:5" x14ac:dyDescent="0.2">
      <c r="A1631">
        <v>1604</v>
      </c>
      <c r="B1631">
        <v>920.91</v>
      </c>
      <c r="C1631">
        <v>2371.9</v>
      </c>
      <c r="D1631">
        <v>2393</v>
      </c>
      <c r="E1631">
        <f t="shared" si="87"/>
        <v>21.099999999999909</v>
      </c>
    </row>
    <row r="1632" spans="1:5" x14ac:dyDescent="0.2">
      <c r="A1632">
        <v>1605</v>
      </c>
      <c r="B1632">
        <v>921.34</v>
      </c>
      <c r="C1632">
        <v>2365.1</v>
      </c>
      <c r="D1632">
        <v>2412.1</v>
      </c>
      <c r="E1632">
        <f t="shared" si="87"/>
        <v>47</v>
      </c>
    </row>
    <row r="1633" spans="1:5" x14ac:dyDescent="0.2">
      <c r="A1633">
        <v>1606</v>
      </c>
      <c r="B1633">
        <v>921.77</v>
      </c>
      <c r="C1633">
        <v>2357.1</v>
      </c>
      <c r="D1633">
        <v>2387.5</v>
      </c>
      <c r="E1633">
        <f t="shared" si="87"/>
        <v>30.400000000000091</v>
      </c>
    </row>
    <row r="1634" spans="1:5" x14ac:dyDescent="0.2">
      <c r="A1634">
        <v>1607</v>
      </c>
      <c r="B1634">
        <v>922.2</v>
      </c>
      <c r="C1634">
        <v>2361.1</v>
      </c>
      <c r="D1634">
        <v>2413.6999999999998</v>
      </c>
      <c r="E1634">
        <f t="shared" si="87"/>
        <v>52.599999999999909</v>
      </c>
    </row>
    <row r="1635" spans="1:5" x14ac:dyDescent="0.2">
      <c r="A1635">
        <v>1608</v>
      </c>
      <c r="B1635">
        <v>922.64</v>
      </c>
      <c r="C1635">
        <v>2367.9</v>
      </c>
      <c r="D1635">
        <v>2415.9</v>
      </c>
      <c r="E1635">
        <f t="shared" si="87"/>
        <v>48</v>
      </c>
    </row>
    <row r="1636" spans="1:5" x14ac:dyDescent="0.2">
      <c r="A1636">
        <v>1609</v>
      </c>
      <c r="B1636">
        <v>923.07</v>
      </c>
      <c r="C1636">
        <v>2387.6</v>
      </c>
      <c r="D1636">
        <v>2411.1999999999998</v>
      </c>
      <c r="E1636">
        <f t="shared" si="87"/>
        <v>23.599999999999909</v>
      </c>
    </row>
    <row r="1637" spans="1:5" x14ac:dyDescent="0.2">
      <c r="A1637">
        <v>1610</v>
      </c>
      <c r="B1637">
        <v>923.5</v>
      </c>
      <c r="C1637">
        <v>2368.1999999999998</v>
      </c>
      <c r="D1637">
        <v>2387.9</v>
      </c>
      <c r="E1637">
        <f t="shared" si="87"/>
        <v>19.700000000000273</v>
      </c>
    </row>
    <row r="1638" spans="1:5" x14ac:dyDescent="0.2">
      <c r="A1638">
        <v>1611</v>
      </c>
      <c r="B1638">
        <v>923.93</v>
      </c>
      <c r="C1638">
        <v>2356.8000000000002</v>
      </c>
      <c r="D1638">
        <v>2370.3000000000002</v>
      </c>
      <c r="E1638">
        <f t="shared" si="87"/>
        <v>13.5</v>
      </c>
    </row>
    <row r="1639" spans="1:5" x14ac:dyDescent="0.2">
      <c r="A1639">
        <v>1612</v>
      </c>
      <c r="B1639">
        <v>924.37</v>
      </c>
      <c r="C1639">
        <v>2376.6999999999998</v>
      </c>
      <c r="D1639">
        <v>2382.4</v>
      </c>
      <c r="E1639">
        <f t="shared" si="87"/>
        <v>5.7000000000002728</v>
      </c>
    </row>
    <row r="1640" spans="1:5" x14ac:dyDescent="0.2">
      <c r="A1640">
        <v>1613</v>
      </c>
      <c r="B1640">
        <v>924.8</v>
      </c>
      <c r="C1640">
        <v>2358.8000000000002</v>
      </c>
      <c r="D1640">
        <v>2369.1999999999998</v>
      </c>
      <c r="E1640">
        <f t="shared" si="87"/>
        <v>10.399999999999636</v>
      </c>
    </row>
    <row r="1641" spans="1:5" x14ac:dyDescent="0.2">
      <c r="A1641">
        <v>1614</v>
      </c>
      <c r="B1641">
        <v>925.23</v>
      </c>
      <c r="C1641">
        <v>2381.9</v>
      </c>
      <c r="D1641">
        <v>2382</v>
      </c>
      <c r="E1641">
        <f t="shared" si="87"/>
        <v>9.9999999999909051E-2</v>
      </c>
    </row>
    <row r="1642" spans="1:5" x14ac:dyDescent="0.2">
      <c r="A1642">
        <v>1615</v>
      </c>
      <c r="B1642">
        <v>925.66</v>
      </c>
      <c r="C1642">
        <v>2392.6999999999998</v>
      </c>
      <c r="D1642">
        <v>2395.1999999999998</v>
      </c>
      <c r="E1642">
        <f t="shared" si="87"/>
        <v>2.5</v>
      </c>
    </row>
    <row r="1643" spans="1:5" x14ac:dyDescent="0.2">
      <c r="A1643">
        <v>1616</v>
      </c>
      <c r="B1643">
        <v>926.09</v>
      </c>
      <c r="C1643">
        <v>2365.5</v>
      </c>
      <c r="D1643">
        <v>2370.3000000000002</v>
      </c>
      <c r="E1643">
        <f t="shared" si="87"/>
        <v>4.8000000000001819</v>
      </c>
    </row>
    <row r="1644" spans="1:5" x14ac:dyDescent="0.2">
      <c r="A1644">
        <v>1617</v>
      </c>
      <c r="B1644">
        <v>926.53</v>
      </c>
      <c r="C1644">
        <v>2374.3000000000002</v>
      </c>
      <c r="D1644">
        <v>2380.8000000000002</v>
      </c>
      <c r="E1644">
        <f t="shared" si="87"/>
        <v>6.5</v>
      </c>
    </row>
    <row r="1645" spans="1:5" x14ac:dyDescent="0.2">
      <c r="A1645">
        <v>1618</v>
      </c>
      <c r="B1645">
        <v>926.96</v>
      </c>
      <c r="C1645">
        <v>2360.6999999999998</v>
      </c>
      <c r="D1645">
        <v>2364.3000000000002</v>
      </c>
      <c r="E1645">
        <f t="shared" si="87"/>
        <v>3.6000000000003638</v>
      </c>
    </row>
    <row r="1646" spans="1:5" x14ac:dyDescent="0.2">
      <c r="A1646">
        <v>1619</v>
      </c>
      <c r="B1646">
        <v>927.39</v>
      </c>
      <c r="C1646">
        <v>2392.6</v>
      </c>
      <c r="D1646">
        <v>2394.9</v>
      </c>
      <c r="E1646">
        <f t="shared" si="87"/>
        <v>2.3000000000001819</v>
      </c>
    </row>
    <row r="1647" spans="1:5" x14ac:dyDescent="0.2">
      <c r="A1647">
        <v>1620</v>
      </c>
      <c r="B1647">
        <v>927.82</v>
      </c>
      <c r="C1647">
        <v>2364.3000000000002</v>
      </c>
      <c r="D1647">
        <v>2377.1999999999998</v>
      </c>
      <c r="E1647">
        <f t="shared" si="87"/>
        <v>12.899999999999636</v>
      </c>
    </row>
    <row r="1648" spans="1:5" x14ac:dyDescent="0.2">
      <c r="A1648">
        <v>1621</v>
      </c>
      <c r="B1648">
        <v>928.25</v>
      </c>
      <c r="C1648">
        <v>2359.1999999999998</v>
      </c>
      <c r="D1648">
        <v>2361.9</v>
      </c>
      <c r="E1648">
        <f t="shared" si="87"/>
        <v>2.7000000000002728</v>
      </c>
    </row>
    <row r="1649" spans="1:5" x14ac:dyDescent="0.2">
      <c r="A1649">
        <v>1622</v>
      </c>
      <c r="B1649">
        <v>928.69</v>
      </c>
      <c r="C1649">
        <v>2374.6</v>
      </c>
      <c r="D1649">
        <v>2382.6999999999998</v>
      </c>
      <c r="E1649">
        <f t="shared" si="87"/>
        <v>8.0999999999999091</v>
      </c>
    </row>
    <row r="1650" spans="1:5" x14ac:dyDescent="0.2">
      <c r="A1650">
        <v>1623</v>
      </c>
      <c r="B1650">
        <v>929.12</v>
      </c>
      <c r="C1650">
        <v>2368.1999999999998</v>
      </c>
      <c r="D1650">
        <v>2369.1</v>
      </c>
      <c r="E1650">
        <f t="shared" si="87"/>
        <v>0.90000000000009095</v>
      </c>
    </row>
    <row r="1651" spans="1:5" x14ac:dyDescent="0.2">
      <c r="A1651">
        <v>1624</v>
      </c>
      <c r="B1651">
        <v>929.55</v>
      </c>
      <c r="C1651">
        <v>2371.9</v>
      </c>
      <c r="D1651">
        <v>2378.1</v>
      </c>
      <c r="E1651">
        <f t="shared" si="87"/>
        <v>6.1999999999998181</v>
      </c>
    </row>
    <row r="1652" spans="1:5" x14ac:dyDescent="0.2">
      <c r="A1652">
        <v>1625</v>
      </c>
      <c r="B1652">
        <v>929.98</v>
      </c>
      <c r="C1652">
        <v>2370.1</v>
      </c>
      <c r="D1652">
        <v>2382.5</v>
      </c>
      <c r="E1652">
        <f t="shared" si="87"/>
        <v>12.400000000000091</v>
      </c>
    </row>
    <row r="1653" spans="1:5" x14ac:dyDescent="0.2">
      <c r="A1653">
        <v>1626</v>
      </c>
      <c r="B1653">
        <v>930.41</v>
      </c>
      <c r="C1653">
        <v>2361.4</v>
      </c>
      <c r="D1653">
        <v>2368.1</v>
      </c>
      <c r="E1653">
        <f t="shared" si="87"/>
        <v>6.6999999999998181</v>
      </c>
    </row>
    <row r="1654" spans="1:5" x14ac:dyDescent="0.2">
      <c r="A1654">
        <v>1627</v>
      </c>
      <c r="B1654">
        <v>930.84</v>
      </c>
      <c r="C1654">
        <v>2373.3000000000002</v>
      </c>
      <c r="D1654">
        <v>2379.5</v>
      </c>
      <c r="E1654">
        <f t="shared" si="87"/>
        <v>6.1999999999998181</v>
      </c>
    </row>
    <row r="1655" spans="1:5" x14ac:dyDescent="0.2">
      <c r="A1655">
        <v>1628</v>
      </c>
      <c r="B1655">
        <v>931.28</v>
      </c>
      <c r="C1655">
        <v>2354.5</v>
      </c>
      <c r="D1655">
        <v>2354.8000000000002</v>
      </c>
      <c r="E1655">
        <f t="shared" si="87"/>
        <v>0.3000000000001819</v>
      </c>
    </row>
    <row r="1656" spans="1:5" x14ac:dyDescent="0.2">
      <c r="A1656">
        <v>1629</v>
      </c>
      <c r="B1656">
        <v>931.71</v>
      </c>
      <c r="C1656">
        <v>2381.9</v>
      </c>
      <c r="D1656">
        <v>2391.1</v>
      </c>
      <c r="E1656">
        <f t="shared" si="87"/>
        <v>9.1999999999998181</v>
      </c>
    </row>
    <row r="1657" spans="1:5" x14ac:dyDescent="0.2">
      <c r="A1657">
        <v>1630</v>
      </c>
      <c r="B1657">
        <v>932.14</v>
      </c>
      <c r="C1657">
        <v>2378.5</v>
      </c>
      <c r="D1657">
        <v>2385.5</v>
      </c>
      <c r="E1657">
        <f t="shared" si="87"/>
        <v>7</v>
      </c>
    </row>
    <row r="1658" spans="1:5" x14ac:dyDescent="0.2">
      <c r="A1658">
        <v>1631</v>
      </c>
      <c r="B1658">
        <v>932.57</v>
      </c>
      <c r="C1658">
        <v>2396.9</v>
      </c>
      <c r="D1658">
        <v>2405.8000000000002</v>
      </c>
      <c r="E1658">
        <f t="shared" si="87"/>
        <v>8.9000000000000909</v>
      </c>
    </row>
    <row r="1659" spans="1:5" x14ac:dyDescent="0.2">
      <c r="A1659">
        <v>1632</v>
      </c>
      <c r="B1659">
        <v>933</v>
      </c>
      <c r="C1659">
        <v>2357.1</v>
      </c>
      <c r="D1659">
        <v>2372</v>
      </c>
      <c r="E1659">
        <f t="shared" si="87"/>
        <v>14.900000000000091</v>
      </c>
    </row>
    <row r="1660" spans="1:5" x14ac:dyDescent="0.2">
      <c r="A1660">
        <v>1633</v>
      </c>
      <c r="B1660">
        <v>933.43</v>
      </c>
      <c r="C1660">
        <v>2380.6</v>
      </c>
      <c r="D1660">
        <v>2389.4</v>
      </c>
      <c r="E1660">
        <f t="shared" si="87"/>
        <v>8.8000000000001819</v>
      </c>
    </row>
    <row r="1661" spans="1:5" x14ac:dyDescent="0.2">
      <c r="A1661">
        <v>1634</v>
      </c>
      <c r="B1661">
        <v>933.86</v>
      </c>
      <c r="C1661">
        <v>2386.4</v>
      </c>
      <c r="D1661">
        <v>2383.5</v>
      </c>
      <c r="E1661">
        <f t="shared" si="87"/>
        <v>-2.9000000000000909</v>
      </c>
    </row>
    <row r="1662" spans="1:5" x14ac:dyDescent="0.2">
      <c r="A1662">
        <v>1635</v>
      </c>
      <c r="B1662">
        <v>934.3</v>
      </c>
      <c r="C1662">
        <v>2378.5</v>
      </c>
      <c r="D1662">
        <v>2383.5</v>
      </c>
      <c r="E1662">
        <f t="shared" si="87"/>
        <v>5</v>
      </c>
    </row>
    <row r="1663" spans="1:5" x14ac:dyDescent="0.2">
      <c r="A1663">
        <v>1636</v>
      </c>
      <c r="B1663">
        <v>934.73</v>
      </c>
      <c r="C1663">
        <v>2368.5</v>
      </c>
      <c r="D1663">
        <v>2374.1999999999998</v>
      </c>
      <c r="E1663">
        <f t="shared" si="87"/>
        <v>5.6999999999998181</v>
      </c>
    </row>
    <row r="1664" spans="1:5" x14ac:dyDescent="0.2">
      <c r="A1664">
        <v>1637</v>
      </c>
      <c r="B1664">
        <v>935.16</v>
      </c>
      <c r="C1664">
        <v>2358.6999999999998</v>
      </c>
      <c r="D1664">
        <v>2356.6</v>
      </c>
      <c r="E1664">
        <f t="shared" si="87"/>
        <v>-2.0999999999999091</v>
      </c>
    </row>
    <row r="1665" spans="1:5" x14ac:dyDescent="0.2">
      <c r="A1665">
        <v>1638</v>
      </c>
      <c r="B1665">
        <v>935.59</v>
      </c>
      <c r="C1665">
        <v>2371.1999999999998</v>
      </c>
      <c r="D1665">
        <v>2371.8000000000002</v>
      </c>
      <c r="E1665">
        <f t="shared" si="87"/>
        <v>0.6000000000003638</v>
      </c>
    </row>
    <row r="1666" spans="1:5" x14ac:dyDescent="0.2">
      <c r="A1666">
        <v>1639</v>
      </c>
      <c r="B1666">
        <v>936.02</v>
      </c>
      <c r="C1666">
        <v>2361.6999999999998</v>
      </c>
      <c r="D1666">
        <v>2367.1999999999998</v>
      </c>
      <c r="E1666">
        <f t="shared" si="87"/>
        <v>5.5</v>
      </c>
    </row>
    <row r="1667" spans="1:5" x14ac:dyDescent="0.2">
      <c r="A1667">
        <v>1640</v>
      </c>
      <c r="B1667">
        <v>936.45</v>
      </c>
      <c r="C1667">
        <v>2366.6</v>
      </c>
      <c r="D1667">
        <v>2378.4</v>
      </c>
      <c r="E1667">
        <f t="shared" si="87"/>
        <v>11.800000000000182</v>
      </c>
    </row>
    <row r="1668" spans="1:5" x14ac:dyDescent="0.2">
      <c r="A1668">
        <v>1641</v>
      </c>
      <c r="B1668">
        <v>936.88</v>
      </c>
      <c r="C1668">
        <v>2356.8000000000002</v>
      </c>
      <c r="D1668">
        <v>2361.3000000000002</v>
      </c>
      <c r="E1668">
        <f t="shared" si="87"/>
        <v>4.5</v>
      </c>
    </row>
    <row r="1669" spans="1:5" x14ac:dyDescent="0.2">
      <c r="A1669">
        <v>1642</v>
      </c>
      <c r="B1669">
        <v>937.31</v>
      </c>
      <c r="C1669">
        <v>2374.1999999999998</v>
      </c>
      <c r="D1669">
        <v>2379.6</v>
      </c>
      <c r="E1669">
        <f t="shared" si="87"/>
        <v>5.4000000000000909</v>
      </c>
    </row>
    <row r="1670" spans="1:5" x14ac:dyDescent="0.2">
      <c r="A1670">
        <v>1643</v>
      </c>
      <c r="B1670">
        <v>937.75</v>
      </c>
      <c r="C1670">
        <v>2358.4</v>
      </c>
      <c r="D1670">
        <v>2366.6</v>
      </c>
      <c r="E1670">
        <f t="shared" si="87"/>
        <v>8.1999999999998181</v>
      </c>
    </row>
    <row r="1671" spans="1:5" x14ac:dyDescent="0.2">
      <c r="A1671">
        <v>1644</v>
      </c>
      <c r="B1671">
        <v>938.18</v>
      </c>
      <c r="C1671">
        <v>2359.6999999999998</v>
      </c>
      <c r="D1671">
        <v>2365.5</v>
      </c>
      <c r="E1671">
        <f t="shared" si="87"/>
        <v>5.8000000000001819</v>
      </c>
    </row>
    <row r="1672" spans="1:5" x14ac:dyDescent="0.2">
      <c r="A1672">
        <v>1645</v>
      </c>
      <c r="B1672">
        <v>938.61</v>
      </c>
      <c r="C1672">
        <v>2377.1999999999998</v>
      </c>
      <c r="D1672">
        <v>2376.1</v>
      </c>
      <c r="E1672">
        <f t="shared" si="87"/>
        <v>-1.0999999999999091</v>
      </c>
    </row>
    <row r="1673" spans="1:5" x14ac:dyDescent="0.2">
      <c r="A1673">
        <v>1646</v>
      </c>
      <c r="B1673">
        <v>939.04</v>
      </c>
      <c r="C1673">
        <v>2356.6</v>
      </c>
      <c r="D1673">
        <v>2364.1999999999998</v>
      </c>
      <c r="E1673">
        <f t="shared" si="87"/>
        <v>7.5999999999999091</v>
      </c>
    </row>
    <row r="1674" spans="1:5" x14ac:dyDescent="0.2">
      <c r="A1674">
        <v>1647</v>
      </c>
      <c r="B1674">
        <v>939.47</v>
      </c>
      <c r="C1674">
        <v>2368.1999999999998</v>
      </c>
      <c r="D1674">
        <v>2373.8000000000002</v>
      </c>
      <c r="E1674">
        <f t="shared" si="87"/>
        <v>5.6000000000003638</v>
      </c>
    </row>
    <row r="1675" spans="1:5" x14ac:dyDescent="0.2">
      <c r="A1675">
        <v>1648</v>
      </c>
      <c r="B1675">
        <v>939.9</v>
      </c>
      <c r="C1675">
        <v>2379.1999999999998</v>
      </c>
      <c r="D1675">
        <v>2387.8000000000002</v>
      </c>
      <c r="E1675">
        <f t="shared" si="87"/>
        <v>8.6000000000003638</v>
      </c>
    </row>
    <row r="1676" spans="1:5" x14ac:dyDescent="0.2">
      <c r="A1676">
        <v>1649</v>
      </c>
      <c r="B1676">
        <v>940.33</v>
      </c>
      <c r="C1676">
        <v>2394.1999999999998</v>
      </c>
      <c r="D1676">
        <v>2396.5</v>
      </c>
      <c r="E1676">
        <f t="shared" si="87"/>
        <v>2.3000000000001819</v>
      </c>
    </row>
    <row r="1677" spans="1:5" x14ac:dyDescent="0.2">
      <c r="A1677">
        <v>1650</v>
      </c>
      <c r="B1677">
        <v>940.76</v>
      </c>
      <c r="C1677">
        <v>2363.1</v>
      </c>
      <c r="D1677">
        <v>2362.8000000000002</v>
      </c>
      <c r="E1677">
        <f t="shared" si="87"/>
        <v>-0.29999999999972715</v>
      </c>
    </row>
    <row r="1678" spans="1:5" x14ac:dyDescent="0.2">
      <c r="A1678">
        <v>1651</v>
      </c>
      <c r="B1678">
        <v>941.19</v>
      </c>
      <c r="C1678">
        <v>2380.3000000000002</v>
      </c>
      <c r="D1678">
        <v>2384.1</v>
      </c>
      <c r="E1678">
        <f t="shared" si="87"/>
        <v>3.7999999999997272</v>
      </c>
    </row>
    <row r="1679" spans="1:5" x14ac:dyDescent="0.2">
      <c r="A1679">
        <v>1652</v>
      </c>
      <c r="B1679">
        <v>941.62</v>
      </c>
      <c r="C1679">
        <v>2360.8000000000002</v>
      </c>
      <c r="D1679">
        <v>2369.5</v>
      </c>
      <c r="E1679">
        <f t="shared" si="87"/>
        <v>8.6999999999998181</v>
      </c>
    </row>
    <row r="1680" spans="1:5" x14ac:dyDescent="0.2">
      <c r="A1680">
        <v>1653</v>
      </c>
      <c r="B1680">
        <v>942.05</v>
      </c>
      <c r="C1680">
        <v>2362.3000000000002</v>
      </c>
      <c r="D1680">
        <v>2370.1</v>
      </c>
      <c r="E1680">
        <f t="shared" si="87"/>
        <v>7.7999999999997272</v>
      </c>
    </row>
    <row r="1681" spans="1:5" x14ac:dyDescent="0.2">
      <c r="A1681">
        <v>1654</v>
      </c>
      <c r="B1681">
        <v>942.48</v>
      </c>
      <c r="C1681">
        <v>2375.5</v>
      </c>
      <c r="D1681">
        <v>2384.3000000000002</v>
      </c>
      <c r="E1681">
        <f t="shared" si="87"/>
        <v>8.8000000000001819</v>
      </c>
    </row>
    <row r="1682" spans="1:5" x14ac:dyDescent="0.2">
      <c r="A1682">
        <v>1655</v>
      </c>
      <c r="B1682">
        <v>942.91</v>
      </c>
      <c r="C1682">
        <v>2355.5</v>
      </c>
      <c r="D1682">
        <v>2358</v>
      </c>
      <c r="E1682">
        <f t="shared" si="87"/>
        <v>2.5</v>
      </c>
    </row>
    <row r="1683" spans="1:5" x14ac:dyDescent="0.2">
      <c r="A1683">
        <v>1656</v>
      </c>
      <c r="B1683">
        <v>943.35</v>
      </c>
      <c r="C1683">
        <v>2351.1999999999998</v>
      </c>
      <c r="D1683">
        <v>2355.8000000000002</v>
      </c>
      <c r="E1683">
        <f t="shared" si="87"/>
        <v>4.6000000000003638</v>
      </c>
    </row>
    <row r="1684" spans="1:5" x14ac:dyDescent="0.2">
      <c r="A1684">
        <v>1657</v>
      </c>
      <c r="B1684">
        <v>943.78</v>
      </c>
      <c r="C1684">
        <v>2378.6999999999998</v>
      </c>
      <c r="D1684">
        <v>2377.4</v>
      </c>
      <c r="E1684">
        <f t="shared" si="87"/>
        <v>-1.2999999999997272</v>
      </c>
    </row>
    <row r="1685" spans="1:5" x14ac:dyDescent="0.2">
      <c r="A1685">
        <v>1658</v>
      </c>
      <c r="B1685">
        <v>944.21</v>
      </c>
      <c r="C1685">
        <v>2373.6999999999998</v>
      </c>
      <c r="D1685">
        <v>2379.6</v>
      </c>
      <c r="E1685">
        <f t="shared" si="87"/>
        <v>5.9000000000000909</v>
      </c>
    </row>
    <row r="1686" spans="1:5" x14ac:dyDescent="0.2">
      <c r="A1686">
        <v>1659</v>
      </c>
      <c r="B1686">
        <v>944.64</v>
      </c>
      <c r="C1686">
        <v>2377.9</v>
      </c>
      <c r="D1686">
        <v>2381</v>
      </c>
      <c r="E1686">
        <f t="shared" si="87"/>
        <v>3.0999999999999091</v>
      </c>
    </row>
    <row r="1687" spans="1:5" x14ac:dyDescent="0.2">
      <c r="A1687">
        <v>1660</v>
      </c>
      <c r="B1687">
        <v>945.07</v>
      </c>
      <c r="C1687">
        <v>2361.6</v>
      </c>
      <c r="D1687">
        <v>2375.5</v>
      </c>
      <c r="E1687">
        <f t="shared" si="87"/>
        <v>13.900000000000091</v>
      </c>
    </row>
    <row r="1688" spans="1:5" x14ac:dyDescent="0.2">
      <c r="A1688">
        <v>1661</v>
      </c>
      <c r="B1688">
        <v>945.5</v>
      </c>
      <c r="C1688">
        <v>2371.3000000000002</v>
      </c>
      <c r="D1688">
        <v>2369.6999999999998</v>
      </c>
      <c r="E1688">
        <f t="shared" si="87"/>
        <v>-1.6000000000003638</v>
      </c>
    </row>
    <row r="1689" spans="1:5" x14ac:dyDescent="0.2">
      <c r="A1689">
        <v>1662</v>
      </c>
      <c r="B1689">
        <v>945.93</v>
      </c>
      <c r="C1689">
        <v>2365.1999999999998</v>
      </c>
      <c r="D1689">
        <v>2373.1</v>
      </c>
      <c r="E1689">
        <f t="shared" si="87"/>
        <v>7.9000000000000909</v>
      </c>
    </row>
    <row r="1690" spans="1:5" x14ac:dyDescent="0.2">
      <c r="A1690">
        <v>1663</v>
      </c>
      <c r="B1690">
        <v>946.36</v>
      </c>
      <c r="C1690">
        <v>2379.6999999999998</v>
      </c>
      <c r="D1690">
        <v>2384.9</v>
      </c>
      <c r="E1690">
        <f t="shared" si="87"/>
        <v>5.2000000000002728</v>
      </c>
    </row>
    <row r="1691" spans="1:5" x14ac:dyDescent="0.2">
      <c r="A1691">
        <v>1664</v>
      </c>
      <c r="B1691">
        <v>946.79</v>
      </c>
      <c r="C1691">
        <v>2359.1999999999998</v>
      </c>
      <c r="D1691">
        <v>2370.4</v>
      </c>
      <c r="E1691">
        <f t="shared" si="87"/>
        <v>11.200000000000273</v>
      </c>
    </row>
    <row r="1692" spans="1:5" x14ac:dyDescent="0.2">
      <c r="A1692">
        <v>1665</v>
      </c>
      <c r="B1692">
        <v>947.22</v>
      </c>
      <c r="C1692">
        <v>2367.9</v>
      </c>
      <c r="D1692">
        <v>2374.9</v>
      </c>
      <c r="E1692">
        <f t="shared" ref="E1692:E1755" si="88">D1692-C1692</f>
        <v>7</v>
      </c>
    </row>
    <row r="1693" spans="1:5" x14ac:dyDescent="0.2">
      <c r="A1693">
        <v>1666</v>
      </c>
      <c r="B1693">
        <v>947.65</v>
      </c>
      <c r="C1693">
        <v>2373.1999999999998</v>
      </c>
      <c r="D1693">
        <v>2377.6</v>
      </c>
      <c r="E1693">
        <f t="shared" si="88"/>
        <v>4.4000000000000909</v>
      </c>
    </row>
    <row r="1694" spans="1:5" x14ac:dyDescent="0.2">
      <c r="A1694">
        <v>1667</v>
      </c>
      <c r="B1694">
        <v>948.08</v>
      </c>
      <c r="C1694">
        <v>2359.4</v>
      </c>
      <c r="D1694">
        <v>2357</v>
      </c>
      <c r="E1694">
        <f t="shared" si="88"/>
        <v>-2.4000000000000909</v>
      </c>
    </row>
    <row r="1695" spans="1:5" x14ac:dyDescent="0.2">
      <c r="A1695">
        <v>1668</v>
      </c>
      <c r="B1695">
        <v>948.51</v>
      </c>
      <c r="C1695">
        <v>2358.8000000000002</v>
      </c>
      <c r="D1695">
        <v>2360.5</v>
      </c>
      <c r="E1695">
        <f t="shared" si="88"/>
        <v>1.6999999999998181</v>
      </c>
    </row>
    <row r="1696" spans="1:5" x14ac:dyDescent="0.2">
      <c r="A1696">
        <v>1669</v>
      </c>
      <c r="B1696">
        <v>948.94</v>
      </c>
      <c r="C1696">
        <v>2357.6999999999998</v>
      </c>
      <c r="D1696">
        <v>2369.1999999999998</v>
      </c>
      <c r="E1696">
        <f t="shared" si="88"/>
        <v>11.5</v>
      </c>
    </row>
    <row r="1697" spans="1:5" x14ac:dyDescent="0.2">
      <c r="A1697">
        <v>1670</v>
      </c>
      <c r="B1697">
        <v>949.37</v>
      </c>
      <c r="C1697">
        <v>2394.1</v>
      </c>
      <c r="D1697">
        <v>2401.4</v>
      </c>
      <c r="E1697">
        <f t="shared" si="88"/>
        <v>7.3000000000001819</v>
      </c>
    </row>
    <row r="1698" spans="1:5" x14ac:dyDescent="0.2">
      <c r="A1698">
        <v>1671</v>
      </c>
      <c r="B1698">
        <v>949.8</v>
      </c>
      <c r="C1698">
        <v>2386.3000000000002</v>
      </c>
      <c r="D1698">
        <v>2385.8000000000002</v>
      </c>
      <c r="E1698">
        <f t="shared" si="88"/>
        <v>-0.5</v>
      </c>
    </row>
    <row r="1699" spans="1:5" x14ac:dyDescent="0.2">
      <c r="A1699">
        <v>1672</v>
      </c>
      <c r="B1699">
        <v>950.23</v>
      </c>
      <c r="C1699">
        <v>2364.6999999999998</v>
      </c>
      <c r="D1699">
        <v>2365.1</v>
      </c>
      <c r="E1699">
        <f t="shared" si="88"/>
        <v>0.40000000000009095</v>
      </c>
    </row>
    <row r="1700" spans="1:5" x14ac:dyDescent="0.2">
      <c r="A1700">
        <v>1673</v>
      </c>
      <c r="B1700">
        <v>950.66</v>
      </c>
      <c r="C1700">
        <v>2362.6999999999998</v>
      </c>
      <c r="D1700">
        <v>2362.3000000000002</v>
      </c>
      <c r="E1700">
        <f t="shared" si="88"/>
        <v>-0.3999999999996362</v>
      </c>
    </row>
    <row r="1701" spans="1:5" x14ac:dyDescent="0.2">
      <c r="A1701">
        <v>1674</v>
      </c>
      <c r="B1701">
        <v>951.09</v>
      </c>
      <c r="C1701">
        <v>2372.1999999999998</v>
      </c>
      <c r="D1701">
        <v>2374.4</v>
      </c>
      <c r="E1701">
        <f t="shared" si="88"/>
        <v>2.2000000000002728</v>
      </c>
    </row>
    <row r="1702" spans="1:5" x14ac:dyDescent="0.2">
      <c r="A1702">
        <v>1675</v>
      </c>
      <c r="B1702">
        <v>951.52</v>
      </c>
      <c r="C1702">
        <v>2355.8000000000002</v>
      </c>
      <c r="D1702">
        <v>2358.1999999999998</v>
      </c>
      <c r="E1702">
        <f t="shared" si="88"/>
        <v>2.3999999999996362</v>
      </c>
    </row>
    <row r="1703" spans="1:5" x14ac:dyDescent="0.2">
      <c r="A1703">
        <v>1676</v>
      </c>
      <c r="B1703">
        <v>951.95</v>
      </c>
      <c r="C1703">
        <v>2378.3000000000002</v>
      </c>
      <c r="D1703">
        <v>2384.8000000000002</v>
      </c>
      <c r="E1703">
        <f t="shared" si="88"/>
        <v>6.5</v>
      </c>
    </row>
    <row r="1704" spans="1:5" x14ac:dyDescent="0.2">
      <c r="A1704">
        <v>1677</v>
      </c>
      <c r="B1704">
        <v>952.38</v>
      </c>
      <c r="C1704">
        <v>2364.1999999999998</v>
      </c>
      <c r="D1704">
        <v>2371</v>
      </c>
      <c r="E1704">
        <f t="shared" si="88"/>
        <v>6.8000000000001819</v>
      </c>
    </row>
    <row r="1705" spans="1:5" x14ac:dyDescent="0.2">
      <c r="A1705">
        <v>1678</v>
      </c>
      <c r="B1705">
        <v>952.81</v>
      </c>
      <c r="C1705">
        <v>2384.8000000000002</v>
      </c>
      <c r="D1705">
        <v>2396.3000000000002</v>
      </c>
      <c r="E1705">
        <f t="shared" si="88"/>
        <v>11.5</v>
      </c>
    </row>
    <row r="1706" spans="1:5" x14ac:dyDescent="0.2">
      <c r="A1706">
        <v>1679</v>
      </c>
      <c r="B1706">
        <v>953.24</v>
      </c>
      <c r="C1706">
        <v>2349.6</v>
      </c>
      <c r="D1706">
        <v>2362.3000000000002</v>
      </c>
      <c r="E1706">
        <f t="shared" si="88"/>
        <v>12.700000000000273</v>
      </c>
    </row>
    <row r="1707" spans="1:5" x14ac:dyDescent="0.2">
      <c r="A1707">
        <v>1680</v>
      </c>
      <c r="B1707">
        <v>953.67</v>
      </c>
      <c r="C1707">
        <v>2361</v>
      </c>
      <c r="D1707">
        <v>2363.1</v>
      </c>
      <c r="E1707">
        <f t="shared" si="88"/>
        <v>2.0999999999999091</v>
      </c>
    </row>
    <row r="1708" spans="1:5" x14ac:dyDescent="0.2">
      <c r="A1708">
        <v>1681</v>
      </c>
      <c r="B1708">
        <v>954.1</v>
      </c>
      <c r="C1708">
        <v>2363.4</v>
      </c>
      <c r="D1708">
        <v>2370.4</v>
      </c>
      <c r="E1708">
        <f t="shared" si="88"/>
        <v>7</v>
      </c>
    </row>
    <row r="1709" spans="1:5" x14ac:dyDescent="0.2">
      <c r="A1709">
        <v>1682</v>
      </c>
      <c r="B1709">
        <v>954.53</v>
      </c>
      <c r="C1709">
        <v>2363.9</v>
      </c>
      <c r="D1709">
        <v>2369.6</v>
      </c>
      <c r="E1709">
        <f t="shared" si="88"/>
        <v>5.6999999999998181</v>
      </c>
    </row>
    <row r="1710" spans="1:5" x14ac:dyDescent="0.2">
      <c r="A1710">
        <v>1683</v>
      </c>
      <c r="B1710">
        <v>954.96</v>
      </c>
      <c r="C1710">
        <v>2361.4</v>
      </c>
      <c r="D1710">
        <v>2372.5</v>
      </c>
      <c r="E1710">
        <f t="shared" si="88"/>
        <v>11.099999999999909</v>
      </c>
    </row>
    <row r="1711" spans="1:5" x14ac:dyDescent="0.2">
      <c r="A1711">
        <v>1684</v>
      </c>
      <c r="B1711">
        <v>955.39</v>
      </c>
      <c r="C1711">
        <v>2371.8000000000002</v>
      </c>
      <c r="D1711">
        <v>2376.8000000000002</v>
      </c>
      <c r="E1711">
        <f t="shared" si="88"/>
        <v>5</v>
      </c>
    </row>
    <row r="1712" spans="1:5" x14ac:dyDescent="0.2">
      <c r="A1712">
        <v>1685</v>
      </c>
      <c r="B1712">
        <v>955.82</v>
      </c>
      <c r="C1712">
        <v>2357.1999999999998</v>
      </c>
      <c r="D1712">
        <v>2361.5</v>
      </c>
      <c r="E1712">
        <f t="shared" si="88"/>
        <v>4.3000000000001819</v>
      </c>
    </row>
    <row r="1713" spans="1:5" x14ac:dyDescent="0.2">
      <c r="A1713">
        <v>1686</v>
      </c>
      <c r="B1713">
        <v>956.25</v>
      </c>
      <c r="C1713">
        <v>2374</v>
      </c>
      <c r="D1713">
        <v>2377.6</v>
      </c>
      <c r="E1713">
        <f t="shared" si="88"/>
        <v>3.5999999999999091</v>
      </c>
    </row>
    <row r="1714" spans="1:5" x14ac:dyDescent="0.2">
      <c r="A1714">
        <v>1687</v>
      </c>
      <c r="B1714">
        <v>956.68</v>
      </c>
      <c r="C1714">
        <v>2406.3000000000002</v>
      </c>
      <c r="D1714">
        <v>2410.6999999999998</v>
      </c>
      <c r="E1714">
        <f t="shared" si="88"/>
        <v>4.3999999999996362</v>
      </c>
    </row>
    <row r="1715" spans="1:5" x14ac:dyDescent="0.2">
      <c r="A1715">
        <v>1688</v>
      </c>
      <c r="B1715">
        <v>957.11</v>
      </c>
      <c r="C1715">
        <v>2354.1</v>
      </c>
      <c r="D1715">
        <v>2364</v>
      </c>
      <c r="E1715">
        <f t="shared" si="88"/>
        <v>9.9000000000000909</v>
      </c>
    </row>
    <row r="1716" spans="1:5" x14ac:dyDescent="0.2">
      <c r="A1716">
        <v>1689</v>
      </c>
      <c r="B1716">
        <v>957.53</v>
      </c>
      <c r="C1716">
        <v>2373.1</v>
      </c>
      <c r="D1716">
        <v>2381.1999999999998</v>
      </c>
      <c r="E1716">
        <f t="shared" si="88"/>
        <v>8.0999999999999091</v>
      </c>
    </row>
    <row r="1717" spans="1:5" x14ac:dyDescent="0.2">
      <c r="A1717">
        <v>1690</v>
      </c>
      <c r="B1717">
        <v>957.96</v>
      </c>
      <c r="C1717">
        <v>2370.6</v>
      </c>
      <c r="D1717">
        <v>2372.1</v>
      </c>
      <c r="E1717">
        <f t="shared" si="88"/>
        <v>1.5</v>
      </c>
    </row>
    <row r="1718" spans="1:5" x14ac:dyDescent="0.2">
      <c r="A1718">
        <v>1691</v>
      </c>
      <c r="B1718">
        <v>958.39</v>
      </c>
      <c r="C1718">
        <v>2363.9</v>
      </c>
      <c r="D1718">
        <v>2372.1</v>
      </c>
      <c r="E1718">
        <f t="shared" si="88"/>
        <v>8.1999999999998181</v>
      </c>
    </row>
    <row r="1719" spans="1:5" x14ac:dyDescent="0.2">
      <c r="A1719">
        <v>1692</v>
      </c>
      <c r="B1719">
        <v>958.82</v>
      </c>
      <c r="C1719">
        <v>2360.5</v>
      </c>
      <c r="D1719">
        <v>2368.5</v>
      </c>
      <c r="E1719">
        <f t="shared" si="88"/>
        <v>8</v>
      </c>
    </row>
    <row r="1720" spans="1:5" x14ac:dyDescent="0.2">
      <c r="A1720">
        <v>1693</v>
      </c>
      <c r="B1720">
        <v>959.25</v>
      </c>
      <c r="C1720">
        <v>2361.6</v>
      </c>
      <c r="D1720">
        <v>2369.6999999999998</v>
      </c>
      <c r="E1720">
        <f t="shared" si="88"/>
        <v>8.0999999999999091</v>
      </c>
    </row>
    <row r="1721" spans="1:5" x14ac:dyDescent="0.2">
      <c r="A1721">
        <v>1694</v>
      </c>
      <c r="B1721">
        <v>959.68</v>
      </c>
      <c r="C1721">
        <v>2352.4</v>
      </c>
      <c r="D1721">
        <v>2356.1999999999998</v>
      </c>
      <c r="E1721">
        <f t="shared" si="88"/>
        <v>3.7999999999997272</v>
      </c>
    </row>
    <row r="1722" spans="1:5" x14ac:dyDescent="0.2">
      <c r="A1722">
        <v>1695</v>
      </c>
      <c r="B1722">
        <v>960.11</v>
      </c>
      <c r="C1722">
        <v>2362.8000000000002</v>
      </c>
      <c r="D1722">
        <v>2373</v>
      </c>
      <c r="E1722">
        <f t="shared" si="88"/>
        <v>10.199999999999818</v>
      </c>
    </row>
    <row r="1723" spans="1:5" x14ac:dyDescent="0.2">
      <c r="A1723">
        <v>1696</v>
      </c>
      <c r="B1723">
        <v>960.54</v>
      </c>
      <c r="C1723">
        <v>2378.8000000000002</v>
      </c>
      <c r="D1723">
        <v>2379.3000000000002</v>
      </c>
      <c r="E1723">
        <f t="shared" si="88"/>
        <v>0.5</v>
      </c>
    </row>
    <row r="1724" spans="1:5" x14ac:dyDescent="0.2">
      <c r="A1724">
        <v>1697</v>
      </c>
      <c r="B1724">
        <v>960.97</v>
      </c>
      <c r="C1724">
        <v>2367.9</v>
      </c>
      <c r="D1724">
        <v>2378</v>
      </c>
      <c r="E1724">
        <f t="shared" si="88"/>
        <v>10.099999999999909</v>
      </c>
    </row>
    <row r="1725" spans="1:5" x14ac:dyDescent="0.2">
      <c r="A1725">
        <v>1698</v>
      </c>
      <c r="B1725">
        <v>961.4</v>
      </c>
      <c r="C1725">
        <v>2378.5</v>
      </c>
      <c r="D1725">
        <v>2382.8000000000002</v>
      </c>
      <c r="E1725">
        <f t="shared" si="88"/>
        <v>4.3000000000001819</v>
      </c>
    </row>
    <row r="1726" spans="1:5" x14ac:dyDescent="0.2">
      <c r="A1726">
        <v>1699</v>
      </c>
      <c r="B1726">
        <v>961.83</v>
      </c>
      <c r="C1726">
        <v>2376</v>
      </c>
      <c r="D1726">
        <v>2379.4</v>
      </c>
      <c r="E1726">
        <f t="shared" si="88"/>
        <v>3.4000000000000909</v>
      </c>
    </row>
    <row r="1727" spans="1:5" x14ac:dyDescent="0.2">
      <c r="A1727">
        <v>1700</v>
      </c>
      <c r="B1727">
        <v>962.26</v>
      </c>
      <c r="C1727">
        <v>2360.9</v>
      </c>
      <c r="D1727">
        <v>2365.1999999999998</v>
      </c>
      <c r="E1727">
        <f t="shared" si="88"/>
        <v>4.2999999999997272</v>
      </c>
    </row>
    <row r="1728" spans="1:5" x14ac:dyDescent="0.2">
      <c r="A1728">
        <v>1701</v>
      </c>
      <c r="B1728">
        <v>962.68</v>
      </c>
      <c r="C1728">
        <v>2377</v>
      </c>
      <c r="D1728">
        <v>2380</v>
      </c>
      <c r="E1728">
        <f t="shared" si="88"/>
        <v>3</v>
      </c>
    </row>
    <row r="1729" spans="1:5" x14ac:dyDescent="0.2">
      <c r="A1729">
        <v>1702</v>
      </c>
      <c r="B1729">
        <v>963.11</v>
      </c>
      <c r="C1729">
        <v>2364.6999999999998</v>
      </c>
      <c r="D1729">
        <v>2371.6999999999998</v>
      </c>
      <c r="E1729">
        <f t="shared" si="88"/>
        <v>7</v>
      </c>
    </row>
    <row r="1730" spans="1:5" x14ac:dyDescent="0.2">
      <c r="A1730">
        <v>1703</v>
      </c>
      <c r="B1730">
        <v>963.54</v>
      </c>
      <c r="C1730">
        <v>2368.1</v>
      </c>
      <c r="D1730">
        <v>2378.6</v>
      </c>
      <c r="E1730">
        <f t="shared" si="88"/>
        <v>10.5</v>
      </c>
    </row>
    <row r="1731" spans="1:5" x14ac:dyDescent="0.2">
      <c r="A1731">
        <v>1704</v>
      </c>
      <c r="B1731">
        <v>963.97</v>
      </c>
      <c r="C1731">
        <v>2361.6999999999998</v>
      </c>
      <c r="D1731">
        <v>2400.4</v>
      </c>
      <c r="E1731">
        <f t="shared" si="88"/>
        <v>38.700000000000273</v>
      </c>
    </row>
    <row r="1732" spans="1:5" x14ac:dyDescent="0.2">
      <c r="A1732">
        <v>1705</v>
      </c>
      <c r="B1732">
        <v>964.4</v>
      </c>
      <c r="C1732">
        <v>2362.5</v>
      </c>
      <c r="D1732">
        <v>2408.6</v>
      </c>
      <c r="E1732">
        <f t="shared" si="88"/>
        <v>46.099999999999909</v>
      </c>
    </row>
    <row r="1733" spans="1:5" x14ac:dyDescent="0.2">
      <c r="A1733">
        <v>1706</v>
      </c>
      <c r="B1733">
        <v>964.83</v>
      </c>
      <c r="C1733">
        <v>2370.4</v>
      </c>
      <c r="D1733">
        <v>2410.3000000000002</v>
      </c>
      <c r="E1733">
        <f t="shared" si="88"/>
        <v>39.900000000000091</v>
      </c>
    </row>
    <row r="1734" spans="1:5" x14ac:dyDescent="0.2">
      <c r="A1734">
        <v>1707</v>
      </c>
      <c r="B1734">
        <v>965.26</v>
      </c>
      <c r="C1734">
        <v>2365.3000000000002</v>
      </c>
      <c r="D1734">
        <v>2421.4</v>
      </c>
      <c r="E1734">
        <f t="shared" si="88"/>
        <v>56.099999999999909</v>
      </c>
    </row>
    <row r="1735" spans="1:5" x14ac:dyDescent="0.2">
      <c r="A1735">
        <v>1708</v>
      </c>
      <c r="B1735">
        <v>965.69</v>
      </c>
      <c r="C1735">
        <v>2365.4</v>
      </c>
      <c r="D1735">
        <v>2412.8000000000002</v>
      </c>
      <c r="E1735">
        <f t="shared" si="88"/>
        <v>47.400000000000091</v>
      </c>
    </row>
    <row r="1736" spans="1:5" x14ac:dyDescent="0.2">
      <c r="A1736">
        <v>1709</v>
      </c>
      <c r="B1736">
        <v>966.11</v>
      </c>
      <c r="C1736">
        <v>2370.6999999999998</v>
      </c>
      <c r="D1736">
        <v>2396.6999999999998</v>
      </c>
      <c r="E1736">
        <f t="shared" si="88"/>
        <v>26</v>
      </c>
    </row>
    <row r="1737" spans="1:5" x14ac:dyDescent="0.2">
      <c r="A1737">
        <v>1710</v>
      </c>
      <c r="B1737">
        <v>966.54</v>
      </c>
      <c r="C1737">
        <v>2359.8000000000002</v>
      </c>
      <c r="D1737">
        <v>2378.6</v>
      </c>
      <c r="E1737">
        <f t="shared" si="88"/>
        <v>18.799999999999727</v>
      </c>
    </row>
    <row r="1738" spans="1:5" x14ac:dyDescent="0.2">
      <c r="A1738">
        <v>1711</v>
      </c>
      <c r="B1738">
        <v>966.97</v>
      </c>
      <c r="C1738">
        <v>2355.9</v>
      </c>
      <c r="D1738">
        <v>2373.6999999999998</v>
      </c>
      <c r="E1738">
        <f t="shared" si="88"/>
        <v>17.799999999999727</v>
      </c>
    </row>
    <row r="1739" spans="1:5" x14ac:dyDescent="0.2">
      <c r="A1739">
        <v>1712</v>
      </c>
      <c r="B1739">
        <v>967.4</v>
      </c>
      <c r="C1739">
        <v>2379.5</v>
      </c>
      <c r="D1739">
        <v>2389.8000000000002</v>
      </c>
      <c r="E1739">
        <f t="shared" si="88"/>
        <v>10.300000000000182</v>
      </c>
    </row>
    <row r="1740" spans="1:5" x14ac:dyDescent="0.2">
      <c r="A1740">
        <v>1713</v>
      </c>
      <c r="B1740">
        <v>967.83</v>
      </c>
      <c r="C1740">
        <v>2410.6</v>
      </c>
      <c r="D1740">
        <v>2425.6999999999998</v>
      </c>
      <c r="E1740">
        <f t="shared" si="88"/>
        <v>15.099999999999909</v>
      </c>
    </row>
    <row r="1741" spans="1:5" x14ac:dyDescent="0.2">
      <c r="A1741">
        <v>1714</v>
      </c>
      <c r="B1741">
        <v>968.26</v>
      </c>
      <c r="C1741">
        <v>2372</v>
      </c>
      <c r="D1741">
        <v>2383.6999999999998</v>
      </c>
      <c r="E1741">
        <f t="shared" si="88"/>
        <v>11.699999999999818</v>
      </c>
    </row>
    <row r="1742" spans="1:5" x14ac:dyDescent="0.2">
      <c r="A1742">
        <v>1715</v>
      </c>
      <c r="B1742">
        <v>968.69</v>
      </c>
      <c r="C1742">
        <v>2371.6</v>
      </c>
      <c r="D1742">
        <v>2379.1</v>
      </c>
      <c r="E1742">
        <f t="shared" si="88"/>
        <v>7.5</v>
      </c>
    </row>
    <row r="1743" spans="1:5" x14ac:dyDescent="0.2">
      <c r="A1743">
        <v>1716</v>
      </c>
      <c r="B1743">
        <v>969.11</v>
      </c>
      <c r="C1743">
        <v>2372.8000000000002</v>
      </c>
      <c r="D1743">
        <v>2383.1999999999998</v>
      </c>
      <c r="E1743">
        <f t="shared" si="88"/>
        <v>10.399999999999636</v>
      </c>
    </row>
    <row r="1744" spans="1:5" x14ac:dyDescent="0.2">
      <c r="A1744">
        <v>1717</v>
      </c>
      <c r="B1744">
        <v>969.54</v>
      </c>
      <c r="C1744">
        <v>2358.6</v>
      </c>
      <c r="D1744">
        <v>2361.1999999999998</v>
      </c>
      <c r="E1744">
        <f t="shared" si="88"/>
        <v>2.5999999999999091</v>
      </c>
    </row>
    <row r="1745" spans="1:5" x14ac:dyDescent="0.2">
      <c r="A1745">
        <v>1718</v>
      </c>
      <c r="B1745">
        <v>969.97</v>
      </c>
      <c r="C1745">
        <v>2362.8000000000002</v>
      </c>
      <c r="D1745">
        <v>2366.1999999999998</v>
      </c>
      <c r="E1745">
        <f t="shared" si="88"/>
        <v>3.3999999999996362</v>
      </c>
    </row>
    <row r="1746" spans="1:5" x14ac:dyDescent="0.2">
      <c r="A1746">
        <v>1719</v>
      </c>
      <c r="B1746">
        <v>970.4</v>
      </c>
      <c r="C1746">
        <v>2372.9</v>
      </c>
      <c r="D1746">
        <v>2377.4</v>
      </c>
      <c r="E1746">
        <f t="shared" si="88"/>
        <v>4.5</v>
      </c>
    </row>
    <row r="1747" spans="1:5" x14ac:dyDescent="0.2">
      <c r="A1747">
        <v>1720</v>
      </c>
      <c r="B1747">
        <v>970.83</v>
      </c>
      <c r="C1747">
        <v>2365.3000000000002</v>
      </c>
      <c r="D1747">
        <v>2363.8000000000002</v>
      </c>
      <c r="E1747">
        <f t="shared" si="88"/>
        <v>-1.5</v>
      </c>
    </row>
    <row r="1748" spans="1:5" x14ac:dyDescent="0.2">
      <c r="A1748">
        <v>1721</v>
      </c>
      <c r="B1748">
        <v>971.26</v>
      </c>
      <c r="C1748">
        <v>2363.5</v>
      </c>
      <c r="D1748">
        <v>2373.4</v>
      </c>
      <c r="E1748">
        <f t="shared" si="88"/>
        <v>9.9000000000000909</v>
      </c>
    </row>
    <row r="1749" spans="1:5" x14ac:dyDescent="0.2">
      <c r="A1749">
        <v>1722</v>
      </c>
      <c r="B1749">
        <v>971.68</v>
      </c>
      <c r="C1749">
        <v>2356.4</v>
      </c>
      <c r="D1749">
        <v>2359.1</v>
      </c>
      <c r="E1749">
        <f t="shared" si="88"/>
        <v>2.6999999999998181</v>
      </c>
    </row>
    <row r="1750" spans="1:5" x14ac:dyDescent="0.2">
      <c r="A1750">
        <v>1723</v>
      </c>
      <c r="B1750">
        <v>972.11</v>
      </c>
      <c r="C1750">
        <v>2363.9</v>
      </c>
      <c r="D1750">
        <v>2364.6999999999998</v>
      </c>
      <c r="E1750">
        <f t="shared" si="88"/>
        <v>0.79999999999972715</v>
      </c>
    </row>
    <row r="1751" spans="1:5" x14ac:dyDescent="0.2">
      <c r="A1751">
        <v>1724</v>
      </c>
      <c r="B1751">
        <v>972.54</v>
      </c>
      <c r="C1751">
        <v>2363.6999999999998</v>
      </c>
      <c r="D1751">
        <v>2371.1</v>
      </c>
      <c r="E1751">
        <f t="shared" si="88"/>
        <v>7.4000000000000909</v>
      </c>
    </row>
    <row r="1752" spans="1:5" x14ac:dyDescent="0.2">
      <c r="A1752">
        <v>1725</v>
      </c>
      <c r="B1752">
        <v>972.97</v>
      </c>
      <c r="C1752">
        <v>2373.8000000000002</v>
      </c>
      <c r="D1752">
        <v>2378.4</v>
      </c>
      <c r="E1752">
        <f t="shared" si="88"/>
        <v>4.5999999999999091</v>
      </c>
    </row>
    <row r="1753" spans="1:5" x14ac:dyDescent="0.2">
      <c r="A1753">
        <v>1726</v>
      </c>
      <c r="B1753">
        <v>973.4</v>
      </c>
      <c r="C1753">
        <v>2362.6999999999998</v>
      </c>
      <c r="D1753">
        <v>2369.1999999999998</v>
      </c>
      <c r="E1753">
        <f t="shared" si="88"/>
        <v>6.5</v>
      </c>
    </row>
    <row r="1754" spans="1:5" x14ac:dyDescent="0.2">
      <c r="A1754">
        <v>1727</v>
      </c>
      <c r="B1754">
        <v>973.82</v>
      </c>
      <c r="C1754">
        <v>2374.8000000000002</v>
      </c>
      <c r="D1754">
        <v>2378.8000000000002</v>
      </c>
      <c r="E1754">
        <f t="shared" si="88"/>
        <v>4</v>
      </c>
    </row>
    <row r="1755" spans="1:5" x14ac:dyDescent="0.2">
      <c r="A1755">
        <v>1728</v>
      </c>
      <c r="B1755">
        <v>974.25</v>
      </c>
      <c r="C1755">
        <v>2372.1</v>
      </c>
      <c r="D1755">
        <v>2373.3000000000002</v>
      </c>
      <c r="E1755">
        <f t="shared" si="88"/>
        <v>1.2000000000002728</v>
      </c>
    </row>
    <row r="1756" spans="1:5" x14ac:dyDescent="0.2">
      <c r="A1756">
        <v>1729</v>
      </c>
      <c r="B1756">
        <v>974.68</v>
      </c>
      <c r="C1756">
        <v>2364.3000000000002</v>
      </c>
      <c r="D1756">
        <v>2366.1</v>
      </c>
      <c r="E1756">
        <f t="shared" ref="E1756:E1819" si="89">D1756-C1756</f>
        <v>1.7999999999997272</v>
      </c>
    </row>
    <row r="1757" spans="1:5" x14ac:dyDescent="0.2">
      <c r="A1757">
        <v>1730</v>
      </c>
      <c r="B1757">
        <v>975.11</v>
      </c>
      <c r="C1757">
        <v>2358.6999999999998</v>
      </c>
      <c r="D1757">
        <v>2371.3000000000002</v>
      </c>
      <c r="E1757">
        <f t="shared" si="89"/>
        <v>12.600000000000364</v>
      </c>
    </row>
    <row r="1758" spans="1:5" x14ac:dyDescent="0.2">
      <c r="A1758">
        <v>1731</v>
      </c>
      <c r="B1758">
        <v>975.54</v>
      </c>
      <c r="C1758">
        <v>2366.5</v>
      </c>
      <c r="D1758">
        <v>2373.1</v>
      </c>
      <c r="E1758">
        <f t="shared" si="89"/>
        <v>6.5999999999999091</v>
      </c>
    </row>
    <row r="1759" spans="1:5" x14ac:dyDescent="0.2">
      <c r="A1759">
        <v>1732</v>
      </c>
      <c r="B1759">
        <v>975.96</v>
      </c>
      <c r="C1759">
        <v>2372</v>
      </c>
      <c r="D1759">
        <v>2379</v>
      </c>
      <c r="E1759">
        <f t="shared" si="89"/>
        <v>7</v>
      </c>
    </row>
    <row r="1760" spans="1:5" x14ac:dyDescent="0.2">
      <c r="A1760">
        <v>1733</v>
      </c>
      <c r="B1760">
        <v>976.39</v>
      </c>
      <c r="C1760">
        <v>2356.6999999999998</v>
      </c>
      <c r="D1760">
        <v>2361.1999999999998</v>
      </c>
      <c r="E1760">
        <f t="shared" si="89"/>
        <v>4.5</v>
      </c>
    </row>
    <row r="1761" spans="1:5" x14ac:dyDescent="0.2">
      <c r="A1761">
        <v>1734</v>
      </c>
      <c r="B1761">
        <v>976.82</v>
      </c>
      <c r="C1761">
        <v>2373.8000000000002</v>
      </c>
      <c r="D1761">
        <v>2381.5</v>
      </c>
      <c r="E1761">
        <f t="shared" si="89"/>
        <v>7.6999999999998181</v>
      </c>
    </row>
    <row r="1762" spans="1:5" x14ac:dyDescent="0.2">
      <c r="A1762">
        <v>1735</v>
      </c>
      <c r="B1762">
        <v>977.25</v>
      </c>
      <c r="C1762">
        <v>2365.1</v>
      </c>
      <c r="D1762">
        <v>2372.6999999999998</v>
      </c>
      <c r="E1762">
        <f t="shared" si="89"/>
        <v>7.5999999999999091</v>
      </c>
    </row>
    <row r="1763" spans="1:5" x14ac:dyDescent="0.2">
      <c r="A1763">
        <v>1736</v>
      </c>
      <c r="B1763">
        <v>977.67</v>
      </c>
      <c r="C1763">
        <v>2362.1999999999998</v>
      </c>
      <c r="D1763">
        <v>2369.6999999999998</v>
      </c>
      <c r="E1763">
        <f t="shared" si="89"/>
        <v>7.5</v>
      </c>
    </row>
    <row r="1764" spans="1:5" x14ac:dyDescent="0.2">
      <c r="A1764">
        <v>1737</v>
      </c>
      <c r="B1764">
        <v>978.1</v>
      </c>
      <c r="C1764">
        <v>2361.5</v>
      </c>
      <c r="D1764">
        <v>2368.1</v>
      </c>
      <c r="E1764">
        <f t="shared" si="89"/>
        <v>6.5999999999999091</v>
      </c>
    </row>
    <row r="1765" spans="1:5" x14ac:dyDescent="0.2">
      <c r="A1765">
        <v>1738</v>
      </c>
      <c r="B1765">
        <v>978.53</v>
      </c>
      <c r="C1765">
        <v>2361.1</v>
      </c>
      <c r="D1765">
        <v>2365.6999999999998</v>
      </c>
      <c r="E1765">
        <f t="shared" si="89"/>
        <v>4.5999999999999091</v>
      </c>
    </row>
    <row r="1766" spans="1:5" x14ac:dyDescent="0.2">
      <c r="A1766">
        <v>1739</v>
      </c>
      <c r="B1766">
        <v>978.96</v>
      </c>
      <c r="C1766">
        <v>2380.5</v>
      </c>
      <c r="D1766">
        <v>2379.9</v>
      </c>
      <c r="E1766">
        <f t="shared" si="89"/>
        <v>-0.59999999999990905</v>
      </c>
    </row>
    <row r="1767" spans="1:5" x14ac:dyDescent="0.2">
      <c r="A1767">
        <v>1740</v>
      </c>
      <c r="B1767">
        <v>979.38</v>
      </c>
      <c r="C1767">
        <v>2377.4</v>
      </c>
      <c r="D1767">
        <v>2377.5</v>
      </c>
      <c r="E1767">
        <f t="shared" si="89"/>
        <v>9.9999999999909051E-2</v>
      </c>
    </row>
    <row r="1768" spans="1:5" x14ac:dyDescent="0.2">
      <c r="A1768">
        <v>1741</v>
      </c>
      <c r="B1768">
        <v>979.81</v>
      </c>
      <c r="C1768">
        <v>2358.6999999999998</v>
      </c>
      <c r="D1768">
        <v>2364.3000000000002</v>
      </c>
      <c r="E1768">
        <f t="shared" si="89"/>
        <v>5.6000000000003638</v>
      </c>
    </row>
    <row r="1769" spans="1:5" x14ac:dyDescent="0.2">
      <c r="A1769">
        <v>1742</v>
      </c>
      <c r="B1769">
        <v>980.24</v>
      </c>
      <c r="C1769">
        <v>2370.9</v>
      </c>
      <c r="D1769">
        <v>2371.9</v>
      </c>
      <c r="E1769">
        <f t="shared" si="89"/>
        <v>1</v>
      </c>
    </row>
    <row r="1770" spans="1:5" x14ac:dyDescent="0.2">
      <c r="A1770">
        <v>1743</v>
      </c>
      <c r="B1770">
        <v>980.67</v>
      </c>
      <c r="C1770">
        <v>2378.9</v>
      </c>
      <c r="D1770">
        <v>2380</v>
      </c>
      <c r="E1770">
        <f t="shared" si="89"/>
        <v>1.0999999999999091</v>
      </c>
    </row>
    <row r="1771" spans="1:5" x14ac:dyDescent="0.2">
      <c r="A1771">
        <v>1744</v>
      </c>
      <c r="B1771">
        <v>981.09</v>
      </c>
      <c r="C1771">
        <v>2366.5</v>
      </c>
      <c r="D1771">
        <v>2373.1</v>
      </c>
      <c r="E1771">
        <f t="shared" si="89"/>
        <v>6.5999999999999091</v>
      </c>
    </row>
    <row r="1772" spans="1:5" x14ac:dyDescent="0.2">
      <c r="A1772">
        <v>1745</v>
      </c>
      <c r="B1772">
        <v>981.52</v>
      </c>
      <c r="C1772">
        <v>2364.6999999999998</v>
      </c>
      <c r="D1772">
        <v>2371.3000000000002</v>
      </c>
      <c r="E1772">
        <f t="shared" si="89"/>
        <v>6.6000000000003638</v>
      </c>
    </row>
    <row r="1773" spans="1:5" x14ac:dyDescent="0.2">
      <c r="A1773">
        <v>1746</v>
      </c>
      <c r="B1773">
        <v>981.95</v>
      </c>
      <c r="C1773">
        <v>2362.4</v>
      </c>
      <c r="D1773">
        <v>2366</v>
      </c>
      <c r="E1773">
        <f t="shared" si="89"/>
        <v>3.5999999999999091</v>
      </c>
    </row>
    <row r="1774" spans="1:5" x14ac:dyDescent="0.2">
      <c r="A1774">
        <v>1747</v>
      </c>
      <c r="B1774">
        <v>982.38</v>
      </c>
      <c r="C1774">
        <v>2360.6999999999998</v>
      </c>
      <c r="D1774">
        <v>2371.3000000000002</v>
      </c>
      <c r="E1774">
        <f t="shared" si="89"/>
        <v>10.600000000000364</v>
      </c>
    </row>
    <row r="1775" spans="1:5" x14ac:dyDescent="0.2">
      <c r="A1775">
        <v>1748</v>
      </c>
      <c r="B1775">
        <v>982.8</v>
      </c>
      <c r="C1775">
        <v>2361</v>
      </c>
      <c r="D1775">
        <v>2367.6999999999998</v>
      </c>
      <c r="E1775">
        <f t="shared" si="89"/>
        <v>6.6999999999998181</v>
      </c>
    </row>
    <row r="1776" spans="1:5" x14ac:dyDescent="0.2">
      <c r="A1776">
        <v>1749</v>
      </c>
      <c r="B1776">
        <v>983.23</v>
      </c>
      <c r="C1776">
        <v>2380.6</v>
      </c>
      <c r="D1776">
        <v>2381.8000000000002</v>
      </c>
      <c r="E1776">
        <f t="shared" si="89"/>
        <v>1.2000000000002728</v>
      </c>
    </row>
    <row r="1777" spans="1:5" x14ac:dyDescent="0.2">
      <c r="A1777">
        <v>1750</v>
      </c>
      <c r="B1777">
        <v>983.66</v>
      </c>
      <c r="C1777">
        <v>2376.1999999999998</v>
      </c>
      <c r="D1777">
        <v>2383.1</v>
      </c>
      <c r="E1777">
        <f t="shared" si="89"/>
        <v>6.9000000000000909</v>
      </c>
    </row>
    <row r="1778" spans="1:5" x14ac:dyDescent="0.2">
      <c r="A1778">
        <v>1751</v>
      </c>
      <c r="B1778">
        <v>984.08</v>
      </c>
      <c r="C1778">
        <v>2356.1999999999998</v>
      </c>
      <c r="D1778">
        <v>2365.1999999999998</v>
      </c>
      <c r="E1778">
        <f t="shared" si="89"/>
        <v>9</v>
      </c>
    </row>
    <row r="1779" spans="1:5" x14ac:dyDescent="0.2">
      <c r="A1779">
        <v>1752</v>
      </c>
      <c r="B1779">
        <v>984.51</v>
      </c>
      <c r="C1779">
        <v>2353.9</v>
      </c>
      <c r="D1779">
        <v>2358.1</v>
      </c>
      <c r="E1779">
        <f t="shared" si="89"/>
        <v>4.1999999999998181</v>
      </c>
    </row>
    <row r="1780" spans="1:5" x14ac:dyDescent="0.2">
      <c r="A1780">
        <v>1753</v>
      </c>
      <c r="B1780">
        <v>984.94</v>
      </c>
      <c r="C1780">
        <v>2364.9</v>
      </c>
      <c r="D1780">
        <v>2368.4</v>
      </c>
      <c r="E1780">
        <f t="shared" si="89"/>
        <v>3.5</v>
      </c>
    </row>
    <row r="1781" spans="1:5" x14ac:dyDescent="0.2">
      <c r="A1781">
        <v>1754</v>
      </c>
      <c r="B1781">
        <v>985.37</v>
      </c>
      <c r="C1781">
        <v>2376.1999999999998</v>
      </c>
      <c r="D1781">
        <v>2379.5</v>
      </c>
      <c r="E1781">
        <f t="shared" si="89"/>
        <v>3.3000000000001819</v>
      </c>
    </row>
    <row r="1782" spans="1:5" x14ac:dyDescent="0.2">
      <c r="A1782">
        <v>1755</v>
      </c>
      <c r="B1782">
        <v>985.79</v>
      </c>
      <c r="C1782">
        <v>2366.6999999999998</v>
      </c>
      <c r="D1782">
        <v>2371.4</v>
      </c>
      <c r="E1782">
        <f t="shared" si="89"/>
        <v>4.7000000000002728</v>
      </c>
    </row>
    <row r="1783" spans="1:5" x14ac:dyDescent="0.2">
      <c r="A1783">
        <v>1756</v>
      </c>
      <c r="B1783">
        <v>986.22</v>
      </c>
      <c r="C1783">
        <v>2365.1</v>
      </c>
      <c r="D1783">
        <v>2364.6</v>
      </c>
      <c r="E1783">
        <f t="shared" si="89"/>
        <v>-0.5</v>
      </c>
    </row>
    <row r="1784" spans="1:5" x14ac:dyDescent="0.2">
      <c r="A1784">
        <v>1757</v>
      </c>
      <c r="B1784">
        <v>986.65</v>
      </c>
      <c r="C1784">
        <v>2373.8000000000002</v>
      </c>
      <c r="D1784">
        <v>2382.1</v>
      </c>
      <c r="E1784">
        <f t="shared" si="89"/>
        <v>8.2999999999997272</v>
      </c>
    </row>
    <row r="1785" spans="1:5" x14ac:dyDescent="0.2">
      <c r="A1785">
        <v>1758</v>
      </c>
      <c r="B1785">
        <v>987.07</v>
      </c>
      <c r="C1785">
        <v>2365.3000000000002</v>
      </c>
      <c r="D1785">
        <v>2368.9</v>
      </c>
      <c r="E1785">
        <f t="shared" si="89"/>
        <v>3.5999999999999091</v>
      </c>
    </row>
    <row r="1786" spans="1:5" x14ac:dyDescent="0.2">
      <c r="A1786">
        <v>1759</v>
      </c>
      <c r="B1786">
        <v>987.5</v>
      </c>
      <c r="C1786">
        <v>2363.6</v>
      </c>
      <c r="D1786">
        <v>2373.8000000000002</v>
      </c>
      <c r="E1786">
        <f t="shared" si="89"/>
        <v>10.200000000000273</v>
      </c>
    </row>
    <row r="1787" spans="1:5" x14ac:dyDescent="0.2">
      <c r="A1787">
        <v>1760</v>
      </c>
      <c r="B1787">
        <v>987.93</v>
      </c>
      <c r="C1787">
        <v>2367.1</v>
      </c>
      <c r="D1787">
        <v>2367.9</v>
      </c>
      <c r="E1787">
        <f t="shared" si="89"/>
        <v>0.8000000000001819</v>
      </c>
    </row>
    <row r="1788" spans="1:5" x14ac:dyDescent="0.2">
      <c r="A1788">
        <v>1761</v>
      </c>
      <c r="B1788">
        <v>988.35</v>
      </c>
      <c r="C1788">
        <v>2370.8000000000002</v>
      </c>
      <c r="D1788">
        <v>2373.1</v>
      </c>
      <c r="E1788">
        <f t="shared" si="89"/>
        <v>2.2999999999997272</v>
      </c>
    </row>
    <row r="1789" spans="1:5" x14ac:dyDescent="0.2">
      <c r="A1789">
        <v>1762</v>
      </c>
      <c r="B1789">
        <v>988.78</v>
      </c>
      <c r="C1789">
        <v>2365.1999999999998</v>
      </c>
      <c r="D1789">
        <v>2371.8000000000002</v>
      </c>
      <c r="E1789">
        <f t="shared" si="89"/>
        <v>6.6000000000003638</v>
      </c>
    </row>
    <row r="1790" spans="1:5" x14ac:dyDescent="0.2">
      <c r="A1790">
        <v>1763</v>
      </c>
      <c r="B1790">
        <v>989.21</v>
      </c>
      <c r="C1790">
        <v>2364.8000000000002</v>
      </c>
      <c r="D1790">
        <v>2369.3000000000002</v>
      </c>
      <c r="E1790">
        <f t="shared" si="89"/>
        <v>4.5</v>
      </c>
    </row>
    <row r="1791" spans="1:5" x14ac:dyDescent="0.2">
      <c r="A1791">
        <v>1764</v>
      </c>
      <c r="B1791">
        <v>989.63</v>
      </c>
      <c r="C1791">
        <v>2373.6999999999998</v>
      </c>
      <c r="D1791">
        <v>2380.1</v>
      </c>
      <c r="E1791">
        <f t="shared" si="89"/>
        <v>6.4000000000000909</v>
      </c>
    </row>
    <row r="1792" spans="1:5" x14ac:dyDescent="0.2">
      <c r="A1792">
        <v>1765</v>
      </c>
      <c r="B1792">
        <v>990.06</v>
      </c>
      <c r="C1792">
        <v>2366.9</v>
      </c>
      <c r="D1792">
        <v>2373.5</v>
      </c>
      <c r="E1792">
        <f t="shared" si="89"/>
        <v>6.5999999999999091</v>
      </c>
    </row>
    <row r="1793" spans="1:5" x14ac:dyDescent="0.2">
      <c r="A1793">
        <v>1766</v>
      </c>
      <c r="B1793">
        <v>990.49</v>
      </c>
      <c r="C1793">
        <v>2369.6999999999998</v>
      </c>
      <c r="D1793">
        <v>2374.6999999999998</v>
      </c>
      <c r="E1793">
        <f t="shared" si="89"/>
        <v>5</v>
      </c>
    </row>
    <row r="1794" spans="1:5" x14ac:dyDescent="0.2">
      <c r="A1794">
        <v>1767</v>
      </c>
      <c r="B1794">
        <v>990.91</v>
      </c>
      <c r="C1794">
        <v>2387.3000000000002</v>
      </c>
      <c r="D1794">
        <v>2387.6</v>
      </c>
      <c r="E1794">
        <f t="shared" si="89"/>
        <v>0.29999999999972715</v>
      </c>
    </row>
    <row r="1795" spans="1:5" x14ac:dyDescent="0.2">
      <c r="A1795">
        <v>1768</v>
      </c>
      <c r="B1795">
        <v>991.34</v>
      </c>
      <c r="C1795">
        <v>2366.3000000000002</v>
      </c>
      <c r="D1795">
        <v>2371.8000000000002</v>
      </c>
      <c r="E1795">
        <f t="shared" si="89"/>
        <v>5.5</v>
      </c>
    </row>
    <row r="1796" spans="1:5" x14ac:dyDescent="0.2">
      <c r="A1796">
        <v>1769</v>
      </c>
      <c r="B1796">
        <v>991.77</v>
      </c>
      <c r="C1796">
        <v>2360.3000000000002</v>
      </c>
      <c r="D1796">
        <v>2367.4</v>
      </c>
      <c r="E1796">
        <f t="shared" si="89"/>
        <v>7.0999999999999091</v>
      </c>
    </row>
    <row r="1797" spans="1:5" x14ac:dyDescent="0.2">
      <c r="A1797">
        <v>1770</v>
      </c>
      <c r="B1797">
        <v>992.19</v>
      </c>
      <c r="C1797">
        <v>2366.1999999999998</v>
      </c>
      <c r="D1797">
        <v>2373.6</v>
      </c>
      <c r="E1797">
        <f t="shared" si="89"/>
        <v>7.4000000000000909</v>
      </c>
    </row>
    <row r="1798" spans="1:5" x14ac:dyDescent="0.2">
      <c r="A1798">
        <v>1771</v>
      </c>
      <c r="B1798">
        <v>992.62</v>
      </c>
      <c r="C1798">
        <v>2361.1999999999998</v>
      </c>
      <c r="D1798">
        <v>2369.4</v>
      </c>
      <c r="E1798">
        <f t="shared" si="89"/>
        <v>8.2000000000002728</v>
      </c>
    </row>
    <row r="1799" spans="1:5" x14ac:dyDescent="0.2">
      <c r="A1799">
        <v>1772</v>
      </c>
      <c r="B1799">
        <v>993.05</v>
      </c>
      <c r="C1799">
        <v>2358.6999999999998</v>
      </c>
      <c r="D1799">
        <v>2371.9</v>
      </c>
      <c r="E1799">
        <f t="shared" si="89"/>
        <v>13.200000000000273</v>
      </c>
    </row>
    <row r="1800" spans="1:5" x14ac:dyDescent="0.2">
      <c r="A1800">
        <v>1773</v>
      </c>
      <c r="B1800">
        <v>993.47</v>
      </c>
      <c r="C1800">
        <v>2371.6</v>
      </c>
      <c r="D1800">
        <v>2382</v>
      </c>
      <c r="E1800">
        <f t="shared" si="89"/>
        <v>10.400000000000091</v>
      </c>
    </row>
    <row r="1801" spans="1:5" x14ac:dyDescent="0.2">
      <c r="A1801">
        <v>1774</v>
      </c>
      <c r="B1801">
        <v>993.9</v>
      </c>
      <c r="C1801">
        <v>2369.6</v>
      </c>
      <c r="D1801">
        <v>2376.8000000000002</v>
      </c>
      <c r="E1801">
        <f t="shared" si="89"/>
        <v>7.2000000000002728</v>
      </c>
    </row>
    <row r="1802" spans="1:5" x14ac:dyDescent="0.2">
      <c r="A1802">
        <v>1775</v>
      </c>
      <c r="B1802">
        <v>994.32</v>
      </c>
      <c r="C1802">
        <v>2372.8000000000002</v>
      </c>
      <c r="D1802">
        <v>2376.8000000000002</v>
      </c>
      <c r="E1802">
        <f t="shared" si="89"/>
        <v>4</v>
      </c>
    </row>
    <row r="1803" spans="1:5" x14ac:dyDescent="0.2">
      <c r="A1803">
        <v>1776</v>
      </c>
      <c r="B1803">
        <v>994.75</v>
      </c>
      <c r="C1803">
        <v>2369.1999999999998</v>
      </c>
      <c r="D1803">
        <v>2375.6999999999998</v>
      </c>
      <c r="E1803">
        <f t="shared" si="89"/>
        <v>6.5</v>
      </c>
    </row>
    <row r="1804" spans="1:5" x14ac:dyDescent="0.2">
      <c r="A1804">
        <v>1777</v>
      </c>
      <c r="B1804">
        <v>995.18</v>
      </c>
      <c r="C1804">
        <v>2355.1</v>
      </c>
      <c r="D1804">
        <v>2361.3000000000002</v>
      </c>
      <c r="E1804">
        <f t="shared" si="89"/>
        <v>6.2000000000002728</v>
      </c>
    </row>
    <row r="1805" spans="1:5" x14ac:dyDescent="0.2">
      <c r="A1805">
        <v>1778</v>
      </c>
      <c r="B1805">
        <v>995.6</v>
      </c>
      <c r="C1805">
        <v>2357.3000000000002</v>
      </c>
      <c r="D1805">
        <v>2362</v>
      </c>
      <c r="E1805">
        <f t="shared" si="89"/>
        <v>4.6999999999998181</v>
      </c>
    </row>
    <row r="1806" spans="1:5" x14ac:dyDescent="0.2">
      <c r="A1806">
        <v>1779</v>
      </c>
      <c r="B1806">
        <v>996.03</v>
      </c>
      <c r="C1806">
        <v>2352.1</v>
      </c>
      <c r="D1806">
        <v>2359.3000000000002</v>
      </c>
      <c r="E1806">
        <f t="shared" si="89"/>
        <v>7.2000000000002728</v>
      </c>
    </row>
    <row r="1807" spans="1:5" x14ac:dyDescent="0.2">
      <c r="A1807">
        <v>1780</v>
      </c>
      <c r="B1807">
        <v>996.45</v>
      </c>
      <c r="C1807">
        <v>2382.6</v>
      </c>
      <c r="D1807">
        <v>2390.8000000000002</v>
      </c>
      <c r="E1807">
        <f t="shared" si="89"/>
        <v>8.2000000000002728</v>
      </c>
    </row>
    <row r="1808" spans="1:5" x14ac:dyDescent="0.2">
      <c r="A1808">
        <v>1781</v>
      </c>
      <c r="B1808">
        <v>996.88</v>
      </c>
      <c r="C1808">
        <v>2375.6</v>
      </c>
      <c r="D1808">
        <v>2384.1</v>
      </c>
      <c r="E1808">
        <f t="shared" si="89"/>
        <v>8.5</v>
      </c>
    </row>
    <row r="1809" spans="1:5" x14ac:dyDescent="0.2">
      <c r="A1809">
        <v>1782</v>
      </c>
      <c r="B1809">
        <v>997.31</v>
      </c>
      <c r="C1809">
        <v>2362.1</v>
      </c>
      <c r="D1809">
        <v>2373.1</v>
      </c>
      <c r="E1809">
        <f t="shared" si="89"/>
        <v>11</v>
      </c>
    </row>
    <row r="1810" spans="1:5" x14ac:dyDescent="0.2">
      <c r="A1810">
        <v>1783</v>
      </c>
      <c r="B1810">
        <v>997.73</v>
      </c>
      <c r="C1810">
        <v>2370.4</v>
      </c>
      <c r="D1810">
        <v>2385.4</v>
      </c>
      <c r="E1810">
        <f t="shared" si="89"/>
        <v>15</v>
      </c>
    </row>
    <row r="1811" spans="1:5" x14ac:dyDescent="0.2">
      <c r="A1811">
        <v>1784</v>
      </c>
      <c r="B1811">
        <v>998.16</v>
      </c>
      <c r="C1811">
        <v>2358.4</v>
      </c>
      <c r="D1811">
        <v>2372.6</v>
      </c>
      <c r="E1811">
        <f t="shared" si="89"/>
        <v>14.199999999999818</v>
      </c>
    </row>
    <row r="1812" spans="1:5" x14ac:dyDescent="0.2">
      <c r="A1812">
        <v>1785</v>
      </c>
      <c r="B1812">
        <v>998.58</v>
      </c>
      <c r="C1812">
        <v>2379.1999999999998</v>
      </c>
      <c r="D1812">
        <v>2395</v>
      </c>
      <c r="E1812">
        <f t="shared" si="89"/>
        <v>15.800000000000182</v>
      </c>
    </row>
    <row r="1813" spans="1:5" x14ac:dyDescent="0.2">
      <c r="A1813">
        <v>1786</v>
      </c>
      <c r="B1813">
        <v>999.01</v>
      </c>
      <c r="C1813">
        <v>2367.3000000000002</v>
      </c>
      <c r="D1813">
        <v>2381.4</v>
      </c>
      <c r="E1813">
        <f t="shared" si="89"/>
        <v>14.099999999999909</v>
      </c>
    </row>
    <row r="1814" spans="1:5" x14ac:dyDescent="0.2">
      <c r="A1814">
        <v>1787</v>
      </c>
      <c r="B1814">
        <v>999.44</v>
      </c>
      <c r="C1814">
        <v>2373.4</v>
      </c>
      <c r="D1814">
        <v>2386.5</v>
      </c>
      <c r="E1814">
        <f t="shared" si="89"/>
        <v>13.099999999999909</v>
      </c>
    </row>
    <row r="1815" spans="1:5" x14ac:dyDescent="0.2">
      <c r="A1815">
        <v>1788</v>
      </c>
      <c r="B1815">
        <v>999.86</v>
      </c>
      <c r="C1815">
        <v>2380.1999999999998</v>
      </c>
      <c r="D1815">
        <v>2399.6</v>
      </c>
      <c r="E1815">
        <f t="shared" si="89"/>
        <v>19.400000000000091</v>
      </c>
    </row>
    <row r="1816" spans="1:5" x14ac:dyDescent="0.2">
      <c r="A1816">
        <v>1789</v>
      </c>
      <c r="B1816">
        <v>1000.29</v>
      </c>
      <c r="C1816">
        <v>2360.8000000000002</v>
      </c>
      <c r="D1816">
        <v>2377.3000000000002</v>
      </c>
      <c r="E1816">
        <f t="shared" si="89"/>
        <v>16.5</v>
      </c>
    </row>
    <row r="1817" spans="1:5" x14ac:dyDescent="0.2">
      <c r="A1817">
        <v>1790</v>
      </c>
      <c r="B1817">
        <v>1000.71</v>
      </c>
      <c r="C1817">
        <v>2364.9</v>
      </c>
      <c r="D1817">
        <v>2386.5</v>
      </c>
      <c r="E1817">
        <f t="shared" si="89"/>
        <v>21.599999999999909</v>
      </c>
    </row>
    <row r="1818" spans="1:5" x14ac:dyDescent="0.2">
      <c r="A1818">
        <v>1791</v>
      </c>
      <c r="B1818">
        <v>1001.14</v>
      </c>
      <c r="C1818">
        <v>2369.4</v>
      </c>
      <c r="D1818">
        <v>2392.5</v>
      </c>
      <c r="E1818">
        <f t="shared" si="89"/>
        <v>23.099999999999909</v>
      </c>
    </row>
    <row r="1819" spans="1:5" x14ac:dyDescent="0.2">
      <c r="A1819">
        <v>1792</v>
      </c>
      <c r="B1819">
        <v>1001.56</v>
      </c>
      <c r="C1819">
        <v>2365.1</v>
      </c>
      <c r="D1819">
        <v>2392</v>
      </c>
      <c r="E1819">
        <f t="shared" si="89"/>
        <v>26.900000000000091</v>
      </c>
    </row>
    <row r="1820" spans="1:5" x14ac:dyDescent="0.2">
      <c r="A1820">
        <v>1793</v>
      </c>
      <c r="B1820">
        <v>1001.99</v>
      </c>
      <c r="C1820">
        <v>2371.6</v>
      </c>
      <c r="D1820">
        <v>2390</v>
      </c>
      <c r="E1820">
        <f t="shared" ref="E1820:E1883" si="90">D1820-C1820</f>
        <v>18.400000000000091</v>
      </c>
    </row>
    <row r="1821" spans="1:5" x14ac:dyDescent="0.2">
      <c r="A1821">
        <v>1794</v>
      </c>
      <c r="B1821">
        <v>1002.41</v>
      </c>
      <c r="C1821">
        <v>2370.1999999999998</v>
      </c>
      <c r="D1821">
        <v>2395.5</v>
      </c>
      <c r="E1821">
        <f t="shared" si="90"/>
        <v>25.300000000000182</v>
      </c>
    </row>
    <row r="1822" spans="1:5" x14ac:dyDescent="0.2">
      <c r="A1822">
        <v>1795</v>
      </c>
      <c r="B1822">
        <v>1002.84</v>
      </c>
      <c r="C1822">
        <v>2369.4</v>
      </c>
      <c r="D1822">
        <v>2397</v>
      </c>
      <c r="E1822">
        <f t="shared" si="90"/>
        <v>27.599999999999909</v>
      </c>
    </row>
    <row r="1823" spans="1:5" x14ac:dyDescent="0.2">
      <c r="A1823">
        <v>1796</v>
      </c>
      <c r="B1823">
        <v>1003.27</v>
      </c>
      <c r="C1823">
        <v>2362.4</v>
      </c>
      <c r="D1823">
        <v>2389</v>
      </c>
      <c r="E1823">
        <f t="shared" si="90"/>
        <v>26.599999999999909</v>
      </c>
    </row>
    <row r="1824" spans="1:5" x14ac:dyDescent="0.2">
      <c r="A1824">
        <v>1797</v>
      </c>
      <c r="B1824">
        <v>1003.69</v>
      </c>
      <c r="C1824">
        <v>2372.4</v>
      </c>
      <c r="D1824">
        <v>2394.8000000000002</v>
      </c>
      <c r="E1824">
        <f t="shared" si="90"/>
        <v>22.400000000000091</v>
      </c>
    </row>
    <row r="1825" spans="1:5" x14ac:dyDescent="0.2">
      <c r="A1825">
        <v>1798</v>
      </c>
      <c r="B1825">
        <v>1004.12</v>
      </c>
      <c r="C1825">
        <v>2366.5</v>
      </c>
      <c r="D1825">
        <v>2405.1</v>
      </c>
      <c r="E1825">
        <f t="shared" si="90"/>
        <v>38.599999999999909</v>
      </c>
    </row>
    <row r="1826" spans="1:5" x14ac:dyDescent="0.2">
      <c r="A1826">
        <v>1799</v>
      </c>
      <c r="B1826">
        <v>1004.54</v>
      </c>
      <c r="C1826">
        <v>2379.1999999999998</v>
      </c>
      <c r="D1826">
        <v>2423.8000000000002</v>
      </c>
      <c r="E1826">
        <f t="shared" si="90"/>
        <v>44.600000000000364</v>
      </c>
    </row>
    <row r="1827" spans="1:5" x14ac:dyDescent="0.2">
      <c r="A1827">
        <v>1800</v>
      </c>
      <c r="B1827">
        <v>1004.97</v>
      </c>
      <c r="C1827">
        <v>2363.4</v>
      </c>
      <c r="D1827">
        <v>2406.8000000000002</v>
      </c>
      <c r="E1827">
        <f t="shared" si="90"/>
        <v>43.400000000000091</v>
      </c>
    </row>
    <row r="1828" spans="1:5" x14ac:dyDescent="0.2">
      <c r="A1828">
        <v>1801</v>
      </c>
      <c r="B1828">
        <v>1005.39</v>
      </c>
      <c r="C1828">
        <v>2357.9</v>
      </c>
      <c r="D1828">
        <v>2400.4</v>
      </c>
      <c r="E1828">
        <f t="shared" si="90"/>
        <v>42.5</v>
      </c>
    </row>
    <row r="1829" spans="1:5" x14ac:dyDescent="0.2">
      <c r="A1829">
        <v>1802</v>
      </c>
      <c r="B1829">
        <v>1005.82</v>
      </c>
      <c r="C1829">
        <v>2375.1999999999998</v>
      </c>
      <c r="D1829">
        <v>2428.1</v>
      </c>
      <c r="E1829">
        <f t="shared" si="90"/>
        <v>52.900000000000091</v>
      </c>
    </row>
    <row r="1830" spans="1:5" x14ac:dyDescent="0.2">
      <c r="A1830">
        <v>1803</v>
      </c>
      <c r="B1830">
        <v>1006.24</v>
      </c>
      <c r="C1830">
        <v>2368.5</v>
      </c>
      <c r="D1830">
        <v>2424.6</v>
      </c>
      <c r="E1830">
        <f t="shared" si="90"/>
        <v>56.099999999999909</v>
      </c>
    </row>
    <row r="1831" spans="1:5" x14ac:dyDescent="0.2">
      <c r="A1831">
        <v>1804</v>
      </c>
      <c r="B1831">
        <v>1006.67</v>
      </c>
      <c r="C1831">
        <v>2359.1</v>
      </c>
      <c r="D1831">
        <v>2424.1999999999998</v>
      </c>
      <c r="E1831">
        <f t="shared" si="90"/>
        <v>65.099999999999909</v>
      </c>
    </row>
    <row r="1832" spans="1:5" x14ac:dyDescent="0.2">
      <c r="A1832">
        <v>1805</v>
      </c>
      <c r="B1832">
        <v>1007.09</v>
      </c>
      <c r="C1832">
        <v>2353.6999999999998</v>
      </c>
      <c r="D1832">
        <v>2420.9</v>
      </c>
      <c r="E1832">
        <f t="shared" si="90"/>
        <v>67.200000000000273</v>
      </c>
    </row>
    <row r="1833" spans="1:5" x14ac:dyDescent="0.2">
      <c r="A1833">
        <v>1806</v>
      </c>
      <c r="B1833">
        <v>1007.52</v>
      </c>
      <c r="C1833">
        <v>2363.1</v>
      </c>
      <c r="D1833">
        <v>2444.6999999999998</v>
      </c>
      <c r="E1833">
        <f t="shared" si="90"/>
        <v>81.599999999999909</v>
      </c>
    </row>
    <row r="1834" spans="1:5" x14ac:dyDescent="0.2">
      <c r="A1834">
        <v>1807</v>
      </c>
      <c r="B1834">
        <v>1007.94</v>
      </c>
      <c r="C1834">
        <v>2367.4</v>
      </c>
      <c r="D1834">
        <v>2448</v>
      </c>
      <c r="E1834">
        <f t="shared" si="90"/>
        <v>80.599999999999909</v>
      </c>
    </row>
    <row r="1835" spans="1:5" x14ac:dyDescent="0.2">
      <c r="A1835">
        <v>1808</v>
      </c>
      <c r="B1835">
        <v>1008.37</v>
      </c>
      <c r="C1835">
        <v>2410.6999999999998</v>
      </c>
      <c r="D1835">
        <v>2501.6999999999998</v>
      </c>
      <c r="E1835">
        <f t="shared" si="90"/>
        <v>91</v>
      </c>
    </row>
    <row r="1836" spans="1:5" x14ac:dyDescent="0.2">
      <c r="A1836">
        <v>1809</v>
      </c>
      <c r="B1836">
        <v>1008.79</v>
      </c>
      <c r="C1836">
        <v>2374.6999999999998</v>
      </c>
      <c r="D1836">
        <v>2487.3000000000002</v>
      </c>
      <c r="E1836">
        <f t="shared" si="90"/>
        <v>112.60000000000036</v>
      </c>
    </row>
    <row r="1837" spans="1:5" x14ac:dyDescent="0.2">
      <c r="A1837">
        <v>1810</v>
      </c>
      <c r="B1837">
        <v>1009.22</v>
      </c>
      <c r="C1837">
        <v>2372.5</v>
      </c>
      <c r="D1837">
        <v>2492</v>
      </c>
      <c r="E1837">
        <f t="shared" si="90"/>
        <v>119.5</v>
      </c>
    </row>
    <row r="1838" spans="1:5" x14ac:dyDescent="0.2">
      <c r="A1838">
        <v>1811</v>
      </c>
      <c r="B1838">
        <v>1009.64</v>
      </c>
      <c r="C1838">
        <v>2370.1</v>
      </c>
      <c r="D1838">
        <v>2503.9</v>
      </c>
      <c r="E1838">
        <f t="shared" si="90"/>
        <v>133.80000000000018</v>
      </c>
    </row>
    <row r="1839" spans="1:5" x14ac:dyDescent="0.2">
      <c r="A1839">
        <v>1812</v>
      </c>
      <c r="B1839">
        <v>1010.07</v>
      </c>
      <c r="C1839">
        <v>2374.1</v>
      </c>
      <c r="D1839">
        <v>2521</v>
      </c>
      <c r="E1839">
        <f t="shared" si="90"/>
        <v>146.90000000000009</v>
      </c>
    </row>
    <row r="1840" spans="1:5" x14ac:dyDescent="0.2">
      <c r="A1840">
        <v>1813</v>
      </c>
      <c r="B1840">
        <v>1010.49</v>
      </c>
      <c r="C1840">
        <v>2378.1</v>
      </c>
      <c r="D1840">
        <v>2560.3000000000002</v>
      </c>
      <c r="E1840">
        <f t="shared" si="90"/>
        <v>182.20000000000027</v>
      </c>
    </row>
    <row r="1841" spans="1:5" x14ac:dyDescent="0.2">
      <c r="A1841">
        <v>1814</v>
      </c>
      <c r="B1841">
        <v>1010.92</v>
      </c>
      <c r="C1841">
        <v>2370.1999999999998</v>
      </c>
      <c r="D1841">
        <v>2585.8000000000002</v>
      </c>
      <c r="E1841">
        <f t="shared" si="90"/>
        <v>215.60000000000036</v>
      </c>
    </row>
    <row r="1842" spans="1:5" x14ac:dyDescent="0.2">
      <c r="A1842">
        <v>1815</v>
      </c>
      <c r="B1842">
        <v>1011.34</v>
      </c>
      <c r="C1842">
        <v>2371.1</v>
      </c>
      <c r="D1842">
        <v>2740.3</v>
      </c>
      <c r="E1842">
        <f t="shared" si="90"/>
        <v>369.20000000000027</v>
      </c>
    </row>
    <row r="1843" spans="1:5" x14ac:dyDescent="0.2">
      <c r="A1843">
        <v>1816</v>
      </c>
      <c r="B1843">
        <v>1011.77</v>
      </c>
      <c r="C1843">
        <v>2366.1</v>
      </c>
      <c r="D1843">
        <v>3084.9</v>
      </c>
      <c r="E1843">
        <f t="shared" si="90"/>
        <v>718.80000000000018</v>
      </c>
    </row>
    <row r="1844" spans="1:5" x14ac:dyDescent="0.2">
      <c r="A1844">
        <v>1817</v>
      </c>
      <c r="B1844">
        <v>1012.19</v>
      </c>
      <c r="C1844">
        <v>2372</v>
      </c>
      <c r="D1844">
        <v>3073</v>
      </c>
      <c r="E1844">
        <f t="shared" si="90"/>
        <v>701</v>
      </c>
    </row>
    <row r="1845" spans="1:5" x14ac:dyDescent="0.2">
      <c r="A1845">
        <v>1818</v>
      </c>
      <c r="B1845">
        <v>1012.62</v>
      </c>
      <c r="C1845">
        <v>2376.9</v>
      </c>
      <c r="D1845">
        <v>2962.7</v>
      </c>
      <c r="E1845">
        <f t="shared" si="90"/>
        <v>585.79999999999973</v>
      </c>
    </row>
    <row r="1846" spans="1:5" x14ac:dyDescent="0.2">
      <c r="A1846">
        <v>1819</v>
      </c>
      <c r="B1846">
        <v>1013.04</v>
      </c>
      <c r="C1846">
        <v>2358.6999999999998</v>
      </c>
      <c r="D1846">
        <v>3373.5</v>
      </c>
      <c r="E1846">
        <f t="shared" si="90"/>
        <v>1014.8000000000002</v>
      </c>
    </row>
    <row r="1847" spans="1:5" x14ac:dyDescent="0.2">
      <c r="A1847">
        <v>1820</v>
      </c>
      <c r="B1847">
        <v>1013.46</v>
      </c>
      <c r="C1847">
        <v>2386.4</v>
      </c>
      <c r="D1847">
        <v>3417.5</v>
      </c>
      <c r="E1847">
        <f t="shared" si="90"/>
        <v>1031.0999999999999</v>
      </c>
    </row>
    <row r="1848" spans="1:5" x14ac:dyDescent="0.2">
      <c r="A1848">
        <v>1821</v>
      </c>
      <c r="B1848">
        <v>1013.89</v>
      </c>
      <c r="C1848">
        <v>2356</v>
      </c>
      <c r="D1848">
        <v>2947.9</v>
      </c>
      <c r="E1848">
        <f t="shared" si="90"/>
        <v>591.90000000000009</v>
      </c>
    </row>
    <row r="1849" spans="1:5" x14ac:dyDescent="0.2">
      <c r="A1849">
        <v>1822</v>
      </c>
      <c r="B1849">
        <v>1014.31</v>
      </c>
      <c r="C1849">
        <v>2373.5</v>
      </c>
      <c r="D1849">
        <v>2748.8</v>
      </c>
      <c r="E1849">
        <f t="shared" si="90"/>
        <v>375.30000000000018</v>
      </c>
    </row>
    <row r="1850" spans="1:5" x14ac:dyDescent="0.2">
      <c r="A1850">
        <v>1823</v>
      </c>
      <c r="B1850">
        <v>1014.74</v>
      </c>
      <c r="C1850">
        <v>2362.1999999999998</v>
      </c>
      <c r="D1850">
        <v>2615.1</v>
      </c>
      <c r="E1850">
        <f t="shared" si="90"/>
        <v>252.90000000000009</v>
      </c>
    </row>
    <row r="1851" spans="1:5" x14ac:dyDescent="0.2">
      <c r="A1851">
        <v>1824</v>
      </c>
      <c r="B1851">
        <v>1015.16</v>
      </c>
      <c r="C1851">
        <v>2363.6999999999998</v>
      </c>
      <c r="D1851">
        <v>2566.6999999999998</v>
      </c>
      <c r="E1851">
        <f t="shared" si="90"/>
        <v>203</v>
      </c>
    </row>
    <row r="1852" spans="1:5" x14ac:dyDescent="0.2">
      <c r="A1852">
        <v>1825</v>
      </c>
      <c r="B1852">
        <v>1015.59</v>
      </c>
      <c r="C1852">
        <v>2362.1999999999998</v>
      </c>
      <c r="D1852">
        <v>2520.9</v>
      </c>
      <c r="E1852">
        <f t="shared" si="90"/>
        <v>158.70000000000027</v>
      </c>
    </row>
    <row r="1853" spans="1:5" x14ac:dyDescent="0.2">
      <c r="A1853">
        <v>1826</v>
      </c>
      <c r="B1853">
        <v>1016.01</v>
      </c>
      <c r="C1853">
        <v>2373.3000000000002</v>
      </c>
      <c r="D1853">
        <v>2515.4</v>
      </c>
      <c r="E1853">
        <f t="shared" si="90"/>
        <v>142.09999999999991</v>
      </c>
    </row>
    <row r="1854" spans="1:5" x14ac:dyDescent="0.2">
      <c r="A1854">
        <v>1827</v>
      </c>
      <c r="B1854">
        <v>1016.44</v>
      </c>
      <c r="C1854">
        <v>2364.6</v>
      </c>
      <c r="D1854">
        <v>2490.6999999999998</v>
      </c>
      <c r="E1854">
        <f t="shared" si="90"/>
        <v>126.09999999999991</v>
      </c>
    </row>
    <row r="1855" spans="1:5" x14ac:dyDescent="0.2">
      <c r="A1855">
        <v>1828</v>
      </c>
      <c r="B1855">
        <v>1016.86</v>
      </c>
      <c r="C1855">
        <v>2505.6999999999998</v>
      </c>
      <c r="D1855">
        <v>2617.5</v>
      </c>
      <c r="E1855">
        <f t="shared" si="90"/>
        <v>111.80000000000018</v>
      </c>
    </row>
    <row r="1856" spans="1:5" x14ac:dyDescent="0.2">
      <c r="A1856">
        <v>1829</v>
      </c>
      <c r="B1856">
        <v>1017.28</v>
      </c>
      <c r="C1856">
        <v>2361.6999999999998</v>
      </c>
      <c r="D1856">
        <v>2463.5</v>
      </c>
      <c r="E1856">
        <f t="shared" si="90"/>
        <v>101.80000000000018</v>
      </c>
    </row>
    <row r="1857" spans="1:5" x14ac:dyDescent="0.2">
      <c r="A1857">
        <v>1830</v>
      </c>
      <c r="B1857">
        <v>1017.71</v>
      </c>
      <c r="C1857">
        <v>2361</v>
      </c>
      <c r="D1857">
        <v>2440.4</v>
      </c>
      <c r="E1857">
        <f t="shared" si="90"/>
        <v>79.400000000000091</v>
      </c>
    </row>
    <row r="1858" spans="1:5" x14ac:dyDescent="0.2">
      <c r="A1858">
        <v>1831</v>
      </c>
      <c r="B1858">
        <v>1018.13</v>
      </c>
      <c r="C1858">
        <v>2400.6</v>
      </c>
      <c r="D1858">
        <v>2476.9</v>
      </c>
      <c r="E1858">
        <f t="shared" si="90"/>
        <v>76.300000000000182</v>
      </c>
    </row>
    <row r="1859" spans="1:5" x14ac:dyDescent="0.2">
      <c r="A1859">
        <v>1832</v>
      </c>
      <c r="B1859">
        <v>1018.56</v>
      </c>
      <c r="C1859">
        <v>2379.1</v>
      </c>
      <c r="D1859">
        <v>2451.8000000000002</v>
      </c>
      <c r="E1859">
        <f t="shared" si="90"/>
        <v>72.700000000000273</v>
      </c>
    </row>
    <row r="1860" spans="1:5" x14ac:dyDescent="0.2">
      <c r="A1860">
        <v>1833</v>
      </c>
      <c r="B1860">
        <v>1018.98</v>
      </c>
      <c r="C1860">
        <v>2376.6999999999998</v>
      </c>
      <c r="D1860">
        <v>2443.6999999999998</v>
      </c>
      <c r="E1860">
        <f t="shared" si="90"/>
        <v>67</v>
      </c>
    </row>
    <row r="1861" spans="1:5" x14ac:dyDescent="0.2">
      <c r="A1861">
        <v>1834</v>
      </c>
      <c r="B1861">
        <v>1019.4</v>
      </c>
      <c r="C1861">
        <v>2362.1</v>
      </c>
      <c r="D1861">
        <v>2429.1999999999998</v>
      </c>
      <c r="E1861">
        <f t="shared" si="90"/>
        <v>67.099999999999909</v>
      </c>
    </row>
    <row r="1862" spans="1:5" x14ac:dyDescent="0.2">
      <c r="A1862">
        <v>1835</v>
      </c>
      <c r="B1862">
        <v>1019.83</v>
      </c>
      <c r="C1862">
        <v>2366.6999999999998</v>
      </c>
      <c r="D1862">
        <v>2420</v>
      </c>
      <c r="E1862">
        <f t="shared" si="90"/>
        <v>53.300000000000182</v>
      </c>
    </row>
    <row r="1863" spans="1:5" x14ac:dyDescent="0.2">
      <c r="A1863">
        <v>1836</v>
      </c>
      <c r="B1863">
        <v>1020.25</v>
      </c>
      <c r="C1863">
        <v>2371.1999999999998</v>
      </c>
      <c r="D1863">
        <v>2418.5</v>
      </c>
      <c r="E1863">
        <f t="shared" si="90"/>
        <v>47.300000000000182</v>
      </c>
    </row>
    <row r="1864" spans="1:5" x14ac:dyDescent="0.2">
      <c r="A1864">
        <v>1837</v>
      </c>
      <c r="B1864">
        <v>1020.68</v>
      </c>
      <c r="C1864">
        <v>2368.9</v>
      </c>
      <c r="D1864">
        <v>2418</v>
      </c>
      <c r="E1864">
        <f t="shared" si="90"/>
        <v>49.099999999999909</v>
      </c>
    </row>
    <row r="1865" spans="1:5" x14ac:dyDescent="0.2">
      <c r="A1865">
        <v>1838</v>
      </c>
      <c r="B1865">
        <v>1021.1</v>
      </c>
      <c r="C1865">
        <v>2369.1</v>
      </c>
      <c r="D1865">
        <v>2415.4</v>
      </c>
      <c r="E1865">
        <f t="shared" si="90"/>
        <v>46.300000000000182</v>
      </c>
    </row>
    <row r="1866" spans="1:5" x14ac:dyDescent="0.2">
      <c r="A1866">
        <v>1839</v>
      </c>
      <c r="B1866">
        <v>1021.52</v>
      </c>
      <c r="C1866">
        <v>2362.8000000000002</v>
      </c>
      <c r="D1866">
        <v>2402.9</v>
      </c>
      <c r="E1866">
        <f t="shared" si="90"/>
        <v>40.099999999999909</v>
      </c>
    </row>
    <row r="1867" spans="1:5" x14ac:dyDescent="0.2">
      <c r="A1867">
        <v>1840</v>
      </c>
      <c r="B1867">
        <v>1021.95</v>
      </c>
      <c r="C1867">
        <v>2412.1</v>
      </c>
      <c r="D1867">
        <v>2444.5</v>
      </c>
      <c r="E1867">
        <f t="shared" si="90"/>
        <v>32.400000000000091</v>
      </c>
    </row>
    <row r="1868" spans="1:5" x14ac:dyDescent="0.2">
      <c r="A1868">
        <v>1841</v>
      </c>
      <c r="B1868">
        <v>1022.37</v>
      </c>
      <c r="C1868">
        <v>2383.9</v>
      </c>
      <c r="D1868">
        <v>2412.6</v>
      </c>
      <c r="E1868">
        <f t="shared" si="90"/>
        <v>28.699999999999818</v>
      </c>
    </row>
    <row r="1869" spans="1:5" x14ac:dyDescent="0.2">
      <c r="A1869">
        <v>1842</v>
      </c>
      <c r="B1869">
        <v>1022.79</v>
      </c>
      <c r="C1869">
        <v>2375.3000000000002</v>
      </c>
      <c r="D1869">
        <v>2404.3000000000002</v>
      </c>
      <c r="E1869">
        <f t="shared" si="90"/>
        <v>29</v>
      </c>
    </row>
    <row r="1870" spans="1:5" x14ac:dyDescent="0.2">
      <c r="A1870">
        <v>1843</v>
      </c>
      <c r="B1870">
        <v>1023.22</v>
      </c>
      <c r="C1870">
        <v>2373.6999999999998</v>
      </c>
      <c r="D1870">
        <v>2407.1999999999998</v>
      </c>
      <c r="E1870">
        <f t="shared" si="90"/>
        <v>33.5</v>
      </c>
    </row>
    <row r="1871" spans="1:5" x14ac:dyDescent="0.2">
      <c r="A1871">
        <v>1844</v>
      </c>
      <c r="B1871">
        <v>1023.64</v>
      </c>
      <c r="C1871">
        <v>2371.1999999999998</v>
      </c>
      <c r="D1871">
        <v>2399.1999999999998</v>
      </c>
      <c r="E1871">
        <f t="shared" si="90"/>
        <v>28</v>
      </c>
    </row>
    <row r="1872" spans="1:5" x14ac:dyDescent="0.2">
      <c r="A1872">
        <v>1845</v>
      </c>
      <c r="B1872">
        <v>1024.07</v>
      </c>
      <c r="C1872">
        <v>2370.9</v>
      </c>
      <c r="D1872">
        <v>2395.6999999999998</v>
      </c>
      <c r="E1872">
        <f t="shared" si="90"/>
        <v>24.799999999999727</v>
      </c>
    </row>
    <row r="1873" spans="1:5" x14ac:dyDescent="0.2">
      <c r="A1873">
        <v>1846</v>
      </c>
      <c r="B1873">
        <v>1024.49</v>
      </c>
      <c r="C1873">
        <v>2377.4</v>
      </c>
      <c r="D1873">
        <v>2395</v>
      </c>
      <c r="E1873">
        <f t="shared" si="90"/>
        <v>17.599999999999909</v>
      </c>
    </row>
    <row r="1874" spans="1:5" x14ac:dyDescent="0.2">
      <c r="A1874">
        <v>1847</v>
      </c>
      <c r="B1874">
        <v>1024.9100000000001</v>
      </c>
      <c r="C1874">
        <v>2363.6999999999998</v>
      </c>
      <c r="D1874">
        <v>2379.9</v>
      </c>
      <c r="E1874">
        <f t="shared" si="90"/>
        <v>16.200000000000273</v>
      </c>
    </row>
    <row r="1875" spans="1:5" x14ac:dyDescent="0.2">
      <c r="A1875">
        <v>1848</v>
      </c>
      <c r="B1875">
        <v>1025.3399999999999</v>
      </c>
      <c r="C1875">
        <v>2353.9</v>
      </c>
      <c r="D1875">
        <v>2373.3000000000002</v>
      </c>
      <c r="E1875">
        <f t="shared" si="90"/>
        <v>19.400000000000091</v>
      </c>
    </row>
    <row r="1876" spans="1:5" x14ac:dyDescent="0.2">
      <c r="A1876">
        <v>1849</v>
      </c>
      <c r="B1876">
        <v>1025.76</v>
      </c>
      <c r="C1876">
        <v>2387.6</v>
      </c>
      <c r="D1876">
        <v>2408.1</v>
      </c>
      <c r="E1876">
        <f t="shared" si="90"/>
        <v>20.5</v>
      </c>
    </row>
    <row r="1877" spans="1:5" x14ac:dyDescent="0.2">
      <c r="A1877">
        <v>1850</v>
      </c>
      <c r="B1877">
        <v>1026.18</v>
      </c>
      <c r="C1877">
        <v>2374</v>
      </c>
      <c r="D1877">
        <v>2386.9</v>
      </c>
      <c r="E1877">
        <f t="shared" si="90"/>
        <v>12.900000000000091</v>
      </c>
    </row>
    <row r="1878" spans="1:5" x14ac:dyDescent="0.2">
      <c r="A1878">
        <v>1851</v>
      </c>
      <c r="B1878">
        <v>1026.6099999999999</v>
      </c>
      <c r="C1878">
        <v>2374.1</v>
      </c>
      <c r="D1878">
        <v>2384.1999999999998</v>
      </c>
      <c r="E1878">
        <f t="shared" si="90"/>
        <v>10.099999999999909</v>
      </c>
    </row>
    <row r="1879" spans="1:5" x14ac:dyDescent="0.2">
      <c r="A1879">
        <v>1852</v>
      </c>
      <c r="B1879">
        <v>1027.03</v>
      </c>
      <c r="C1879">
        <v>2368.6</v>
      </c>
      <c r="D1879">
        <v>2386</v>
      </c>
      <c r="E1879">
        <f t="shared" si="90"/>
        <v>17.400000000000091</v>
      </c>
    </row>
    <row r="1880" spans="1:5" x14ac:dyDescent="0.2">
      <c r="A1880">
        <v>1853</v>
      </c>
      <c r="B1880">
        <v>1027.45</v>
      </c>
      <c r="C1880">
        <v>2369.9</v>
      </c>
      <c r="D1880">
        <v>2385.9</v>
      </c>
      <c r="E1880">
        <f t="shared" si="90"/>
        <v>16</v>
      </c>
    </row>
    <row r="1881" spans="1:5" x14ac:dyDescent="0.2">
      <c r="A1881">
        <v>1854</v>
      </c>
      <c r="B1881">
        <v>1027.8800000000001</v>
      </c>
      <c r="C1881">
        <v>2362.1</v>
      </c>
      <c r="D1881">
        <v>2376.1</v>
      </c>
      <c r="E1881">
        <f t="shared" si="90"/>
        <v>14</v>
      </c>
    </row>
    <row r="1882" spans="1:5" x14ac:dyDescent="0.2">
      <c r="A1882">
        <v>1855</v>
      </c>
      <c r="B1882">
        <v>1028.3</v>
      </c>
      <c r="C1882">
        <v>2390.3000000000002</v>
      </c>
      <c r="D1882">
        <v>2411.8000000000002</v>
      </c>
      <c r="E1882">
        <f t="shared" si="90"/>
        <v>21.5</v>
      </c>
    </row>
    <row r="1883" spans="1:5" x14ac:dyDescent="0.2">
      <c r="A1883">
        <v>1856</v>
      </c>
      <c r="B1883">
        <v>1028.72</v>
      </c>
      <c r="C1883">
        <v>2363.6999999999998</v>
      </c>
      <c r="D1883">
        <v>2381</v>
      </c>
      <c r="E1883">
        <f t="shared" si="90"/>
        <v>17.300000000000182</v>
      </c>
    </row>
    <row r="1884" spans="1:5" x14ac:dyDescent="0.2">
      <c r="A1884">
        <v>1857</v>
      </c>
      <c r="B1884">
        <v>1029.1500000000001</v>
      </c>
      <c r="C1884">
        <v>2368.1</v>
      </c>
      <c r="D1884">
        <v>2381.1999999999998</v>
      </c>
      <c r="E1884">
        <f t="shared" ref="E1884:E1947" si="91">D1884-C1884</f>
        <v>13.099999999999909</v>
      </c>
    </row>
    <row r="1885" spans="1:5" x14ac:dyDescent="0.2">
      <c r="A1885">
        <v>1858</v>
      </c>
      <c r="B1885">
        <v>1029.57</v>
      </c>
      <c r="C1885">
        <v>2375.5</v>
      </c>
      <c r="D1885">
        <v>2384.3000000000002</v>
      </c>
      <c r="E1885">
        <f t="shared" si="91"/>
        <v>8.8000000000001819</v>
      </c>
    </row>
    <row r="1886" spans="1:5" x14ac:dyDescent="0.2">
      <c r="A1886">
        <v>1859</v>
      </c>
      <c r="B1886">
        <v>1029.99</v>
      </c>
      <c r="C1886">
        <v>2384.8000000000002</v>
      </c>
      <c r="D1886">
        <v>2395.1999999999998</v>
      </c>
      <c r="E1886">
        <f t="shared" si="91"/>
        <v>10.399999999999636</v>
      </c>
    </row>
    <row r="1887" spans="1:5" x14ac:dyDescent="0.2">
      <c r="A1887">
        <v>1860</v>
      </c>
      <c r="B1887">
        <v>1030.4100000000001</v>
      </c>
      <c r="C1887">
        <v>2353.9</v>
      </c>
      <c r="D1887">
        <v>2361.8000000000002</v>
      </c>
      <c r="E1887">
        <f t="shared" si="91"/>
        <v>7.9000000000000909</v>
      </c>
    </row>
    <row r="1888" spans="1:5" x14ac:dyDescent="0.2">
      <c r="A1888">
        <v>1861</v>
      </c>
      <c r="B1888">
        <v>1030.8399999999999</v>
      </c>
      <c r="C1888">
        <v>2370.9</v>
      </c>
      <c r="D1888">
        <v>2382.6999999999998</v>
      </c>
      <c r="E1888">
        <f t="shared" si="91"/>
        <v>11.799999999999727</v>
      </c>
    </row>
    <row r="1889" spans="1:5" x14ac:dyDescent="0.2">
      <c r="A1889">
        <v>1862</v>
      </c>
      <c r="B1889">
        <v>1031.26</v>
      </c>
      <c r="C1889">
        <v>2375.1999999999998</v>
      </c>
      <c r="D1889">
        <v>2387.4</v>
      </c>
      <c r="E1889">
        <f t="shared" si="91"/>
        <v>12.200000000000273</v>
      </c>
    </row>
    <row r="1890" spans="1:5" x14ac:dyDescent="0.2">
      <c r="A1890">
        <v>1863</v>
      </c>
      <c r="B1890">
        <v>1031.68</v>
      </c>
      <c r="C1890">
        <v>2367.6999999999998</v>
      </c>
      <c r="D1890">
        <v>2376.5</v>
      </c>
      <c r="E1890">
        <f t="shared" si="91"/>
        <v>8.8000000000001819</v>
      </c>
    </row>
    <row r="1891" spans="1:5" x14ac:dyDescent="0.2">
      <c r="A1891">
        <v>1864</v>
      </c>
      <c r="B1891">
        <v>1032.1099999999999</v>
      </c>
      <c r="C1891">
        <v>2384.9</v>
      </c>
      <c r="D1891">
        <v>2392.4</v>
      </c>
      <c r="E1891">
        <f t="shared" si="91"/>
        <v>7.5</v>
      </c>
    </row>
    <row r="1892" spans="1:5" x14ac:dyDescent="0.2">
      <c r="A1892">
        <v>1865</v>
      </c>
      <c r="B1892">
        <v>1032.53</v>
      </c>
      <c r="C1892">
        <v>2361.4</v>
      </c>
      <c r="D1892">
        <v>2367.6999999999998</v>
      </c>
      <c r="E1892">
        <f t="shared" si="91"/>
        <v>6.2999999999997272</v>
      </c>
    </row>
    <row r="1893" spans="1:5" x14ac:dyDescent="0.2">
      <c r="A1893">
        <v>1866</v>
      </c>
      <c r="B1893">
        <v>1032.95</v>
      </c>
      <c r="C1893">
        <v>2363.4</v>
      </c>
      <c r="D1893">
        <v>2365.8000000000002</v>
      </c>
      <c r="E1893">
        <f t="shared" si="91"/>
        <v>2.4000000000000909</v>
      </c>
    </row>
    <row r="1894" spans="1:5" x14ac:dyDescent="0.2">
      <c r="A1894">
        <v>1867</v>
      </c>
      <c r="B1894">
        <v>1033.3699999999999</v>
      </c>
      <c r="C1894">
        <v>2375.1</v>
      </c>
      <c r="D1894">
        <v>2382.6</v>
      </c>
      <c r="E1894">
        <f t="shared" si="91"/>
        <v>7.5</v>
      </c>
    </row>
    <row r="1895" spans="1:5" x14ac:dyDescent="0.2">
      <c r="A1895">
        <v>1868</v>
      </c>
      <c r="B1895">
        <v>1033.8</v>
      </c>
      <c r="C1895">
        <v>2374.6999999999998</v>
      </c>
      <c r="D1895">
        <v>2386.6</v>
      </c>
      <c r="E1895">
        <f t="shared" si="91"/>
        <v>11.900000000000091</v>
      </c>
    </row>
    <row r="1896" spans="1:5" x14ac:dyDescent="0.2">
      <c r="A1896">
        <v>1869</v>
      </c>
      <c r="B1896">
        <v>1034.22</v>
      </c>
      <c r="C1896">
        <v>2362.6</v>
      </c>
      <c r="D1896">
        <v>2370.6999999999998</v>
      </c>
      <c r="E1896">
        <f t="shared" si="91"/>
        <v>8.0999999999999091</v>
      </c>
    </row>
    <row r="1897" spans="1:5" x14ac:dyDescent="0.2">
      <c r="A1897">
        <v>1870</v>
      </c>
      <c r="B1897">
        <v>1034.6400000000001</v>
      </c>
      <c r="C1897">
        <v>2392.1</v>
      </c>
      <c r="D1897">
        <v>2397.4</v>
      </c>
      <c r="E1897">
        <f t="shared" si="91"/>
        <v>5.3000000000001819</v>
      </c>
    </row>
    <row r="1898" spans="1:5" x14ac:dyDescent="0.2">
      <c r="A1898">
        <v>1871</v>
      </c>
      <c r="B1898">
        <v>1035.06</v>
      </c>
      <c r="C1898">
        <v>2362.5</v>
      </c>
      <c r="D1898">
        <v>2363.5</v>
      </c>
      <c r="E1898">
        <f t="shared" si="91"/>
        <v>1</v>
      </c>
    </row>
    <row r="1899" spans="1:5" x14ac:dyDescent="0.2">
      <c r="A1899">
        <v>1872</v>
      </c>
      <c r="B1899">
        <v>1035.49</v>
      </c>
      <c r="C1899">
        <v>2357.8000000000002</v>
      </c>
      <c r="D1899">
        <v>2370.4</v>
      </c>
      <c r="E1899">
        <f t="shared" si="91"/>
        <v>12.599999999999909</v>
      </c>
    </row>
    <row r="1900" spans="1:5" x14ac:dyDescent="0.2">
      <c r="A1900">
        <v>1873</v>
      </c>
      <c r="B1900">
        <v>1035.9100000000001</v>
      </c>
      <c r="C1900">
        <v>2373</v>
      </c>
      <c r="D1900">
        <v>2378.3000000000002</v>
      </c>
      <c r="E1900">
        <f t="shared" si="91"/>
        <v>5.3000000000001819</v>
      </c>
    </row>
    <row r="1901" spans="1:5" x14ac:dyDescent="0.2">
      <c r="A1901">
        <v>1874</v>
      </c>
      <c r="B1901">
        <v>1036.33</v>
      </c>
      <c r="C1901">
        <v>2357.3000000000002</v>
      </c>
      <c r="D1901">
        <v>2364.6999999999998</v>
      </c>
      <c r="E1901">
        <f t="shared" si="91"/>
        <v>7.3999999999996362</v>
      </c>
    </row>
    <row r="1902" spans="1:5" x14ac:dyDescent="0.2">
      <c r="A1902">
        <v>1875</v>
      </c>
      <c r="B1902">
        <v>1036.75</v>
      </c>
      <c r="C1902">
        <v>2379.6</v>
      </c>
      <c r="D1902">
        <v>2380.8000000000002</v>
      </c>
      <c r="E1902">
        <f t="shared" si="91"/>
        <v>1.2000000000002728</v>
      </c>
    </row>
    <row r="1903" spans="1:5" x14ac:dyDescent="0.2">
      <c r="A1903">
        <v>1876</v>
      </c>
      <c r="B1903">
        <v>1037.18</v>
      </c>
      <c r="C1903">
        <v>2377</v>
      </c>
      <c r="D1903">
        <v>2377.6</v>
      </c>
      <c r="E1903">
        <f t="shared" si="91"/>
        <v>0.59999999999990905</v>
      </c>
    </row>
    <row r="1904" spans="1:5" x14ac:dyDescent="0.2">
      <c r="A1904">
        <v>1877</v>
      </c>
      <c r="B1904">
        <v>1037.5999999999999</v>
      </c>
      <c r="C1904">
        <v>2379.1999999999998</v>
      </c>
      <c r="D1904">
        <v>2383.8000000000002</v>
      </c>
      <c r="E1904">
        <f t="shared" si="91"/>
        <v>4.6000000000003638</v>
      </c>
    </row>
    <row r="1905" spans="1:5" x14ac:dyDescent="0.2">
      <c r="A1905">
        <v>1878</v>
      </c>
      <c r="B1905">
        <v>1038.02</v>
      </c>
      <c r="C1905">
        <v>2383.1999999999998</v>
      </c>
      <c r="D1905">
        <v>2388.3000000000002</v>
      </c>
      <c r="E1905">
        <f t="shared" si="91"/>
        <v>5.1000000000003638</v>
      </c>
    </row>
    <row r="1906" spans="1:5" x14ac:dyDescent="0.2">
      <c r="A1906">
        <v>1879</v>
      </c>
      <c r="B1906">
        <v>1038.44</v>
      </c>
      <c r="C1906">
        <v>2384.9</v>
      </c>
      <c r="D1906">
        <v>2394.1</v>
      </c>
      <c r="E1906">
        <f t="shared" si="91"/>
        <v>9.1999999999998181</v>
      </c>
    </row>
    <row r="1907" spans="1:5" x14ac:dyDescent="0.2">
      <c r="A1907">
        <v>1880</v>
      </c>
      <c r="B1907">
        <v>1038.8699999999999</v>
      </c>
      <c r="C1907">
        <v>2361.4</v>
      </c>
      <c r="D1907">
        <v>2369.3000000000002</v>
      </c>
      <c r="E1907">
        <f t="shared" si="91"/>
        <v>7.9000000000000909</v>
      </c>
    </row>
    <row r="1908" spans="1:5" x14ac:dyDescent="0.2">
      <c r="A1908">
        <v>1881</v>
      </c>
      <c r="B1908">
        <v>1039.29</v>
      </c>
      <c r="C1908">
        <v>2367</v>
      </c>
      <c r="D1908">
        <v>2370.1999999999998</v>
      </c>
      <c r="E1908">
        <f t="shared" si="91"/>
        <v>3.1999999999998181</v>
      </c>
    </row>
    <row r="1909" spans="1:5" x14ac:dyDescent="0.2">
      <c r="A1909">
        <v>1882</v>
      </c>
      <c r="B1909">
        <v>1039.71</v>
      </c>
      <c r="C1909">
        <v>2374</v>
      </c>
      <c r="D1909">
        <v>2379.4</v>
      </c>
      <c r="E1909">
        <f t="shared" si="91"/>
        <v>5.4000000000000909</v>
      </c>
    </row>
    <row r="1910" spans="1:5" x14ac:dyDescent="0.2">
      <c r="A1910">
        <v>1883</v>
      </c>
      <c r="B1910">
        <v>1040.1300000000001</v>
      </c>
      <c r="C1910">
        <v>2369.1999999999998</v>
      </c>
      <c r="D1910">
        <v>2367.1</v>
      </c>
      <c r="E1910">
        <f t="shared" si="91"/>
        <v>-2.0999999999999091</v>
      </c>
    </row>
    <row r="1911" spans="1:5" x14ac:dyDescent="0.2">
      <c r="A1911">
        <v>1884</v>
      </c>
      <c r="B1911">
        <v>1040.55</v>
      </c>
      <c r="C1911">
        <v>2384.1999999999998</v>
      </c>
      <c r="D1911">
        <v>2396</v>
      </c>
      <c r="E1911">
        <f t="shared" si="91"/>
        <v>11.800000000000182</v>
      </c>
    </row>
    <row r="1912" spans="1:5" x14ac:dyDescent="0.2">
      <c r="A1912">
        <v>1885</v>
      </c>
      <c r="B1912">
        <v>1040.98</v>
      </c>
      <c r="C1912">
        <v>2383.9</v>
      </c>
      <c r="D1912">
        <v>2387.6999999999998</v>
      </c>
      <c r="E1912">
        <f t="shared" si="91"/>
        <v>3.7999999999997272</v>
      </c>
    </row>
    <row r="1913" spans="1:5" x14ac:dyDescent="0.2">
      <c r="A1913">
        <v>1886</v>
      </c>
      <c r="B1913">
        <v>1041.4000000000001</v>
      </c>
      <c r="C1913">
        <v>2377.6</v>
      </c>
      <c r="D1913">
        <v>2380.4</v>
      </c>
      <c r="E1913">
        <f t="shared" si="91"/>
        <v>2.8000000000001819</v>
      </c>
    </row>
    <row r="1914" spans="1:5" x14ac:dyDescent="0.2">
      <c r="A1914">
        <v>1887</v>
      </c>
      <c r="B1914">
        <v>1041.82</v>
      </c>
      <c r="C1914">
        <v>2382.1</v>
      </c>
      <c r="D1914">
        <v>2388.9</v>
      </c>
      <c r="E1914">
        <f t="shared" si="91"/>
        <v>6.8000000000001819</v>
      </c>
    </row>
    <row r="1915" spans="1:5" x14ac:dyDescent="0.2">
      <c r="A1915">
        <v>1888</v>
      </c>
      <c r="B1915">
        <v>1042.24</v>
      </c>
      <c r="C1915">
        <v>2369.1</v>
      </c>
      <c r="D1915">
        <v>2373.3000000000002</v>
      </c>
      <c r="E1915">
        <f t="shared" si="91"/>
        <v>4.2000000000002728</v>
      </c>
    </row>
    <row r="1916" spans="1:5" x14ac:dyDescent="0.2">
      <c r="A1916">
        <v>1889</v>
      </c>
      <c r="B1916">
        <v>1042.6600000000001</v>
      </c>
      <c r="C1916">
        <v>2374.9</v>
      </c>
      <c r="D1916">
        <v>2383.3000000000002</v>
      </c>
      <c r="E1916">
        <f t="shared" si="91"/>
        <v>8.4000000000000909</v>
      </c>
    </row>
    <row r="1917" spans="1:5" x14ac:dyDescent="0.2">
      <c r="A1917">
        <v>1890</v>
      </c>
      <c r="B1917">
        <v>1043.0899999999999</v>
      </c>
      <c r="C1917">
        <v>2359.8000000000002</v>
      </c>
      <c r="D1917">
        <v>2368.8000000000002</v>
      </c>
      <c r="E1917">
        <f t="shared" si="91"/>
        <v>9</v>
      </c>
    </row>
    <row r="1918" spans="1:5" x14ac:dyDescent="0.2">
      <c r="A1918">
        <v>1891</v>
      </c>
      <c r="B1918">
        <v>1043.51</v>
      </c>
      <c r="C1918">
        <v>2369.9</v>
      </c>
      <c r="D1918">
        <v>2373</v>
      </c>
      <c r="E1918">
        <f t="shared" si="91"/>
        <v>3.0999999999999091</v>
      </c>
    </row>
    <row r="1919" spans="1:5" x14ac:dyDescent="0.2">
      <c r="A1919">
        <v>1892</v>
      </c>
      <c r="B1919">
        <v>1043.93</v>
      </c>
      <c r="C1919">
        <v>2366.1</v>
      </c>
      <c r="D1919">
        <v>2368.5</v>
      </c>
      <c r="E1919">
        <f t="shared" si="91"/>
        <v>2.4000000000000909</v>
      </c>
    </row>
    <row r="1920" spans="1:5" x14ac:dyDescent="0.2">
      <c r="A1920">
        <v>1893</v>
      </c>
      <c r="B1920">
        <v>1044.3499999999999</v>
      </c>
      <c r="C1920">
        <v>2361.1</v>
      </c>
      <c r="D1920">
        <v>2363.4</v>
      </c>
      <c r="E1920">
        <f t="shared" si="91"/>
        <v>2.3000000000001819</v>
      </c>
    </row>
    <row r="1921" spans="1:5" x14ac:dyDescent="0.2">
      <c r="A1921">
        <v>1894</v>
      </c>
      <c r="B1921">
        <v>1044.77</v>
      </c>
      <c r="C1921">
        <v>2374.6999999999998</v>
      </c>
      <c r="D1921">
        <v>2379.4</v>
      </c>
      <c r="E1921">
        <f t="shared" si="91"/>
        <v>4.7000000000002728</v>
      </c>
    </row>
    <row r="1922" spans="1:5" x14ac:dyDescent="0.2">
      <c r="A1922">
        <v>1895</v>
      </c>
      <c r="B1922">
        <v>1045.2</v>
      </c>
      <c r="C1922">
        <v>2372.9</v>
      </c>
      <c r="D1922">
        <v>2387.6999999999998</v>
      </c>
      <c r="E1922">
        <f t="shared" si="91"/>
        <v>14.799999999999727</v>
      </c>
    </row>
    <row r="1923" spans="1:5" x14ac:dyDescent="0.2">
      <c r="A1923">
        <v>1896</v>
      </c>
      <c r="B1923">
        <v>1045.6199999999999</v>
      </c>
      <c r="C1923">
        <v>2365.1999999999998</v>
      </c>
      <c r="D1923">
        <v>2362.1999999999998</v>
      </c>
      <c r="E1923">
        <f t="shared" si="91"/>
        <v>-3</v>
      </c>
    </row>
    <row r="1924" spans="1:5" x14ac:dyDescent="0.2">
      <c r="A1924">
        <v>1897</v>
      </c>
      <c r="B1924">
        <v>1046.04</v>
      </c>
      <c r="C1924">
        <v>2379.3000000000002</v>
      </c>
      <c r="D1924">
        <v>2376.6</v>
      </c>
      <c r="E1924">
        <f t="shared" si="91"/>
        <v>-2.7000000000002728</v>
      </c>
    </row>
    <row r="1925" spans="1:5" x14ac:dyDescent="0.2">
      <c r="A1925">
        <v>1898</v>
      </c>
      <c r="B1925">
        <v>1046.46</v>
      </c>
      <c r="C1925">
        <v>2378.6</v>
      </c>
      <c r="D1925">
        <v>2383</v>
      </c>
      <c r="E1925">
        <f t="shared" si="91"/>
        <v>4.4000000000000909</v>
      </c>
    </row>
    <row r="1926" spans="1:5" x14ac:dyDescent="0.2">
      <c r="A1926">
        <v>1899</v>
      </c>
      <c r="B1926">
        <v>1046.8800000000001</v>
      </c>
      <c r="C1926">
        <v>2362.3000000000002</v>
      </c>
      <c r="D1926">
        <v>2366.4</v>
      </c>
      <c r="E1926">
        <f t="shared" si="91"/>
        <v>4.0999999999999091</v>
      </c>
    </row>
    <row r="1927" spans="1:5" x14ac:dyDescent="0.2">
      <c r="A1927">
        <v>1900</v>
      </c>
      <c r="B1927">
        <v>1047.3</v>
      </c>
      <c r="C1927">
        <v>2379.6999999999998</v>
      </c>
      <c r="D1927">
        <v>2385</v>
      </c>
      <c r="E1927">
        <f t="shared" si="91"/>
        <v>5.3000000000001819</v>
      </c>
    </row>
    <row r="1928" spans="1:5" x14ac:dyDescent="0.2">
      <c r="A1928">
        <v>1901</v>
      </c>
      <c r="B1928">
        <v>1047.72</v>
      </c>
      <c r="C1928">
        <v>2377</v>
      </c>
      <c r="D1928">
        <v>2377.1999999999998</v>
      </c>
      <c r="E1928">
        <f t="shared" si="91"/>
        <v>0.1999999999998181</v>
      </c>
    </row>
    <row r="1929" spans="1:5" x14ac:dyDescent="0.2">
      <c r="A1929">
        <v>1902</v>
      </c>
      <c r="B1929">
        <v>1048.1500000000001</v>
      </c>
      <c r="C1929">
        <v>2378.9</v>
      </c>
      <c r="D1929">
        <v>2380.8000000000002</v>
      </c>
      <c r="E1929">
        <f t="shared" si="91"/>
        <v>1.9000000000000909</v>
      </c>
    </row>
    <row r="1930" spans="1:5" x14ac:dyDescent="0.2">
      <c r="A1930">
        <v>1903</v>
      </c>
      <c r="B1930">
        <v>1048.57</v>
      </c>
      <c r="C1930">
        <v>2363.8000000000002</v>
      </c>
      <c r="D1930">
        <v>2377.4</v>
      </c>
      <c r="E1930">
        <f t="shared" si="91"/>
        <v>13.599999999999909</v>
      </c>
    </row>
    <row r="1931" spans="1:5" x14ac:dyDescent="0.2">
      <c r="A1931">
        <v>1904</v>
      </c>
      <c r="B1931">
        <v>1048.99</v>
      </c>
      <c r="C1931">
        <v>2361.3000000000002</v>
      </c>
      <c r="D1931">
        <v>2374.5</v>
      </c>
      <c r="E1931">
        <f t="shared" si="91"/>
        <v>13.199999999999818</v>
      </c>
    </row>
    <row r="1932" spans="1:5" x14ac:dyDescent="0.2">
      <c r="A1932">
        <v>1905</v>
      </c>
      <c r="B1932">
        <v>1049.4100000000001</v>
      </c>
      <c r="C1932">
        <v>2374.5</v>
      </c>
      <c r="D1932">
        <v>2381.6</v>
      </c>
      <c r="E1932">
        <f t="shared" si="91"/>
        <v>7.0999999999999091</v>
      </c>
    </row>
    <row r="1933" spans="1:5" x14ac:dyDescent="0.2">
      <c r="A1933">
        <v>1906</v>
      </c>
      <c r="B1933">
        <v>1049.83</v>
      </c>
      <c r="C1933">
        <v>2378.5</v>
      </c>
      <c r="D1933">
        <v>2382</v>
      </c>
      <c r="E1933">
        <f t="shared" si="91"/>
        <v>3.5</v>
      </c>
    </row>
    <row r="1934" spans="1:5" x14ac:dyDescent="0.2">
      <c r="A1934">
        <v>1907</v>
      </c>
      <c r="B1934">
        <v>1050.25</v>
      </c>
      <c r="C1934">
        <v>2392.4</v>
      </c>
      <c r="D1934">
        <v>2390.5</v>
      </c>
      <c r="E1934">
        <f t="shared" si="91"/>
        <v>-1.9000000000000909</v>
      </c>
    </row>
    <row r="1935" spans="1:5" x14ac:dyDescent="0.2">
      <c r="A1935">
        <v>1908</v>
      </c>
      <c r="B1935">
        <v>1050.67</v>
      </c>
      <c r="C1935">
        <v>2380.1</v>
      </c>
      <c r="D1935">
        <v>2388.8000000000002</v>
      </c>
      <c r="E1935">
        <f t="shared" si="91"/>
        <v>8.7000000000002728</v>
      </c>
    </row>
    <row r="1936" spans="1:5" x14ac:dyDescent="0.2">
      <c r="A1936">
        <v>1909</v>
      </c>
      <c r="B1936">
        <v>1051.0899999999999</v>
      </c>
      <c r="C1936">
        <v>2361.9</v>
      </c>
      <c r="D1936">
        <v>2373.6999999999998</v>
      </c>
      <c r="E1936">
        <f t="shared" si="91"/>
        <v>11.799999999999727</v>
      </c>
    </row>
    <row r="1937" spans="1:5" x14ac:dyDescent="0.2">
      <c r="A1937">
        <v>1910</v>
      </c>
      <c r="B1937">
        <v>1051.52</v>
      </c>
      <c r="C1937">
        <v>2382.1</v>
      </c>
      <c r="D1937">
        <v>2380.9</v>
      </c>
      <c r="E1937">
        <f t="shared" si="91"/>
        <v>-1.1999999999998181</v>
      </c>
    </row>
    <row r="1938" spans="1:5" x14ac:dyDescent="0.2">
      <c r="A1938">
        <v>1911</v>
      </c>
      <c r="B1938">
        <v>1051.94</v>
      </c>
      <c r="C1938">
        <v>2358.9</v>
      </c>
      <c r="D1938">
        <v>2355.9</v>
      </c>
      <c r="E1938">
        <f t="shared" si="91"/>
        <v>-3</v>
      </c>
    </row>
    <row r="1939" spans="1:5" x14ac:dyDescent="0.2">
      <c r="A1939">
        <v>1912</v>
      </c>
      <c r="B1939">
        <v>1052.3599999999999</v>
      </c>
      <c r="C1939">
        <v>2375.9</v>
      </c>
      <c r="D1939">
        <v>2380.8000000000002</v>
      </c>
      <c r="E1939">
        <f t="shared" si="91"/>
        <v>4.9000000000000909</v>
      </c>
    </row>
    <row r="1940" spans="1:5" x14ac:dyDescent="0.2">
      <c r="A1940">
        <v>1913</v>
      </c>
      <c r="B1940">
        <v>1052.78</v>
      </c>
      <c r="C1940">
        <v>2355.5</v>
      </c>
      <c r="D1940">
        <v>2357.4</v>
      </c>
      <c r="E1940">
        <f t="shared" si="91"/>
        <v>1.9000000000000909</v>
      </c>
    </row>
    <row r="1941" spans="1:5" x14ac:dyDescent="0.2">
      <c r="A1941">
        <v>1914</v>
      </c>
      <c r="B1941">
        <v>1053.2</v>
      </c>
      <c r="C1941">
        <v>2371.6</v>
      </c>
      <c r="D1941">
        <v>2376.6</v>
      </c>
      <c r="E1941">
        <f t="shared" si="91"/>
        <v>5</v>
      </c>
    </row>
    <row r="1942" spans="1:5" x14ac:dyDescent="0.2">
      <c r="A1942">
        <v>1915</v>
      </c>
      <c r="B1942">
        <v>1053.6199999999999</v>
      </c>
      <c r="C1942">
        <v>2365.1999999999998</v>
      </c>
      <c r="D1942">
        <v>2363.9</v>
      </c>
      <c r="E1942">
        <f t="shared" si="91"/>
        <v>-1.2999999999997272</v>
      </c>
    </row>
    <row r="1943" spans="1:5" x14ac:dyDescent="0.2">
      <c r="A1943">
        <v>1916</v>
      </c>
      <c r="B1943">
        <v>1054.04</v>
      </c>
      <c r="C1943">
        <v>2371.8000000000002</v>
      </c>
      <c r="D1943">
        <v>2378.5</v>
      </c>
      <c r="E1943">
        <f t="shared" si="91"/>
        <v>6.6999999999998181</v>
      </c>
    </row>
    <row r="1944" spans="1:5" x14ac:dyDescent="0.2">
      <c r="A1944">
        <v>1917</v>
      </c>
      <c r="B1944">
        <v>1054.46</v>
      </c>
      <c r="C1944">
        <v>2368.6</v>
      </c>
      <c r="D1944">
        <v>2379</v>
      </c>
      <c r="E1944">
        <f t="shared" si="91"/>
        <v>10.400000000000091</v>
      </c>
    </row>
    <row r="1945" spans="1:5" x14ac:dyDescent="0.2">
      <c r="A1945">
        <v>1918</v>
      </c>
      <c r="B1945">
        <v>1054.8800000000001</v>
      </c>
      <c r="C1945">
        <v>2393.6</v>
      </c>
      <c r="D1945">
        <v>2396.6</v>
      </c>
      <c r="E1945">
        <f t="shared" si="91"/>
        <v>3</v>
      </c>
    </row>
    <row r="1946" spans="1:5" x14ac:dyDescent="0.2">
      <c r="A1946">
        <v>1919</v>
      </c>
      <c r="B1946">
        <v>1055.3</v>
      </c>
      <c r="C1946">
        <v>2378.6</v>
      </c>
      <c r="D1946">
        <v>2382.6999999999998</v>
      </c>
      <c r="E1946">
        <f t="shared" si="91"/>
        <v>4.0999999999999091</v>
      </c>
    </row>
    <row r="1947" spans="1:5" x14ac:dyDescent="0.2">
      <c r="A1947">
        <v>1920</v>
      </c>
      <c r="B1947">
        <v>1055.72</v>
      </c>
      <c r="C1947">
        <v>2381.6999999999998</v>
      </c>
      <c r="D1947">
        <v>2387.6</v>
      </c>
      <c r="E1947">
        <f t="shared" si="91"/>
        <v>5.9000000000000909</v>
      </c>
    </row>
    <row r="1948" spans="1:5" x14ac:dyDescent="0.2">
      <c r="A1948">
        <v>1921</v>
      </c>
      <c r="B1948">
        <v>1056.1400000000001</v>
      </c>
      <c r="C1948">
        <v>2372.5</v>
      </c>
      <c r="D1948">
        <v>2377.4</v>
      </c>
      <c r="E1948">
        <f t="shared" ref="E1948:E2011" si="92">D1948-C1948</f>
        <v>4.9000000000000909</v>
      </c>
    </row>
    <row r="1949" spans="1:5" x14ac:dyDescent="0.2">
      <c r="A1949">
        <v>1922</v>
      </c>
      <c r="B1949">
        <v>1056.57</v>
      </c>
      <c r="C1949">
        <v>2414.6</v>
      </c>
      <c r="D1949">
        <v>2418.3000000000002</v>
      </c>
      <c r="E1949">
        <f t="shared" si="92"/>
        <v>3.7000000000002728</v>
      </c>
    </row>
    <row r="1950" spans="1:5" x14ac:dyDescent="0.2">
      <c r="A1950">
        <v>1923</v>
      </c>
      <c r="B1950">
        <v>1056.99</v>
      </c>
      <c r="C1950">
        <v>2360.6999999999998</v>
      </c>
      <c r="D1950">
        <v>2365.9</v>
      </c>
      <c r="E1950">
        <f t="shared" si="92"/>
        <v>5.2000000000002728</v>
      </c>
    </row>
    <row r="1951" spans="1:5" x14ac:dyDescent="0.2">
      <c r="A1951">
        <v>1924</v>
      </c>
      <c r="B1951">
        <v>1057.4100000000001</v>
      </c>
      <c r="C1951">
        <v>2375.8000000000002</v>
      </c>
      <c r="D1951">
        <v>2378.4</v>
      </c>
      <c r="E1951">
        <f t="shared" si="92"/>
        <v>2.5999999999999091</v>
      </c>
    </row>
    <row r="1952" spans="1:5" x14ac:dyDescent="0.2">
      <c r="A1952">
        <v>1925</v>
      </c>
      <c r="B1952">
        <v>1057.83</v>
      </c>
      <c r="C1952">
        <v>2377.1999999999998</v>
      </c>
      <c r="D1952">
        <v>2384.1</v>
      </c>
      <c r="E1952">
        <f t="shared" si="92"/>
        <v>6.9000000000000909</v>
      </c>
    </row>
    <row r="1953" spans="1:5" x14ac:dyDescent="0.2">
      <c r="A1953">
        <v>1926</v>
      </c>
      <c r="B1953">
        <v>1058.25</v>
      </c>
      <c r="C1953">
        <v>2376.1</v>
      </c>
      <c r="D1953">
        <v>2374.1999999999998</v>
      </c>
      <c r="E1953">
        <f t="shared" si="92"/>
        <v>-1.9000000000000909</v>
      </c>
    </row>
    <row r="1954" spans="1:5" x14ac:dyDescent="0.2">
      <c r="A1954">
        <v>1927</v>
      </c>
      <c r="B1954">
        <v>1058.67</v>
      </c>
      <c r="C1954">
        <v>2363.3000000000002</v>
      </c>
      <c r="D1954">
        <v>2372</v>
      </c>
      <c r="E1954">
        <f t="shared" si="92"/>
        <v>8.6999999999998181</v>
      </c>
    </row>
    <row r="1955" spans="1:5" x14ac:dyDescent="0.2">
      <c r="A1955">
        <v>1928</v>
      </c>
      <c r="B1955">
        <v>1059.0899999999999</v>
      </c>
      <c r="C1955">
        <v>2361.1999999999998</v>
      </c>
      <c r="D1955">
        <v>2372.3000000000002</v>
      </c>
      <c r="E1955">
        <f t="shared" si="92"/>
        <v>11.100000000000364</v>
      </c>
    </row>
    <row r="1956" spans="1:5" x14ac:dyDescent="0.2">
      <c r="A1956">
        <v>1929</v>
      </c>
      <c r="B1956">
        <v>1059.51</v>
      </c>
      <c r="C1956">
        <v>2379</v>
      </c>
      <c r="D1956">
        <v>2384.1999999999998</v>
      </c>
      <c r="E1956">
        <f t="shared" si="92"/>
        <v>5.1999999999998181</v>
      </c>
    </row>
    <row r="1957" spans="1:5" x14ac:dyDescent="0.2">
      <c r="A1957">
        <v>1930</v>
      </c>
      <c r="B1957">
        <v>1059.93</v>
      </c>
      <c r="C1957">
        <v>2368.6999999999998</v>
      </c>
      <c r="D1957">
        <v>2375.1</v>
      </c>
      <c r="E1957">
        <f t="shared" si="92"/>
        <v>6.4000000000000909</v>
      </c>
    </row>
    <row r="1958" spans="1:5" x14ac:dyDescent="0.2">
      <c r="A1958">
        <v>1931</v>
      </c>
      <c r="B1958">
        <v>1060.3499999999999</v>
      </c>
      <c r="C1958">
        <v>2368.6</v>
      </c>
      <c r="D1958">
        <v>2365.3000000000002</v>
      </c>
      <c r="E1958">
        <f t="shared" si="92"/>
        <v>-3.2999999999997272</v>
      </c>
    </row>
    <row r="1959" spans="1:5" x14ac:dyDescent="0.2">
      <c r="A1959">
        <v>1932</v>
      </c>
      <c r="B1959">
        <v>1060.77</v>
      </c>
      <c r="C1959">
        <v>2372.1</v>
      </c>
      <c r="D1959">
        <v>2383.4</v>
      </c>
      <c r="E1959">
        <f t="shared" si="92"/>
        <v>11.300000000000182</v>
      </c>
    </row>
    <row r="1960" spans="1:5" x14ac:dyDescent="0.2">
      <c r="A1960">
        <v>1933</v>
      </c>
      <c r="B1960">
        <v>1061.19</v>
      </c>
      <c r="C1960">
        <v>2391.6</v>
      </c>
      <c r="D1960">
        <v>2394.5</v>
      </c>
      <c r="E1960">
        <f t="shared" si="92"/>
        <v>2.9000000000000909</v>
      </c>
    </row>
    <row r="1961" spans="1:5" x14ac:dyDescent="0.2">
      <c r="A1961">
        <v>1934</v>
      </c>
      <c r="B1961">
        <v>1061.6099999999999</v>
      </c>
      <c r="C1961">
        <v>2368.5</v>
      </c>
      <c r="D1961">
        <v>2374.5</v>
      </c>
      <c r="E1961">
        <f t="shared" si="92"/>
        <v>6</v>
      </c>
    </row>
    <row r="1962" spans="1:5" x14ac:dyDescent="0.2">
      <c r="A1962">
        <v>1935</v>
      </c>
      <c r="B1962">
        <v>1062.03</v>
      </c>
      <c r="C1962">
        <v>2371.5</v>
      </c>
      <c r="D1962">
        <v>2372.3000000000002</v>
      </c>
      <c r="E1962">
        <f t="shared" si="92"/>
        <v>0.8000000000001819</v>
      </c>
    </row>
    <row r="1963" spans="1:5" x14ac:dyDescent="0.2">
      <c r="A1963">
        <v>1936</v>
      </c>
      <c r="B1963">
        <v>1062.45</v>
      </c>
      <c r="C1963">
        <v>2360.8000000000002</v>
      </c>
      <c r="D1963">
        <v>2365.4</v>
      </c>
      <c r="E1963">
        <f t="shared" si="92"/>
        <v>4.5999999999999091</v>
      </c>
    </row>
    <row r="1964" spans="1:5" x14ac:dyDescent="0.2">
      <c r="A1964">
        <v>1937</v>
      </c>
      <c r="B1964">
        <v>1062.8699999999999</v>
      </c>
      <c r="C1964">
        <v>2383.4</v>
      </c>
      <c r="D1964">
        <v>2386.6</v>
      </c>
      <c r="E1964">
        <f t="shared" si="92"/>
        <v>3.1999999999998181</v>
      </c>
    </row>
    <row r="1965" spans="1:5" x14ac:dyDescent="0.2">
      <c r="A1965">
        <v>1938</v>
      </c>
      <c r="B1965">
        <v>1063.29</v>
      </c>
      <c r="C1965">
        <v>2379</v>
      </c>
      <c r="D1965">
        <v>2379.6</v>
      </c>
      <c r="E1965">
        <f t="shared" si="92"/>
        <v>0.59999999999990905</v>
      </c>
    </row>
    <row r="1966" spans="1:5" x14ac:dyDescent="0.2">
      <c r="A1966">
        <v>1939</v>
      </c>
      <c r="B1966">
        <v>1063.71</v>
      </c>
      <c r="C1966">
        <v>2362.9</v>
      </c>
      <c r="D1966">
        <v>2372.8000000000002</v>
      </c>
      <c r="E1966">
        <f t="shared" si="92"/>
        <v>9.9000000000000909</v>
      </c>
    </row>
    <row r="1967" spans="1:5" x14ac:dyDescent="0.2">
      <c r="A1967">
        <v>1940</v>
      </c>
      <c r="B1967">
        <v>1064.1300000000001</v>
      </c>
      <c r="C1967">
        <v>2361.8000000000002</v>
      </c>
      <c r="D1967">
        <v>2369.1999999999998</v>
      </c>
      <c r="E1967">
        <f t="shared" si="92"/>
        <v>7.3999999999996362</v>
      </c>
    </row>
    <row r="1968" spans="1:5" x14ac:dyDescent="0.2">
      <c r="A1968">
        <v>1941</v>
      </c>
      <c r="B1968">
        <v>1064.55</v>
      </c>
      <c r="C1968">
        <v>2358</v>
      </c>
      <c r="D1968">
        <v>2364.5</v>
      </c>
      <c r="E1968">
        <f t="shared" si="92"/>
        <v>6.5</v>
      </c>
    </row>
    <row r="1969" spans="1:5" x14ac:dyDescent="0.2">
      <c r="A1969">
        <v>1942</v>
      </c>
      <c r="B1969">
        <v>1064.97</v>
      </c>
      <c r="C1969">
        <v>2377.6</v>
      </c>
      <c r="D1969">
        <v>2385.9</v>
      </c>
      <c r="E1969">
        <f t="shared" si="92"/>
        <v>8.3000000000001819</v>
      </c>
    </row>
    <row r="1970" spans="1:5" x14ac:dyDescent="0.2">
      <c r="A1970">
        <v>1943</v>
      </c>
      <c r="B1970">
        <v>1065.3900000000001</v>
      </c>
      <c r="C1970">
        <v>2375.6999999999998</v>
      </c>
      <c r="D1970">
        <v>2375.9</v>
      </c>
      <c r="E1970">
        <f t="shared" si="92"/>
        <v>0.20000000000027285</v>
      </c>
    </row>
    <row r="1971" spans="1:5" x14ac:dyDescent="0.2">
      <c r="A1971">
        <v>1944</v>
      </c>
      <c r="B1971">
        <v>1065.81</v>
      </c>
      <c r="C1971">
        <v>2371.6999999999998</v>
      </c>
      <c r="D1971">
        <v>2370</v>
      </c>
      <c r="E1971">
        <f t="shared" si="92"/>
        <v>-1.6999999999998181</v>
      </c>
    </row>
    <row r="1972" spans="1:5" x14ac:dyDescent="0.2">
      <c r="A1972">
        <v>1945</v>
      </c>
      <c r="B1972">
        <v>1066.23</v>
      </c>
      <c r="C1972">
        <v>2374</v>
      </c>
      <c r="D1972">
        <v>2373.4</v>
      </c>
      <c r="E1972">
        <f t="shared" si="92"/>
        <v>-0.59999999999990905</v>
      </c>
    </row>
    <row r="1973" spans="1:5" x14ac:dyDescent="0.2">
      <c r="A1973">
        <v>1946</v>
      </c>
      <c r="B1973">
        <v>1066.6500000000001</v>
      </c>
      <c r="C1973">
        <v>2369.4</v>
      </c>
      <c r="D1973">
        <v>2370.8000000000002</v>
      </c>
      <c r="E1973">
        <f t="shared" si="92"/>
        <v>1.4000000000000909</v>
      </c>
    </row>
    <row r="1974" spans="1:5" x14ac:dyDescent="0.2">
      <c r="A1974">
        <v>1947</v>
      </c>
      <c r="B1974">
        <v>1067.07</v>
      </c>
      <c r="C1974">
        <v>2393.8000000000002</v>
      </c>
      <c r="D1974">
        <v>2394.6999999999998</v>
      </c>
      <c r="E1974">
        <f t="shared" si="92"/>
        <v>0.8999999999996362</v>
      </c>
    </row>
    <row r="1975" spans="1:5" x14ac:dyDescent="0.2">
      <c r="A1975">
        <v>1948</v>
      </c>
      <c r="B1975">
        <v>1067.49</v>
      </c>
      <c r="C1975">
        <v>2378.4</v>
      </c>
      <c r="D1975">
        <v>2382</v>
      </c>
      <c r="E1975">
        <f t="shared" si="92"/>
        <v>3.5999999999999091</v>
      </c>
    </row>
    <row r="1976" spans="1:5" x14ac:dyDescent="0.2">
      <c r="A1976">
        <v>1949</v>
      </c>
      <c r="B1976">
        <v>1067.9100000000001</v>
      </c>
      <c r="C1976">
        <v>2369.5</v>
      </c>
      <c r="D1976">
        <v>2372.8000000000002</v>
      </c>
      <c r="E1976">
        <f t="shared" si="92"/>
        <v>3.3000000000001819</v>
      </c>
    </row>
    <row r="1977" spans="1:5" x14ac:dyDescent="0.2">
      <c r="A1977">
        <v>1950</v>
      </c>
      <c r="B1977">
        <v>1068.33</v>
      </c>
      <c r="C1977">
        <v>2360.5</v>
      </c>
      <c r="D1977">
        <v>2362.8000000000002</v>
      </c>
      <c r="E1977">
        <f t="shared" si="92"/>
        <v>2.3000000000001819</v>
      </c>
    </row>
    <row r="1978" spans="1:5" x14ac:dyDescent="0.2">
      <c r="A1978">
        <v>1951</v>
      </c>
      <c r="B1978">
        <v>1068.75</v>
      </c>
      <c r="C1978">
        <v>2374.6999999999998</v>
      </c>
      <c r="D1978">
        <v>2385.5</v>
      </c>
      <c r="E1978">
        <f t="shared" si="92"/>
        <v>10.800000000000182</v>
      </c>
    </row>
    <row r="1979" spans="1:5" x14ac:dyDescent="0.2">
      <c r="A1979">
        <v>1952</v>
      </c>
      <c r="B1979">
        <v>1069.17</v>
      </c>
      <c r="C1979">
        <v>2384.1</v>
      </c>
      <c r="D1979">
        <v>2389.3000000000002</v>
      </c>
      <c r="E1979">
        <f t="shared" si="92"/>
        <v>5.2000000000002728</v>
      </c>
    </row>
    <row r="1980" spans="1:5" x14ac:dyDescent="0.2">
      <c r="A1980">
        <v>1953</v>
      </c>
      <c r="B1980">
        <v>1069.5899999999999</v>
      </c>
      <c r="C1980">
        <v>2381</v>
      </c>
      <c r="D1980">
        <v>2383.1</v>
      </c>
      <c r="E1980">
        <f t="shared" si="92"/>
        <v>2.0999999999999091</v>
      </c>
    </row>
    <row r="1981" spans="1:5" x14ac:dyDescent="0.2">
      <c r="A1981">
        <v>1954</v>
      </c>
      <c r="B1981">
        <v>1070</v>
      </c>
      <c r="C1981">
        <v>2370.3000000000002</v>
      </c>
      <c r="D1981">
        <v>2372.3000000000002</v>
      </c>
      <c r="E1981">
        <f t="shared" si="92"/>
        <v>2</v>
      </c>
    </row>
    <row r="1982" spans="1:5" x14ac:dyDescent="0.2">
      <c r="A1982">
        <v>1955</v>
      </c>
      <c r="B1982">
        <v>1070.42</v>
      </c>
      <c r="C1982">
        <v>2379.8000000000002</v>
      </c>
      <c r="D1982">
        <v>2385.5</v>
      </c>
      <c r="E1982">
        <f t="shared" si="92"/>
        <v>5.6999999999998181</v>
      </c>
    </row>
    <row r="1983" spans="1:5" x14ac:dyDescent="0.2">
      <c r="A1983">
        <v>1956</v>
      </c>
      <c r="B1983">
        <v>1070.8399999999999</v>
      </c>
      <c r="C1983">
        <v>2362.6</v>
      </c>
      <c r="D1983">
        <v>2370.1999999999998</v>
      </c>
      <c r="E1983">
        <f t="shared" si="92"/>
        <v>7.5999999999999091</v>
      </c>
    </row>
    <row r="1984" spans="1:5" x14ac:dyDescent="0.2">
      <c r="A1984">
        <v>1957</v>
      </c>
      <c r="B1984">
        <v>1071.26</v>
      </c>
      <c r="C1984">
        <v>2361.5</v>
      </c>
      <c r="D1984">
        <v>2360.1999999999998</v>
      </c>
      <c r="E1984">
        <f t="shared" si="92"/>
        <v>-1.3000000000001819</v>
      </c>
    </row>
    <row r="1985" spans="1:5" x14ac:dyDescent="0.2">
      <c r="A1985">
        <v>1958</v>
      </c>
      <c r="B1985">
        <v>1071.68</v>
      </c>
      <c r="C1985">
        <v>2360.3000000000002</v>
      </c>
      <c r="D1985">
        <v>2364.6</v>
      </c>
      <c r="E1985">
        <f t="shared" si="92"/>
        <v>4.2999999999997272</v>
      </c>
    </row>
    <row r="1986" spans="1:5" x14ac:dyDescent="0.2">
      <c r="A1986">
        <v>1959</v>
      </c>
      <c r="B1986">
        <v>1072.0999999999999</v>
      </c>
      <c r="C1986">
        <v>2380.4</v>
      </c>
      <c r="D1986">
        <v>2378.4</v>
      </c>
      <c r="E1986">
        <f t="shared" si="92"/>
        <v>-2</v>
      </c>
    </row>
    <row r="1987" spans="1:5" x14ac:dyDescent="0.2">
      <c r="A1987">
        <v>1960</v>
      </c>
      <c r="B1987">
        <v>1072.52</v>
      </c>
      <c r="C1987">
        <v>2363.1999999999998</v>
      </c>
      <c r="D1987">
        <v>2367.5</v>
      </c>
      <c r="E1987">
        <f t="shared" si="92"/>
        <v>4.3000000000001819</v>
      </c>
    </row>
    <row r="1988" spans="1:5" x14ac:dyDescent="0.2">
      <c r="A1988">
        <v>1961</v>
      </c>
      <c r="B1988">
        <v>1072.94</v>
      </c>
      <c r="C1988">
        <v>2364</v>
      </c>
      <c r="D1988">
        <v>2360.3000000000002</v>
      </c>
      <c r="E1988">
        <f t="shared" si="92"/>
        <v>-3.6999999999998181</v>
      </c>
    </row>
    <row r="1989" spans="1:5" x14ac:dyDescent="0.2">
      <c r="A1989">
        <v>1962</v>
      </c>
      <c r="B1989">
        <v>1073.3599999999999</v>
      </c>
      <c r="C1989">
        <v>2366.1</v>
      </c>
      <c r="D1989">
        <v>2370.3000000000002</v>
      </c>
      <c r="E1989">
        <f t="shared" si="92"/>
        <v>4.2000000000002728</v>
      </c>
    </row>
    <row r="1990" spans="1:5" x14ac:dyDescent="0.2">
      <c r="A1990">
        <v>1963</v>
      </c>
      <c r="B1990">
        <v>1073.78</v>
      </c>
      <c r="C1990">
        <v>2369.1999999999998</v>
      </c>
      <c r="D1990">
        <v>2365.6999999999998</v>
      </c>
      <c r="E1990">
        <f t="shared" si="92"/>
        <v>-3.5</v>
      </c>
    </row>
    <row r="1991" spans="1:5" x14ac:dyDescent="0.2">
      <c r="A1991">
        <v>1964</v>
      </c>
      <c r="B1991">
        <v>1074.2</v>
      </c>
      <c r="C1991">
        <v>2369</v>
      </c>
      <c r="D1991">
        <v>2373.8000000000002</v>
      </c>
      <c r="E1991">
        <f t="shared" si="92"/>
        <v>4.8000000000001819</v>
      </c>
    </row>
    <row r="1992" spans="1:5" x14ac:dyDescent="0.2">
      <c r="A1992">
        <v>1965</v>
      </c>
      <c r="B1992">
        <v>1074.6199999999999</v>
      </c>
      <c r="C1992">
        <v>2363.4</v>
      </c>
      <c r="D1992">
        <v>2365</v>
      </c>
      <c r="E1992">
        <f t="shared" si="92"/>
        <v>1.5999999999999091</v>
      </c>
    </row>
    <row r="1993" spans="1:5" x14ac:dyDescent="0.2">
      <c r="A1993">
        <v>1966</v>
      </c>
      <c r="B1993">
        <v>1075.03</v>
      </c>
      <c r="C1993">
        <v>2363.6999999999998</v>
      </c>
      <c r="D1993">
        <v>2363.5</v>
      </c>
      <c r="E1993">
        <f t="shared" si="92"/>
        <v>-0.1999999999998181</v>
      </c>
    </row>
    <row r="1994" spans="1:5" x14ac:dyDescent="0.2">
      <c r="A1994">
        <v>1967</v>
      </c>
      <c r="B1994">
        <v>1075.45</v>
      </c>
      <c r="C1994">
        <v>2369.4</v>
      </c>
      <c r="D1994">
        <v>2373.9</v>
      </c>
      <c r="E1994">
        <f t="shared" si="92"/>
        <v>4.5</v>
      </c>
    </row>
    <row r="1995" spans="1:5" x14ac:dyDescent="0.2">
      <c r="A1995">
        <v>1968</v>
      </c>
      <c r="B1995">
        <v>1075.8699999999999</v>
      </c>
      <c r="C1995">
        <v>2376.4</v>
      </c>
      <c r="D1995">
        <v>2384.1</v>
      </c>
      <c r="E1995">
        <f t="shared" si="92"/>
        <v>7.6999999999998181</v>
      </c>
    </row>
    <row r="1996" spans="1:5" x14ac:dyDescent="0.2">
      <c r="A1996">
        <v>1969</v>
      </c>
      <c r="B1996">
        <v>1076.29</v>
      </c>
      <c r="C1996">
        <v>2363.6999999999998</v>
      </c>
      <c r="D1996">
        <v>2370.1</v>
      </c>
      <c r="E1996">
        <f t="shared" si="92"/>
        <v>6.4000000000000909</v>
      </c>
    </row>
    <row r="1997" spans="1:5" x14ac:dyDescent="0.2">
      <c r="A1997">
        <v>1970</v>
      </c>
      <c r="B1997">
        <v>1076.71</v>
      </c>
      <c r="C1997">
        <v>2378.3000000000002</v>
      </c>
      <c r="D1997">
        <v>2380.3000000000002</v>
      </c>
      <c r="E1997">
        <f t="shared" si="92"/>
        <v>2</v>
      </c>
    </row>
    <row r="1998" spans="1:5" x14ac:dyDescent="0.2">
      <c r="A1998">
        <v>1971</v>
      </c>
      <c r="B1998">
        <v>1077.1300000000001</v>
      </c>
      <c r="C1998">
        <v>2385</v>
      </c>
      <c r="D1998">
        <v>2387.9</v>
      </c>
      <c r="E1998">
        <f t="shared" si="92"/>
        <v>2.9000000000000909</v>
      </c>
    </row>
    <row r="1999" spans="1:5" x14ac:dyDescent="0.2">
      <c r="A1999">
        <v>1972</v>
      </c>
      <c r="B1999">
        <v>1077.55</v>
      </c>
      <c r="C1999">
        <v>2350.6</v>
      </c>
      <c r="D1999">
        <v>2356.6999999999998</v>
      </c>
      <c r="E1999">
        <f t="shared" si="92"/>
        <v>6.0999999999999091</v>
      </c>
    </row>
    <row r="2000" spans="1:5" x14ac:dyDescent="0.2">
      <c r="A2000">
        <v>1973</v>
      </c>
      <c r="B2000">
        <v>1077.97</v>
      </c>
      <c r="C2000">
        <v>2370.9</v>
      </c>
      <c r="D2000">
        <v>2377.9</v>
      </c>
      <c r="E2000">
        <f t="shared" si="92"/>
        <v>7</v>
      </c>
    </row>
    <row r="2001" spans="1:5" x14ac:dyDescent="0.2">
      <c r="A2001">
        <v>1974</v>
      </c>
      <c r="B2001">
        <v>1078.3800000000001</v>
      </c>
      <c r="C2001">
        <v>2368.1999999999998</v>
      </c>
      <c r="D2001">
        <v>2370.6999999999998</v>
      </c>
      <c r="E2001">
        <f t="shared" si="92"/>
        <v>2.5</v>
      </c>
    </row>
    <row r="2002" spans="1:5" x14ac:dyDescent="0.2">
      <c r="A2002">
        <v>1975</v>
      </c>
      <c r="B2002">
        <v>1078.8</v>
      </c>
      <c r="C2002">
        <v>2369.6</v>
      </c>
      <c r="D2002">
        <v>2368.1999999999998</v>
      </c>
      <c r="E2002">
        <f t="shared" si="92"/>
        <v>-1.4000000000000909</v>
      </c>
    </row>
    <row r="2003" spans="1:5" x14ac:dyDescent="0.2">
      <c r="A2003">
        <v>1976</v>
      </c>
      <c r="B2003">
        <v>1079.22</v>
      </c>
      <c r="C2003">
        <v>2378.6</v>
      </c>
      <c r="D2003">
        <v>2377.5</v>
      </c>
      <c r="E2003">
        <f t="shared" si="92"/>
        <v>-1.0999999999999091</v>
      </c>
    </row>
    <row r="2004" spans="1:5" x14ac:dyDescent="0.2">
      <c r="A2004">
        <v>1977</v>
      </c>
      <c r="B2004">
        <v>1079.6400000000001</v>
      </c>
      <c r="C2004">
        <v>2371.1</v>
      </c>
      <c r="D2004">
        <v>2374.9</v>
      </c>
      <c r="E2004">
        <f t="shared" si="92"/>
        <v>3.8000000000001819</v>
      </c>
    </row>
    <row r="2005" spans="1:5" x14ac:dyDescent="0.2">
      <c r="A2005">
        <v>1978</v>
      </c>
      <c r="B2005">
        <v>1080.06</v>
      </c>
      <c r="C2005">
        <v>2369.5</v>
      </c>
      <c r="D2005">
        <v>2368.5</v>
      </c>
      <c r="E2005">
        <f t="shared" si="92"/>
        <v>-1</v>
      </c>
    </row>
    <row r="2006" spans="1:5" x14ac:dyDescent="0.2">
      <c r="A2006">
        <v>1979</v>
      </c>
      <c r="B2006">
        <v>1080.48</v>
      </c>
      <c r="C2006">
        <v>2369.6</v>
      </c>
      <c r="D2006">
        <v>2375.6</v>
      </c>
      <c r="E2006">
        <f t="shared" si="92"/>
        <v>6</v>
      </c>
    </row>
    <row r="2007" spans="1:5" x14ac:dyDescent="0.2">
      <c r="A2007">
        <v>1980</v>
      </c>
      <c r="B2007">
        <v>1080.8900000000001</v>
      </c>
      <c r="C2007">
        <v>2365.1999999999998</v>
      </c>
      <c r="D2007">
        <v>2371.9</v>
      </c>
      <c r="E2007">
        <f t="shared" si="92"/>
        <v>6.7000000000002728</v>
      </c>
    </row>
    <row r="2008" spans="1:5" x14ac:dyDescent="0.2">
      <c r="A2008">
        <v>1981</v>
      </c>
      <c r="B2008">
        <v>1081.31</v>
      </c>
      <c r="C2008">
        <v>2372</v>
      </c>
      <c r="D2008">
        <v>2374.3000000000002</v>
      </c>
      <c r="E2008">
        <f t="shared" si="92"/>
        <v>2.3000000000001819</v>
      </c>
    </row>
    <row r="2009" spans="1:5" x14ac:dyDescent="0.2">
      <c r="A2009">
        <v>1982</v>
      </c>
      <c r="B2009">
        <v>1081.73</v>
      </c>
      <c r="C2009">
        <v>2368.6999999999998</v>
      </c>
      <c r="D2009">
        <v>2370.1999999999998</v>
      </c>
      <c r="E2009">
        <f t="shared" si="92"/>
        <v>1.5</v>
      </c>
    </row>
    <row r="2010" spans="1:5" x14ac:dyDescent="0.2">
      <c r="A2010">
        <v>1983</v>
      </c>
      <c r="B2010">
        <v>1082.1500000000001</v>
      </c>
      <c r="C2010">
        <v>2373.6</v>
      </c>
      <c r="D2010">
        <v>2372.5</v>
      </c>
      <c r="E2010">
        <f t="shared" si="92"/>
        <v>-1.0999999999999091</v>
      </c>
    </row>
    <row r="2011" spans="1:5" x14ac:dyDescent="0.2">
      <c r="A2011">
        <v>1984</v>
      </c>
      <c r="B2011">
        <v>1082.57</v>
      </c>
      <c r="C2011">
        <v>2375.1</v>
      </c>
      <c r="D2011">
        <v>2383.6999999999998</v>
      </c>
      <c r="E2011">
        <f t="shared" si="92"/>
        <v>8.5999999999999091</v>
      </c>
    </row>
    <row r="2012" spans="1:5" x14ac:dyDescent="0.2">
      <c r="A2012">
        <v>1985</v>
      </c>
      <c r="B2012">
        <v>1082.99</v>
      </c>
      <c r="C2012">
        <v>2366.4</v>
      </c>
      <c r="D2012">
        <v>2376.1999999999998</v>
      </c>
      <c r="E2012">
        <f t="shared" ref="E2012:E2074" si="93">D2012-C2012</f>
        <v>9.7999999999997272</v>
      </c>
    </row>
    <row r="2013" spans="1:5" x14ac:dyDescent="0.2">
      <c r="A2013">
        <v>1986</v>
      </c>
      <c r="B2013">
        <v>1083.4000000000001</v>
      </c>
      <c r="C2013">
        <v>2367.3000000000002</v>
      </c>
      <c r="D2013">
        <v>2367.4</v>
      </c>
      <c r="E2013">
        <f t="shared" si="93"/>
        <v>9.9999999999909051E-2</v>
      </c>
    </row>
    <row r="2014" spans="1:5" x14ac:dyDescent="0.2">
      <c r="A2014">
        <v>1987</v>
      </c>
      <c r="B2014">
        <v>1083.82</v>
      </c>
      <c r="C2014">
        <v>2383</v>
      </c>
      <c r="D2014">
        <v>2387.3000000000002</v>
      </c>
      <c r="E2014">
        <f t="shared" si="93"/>
        <v>4.3000000000001819</v>
      </c>
    </row>
    <row r="2015" spans="1:5" x14ac:dyDescent="0.2">
      <c r="A2015">
        <v>1988</v>
      </c>
      <c r="B2015">
        <v>1084.24</v>
      </c>
      <c r="C2015">
        <v>2360.9</v>
      </c>
      <c r="D2015">
        <v>2362.4</v>
      </c>
      <c r="E2015">
        <f t="shared" si="93"/>
        <v>1.5</v>
      </c>
    </row>
    <row r="2016" spans="1:5" x14ac:dyDescent="0.2">
      <c r="A2016">
        <v>1989</v>
      </c>
      <c r="B2016">
        <v>1084.6600000000001</v>
      </c>
      <c r="C2016">
        <v>2368</v>
      </c>
      <c r="D2016">
        <v>2366.1999999999998</v>
      </c>
      <c r="E2016">
        <f t="shared" si="93"/>
        <v>-1.8000000000001819</v>
      </c>
    </row>
    <row r="2017" spans="1:5" x14ac:dyDescent="0.2">
      <c r="A2017">
        <v>1990</v>
      </c>
      <c r="B2017">
        <v>1085.08</v>
      </c>
      <c r="C2017">
        <v>2373.4</v>
      </c>
      <c r="D2017">
        <v>2376.1</v>
      </c>
      <c r="E2017">
        <f t="shared" si="93"/>
        <v>2.6999999999998181</v>
      </c>
    </row>
    <row r="2018" spans="1:5" x14ac:dyDescent="0.2">
      <c r="A2018">
        <v>1991</v>
      </c>
      <c r="B2018">
        <v>1085.49</v>
      </c>
      <c r="C2018">
        <v>2357.4</v>
      </c>
      <c r="D2018">
        <v>2359.6</v>
      </c>
      <c r="E2018">
        <f t="shared" si="93"/>
        <v>2.1999999999998181</v>
      </c>
    </row>
    <row r="2019" spans="1:5" x14ac:dyDescent="0.2">
      <c r="A2019">
        <v>1992</v>
      </c>
      <c r="B2019">
        <v>1085.9100000000001</v>
      </c>
      <c r="C2019">
        <v>2380.1999999999998</v>
      </c>
      <c r="D2019">
        <v>2381.4</v>
      </c>
      <c r="E2019">
        <f t="shared" si="93"/>
        <v>1.2000000000002728</v>
      </c>
    </row>
    <row r="2020" spans="1:5" x14ac:dyDescent="0.2">
      <c r="A2020">
        <v>1993</v>
      </c>
      <c r="B2020">
        <v>1086.33</v>
      </c>
      <c r="C2020">
        <v>2692.6</v>
      </c>
      <c r="D2020">
        <v>2737.2</v>
      </c>
      <c r="E2020">
        <f t="shared" si="93"/>
        <v>44.599999999999909</v>
      </c>
    </row>
    <row r="2021" spans="1:5" x14ac:dyDescent="0.2">
      <c r="A2021">
        <v>1994</v>
      </c>
      <c r="B2021">
        <v>1086.75</v>
      </c>
      <c r="C2021">
        <v>2374.4</v>
      </c>
      <c r="D2021">
        <v>2371.3000000000002</v>
      </c>
      <c r="E2021">
        <f t="shared" si="93"/>
        <v>-3.0999999999999091</v>
      </c>
    </row>
    <row r="2022" spans="1:5" x14ac:dyDescent="0.2">
      <c r="A2022">
        <v>1995</v>
      </c>
      <c r="B2022">
        <v>1087.17</v>
      </c>
      <c r="C2022">
        <v>2365.8000000000002</v>
      </c>
      <c r="D2022">
        <v>2366.6999999999998</v>
      </c>
      <c r="E2022">
        <f t="shared" si="93"/>
        <v>0.8999999999996362</v>
      </c>
    </row>
    <row r="2023" spans="1:5" x14ac:dyDescent="0.2">
      <c r="A2023">
        <v>1996</v>
      </c>
      <c r="B2023">
        <v>1087.58</v>
      </c>
      <c r="C2023">
        <v>2366</v>
      </c>
      <c r="D2023">
        <v>2373.5</v>
      </c>
      <c r="E2023">
        <f t="shared" si="93"/>
        <v>7.5</v>
      </c>
    </row>
    <row r="2024" spans="1:5" x14ac:dyDescent="0.2">
      <c r="A2024">
        <v>1997</v>
      </c>
      <c r="B2024">
        <v>1088</v>
      </c>
      <c r="C2024">
        <v>2363.8000000000002</v>
      </c>
      <c r="D2024">
        <v>2369.1999999999998</v>
      </c>
      <c r="E2024">
        <f t="shared" si="93"/>
        <v>5.3999999999996362</v>
      </c>
    </row>
    <row r="2025" spans="1:5" x14ac:dyDescent="0.2">
      <c r="A2025">
        <v>1998</v>
      </c>
      <c r="B2025">
        <v>1088.42</v>
      </c>
      <c r="C2025">
        <v>2386.1</v>
      </c>
      <c r="D2025">
        <v>2390.9</v>
      </c>
      <c r="E2025">
        <f t="shared" si="93"/>
        <v>4.8000000000001819</v>
      </c>
    </row>
    <row r="2026" spans="1:5" x14ac:dyDescent="0.2">
      <c r="A2026">
        <v>1999</v>
      </c>
      <c r="B2026">
        <v>1088.8399999999999</v>
      </c>
      <c r="C2026">
        <v>2372.6999999999998</v>
      </c>
      <c r="D2026">
        <v>2372.8000000000002</v>
      </c>
      <c r="E2026">
        <f t="shared" si="93"/>
        <v>0.1000000000003638</v>
      </c>
    </row>
    <row r="2027" spans="1:5" x14ac:dyDescent="0.2">
      <c r="A2027">
        <v>2000</v>
      </c>
      <c r="B2027">
        <v>1089.25</v>
      </c>
      <c r="C2027">
        <v>2359.1</v>
      </c>
      <c r="D2027">
        <v>2363.1999999999998</v>
      </c>
      <c r="E2027">
        <f t="shared" si="93"/>
        <v>4.0999999999999091</v>
      </c>
    </row>
    <row r="2028" spans="1:5" x14ac:dyDescent="0.2">
      <c r="A2028">
        <v>2001</v>
      </c>
      <c r="B2028">
        <v>1089.67</v>
      </c>
      <c r="C2028">
        <v>2369.3000000000002</v>
      </c>
      <c r="D2028">
        <v>2377.6</v>
      </c>
      <c r="E2028">
        <f t="shared" si="93"/>
        <v>8.2999999999997272</v>
      </c>
    </row>
    <row r="2029" spans="1:5" x14ac:dyDescent="0.2">
      <c r="A2029">
        <v>2002</v>
      </c>
      <c r="B2029">
        <v>1090.0899999999999</v>
      </c>
      <c r="C2029">
        <v>2368.8000000000002</v>
      </c>
      <c r="D2029">
        <v>2369.4</v>
      </c>
      <c r="E2029">
        <f t="shared" si="93"/>
        <v>0.59999999999990905</v>
      </c>
    </row>
    <row r="2030" spans="1:5" x14ac:dyDescent="0.2">
      <c r="A2030">
        <v>2003</v>
      </c>
      <c r="B2030">
        <v>1090.51</v>
      </c>
      <c r="C2030">
        <v>2363.8000000000002</v>
      </c>
      <c r="D2030">
        <v>2365</v>
      </c>
      <c r="E2030">
        <f t="shared" si="93"/>
        <v>1.1999999999998181</v>
      </c>
    </row>
    <row r="2031" spans="1:5" x14ac:dyDescent="0.2">
      <c r="A2031">
        <v>2004</v>
      </c>
      <c r="B2031">
        <v>1090.92</v>
      </c>
      <c r="C2031">
        <v>2368.5</v>
      </c>
      <c r="D2031">
        <v>2373.9</v>
      </c>
      <c r="E2031">
        <f t="shared" si="93"/>
        <v>5.4000000000000909</v>
      </c>
    </row>
    <row r="2032" spans="1:5" x14ac:dyDescent="0.2">
      <c r="A2032">
        <v>2005</v>
      </c>
      <c r="B2032">
        <v>1091.3399999999999</v>
      </c>
      <c r="C2032">
        <v>2363.9</v>
      </c>
      <c r="D2032">
        <v>2364</v>
      </c>
      <c r="E2032">
        <f t="shared" si="93"/>
        <v>9.9999999999909051E-2</v>
      </c>
    </row>
    <row r="2033" spans="1:5" x14ac:dyDescent="0.2">
      <c r="A2033">
        <v>2006</v>
      </c>
      <c r="B2033">
        <v>1091.76</v>
      </c>
      <c r="C2033">
        <v>2371.6999999999998</v>
      </c>
      <c r="D2033">
        <v>2375.6</v>
      </c>
      <c r="E2033">
        <f t="shared" si="93"/>
        <v>3.9000000000000909</v>
      </c>
    </row>
    <row r="2034" spans="1:5" x14ac:dyDescent="0.2">
      <c r="A2034">
        <v>2007</v>
      </c>
      <c r="B2034">
        <v>1092.18</v>
      </c>
      <c r="C2034">
        <v>2364.8000000000002</v>
      </c>
      <c r="D2034">
        <v>2367.9</v>
      </c>
      <c r="E2034">
        <f t="shared" si="93"/>
        <v>3.0999999999999091</v>
      </c>
    </row>
    <row r="2035" spans="1:5" x14ac:dyDescent="0.2">
      <c r="A2035">
        <v>2008</v>
      </c>
      <c r="B2035">
        <v>1092.5899999999999</v>
      </c>
      <c r="C2035">
        <v>2368.6999999999998</v>
      </c>
      <c r="D2035">
        <v>2371.6</v>
      </c>
      <c r="E2035">
        <f t="shared" si="93"/>
        <v>2.9000000000000909</v>
      </c>
    </row>
    <row r="2036" spans="1:5" x14ac:dyDescent="0.2">
      <c r="A2036">
        <v>2009</v>
      </c>
      <c r="B2036">
        <v>1093.01</v>
      </c>
      <c r="C2036">
        <v>2372.1</v>
      </c>
      <c r="D2036">
        <v>2373.3000000000002</v>
      </c>
      <c r="E2036">
        <f t="shared" si="93"/>
        <v>1.2000000000002728</v>
      </c>
    </row>
    <row r="2037" spans="1:5" x14ac:dyDescent="0.2">
      <c r="A2037">
        <v>2010</v>
      </c>
      <c r="B2037">
        <v>1093.43</v>
      </c>
      <c r="C2037">
        <v>2366.8000000000002</v>
      </c>
      <c r="D2037">
        <v>2371.1</v>
      </c>
      <c r="E2037">
        <f t="shared" si="93"/>
        <v>4.2999999999997272</v>
      </c>
    </row>
    <row r="2038" spans="1:5" x14ac:dyDescent="0.2">
      <c r="A2038">
        <v>2011</v>
      </c>
      <c r="B2038">
        <v>1093.8399999999999</v>
      </c>
      <c r="C2038">
        <v>2363.8000000000002</v>
      </c>
      <c r="D2038">
        <v>2368.6</v>
      </c>
      <c r="E2038">
        <f t="shared" si="93"/>
        <v>4.7999999999997272</v>
      </c>
    </row>
    <row r="2039" spans="1:5" x14ac:dyDescent="0.2">
      <c r="A2039">
        <v>2012</v>
      </c>
      <c r="B2039">
        <v>1094.26</v>
      </c>
      <c r="C2039">
        <v>2372.5</v>
      </c>
      <c r="D2039">
        <v>2372.1</v>
      </c>
      <c r="E2039">
        <f t="shared" si="93"/>
        <v>-0.40000000000009095</v>
      </c>
    </row>
    <row r="2040" spans="1:5" x14ac:dyDescent="0.2">
      <c r="A2040">
        <v>2013</v>
      </c>
      <c r="B2040">
        <v>1094.68</v>
      </c>
      <c r="C2040">
        <v>2369.9</v>
      </c>
      <c r="D2040">
        <v>2375.8000000000002</v>
      </c>
      <c r="E2040">
        <f t="shared" si="93"/>
        <v>5.9000000000000909</v>
      </c>
    </row>
    <row r="2041" spans="1:5" x14ac:dyDescent="0.2">
      <c r="A2041">
        <v>2014</v>
      </c>
      <c r="B2041">
        <v>1095.0999999999999</v>
      </c>
      <c r="C2041">
        <v>2363.3000000000002</v>
      </c>
      <c r="D2041">
        <v>2365.6999999999998</v>
      </c>
      <c r="E2041">
        <f t="shared" si="93"/>
        <v>2.3999999999996362</v>
      </c>
    </row>
    <row r="2042" spans="1:5" x14ac:dyDescent="0.2">
      <c r="A2042">
        <v>2015</v>
      </c>
      <c r="B2042">
        <v>1095.51</v>
      </c>
      <c r="C2042">
        <v>2367.5</v>
      </c>
      <c r="D2042">
        <v>2371.9</v>
      </c>
      <c r="E2042">
        <f t="shared" si="93"/>
        <v>4.4000000000000909</v>
      </c>
    </row>
    <row r="2043" spans="1:5" x14ac:dyDescent="0.2">
      <c r="A2043">
        <v>2016</v>
      </c>
      <c r="B2043">
        <v>1095.93</v>
      </c>
      <c r="C2043">
        <v>2364</v>
      </c>
      <c r="D2043">
        <v>2371.6</v>
      </c>
      <c r="E2043">
        <f t="shared" si="93"/>
        <v>7.5999999999999091</v>
      </c>
    </row>
    <row r="2044" spans="1:5" x14ac:dyDescent="0.2">
      <c r="A2044">
        <v>2017</v>
      </c>
      <c r="B2044">
        <v>1096.3499999999999</v>
      </c>
      <c r="C2044">
        <v>2375.8000000000002</v>
      </c>
      <c r="D2044">
        <v>2376.6999999999998</v>
      </c>
      <c r="E2044">
        <f t="shared" si="93"/>
        <v>0.8999999999996362</v>
      </c>
    </row>
    <row r="2045" spans="1:5" x14ac:dyDescent="0.2">
      <c r="A2045">
        <v>2018</v>
      </c>
      <c r="B2045">
        <v>1096.76</v>
      </c>
      <c r="C2045">
        <v>2371.6</v>
      </c>
      <c r="D2045">
        <v>2380.6</v>
      </c>
      <c r="E2045">
        <f t="shared" si="93"/>
        <v>9</v>
      </c>
    </row>
    <row r="2046" spans="1:5" x14ac:dyDescent="0.2">
      <c r="A2046">
        <v>2019</v>
      </c>
      <c r="B2046">
        <v>1097.18</v>
      </c>
      <c r="C2046">
        <v>2381.3000000000002</v>
      </c>
      <c r="D2046">
        <v>2380.6999999999998</v>
      </c>
      <c r="E2046">
        <f t="shared" si="93"/>
        <v>-0.6000000000003638</v>
      </c>
    </row>
    <row r="2047" spans="1:5" x14ac:dyDescent="0.2">
      <c r="A2047">
        <v>2020</v>
      </c>
      <c r="B2047">
        <v>1097.5999999999999</v>
      </c>
      <c r="C2047">
        <v>2363</v>
      </c>
      <c r="D2047">
        <v>2369.3000000000002</v>
      </c>
      <c r="E2047">
        <f t="shared" si="93"/>
        <v>6.3000000000001819</v>
      </c>
    </row>
    <row r="2048" spans="1:5" x14ac:dyDescent="0.2">
      <c r="A2048">
        <v>2021</v>
      </c>
      <c r="B2048">
        <v>1098.01</v>
      </c>
      <c r="C2048">
        <v>2367.4</v>
      </c>
      <c r="D2048">
        <v>2370.4</v>
      </c>
      <c r="E2048">
        <f t="shared" si="93"/>
        <v>3</v>
      </c>
    </row>
    <row r="2049" spans="1:5" x14ac:dyDescent="0.2">
      <c r="A2049">
        <v>2022</v>
      </c>
      <c r="B2049">
        <v>1098.43</v>
      </c>
      <c r="C2049">
        <v>2363.4</v>
      </c>
      <c r="D2049">
        <v>2361.1</v>
      </c>
      <c r="E2049">
        <f t="shared" si="93"/>
        <v>-2.3000000000001819</v>
      </c>
    </row>
    <row r="2050" spans="1:5" x14ac:dyDescent="0.2">
      <c r="A2050">
        <v>2023</v>
      </c>
      <c r="B2050">
        <v>1098.8499999999999</v>
      </c>
      <c r="C2050">
        <v>2366.1999999999998</v>
      </c>
      <c r="D2050">
        <v>2368.6</v>
      </c>
      <c r="E2050">
        <f t="shared" si="93"/>
        <v>2.4000000000000909</v>
      </c>
    </row>
    <row r="2051" spans="1:5" x14ac:dyDescent="0.2">
      <c r="A2051">
        <v>2024</v>
      </c>
      <c r="B2051">
        <v>1099.26</v>
      </c>
      <c r="C2051">
        <v>2364.1999999999998</v>
      </c>
      <c r="D2051">
        <v>2362.9</v>
      </c>
      <c r="E2051">
        <f t="shared" si="93"/>
        <v>-1.2999999999997272</v>
      </c>
    </row>
    <row r="2052" spans="1:5" x14ac:dyDescent="0.2">
      <c r="A2052">
        <v>2025</v>
      </c>
      <c r="B2052">
        <v>1099.68</v>
      </c>
      <c r="C2052">
        <v>2367.1999999999998</v>
      </c>
      <c r="D2052">
        <v>2373.1</v>
      </c>
      <c r="E2052">
        <f t="shared" si="93"/>
        <v>5.9000000000000909</v>
      </c>
    </row>
    <row r="2053" spans="1:5" x14ac:dyDescent="0.2">
      <c r="A2053">
        <v>2026</v>
      </c>
      <c r="B2053">
        <v>1100.0999999999999</v>
      </c>
      <c r="C2053">
        <v>2358.1</v>
      </c>
      <c r="D2053">
        <v>2363.6</v>
      </c>
      <c r="E2053">
        <f t="shared" si="93"/>
        <v>5.5</v>
      </c>
    </row>
    <row r="2054" spans="1:5" x14ac:dyDescent="0.2">
      <c r="A2054">
        <v>2027</v>
      </c>
      <c r="B2054">
        <v>1100.51</v>
      </c>
      <c r="C2054">
        <v>2365.5</v>
      </c>
      <c r="D2054">
        <v>2366.6999999999998</v>
      </c>
      <c r="E2054">
        <f t="shared" si="93"/>
        <v>1.1999999999998181</v>
      </c>
    </row>
    <row r="2055" spans="1:5" x14ac:dyDescent="0.2">
      <c r="A2055">
        <v>2028</v>
      </c>
      <c r="B2055">
        <v>1100.93</v>
      </c>
      <c r="C2055">
        <v>2363.8000000000002</v>
      </c>
      <c r="D2055">
        <v>2365.6</v>
      </c>
      <c r="E2055">
        <f t="shared" si="93"/>
        <v>1.7999999999997272</v>
      </c>
    </row>
    <row r="2056" spans="1:5" x14ac:dyDescent="0.2">
      <c r="A2056">
        <v>2029</v>
      </c>
      <c r="B2056">
        <v>1101.3499999999999</v>
      </c>
      <c r="C2056">
        <v>2366.4</v>
      </c>
      <c r="D2056">
        <v>2374.1999999999998</v>
      </c>
      <c r="E2056">
        <f t="shared" si="93"/>
        <v>7.7999999999997272</v>
      </c>
    </row>
    <row r="2057" spans="1:5" x14ac:dyDescent="0.2">
      <c r="A2057">
        <v>2030</v>
      </c>
      <c r="B2057">
        <v>1101.76</v>
      </c>
      <c r="C2057">
        <v>2370.9</v>
      </c>
      <c r="D2057">
        <v>2372.1</v>
      </c>
      <c r="E2057">
        <f t="shared" si="93"/>
        <v>1.1999999999998181</v>
      </c>
    </row>
    <row r="2058" spans="1:5" x14ac:dyDescent="0.2">
      <c r="A2058">
        <v>2031</v>
      </c>
      <c r="B2058">
        <v>1102.18</v>
      </c>
      <c r="C2058">
        <v>2453.8000000000002</v>
      </c>
      <c r="D2058">
        <v>2451.6999999999998</v>
      </c>
      <c r="E2058">
        <f t="shared" si="93"/>
        <v>-2.1000000000003638</v>
      </c>
    </row>
    <row r="2059" spans="1:5" x14ac:dyDescent="0.2">
      <c r="A2059">
        <v>2032</v>
      </c>
      <c r="B2059">
        <v>1102.5999999999999</v>
      </c>
      <c r="C2059">
        <v>2382.8000000000002</v>
      </c>
      <c r="D2059">
        <v>2387.3000000000002</v>
      </c>
      <c r="E2059">
        <f t="shared" si="93"/>
        <v>4.5</v>
      </c>
    </row>
    <row r="2060" spans="1:5" x14ac:dyDescent="0.2">
      <c r="A2060">
        <v>2033</v>
      </c>
      <c r="B2060">
        <v>1103.01</v>
      </c>
      <c r="C2060">
        <v>2354.5</v>
      </c>
      <c r="D2060">
        <v>2358.1</v>
      </c>
      <c r="E2060">
        <f t="shared" si="93"/>
        <v>3.5999999999999091</v>
      </c>
    </row>
    <row r="2061" spans="1:5" x14ac:dyDescent="0.2">
      <c r="A2061">
        <v>2034</v>
      </c>
      <c r="B2061">
        <v>1103.43</v>
      </c>
      <c r="C2061">
        <v>2373.4</v>
      </c>
      <c r="D2061">
        <v>2375.3000000000002</v>
      </c>
      <c r="E2061">
        <f t="shared" si="93"/>
        <v>1.9000000000000909</v>
      </c>
    </row>
    <row r="2062" spans="1:5" x14ac:dyDescent="0.2">
      <c r="A2062">
        <v>2035</v>
      </c>
      <c r="B2062">
        <v>1103.8399999999999</v>
      </c>
      <c r="C2062">
        <v>2370.9</v>
      </c>
      <c r="D2062">
        <v>2370.1999999999998</v>
      </c>
      <c r="E2062">
        <f t="shared" si="93"/>
        <v>-0.70000000000027285</v>
      </c>
    </row>
    <row r="2063" spans="1:5" x14ac:dyDescent="0.2">
      <c r="A2063">
        <v>2036</v>
      </c>
      <c r="B2063">
        <v>1104.26</v>
      </c>
      <c r="C2063">
        <v>2364.6</v>
      </c>
      <c r="D2063">
        <v>2367.3000000000002</v>
      </c>
      <c r="E2063">
        <f t="shared" si="93"/>
        <v>2.7000000000002728</v>
      </c>
    </row>
    <row r="2064" spans="1:5" x14ac:dyDescent="0.2">
      <c r="A2064">
        <v>2037</v>
      </c>
      <c r="B2064">
        <v>1104.68</v>
      </c>
      <c r="C2064">
        <v>2369</v>
      </c>
      <c r="D2064">
        <v>2372.1</v>
      </c>
      <c r="E2064">
        <f t="shared" si="93"/>
        <v>3.0999999999999091</v>
      </c>
    </row>
    <row r="2065" spans="1:5" x14ac:dyDescent="0.2">
      <c r="A2065">
        <v>2038</v>
      </c>
      <c r="B2065">
        <v>1105.0899999999999</v>
      </c>
      <c r="C2065">
        <v>2348.6999999999998</v>
      </c>
      <c r="D2065">
        <v>2357</v>
      </c>
      <c r="E2065">
        <f t="shared" si="93"/>
        <v>8.3000000000001819</v>
      </c>
    </row>
    <row r="2066" spans="1:5" x14ac:dyDescent="0.2">
      <c r="A2066">
        <v>2039</v>
      </c>
      <c r="B2066">
        <v>1105.51</v>
      </c>
      <c r="C2066">
        <v>2354.5</v>
      </c>
      <c r="D2066">
        <v>2353.1</v>
      </c>
      <c r="E2066">
        <f t="shared" si="93"/>
        <v>-1.4000000000000909</v>
      </c>
    </row>
    <row r="2067" spans="1:5" x14ac:dyDescent="0.2">
      <c r="A2067">
        <v>2040</v>
      </c>
      <c r="B2067">
        <v>1105.92</v>
      </c>
      <c r="C2067">
        <v>2380.8000000000002</v>
      </c>
      <c r="D2067">
        <v>2383.1999999999998</v>
      </c>
      <c r="E2067">
        <f t="shared" si="93"/>
        <v>2.3999999999996362</v>
      </c>
    </row>
    <row r="2068" spans="1:5" x14ac:dyDescent="0.2">
      <c r="A2068">
        <v>2041</v>
      </c>
      <c r="B2068">
        <v>1106.3399999999999</v>
      </c>
      <c r="C2068">
        <v>2357.5</v>
      </c>
      <c r="D2068">
        <v>2358.1999999999998</v>
      </c>
      <c r="E2068">
        <f t="shared" si="93"/>
        <v>0.6999999999998181</v>
      </c>
    </row>
    <row r="2069" spans="1:5" x14ac:dyDescent="0.2">
      <c r="A2069">
        <v>2042</v>
      </c>
      <c r="B2069">
        <v>1106.76</v>
      </c>
      <c r="C2069">
        <v>2370.8000000000002</v>
      </c>
      <c r="D2069">
        <v>2372.4</v>
      </c>
      <c r="E2069">
        <f t="shared" si="93"/>
        <v>1.5999999999999091</v>
      </c>
    </row>
    <row r="2070" spans="1:5" x14ac:dyDescent="0.2">
      <c r="A2070">
        <v>2043</v>
      </c>
      <c r="B2070">
        <v>1107.17</v>
      </c>
      <c r="C2070">
        <v>2369</v>
      </c>
      <c r="D2070">
        <v>2373.3000000000002</v>
      </c>
      <c r="E2070">
        <f t="shared" si="93"/>
        <v>4.3000000000001819</v>
      </c>
    </row>
    <row r="2071" spans="1:5" x14ac:dyDescent="0.2">
      <c r="A2071">
        <v>2044</v>
      </c>
      <c r="B2071">
        <v>1107.5899999999999</v>
      </c>
      <c r="C2071">
        <v>2375.1</v>
      </c>
      <c r="D2071">
        <v>2376.5</v>
      </c>
      <c r="E2071">
        <f t="shared" si="93"/>
        <v>1.4000000000000909</v>
      </c>
    </row>
    <row r="2072" spans="1:5" x14ac:dyDescent="0.2">
      <c r="A2072">
        <v>2045</v>
      </c>
      <c r="B2072">
        <v>1108</v>
      </c>
      <c r="C2072">
        <v>2350.8000000000002</v>
      </c>
      <c r="D2072">
        <v>2357</v>
      </c>
      <c r="E2072">
        <f t="shared" si="93"/>
        <v>6.1999999999998181</v>
      </c>
    </row>
    <row r="2073" spans="1:5" x14ac:dyDescent="0.2">
      <c r="A2073">
        <v>2046</v>
      </c>
      <c r="B2073">
        <v>1108.42</v>
      </c>
      <c r="C2073">
        <v>2361.1</v>
      </c>
      <c r="D2073">
        <v>2366.1999999999998</v>
      </c>
      <c r="E2073">
        <f t="shared" si="93"/>
        <v>5.0999999999999091</v>
      </c>
    </row>
    <row r="2074" spans="1:5" x14ac:dyDescent="0.2">
      <c r="A2074">
        <v>2047</v>
      </c>
      <c r="B2074">
        <v>1108.83</v>
      </c>
      <c r="C2074">
        <v>2360</v>
      </c>
      <c r="D2074">
        <v>2362.1</v>
      </c>
      <c r="E2074">
        <f t="shared" si="93"/>
        <v>2.0999999999999091</v>
      </c>
    </row>
    <row r="2075" spans="1:5" x14ac:dyDescent="0.2">
      <c r="B2075">
        <v>1109.25</v>
      </c>
      <c r="C2075">
        <v>2357.4</v>
      </c>
      <c r="D2075">
        <v>2360.6999999999998</v>
      </c>
    </row>
    <row r="2076" spans="1:5" x14ac:dyDescent="0.2">
      <c r="B2076">
        <v>1109.67</v>
      </c>
      <c r="C2076">
        <v>2351.4</v>
      </c>
      <c r="D2076">
        <v>2355.8000000000002</v>
      </c>
    </row>
    <row r="2077" spans="1:5" x14ac:dyDescent="0.2">
      <c r="B2077">
        <v>1110.08</v>
      </c>
      <c r="C2077">
        <v>2352.6999999999998</v>
      </c>
      <c r="D2077">
        <v>2362.1</v>
      </c>
    </row>
    <row r="2078" spans="1:5" x14ac:dyDescent="0.2">
      <c r="B2078">
        <v>1110.5</v>
      </c>
      <c r="C2078">
        <v>2352.4</v>
      </c>
      <c r="D2078">
        <v>2355.1999999999998</v>
      </c>
    </row>
    <row r="2079" spans="1:5" x14ac:dyDescent="0.2">
      <c r="B2079">
        <v>1110.9100000000001</v>
      </c>
      <c r="C2079">
        <v>2357.6</v>
      </c>
      <c r="D2079">
        <v>2362</v>
      </c>
    </row>
    <row r="2080" spans="1:5" x14ac:dyDescent="0.2">
      <c r="B2080">
        <v>1111.33</v>
      </c>
      <c r="C2080">
        <v>2364.5</v>
      </c>
      <c r="D2080">
        <v>2361.3000000000002</v>
      </c>
    </row>
    <row r="2081" spans="2:4" x14ac:dyDescent="0.2">
      <c r="B2081">
        <v>1111.74</v>
      </c>
      <c r="C2081">
        <v>2354.1</v>
      </c>
      <c r="D2081">
        <v>2359.5</v>
      </c>
    </row>
    <row r="2082" spans="2:4" x14ac:dyDescent="0.2">
      <c r="B2082">
        <v>1112.1600000000001</v>
      </c>
      <c r="C2082">
        <v>2362.9</v>
      </c>
      <c r="D2082">
        <v>2370.1</v>
      </c>
    </row>
    <row r="2083" spans="2:4" x14ac:dyDescent="0.2">
      <c r="B2083">
        <v>1112.57</v>
      </c>
      <c r="C2083">
        <v>2367.6</v>
      </c>
      <c r="D2083">
        <v>2372</v>
      </c>
    </row>
    <row r="2084" spans="2:4" x14ac:dyDescent="0.2">
      <c r="B2084">
        <v>1112.99</v>
      </c>
      <c r="C2084">
        <v>2361</v>
      </c>
      <c r="D2084">
        <v>2361.1</v>
      </c>
    </row>
    <row r="2085" spans="2:4" x14ac:dyDescent="0.2">
      <c r="B2085">
        <v>1113.4100000000001</v>
      </c>
      <c r="C2085">
        <v>2363.8000000000002</v>
      </c>
      <c r="D2085">
        <v>2365.1</v>
      </c>
    </row>
    <row r="2086" spans="2:4" x14ac:dyDescent="0.2">
      <c r="B2086">
        <v>1113.82</v>
      </c>
      <c r="C2086">
        <v>2355.9</v>
      </c>
      <c r="D2086">
        <v>2358.8000000000002</v>
      </c>
    </row>
    <row r="2087" spans="2:4" x14ac:dyDescent="0.2">
      <c r="B2087">
        <v>1114.24</v>
      </c>
      <c r="C2087">
        <v>2373</v>
      </c>
      <c r="D2087">
        <v>2370.4</v>
      </c>
    </row>
    <row r="2088" spans="2:4" x14ac:dyDescent="0.2">
      <c r="B2088">
        <v>1114.6500000000001</v>
      </c>
      <c r="C2088">
        <v>2367.3000000000002</v>
      </c>
      <c r="D2088">
        <v>2361.8000000000002</v>
      </c>
    </row>
    <row r="2089" spans="2:4" x14ac:dyDescent="0.2">
      <c r="B2089">
        <v>1115.07</v>
      </c>
      <c r="C2089">
        <v>2354.6999999999998</v>
      </c>
      <c r="D2089">
        <v>2363.1</v>
      </c>
    </row>
    <row r="2090" spans="2:4" x14ac:dyDescent="0.2">
      <c r="B2090">
        <v>1115.48</v>
      </c>
      <c r="C2090">
        <v>2349.1999999999998</v>
      </c>
      <c r="D2090">
        <v>2348.8000000000002</v>
      </c>
    </row>
    <row r="2091" spans="2:4" x14ac:dyDescent="0.2">
      <c r="B2091">
        <v>1115.9000000000001</v>
      </c>
      <c r="C2091">
        <v>2189.6999999999998</v>
      </c>
      <c r="D2091">
        <v>2189.1</v>
      </c>
    </row>
    <row r="2092" spans="2:4" x14ac:dyDescent="0.2">
      <c r="B2092">
        <v>1116.31</v>
      </c>
      <c r="C2092">
        <v>2194.6</v>
      </c>
      <c r="D2092">
        <v>2192.1999999999998</v>
      </c>
    </row>
    <row r="2093" spans="2:4" x14ac:dyDescent="0.2">
      <c r="B2093">
        <v>1116.73</v>
      </c>
      <c r="C2093">
        <v>2192.6999999999998</v>
      </c>
      <c r="D2093">
        <v>2192.6</v>
      </c>
    </row>
    <row r="2094" spans="2:4" x14ac:dyDescent="0.2">
      <c r="B2094">
        <v>1117.1400000000001</v>
      </c>
      <c r="C2094">
        <v>2193</v>
      </c>
      <c r="D2094">
        <v>2193.9</v>
      </c>
    </row>
    <row r="2095" spans="2:4" x14ac:dyDescent="0.2">
      <c r="B2095" t="s">
        <v>44</v>
      </c>
    </row>
  </sheetData>
  <phoneticPr fontId="0" type="noConversion"/>
  <printOptions gridLines="1"/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R387"/>
  <sheetViews>
    <sheetView topLeftCell="A13" workbookViewId="0">
      <selection activeCell="N4" sqref="N4"/>
    </sheetView>
  </sheetViews>
  <sheetFormatPr defaultRowHeight="12.75" x14ac:dyDescent="0.2"/>
  <sheetData>
    <row r="4" spans="10:15" x14ac:dyDescent="0.2">
      <c r="K4">
        <v>253.65199999999999</v>
      </c>
      <c r="L4">
        <v>0</v>
      </c>
      <c r="N4">
        <v>253.64</v>
      </c>
    </row>
    <row r="5" spans="10:15" x14ac:dyDescent="0.2">
      <c r="K5">
        <v>253.65199999999999</v>
      </c>
      <c r="L5">
        <v>2000</v>
      </c>
      <c r="O5">
        <v>4000</v>
      </c>
    </row>
    <row r="6" spans="10:15" x14ac:dyDescent="0.2">
      <c r="N6" t="s">
        <v>1</v>
      </c>
      <c r="O6" s="7" t="s">
        <v>19</v>
      </c>
    </row>
    <row r="7" spans="10:15" x14ac:dyDescent="0.2">
      <c r="J7" s="3" t="s">
        <v>20</v>
      </c>
      <c r="K7" s="1">
        <f>Sheet1!J3</f>
        <v>253.54646684759922</v>
      </c>
      <c r="L7">
        <v>2100</v>
      </c>
      <c r="N7">
        <v>252.6</v>
      </c>
      <c r="O7">
        <f>$O$5*EXP(Sheet3!$B$1*((N7-$N$4)/Sheet3!$A$1)^2 +Sheet3!$C$1*((N7-$N$4)/Sheet3!$A$1)^4)</f>
        <v>291.84810083602559</v>
      </c>
    </row>
    <row r="8" spans="10:15" x14ac:dyDescent="0.2">
      <c r="J8" s="4" t="s">
        <v>0</v>
      </c>
      <c r="K8" s="1">
        <f>Sheet1!K3</f>
        <v>253.53</v>
      </c>
      <c r="L8">
        <v>1900</v>
      </c>
      <c r="N8">
        <v>252.8</v>
      </c>
      <c r="O8">
        <f>$O$5*EXP(Sheet3!$B$1*((N8-$N$4)/Sheet3!$A$1)^2 +Sheet3!$C$1*((N8-$N$4)/Sheet3!$A$1)^4)</f>
        <v>828.52117941133315</v>
      </c>
    </row>
    <row r="9" spans="10:15" x14ac:dyDescent="0.2">
      <c r="N9">
        <v>253</v>
      </c>
      <c r="O9">
        <f>$O$5*EXP(Sheet3!$B$1*((N9-$N$4)/Sheet3!$A$1)^2 +Sheet3!$C$1*((N9-$N$4)/Sheet3!$A$1)^4)</f>
        <v>1704.5497003767605</v>
      </c>
    </row>
    <row r="10" spans="10:15" x14ac:dyDescent="0.2">
      <c r="N10">
        <v>253.2</v>
      </c>
      <c r="O10">
        <f>$O$5*EXP(Sheet3!$B$1*((N10-$N$4)/Sheet3!$A$1)^2 +Sheet3!$C$1*((N10-$N$4)/Sheet3!$A$1)^4)</f>
        <v>2729.5682245129788</v>
      </c>
    </row>
    <row r="11" spans="10:15" x14ac:dyDescent="0.2">
      <c r="N11">
        <v>253.4</v>
      </c>
      <c r="O11">
        <f>$O$5*EXP(Sheet3!$B$1*((N11-$N$4)/Sheet3!$A$1)^2 +Sheet3!$C$1*((N11-$N$4)/Sheet3!$A$1)^4)</f>
        <v>3584.1972186359199</v>
      </c>
    </row>
    <row r="12" spans="10:15" x14ac:dyDescent="0.2">
      <c r="N12">
        <v>253.6</v>
      </c>
      <c r="O12">
        <f>$O$5*EXP(Sheet3!$B$1*((N12-$N$4)/Sheet3!$A$1)^2 +Sheet3!$C$1*((N12-$N$4)/Sheet3!$A$1)^4)</f>
        <v>3988.0026582069281</v>
      </c>
    </row>
    <row r="13" spans="10:15" x14ac:dyDescent="0.2">
      <c r="N13">
        <v>253.8</v>
      </c>
      <c r="O13">
        <f>$O$5*EXP(Sheet3!$B$1*((N13-$N$4)/Sheet3!$A$1)^2 +Sheet3!$C$1*((N13-$N$4)/Sheet3!$A$1)^4)</f>
        <v>3811.1234801638229</v>
      </c>
    </row>
    <row r="14" spans="10:15" x14ac:dyDescent="0.2">
      <c r="N14">
        <v>254</v>
      </c>
      <c r="O14">
        <f>$O$5*EXP(Sheet3!$B$1*((N14-$N$4)/Sheet3!$A$1)^2 +Sheet3!$C$1*((N14-$N$4)/Sheet3!$A$1)^4)</f>
        <v>3110.0659169268943</v>
      </c>
    </row>
    <row r="15" spans="10:15" x14ac:dyDescent="0.2">
      <c r="N15">
        <v>254.2</v>
      </c>
      <c r="O15">
        <f>$O$5*EXP(Sheet3!$B$1*((N15-$N$4)/Sheet3!$A$1)^2 +Sheet3!$C$1*((N15-$N$4)/Sheet3!$A$1)^4)</f>
        <v>2113.5212600306781</v>
      </c>
    </row>
    <row r="16" spans="10:15" x14ac:dyDescent="0.2">
      <c r="N16">
        <v>254.4</v>
      </c>
      <c r="O16">
        <f>$O$5*EXP(Sheet3!$B$1*((N16-$N$4)/Sheet3!$A$1)^2 +Sheet3!$C$1*((N16-$N$4)/Sheet3!$A$1)^4)</f>
        <v>1144.1476403412355</v>
      </c>
    </row>
    <row r="17" spans="10:15" x14ac:dyDescent="0.2">
      <c r="N17">
        <v>254.6</v>
      </c>
      <c r="O17">
        <f>$O$5*EXP(Sheet3!$B$1*((N17-$N$4)/Sheet3!$A$1)^2 +Sheet3!$C$1*((N17-$N$4)/Sheet3!$A$1)^4)</f>
        <v>462.94608494466473</v>
      </c>
    </row>
    <row r="18" spans="10:15" x14ac:dyDescent="0.2">
      <c r="N18">
        <v>254.8</v>
      </c>
      <c r="O18">
        <f>$O$5*EXP(Sheet3!$B$1*((N18-$N$4)/Sheet3!$A$1)^2 +Sheet3!$C$1*((N18-$N$4)/Sheet3!$A$1)^4)</f>
        <v>128.85540625103999</v>
      </c>
    </row>
    <row r="27" spans="10:15" x14ac:dyDescent="0.2">
      <c r="K27">
        <v>296.72800000000001</v>
      </c>
      <c r="L27">
        <v>0</v>
      </c>
      <c r="N27">
        <v>296.72800000000001</v>
      </c>
    </row>
    <row r="28" spans="10:15" x14ac:dyDescent="0.2">
      <c r="K28">
        <v>296.72800000000001</v>
      </c>
      <c r="L28">
        <v>500</v>
      </c>
      <c r="O28">
        <v>1000</v>
      </c>
    </row>
    <row r="29" spans="10:15" x14ac:dyDescent="0.2">
      <c r="N29" t="s">
        <v>1</v>
      </c>
      <c r="O29" s="7" t="s">
        <v>19</v>
      </c>
    </row>
    <row r="30" spans="10:15" x14ac:dyDescent="0.2">
      <c r="J30" s="3" t="s">
        <v>20</v>
      </c>
      <c r="K30" s="1">
        <f>Sheet1!J4</f>
        <v>296.63564215666167</v>
      </c>
      <c r="L30">
        <v>1100</v>
      </c>
      <c r="N30">
        <v>295.60000000000002</v>
      </c>
      <c r="O30">
        <f>$O$28*EXP(Sheet3!$B$1*((N30-$N$27)/Sheet3!$A$1)^2 +Sheet3!$C$1*((N30-$N$27)/Sheet3!$A$1)^4)</f>
        <v>40.696833281830067</v>
      </c>
    </row>
    <row r="31" spans="10:15" x14ac:dyDescent="0.2">
      <c r="J31" s="4" t="s">
        <v>0</v>
      </c>
      <c r="K31" s="1">
        <f>Sheet1!K4</f>
        <v>296.63</v>
      </c>
      <c r="L31">
        <v>900</v>
      </c>
      <c r="N31">
        <v>295.8</v>
      </c>
      <c r="O31">
        <f>$O$28*EXP(Sheet3!$B$1*((N31-$N$27)/Sheet3!$A$1)^2 +Sheet3!$C$1*((N31-$N$27)/Sheet3!$A$1)^4)</f>
        <v>136.84350255225061</v>
      </c>
    </row>
    <row r="32" spans="10:15" x14ac:dyDescent="0.2">
      <c r="N32">
        <v>296</v>
      </c>
      <c r="O32">
        <f>$O$28*EXP(Sheet3!$B$1*((N32-$N$27)/Sheet3!$A$1)^2 +Sheet3!$C$1*((N32-$N$27)/Sheet3!$A$1)^4)</f>
        <v>321.17581999966058</v>
      </c>
    </row>
    <row r="33" spans="14:15" x14ac:dyDescent="0.2">
      <c r="N33">
        <v>296.2</v>
      </c>
      <c r="O33">
        <f>$O$28*EXP(Sheet3!$B$1*((N33-$N$27)/Sheet3!$A$1)^2 +Sheet3!$C$1*((N33-$N$27)/Sheet3!$A$1)^4)</f>
        <v>569.93359057511975</v>
      </c>
    </row>
    <row r="34" spans="14:15" x14ac:dyDescent="0.2">
      <c r="N34">
        <v>296.39999999999998</v>
      </c>
      <c r="O34">
        <f>$O$28*EXP(Sheet3!$B$1*((N34-$N$27)/Sheet3!$A$1)^2 +Sheet3!$C$1*((N34-$N$27)/Sheet3!$A$1)^4)</f>
        <v>812.44240626769033</v>
      </c>
    </row>
    <row r="35" spans="14:15" x14ac:dyDescent="0.2">
      <c r="N35">
        <v>296.60000000000002</v>
      </c>
      <c r="O35">
        <f>$O$28*EXP(Sheet3!$B$1*((N35-$N$27)/Sheet3!$A$1)^2 +Sheet3!$C$1*((N35-$N$27)/Sheet3!$A$1)^4)</f>
        <v>969.59083936794059</v>
      </c>
    </row>
    <row r="36" spans="14:15" x14ac:dyDescent="0.2">
      <c r="N36">
        <v>296.8</v>
      </c>
      <c r="O36">
        <f>$O$28*EXP(Sheet3!$B$1*((N36-$N$27)/Sheet3!$A$1)^2 +Sheet3!$C$1*((N36-$N$27)/Sheet3!$A$1)^4)</f>
        <v>990.3055080152734</v>
      </c>
    </row>
    <row r="37" spans="14:15" x14ac:dyDescent="0.2">
      <c r="N37">
        <v>297</v>
      </c>
      <c r="O37">
        <f>$O$28*EXP(Sheet3!$B$1*((N37-$N$27)/Sheet3!$A$1)^2 +Sheet3!$C$1*((N37-$N$27)/Sheet3!$A$1)^4)</f>
        <v>867.97725619729647</v>
      </c>
    </row>
    <row r="38" spans="14:15" x14ac:dyDescent="0.2">
      <c r="N38">
        <v>297.2</v>
      </c>
      <c r="O38">
        <f>$O$28*EXP(Sheet3!$B$1*((N38-$N$27)/Sheet3!$A$1)^2 +Sheet3!$C$1*((N38-$N$27)/Sheet3!$A$1)^4)</f>
        <v>642.09036493952715</v>
      </c>
    </row>
    <row r="39" spans="14:15" x14ac:dyDescent="0.2">
      <c r="N39">
        <v>297.39999999999998</v>
      </c>
      <c r="O39">
        <f>$O$28*EXP(Sheet3!$B$1*((N39-$N$27)/Sheet3!$A$1)^2 +Sheet3!$C$1*((N39-$N$27)/Sheet3!$A$1)^4)</f>
        <v>386.75801479033777</v>
      </c>
    </row>
    <row r="40" spans="14:15" x14ac:dyDescent="0.2">
      <c r="N40">
        <v>297.60000000000002</v>
      </c>
      <c r="O40">
        <f>$O$28*EXP(Sheet3!$B$1*((N40-$N$27)/Sheet3!$A$1)^2 +Sheet3!$C$1*((N40-$N$27)/Sheet3!$A$1)^4)</f>
        <v>179.4986002403667</v>
      </c>
    </row>
    <row r="41" spans="14:15" x14ac:dyDescent="0.2">
      <c r="N41">
        <v>297.8</v>
      </c>
      <c r="O41">
        <f>$O$28*EXP(Sheet3!$B$1*((N41-$N$27)/Sheet3!$A$1)^2 +Sheet3!$C$1*((N41-$N$27)/Sheet3!$A$1)^4)</f>
        <v>59.580083227898264</v>
      </c>
    </row>
    <row r="50" spans="11:15" x14ac:dyDescent="0.2">
      <c r="L50">
        <v>3000</v>
      </c>
    </row>
    <row r="51" spans="11:15" x14ac:dyDescent="0.2">
      <c r="K51">
        <v>302.14999999999998</v>
      </c>
      <c r="L51">
        <v>0</v>
      </c>
      <c r="N51">
        <v>302.14999999999998</v>
      </c>
      <c r="O51">
        <f>L52</f>
        <v>216.6</v>
      </c>
    </row>
    <row r="52" spans="11:15" x14ac:dyDescent="0.2">
      <c r="K52">
        <v>302.14999999999998</v>
      </c>
      <c r="L52">
        <f>0.0722*L50</f>
        <v>216.6</v>
      </c>
      <c r="N52">
        <v>302.34699999999998</v>
      </c>
      <c r="O52">
        <f>L55</f>
        <v>36</v>
      </c>
    </row>
    <row r="53" spans="11:15" x14ac:dyDescent="0.2">
      <c r="O53">
        <v>0.75</v>
      </c>
    </row>
    <row r="54" spans="11:15" x14ac:dyDescent="0.2">
      <c r="K54">
        <v>302.34699999999998</v>
      </c>
      <c r="L54">
        <v>0</v>
      </c>
      <c r="N54" t="s">
        <v>1</v>
      </c>
      <c r="O54" s="7" t="s">
        <v>19</v>
      </c>
    </row>
    <row r="55" spans="11:15" x14ac:dyDescent="0.2">
      <c r="K55">
        <v>302.34699999999998</v>
      </c>
      <c r="L55">
        <f>0.012*L50</f>
        <v>36</v>
      </c>
      <c r="N55">
        <v>301</v>
      </c>
      <c r="O55">
        <f>$O$53*($O$51*EXP(Sheet3!$B$1*((N55-$N$51)/Sheet3!$A$1)^2 +Sheet3!$C$1*((N55-$N$51)/Sheet3!$A$1)^4)+$O$52*EXP(Sheet3!$B$1*((N55-$N$52)/Sheet3!$A$1)^2 +Sheet3!$C$1*((N55-$N$52)/Sheet3!$A$1)^4))</f>
        <v>5.8083109406417774</v>
      </c>
    </row>
    <row r="56" spans="11:15" x14ac:dyDescent="0.2">
      <c r="N56">
        <v>301.2</v>
      </c>
      <c r="O56">
        <f>$O$53*($O$51*EXP(Sheet3!$B$1*((N56-$N$51)/Sheet3!$A$1)^2 +Sheet3!$C$1*((N56-$N$51)/Sheet3!$A$1)^4)+$O$52*EXP(Sheet3!$B$1*((N56-$N$52)/Sheet3!$A$1)^2 +Sheet3!$C$1*((N56-$N$52)/Sheet3!$A$1)^4))</f>
        <v>20.789632252872394</v>
      </c>
    </row>
    <row r="57" spans="11:15" x14ac:dyDescent="0.2">
      <c r="N57">
        <v>301.39999999999998</v>
      </c>
      <c r="O57">
        <f>$O$53*($O$51*EXP(Sheet3!$B$1*((N57-$N$51)/Sheet3!$A$1)^2 +Sheet3!$C$1*((N57-$N$51)/Sheet3!$A$1)^4)+$O$52*EXP(Sheet3!$B$1*((N57-$N$52)/Sheet3!$A$1)^2 +Sheet3!$C$1*((N57-$N$52)/Sheet3!$A$1)^4))</f>
        <v>51.566459798046111</v>
      </c>
    </row>
    <row r="58" spans="11:15" x14ac:dyDescent="0.2">
      <c r="N58">
        <v>301.60000000000002</v>
      </c>
      <c r="O58">
        <f>$O$53*($O$51*EXP(Sheet3!$B$1*((N58-$N$51)/Sheet3!$A$1)^2 +Sheet3!$C$1*((N58-$N$51)/Sheet3!$A$1)^4)+$O$52*EXP(Sheet3!$B$1*((N58-$N$52)/Sheet3!$A$1)^2 +Sheet3!$C$1*((N58-$N$52)/Sheet3!$A$1)^4))</f>
        <v>96.046244290034551</v>
      </c>
    </row>
    <row r="59" spans="11:15" x14ac:dyDescent="0.2">
      <c r="N59">
        <v>301.8</v>
      </c>
      <c r="O59">
        <f>$O$53*($O$51*EXP(Sheet3!$B$1*((N59-$N$51)/Sheet3!$A$1)^2 +Sheet3!$C$1*((N59-$N$51)/Sheet3!$A$1)^4)+$O$52*EXP(Sheet3!$B$1*((N59-$N$52)/Sheet3!$A$1)^2 +Sheet3!$C$1*((N59-$N$52)/Sheet3!$A$1)^4))</f>
        <v>142.8388578291175</v>
      </c>
    </row>
    <row r="60" spans="11:15" x14ac:dyDescent="0.2">
      <c r="N60">
        <v>302</v>
      </c>
      <c r="O60">
        <f>$O$53*($O$51*EXP(Sheet3!$B$1*((N60-$N$51)/Sheet3!$A$1)^2 +Sheet3!$C$1*((N60-$N$51)/Sheet3!$A$1)^4)+$O$52*EXP(Sheet3!$B$1*((N60-$N$52)/Sheet3!$A$1)^2 +Sheet3!$C$1*((N60-$N$52)/Sheet3!$A$1)^4))</f>
        <v>177.0768205963314</v>
      </c>
    </row>
    <row r="61" spans="11:15" x14ac:dyDescent="0.2">
      <c r="N61">
        <v>302.2</v>
      </c>
      <c r="O61">
        <f>$O$53*($O$51*EXP(Sheet3!$B$1*((N61-$N$51)/Sheet3!$A$1)^2 +Sheet3!$C$1*((N61-$N$51)/Sheet3!$A$1)^4)+$O$52*EXP(Sheet3!$B$1*((N61-$N$52)/Sheet3!$A$1)^2 +Sheet3!$C$1*((N61-$N$52)/Sheet3!$A$1)^4))</f>
        <v>187.61007368119715</v>
      </c>
    </row>
    <row r="62" spans="11:15" x14ac:dyDescent="0.2">
      <c r="N62">
        <v>302.39999999999998</v>
      </c>
      <c r="O62">
        <f>$O$53*($O$51*EXP(Sheet3!$B$1*((N62-$N$51)/Sheet3!$A$1)^2 +Sheet3!$C$1*((N62-$N$51)/Sheet3!$A$1)^4)+$O$52*EXP(Sheet3!$B$1*((N62-$N$52)/Sheet3!$A$1)^2 +Sheet3!$C$1*((N62-$N$52)/Sheet3!$A$1)^4))</f>
        <v>171.04612253344925</v>
      </c>
    </row>
    <row r="63" spans="11:15" x14ac:dyDescent="0.2">
      <c r="N63">
        <v>302.60000000000002</v>
      </c>
      <c r="O63">
        <f>$O$53*($O$51*EXP(Sheet3!$B$1*((N63-$N$51)/Sheet3!$A$1)^2 +Sheet3!$C$1*((N63-$N$51)/Sheet3!$A$1)^4)+$O$52*EXP(Sheet3!$B$1*((N63-$N$52)/Sheet3!$A$1)^2 +Sheet3!$C$1*((N63-$N$52)/Sheet3!$A$1)^4))</f>
        <v>132.72020988995081</v>
      </c>
    </row>
    <row r="64" spans="11:15" x14ac:dyDescent="0.2">
      <c r="N64">
        <v>302.8</v>
      </c>
      <c r="O64">
        <f>$O$53*($O$51*EXP(Sheet3!$B$1*((N64-$N$51)/Sheet3!$A$1)^2 +Sheet3!$C$1*((N64-$N$51)/Sheet3!$A$1)^4)+$O$52*EXP(Sheet3!$B$1*((N64-$N$52)/Sheet3!$A$1)^2 +Sheet3!$C$1*((N64-$N$52)/Sheet3!$A$1)^4))</f>
        <v>85.192316323877009</v>
      </c>
    </row>
    <row r="65" spans="10:15" x14ac:dyDescent="0.2">
      <c r="J65" s="3" t="s">
        <v>20</v>
      </c>
      <c r="K65" s="1">
        <f>Sheet1!J5</f>
        <v>301.86902069086437</v>
      </c>
      <c r="L65">
        <v>105</v>
      </c>
      <c r="N65">
        <v>303</v>
      </c>
      <c r="O65">
        <f>$O$53*($O$51*EXP(Sheet3!$B$1*((N65-$N$51)/Sheet3!$A$1)^2 +Sheet3!$C$1*((N65-$N$51)/Sheet3!$A$1)^4)+$O$52*EXP(Sheet3!$B$1*((N65-$N$52)/Sheet3!$A$1)^2 +Sheet3!$C$1*((N65-$N$52)/Sheet3!$A$1)^4))</f>
        <v>43.274777502038816</v>
      </c>
    </row>
    <row r="66" spans="10:15" x14ac:dyDescent="0.2">
      <c r="J66" s="4" t="s">
        <v>0</v>
      </c>
      <c r="K66" s="1">
        <f>Sheet1!K5</f>
        <v>302.3</v>
      </c>
      <c r="L66">
        <v>95</v>
      </c>
      <c r="N66">
        <v>303.2</v>
      </c>
      <c r="O66">
        <f>$O$53*($O$51*EXP(Sheet3!$B$1*((N66-$N$51)/Sheet3!$A$1)^2 +Sheet3!$C$1*((N66-$N$51)/Sheet3!$A$1)^4)+$O$52*EXP(Sheet3!$B$1*((N66-$N$52)/Sheet3!$A$1)^2 +Sheet3!$C$1*((N66-$N$52)/Sheet3!$A$1)^4))</f>
        <v>16.420080216652302</v>
      </c>
    </row>
    <row r="75" spans="10:15" x14ac:dyDescent="0.2">
      <c r="L75">
        <v>5000</v>
      </c>
      <c r="N75">
        <v>312.56740000000002</v>
      </c>
      <c r="O75">
        <f>L77</f>
        <v>3570</v>
      </c>
    </row>
    <row r="76" spans="10:15" x14ac:dyDescent="0.2">
      <c r="K76">
        <v>312.56740000000002</v>
      </c>
      <c r="L76">
        <v>0</v>
      </c>
      <c r="N76">
        <v>313.15550000000002</v>
      </c>
      <c r="O76">
        <f>L80</f>
        <v>2445</v>
      </c>
    </row>
    <row r="77" spans="10:15" x14ac:dyDescent="0.2">
      <c r="K77">
        <v>312.56740000000002</v>
      </c>
      <c r="L77">
        <f>0.714*L75</f>
        <v>3570</v>
      </c>
      <c r="N77">
        <v>313.18439999999998</v>
      </c>
      <c r="O77">
        <f>L83</f>
        <v>3560</v>
      </c>
    </row>
    <row r="78" spans="10:15" x14ac:dyDescent="0.2">
      <c r="O78">
        <v>0.4</v>
      </c>
    </row>
    <row r="79" spans="10:15" x14ac:dyDescent="0.2">
      <c r="K79">
        <v>313.15550000000002</v>
      </c>
      <c r="L79">
        <v>0</v>
      </c>
      <c r="N79" t="s">
        <v>1</v>
      </c>
      <c r="O79" s="7" t="s">
        <v>19</v>
      </c>
    </row>
    <row r="80" spans="10:15" x14ac:dyDescent="0.2">
      <c r="K80">
        <v>313.15550000000002</v>
      </c>
      <c r="L80">
        <f>0.489*L75</f>
        <v>2445</v>
      </c>
      <c r="N80">
        <v>311.8</v>
      </c>
      <c r="O80">
        <f>$O$78*($O$75*EXP(Sheet3!$B$1*((N80-$N$75)/Sheet3!$A$1)^2 +Sheet3!$C$1*((N80-$N$75)/Sheet3!$A$1)^4)+$O$76*EXP(Sheet3!$B$1*((N80-$N$76)/Sheet3!$A$1)^2 +Sheet3!$C$1*((N80-$N$76)/Sheet3!$A$1)^4)+$O$77*EXP(Sheet3!$B$1*((N80-$N$77)/Sheet3!$A$1)^2 +Sheet3!$C$1*((N80-$N$77)/Sheet3!$A$1)^4))</f>
        <v>409.1060845434788</v>
      </c>
    </row>
    <row r="81" spans="10:15" x14ac:dyDescent="0.2">
      <c r="N81">
        <v>312</v>
      </c>
      <c r="O81">
        <f>$O$78*($O$75*EXP(Sheet3!$B$1*((N81-$N$75)/Sheet3!$A$1)^2 +Sheet3!$C$1*((N81-$N$75)/Sheet3!$A$1)^4)+$O$76*EXP(Sheet3!$B$1*((N81-$N$76)/Sheet3!$A$1)^2 +Sheet3!$C$1*((N81-$N$76)/Sheet3!$A$1)^4)+$O$77*EXP(Sheet3!$B$1*((N81-$N$77)/Sheet3!$A$1)^2 +Sheet3!$C$1*((N81-$N$77)/Sheet3!$A$1)^4))</f>
        <v>811.48275000302283</v>
      </c>
    </row>
    <row r="82" spans="10:15" x14ac:dyDescent="0.2">
      <c r="K82">
        <v>313.18439999999998</v>
      </c>
      <c r="L82">
        <v>0</v>
      </c>
      <c r="N82">
        <v>312.2</v>
      </c>
      <c r="O82">
        <f>$O$78*($O$75*EXP(Sheet3!$B$1*((N82-$N$75)/Sheet3!$A$1)^2 +Sheet3!$C$1*((N82-$N$75)/Sheet3!$A$1)^4)+$O$76*EXP(Sheet3!$B$1*((N82-$N$76)/Sheet3!$A$1)^2 +Sheet3!$C$1*((N82-$N$76)/Sheet3!$A$1)^4)+$O$77*EXP(Sheet3!$B$1*((N82-$N$77)/Sheet3!$A$1)^2 +Sheet3!$C$1*((N82-$N$77)/Sheet3!$A$1)^4))</f>
        <v>1358.4245907458103</v>
      </c>
    </row>
    <row r="83" spans="10:15" x14ac:dyDescent="0.2">
      <c r="K83">
        <v>313.18439999999998</v>
      </c>
      <c r="L83">
        <f>0.712*L75</f>
        <v>3560</v>
      </c>
      <c r="N83">
        <v>312.39999999999998</v>
      </c>
      <c r="O83">
        <f>$O$78*($O$75*EXP(Sheet3!$B$1*((N83-$N$75)/Sheet3!$A$1)^2 +Sheet3!$C$1*((N83-$N$75)/Sheet3!$A$1)^4)+$O$76*EXP(Sheet3!$B$1*((N83-$N$76)/Sheet3!$A$1)^2 +Sheet3!$C$1*((N83-$N$76)/Sheet3!$A$1)^4)+$O$77*EXP(Sheet3!$B$1*((N83-$N$77)/Sheet3!$A$1)^2 +Sheet3!$C$1*((N83-$N$77)/Sheet3!$A$1)^4))</f>
        <v>2009.8035070089836</v>
      </c>
    </row>
    <row r="84" spans="10:15" x14ac:dyDescent="0.2">
      <c r="N84">
        <v>312.60000000000002</v>
      </c>
      <c r="O84">
        <f>$O$78*($O$75*EXP(Sheet3!$B$1*((N84-$N$75)/Sheet3!$A$1)^2 +Sheet3!$C$1*((N84-$N$75)/Sheet3!$A$1)^4)+$O$76*EXP(Sheet3!$B$1*((N84-$N$76)/Sheet3!$A$1)^2 +Sheet3!$C$1*((N84-$N$76)/Sheet3!$A$1)^4)+$O$77*EXP(Sheet3!$B$1*((N84-$N$77)/Sheet3!$A$1)^2 +Sheet3!$C$1*((N84-$N$77)/Sheet3!$A$1)^4))</f>
        <v>2655.0862640869464</v>
      </c>
    </row>
    <row r="85" spans="10:15" x14ac:dyDescent="0.2">
      <c r="N85">
        <v>312.8</v>
      </c>
      <c r="O85">
        <f>$O$78*($O$75*EXP(Sheet3!$B$1*((N85-$N$75)/Sheet3!$A$1)^2 +Sheet3!$C$1*((N85-$N$75)/Sheet3!$A$1)^4)+$O$76*EXP(Sheet3!$B$1*((N85-$N$76)/Sheet3!$A$1)^2 +Sheet3!$C$1*((N85-$N$76)/Sheet3!$A$1)^4)+$O$77*EXP(Sheet3!$B$1*((N85-$N$77)/Sheet3!$A$1)^2 +Sheet3!$C$1*((N85-$N$77)/Sheet3!$A$1)^4))</f>
        <v>3120.9473153136732</v>
      </c>
    </row>
    <row r="86" spans="10:15" x14ac:dyDescent="0.2">
      <c r="J86" s="3" t="s">
        <v>20</v>
      </c>
      <c r="K86" s="1">
        <f>Sheet1!J6</f>
        <v>312.87262659386948</v>
      </c>
      <c r="L86">
        <v>2100</v>
      </c>
      <c r="N86">
        <v>313</v>
      </c>
      <c r="O86">
        <f>$O$78*($O$75*EXP(Sheet3!$B$1*((N86-$N$75)/Sheet3!$A$1)^2 +Sheet3!$C$1*((N86-$N$75)/Sheet3!$A$1)^4)+$O$76*EXP(Sheet3!$B$1*((N86-$N$76)/Sheet3!$A$1)^2 +Sheet3!$C$1*((N86-$N$76)/Sheet3!$A$1)^4)+$O$77*EXP(Sheet3!$B$1*((N86-$N$77)/Sheet3!$A$1)^2 +Sheet3!$C$1*((N86-$N$77)/Sheet3!$A$1)^4))</f>
        <v>3257.090238105915</v>
      </c>
    </row>
    <row r="87" spans="10:15" x14ac:dyDescent="0.2">
      <c r="J87" s="4" t="s">
        <v>0</v>
      </c>
      <c r="K87" s="1">
        <f>Sheet1!K6</f>
        <v>313.16000000000003</v>
      </c>
      <c r="L87">
        <v>1900</v>
      </c>
      <c r="N87">
        <v>313.2</v>
      </c>
      <c r="O87">
        <f>$O$78*($O$75*EXP(Sheet3!$B$1*((N87-$N$75)/Sheet3!$A$1)^2 +Sheet3!$C$1*((N87-$N$75)/Sheet3!$A$1)^4)+$O$76*EXP(Sheet3!$B$1*((N87-$N$76)/Sheet3!$A$1)^2 +Sheet3!$C$1*((N87-$N$76)/Sheet3!$A$1)^4)+$O$77*EXP(Sheet3!$B$1*((N87-$N$77)/Sheet3!$A$1)^2 +Sheet3!$C$1*((N87-$N$77)/Sheet3!$A$1)^4))</f>
        <v>3019.4730822735219</v>
      </c>
    </row>
    <row r="88" spans="10:15" x14ac:dyDescent="0.2">
      <c r="N88">
        <v>313.39999999999998</v>
      </c>
      <c r="O88">
        <f>$O$78*($O$75*EXP(Sheet3!$B$1*((N88-$N$75)/Sheet3!$A$1)^2 +Sheet3!$C$1*((N88-$N$75)/Sheet3!$A$1)^4)+$O$76*EXP(Sheet3!$B$1*((N88-$N$76)/Sheet3!$A$1)^2 +Sheet3!$C$1*((N88-$N$76)/Sheet3!$A$1)^4)+$O$77*EXP(Sheet3!$B$1*((N88-$N$77)/Sheet3!$A$1)^2 +Sheet3!$C$1*((N88-$N$77)/Sheet3!$A$1)^4))</f>
        <v>2481.655279929862</v>
      </c>
    </row>
    <row r="89" spans="10:15" x14ac:dyDescent="0.2">
      <c r="N89">
        <v>313.60000000000002</v>
      </c>
      <c r="O89">
        <f>$O$78*($O$75*EXP(Sheet3!$B$1*((N89-$N$75)/Sheet3!$A$1)^2 +Sheet3!$C$1*((N89-$N$75)/Sheet3!$A$1)^4)+$O$76*EXP(Sheet3!$B$1*((N89-$N$76)/Sheet3!$A$1)^2 +Sheet3!$C$1*((N89-$N$76)/Sheet3!$A$1)^4)+$O$77*EXP(Sheet3!$B$1*((N89-$N$77)/Sheet3!$A$1)^2 +Sheet3!$C$1*((N89-$N$77)/Sheet3!$A$1)^4))</f>
        <v>1785.3612372964537</v>
      </c>
    </row>
    <row r="90" spans="10:15" x14ac:dyDescent="0.2">
      <c r="N90">
        <v>313.8</v>
      </c>
      <c r="O90">
        <f>$O$78*($O$75*EXP(Sheet3!$B$1*((N90-$N$75)/Sheet3!$A$1)^2 +Sheet3!$C$1*((N90-$N$75)/Sheet3!$A$1)^4)+$O$76*EXP(Sheet3!$B$1*((N90-$N$76)/Sheet3!$A$1)^2 +Sheet3!$C$1*((N90-$N$76)/Sheet3!$A$1)^4)+$O$77*EXP(Sheet3!$B$1*((N90-$N$77)/Sheet3!$A$1)^2 +Sheet3!$C$1*((N90-$N$77)/Sheet3!$A$1)^4))</f>
        <v>1087.7179830265054</v>
      </c>
    </row>
    <row r="91" spans="10:15" x14ac:dyDescent="0.2">
      <c r="N91">
        <v>314</v>
      </c>
      <c r="O91">
        <f>$O$78*($O$75*EXP(Sheet3!$B$1*((N91-$N$75)/Sheet3!$A$1)^2 +Sheet3!$C$1*((N91-$N$75)/Sheet3!$A$1)^4)+$O$76*EXP(Sheet3!$B$1*((N91-$N$76)/Sheet3!$A$1)^2 +Sheet3!$C$1*((N91-$N$76)/Sheet3!$A$1)^4)+$O$77*EXP(Sheet3!$B$1*((N91-$N$77)/Sheet3!$A$1)^2 +Sheet3!$C$1*((N91-$N$77)/Sheet3!$A$1)^4))</f>
        <v>529.45168874070134</v>
      </c>
    </row>
    <row r="99" spans="10:15" x14ac:dyDescent="0.2">
      <c r="N99">
        <v>334.14800000000002</v>
      </c>
    </row>
    <row r="100" spans="10:15" x14ac:dyDescent="0.2">
      <c r="O100">
        <f>L108</f>
        <v>100</v>
      </c>
    </row>
    <row r="101" spans="10:15" x14ac:dyDescent="0.2">
      <c r="N101" t="s">
        <v>1</v>
      </c>
      <c r="O101" s="7" t="s">
        <v>19</v>
      </c>
    </row>
    <row r="102" spans="10:15" x14ac:dyDescent="0.2">
      <c r="N102">
        <v>333</v>
      </c>
      <c r="O102">
        <f>$O$100*EXP(Sheet3!$B$1*((N102-$N$99)/Sheet3!$A$1)^2 +Sheet3!$C$1*((N102-$N$99)/Sheet3!$A$1)^4)</f>
        <v>3.5214368421285549</v>
      </c>
    </row>
    <row r="103" spans="10:15" x14ac:dyDescent="0.2">
      <c r="N103">
        <v>333.2</v>
      </c>
      <c r="O103">
        <f>$O$100*EXP(Sheet3!$B$1*((N103-$N$99)/Sheet3!$A$1)^2 +Sheet3!$C$1*((N103-$N$99)/Sheet3!$A$1)^4)</f>
        <v>12.337570408885975</v>
      </c>
    </row>
    <row r="104" spans="10:15" x14ac:dyDescent="0.2">
      <c r="N104">
        <v>333.4</v>
      </c>
      <c r="O104">
        <f>$O$100*EXP(Sheet3!$B$1*((N104-$N$99)/Sheet3!$A$1)^2 +Sheet3!$C$1*((N104-$N$99)/Sheet3!$A$1)^4)</f>
        <v>29.899410269079326</v>
      </c>
    </row>
    <row r="105" spans="10:15" x14ac:dyDescent="0.2">
      <c r="N105">
        <v>333.6</v>
      </c>
      <c r="O105">
        <f>$O$100*EXP(Sheet3!$B$1*((N105-$N$99)/Sheet3!$A$1)^2 +Sheet3!$C$1*((N105-$N$99)/Sheet3!$A$1)^4)</f>
        <v>54.395734407468986</v>
      </c>
    </row>
    <row r="106" spans="10:15" x14ac:dyDescent="0.2">
      <c r="N106">
        <v>333.8</v>
      </c>
      <c r="O106">
        <f>$O$100*EXP(Sheet3!$B$1*((N106-$N$99)/Sheet3!$A$1)^2 +Sheet3!$C$1*((N106-$N$99)/Sheet3!$A$1)^4)</f>
        <v>79.085856924515042</v>
      </c>
    </row>
    <row r="107" spans="10:15" x14ac:dyDescent="0.2">
      <c r="K107">
        <v>334.14800000000002</v>
      </c>
      <c r="L107">
        <v>0</v>
      </c>
      <c r="N107">
        <v>334</v>
      </c>
      <c r="O107">
        <f>$O$100*EXP(Sheet3!$B$1*((N107-$N$99)/Sheet3!$A$1)^2 +Sheet3!$C$1*((N107-$N$99)/Sheet3!$A$1)^4)</f>
        <v>95.949691967850072</v>
      </c>
    </row>
    <row r="108" spans="10:15" x14ac:dyDescent="0.2">
      <c r="K108">
        <v>334.14800000000002</v>
      </c>
      <c r="L108">
        <v>100</v>
      </c>
      <c r="N108">
        <v>334.2</v>
      </c>
      <c r="O108">
        <f>$O$100*EXP(Sheet3!$B$1*((N108-$N$99)/Sheet3!$A$1)^2 +Sheet3!$C$1*((N108-$N$99)/Sheet3!$A$1)^4)</f>
        <v>99.493487677514807</v>
      </c>
    </row>
    <row r="109" spans="10:15" x14ac:dyDescent="0.2">
      <c r="N109">
        <v>334.4</v>
      </c>
      <c r="O109">
        <f>$O$100*EXP(Sheet3!$B$1*((N109-$N$99)/Sheet3!$A$1)^2 +Sheet3!$C$1*((N109-$N$99)/Sheet3!$A$1)^4)</f>
        <v>88.585792218465414</v>
      </c>
    </row>
    <row r="110" spans="10:15" x14ac:dyDescent="0.2">
      <c r="J110" s="3" t="s">
        <v>20</v>
      </c>
      <c r="K110" s="1">
        <f>Sheet1!J7</f>
        <v>334.14902810700988</v>
      </c>
      <c r="L110">
        <v>55</v>
      </c>
      <c r="N110">
        <v>334.6</v>
      </c>
      <c r="O110">
        <f>$O$100*EXP(Sheet3!$B$1*((N110-$N$99)/Sheet3!$A$1)^2 +Sheet3!$C$1*((N110-$N$99)/Sheet3!$A$1)^4)</f>
        <v>66.739106188302486</v>
      </c>
    </row>
    <row r="111" spans="10:15" x14ac:dyDescent="0.2">
      <c r="J111" s="4" t="s">
        <v>0</v>
      </c>
      <c r="K111" s="1">
        <f>Sheet1!K7</f>
        <v>334.37</v>
      </c>
      <c r="L111">
        <v>45</v>
      </c>
      <c r="N111">
        <v>334.8</v>
      </c>
      <c r="O111">
        <f>$O$100*EXP(Sheet3!$B$1*((N111-$N$99)/Sheet3!$A$1)^2 +Sheet3!$C$1*((N111-$N$99)/Sheet3!$A$1)^4)</f>
        <v>41.123365238827148</v>
      </c>
    </row>
    <row r="112" spans="10:15" x14ac:dyDescent="0.2">
      <c r="N112">
        <v>335</v>
      </c>
      <c r="O112">
        <f>$O$100*EXP(Sheet3!$B$1*((N112-$N$99)/Sheet3!$A$1)^2 +Sheet3!$C$1*((N112-$N$99)/Sheet3!$A$1)^4)</f>
        <v>19.64945088702602</v>
      </c>
    </row>
    <row r="113" spans="11:15" x14ac:dyDescent="0.2">
      <c r="N113">
        <v>335.2</v>
      </c>
      <c r="O113">
        <f>$O$100*EXP(Sheet3!$B$1*((N113-$N$99)/Sheet3!$A$1)^2 +Sheet3!$C$1*((N113-$N$99)/Sheet3!$A$1)^4)</f>
        <v>6.7708590042041532</v>
      </c>
    </row>
    <row r="122" spans="11:15" x14ac:dyDescent="0.2">
      <c r="L122">
        <v>3000</v>
      </c>
      <c r="N122">
        <v>365.01600000000002</v>
      </c>
      <c r="O122">
        <f>L124</f>
        <v>4050.0000000000005</v>
      </c>
    </row>
    <row r="123" spans="11:15" x14ac:dyDescent="0.2">
      <c r="K123">
        <v>365.01600000000002</v>
      </c>
      <c r="L123">
        <v>0</v>
      </c>
      <c r="N123">
        <v>365.48399999999998</v>
      </c>
      <c r="O123">
        <f>L127</f>
        <v>750</v>
      </c>
    </row>
    <row r="124" spans="11:15" x14ac:dyDescent="0.2">
      <c r="K124">
        <v>365.01600000000002</v>
      </c>
      <c r="L124">
        <f>1.35*L122</f>
        <v>4050.0000000000005</v>
      </c>
      <c r="N124">
        <v>366.32799999999997</v>
      </c>
      <c r="O124">
        <f>L130</f>
        <v>501.00000000000006</v>
      </c>
    </row>
    <row r="125" spans="11:15" x14ac:dyDescent="0.2">
      <c r="O125">
        <v>0.75</v>
      </c>
    </row>
    <row r="126" spans="11:15" x14ac:dyDescent="0.2">
      <c r="K126">
        <v>365.48399999999998</v>
      </c>
      <c r="L126">
        <v>0</v>
      </c>
      <c r="N126" t="s">
        <v>1</v>
      </c>
      <c r="O126" s="7" t="s">
        <v>19</v>
      </c>
    </row>
    <row r="127" spans="11:15" x14ac:dyDescent="0.2">
      <c r="K127">
        <v>365.48399999999998</v>
      </c>
      <c r="L127">
        <f>0.25*L122</f>
        <v>750</v>
      </c>
      <c r="N127">
        <v>364</v>
      </c>
      <c r="O127">
        <f>$O$125*($O$122*EXP(Sheet3!$B$1*((N127-$N$122)/Sheet3!$A$1)^2 +Sheet3!$C$1*((N127-$N$122)/Sheet3!$A$1)^4)+$O$123*EXP(Sheet3!$B$1*((N127-$N$123)/Sheet3!$A$1)^2 +Sheet3!$C$1*((N127-$N$123)/Sheet3!$A$1)^4)+$O$124*EXP(Sheet3!$B$1*((N127-$N$123)/Sheet3!$A$1)^2 +Sheet3!$C$1*((N127-$N$124)/Sheet3!$A$1)^4))</f>
        <v>257.00044919069751</v>
      </c>
    </row>
    <row r="128" spans="11:15" x14ac:dyDescent="0.2">
      <c r="N128">
        <v>364.2</v>
      </c>
      <c r="O128">
        <f>$O$125*($O$122*EXP(Sheet3!$B$1*((N128-$N$122)/Sheet3!$A$1)^2 +Sheet3!$C$1*((N128-$N$122)/Sheet3!$A$1)^4)+$O$123*EXP(Sheet3!$B$1*((N128-$N$123)/Sheet3!$A$1)^2 +Sheet3!$C$1*((N128-$N$123)/Sheet3!$A$1)^4)+$O$124*EXP(Sheet3!$B$1*((N128-$N$123)/Sheet3!$A$1)^2 +Sheet3!$C$1*((N128-$N$124)/Sheet3!$A$1)^4))</f>
        <v>703.21135720616917</v>
      </c>
    </row>
    <row r="129" spans="10:15" x14ac:dyDescent="0.2">
      <c r="K129">
        <v>366.32799999999997</v>
      </c>
      <c r="L129">
        <v>0</v>
      </c>
      <c r="N129">
        <v>364.4</v>
      </c>
      <c r="O129">
        <f>$O$125*($O$122*EXP(Sheet3!$B$1*((N129-$N$122)/Sheet3!$A$1)^2 +Sheet3!$C$1*((N129-$N$122)/Sheet3!$A$1)^4)+$O$123*EXP(Sheet3!$B$1*((N129-$N$123)/Sheet3!$A$1)^2 +Sheet3!$C$1*((N129-$N$123)/Sheet3!$A$1)^4)+$O$124*EXP(Sheet3!$B$1*((N129-$N$123)/Sheet3!$A$1)^2 +Sheet3!$C$1*((N129-$N$124)/Sheet3!$A$1)^4))</f>
        <v>1417.2151256213037</v>
      </c>
    </row>
    <row r="130" spans="10:15" x14ac:dyDescent="0.2">
      <c r="K130">
        <v>366.32799999999997</v>
      </c>
      <c r="L130">
        <f>0.167*L122</f>
        <v>501.00000000000006</v>
      </c>
      <c r="N130">
        <v>364.6</v>
      </c>
      <c r="O130">
        <f>$O$125*($O$122*EXP(Sheet3!$B$1*((N130-$N$122)/Sheet3!$A$1)^2 +Sheet3!$C$1*((N130-$N$122)/Sheet3!$A$1)^4)+$O$123*EXP(Sheet3!$B$1*((N130-$N$123)/Sheet3!$A$1)^2 +Sheet3!$C$1*((N130-$N$123)/Sheet3!$A$1)^4)+$O$124*EXP(Sheet3!$B$1*((N130-$N$123)/Sheet3!$A$1)^2 +Sheet3!$C$1*((N130-$N$124)/Sheet3!$A$1)^4))</f>
        <v>2258.8714664468389</v>
      </c>
    </row>
    <row r="131" spans="10:15" x14ac:dyDescent="0.2">
      <c r="N131">
        <v>364.8</v>
      </c>
      <c r="O131">
        <f>$O$125*($O$122*EXP(Sheet3!$B$1*((N131-$N$122)/Sheet3!$A$1)^2 +Sheet3!$C$1*((N131-$N$122)/Sheet3!$A$1)^4)+$O$123*EXP(Sheet3!$B$1*((N131-$N$123)/Sheet3!$A$1)^2 +Sheet3!$C$1*((N131-$N$123)/Sheet3!$A$1)^4)+$O$124*EXP(Sheet3!$B$1*((N131-$N$123)/Sheet3!$A$1)^2 +Sheet3!$C$1*((N131-$N$124)/Sheet3!$A$1)^4))</f>
        <v>2999.3278042653915</v>
      </c>
    </row>
    <row r="132" spans="10:15" x14ac:dyDescent="0.2">
      <c r="N132">
        <v>365</v>
      </c>
      <c r="O132">
        <f>$O$125*($O$122*EXP(Sheet3!$B$1*((N132-$N$122)/Sheet3!$A$1)^2 +Sheet3!$C$1*((N132-$N$122)/Sheet3!$A$1)^4)+$O$123*EXP(Sheet3!$B$1*((N132-$N$123)/Sheet3!$A$1)^2 +Sheet3!$C$1*((N132-$N$123)/Sheet3!$A$1)^4)+$O$124*EXP(Sheet3!$B$1*((N132-$N$123)/Sheet3!$A$1)^2 +Sheet3!$C$1*((N132-$N$124)/Sheet3!$A$1)^4))</f>
        <v>3439.2878885229948</v>
      </c>
    </row>
    <row r="133" spans="10:15" x14ac:dyDescent="0.2">
      <c r="J133" s="3" t="s">
        <v>20</v>
      </c>
      <c r="K133" s="1">
        <f>Sheet1!J8</f>
        <v>365.04760208502989</v>
      </c>
      <c r="L133">
        <v>2800</v>
      </c>
      <c r="N133">
        <v>365.2</v>
      </c>
      <c r="O133">
        <f>$O$125*($O$122*EXP(Sheet3!$B$1*((N133-$N$122)/Sheet3!$A$1)^2 +Sheet3!$C$1*((N133-$N$122)/Sheet3!$A$1)^4)+$O$123*EXP(Sheet3!$B$1*((N133-$N$123)/Sheet3!$A$1)^2 +Sheet3!$C$1*((N133-$N$123)/Sheet3!$A$1)^4)+$O$124*EXP(Sheet3!$B$1*((N133-$N$123)/Sheet3!$A$1)^2 +Sheet3!$C$1*((N133-$N$124)/Sheet3!$A$1)^4))</f>
        <v>3473.9123871920847</v>
      </c>
    </row>
    <row r="134" spans="10:15" x14ac:dyDescent="0.2">
      <c r="J134" s="4" t="s">
        <v>0</v>
      </c>
      <c r="K134" s="1">
        <f>Sheet1!K8</f>
        <v>365.39</v>
      </c>
      <c r="L134">
        <v>2600</v>
      </c>
      <c r="N134">
        <v>365.4</v>
      </c>
      <c r="O134">
        <f>$O$125*($O$122*EXP(Sheet3!$B$1*((N134-$N$122)/Sheet3!$A$1)^2 +Sheet3!$C$1*((N134-$N$122)/Sheet3!$A$1)^4)+$O$123*EXP(Sheet3!$B$1*((N134-$N$123)/Sheet3!$A$1)^2 +Sheet3!$C$1*((N134-$N$123)/Sheet3!$A$1)^4)+$O$124*EXP(Sheet3!$B$1*((N134-$N$123)/Sheet3!$A$1)^2 +Sheet3!$C$1*((N134-$N$124)/Sheet3!$A$1)^4))</f>
        <v>3088.7021093099756</v>
      </c>
    </row>
    <row r="135" spans="10:15" x14ac:dyDescent="0.2">
      <c r="N135">
        <v>365.6</v>
      </c>
      <c r="O135">
        <f>$O$125*($O$122*EXP(Sheet3!$B$1*((N135-$N$122)/Sheet3!$A$1)^2 +Sheet3!$C$1*((N135-$N$122)/Sheet3!$A$1)^4)+$O$123*EXP(Sheet3!$B$1*((N135-$N$123)/Sheet3!$A$1)^2 +Sheet3!$C$1*((N135-$N$123)/Sheet3!$A$1)^4)+$O$124*EXP(Sheet3!$B$1*((N135-$N$123)/Sheet3!$A$1)^2 +Sheet3!$C$1*((N135-$N$124)/Sheet3!$A$1)^4))</f>
        <v>2377.2023121990719</v>
      </c>
    </row>
    <row r="136" spans="10:15" x14ac:dyDescent="0.2">
      <c r="N136">
        <v>365.8</v>
      </c>
      <c r="O136">
        <f>$O$125*($O$122*EXP(Sheet3!$B$1*((N136-$N$122)/Sheet3!$A$1)^2 +Sheet3!$C$1*((N136-$N$122)/Sheet3!$A$1)^4)+$O$123*EXP(Sheet3!$B$1*((N136-$N$123)/Sheet3!$A$1)^2 +Sheet3!$C$1*((N136-$N$123)/Sheet3!$A$1)^4)+$O$124*EXP(Sheet3!$B$1*((N136-$N$123)/Sheet3!$A$1)^2 +Sheet3!$C$1*((N136-$N$124)/Sheet3!$A$1)^4))</f>
        <v>1556.3233900138275</v>
      </c>
    </row>
    <row r="137" spans="10:15" x14ac:dyDescent="0.2">
      <c r="N137">
        <v>366</v>
      </c>
      <c r="O137">
        <f>$O$125*($O$122*EXP(Sheet3!$B$1*((N137-$N$122)/Sheet3!$A$1)^2 +Sheet3!$C$1*((N137-$N$122)/Sheet3!$A$1)^4)+$O$123*EXP(Sheet3!$B$1*((N137-$N$123)/Sheet3!$A$1)^2 +Sheet3!$C$1*((N137-$N$123)/Sheet3!$A$1)^4)+$O$124*EXP(Sheet3!$B$1*((N137-$N$123)/Sheet3!$A$1)^2 +Sheet3!$C$1*((N137-$N$124)/Sheet3!$A$1)^4))</f>
        <v>864.11695839705976</v>
      </c>
    </row>
    <row r="138" spans="10:15" x14ac:dyDescent="0.2">
      <c r="N138">
        <v>366.2</v>
      </c>
      <c r="O138">
        <f>$O$125*($O$122*EXP(Sheet3!$B$1*((N138-$N$122)/Sheet3!$A$1)^2 +Sheet3!$C$1*((N138-$N$122)/Sheet3!$A$1)^4)+$O$123*EXP(Sheet3!$B$1*((N138-$N$123)/Sheet3!$A$1)^2 +Sheet3!$C$1*((N138-$N$123)/Sheet3!$A$1)^4)+$O$124*EXP(Sheet3!$B$1*((N138-$N$123)/Sheet3!$A$1)^2 +Sheet3!$C$1*((N138-$N$124)/Sheet3!$A$1)^4))</f>
        <v>413.35776710377809</v>
      </c>
    </row>
    <row r="139" spans="10:15" x14ac:dyDescent="0.2">
      <c r="N139">
        <v>366.4</v>
      </c>
      <c r="O139">
        <f>$O$125*($O$122*EXP(Sheet3!$B$1*((N139-$N$122)/Sheet3!$A$1)^2 +Sheet3!$C$1*((N139-$N$122)/Sheet3!$A$1)^4)+$O$123*EXP(Sheet3!$B$1*((N139-$N$123)/Sheet3!$A$1)^2 +Sheet3!$C$1*((N139-$N$123)/Sheet3!$A$1)^4)+$O$124*EXP(Sheet3!$B$1*((N139-$N$123)/Sheet3!$A$1)^2 +Sheet3!$C$1*((N139-$N$124)/Sheet3!$A$1)^4))</f>
        <v>172.78086677797364</v>
      </c>
    </row>
    <row r="140" spans="10:15" x14ac:dyDescent="0.2">
      <c r="N140">
        <v>366.6</v>
      </c>
      <c r="O140">
        <f>$O$125*($O$122*EXP(Sheet3!$B$1*((N140-$N$122)/Sheet3!$A$1)^2 +Sheet3!$C$1*((N140-$N$122)/Sheet3!$A$1)^4)+$O$123*EXP(Sheet3!$B$1*((N140-$N$123)/Sheet3!$A$1)^2 +Sheet3!$C$1*((N140-$N$123)/Sheet3!$A$1)^4)+$O$124*EXP(Sheet3!$B$1*((N140-$N$123)/Sheet3!$A$1)^2 +Sheet3!$C$1*((N140-$N$124)/Sheet3!$A$1)^4))</f>
        <v>62.266237501309668</v>
      </c>
    </row>
    <row r="141" spans="10:15" x14ac:dyDescent="0.2">
      <c r="N141">
        <v>366.8</v>
      </c>
      <c r="O141">
        <f>$O$125*($O$122*EXP(Sheet3!$B$1*((N141-$N$122)/Sheet3!$A$1)^2 +Sheet3!$C$1*((N141-$N$122)/Sheet3!$A$1)^4)+$O$123*EXP(Sheet3!$B$1*((N141-$N$123)/Sheet3!$A$1)^2 +Sheet3!$C$1*((N141-$N$123)/Sheet3!$A$1)^4)+$O$124*EXP(Sheet3!$B$1*((N141-$N$123)/Sheet3!$A$1)^2 +Sheet3!$C$1*((N141-$N$124)/Sheet3!$A$1)^4))</f>
        <v>19.086973268893761</v>
      </c>
    </row>
    <row r="142" spans="10:15" x14ac:dyDescent="0.2">
      <c r="N142">
        <v>367</v>
      </c>
      <c r="O142">
        <f>$O$125*($O$122*EXP(Sheet3!$B$1*((N142-$N$122)/Sheet3!$A$1)^2 +Sheet3!$C$1*((N142-$N$122)/Sheet3!$A$1)^4)+$O$123*EXP(Sheet3!$B$1*((N142-$N$123)/Sheet3!$A$1)^2 +Sheet3!$C$1*((N142-$N$123)/Sheet3!$A$1)^4)+$O$124*EXP(Sheet3!$B$1*((N142-$N$123)/Sheet3!$A$1)^2 +Sheet3!$C$1*((N142-$N$124)/Sheet3!$A$1)^4))</f>
        <v>5.0729502742155415</v>
      </c>
    </row>
    <row r="147" spans="10:18" x14ac:dyDescent="0.2">
      <c r="N147">
        <v>404.65649999999999</v>
      </c>
    </row>
    <row r="148" spans="10:18" x14ac:dyDescent="0.2">
      <c r="O148">
        <v>6000</v>
      </c>
    </row>
    <row r="149" spans="10:18" x14ac:dyDescent="0.2">
      <c r="N149" t="s">
        <v>1</v>
      </c>
      <c r="O149" s="7" t="s">
        <v>19</v>
      </c>
      <c r="Q149" s="6"/>
      <c r="R149" s="2"/>
    </row>
    <row r="150" spans="10:18" x14ac:dyDescent="0.2">
      <c r="N150">
        <v>403.6</v>
      </c>
      <c r="O150">
        <f>$O$148*EXP(Sheet3!$B$1*((N150-$N$147)/Sheet3!$A$1)^2 +Sheet3!$C$1*((N150-$N$147)/Sheet3!$A$1)^4)</f>
        <v>394.87301964841021</v>
      </c>
      <c r="Q150" s="6"/>
      <c r="R150" s="5"/>
    </row>
    <row r="151" spans="10:18" x14ac:dyDescent="0.2">
      <c r="N151">
        <v>403.8</v>
      </c>
      <c r="O151">
        <f>$O$148*EXP(Sheet3!$B$1*((N151-$N$147)/Sheet3!$A$1)^2 +Sheet3!$C$1*((N151-$N$147)/Sheet3!$A$1)^4)</f>
        <v>1155.5427399448949</v>
      </c>
      <c r="Q151" s="6"/>
      <c r="R151" s="5"/>
    </row>
    <row r="152" spans="10:18" x14ac:dyDescent="0.2">
      <c r="N152">
        <v>404</v>
      </c>
      <c r="O152">
        <f>$O$148*EXP(Sheet3!$B$1*((N152-$N$147)/Sheet3!$A$1)^2 +Sheet3!$C$1*((N152-$N$147)/Sheet3!$A$1)^4)</f>
        <v>2434.1114904810379</v>
      </c>
      <c r="Q152" s="6"/>
      <c r="R152" s="5"/>
    </row>
    <row r="153" spans="10:18" x14ac:dyDescent="0.2">
      <c r="N153">
        <v>404.2</v>
      </c>
      <c r="O153">
        <f>$O$148*EXP(Sheet3!$B$1*((N153-$N$147)/Sheet3!$A$1)^2 +Sheet3!$C$1*((N153-$N$147)/Sheet3!$A$1)^4)</f>
        <v>3970.3736403107309</v>
      </c>
      <c r="Q153" s="6"/>
      <c r="R153" s="5"/>
    </row>
    <row r="154" spans="10:18" x14ac:dyDescent="0.2">
      <c r="K154">
        <v>404.65649999999999</v>
      </c>
      <c r="L154">
        <v>0</v>
      </c>
      <c r="N154">
        <v>404.4</v>
      </c>
      <c r="O154">
        <f>$O$148*EXP(Sheet3!$B$1*((N154-$N$147)/Sheet3!$A$1)^2 +Sheet3!$C$1*((N154-$N$147)/Sheet3!$A$1)^4)</f>
        <v>5291.5854904619473</v>
      </c>
      <c r="Q154" s="6"/>
      <c r="R154" s="5"/>
    </row>
    <row r="155" spans="10:18" x14ac:dyDescent="0.2">
      <c r="K155">
        <v>404.65649999999999</v>
      </c>
      <c r="L155">
        <v>5000</v>
      </c>
      <c r="N155">
        <v>404.6</v>
      </c>
      <c r="O155">
        <f>$O$148*EXP(Sheet3!$B$1*((N155-$N$147)/Sheet3!$A$1)^2 +Sheet3!$C$1*((N155-$N$147)/Sheet3!$A$1)^4)</f>
        <v>5964.1334882927413</v>
      </c>
      <c r="Q155" s="6"/>
      <c r="R155" s="5"/>
    </row>
    <row r="156" spans="10:18" x14ac:dyDescent="0.2">
      <c r="N156">
        <v>404.8</v>
      </c>
      <c r="O156">
        <f>$O$148*EXP(Sheet3!$B$1*((N156-$N$147)/Sheet3!$A$1)^2 +Sheet3!$C$1*((N156-$N$147)/Sheet3!$A$1)^4)</f>
        <v>5771.3322390968942</v>
      </c>
      <c r="Q156" s="6"/>
      <c r="R156" s="5"/>
    </row>
    <row r="157" spans="10:18" x14ac:dyDescent="0.2">
      <c r="J157" s="3" t="s">
        <v>20</v>
      </c>
      <c r="K157" s="1">
        <f>Sheet1!J9</f>
        <v>404.61835150443994</v>
      </c>
      <c r="L157">
        <v>6100</v>
      </c>
      <c r="N157">
        <v>405</v>
      </c>
      <c r="O157">
        <f>$O$148*EXP(Sheet3!$B$1*((N157-$N$147)/Sheet3!$A$1)^2 +Sheet3!$C$1*((N157-$N$147)/Sheet3!$A$1)^4)</f>
        <v>4774.7272727566296</v>
      </c>
      <c r="Q157" s="6"/>
      <c r="R157" s="5"/>
    </row>
    <row r="158" spans="10:18" x14ac:dyDescent="0.2">
      <c r="J158" s="4" t="s">
        <v>0</v>
      </c>
      <c r="K158" s="1">
        <f>Sheet1!K9</f>
        <v>404.71</v>
      </c>
      <c r="L158">
        <v>5900</v>
      </c>
      <c r="N158">
        <v>405.2</v>
      </c>
      <c r="O158">
        <f>$O$148*EXP(Sheet3!$B$1*((N158-$N$147)/Sheet3!$A$1)^2 +Sheet3!$C$1*((N158-$N$147)/Sheet3!$A$1)^4)</f>
        <v>3298.8148120518026</v>
      </c>
      <c r="Q158" s="6"/>
      <c r="R158" s="5"/>
    </row>
    <row r="159" spans="10:18" x14ac:dyDescent="0.2">
      <c r="N159">
        <v>405.4</v>
      </c>
      <c r="O159">
        <f>$O$148*EXP(Sheet3!$B$1*((N159-$N$147)/Sheet3!$A$1)^2 +Sheet3!$C$1*((N159-$N$147)/Sheet3!$A$1)^4)</f>
        <v>1823.533641428794</v>
      </c>
      <c r="Q159" s="6"/>
      <c r="R159" s="5"/>
    </row>
    <row r="160" spans="10:18" x14ac:dyDescent="0.2">
      <c r="N160">
        <v>405.6</v>
      </c>
      <c r="O160">
        <f>$O$148*EXP(Sheet3!$B$1*((N160-$N$147)/Sheet3!$A$1)^2 +Sheet3!$C$1*((N160-$N$147)/Sheet3!$A$1)^4)</f>
        <v>757.9528953859475</v>
      </c>
      <c r="Q160" s="6"/>
      <c r="R160" s="5"/>
    </row>
    <row r="161" spans="14:18" x14ac:dyDescent="0.2">
      <c r="N161">
        <v>405.8</v>
      </c>
      <c r="O161">
        <f>$O$148*EXP(Sheet3!$B$1*((N161-$N$147)/Sheet3!$A$1)^2 +Sheet3!$C$1*((N161-$N$147)/Sheet3!$A$1)^4)</f>
        <v>218.36642694416744</v>
      </c>
      <c r="Q161" s="6"/>
      <c r="R161" s="5"/>
    </row>
    <row r="173" spans="14:18" x14ac:dyDescent="0.2">
      <c r="N173">
        <v>435.834</v>
      </c>
    </row>
    <row r="174" spans="14:18" x14ac:dyDescent="0.2">
      <c r="O174">
        <v>15000</v>
      </c>
    </row>
    <row r="175" spans="14:18" x14ac:dyDescent="0.2">
      <c r="N175" t="s">
        <v>1</v>
      </c>
      <c r="O175" s="7" t="s">
        <v>19</v>
      </c>
    </row>
    <row r="176" spans="14:18" x14ac:dyDescent="0.2">
      <c r="N176">
        <v>434.8</v>
      </c>
      <c r="O176">
        <f>$O$174*EXP(Sheet3!$B$1*((N176-$N$173)/Sheet3!$A$1)^2 +Sheet3!$C$1*((N176-$N$173)/Sheet3!$A$1)^4)</f>
        <v>1135.4632123754845</v>
      </c>
    </row>
    <row r="177" spans="10:15" x14ac:dyDescent="0.2">
      <c r="N177">
        <v>435</v>
      </c>
      <c r="O177">
        <f>$O$174*EXP(Sheet3!$B$1*((N177-$N$173)/Sheet3!$A$1)^2 +Sheet3!$C$1*((N177-$N$173)/Sheet3!$A$1)^4)</f>
        <v>3188.5495133813556</v>
      </c>
    </row>
    <row r="178" spans="10:15" x14ac:dyDescent="0.2">
      <c r="N178">
        <v>435.2</v>
      </c>
      <c r="O178">
        <f>$O$174*EXP(Sheet3!$B$1*((N178-$N$173)/Sheet3!$A$1)^2 +Sheet3!$C$1*((N178-$N$173)/Sheet3!$A$1)^4)</f>
        <v>6504.667785711511</v>
      </c>
    </row>
    <row r="179" spans="10:15" x14ac:dyDescent="0.2">
      <c r="N179">
        <v>435.4</v>
      </c>
      <c r="O179">
        <f>$O$174*EXP(Sheet3!$B$1*((N179-$N$173)/Sheet3!$A$1)^2 +Sheet3!$C$1*((N179-$N$173)/Sheet3!$A$1)^4)</f>
        <v>10347.521794456703</v>
      </c>
    </row>
    <row r="180" spans="10:15" x14ac:dyDescent="0.2">
      <c r="K180">
        <v>435.834</v>
      </c>
      <c r="L180">
        <v>0</v>
      </c>
      <c r="N180">
        <v>435.6</v>
      </c>
      <c r="O180">
        <f>$O$174*EXP(Sheet3!$B$1*((N180-$N$173)/Sheet3!$A$1)^2 +Sheet3!$C$1*((N180-$N$173)/Sheet3!$A$1)^4)</f>
        <v>13514.835889193608</v>
      </c>
    </row>
    <row r="181" spans="10:15" x14ac:dyDescent="0.2">
      <c r="K181">
        <v>435.834</v>
      </c>
      <c r="L181">
        <v>10000</v>
      </c>
      <c r="N181">
        <v>435.8</v>
      </c>
      <c r="O181">
        <f>$O$174*EXP(Sheet3!$B$1*((N181-$N$173)/Sheet3!$A$1)^2 +Sheet3!$C$1*((N181-$N$173)/Sheet3!$A$1)^4)</f>
        <v>14967.48501932143</v>
      </c>
    </row>
    <row r="182" spans="10:15" x14ac:dyDescent="0.2">
      <c r="N182">
        <v>436</v>
      </c>
      <c r="O182">
        <f>$O$174*EXP(Sheet3!$B$1*((N182-$N$173)/Sheet3!$A$1)^2 +Sheet3!$C$1*((N182-$N$173)/Sheet3!$A$1)^4)</f>
        <v>14238.605471419103</v>
      </c>
    </row>
    <row r="183" spans="10:15" x14ac:dyDescent="0.2">
      <c r="J183" s="3" t="s">
        <v>20</v>
      </c>
      <c r="K183" s="1">
        <f>Sheet1!J10</f>
        <v>435.6227184646263</v>
      </c>
      <c r="L183">
        <v>10500</v>
      </c>
      <c r="N183">
        <v>436.2</v>
      </c>
      <c r="O183">
        <f>$O$174*EXP(Sheet3!$B$1*((N183-$N$173)/Sheet3!$A$1)^2 +Sheet3!$C$1*((N183-$N$173)/Sheet3!$A$1)^4)</f>
        <v>11561.125015521064</v>
      </c>
    </row>
    <row r="184" spans="10:15" x14ac:dyDescent="0.2">
      <c r="J184" s="4" t="s">
        <v>0</v>
      </c>
      <c r="K184" s="1">
        <f>Sheet1!K10</f>
        <v>435.96</v>
      </c>
      <c r="L184">
        <v>9500</v>
      </c>
      <c r="N184">
        <v>436.4</v>
      </c>
      <c r="O184">
        <f>$O$174*EXP(Sheet3!$B$1*((N184-$N$173)/Sheet3!$A$1)^2 +Sheet3!$C$1*((N184-$N$173)/Sheet3!$A$1)^4)</f>
        <v>7809.0231495862454</v>
      </c>
    </row>
    <row r="185" spans="10:15" x14ac:dyDescent="0.2">
      <c r="N185">
        <v>436.6</v>
      </c>
      <c r="O185">
        <f>$O$174*EXP(Sheet3!$B$1*((N185-$N$173)/Sheet3!$A$1)^2 +Sheet3!$C$1*((N185-$N$173)/Sheet3!$A$1)^4)</f>
        <v>4194.9207326290998</v>
      </c>
    </row>
    <row r="186" spans="10:15" x14ac:dyDescent="0.2">
      <c r="N186">
        <v>436.8</v>
      </c>
      <c r="O186">
        <f>$O$174*EXP(Sheet3!$B$1*((N186-$N$173)/Sheet3!$A$1)^2 +Sheet3!$C$1*((N186-$N$173)/Sheet3!$A$1)^4)</f>
        <v>1680.5994404925311</v>
      </c>
    </row>
    <row r="187" spans="10:15" x14ac:dyDescent="0.2">
      <c r="N187">
        <v>437</v>
      </c>
      <c r="O187">
        <f>$O$174*EXP(Sheet3!$B$1*((N187-$N$173)/Sheet3!$A$1)^2 +Sheet3!$C$1*((N187-$N$173)/Sheet3!$A$1)^4)</f>
        <v>461.86766362608807</v>
      </c>
    </row>
    <row r="199" spans="11:15" x14ac:dyDescent="0.2">
      <c r="N199">
        <v>546.07500000000005</v>
      </c>
    </row>
    <row r="200" spans="11:15" x14ac:dyDescent="0.2">
      <c r="O200">
        <v>30000</v>
      </c>
    </row>
    <row r="201" spans="11:15" x14ac:dyDescent="0.2">
      <c r="N201" t="s">
        <v>1</v>
      </c>
      <c r="O201" s="7" t="s">
        <v>19</v>
      </c>
    </row>
    <row r="202" spans="11:15" x14ac:dyDescent="0.2">
      <c r="N202">
        <v>545</v>
      </c>
      <c r="O202">
        <f>$O$200*EXP(Sheet3!$B$1*((N202-$N$199)/Sheet3!$A$1)^2 +Sheet3!$C$1*((N202-$N$199)/Sheet3!$A$1)^4)</f>
        <v>1752.7983279633861</v>
      </c>
    </row>
    <row r="203" spans="11:15" x14ac:dyDescent="0.2">
      <c r="N203">
        <v>545.20000000000005</v>
      </c>
      <c r="O203">
        <f>$O$200*EXP(Sheet3!$B$1*((N203-$N$199)/Sheet3!$A$1)^2 +Sheet3!$C$1*((N203-$N$199)/Sheet3!$A$1)^4)</f>
        <v>5310.8598943502502</v>
      </c>
    </row>
    <row r="204" spans="11:15" x14ac:dyDescent="0.2">
      <c r="N204">
        <v>545.4</v>
      </c>
      <c r="O204">
        <f>$O$200*EXP(Sheet3!$B$1*((N204-$N$199)/Sheet3!$A$1)^2 +Sheet3!$C$1*((N204-$N$199)/Sheet3!$A$1)^4)</f>
        <v>11493.884021121477</v>
      </c>
    </row>
    <row r="205" spans="11:15" x14ac:dyDescent="0.2">
      <c r="N205">
        <v>545.6</v>
      </c>
      <c r="O205">
        <f>$O$200*EXP(Sheet3!$B$1*((N205-$N$199)/Sheet3!$A$1)^2 +Sheet3!$C$1*((N205-$N$199)/Sheet3!$A$1)^4)</f>
        <v>19148.020339053142</v>
      </c>
    </row>
    <row r="206" spans="11:15" x14ac:dyDescent="0.2">
      <c r="K206">
        <v>546.07500000000005</v>
      </c>
      <c r="L206">
        <v>0</v>
      </c>
      <c r="N206">
        <v>545.79999999999995</v>
      </c>
      <c r="O206">
        <f>$O$200*EXP(Sheet3!$B$1*((N206-$N$199)/Sheet3!$A$1)^2 +Sheet3!$C$1*((N206-$N$199)/Sheet3!$A$1)^4)</f>
        <v>25956.049431952797</v>
      </c>
    </row>
    <row r="207" spans="11:15" x14ac:dyDescent="0.2">
      <c r="K207">
        <v>546.07500000000005</v>
      </c>
      <c r="L207">
        <v>20000</v>
      </c>
      <c r="N207">
        <v>546</v>
      </c>
      <c r="O207">
        <f>$O$200*EXP(Sheet3!$B$1*((N207-$N$199)/Sheet3!$A$1)^2 +Sheet3!$C$1*((N207-$N$199)/Sheet3!$A$1)^4)</f>
        <v>29684.517587130576</v>
      </c>
    </row>
    <row r="208" spans="11:15" x14ac:dyDescent="0.2">
      <c r="N208">
        <v>546.20000000000005</v>
      </c>
      <c r="O208">
        <f>$O$200*EXP(Sheet3!$B$1*((N208-$N$199)/Sheet3!$A$1)^2 +Sheet3!$C$1*((N208-$N$199)/Sheet3!$A$1)^4)</f>
        <v>29129.541190112108</v>
      </c>
    </row>
    <row r="209" spans="10:15" x14ac:dyDescent="0.2">
      <c r="J209" s="3" t="s">
        <v>20</v>
      </c>
      <c r="K209" s="1">
        <f>Sheet1!J11</f>
        <v>546.04443365189968</v>
      </c>
      <c r="L209">
        <v>20500</v>
      </c>
      <c r="N209">
        <v>546.4</v>
      </c>
      <c r="O209">
        <f>$O$200*EXP(Sheet3!$B$1*((N209-$N$199)/Sheet3!$A$1)^2 +Sheet3!$C$1*((N209-$N$199)/Sheet3!$A$1)^4)</f>
        <v>24468.176379576584</v>
      </c>
    </row>
    <row r="210" spans="10:15" x14ac:dyDescent="0.2">
      <c r="J210" s="4" t="s">
        <v>0</v>
      </c>
      <c r="K210" s="1">
        <f>Sheet1!K11</f>
        <v>545.99</v>
      </c>
      <c r="L210">
        <v>19500</v>
      </c>
      <c r="N210">
        <v>546.6</v>
      </c>
      <c r="O210">
        <f>$O$200*EXP(Sheet3!$B$1*((N210-$N$199)/Sheet3!$A$1)^2 +Sheet3!$C$1*((N210-$N$199)/Sheet3!$A$1)^4)</f>
        <v>17214.818238275726</v>
      </c>
    </row>
    <row r="211" spans="10:15" x14ac:dyDescent="0.2">
      <c r="N211">
        <v>546.79999999999995</v>
      </c>
      <c r="O211">
        <f>$O$200*EXP(Sheet3!$B$1*((N211-$N$199)/Sheet3!$A$1)^2 +Sheet3!$C$1*((N211-$N$199)/Sheet3!$A$1)^4)</f>
        <v>9736.9119141302563</v>
      </c>
    </row>
    <row r="212" spans="10:15" x14ac:dyDescent="0.2">
      <c r="N212">
        <v>547</v>
      </c>
      <c r="O212">
        <f>$O$200*EXP(Sheet3!$B$1*((N212-$N$199)/Sheet3!$A$1)^2 +Sheet3!$C$1*((N212-$N$199)/Sheet3!$A$1)^4)</f>
        <v>4168.305953037453</v>
      </c>
    </row>
    <row r="213" spans="10:15" x14ac:dyDescent="0.2">
      <c r="N213">
        <v>547.20000000000095</v>
      </c>
      <c r="O213">
        <f>$O$200*EXP(Sheet3!$B$1*((N213-$N$199)/Sheet3!$A$1)^2 +Sheet3!$C$1*((N213-$N$199)/Sheet3!$A$1)^4)</f>
        <v>1247.1984990051346</v>
      </c>
    </row>
    <row r="224" spans="10:15" x14ac:dyDescent="0.2">
      <c r="L224">
        <v>15000</v>
      </c>
    </row>
    <row r="225" spans="10:15" x14ac:dyDescent="0.2">
      <c r="K225">
        <v>576.91</v>
      </c>
      <c r="L225">
        <v>0</v>
      </c>
      <c r="N225">
        <v>576.91</v>
      </c>
      <c r="O225">
        <f>L226</f>
        <v>4155</v>
      </c>
    </row>
    <row r="226" spans="10:15" x14ac:dyDescent="0.2">
      <c r="K226">
        <v>576.91</v>
      </c>
      <c r="L226">
        <f>0.277*L224</f>
        <v>4155</v>
      </c>
      <c r="N226">
        <v>579.06899999999996</v>
      </c>
      <c r="O226">
        <f>L229</f>
        <v>4470</v>
      </c>
    </row>
    <row r="228" spans="10:15" x14ac:dyDescent="0.2">
      <c r="K228">
        <v>579.06899999999996</v>
      </c>
      <c r="L228">
        <v>0</v>
      </c>
      <c r="N228" t="s">
        <v>1</v>
      </c>
      <c r="O228" s="7" t="s">
        <v>19</v>
      </c>
    </row>
    <row r="229" spans="10:15" x14ac:dyDescent="0.2">
      <c r="K229">
        <v>579.06899999999996</v>
      </c>
      <c r="L229">
        <f>0.298*L224</f>
        <v>4470</v>
      </c>
      <c r="N229">
        <v>576</v>
      </c>
      <c r="O229">
        <f>($O$225*EXP(Sheet3!$B$1*((N229-$N$225)/Sheet3!$A$1)^2 +Sheet3!$C$1*((N229-$N$225)/Sheet3!$A$1)^4)+$O$226*EXP(Sheet3!$B$1*((N229-$N$226)/Sheet3!$A$1)^2 +Sheet3!$C$1*((N229-$N$226)/Sheet3!$A$1)^4))</f>
        <v>622.24306448405298</v>
      </c>
    </row>
    <row r="230" spans="10:15" x14ac:dyDescent="0.2">
      <c r="N230">
        <v>576.20000000000005</v>
      </c>
      <c r="O230">
        <f>($O$225*EXP(Sheet3!$B$1*((N230-$N$225)/Sheet3!$A$1)^2 +Sheet3!$C$1*((N230-$N$225)/Sheet3!$A$1)^4)+$O$226*EXP(Sheet3!$B$1*((N230-$N$226)/Sheet3!$A$1)^2 +Sheet3!$C$1*((N230-$N$226)/Sheet3!$A$1)^4))</f>
        <v>1419.8838767550956</v>
      </c>
    </row>
    <row r="231" spans="10:15" x14ac:dyDescent="0.2">
      <c r="N231">
        <v>576.4</v>
      </c>
      <c r="O231">
        <f>($O$225*EXP(Sheet3!$B$1*((N231-$N$225)/Sheet3!$A$1)^2 +Sheet3!$C$1*((N231-$N$225)/Sheet3!$A$1)^4)+$O$226*EXP(Sheet3!$B$1*((N231-$N$226)/Sheet3!$A$1)^2 +Sheet3!$C$1*((N231-$N$226)/Sheet3!$A$1)^4))</f>
        <v>2465.0221262481136</v>
      </c>
    </row>
    <row r="232" spans="10:15" x14ac:dyDescent="0.2">
      <c r="N232">
        <v>576.6</v>
      </c>
      <c r="O232">
        <f>($O$225*EXP(Sheet3!$B$1*((N232-$N$225)/Sheet3!$A$1)^2 +Sheet3!$C$1*((N232-$N$225)/Sheet3!$A$1)^4)+$O$226*EXP(Sheet3!$B$1*((N232-$N$226)/Sheet3!$A$1)^2 +Sheet3!$C$1*((N232-$N$226)/Sheet3!$A$1)^4))</f>
        <v>3453.2951442398735</v>
      </c>
    </row>
    <row r="233" spans="10:15" x14ac:dyDescent="0.2">
      <c r="N233">
        <v>576.79999999999995</v>
      </c>
      <c r="O233">
        <f>($O$225*EXP(Sheet3!$B$1*((N233-$N$225)/Sheet3!$A$1)^2 +Sheet3!$C$1*((N233-$N$225)/Sheet3!$A$1)^4)+$O$226*EXP(Sheet3!$B$1*((N233-$N$226)/Sheet3!$A$1)^2 +Sheet3!$C$1*((N233-$N$226)/Sheet3!$A$1)^4))</f>
        <v>4061.4173010940649</v>
      </c>
    </row>
    <row r="234" spans="10:15" x14ac:dyDescent="0.2">
      <c r="N234">
        <v>577</v>
      </c>
      <c r="O234">
        <f>($O$225*EXP(Sheet3!$B$1*((N234-$N$225)/Sheet3!$A$1)^2 +Sheet3!$C$1*((N234-$N$225)/Sheet3!$A$1)^4)+$O$226*EXP(Sheet3!$B$1*((N234-$N$226)/Sheet3!$A$1)^2 +Sheet3!$C$1*((N234-$N$226)/Sheet3!$A$1)^4))</f>
        <v>4092.1849458768379</v>
      </c>
    </row>
    <row r="235" spans="10:15" x14ac:dyDescent="0.2">
      <c r="N235">
        <v>577.20000000000005</v>
      </c>
      <c r="O235">
        <f>($O$225*EXP(Sheet3!$B$1*((N235-$N$225)/Sheet3!$A$1)^2 +Sheet3!$C$1*((N235-$N$225)/Sheet3!$A$1)^4)+$O$226*EXP(Sheet3!$B$1*((N235-$N$226)/Sheet3!$A$1)^2 +Sheet3!$C$1*((N235-$N$226)/Sheet3!$A$1)^4))</f>
        <v>3535.7979232924158</v>
      </c>
    </row>
    <row r="236" spans="10:15" x14ac:dyDescent="0.2">
      <c r="N236">
        <v>577.4</v>
      </c>
      <c r="O236">
        <f>($O$225*EXP(Sheet3!$B$1*((N236-$N$225)/Sheet3!$A$1)^2 +Sheet3!$C$1*((N236-$N$225)/Sheet3!$A$1)^4)+$O$226*EXP(Sheet3!$B$1*((N236-$N$226)/Sheet3!$A$1)^2 +Sheet3!$C$1*((N236-$N$226)/Sheet3!$A$1)^4))</f>
        <v>2572.6858270129428</v>
      </c>
    </row>
    <row r="237" spans="10:15" x14ac:dyDescent="0.2">
      <c r="N237">
        <v>577.6</v>
      </c>
      <c r="O237">
        <f>($O$225*EXP(Sheet3!$B$1*((N237-$N$225)/Sheet3!$A$1)^2 +Sheet3!$C$1*((N237-$N$225)/Sheet3!$A$1)^4)+$O$226*EXP(Sheet3!$B$1*((N237-$N$226)/Sheet3!$A$1)^2 +Sheet3!$C$1*((N237-$N$226)/Sheet3!$A$1)^4))</f>
        <v>1524.7734924620911</v>
      </c>
    </row>
    <row r="238" spans="10:15" x14ac:dyDescent="0.2">
      <c r="N238">
        <v>577.79999999999995</v>
      </c>
      <c r="O238">
        <f>($O$225*EXP(Sheet3!$B$1*((N238-$N$225)/Sheet3!$A$1)^2 +Sheet3!$C$1*((N238-$N$225)/Sheet3!$A$1)^4)+$O$226*EXP(Sheet3!$B$1*((N238-$N$226)/Sheet3!$A$1)^2 +Sheet3!$C$1*((N238-$N$226)/Sheet3!$A$1)^4))</f>
        <v>744.65825607816203</v>
      </c>
    </row>
    <row r="239" spans="10:15" x14ac:dyDescent="0.2">
      <c r="J239" s="3" t="s">
        <v>20</v>
      </c>
      <c r="K239" s="1">
        <f>Sheet1!J12</f>
        <v>576.95006596194514</v>
      </c>
      <c r="L239">
        <v>105</v>
      </c>
      <c r="N239">
        <v>578</v>
      </c>
      <c r="O239">
        <f>($O$225*EXP(Sheet3!$B$1*((N239-$N$225)/Sheet3!$A$1)^2 +Sheet3!$C$1*((N239-$N$225)/Sheet3!$A$1)^4)+$O$226*EXP(Sheet3!$B$1*((N239-$N$226)/Sheet3!$A$1)^2 +Sheet3!$C$1*((N239-$N$226)/Sheet3!$A$1)^4))</f>
        <v>491.39018147090337</v>
      </c>
    </row>
    <row r="240" spans="10:15" x14ac:dyDescent="0.2">
      <c r="J240" s="4" t="s">
        <v>0</v>
      </c>
      <c r="K240" s="1">
        <f>Sheet1!K12</f>
        <v>577.15</v>
      </c>
      <c r="L240">
        <v>95</v>
      </c>
      <c r="N240">
        <v>578.20000000000005</v>
      </c>
      <c r="O240">
        <f>($O$225*EXP(Sheet3!$B$1*((N240-$N$225)/Sheet3!$A$1)^2 +Sheet3!$C$1*((N240-$N$225)/Sheet3!$A$1)^4)+$O$226*EXP(Sheet3!$B$1*((N240-$N$226)/Sheet3!$A$1)^2 +Sheet3!$C$1*((N240-$N$226)/Sheet3!$A$1)^4))</f>
        <v>858.96581576600954</v>
      </c>
    </row>
    <row r="241" spans="14:15" x14ac:dyDescent="0.2">
      <c r="N241">
        <v>578.4</v>
      </c>
      <c r="O241">
        <f>($O$225*EXP(Sheet3!$B$1*((N241-$N$225)/Sheet3!$A$1)^2 +Sheet3!$C$1*((N241-$N$225)/Sheet3!$A$1)^4)+$O$226*EXP(Sheet3!$B$1*((N241-$N$226)/Sheet3!$A$1)^2 +Sheet3!$C$1*((N241-$N$226)/Sheet3!$A$1)^4))</f>
        <v>1750.4890120949658</v>
      </c>
    </row>
    <row r="242" spans="14:15" x14ac:dyDescent="0.2">
      <c r="N242">
        <v>578.6</v>
      </c>
      <c r="O242">
        <f>($O$225*EXP(Sheet3!$B$1*((N242-$N$225)/Sheet3!$A$1)^2 +Sheet3!$C$1*((N242-$N$225)/Sheet3!$A$1)^4)+$O$226*EXP(Sheet3!$B$1*((N242-$N$226)/Sheet3!$A$1)^2 +Sheet3!$C$1*((N242-$N$226)/Sheet3!$A$1)^4))</f>
        <v>2887.5263000251689</v>
      </c>
    </row>
    <row r="243" spans="14:15" x14ac:dyDescent="0.2">
      <c r="N243">
        <v>578.79999999999995</v>
      </c>
      <c r="O243">
        <f>($O$225*EXP(Sheet3!$B$1*((N243-$N$225)/Sheet3!$A$1)^2 +Sheet3!$C$1*((N243-$N$225)/Sheet3!$A$1)^4)+$O$226*EXP(Sheet3!$B$1*((N243-$N$226)/Sheet3!$A$1)^2 +Sheet3!$C$1*((N243-$N$226)/Sheet3!$A$1)^4))</f>
        <v>3892.1663461745679</v>
      </c>
    </row>
    <row r="244" spans="14:15" x14ac:dyDescent="0.2">
      <c r="N244">
        <v>579</v>
      </c>
      <c r="O244">
        <f>($O$225*EXP(Sheet3!$B$1*((N244-$N$225)/Sheet3!$A$1)^2 +Sheet3!$C$1*((N244-$N$225)/Sheet3!$A$1)^4)+$O$226*EXP(Sheet3!$B$1*((N244-$N$226)/Sheet3!$A$1)^2 +Sheet3!$C$1*((N244-$N$226)/Sheet3!$A$1)^4))</f>
        <v>4430.1903525949983</v>
      </c>
    </row>
    <row r="245" spans="14:15" x14ac:dyDescent="0.2">
      <c r="N245">
        <v>579.20000000000005</v>
      </c>
      <c r="O245">
        <f>($O$225*EXP(Sheet3!$B$1*((N245-$N$225)/Sheet3!$A$1)^2 +Sheet3!$C$1*((N245-$N$225)/Sheet3!$A$1)^4)+$O$226*EXP(Sheet3!$B$1*((N245-$N$226)/Sheet3!$A$1)^2 +Sheet3!$C$1*((N245-$N$226)/Sheet3!$A$1)^4))</f>
        <v>4327.6993741845927</v>
      </c>
    </row>
    <row r="246" spans="14:15" x14ac:dyDescent="0.2">
      <c r="N246">
        <v>579.4</v>
      </c>
      <c r="O246">
        <f>($O$225*EXP(Sheet3!$B$1*((N246-$N$225)/Sheet3!$A$1)^2 +Sheet3!$C$1*((N246-$N$225)/Sheet3!$A$1)^4)+$O$226*EXP(Sheet3!$B$1*((N246-$N$226)/Sheet3!$A$1)^2 +Sheet3!$C$1*((N246-$N$226)/Sheet3!$A$1)^4))</f>
        <v>3617.3883559548503</v>
      </c>
    </row>
    <row r="247" spans="14:15" x14ac:dyDescent="0.2">
      <c r="N247">
        <v>579.6</v>
      </c>
      <c r="O247">
        <f>($O$225*EXP(Sheet3!$B$1*((N247-$N$225)/Sheet3!$A$1)^2 +Sheet3!$C$1*((N247-$N$225)/Sheet3!$A$1)^4)+$O$226*EXP(Sheet3!$B$1*((N247-$N$226)/Sheet3!$A$1)^2 +Sheet3!$C$1*((N247-$N$226)/Sheet3!$A$1)^4))</f>
        <v>2530.1927155676781</v>
      </c>
    </row>
    <row r="248" spans="14:15" x14ac:dyDescent="0.2">
      <c r="N248">
        <v>579.79999999999995</v>
      </c>
      <c r="O248">
        <f>($O$225*EXP(Sheet3!$B$1*((N248-$N$225)/Sheet3!$A$1)^2 +Sheet3!$C$1*((N248-$N$225)/Sheet3!$A$1)^4)+$O$226*EXP(Sheet3!$B$1*((N248-$N$226)/Sheet3!$A$1)^2 +Sheet3!$C$1*((N248-$N$226)/Sheet3!$A$1)^4))</f>
        <v>1420.581169827133</v>
      </c>
    </row>
    <row r="249" spans="14:15" x14ac:dyDescent="0.2">
      <c r="N249">
        <v>580</v>
      </c>
      <c r="O249">
        <f>($O$225*EXP(Sheet3!$B$1*((N249-$N$225)/Sheet3!$A$1)^2 +Sheet3!$C$1*((N249-$N$225)/Sheet3!$A$1)^4)+$O$226*EXP(Sheet3!$B$1*((N249-$N$226)/Sheet3!$A$1)^2 +Sheet3!$C$1*((N249-$N$226)/Sheet3!$A$1)^4))</f>
        <v>602.39669004812049</v>
      </c>
    </row>
    <row r="251" spans="14:15" x14ac:dyDescent="0.2">
      <c r="N251">
        <v>1013.979</v>
      </c>
    </row>
    <row r="252" spans="14:15" x14ac:dyDescent="0.2">
      <c r="O252">
        <v>1000</v>
      </c>
    </row>
    <row r="253" spans="14:15" x14ac:dyDescent="0.2">
      <c r="N253" t="s">
        <v>1</v>
      </c>
      <c r="O253" s="7" t="s">
        <v>19</v>
      </c>
    </row>
    <row r="254" spans="14:15" x14ac:dyDescent="0.2">
      <c r="N254">
        <v>1013</v>
      </c>
      <c r="O254">
        <f>$O$252*EXP(Sheet3!$B$1*((N254-$N$251)/Sheet3!$A$1)^2 +Sheet3!$C$1*((N254-$N$251)/Sheet3!$A$1)^4)</f>
        <v>104.30947209266617</v>
      </c>
    </row>
    <row r="255" spans="14:15" x14ac:dyDescent="0.2">
      <c r="N255">
        <v>1013.2</v>
      </c>
      <c r="O255">
        <f>$O$252*EXP(Sheet3!$B$1*((N255-$N$251)/Sheet3!$A$1)^2 +Sheet3!$C$1*((N255-$N$251)/Sheet3!$A$1)^4)</f>
        <v>266.09053975725061</v>
      </c>
    </row>
    <row r="256" spans="14:15" x14ac:dyDescent="0.2">
      <c r="N256">
        <v>1013.4</v>
      </c>
      <c r="O256">
        <f>$O$252*EXP(Sheet3!$B$1*((N256-$N$251)/Sheet3!$A$1)^2 +Sheet3!$C$1*((N256-$N$251)/Sheet3!$A$1)^4)</f>
        <v>503.78327847423941</v>
      </c>
    </row>
    <row r="257" spans="1:15" x14ac:dyDescent="0.2">
      <c r="N257">
        <v>1013.6</v>
      </c>
      <c r="O257">
        <f>$O$252*EXP(Sheet3!$B$1*((N257-$N$251)/Sheet3!$A$1)^2 +Sheet3!$C$1*((N257-$N$251)/Sheet3!$A$1)^4)</f>
        <v>755.83786418784041</v>
      </c>
    </row>
    <row r="258" spans="1:15" x14ac:dyDescent="0.2">
      <c r="K258">
        <v>1013.979</v>
      </c>
      <c r="L258">
        <v>0</v>
      </c>
      <c r="N258">
        <v>1013.8</v>
      </c>
      <c r="O258">
        <f>$O$252*EXP(Sheet3!$B$1*((N258-$N$251)/Sheet3!$A$1)^2 +Sheet3!$C$1*((N258-$N$251)/Sheet3!$A$1)^4)</f>
        <v>941.15810357271891</v>
      </c>
    </row>
    <row r="259" spans="1:15" x14ac:dyDescent="0.2">
      <c r="K259">
        <v>1013.979</v>
      </c>
      <c r="L259">
        <v>100</v>
      </c>
      <c r="N259">
        <v>1014</v>
      </c>
      <c r="O259">
        <f>$O$252*EXP(Sheet3!$B$1*((N259-$N$251)/Sheet3!$A$1)^2 +Sheet3!$C$1*((N259-$N$251)/Sheet3!$A$1)^4)</f>
        <v>999.17266528952871</v>
      </c>
    </row>
    <row r="260" spans="1:15" x14ac:dyDescent="0.2">
      <c r="N260">
        <v>1014.2</v>
      </c>
      <c r="O260">
        <f>$O$252*EXP(Sheet3!$B$1*((N260-$N$251)/Sheet3!$A$1)^2 +Sheet3!$C$1*((N260-$N$251)/Sheet3!$A$1)^4)</f>
        <v>911.32649984072555</v>
      </c>
    </row>
    <row r="261" spans="1:15" x14ac:dyDescent="0.2">
      <c r="J261" s="3" t="s">
        <v>20</v>
      </c>
      <c r="K261" s="1">
        <f>Sheet1!J14</f>
        <v>1012.8600423170438</v>
      </c>
      <c r="L261">
        <v>1050</v>
      </c>
      <c r="N261">
        <v>1014.4</v>
      </c>
      <c r="O261">
        <f>$O$252*EXP(Sheet3!$B$1*((N261-$N$251)/Sheet3!$A$1)^2 +Sheet3!$C$1*((N261-$N$251)/Sheet3!$A$1)^4)</f>
        <v>705.81508680597494</v>
      </c>
    </row>
    <row r="262" spans="1:15" x14ac:dyDescent="0.2">
      <c r="J262" s="4" t="s">
        <v>0</v>
      </c>
      <c r="K262" s="1">
        <f>Sheet1!K14</f>
        <v>1013.46</v>
      </c>
      <c r="L262">
        <v>950</v>
      </c>
      <c r="N262">
        <v>1014.6</v>
      </c>
      <c r="O262">
        <f>$O$252*EXP(Sheet3!$B$1*((N262-$N$251)/Sheet3!$A$1)^2 +Sheet3!$C$1*((N262-$N$251)/Sheet3!$A$1)^4)</f>
        <v>450.02418515833784</v>
      </c>
    </row>
    <row r="263" spans="1:15" x14ac:dyDescent="0.2">
      <c r="N263">
        <v>1014.8</v>
      </c>
      <c r="O263">
        <f>$O$252*EXP(Sheet3!$B$1*((N263-$N$251)/Sheet3!$A$1)^2 +Sheet3!$C$1*((N263-$N$251)/Sheet3!$A$1)^4)</f>
        <v>224.6310325863858</v>
      </c>
    </row>
    <row r="264" spans="1:15" x14ac:dyDescent="0.2">
      <c r="N264">
        <v>1015</v>
      </c>
      <c r="O264">
        <f>$O$252*EXP(Sheet3!$B$1*((N264-$N$251)/Sheet3!$A$1)^2 +Sheet3!$C$1*((N264-$N$251)/Sheet3!$A$1)^4)</f>
        <v>81.878550612552516</v>
      </c>
    </row>
    <row r="265" spans="1:15" x14ac:dyDescent="0.2">
      <c r="N265">
        <v>1015.2</v>
      </c>
      <c r="O265">
        <f>$O$252*EXP(Sheet3!$B$1*((N265-$N$251)/Sheet3!$A$1)^2 +Sheet3!$C$1*((N265-$N$251)/Sheet3!$A$1)^4)</f>
        <v>19.940270804141296</v>
      </c>
    </row>
    <row r="272" spans="1:15" x14ac:dyDescent="0.2">
      <c r="A272" t="s">
        <v>26</v>
      </c>
    </row>
    <row r="277" spans="10:15" x14ac:dyDescent="0.2">
      <c r="N277">
        <v>696.54300000000001</v>
      </c>
    </row>
    <row r="278" spans="10:15" x14ac:dyDescent="0.2">
      <c r="O278">
        <v>200</v>
      </c>
    </row>
    <row r="279" spans="10:15" x14ac:dyDescent="0.2">
      <c r="N279" t="s">
        <v>1</v>
      </c>
      <c r="O279" s="7" t="s">
        <v>19</v>
      </c>
    </row>
    <row r="280" spans="10:15" x14ac:dyDescent="0.2">
      <c r="N280">
        <v>695.6</v>
      </c>
      <c r="O280">
        <f>$O$278*EXP(Sheet3!$B$1*((N280-$N$277)/Sheet3!$A$1)^2 +Sheet3!$C$1*((N280-$N$277)/Sheet3!$A$1)^4)</f>
        <v>25.331222377468798</v>
      </c>
    </row>
    <row r="281" spans="10:15" x14ac:dyDescent="0.2">
      <c r="N281">
        <v>695.8</v>
      </c>
      <c r="O281">
        <f>$O$278*EXP(Sheet3!$B$1*((N281-$N$277)/Sheet3!$A$1)^2 +Sheet3!$C$1*((N281-$N$277)/Sheet3!$A$1)^4)</f>
        <v>60.894427156715977</v>
      </c>
    </row>
    <row r="282" spans="10:15" x14ac:dyDescent="0.2">
      <c r="N282">
        <v>696</v>
      </c>
      <c r="O282">
        <f>$O$278*EXP(Sheet3!$B$1*((N282-$N$277)/Sheet3!$A$1)^2 +Sheet3!$C$1*((N282-$N$277)/Sheet3!$A$1)^4)</f>
        <v>110.09039544481489</v>
      </c>
    </row>
    <row r="283" spans="10:15" x14ac:dyDescent="0.2">
      <c r="N283">
        <v>696.2</v>
      </c>
      <c r="O283">
        <f>$O$278*EXP(Sheet3!$B$1*((N283-$N$277)/Sheet3!$A$1)^2 +Sheet3!$C$1*((N283-$N$277)/Sheet3!$A$1)^4)</f>
        <v>159.26660456977149</v>
      </c>
    </row>
    <row r="284" spans="10:15" x14ac:dyDescent="0.2">
      <c r="K284">
        <v>696.54300000000001</v>
      </c>
      <c r="L284">
        <v>0</v>
      </c>
      <c r="N284">
        <v>696.4</v>
      </c>
      <c r="O284">
        <f>$O$278*EXP(Sheet3!$B$1*((N284-$N$277)/Sheet3!$A$1)^2 +Sheet3!$C$1*((N284-$N$277)/Sheet3!$A$1)^4)</f>
        <v>192.43003244820051</v>
      </c>
    </row>
    <row r="285" spans="10:15" x14ac:dyDescent="0.2">
      <c r="K285">
        <v>696.54300000000001</v>
      </c>
      <c r="L285">
        <v>100</v>
      </c>
      <c r="N285">
        <v>696.6</v>
      </c>
      <c r="O285">
        <f>$O$278*EXP(Sheet3!$B$1*((N285-$N$277)/Sheet3!$A$1)^2 +Sheet3!$C$1*((N285-$N$277)/Sheet3!$A$1)^4)</f>
        <v>198.78324215307842</v>
      </c>
    </row>
    <row r="286" spans="10:15" x14ac:dyDescent="0.2">
      <c r="N286">
        <v>696.8</v>
      </c>
      <c r="O286">
        <f>$O$278*EXP(Sheet3!$B$1*((N286-$N$277)/Sheet3!$A$1)^2 +Sheet3!$C$1*((N286-$N$277)/Sheet3!$A$1)^4)</f>
        <v>176.29821773064657</v>
      </c>
    </row>
    <row r="287" spans="10:15" x14ac:dyDescent="0.2">
      <c r="J287" s="3" t="s">
        <v>20</v>
      </c>
      <c r="K287" s="1">
        <f>Sheet1!J18</f>
        <v>696.62337771097282</v>
      </c>
      <c r="L287">
        <v>150</v>
      </c>
      <c r="N287">
        <v>697</v>
      </c>
      <c r="O287">
        <f>$O$278*EXP(Sheet3!$B$1*((N287-$N$277)/Sheet3!$A$1)^2 +Sheet3!$C$1*((N287-$N$277)/Sheet3!$A$1)^4)</f>
        <v>132.21973076209397</v>
      </c>
    </row>
    <row r="288" spans="10:15" x14ac:dyDescent="0.2">
      <c r="J288" s="4" t="s">
        <v>0</v>
      </c>
      <c r="K288" s="1">
        <f>Sheet1!K18</f>
        <v>696.83</v>
      </c>
      <c r="L288">
        <v>195</v>
      </c>
      <c r="N288">
        <v>697.19999999999902</v>
      </c>
      <c r="O288">
        <f>$O$278*EXP(Sheet3!$B$1*((N288-$N$277)/Sheet3!$A$1)^2 +Sheet3!$C$1*((N288-$N$277)/Sheet3!$A$1)^4)</f>
        <v>81.014037428413502</v>
      </c>
    </row>
    <row r="289" spans="14:15" x14ac:dyDescent="0.2">
      <c r="N289">
        <v>697.39999999999895</v>
      </c>
      <c r="O289">
        <f>$O$278*EXP(Sheet3!$B$1*((N289-$N$277)/Sheet3!$A$1)^2 +Sheet3!$C$1*((N289-$N$277)/Sheet3!$A$1)^4)</f>
        <v>38.431905696352047</v>
      </c>
    </row>
    <row r="290" spans="14:15" x14ac:dyDescent="0.2">
      <c r="N290">
        <v>697.599999999999</v>
      </c>
      <c r="O290">
        <f>$O$278*EXP(Sheet3!$B$1*((N290-$N$277)/Sheet3!$A$1)^2 +Sheet3!$C$1*((N290-$N$277)/Sheet3!$A$1)^4)</f>
        <v>13.120780875781312</v>
      </c>
    </row>
    <row r="291" spans="14:15" x14ac:dyDescent="0.2">
      <c r="N291">
        <v>697.79999999999905</v>
      </c>
      <c r="O291">
        <f>$O$278*EXP(Sheet3!$B$1*((N291-$N$277)/Sheet3!$A$1)^2 +Sheet3!$C$1*((N291-$N$277)/Sheet3!$A$1)^4)</f>
        <v>2.9393314038249296</v>
      </c>
    </row>
    <row r="301" spans="14:15" x14ac:dyDescent="0.2">
      <c r="N301">
        <v>763.51</v>
      </c>
    </row>
    <row r="302" spans="14:15" x14ac:dyDescent="0.2">
      <c r="O302">
        <v>500</v>
      </c>
    </row>
    <row r="303" spans="14:15" x14ac:dyDescent="0.2">
      <c r="N303" t="s">
        <v>1</v>
      </c>
      <c r="O303" s="7" t="s">
        <v>19</v>
      </c>
    </row>
    <row r="304" spans="14:15" x14ac:dyDescent="0.2">
      <c r="N304">
        <v>762.6</v>
      </c>
      <c r="O304">
        <f>$O$302*EXP(Sheet3!$B$1*((N304-$N$301)/Sheet3!$A$1)^2 +Sheet3!$C$1*((N304-$N$301)/Sheet3!$A$1)^4)</f>
        <v>74.878828457768108</v>
      </c>
    </row>
    <row r="305" spans="10:15" x14ac:dyDescent="0.2">
      <c r="N305">
        <v>762.8</v>
      </c>
      <c r="O305">
        <f>$O$302*EXP(Sheet3!$B$1*((N305-$N$301)/Sheet3!$A$1)^2 +Sheet3!$C$1*((N305-$N$301)/Sheet3!$A$1)^4)</f>
        <v>170.86448577070394</v>
      </c>
    </row>
    <row r="306" spans="10:15" x14ac:dyDescent="0.2">
      <c r="N306">
        <v>763</v>
      </c>
      <c r="O306">
        <f>$O$302*EXP(Sheet3!$B$1*((N306-$N$301)/Sheet3!$A$1)^2 +Sheet3!$C$1*((N306-$N$301)/Sheet3!$A$1)^4)</f>
        <v>296.63322818870205</v>
      </c>
    </row>
    <row r="307" spans="10:15" x14ac:dyDescent="0.2">
      <c r="N307">
        <v>763.2</v>
      </c>
      <c r="O307">
        <f>$O$302*EXP(Sheet3!$B$1*((N307-$N$301)/Sheet3!$A$1)^2 +Sheet3!$C$1*((N307-$N$301)/Sheet3!$A$1)^4)</f>
        <v>415.55898245962732</v>
      </c>
    </row>
    <row r="308" spans="10:15" x14ac:dyDescent="0.2">
      <c r="K308">
        <v>763.51</v>
      </c>
      <c r="L308">
        <v>0</v>
      </c>
      <c r="N308">
        <v>763.4</v>
      </c>
      <c r="O308">
        <f>$O$302*EXP(Sheet3!$B$1*((N308-$N$301)/Sheet3!$A$1)^2 +Sheet3!$C$1*((N308-$N$301)/Sheet3!$A$1)^4)</f>
        <v>488.73854399865161</v>
      </c>
    </row>
    <row r="309" spans="10:15" x14ac:dyDescent="0.2">
      <c r="K309">
        <v>763.51</v>
      </c>
      <c r="L309">
        <v>300</v>
      </c>
      <c r="N309">
        <v>763.6</v>
      </c>
      <c r="O309">
        <f>$O$302*EXP(Sheet3!$B$1*((N309-$N$301)/Sheet3!$A$1)^2 +Sheet3!$C$1*((N309-$N$301)/Sheet3!$A$1)^4)</f>
        <v>492.44101095832929</v>
      </c>
    </row>
    <row r="310" spans="10:15" x14ac:dyDescent="0.2">
      <c r="N310">
        <v>763.8</v>
      </c>
      <c r="O310">
        <f>$O$302*EXP(Sheet3!$B$1*((N310-$N$301)/Sheet3!$A$1)^2 +Sheet3!$C$1*((N310-$N$301)/Sheet3!$A$1)^4)</f>
        <v>425.4854558360766</v>
      </c>
    </row>
    <row r="311" spans="10:15" x14ac:dyDescent="0.2">
      <c r="J311" s="3" t="s">
        <v>20</v>
      </c>
      <c r="K311" s="1">
        <f>Sheet1!J19</f>
        <v>763.52533045870189</v>
      </c>
      <c r="L311">
        <v>550</v>
      </c>
      <c r="N311">
        <v>764</v>
      </c>
      <c r="O311">
        <f>$O$302*EXP(Sheet3!$B$1*((N311-$N$301)/Sheet3!$A$1)^2 +Sheet3!$C$1*((N311-$N$301)/Sheet3!$A$1)^4)</f>
        <v>309.53074200438465</v>
      </c>
    </row>
    <row r="312" spans="10:15" x14ac:dyDescent="0.2">
      <c r="J312" s="4" t="s">
        <v>0</v>
      </c>
      <c r="K312" s="1">
        <f>Sheet1!K19</f>
        <v>763.43</v>
      </c>
      <c r="L312">
        <v>450</v>
      </c>
      <c r="N312">
        <v>764.19999999999902</v>
      </c>
      <c r="O312">
        <f>$O$302*EXP(Sheet3!$B$1*((N312-$N$301)/Sheet3!$A$1)^2 +Sheet3!$C$1*((N312-$N$301)/Sheet3!$A$1)^4)</f>
        <v>182.58437660476798</v>
      </c>
    </row>
    <row r="313" spans="10:15" x14ac:dyDescent="0.2">
      <c r="N313">
        <v>764.39999999999895</v>
      </c>
      <c r="O313">
        <f>$O$302*EXP(Sheet3!$B$1*((N313-$N$301)/Sheet3!$A$1)^2 +Sheet3!$C$1*((N313-$N$301)/Sheet3!$A$1)^4)</f>
        <v>82.495999883135823</v>
      </c>
    </row>
    <row r="314" spans="10:15" x14ac:dyDescent="0.2">
      <c r="N314">
        <v>764.599999999999</v>
      </c>
      <c r="O314">
        <f>$O$302*EXP(Sheet3!$B$1*((N314-$N$301)/Sheet3!$A$1)^2 +Sheet3!$C$1*((N314-$N$301)/Sheet3!$A$1)^4)</f>
        <v>26.454333756591154</v>
      </c>
    </row>
    <row r="315" spans="10:15" x14ac:dyDescent="0.2">
      <c r="N315">
        <v>764.79999999999905</v>
      </c>
      <c r="O315">
        <f>$O$302*EXP(Sheet3!$B$1*((N315-$N$301)/Sheet3!$A$1)^2 +Sheet3!$C$1*((N315-$N$301)/Sheet3!$A$1)^4)</f>
        <v>5.4721392555431274</v>
      </c>
    </row>
    <row r="325" spans="10:15" x14ac:dyDescent="0.2">
      <c r="N325">
        <v>826.45299999999997</v>
      </c>
    </row>
    <row r="326" spans="10:15" x14ac:dyDescent="0.2">
      <c r="O326">
        <v>300</v>
      </c>
    </row>
    <row r="327" spans="10:15" x14ac:dyDescent="0.2">
      <c r="N327" t="s">
        <v>1</v>
      </c>
      <c r="O327" s="7" t="s">
        <v>19</v>
      </c>
    </row>
    <row r="328" spans="10:15" x14ac:dyDescent="0.2">
      <c r="N328">
        <v>825.4</v>
      </c>
      <c r="O328">
        <f>$O$326*EXP(Sheet3!$B$1*((N328-$N$325)/Sheet3!$A$1)^2 +Sheet3!$C$1*((N328-$N$325)/Sheet3!$A$1)^4)</f>
        <v>20.185117837055451</v>
      </c>
    </row>
    <row r="329" spans="10:15" x14ac:dyDescent="0.2">
      <c r="N329">
        <v>825.6</v>
      </c>
      <c r="O329">
        <f>$O$326*EXP(Sheet3!$B$1*((N329-$N$325)/Sheet3!$A$1)^2 +Sheet3!$C$1*((N329-$N$325)/Sheet3!$A$1)^4)</f>
        <v>58.686884610248995</v>
      </c>
    </row>
    <row r="330" spans="10:15" x14ac:dyDescent="0.2">
      <c r="N330">
        <v>825.8</v>
      </c>
      <c r="O330">
        <f>$O$326*EXP(Sheet3!$B$1*((N330-$N$325)/Sheet3!$A$1)^2 +Sheet3!$C$1*((N330-$N$325)/Sheet3!$A$1)^4)</f>
        <v>122.99960860970025</v>
      </c>
    </row>
    <row r="331" spans="10:15" x14ac:dyDescent="0.2">
      <c r="N331">
        <v>826</v>
      </c>
      <c r="O331">
        <f>$O$326*EXP(Sheet3!$B$1*((N331-$N$325)/Sheet3!$A$1)^2 +Sheet3!$C$1*((N331-$N$325)/Sheet3!$A$1)^4)</f>
        <v>199.84033914640622</v>
      </c>
    </row>
    <row r="332" spans="10:15" x14ac:dyDescent="0.2">
      <c r="K332">
        <v>826.45299999999997</v>
      </c>
      <c r="L332">
        <v>0</v>
      </c>
      <c r="N332">
        <v>826.2</v>
      </c>
      <c r="O332">
        <f>$O$326*EXP(Sheet3!$B$1*((N332-$N$325)/Sheet3!$A$1)^2 +Sheet3!$C$1*((N332-$N$325)/Sheet3!$A$1)^4)</f>
        <v>265.49704805381901</v>
      </c>
    </row>
    <row r="333" spans="10:15" x14ac:dyDescent="0.2">
      <c r="K333">
        <v>826.45299999999997</v>
      </c>
      <c r="L333">
        <v>100</v>
      </c>
      <c r="N333">
        <v>826.4</v>
      </c>
      <c r="O333">
        <f>$O$326*EXP(Sheet3!$B$1*((N333-$N$325)/Sheet3!$A$1)^2 +Sheet3!$C$1*((N333-$N$325)/Sheet3!$A$1)^4)</f>
        <v>298.42156858828349</v>
      </c>
    </row>
    <row r="334" spans="10:15" x14ac:dyDescent="0.2">
      <c r="N334">
        <v>826.6</v>
      </c>
      <c r="O334">
        <f>$O$326*EXP(Sheet3!$B$1*((N334-$N$325)/Sheet3!$A$1)^2 +Sheet3!$C$1*((N334-$N$325)/Sheet3!$A$1)^4)</f>
        <v>288.01033064577598</v>
      </c>
    </row>
    <row r="335" spans="10:15" x14ac:dyDescent="0.2">
      <c r="J335" s="3" t="s">
        <v>20</v>
      </c>
      <c r="K335" s="1">
        <f>Sheet1!J20</f>
        <v>826.40692581602377</v>
      </c>
      <c r="L335">
        <v>350</v>
      </c>
      <c r="N335">
        <v>826.8</v>
      </c>
      <c r="O335">
        <f>$O$326*EXP(Sheet3!$B$1*((N335-$N$325)/Sheet3!$A$1)^2 +Sheet3!$C$1*((N335-$N$325)/Sheet3!$A$1)^4)</f>
        <v>237.58725884286397</v>
      </c>
    </row>
    <row r="336" spans="10:15" x14ac:dyDescent="0.2">
      <c r="J336" s="4" t="s">
        <v>0</v>
      </c>
      <c r="K336" s="1">
        <f>Sheet1!K20</f>
        <v>826.68</v>
      </c>
      <c r="L336">
        <v>250</v>
      </c>
      <c r="N336">
        <v>827</v>
      </c>
      <c r="O336">
        <f>$O$326*EXP(Sheet3!$B$1*((N336-$N$325)/Sheet3!$A$1)^2 +Sheet3!$C$1*((N336-$N$325)/Sheet3!$A$1)^4)</f>
        <v>163.5768495961054</v>
      </c>
    </row>
    <row r="337" spans="14:15" x14ac:dyDescent="0.2">
      <c r="N337">
        <v>827.2</v>
      </c>
      <c r="O337">
        <f>$O$326*EXP(Sheet3!$B$1*((N337-$N$325)/Sheet3!$A$1)^2 +Sheet3!$C$1*((N337-$N$325)/Sheet3!$A$1)^4)</f>
        <v>90.025810370912453</v>
      </c>
    </row>
    <row r="338" spans="14:15" x14ac:dyDescent="0.2">
      <c r="N338">
        <v>827.4</v>
      </c>
      <c r="O338">
        <f>$O$326*EXP(Sheet3!$B$1*((N338-$N$325)/Sheet3!$A$1)^2 +Sheet3!$C$1*((N338-$N$325)/Sheet3!$A$1)^4)</f>
        <v>37.208156182268581</v>
      </c>
    </row>
    <row r="339" spans="14:15" x14ac:dyDescent="0.2">
      <c r="N339">
        <v>827.6</v>
      </c>
      <c r="O339">
        <f>$O$326*EXP(Sheet3!$B$1*((N339-$N$325)/Sheet3!$A$1)^2 +Sheet3!$C$1*((N339-$N$325)/Sheet3!$A$1)^4)</f>
        <v>10.642191788536994</v>
      </c>
    </row>
    <row r="349" spans="14:15" x14ac:dyDescent="0.2">
      <c r="N349">
        <v>852.14499999999998</v>
      </c>
    </row>
    <row r="350" spans="14:15" x14ac:dyDescent="0.2">
      <c r="O350">
        <v>100</v>
      </c>
    </row>
    <row r="351" spans="14:15" x14ac:dyDescent="0.2">
      <c r="N351" t="s">
        <v>1</v>
      </c>
      <c r="O351" s="7" t="s">
        <v>19</v>
      </c>
    </row>
    <row r="352" spans="14:15" x14ac:dyDescent="0.2">
      <c r="N352">
        <v>851</v>
      </c>
      <c r="O352">
        <f>$O$350*EXP(Sheet3!$B$1*((N352-$N$349)/Sheet3!$A$1)^2 +Sheet3!$C$1*((N352-$N$349)/Sheet3!$A$1)^4)</f>
        <v>3.5997674737312662</v>
      </c>
    </row>
    <row r="353" spans="10:15" x14ac:dyDescent="0.2">
      <c r="N353">
        <v>851.2</v>
      </c>
      <c r="O353">
        <f>$O$350*EXP(Sheet3!$B$1*((N353-$N$349)/Sheet3!$A$1)^2 +Sheet3!$C$1*((N353-$N$349)/Sheet3!$A$1)^4)</f>
        <v>12.533704819775679</v>
      </c>
    </row>
    <row r="354" spans="10:15" x14ac:dyDescent="0.2">
      <c r="N354">
        <v>851.4</v>
      </c>
      <c r="O354">
        <f>$O$350*EXP(Sheet3!$B$1*((N354-$N$349)/Sheet3!$A$1)^2 +Sheet3!$C$1*((N354-$N$349)/Sheet3!$A$1)^4)</f>
        <v>30.227542281129537</v>
      </c>
    </row>
    <row r="355" spans="10:15" x14ac:dyDescent="0.2">
      <c r="N355">
        <v>851.6</v>
      </c>
      <c r="O355">
        <f>$O$350*EXP(Sheet3!$B$1*((N355-$N$349)/Sheet3!$A$1)^2 +Sheet3!$C$1*((N355-$N$349)/Sheet3!$A$1)^4)</f>
        <v>54.785398728429804</v>
      </c>
    </row>
    <row r="356" spans="10:15" x14ac:dyDescent="0.2">
      <c r="K356">
        <v>852.14499999999998</v>
      </c>
      <c r="L356">
        <v>0</v>
      </c>
      <c r="N356">
        <v>851.8</v>
      </c>
      <c r="O356">
        <f>$O$350*EXP(Sheet3!$B$1*((N356-$N$349)/Sheet3!$A$1)^2 +Sheet3!$C$1*((N356-$N$349)/Sheet3!$A$1)^4)</f>
        <v>79.414936428454268</v>
      </c>
    </row>
    <row r="357" spans="10:15" x14ac:dyDescent="0.2">
      <c r="K357">
        <v>852.14499999999998</v>
      </c>
      <c r="L357">
        <v>100</v>
      </c>
      <c r="N357">
        <v>852</v>
      </c>
      <c r="O357">
        <f>$O$350*EXP(Sheet3!$B$1*((N357-$N$349)/Sheet3!$A$1)^2 +Sheet3!$C$1*((N357-$N$349)/Sheet3!$A$1)^4)</f>
        <v>96.109917483221395</v>
      </c>
    </row>
    <row r="358" spans="10:15" x14ac:dyDescent="0.2">
      <c r="N358">
        <v>852.2</v>
      </c>
      <c r="O358">
        <f>$O$350*EXP(Sheet3!$B$1*((N358-$N$349)/Sheet3!$A$1)^2 +Sheet3!$C$1*((N358-$N$349)/Sheet3!$A$1)^4)</f>
        <v>99.433480148093452</v>
      </c>
    </row>
    <row r="359" spans="10:15" x14ac:dyDescent="0.2">
      <c r="J359" s="3" t="s">
        <v>20</v>
      </c>
      <c r="K359" s="1">
        <f>Sheet1!J21</f>
        <v>851.90486948694854</v>
      </c>
      <c r="L359">
        <v>105</v>
      </c>
      <c r="N359">
        <v>852.4</v>
      </c>
      <c r="O359">
        <f>$O$350*EXP(Sheet3!$B$1*((N359-$N$349)/Sheet3!$A$1)^2 +Sheet3!$C$1*((N359-$N$349)/Sheet3!$A$1)^4)</f>
        <v>88.324621454758812</v>
      </c>
    </row>
    <row r="360" spans="10:15" x14ac:dyDescent="0.2">
      <c r="J360" s="4" t="s">
        <v>0</v>
      </c>
      <c r="K360" s="1">
        <f>Sheet1!K21</f>
        <v>852.14</v>
      </c>
      <c r="L360">
        <v>95</v>
      </c>
      <c r="N360">
        <v>852.6</v>
      </c>
      <c r="O360">
        <f>$O$350*EXP(Sheet3!$B$1*((N360-$N$349)/Sheet3!$A$1)^2 +Sheet3!$C$1*((N360-$N$349)/Sheet3!$A$1)^4)</f>
        <v>66.361842094202117</v>
      </c>
    </row>
    <row r="361" spans="10:15" x14ac:dyDescent="0.2">
      <c r="N361">
        <v>852.8</v>
      </c>
      <c r="O361">
        <f>$O$350*EXP(Sheet3!$B$1*((N361-$N$349)/Sheet3!$A$1)^2 +Sheet3!$C$1*((N361-$N$349)/Sheet3!$A$1)^4)</f>
        <v>40.753215933086025</v>
      </c>
    </row>
    <row r="362" spans="10:15" x14ac:dyDescent="0.2">
      <c r="N362">
        <v>853</v>
      </c>
      <c r="O362">
        <f>$O$350*EXP(Sheet3!$B$1*((N362-$N$349)/Sheet3!$A$1)^2 +Sheet3!$C$1*((N362-$N$349)/Sheet3!$A$1)^4)</f>
        <v>19.388667056694157</v>
      </c>
    </row>
    <row r="363" spans="10:15" x14ac:dyDescent="0.2">
      <c r="N363">
        <v>853.20000000000095</v>
      </c>
      <c r="O363">
        <f>$O$350*EXP(Sheet3!$B$1*((N363-$N$349)/Sheet3!$A$1)^2 +Sheet3!$C$1*((N363-$N$349)/Sheet3!$A$1)^4)</f>
        <v>6.6439897309833338</v>
      </c>
    </row>
    <row r="373" spans="10:15" x14ac:dyDescent="0.2">
      <c r="N373">
        <v>912.29700000000003</v>
      </c>
    </row>
    <row r="374" spans="10:15" x14ac:dyDescent="0.2">
      <c r="O374">
        <v>400</v>
      </c>
    </row>
    <row r="375" spans="10:15" x14ac:dyDescent="0.2">
      <c r="N375" t="s">
        <v>1</v>
      </c>
      <c r="O375" s="7" t="s">
        <v>19</v>
      </c>
    </row>
    <row r="376" spans="10:15" x14ac:dyDescent="0.2">
      <c r="N376">
        <v>911.2</v>
      </c>
      <c r="O376">
        <f>$O$374*EXP(Sheet3!$B$1*((N376-$N$373)/Sheet3!$A$1)^2 +Sheet3!$C$1*((N376-$N$373)/Sheet3!$A$1)^4)</f>
        <v>20.189101603385105</v>
      </c>
    </row>
    <row r="377" spans="10:15" x14ac:dyDescent="0.2">
      <c r="N377">
        <v>911.4</v>
      </c>
      <c r="O377">
        <f>$O$374*EXP(Sheet3!$B$1*((N377-$N$373)/Sheet3!$A$1)^2 +Sheet3!$C$1*((N377-$N$373)/Sheet3!$A$1)^4)</f>
        <v>63.821577814523167</v>
      </c>
    </row>
    <row r="378" spans="10:15" x14ac:dyDescent="0.2">
      <c r="N378">
        <v>911.6</v>
      </c>
      <c r="O378">
        <f>$O$374*EXP(Sheet3!$B$1*((N378-$N$373)/Sheet3!$A$1)^2 +Sheet3!$C$1*((N378-$N$373)/Sheet3!$A$1)^4)</f>
        <v>142.75846713578295</v>
      </c>
    </row>
    <row r="379" spans="10:15" x14ac:dyDescent="0.2">
      <c r="N379">
        <v>911.8</v>
      </c>
      <c r="O379">
        <f>$O$374*EXP(Sheet3!$B$1*((N379-$N$373)/Sheet3!$A$1)^2 +Sheet3!$C$1*((N379-$N$373)/Sheet3!$A$1)^4)</f>
        <v>244.02157581041038</v>
      </c>
    </row>
    <row r="380" spans="10:15" x14ac:dyDescent="0.2">
      <c r="K380">
        <v>912.29700000000003</v>
      </c>
      <c r="L380">
        <v>0</v>
      </c>
      <c r="N380">
        <v>912</v>
      </c>
      <c r="O380">
        <f>$O$374*EXP(Sheet3!$B$1*((N380-$N$373)/Sheet3!$A$1)^2 +Sheet3!$C$1*((N380-$N$373)/Sheet3!$A$1)^4)</f>
        <v>337.65354528752283</v>
      </c>
    </row>
    <row r="381" spans="10:15" x14ac:dyDescent="0.2">
      <c r="K381">
        <v>912.29700000000003</v>
      </c>
      <c r="L381">
        <v>100</v>
      </c>
      <c r="N381">
        <v>912.2</v>
      </c>
      <c r="O381">
        <f>$O$374*EXP(Sheet3!$B$1*((N381-$N$373)/Sheet3!$A$1)^2 +Sheet3!$C$1*((N381-$N$373)/Sheet3!$A$1)^4)</f>
        <v>392.98173702685813</v>
      </c>
    </row>
    <row r="382" spans="10:15" x14ac:dyDescent="0.2">
      <c r="N382">
        <v>912.4</v>
      </c>
      <c r="O382">
        <f>$O$374*EXP(Sheet3!$B$1*((N382-$N$373)/Sheet3!$A$1)^2 +Sheet3!$C$1*((N382-$N$373)/Sheet3!$A$1)^4)</f>
        <v>392.0930357705634</v>
      </c>
    </row>
    <row r="383" spans="10:15" x14ac:dyDescent="0.2">
      <c r="J383" s="3" t="s">
        <v>20</v>
      </c>
      <c r="K383" s="1">
        <f>Sheet1!J22</f>
        <v>0</v>
      </c>
      <c r="L383">
        <v>450</v>
      </c>
      <c r="N383">
        <v>912.6</v>
      </c>
      <c r="O383">
        <f>$O$374*EXP(Sheet3!$B$1*((N383-$N$373)/Sheet3!$A$1)^2 +Sheet3!$C$1*((N383-$N$373)/Sheet3!$A$1)^4)</f>
        <v>335.27088710044046</v>
      </c>
    </row>
    <row r="384" spans="10:15" x14ac:dyDescent="0.2">
      <c r="J384" s="4" t="s">
        <v>0</v>
      </c>
      <c r="K384" s="1">
        <f>Sheet1!K22</f>
        <v>0</v>
      </c>
      <c r="L384">
        <v>350</v>
      </c>
      <c r="N384">
        <v>912.79999999999905</v>
      </c>
      <c r="O384">
        <f>$O$374*EXP(Sheet3!$B$1*((N384-$N$373)/Sheet3!$A$1)^2 +Sheet3!$C$1*((N384-$N$373)/Sheet3!$A$1)^4)</f>
        <v>240.9257771348245</v>
      </c>
    </row>
    <row r="385" spans="14:15" x14ac:dyDescent="0.2">
      <c r="N385">
        <v>912.99999999999898</v>
      </c>
      <c r="O385">
        <f>$O$374*EXP(Sheet3!$B$1*((N385-$N$373)/Sheet3!$A$1)^2 +Sheet3!$C$1*((N385-$N$373)/Sheet3!$A$1)^4)</f>
        <v>139.94541266798382</v>
      </c>
    </row>
    <row r="386" spans="14:15" x14ac:dyDescent="0.2">
      <c r="N386">
        <v>913.19999999999902</v>
      </c>
      <c r="O386">
        <f>$O$374*EXP(Sheet3!$B$1*((N386-$N$373)/Sheet3!$A$1)^2 +Sheet3!$C$1*((N386-$N$373)/Sheet3!$A$1)^4)</f>
        <v>61.993450707140063</v>
      </c>
    </row>
    <row r="387" spans="14:15" x14ac:dyDescent="0.2">
      <c r="N387">
        <v>913.39999999999895</v>
      </c>
      <c r="O387">
        <f>$O$374*EXP(Sheet3!$B$1*((N387-$N$373)/Sheet3!$A$1)^2 +Sheet3!$C$1*((N387-$N$373)/Sheet3!$A$1)^4)</f>
        <v>19.381392628569124</v>
      </c>
    </row>
  </sheetData>
  <phoneticPr fontId="0" type="noConversion"/>
  <pageMargins left="0.74803149606299213" right="0.74803149606299213" top="0.98425196850393704" bottom="0.98425196850393704" header="0.51181102362204722" footer="0.51181102362204722"/>
  <pageSetup paperSize="9" scale="56" fitToHeight="2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A2" sqref="A2"/>
    </sheetView>
  </sheetViews>
  <sheetFormatPr defaultRowHeight="12.75" x14ac:dyDescent="0.2"/>
  <sheetData>
    <row r="1" spans="1:3" x14ac:dyDescent="0.2">
      <c r="A1">
        <v>1.2</v>
      </c>
      <c r="B1">
        <v>-2.7023000000000001</v>
      </c>
      <c r="C1">
        <v>-1.0424</v>
      </c>
    </row>
    <row r="2" spans="1:3" x14ac:dyDescent="0.2">
      <c r="A2" s="8" t="s">
        <v>10</v>
      </c>
    </row>
    <row r="6" spans="1:3" x14ac:dyDescent="0.2">
      <c r="A6">
        <v>250</v>
      </c>
      <c r="B6">
        <v>0</v>
      </c>
    </row>
    <row r="7" spans="1:3" x14ac:dyDescent="0.2">
      <c r="A7">
        <v>450</v>
      </c>
      <c r="B7">
        <v>0</v>
      </c>
    </row>
    <row r="10" spans="1:3" x14ac:dyDescent="0.2">
      <c r="A10" t="s">
        <v>45</v>
      </c>
    </row>
    <row r="11" spans="1:3" x14ac:dyDescent="0.2">
      <c r="A11">
        <v>1.55</v>
      </c>
      <c r="B11">
        <v>-2.7023000000000001</v>
      </c>
      <c r="C11">
        <v>-1.0424</v>
      </c>
    </row>
    <row r="13" spans="1:3" x14ac:dyDescent="0.2">
      <c r="A13" t="s">
        <v>46</v>
      </c>
    </row>
    <row r="14" spans="1:3" x14ac:dyDescent="0.2">
      <c r="A14" s="8">
        <v>1.2</v>
      </c>
      <c r="B14" s="8">
        <v>-2.7023000000000001</v>
      </c>
      <c r="C14" s="8">
        <v>-1.0424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17"/>
  <sheetViews>
    <sheetView topLeftCell="A10" workbookViewId="0">
      <selection activeCell="C29" sqref="C29"/>
    </sheetView>
  </sheetViews>
  <sheetFormatPr defaultRowHeight="12.75" x14ac:dyDescent="0.2"/>
  <cols>
    <col min="7" max="8" width="13.140625" bestFit="1" customWidth="1"/>
    <col min="9" max="12" width="9.28515625" bestFit="1" customWidth="1"/>
    <col min="13" max="15" width="9.28515625" customWidth="1"/>
    <col min="17" max="17" width="9.28515625" bestFit="1" customWidth="1"/>
    <col min="18" max="18" width="13.140625" bestFit="1" customWidth="1"/>
    <col min="19" max="20" width="9.28515625" bestFit="1" customWidth="1"/>
  </cols>
  <sheetData>
    <row r="1" spans="2:17" x14ac:dyDescent="0.2">
      <c r="G1" s="7" t="s">
        <v>27</v>
      </c>
    </row>
    <row r="2" spans="2:17" x14ac:dyDescent="0.2">
      <c r="G2" t="s">
        <v>2</v>
      </c>
      <c r="H2" t="s">
        <v>3</v>
      </c>
      <c r="I2" t="s">
        <v>4</v>
      </c>
      <c r="J2" t="s">
        <v>5</v>
      </c>
    </row>
    <row r="3" spans="2:17" x14ac:dyDescent="0.2">
      <c r="B3" s="7" t="s">
        <v>6</v>
      </c>
      <c r="C3" s="7" t="s">
        <v>7</v>
      </c>
      <c r="D3" s="7" t="s">
        <v>8</v>
      </c>
      <c r="E3" t="s">
        <v>1</v>
      </c>
      <c r="G3">
        <f t="array" ref="G3:L12">LINEST(E4:E11,B4:D11,TRUE,TRUE)</f>
        <v>-1.5764590229364082E-9</v>
      </c>
      <c r="H3">
        <v>-1.0279724815615777E-5</v>
      </c>
      <c r="I3">
        <v>0.47757581291400875</v>
      </c>
      <c r="J3">
        <v>187.82448124549782</v>
      </c>
      <c r="K3" t="e">
        <v>#N/A</v>
      </c>
      <c r="L3" t="e">
        <v>#N/A</v>
      </c>
    </row>
    <row r="4" spans="2:17" x14ac:dyDescent="0.2">
      <c r="B4">
        <f>INDEX(Sheet1!A$27:A$2094,MATCH(Sheet4!E4,Sheet1!B$27:B$2094,0))</f>
        <v>138</v>
      </c>
      <c r="C4">
        <f>B4^2</f>
        <v>19044</v>
      </c>
      <c r="D4">
        <f>B4^3</f>
        <v>2628072</v>
      </c>
      <c r="E4" s="1">
        <f>Sheet1!K3</f>
        <v>253.53</v>
      </c>
      <c r="G4">
        <v>2.3421369299947203E-11</v>
      </c>
      <c r="H4">
        <v>5.2008220308396923E-8</v>
      </c>
      <c r="I4">
        <v>3.2436335986700639E-5</v>
      </c>
      <c r="J4">
        <v>5.4397317689163158E-3</v>
      </c>
      <c r="K4" t="e">
        <v>#N/A</v>
      </c>
      <c r="L4" t="e">
        <v>#N/A</v>
      </c>
    </row>
    <row r="5" spans="2:17" x14ac:dyDescent="0.2">
      <c r="B5">
        <f>INDEX(Sheet1!A$27:A$2094,MATCH(Sheet4!E5,Sheet1!B$27:B$2094,0))</f>
        <v>229</v>
      </c>
      <c r="C5">
        <f>B5^2</f>
        <v>52441</v>
      </c>
      <c r="D5">
        <f>B5^3</f>
        <v>12008989</v>
      </c>
      <c r="E5" s="1">
        <f>Sheet1!K4</f>
        <v>296.63</v>
      </c>
      <c r="G5">
        <v>0.99999999991848509</v>
      </c>
      <c r="H5">
        <v>2.6159710365911697E-3</v>
      </c>
      <c r="I5" t="e">
        <v>#N/A</v>
      </c>
      <c r="J5" t="e">
        <v>#N/A</v>
      </c>
      <c r="K5" t="e">
        <v>#N/A</v>
      </c>
      <c r="L5" t="e">
        <v>#N/A</v>
      </c>
    </row>
    <row r="6" spans="2:17" x14ac:dyDescent="0.2">
      <c r="B6">
        <f>INDEX(Sheet1!A$27:A$2094,MATCH(Sheet4!E6,Sheet1!B$27:B$2094,0))</f>
        <v>264</v>
      </c>
      <c r="C6">
        <f>B6^2</f>
        <v>69696</v>
      </c>
      <c r="D6">
        <f>B6^3</f>
        <v>18399744</v>
      </c>
      <c r="E6" s="1">
        <f>Sheet1!K6</f>
        <v>313.16000000000003</v>
      </c>
      <c r="G6">
        <v>16356921324.838713</v>
      </c>
      <c r="H6">
        <v>4</v>
      </c>
      <c r="I6" t="e">
        <v>#N/A</v>
      </c>
      <c r="J6" t="e">
        <v>#N/A</v>
      </c>
      <c r="K6" t="e">
        <v>#N/A</v>
      </c>
      <c r="L6" t="e">
        <v>#N/A</v>
      </c>
    </row>
    <row r="7" spans="2:17" x14ac:dyDescent="0.2">
      <c r="B7">
        <f>INDEX(Sheet1!A$27:A$2094,MATCH(Sheet4!E7,Sheet1!B$27:B$2094,0))</f>
        <v>375</v>
      </c>
      <c r="C7">
        <f>B7^2</f>
        <v>140625</v>
      </c>
      <c r="D7">
        <f>B7^3</f>
        <v>52734375</v>
      </c>
      <c r="E7" s="1">
        <f>Sheet1!K8</f>
        <v>365.39</v>
      </c>
      <c r="G7">
        <v>335806.17817262677</v>
      </c>
      <c r="H7">
        <v>2.7373217857135513E-5</v>
      </c>
      <c r="I7" t="e">
        <v>#N/A</v>
      </c>
      <c r="J7" t="e">
        <v>#N/A</v>
      </c>
      <c r="K7" t="e">
        <v>#N/A</v>
      </c>
      <c r="L7" t="e">
        <v>#N/A</v>
      </c>
    </row>
    <row r="8" spans="2:17" x14ac:dyDescent="0.2">
      <c r="B8">
        <f>INDEX(Sheet1!A$27:A$2094,MATCH(Sheet4!E8,Sheet1!B$27:B$2094,0))</f>
        <v>459</v>
      </c>
      <c r="C8">
        <f>B8^2</f>
        <v>210681</v>
      </c>
      <c r="D8">
        <f>B8^3</f>
        <v>96702579</v>
      </c>
      <c r="E8" s="1">
        <f>Sheet1!K9</f>
        <v>404.71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</row>
    <row r="9" spans="2:17" x14ac:dyDescent="0.2">
      <c r="B9">
        <f>INDEX(Sheet1!A$27:A$2094,MATCH(Sheet4!E9,Sheet1!B$27:B$2094,0))</f>
        <v>764</v>
      </c>
      <c r="C9">
        <f t="shared" ref="C9:C11" si="0">B9^2</f>
        <v>583696</v>
      </c>
      <c r="D9">
        <f t="shared" ref="D9:D11" si="1">B9^3</f>
        <v>445943744</v>
      </c>
      <c r="E9" s="1">
        <f>Sheet1!K11</f>
        <v>545.99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</row>
    <row r="10" spans="2:17" x14ac:dyDescent="0.2">
      <c r="B10">
        <f>INDEX(Sheet1!A$27:A$2094,MATCH(Sheet4!E10,Sheet1!B$27:B$2094,0))</f>
        <v>1245</v>
      </c>
      <c r="C10">
        <f t="shared" si="0"/>
        <v>1550025</v>
      </c>
      <c r="D10">
        <f t="shared" si="1"/>
        <v>1929781125</v>
      </c>
      <c r="E10" s="1">
        <f>Sheet1!K19</f>
        <v>763.43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</row>
    <row r="11" spans="2:17" x14ac:dyDescent="0.2">
      <c r="B11">
        <f>INDEX(Sheet1!A$27:A$2094,MATCH(Sheet4!E11,Sheet1!B$27:B$2094,0))</f>
        <v>1388</v>
      </c>
      <c r="C11">
        <f t="shared" si="0"/>
        <v>1926544</v>
      </c>
      <c r="D11">
        <f t="shared" si="1"/>
        <v>2674043072</v>
      </c>
      <c r="E11" s="1">
        <f>Sheet1!K20</f>
        <v>826.68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</row>
    <row r="12" spans="2:17" x14ac:dyDescent="0.2">
      <c r="E12" s="1"/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</row>
    <row r="13" spans="2:17" x14ac:dyDescent="0.2">
      <c r="E13" s="1"/>
    </row>
    <row r="15" spans="2:17" x14ac:dyDescent="0.2">
      <c r="B15" t="s">
        <v>39</v>
      </c>
      <c r="Q15" t="s">
        <v>40</v>
      </c>
    </row>
    <row r="16" spans="2:17" x14ac:dyDescent="0.2">
      <c r="G16" s="7" t="s">
        <v>33</v>
      </c>
      <c r="Q16" s="7" t="s">
        <v>33</v>
      </c>
    </row>
    <row r="17" spans="2:20" x14ac:dyDescent="0.2">
      <c r="G17" t="s">
        <v>2</v>
      </c>
      <c r="H17" t="s">
        <v>3</v>
      </c>
      <c r="I17" t="s">
        <v>4</v>
      </c>
      <c r="J17" t="s">
        <v>5</v>
      </c>
      <c r="Q17" t="s">
        <v>2</v>
      </c>
      <c r="R17" t="s">
        <v>3</v>
      </c>
      <c r="S17" t="s">
        <v>4</v>
      </c>
      <c r="T17" t="s">
        <v>5</v>
      </c>
    </row>
    <row r="18" spans="2:20" x14ac:dyDescent="0.2">
      <c r="B18" t="str">
        <f>B3</f>
        <v>pixel</v>
      </c>
      <c r="C18" t="str">
        <f>C3</f>
        <v>pixel^2</v>
      </c>
      <c r="D18" t="str">
        <f>D3</f>
        <v>pixel^3</v>
      </c>
      <c r="E18" t="s">
        <v>1</v>
      </c>
      <c r="G18" s="7"/>
      <c r="Q18" s="7"/>
    </row>
    <row r="19" spans="2:20" x14ac:dyDescent="0.2">
      <c r="B19">
        <f t="shared" ref="B19:D19" si="2">B4</f>
        <v>138</v>
      </c>
      <c r="C19">
        <f t="shared" si="2"/>
        <v>19044</v>
      </c>
      <c r="D19">
        <f t="shared" si="2"/>
        <v>2628072</v>
      </c>
      <c r="E19" s="1">
        <f>Sheet1!K3-Sheet1!O3</f>
        <v>253.54</v>
      </c>
      <c r="G19">
        <f t="array" ref="G19:J24">LINEST(E19:E26,B19:D26,TRUE,TRUE)</f>
        <v>-1.6552785982717406E-9</v>
      </c>
      <c r="H19">
        <v>-1.0115369627910321E-5</v>
      </c>
      <c r="I19">
        <v>0.47742327410131558</v>
      </c>
      <c r="J19">
        <v>187.84145354132579</v>
      </c>
      <c r="Q19">
        <f t="array" ref="Q19:T24">LINEST(E19:E23,B19:D23,TRUE,TRUE)</f>
        <v>6.9949044542144704E-9</v>
      </c>
      <c r="R19">
        <v>-1.7698036382831425E-5</v>
      </c>
      <c r="S19">
        <v>0.47932793978338306</v>
      </c>
      <c r="T19">
        <v>187.70884691036173</v>
      </c>
    </row>
    <row r="20" spans="2:20" x14ac:dyDescent="0.2">
      <c r="B20">
        <f t="shared" ref="B20:D20" si="3">B5</f>
        <v>229</v>
      </c>
      <c r="C20">
        <f t="shared" si="3"/>
        <v>52441</v>
      </c>
      <c r="D20">
        <f t="shared" si="3"/>
        <v>12008989</v>
      </c>
      <c r="E20" s="1">
        <f>Sheet1!K4-Sheet1!O4</f>
        <v>296.61</v>
      </c>
      <c r="G20">
        <v>4.0550375298478405E-10</v>
      </c>
      <c r="H20">
        <v>9.0043960500473193E-7</v>
      </c>
      <c r="I20">
        <v>5.6158356103083046E-4</v>
      </c>
      <c r="J20">
        <v>9.4180302580818276E-2</v>
      </c>
      <c r="Q20">
        <v>1.6191785837163254E-8</v>
      </c>
      <c r="R20">
        <v>1.4306870816276415E-5</v>
      </c>
      <c r="S20">
        <v>3.9054655525960972E-3</v>
      </c>
      <c r="T20">
        <v>0.32674118528785306</v>
      </c>
    </row>
    <row r="21" spans="2:20" x14ac:dyDescent="0.2">
      <c r="B21">
        <f t="shared" ref="B21:D21" si="4">B6</f>
        <v>264</v>
      </c>
      <c r="C21">
        <f t="shared" si="4"/>
        <v>69696</v>
      </c>
      <c r="D21">
        <f t="shared" si="4"/>
        <v>18399744</v>
      </c>
      <c r="E21" s="1">
        <f>Sheet1!K6-Sheet1!O6</f>
        <v>313.17</v>
      </c>
      <c r="G21">
        <v>0.99999997555873421</v>
      </c>
      <c r="H21">
        <v>4.5291377265444778E-2</v>
      </c>
      <c r="I21" t="e">
        <v>#N/A</v>
      </c>
      <c r="J21" t="e">
        <v>#N/A</v>
      </c>
      <c r="Q21">
        <v>0.99999992595124609</v>
      </c>
      <c r="R21">
        <v>3.2211863644842964E-2</v>
      </c>
      <c r="S21" t="e">
        <v>#N/A</v>
      </c>
      <c r="T21" t="e">
        <v>#N/A</v>
      </c>
    </row>
    <row r="22" spans="2:20" x14ac:dyDescent="0.2">
      <c r="B22">
        <f t="shared" ref="B22:D22" si="5">B7</f>
        <v>375</v>
      </c>
      <c r="C22">
        <f t="shared" si="5"/>
        <v>140625</v>
      </c>
      <c r="D22">
        <f t="shared" si="5"/>
        <v>52734375</v>
      </c>
      <c r="E22" s="1">
        <f>Sheet1!K8-Sheet1!O8</f>
        <v>365.33</v>
      </c>
      <c r="G22">
        <v>54552546.882331662</v>
      </c>
      <c r="H22">
        <v>4</v>
      </c>
      <c r="I22" t="e">
        <v>#N/A</v>
      </c>
      <c r="J22" t="e">
        <v>#N/A</v>
      </c>
      <c r="Q22">
        <v>4501538.3931832137</v>
      </c>
      <c r="R22">
        <v>1</v>
      </c>
      <c r="S22" t="e">
        <v>#N/A</v>
      </c>
      <c r="T22" t="e">
        <v>#N/A</v>
      </c>
    </row>
    <row r="23" spans="2:20" x14ac:dyDescent="0.2">
      <c r="B23">
        <f t="shared" ref="B23:D23" si="6">B8</f>
        <v>459</v>
      </c>
      <c r="C23">
        <f t="shared" si="6"/>
        <v>210681</v>
      </c>
      <c r="D23">
        <f t="shared" si="6"/>
        <v>96702579</v>
      </c>
      <c r="E23" s="1">
        <f>Sheet1!K9-Sheet1!O9</f>
        <v>404.66999999999996</v>
      </c>
      <c r="G23">
        <v>335712.36738226452</v>
      </c>
      <c r="H23">
        <v>8.2052354184033935E-3</v>
      </c>
      <c r="I23" t="e">
        <v>#N/A</v>
      </c>
      <c r="J23" t="e">
        <v>#N/A</v>
      </c>
      <c r="Q23">
        <v>14012.444882395832</v>
      </c>
      <c r="R23">
        <v>1.0376041594739559E-3</v>
      </c>
      <c r="S23" t="e">
        <v>#N/A</v>
      </c>
      <c r="T23" t="e">
        <v>#N/A</v>
      </c>
    </row>
    <row r="24" spans="2:20" x14ac:dyDescent="0.2">
      <c r="B24">
        <f t="shared" ref="B24:D24" si="7">B9</f>
        <v>764</v>
      </c>
      <c r="C24">
        <f t="shared" si="7"/>
        <v>583696</v>
      </c>
      <c r="D24">
        <f t="shared" si="7"/>
        <v>445943744</v>
      </c>
      <c r="E24" s="1">
        <f>Sheet1!K11-Sheet1!O11</f>
        <v>546</v>
      </c>
      <c r="G24" t="e">
        <v>#N/A</v>
      </c>
      <c r="H24" t="e">
        <v>#N/A</v>
      </c>
      <c r="I24" t="e">
        <v>#N/A</v>
      </c>
      <c r="J24" t="e">
        <v>#N/A</v>
      </c>
      <c r="Q24" t="e">
        <v>#N/A</v>
      </c>
      <c r="R24" t="e">
        <v>#N/A</v>
      </c>
      <c r="S24" t="e">
        <v>#N/A</v>
      </c>
      <c r="T24" t="e">
        <v>#N/A</v>
      </c>
    </row>
    <row r="25" spans="2:20" x14ac:dyDescent="0.2">
      <c r="B25">
        <f t="shared" ref="B25:D25" si="8">B10</f>
        <v>1245</v>
      </c>
      <c r="C25">
        <f t="shared" si="8"/>
        <v>1550025</v>
      </c>
      <c r="D25">
        <f t="shared" si="8"/>
        <v>1929781125</v>
      </c>
      <c r="E25" s="1">
        <f>Sheet1!K19-Sheet1!O19</f>
        <v>763.31</v>
      </c>
    </row>
    <row r="26" spans="2:20" x14ac:dyDescent="0.2">
      <c r="B26">
        <f t="shared" ref="B26:D26" si="9">B11</f>
        <v>1388</v>
      </c>
      <c r="C26">
        <f t="shared" si="9"/>
        <v>1926544</v>
      </c>
      <c r="D26">
        <f t="shared" si="9"/>
        <v>2674043072</v>
      </c>
      <c r="E26" s="1">
        <f>Sheet1!K20-Sheet1!O20</f>
        <v>826.62</v>
      </c>
    </row>
    <row r="31" spans="2:20" x14ac:dyDescent="0.2">
      <c r="B31" s="7" t="s">
        <v>47</v>
      </c>
      <c r="Q31" t="s">
        <v>40</v>
      </c>
    </row>
    <row r="32" spans="2:20" x14ac:dyDescent="0.2">
      <c r="G32" s="7" t="s">
        <v>33</v>
      </c>
      <c r="Q32" s="7" t="s">
        <v>33</v>
      </c>
    </row>
    <row r="33" spans="2:20" x14ac:dyDescent="0.2">
      <c r="B33" t="str">
        <f>B3</f>
        <v>pixel</v>
      </c>
      <c r="C33" t="str">
        <f>C3</f>
        <v>pixel^2</v>
      </c>
      <c r="D33" t="str">
        <f>D3</f>
        <v>pixel^3</v>
      </c>
      <c r="E33" t="s">
        <v>1</v>
      </c>
      <c r="G33" t="s">
        <v>2</v>
      </c>
      <c r="H33" t="s">
        <v>3</v>
      </c>
      <c r="I33" t="s">
        <v>4</v>
      </c>
      <c r="J33" t="s">
        <v>5</v>
      </c>
      <c r="Q33" t="s">
        <v>2</v>
      </c>
      <c r="R33" t="s">
        <v>3</v>
      </c>
      <c r="S33" t="s">
        <v>4</v>
      </c>
      <c r="T33" t="s">
        <v>5</v>
      </c>
    </row>
    <row r="34" spans="2:20" x14ac:dyDescent="0.2">
      <c r="B34">
        <f t="shared" ref="B34:D38" si="10">B4</f>
        <v>138</v>
      </c>
      <c r="C34">
        <f t="shared" si="10"/>
        <v>19044</v>
      </c>
      <c r="D34">
        <f t="shared" si="10"/>
        <v>2628072</v>
      </c>
      <c r="E34" s="1">
        <f>Sheet1!K3-Sheet1!N3</f>
        <v>253.65209999999999</v>
      </c>
      <c r="G34" s="7"/>
      <c r="Q34" s="7"/>
    </row>
    <row r="35" spans="2:20" x14ac:dyDescent="0.2">
      <c r="B35">
        <f t="shared" si="10"/>
        <v>229</v>
      </c>
      <c r="C35">
        <f t="shared" si="10"/>
        <v>52441</v>
      </c>
      <c r="D35">
        <f t="shared" si="10"/>
        <v>12008989</v>
      </c>
      <c r="E35" s="1">
        <f>Sheet1!K4-Sheet1!N4</f>
        <v>296.72800000000001</v>
      </c>
      <c r="G35">
        <f t="array" ref="G35:J40">LINEST(E34:E41,B34:D41,TRUE,TRUE)</f>
        <v>-4.7238460247286343E-9</v>
      </c>
      <c r="H35">
        <v>-3.4239387446814104E-6</v>
      </c>
      <c r="I35">
        <v>0.47354545767860029</v>
      </c>
      <c r="J35">
        <v>188.38809161116686</v>
      </c>
      <c r="Q35">
        <f t="array" ref="Q35:T40">LINEST(E34:E38,B34:D38,TRUE,TRUE)</f>
        <v>6.8005342737848153E-8</v>
      </c>
      <c r="R35">
        <v>-6.3850808656649638E-5</v>
      </c>
      <c r="S35">
        <v>0.48860825772599953</v>
      </c>
      <c r="T35">
        <v>187.27310102256789</v>
      </c>
    </row>
    <row r="36" spans="2:20" x14ac:dyDescent="0.2">
      <c r="B36">
        <f t="shared" si="10"/>
        <v>264</v>
      </c>
      <c r="C36">
        <f t="shared" si="10"/>
        <v>69696</v>
      </c>
      <c r="D36">
        <f t="shared" si="10"/>
        <v>18399744</v>
      </c>
      <c r="E36" s="1">
        <f>Sheet1!K6-Sheet1!N6</f>
        <v>312.95999999999998</v>
      </c>
      <c r="G36">
        <v>1.0076672595925735E-9</v>
      </c>
      <c r="H36">
        <v>2.23757117542087E-6</v>
      </c>
      <c r="I36">
        <v>1.3955219003790817E-3</v>
      </c>
      <c r="J36">
        <v>0.23403583002787615</v>
      </c>
      <c r="Q36">
        <v>7.405483707419482E-8</v>
      </c>
      <c r="R36">
        <v>6.5433979796667216E-5</v>
      </c>
      <c r="S36">
        <v>1.7862057842475416E-2</v>
      </c>
      <c r="T36">
        <v>1.4943852077381798</v>
      </c>
    </row>
    <row r="37" spans="2:20" x14ac:dyDescent="0.2">
      <c r="B37">
        <f t="shared" si="10"/>
        <v>375</v>
      </c>
      <c r="C37">
        <f t="shared" si="10"/>
        <v>140625</v>
      </c>
      <c r="D37">
        <f t="shared" si="10"/>
        <v>52734375</v>
      </c>
      <c r="E37" s="1">
        <f>Sheet1!K8-Sheet1!N8</f>
        <v>365.14</v>
      </c>
      <c r="G37">
        <v>0.99999984908489337</v>
      </c>
      <c r="H37">
        <v>0.11254800399826792</v>
      </c>
      <c r="I37" t="e">
        <v>#N/A</v>
      </c>
      <c r="J37" t="e">
        <v>#N/A</v>
      </c>
      <c r="Q37">
        <v>0.9999984472936817</v>
      </c>
      <c r="R37">
        <v>0.14732434939943273</v>
      </c>
      <c r="S37" t="e">
        <v>#N/A</v>
      </c>
      <c r="T37" t="e">
        <v>#N/A</v>
      </c>
    </row>
    <row r="38" spans="2:20" x14ac:dyDescent="0.2">
      <c r="B38">
        <f t="shared" si="10"/>
        <v>459</v>
      </c>
      <c r="C38">
        <f t="shared" si="10"/>
        <v>210681</v>
      </c>
      <c r="D38">
        <f t="shared" si="10"/>
        <v>96702579</v>
      </c>
      <c r="E38" s="1">
        <f>Sheet1!K9-Sheet1!N9</f>
        <v>404.66</v>
      </c>
      <c r="G38">
        <v>8834987.843065232</v>
      </c>
      <c r="H38">
        <v>4</v>
      </c>
      <c r="I38" t="e">
        <v>#N/A</v>
      </c>
      <c r="J38" t="e">
        <v>#N/A</v>
      </c>
      <c r="Q38">
        <v>214678.59816033757</v>
      </c>
      <c r="R38">
        <v>1</v>
      </c>
      <c r="S38" t="e">
        <v>#N/A</v>
      </c>
      <c r="T38" t="e">
        <v>#N/A</v>
      </c>
    </row>
    <row r="39" spans="2:20" x14ac:dyDescent="0.2">
      <c r="B39">
        <f t="shared" ref="B39:D39" si="11">B9</f>
        <v>764</v>
      </c>
      <c r="C39">
        <f t="shared" si="11"/>
        <v>583696</v>
      </c>
      <c r="D39">
        <f t="shared" si="11"/>
        <v>445943744</v>
      </c>
      <c r="E39" s="1">
        <f>Sheet1!K11-Sheet1!N11</f>
        <v>546.07500000000005</v>
      </c>
      <c r="G39">
        <v>335739.78319424595</v>
      </c>
      <c r="H39">
        <v>5.0668212815976527E-2</v>
      </c>
      <c r="I39" t="e">
        <v>#N/A</v>
      </c>
      <c r="J39" t="e">
        <v>#N/A</v>
      </c>
      <c r="Q39">
        <v>13978.451668344078</v>
      </c>
      <c r="R39">
        <v>2.1704463925966134E-2</v>
      </c>
      <c r="S39" t="e">
        <v>#N/A</v>
      </c>
      <c r="T39" t="e">
        <v>#N/A</v>
      </c>
    </row>
    <row r="40" spans="2:20" x14ac:dyDescent="0.2">
      <c r="B40">
        <f t="shared" ref="B40:D40" si="12">B10</f>
        <v>1245</v>
      </c>
      <c r="C40">
        <f t="shared" si="12"/>
        <v>1550025</v>
      </c>
      <c r="D40">
        <f t="shared" si="12"/>
        <v>1929781125</v>
      </c>
      <c r="E40" s="1">
        <f>Sheet1!K19-Sheet1!N19</f>
        <v>763.51</v>
      </c>
      <c r="G40" t="e">
        <v>#N/A</v>
      </c>
      <c r="H40" t="e">
        <v>#N/A</v>
      </c>
      <c r="I40" t="e">
        <v>#N/A</v>
      </c>
      <c r="J40" t="e">
        <v>#N/A</v>
      </c>
      <c r="Q40" t="e">
        <v>#N/A</v>
      </c>
      <c r="R40" t="e">
        <v>#N/A</v>
      </c>
      <c r="S40" t="e">
        <v>#N/A</v>
      </c>
      <c r="T40" t="e">
        <v>#N/A</v>
      </c>
    </row>
    <row r="41" spans="2:20" x14ac:dyDescent="0.2">
      <c r="B41">
        <f t="shared" ref="B41:D41" si="13">B11</f>
        <v>1388</v>
      </c>
      <c r="C41">
        <f t="shared" si="13"/>
        <v>1926544</v>
      </c>
      <c r="D41">
        <f t="shared" si="13"/>
        <v>2674043072</v>
      </c>
      <c r="E41" s="1">
        <f>Sheet1!K20-Sheet1!N20</f>
        <v>826.45299999999997</v>
      </c>
    </row>
    <row r="45" spans="2:20" x14ac:dyDescent="0.2">
      <c r="D45" t="s">
        <v>39</v>
      </c>
    </row>
    <row r="46" spans="2:20" x14ac:dyDescent="0.2">
      <c r="B46" t="str">
        <f>Sheet1!H26</f>
        <v>wavelength</v>
      </c>
      <c r="C46" s="7" t="s">
        <v>30</v>
      </c>
      <c r="D46" s="7" t="s">
        <v>9</v>
      </c>
      <c r="E46" s="7" t="s">
        <v>40</v>
      </c>
    </row>
    <row r="47" spans="2:20" x14ac:dyDescent="0.2">
      <c r="B47">
        <f>Sheet1!B27</f>
        <v>187.82</v>
      </c>
      <c r="C47">
        <f>B47</f>
        <v>187.82</v>
      </c>
      <c r="D47">
        <f>$J$19+A50*$I$19+$H$19*A50^2+$G$19*A50^3</f>
        <v>187.84145354132579</v>
      </c>
      <c r="E47">
        <f>$T$19+A50*$S$19+$R$19*A50^2+$Q$19*A50^3</f>
        <v>187.70884691036173</v>
      </c>
    </row>
    <row r="48" spans="2:20" x14ac:dyDescent="0.2">
      <c r="B48">
        <f>Sheet1!B28</f>
        <v>188.3</v>
      </c>
      <c r="C48">
        <f t="shared" ref="C48:C111" si="14">C$47+(A51-1)*(C$2114-C$47)/2067</f>
        <v>187.82</v>
      </c>
      <c r="D48">
        <f t="shared" ref="D48:D111" si="15">$J$19+A51*$I$19+$H$19*A51^2+$G$19*A51^3</f>
        <v>188.31886669840219</v>
      </c>
      <c r="E48">
        <f t="shared" ref="E48:E111" si="16">$T$19+A51*$S$19+$R$19*A51^2+$Q$19*A51^3</f>
        <v>188.18815715910364</v>
      </c>
      <c r="F48" t="s">
        <v>0</v>
      </c>
      <c r="K48" s="7" t="s">
        <v>29</v>
      </c>
      <c r="L48" t="s">
        <v>39</v>
      </c>
      <c r="N48" t="s">
        <v>0</v>
      </c>
    </row>
    <row r="49" spans="1:21" x14ac:dyDescent="0.2">
      <c r="A49" t="str">
        <f>Sheet1!A26</f>
        <v>pixel</v>
      </c>
      <c r="B49">
        <f>Sheet1!B29</f>
        <v>188.78</v>
      </c>
      <c r="C49">
        <f t="shared" si="14"/>
        <v>188.26959845186261</v>
      </c>
      <c r="D49">
        <f t="shared" si="15"/>
        <v>188.79625961480767</v>
      </c>
      <c r="E49">
        <f t="shared" si="16"/>
        <v>188.66743205374223</v>
      </c>
      <c r="F49" s="7" t="s">
        <v>9</v>
      </c>
      <c r="G49" s="7" t="s">
        <v>40</v>
      </c>
      <c r="H49" s="7"/>
      <c r="I49" s="7"/>
      <c r="K49" s="7" t="s">
        <v>28</v>
      </c>
      <c r="L49" s="7" t="s">
        <v>9</v>
      </c>
      <c r="M49" s="7" t="s">
        <v>40</v>
      </c>
      <c r="N49" s="7" t="s">
        <v>9</v>
      </c>
      <c r="O49" s="7" t="s">
        <v>40</v>
      </c>
      <c r="P49" s="7"/>
      <c r="Q49" s="7" t="s">
        <v>31</v>
      </c>
      <c r="R49" s="7" t="s">
        <v>41</v>
      </c>
      <c r="S49" s="7" t="s">
        <v>42</v>
      </c>
      <c r="T49" s="7" t="s">
        <v>43</v>
      </c>
    </row>
    <row r="50" spans="1:21" x14ac:dyDescent="0.2">
      <c r="A50">
        <f>Sheet1!A27</f>
        <v>0</v>
      </c>
      <c r="B50">
        <f>Sheet1!B30</f>
        <v>189.26</v>
      </c>
      <c r="C50">
        <f t="shared" si="14"/>
        <v>188.71919690372519</v>
      </c>
      <c r="D50">
        <f t="shared" si="15"/>
        <v>189.27363228061057</v>
      </c>
      <c r="E50">
        <f t="shared" si="16"/>
        <v>189.14667163624685</v>
      </c>
      <c r="F50">
        <f>$J$35+A50*$I$35+$H$35*A50^2+$G$35*A50^3</f>
        <v>188.38809161116686</v>
      </c>
      <c r="G50">
        <f>$T$35+A50*$S$35+$R$35*A50^2+$Q$35*A50^3</f>
        <v>187.27310102256789</v>
      </c>
      <c r="K50" s="1">
        <f>B47-C47</f>
        <v>0</v>
      </c>
      <c r="L50" s="1">
        <f>D47-$C47</f>
        <v>2.1453541325797687E-2</v>
      </c>
      <c r="M50" s="1">
        <f>E47-$C47</f>
        <v>-0.11115308963826465</v>
      </c>
      <c r="N50" s="1">
        <f t="shared" ref="N50:N113" si="17">F50-$C47</f>
        <v>0.56809161116686369</v>
      </c>
      <c r="O50" s="1">
        <f t="shared" ref="O50:O113" si="18">G50-$C47</f>
        <v>-0.54689897743210736</v>
      </c>
      <c r="P50" s="1"/>
      <c r="Q50" s="1">
        <f>D47-$B47</f>
        <v>2.1453541325797687E-2</v>
      </c>
      <c r="R50" s="1">
        <f>E47-$B47</f>
        <v>-0.11115308963826465</v>
      </c>
      <c r="S50" s="1">
        <f t="shared" ref="S50:S113" si="19">F50-$B47</f>
        <v>0.56809161116686369</v>
      </c>
      <c r="T50" s="1">
        <f t="shared" ref="T50:T113" si="20">G50-$B47</f>
        <v>-0.54689897743210736</v>
      </c>
      <c r="U50" s="1"/>
    </row>
    <row r="51" spans="1:21" x14ac:dyDescent="0.2">
      <c r="A51">
        <f>Sheet1!A28</f>
        <v>1</v>
      </c>
      <c r="B51">
        <f>Sheet1!B31</f>
        <v>189.73</v>
      </c>
      <c r="C51">
        <f t="shared" si="14"/>
        <v>189.1687953555878</v>
      </c>
      <c r="D51">
        <f t="shared" si="15"/>
        <v>189.75098468587916</v>
      </c>
      <c r="E51">
        <f t="shared" si="16"/>
        <v>189.62587594858704</v>
      </c>
      <c r="F51">
        <f t="shared" ref="F51:F114" si="21">$J$35+A51*$I$35+$H$35*A51^2+$G$35*A51^3</f>
        <v>188.86163364018284</v>
      </c>
      <c r="G51">
        <f t="shared" ref="G51:G114" si="22">$T$35+A51*$S$35+$R$35*A51^2+$Q$35*A51^3</f>
        <v>187.76164549749055</v>
      </c>
      <c r="K51" s="1">
        <f t="shared" ref="K51:K114" si="23">B48-C48</f>
        <v>0.48000000000001819</v>
      </c>
      <c r="L51" s="1">
        <f t="shared" ref="L51:L114" si="24">D48-$C48</f>
        <v>0.49886669840219611</v>
      </c>
      <c r="M51" s="1">
        <f t="shared" ref="M51:M114" si="25">E48-$C48</f>
        <v>0.36815715910364588</v>
      </c>
      <c r="N51" s="1">
        <f t="shared" si="17"/>
        <v>1.0416336401828517</v>
      </c>
      <c r="O51" s="1">
        <f t="shared" si="18"/>
        <v>-5.8354502509445183E-2</v>
      </c>
      <c r="P51" s="1"/>
      <c r="Q51" s="1">
        <f t="shared" ref="Q51:Q114" si="26">D48-B48</f>
        <v>1.8866698402177917E-2</v>
      </c>
      <c r="R51" s="1">
        <f t="shared" ref="R51:R114" si="27">E48-$B48</f>
        <v>-0.11184284089637231</v>
      </c>
      <c r="S51" s="1">
        <f t="shared" si="19"/>
        <v>0.56163364018283346</v>
      </c>
      <c r="T51" s="1">
        <f t="shared" si="20"/>
        <v>-0.53835450250946337</v>
      </c>
    </row>
    <row r="52" spans="1:21" x14ac:dyDescent="0.2">
      <c r="A52">
        <f>Sheet1!A29</f>
        <v>2</v>
      </c>
      <c r="B52">
        <f>Sheet1!B32</f>
        <v>190.21</v>
      </c>
      <c r="C52">
        <f t="shared" si="14"/>
        <v>189.61839380745042</v>
      </c>
      <c r="D52">
        <f t="shared" si="15"/>
        <v>190.22831682068187</v>
      </c>
      <c r="E52">
        <f t="shared" si="16"/>
        <v>190.10504503273214</v>
      </c>
      <c r="F52">
        <f t="shared" si="21"/>
        <v>189.33516879297832</v>
      </c>
      <c r="G52">
        <f t="shared" si="22"/>
        <v>188.25006267882799</v>
      </c>
      <c r="K52" s="1">
        <f t="shared" si="23"/>
        <v>0.51040154813739491</v>
      </c>
      <c r="L52" s="1">
        <f t="shared" si="24"/>
        <v>0.52666116294506082</v>
      </c>
      <c r="M52" s="1">
        <f t="shared" si="25"/>
        <v>0.39783360187962558</v>
      </c>
      <c r="N52" s="1">
        <f t="shared" si="17"/>
        <v>1.0655703411157162</v>
      </c>
      <c r="O52" s="1">
        <f t="shared" si="18"/>
        <v>-1.9535773034618842E-2</v>
      </c>
      <c r="P52" s="1"/>
      <c r="Q52" s="1">
        <f t="shared" si="26"/>
        <v>1.6259614807665912E-2</v>
      </c>
      <c r="R52" s="1">
        <f t="shared" si="27"/>
        <v>-0.11256794625776934</v>
      </c>
      <c r="S52" s="1">
        <f t="shared" si="19"/>
        <v>0.55516879297832133</v>
      </c>
      <c r="T52" s="1">
        <f t="shared" si="20"/>
        <v>-0.52993732117201375</v>
      </c>
    </row>
    <row r="53" spans="1:21" x14ac:dyDescent="0.2">
      <c r="A53">
        <f>Sheet1!A30</f>
        <v>3</v>
      </c>
      <c r="B53">
        <f>Sheet1!B33</f>
        <v>190.69</v>
      </c>
      <c r="C53">
        <f t="shared" si="14"/>
        <v>190.067992259313</v>
      </c>
      <c r="D53">
        <f t="shared" si="15"/>
        <v>190.7056286750869</v>
      </c>
      <c r="E53">
        <f t="shared" si="16"/>
        <v>190.5841789306516</v>
      </c>
      <c r="F53">
        <f t="shared" si="21"/>
        <v>189.80869704121011</v>
      </c>
      <c r="G53">
        <f t="shared" si="22"/>
        <v>188.73835297461221</v>
      </c>
      <c r="K53" s="1">
        <f t="shared" si="23"/>
        <v>0.54080309627480005</v>
      </c>
      <c r="L53" s="1">
        <f t="shared" si="24"/>
        <v>0.55443537688537958</v>
      </c>
      <c r="M53" s="1">
        <f t="shared" si="25"/>
        <v>0.42747473252165946</v>
      </c>
      <c r="N53" s="1">
        <f t="shared" si="17"/>
        <v>1.0895001374849187</v>
      </c>
      <c r="O53" s="1">
        <f t="shared" si="18"/>
        <v>1.9156070887021315E-2</v>
      </c>
      <c r="P53" s="1"/>
      <c r="Q53" s="1">
        <f t="shared" si="26"/>
        <v>1.3632280610579528E-2</v>
      </c>
      <c r="R53" s="1">
        <f t="shared" si="27"/>
        <v>-0.11332836375314059</v>
      </c>
      <c r="S53" s="1">
        <f t="shared" si="19"/>
        <v>0.54869704121011864</v>
      </c>
      <c r="T53" s="1">
        <f t="shared" si="20"/>
        <v>-0.52164702538777874</v>
      </c>
    </row>
    <row r="54" spans="1:21" x14ac:dyDescent="0.2">
      <c r="A54">
        <f>Sheet1!A31</f>
        <v>4</v>
      </c>
      <c r="B54">
        <f>Sheet1!B34</f>
        <v>191.17</v>
      </c>
      <c r="C54">
        <f t="shared" si="14"/>
        <v>190.51759071117561</v>
      </c>
      <c r="D54">
        <f t="shared" si="15"/>
        <v>191.18292023916268</v>
      </c>
      <c r="E54">
        <f t="shared" si="16"/>
        <v>191.0632776843149</v>
      </c>
      <c r="F54">
        <f t="shared" si="21"/>
        <v>190.28221835653517</v>
      </c>
      <c r="G54">
        <f t="shared" si="22"/>
        <v>189.22651679287532</v>
      </c>
      <c r="K54" s="1">
        <f t="shared" si="23"/>
        <v>0.56120464441218587</v>
      </c>
      <c r="L54" s="1">
        <f t="shared" si="24"/>
        <v>0.58218933029135655</v>
      </c>
      <c r="M54" s="1">
        <f t="shared" si="25"/>
        <v>0.4570805929992332</v>
      </c>
      <c r="N54" s="1">
        <f t="shared" si="17"/>
        <v>1.113423000947364</v>
      </c>
      <c r="O54" s="1">
        <f t="shared" si="18"/>
        <v>5.772143728751189E-2</v>
      </c>
      <c r="P54" s="1"/>
      <c r="Q54" s="1">
        <f t="shared" si="26"/>
        <v>2.0984685879170684E-2</v>
      </c>
      <c r="R54" s="1">
        <f t="shared" si="27"/>
        <v>-0.10412405141295267</v>
      </c>
      <c r="S54" s="1">
        <f t="shared" si="19"/>
        <v>0.55221835653517815</v>
      </c>
      <c r="T54" s="1">
        <f t="shared" si="20"/>
        <v>-0.50348320712467398</v>
      </c>
    </row>
    <row r="55" spans="1:21" x14ac:dyDescent="0.2">
      <c r="A55">
        <f>Sheet1!A32</f>
        <v>5</v>
      </c>
      <c r="B55">
        <f>Sheet1!B35</f>
        <v>191.64</v>
      </c>
      <c r="C55">
        <f t="shared" si="14"/>
        <v>190.9671891630382</v>
      </c>
      <c r="D55">
        <f t="shared" si="15"/>
        <v>191.66019150297751</v>
      </c>
      <c r="E55">
        <f t="shared" si="16"/>
        <v>191.54234133569136</v>
      </c>
      <c r="F55">
        <f t="shared" si="21"/>
        <v>190.75573271061049</v>
      </c>
      <c r="G55">
        <f t="shared" si="22"/>
        <v>189.71455454164928</v>
      </c>
      <c r="K55" s="1">
        <f t="shared" si="23"/>
        <v>0.59160619254959101</v>
      </c>
      <c r="L55" s="1">
        <f t="shared" si="24"/>
        <v>0.6099230132314517</v>
      </c>
      <c r="M55" s="1">
        <f t="shared" si="25"/>
        <v>0.48665122528171878</v>
      </c>
      <c r="N55" s="1">
        <f t="shared" si="17"/>
        <v>1.1373389031600709</v>
      </c>
      <c r="O55" s="1">
        <f t="shared" si="18"/>
        <v>9.6160734198861064E-2</v>
      </c>
      <c r="P55" s="1"/>
      <c r="Q55" s="1">
        <f t="shared" si="26"/>
        <v>1.831682068186069E-2</v>
      </c>
      <c r="R55" s="1">
        <f t="shared" si="27"/>
        <v>-0.10495496726787223</v>
      </c>
      <c r="S55" s="1">
        <f t="shared" si="19"/>
        <v>0.5457327106104799</v>
      </c>
      <c r="T55" s="1">
        <f t="shared" si="20"/>
        <v>-0.49544545835072995</v>
      </c>
    </row>
    <row r="56" spans="1:21" x14ac:dyDescent="0.2">
      <c r="A56">
        <f>Sheet1!A33</f>
        <v>6</v>
      </c>
      <c r="B56">
        <f>Sheet1!B36</f>
        <v>192.12</v>
      </c>
      <c r="C56">
        <f t="shared" si="14"/>
        <v>191.41678761490081</v>
      </c>
      <c r="D56">
        <f t="shared" si="15"/>
        <v>192.13744245659967</v>
      </c>
      <c r="E56">
        <f t="shared" si="16"/>
        <v>192.02136992675051</v>
      </c>
      <c r="F56">
        <f t="shared" si="21"/>
        <v>191.22924007509292</v>
      </c>
      <c r="G56">
        <f t="shared" si="22"/>
        <v>190.20246662896628</v>
      </c>
      <c r="K56" s="1">
        <f t="shared" si="23"/>
        <v>0.62200774068699616</v>
      </c>
      <c r="L56" s="1">
        <f t="shared" si="24"/>
        <v>0.63763641577389762</v>
      </c>
      <c r="M56" s="1">
        <f t="shared" si="25"/>
        <v>0.51618667133860185</v>
      </c>
      <c r="N56" s="1">
        <f t="shared" si="17"/>
        <v>1.161247815779916</v>
      </c>
      <c r="O56" s="1">
        <f t="shared" si="18"/>
        <v>0.13447436965327597</v>
      </c>
      <c r="P56" s="1"/>
      <c r="Q56" s="1">
        <f t="shared" si="26"/>
        <v>1.5628675086901467E-2</v>
      </c>
      <c r="R56" s="1">
        <f t="shared" si="27"/>
        <v>-0.1058210693483943</v>
      </c>
      <c r="S56" s="1">
        <f t="shared" si="19"/>
        <v>0.53924007509291982</v>
      </c>
      <c r="T56" s="1">
        <f t="shared" si="20"/>
        <v>-0.48753337103372019</v>
      </c>
    </row>
    <row r="57" spans="1:21" x14ac:dyDescent="0.2">
      <c r="A57">
        <f>Sheet1!A34</f>
        <v>7</v>
      </c>
      <c r="B57">
        <f>Sheet1!B37</f>
        <v>192.6</v>
      </c>
      <c r="C57">
        <f t="shared" si="14"/>
        <v>191.86638606676343</v>
      </c>
      <c r="D57">
        <f t="shared" si="15"/>
        <v>192.61467309009757</v>
      </c>
      <c r="E57">
        <f t="shared" si="16"/>
        <v>192.50036349946171</v>
      </c>
      <c r="F57">
        <f t="shared" si="21"/>
        <v>191.70274042163939</v>
      </c>
      <c r="G57">
        <f t="shared" si="22"/>
        <v>190.69025346285827</v>
      </c>
      <c r="K57" s="1">
        <f t="shared" si="23"/>
        <v>0.65240928882437288</v>
      </c>
      <c r="L57" s="1">
        <f t="shared" si="24"/>
        <v>0.66532952798706901</v>
      </c>
      <c r="M57" s="1">
        <f t="shared" si="25"/>
        <v>0.54568697313928283</v>
      </c>
      <c r="N57" s="1">
        <f t="shared" si="17"/>
        <v>1.1851497104637758</v>
      </c>
      <c r="O57" s="1">
        <f t="shared" si="18"/>
        <v>0.17266275168265111</v>
      </c>
      <c r="P57" s="1"/>
      <c r="Q57" s="1">
        <f t="shared" si="26"/>
        <v>1.2920239162696134E-2</v>
      </c>
      <c r="R57" s="1">
        <f t="shared" si="27"/>
        <v>-0.10672231568509005</v>
      </c>
      <c r="S57" s="1">
        <f t="shared" si="19"/>
        <v>0.53274042163940294</v>
      </c>
      <c r="T57" s="1">
        <f t="shared" si="20"/>
        <v>-0.47974653714172177</v>
      </c>
    </row>
    <row r="58" spans="1:21" x14ac:dyDescent="0.2">
      <c r="A58">
        <f>Sheet1!A35</f>
        <v>8</v>
      </c>
      <c r="B58">
        <f>Sheet1!B38</f>
        <v>193.07</v>
      </c>
      <c r="C58">
        <f t="shared" si="14"/>
        <v>192.31598451862601</v>
      </c>
      <c r="D58">
        <f t="shared" si="15"/>
        <v>193.09188339353946</v>
      </c>
      <c r="E58">
        <f t="shared" si="16"/>
        <v>192.97932209579443</v>
      </c>
      <c r="F58">
        <f t="shared" si="21"/>
        <v>192.17623372190684</v>
      </c>
      <c r="G58">
        <f t="shared" si="22"/>
        <v>191.17791545135734</v>
      </c>
      <c r="K58" s="1">
        <f t="shared" si="23"/>
        <v>0.67281083696178712</v>
      </c>
      <c r="L58" s="1">
        <f t="shared" si="24"/>
        <v>0.69300233993931215</v>
      </c>
      <c r="M58" s="1">
        <f t="shared" si="25"/>
        <v>0.5751521726531621</v>
      </c>
      <c r="N58" s="1">
        <f t="shared" si="17"/>
        <v>1.2090445588686407</v>
      </c>
      <c r="O58" s="1">
        <f t="shared" si="18"/>
        <v>0.21072628831913676</v>
      </c>
      <c r="P58" s="1"/>
      <c r="Q58" s="1">
        <f t="shared" si="26"/>
        <v>2.0191502977525033E-2</v>
      </c>
      <c r="R58" s="1">
        <f t="shared" si="27"/>
        <v>-9.7658664308625021E-2</v>
      </c>
      <c r="S58" s="1">
        <f t="shared" si="19"/>
        <v>0.53623372190685359</v>
      </c>
      <c r="T58" s="1">
        <f t="shared" si="20"/>
        <v>-0.46208454864265036</v>
      </c>
    </row>
    <row r="59" spans="1:21" x14ac:dyDescent="0.2">
      <c r="A59">
        <f>Sheet1!A36</f>
        <v>9</v>
      </c>
      <c r="B59">
        <f>Sheet1!B39</f>
        <v>193.55</v>
      </c>
      <c r="C59">
        <f t="shared" si="14"/>
        <v>192.76558297048862</v>
      </c>
      <c r="D59">
        <f t="shared" si="15"/>
        <v>193.56907335699373</v>
      </c>
      <c r="E59">
        <f t="shared" si="16"/>
        <v>193.45824575771812</v>
      </c>
      <c r="F59">
        <f t="shared" si="21"/>
        <v>192.6497199475522</v>
      </c>
      <c r="G59">
        <f t="shared" si="22"/>
        <v>191.66545300249552</v>
      </c>
      <c r="K59" s="1">
        <f t="shared" si="23"/>
        <v>0.70321238509919226</v>
      </c>
      <c r="L59" s="1">
        <f t="shared" si="24"/>
        <v>0.72065484169885963</v>
      </c>
      <c r="M59" s="1">
        <f t="shared" si="25"/>
        <v>0.60458231184969691</v>
      </c>
      <c r="N59" s="1">
        <f t="shared" si="17"/>
        <v>1.2329323326513872</v>
      </c>
      <c r="O59" s="1">
        <f t="shared" si="18"/>
        <v>0.24866538759471268</v>
      </c>
      <c r="P59" s="1"/>
      <c r="Q59" s="1">
        <f t="shared" si="26"/>
        <v>1.7442456599667366E-2</v>
      </c>
      <c r="R59" s="1">
        <f t="shared" si="27"/>
        <v>-9.8630073249495354E-2</v>
      </c>
      <c r="S59" s="1">
        <f t="shared" si="19"/>
        <v>0.52971994755219498</v>
      </c>
      <c r="T59" s="1">
        <f t="shared" si="20"/>
        <v>-0.45454699750447958</v>
      </c>
    </row>
    <row r="60" spans="1:21" x14ac:dyDescent="0.2">
      <c r="A60">
        <f>Sheet1!A37</f>
        <v>10</v>
      </c>
      <c r="B60">
        <f>Sheet1!B40</f>
        <v>194.03</v>
      </c>
      <c r="C60">
        <f t="shared" si="14"/>
        <v>193.21518142235124</v>
      </c>
      <c r="D60">
        <f t="shared" si="15"/>
        <v>194.04624297052871</v>
      </c>
      <c r="E60">
        <f t="shared" si="16"/>
        <v>193.93713452720209</v>
      </c>
      <c r="F60">
        <f t="shared" si="21"/>
        <v>193.12319907023237</v>
      </c>
      <c r="G60">
        <f t="shared" si="22"/>
        <v>192.15286652430495</v>
      </c>
      <c r="K60" s="1">
        <f t="shared" si="23"/>
        <v>0.73361393323656898</v>
      </c>
      <c r="L60" s="1">
        <f t="shared" si="24"/>
        <v>0.74828702333414299</v>
      </c>
      <c r="M60" s="1">
        <f t="shared" si="25"/>
        <v>0.63397743269828766</v>
      </c>
      <c r="N60" s="1">
        <f t="shared" si="17"/>
        <v>1.2568130034689489</v>
      </c>
      <c r="O60" s="1">
        <f t="shared" si="18"/>
        <v>0.28648045754152918</v>
      </c>
      <c r="P60" s="1"/>
      <c r="Q60" s="1">
        <f t="shared" si="26"/>
        <v>1.4673090097574004E-2</v>
      </c>
      <c r="R60" s="1">
        <f t="shared" si="27"/>
        <v>-9.9636500538281325E-2</v>
      </c>
      <c r="S60" s="1">
        <f t="shared" si="19"/>
        <v>0.52319907023237988</v>
      </c>
      <c r="T60" s="1">
        <f t="shared" si="20"/>
        <v>-0.44713347569503981</v>
      </c>
    </row>
    <row r="61" spans="1:21" x14ac:dyDescent="0.2">
      <c r="A61">
        <f>Sheet1!A38</f>
        <v>11</v>
      </c>
      <c r="B61">
        <f>Sheet1!B41</f>
        <v>194.51</v>
      </c>
      <c r="C61">
        <f t="shared" si="14"/>
        <v>193.66477987421382</v>
      </c>
      <c r="D61">
        <f t="shared" si="15"/>
        <v>194.52339222421267</v>
      </c>
      <c r="E61">
        <f t="shared" si="16"/>
        <v>194.41598844621586</v>
      </c>
      <c r="F61">
        <f t="shared" si="21"/>
        <v>193.5966710616043</v>
      </c>
      <c r="G61">
        <f t="shared" si="22"/>
        <v>192.6401564248176</v>
      </c>
      <c r="K61" s="1">
        <f t="shared" si="23"/>
        <v>0.75401548137398322</v>
      </c>
      <c r="L61" s="1">
        <f t="shared" si="24"/>
        <v>0.77589887491345166</v>
      </c>
      <c r="M61" s="1">
        <f t="shared" si="25"/>
        <v>0.66333757716842001</v>
      </c>
      <c r="N61" s="1">
        <f t="shared" si="17"/>
        <v>1.2806865429782874</v>
      </c>
      <c r="O61" s="1">
        <f t="shared" si="18"/>
        <v>0.32417190619159442</v>
      </c>
      <c r="P61" s="1"/>
      <c r="Q61" s="1">
        <f t="shared" si="26"/>
        <v>2.1883393539468443E-2</v>
      </c>
      <c r="R61" s="1">
        <f t="shared" si="27"/>
        <v>-9.0677904205563209E-2</v>
      </c>
      <c r="S61" s="1">
        <f t="shared" si="19"/>
        <v>0.52667106160430421</v>
      </c>
      <c r="T61" s="1">
        <f t="shared" si="20"/>
        <v>-0.4298435751823888</v>
      </c>
    </row>
    <row r="62" spans="1:21" x14ac:dyDescent="0.2">
      <c r="A62">
        <f>Sheet1!A39</f>
        <v>12</v>
      </c>
      <c r="B62">
        <f>Sheet1!B42</f>
        <v>194.98</v>
      </c>
      <c r="C62">
        <f t="shared" si="14"/>
        <v>194.11437832607643</v>
      </c>
      <c r="D62">
        <f t="shared" si="15"/>
        <v>195.00052110811399</v>
      </c>
      <c r="E62">
        <f t="shared" si="16"/>
        <v>194.89480755672889</v>
      </c>
      <c r="F62">
        <f t="shared" si="21"/>
        <v>194.07013589332487</v>
      </c>
      <c r="G62">
        <f t="shared" si="22"/>
        <v>193.12732311206557</v>
      </c>
      <c r="K62" s="1">
        <f t="shared" si="23"/>
        <v>0.78441702951138836</v>
      </c>
      <c r="L62" s="1">
        <f t="shared" si="24"/>
        <v>0.80349038650510352</v>
      </c>
      <c r="M62" s="1">
        <f t="shared" si="25"/>
        <v>0.69266278722949437</v>
      </c>
      <c r="N62" s="1">
        <f t="shared" si="17"/>
        <v>1.3045529228362511</v>
      </c>
      <c r="O62" s="1">
        <f t="shared" si="18"/>
        <v>0.36174014157694501</v>
      </c>
      <c r="P62" s="1"/>
      <c r="Q62" s="1">
        <f t="shared" si="26"/>
        <v>1.9073356993715151E-2</v>
      </c>
      <c r="R62" s="1">
        <f t="shared" si="27"/>
        <v>-9.1754242281893994E-2</v>
      </c>
      <c r="S62" s="1">
        <f t="shared" si="19"/>
        <v>0.52013589332486276</v>
      </c>
      <c r="T62" s="1">
        <f t="shared" si="20"/>
        <v>-0.42267688793444336</v>
      </c>
    </row>
    <row r="63" spans="1:21" x14ac:dyDescent="0.2">
      <c r="A63">
        <f>Sheet1!A40</f>
        <v>13</v>
      </c>
      <c r="B63">
        <f>Sheet1!B43</f>
        <v>195.46</v>
      </c>
      <c r="C63">
        <f t="shared" si="14"/>
        <v>194.56397677793905</v>
      </c>
      <c r="D63">
        <f t="shared" si="15"/>
        <v>195.47762961230094</v>
      </c>
      <c r="E63">
        <f t="shared" si="16"/>
        <v>195.37359190071049</v>
      </c>
      <c r="F63">
        <f t="shared" si="21"/>
        <v>194.54359353705109</v>
      </c>
      <c r="G63">
        <f t="shared" si="22"/>
        <v>193.61436699408091</v>
      </c>
      <c r="K63" s="1">
        <f t="shared" si="23"/>
        <v>0.81481857764876509</v>
      </c>
      <c r="L63" s="1">
        <f t="shared" si="24"/>
        <v>0.83106154817747324</v>
      </c>
      <c r="M63" s="1">
        <f t="shared" si="25"/>
        <v>0.72195310485085429</v>
      </c>
      <c r="N63" s="1">
        <f t="shared" si="17"/>
        <v>1.3284121146998586</v>
      </c>
      <c r="O63" s="1">
        <f t="shared" si="18"/>
        <v>0.39918557172967439</v>
      </c>
      <c r="P63" s="1"/>
      <c r="Q63" s="1">
        <f t="shared" si="26"/>
        <v>1.6242970528708156E-2</v>
      </c>
      <c r="R63" s="1">
        <f t="shared" si="27"/>
        <v>-9.2865472797910797E-2</v>
      </c>
      <c r="S63" s="1">
        <f t="shared" si="19"/>
        <v>0.51359353705109356</v>
      </c>
      <c r="T63" s="1">
        <f t="shared" si="20"/>
        <v>-0.41563300591909069</v>
      </c>
    </row>
    <row r="64" spans="1:21" x14ac:dyDescent="0.2">
      <c r="A64">
        <f>Sheet1!A41</f>
        <v>14</v>
      </c>
      <c r="B64">
        <f>Sheet1!B44</f>
        <v>195.94</v>
      </c>
      <c r="C64">
        <f t="shared" si="14"/>
        <v>195.01357522980163</v>
      </c>
      <c r="D64">
        <f t="shared" si="15"/>
        <v>195.95471772684195</v>
      </c>
      <c r="E64">
        <f t="shared" si="16"/>
        <v>195.85234152013018</v>
      </c>
      <c r="F64">
        <f t="shared" si="21"/>
        <v>195.01704396443984</v>
      </c>
      <c r="G64">
        <f t="shared" si="22"/>
        <v>194.10128847889564</v>
      </c>
      <c r="K64" s="1">
        <f t="shared" si="23"/>
        <v>0.84522012578617023</v>
      </c>
      <c r="L64" s="1">
        <f t="shared" si="24"/>
        <v>0.85861234999885028</v>
      </c>
      <c r="M64" s="1">
        <f t="shared" si="25"/>
        <v>0.75120857200204227</v>
      </c>
      <c r="N64" s="1">
        <f t="shared" si="17"/>
        <v>1.352264090226015</v>
      </c>
      <c r="O64" s="1">
        <f t="shared" si="18"/>
        <v>0.43650860468181918</v>
      </c>
      <c r="P64" s="1"/>
      <c r="Q64" s="1">
        <f t="shared" si="26"/>
        <v>1.3392224212680048E-2</v>
      </c>
      <c r="R64" s="1">
        <f t="shared" si="27"/>
        <v>-9.4011553784127955E-2</v>
      </c>
      <c r="S64" s="1">
        <f t="shared" si="19"/>
        <v>0.50704396443984479</v>
      </c>
      <c r="T64" s="1">
        <f t="shared" si="20"/>
        <v>-0.40871152110435105</v>
      </c>
    </row>
    <row r="65" spans="1:20" x14ac:dyDescent="0.2">
      <c r="A65">
        <f>Sheet1!A42</f>
        <v>15</v>
      </c>
      <c r="B65">
        <f>Sheet1!B45</f>
        <v>196.42</v>
      </c>
      <c r="C65">
        <f t="shared" si="14"/>
        <v>195.46317368166424</v>
      </c>
      <c r="D65">
        <f t="shared" si="15"/>
        <v>196.43178544180523</v>
      </c>
      <c r="E65">
        <f t="shared" si="16"/>
        <v>196.33105645695736</v>
      </c>
      <c r="F65">
        <f t="shared" si="21"/>
        <v>195.49048714714797</v>
      </c>
      <c r="G65">
        <f t="shared" si="22"/>
        <v>194.58808797454188</v>
      </c>
      <c r="K65" s="1">
        <f t="shared" si="23"/>
        <v>0.86562167392355605</v>
      </c>
      <c r="L65" s="1">
        <f t="shared" si="24"/>
        <v>0.88614278203755248</v>
      </c>
      <c r="M65" s="1">
        <f t="shared" si="25"/>
        <v>0.78042923065245873</v>
      </c>
      <c r="N65" s="1">
        <f t="shared" si="17"/>
        <v>1.37610882107154</v>
      </c>
      <c r="O65" s="1">
        <f t="shared" si="18"/>
        <v>0.47370964846544439</v>
      </c>
      <c r="P65" s="1"/>
      <c r="Q65" s="1">
        <f t="shared" si="26"/>
        <v>2.0521108113996434E-2</v>
      </c>
      <c r="R65" s="1">
        <f t="shared" si="27"/>
        <v>-8.5192443271097318E-2</v>
      </c>
      <c r="S65" s="1">
        <f t="shared" si="19"/>
        <v>0.51048714714798393</v>
      </c>
      <c r="T65" s="1">
        <f t="shared" si="20"/>
        <v>-0.39191202545811166</v>
      </c>
    </row>
    <row r="66" spans="1:20" x14ac:dyDescent="0.2">
      <c r="A66">
        <f>Sheet1!A43</f>
        <v>16</v>
      </c>
      <c r="B66">
        <f>Sheet1!B46</f>
        <v>196.89</v>
      </c>
      <c r="C66">
        <f t="shared" si="14"/>
        <v>195.91277213352686</v>
      </c>
      <c r="D66">
        <f t="shared" si="15"/>
        <v>196.9088327472592</v>
      </c>
      <c r="E66">
        <f t="shared" si="16"/>
        <v>196.80973675316145</v>
      </c>
      <c r="F66">
        <f t="shared" si="21"/>
        <v>195.96392305683253</v>
      </c>
      <c r="G66">
        <f t="shared" si="22"/>
        <v>195.07476588905163</v>
      </c>
      <c r="K66" s="1">
        <f t="shared" si="23"/>
        <v>0.89602322206096119</v>
      </c>
      <c r="L66" s="1">
        <f t="shared" si="24"/>
        <v>0.9136528343618977</v>
      </c>
      <c r="M66" s="1">
        <f t="shared" si="25"/>
        <v>0.8096151227714472</v>
      </c>
      <c r="N66" s="1">
        <f t="shared" si="17"/>
        <v>1.3999462788934807</v>
      </c>
      <c r="O66" s="1">
        <f t="shared" si="18"/>
        <v>0.51078911111258662</v>
      </c>
      <c r="P66" s="1"/>
      <c r="Q66" s="1">
        <f t="shared" si="26"/>
        <v>1.7629612300936515E-2</v>
      </c>
      <c r="R66" s="1">
        <f t="shared" si="27"/>
        <v>-8.6408099289513984E-2</v>
      </c>
      <c r="S66" s="1">
        <f t="shared" si="19"/>
        <v>0.50392305683251948</v>
      </c>
      <c r="T66" s="1">
        <f t="shared" si="20"/>
        <v>-0.38523411094837456</v>
      </c>
    </row>
    <row r="67" spans="1:20" x14ac:dyDescent="0.2">
      <c r="A67">
        <f>Sheet1!A44</f>
        <v>17</v>
      </c>
      <c r="B67">
        <f>Sheet1!B47</f>
        <v>197.37</v>
      </c>
      <c r="C67">
        <f t="shared" si="14"/>
        <v>196.36237058538944</v>
      </c>
      <c r="D67">
        <f t="shared" si="15"/>
        <v>197.38585963327213</v>
      </c>
      <c r="E67">
        <f t="shared" si="16"/>
        <v>197.28838245071188</v>
      </c>
      <c r="F67">
        <f t="shared" si="21"/>
        <v>196.43735166515032</v>
      </c>
      <c r="G67">
        <f t="shared" si="22"/>
        <v>195.56132263045697</v>
      </c>
      <c r="K67" s="1">
        <f t="shared" si="23"/>
        <v>0.92642477019836633</v>
      </c>
      <c r="L67" s="1">
        <f t="shared" si="24"/>
        <v>0.94114249704031749</v>
      </c>
      <c r="M67" s="1">
        <f t="shared" si="25"/>
        <v>0.83876629032855021</v>
      </c>
      <c r="N67" s="1">
        <f t="shared" si="17"/>
        <v>1.4237764353486853</v>
      </c>
      <c r="O67" s="1">
        <f t="shared" si="18"/>
        <v>0.54774740065533933</v>
      </c>
      <c r="P67" s="1"/>
      <c r="Q67" s="1">
        <f t="shared" si="26"/>
        <v>1.4717726841951162E-2</v>
      </c>
      <c r="R67" s="1">
        <f t="shared" si="27"/>
        <v>-8.7658479869816119E-2</v>
      </c>
      <c r="S67" s="1">
        <f t="shared" si="19"/>
        <v>0.49735166515031892</v>
      </c>
      <c r="T67" s="1">
        <f t="shared" si="20"/>
        <v>-0.378677369543027</v>
      </c>
    </row>
    <row r="68" spans="1:20" x14ac:dyDescent="0.2">
      <c r="A68">
        <f>Sheet1!A45</f>
        <v>18</v>
      </c>
      <c r="B68">
        <f>Sheet1!B48</f>
        <v>197.85</v>
      </c>
      <c r="C68">
        <f t="shared" si="14"/>
        <v>196.81196903725206</v>
      </c>
      <c r="D68">
        <f t="shared" si="15"/>
        <v>197.86286608991239</v>
      </c>
      <c r="E68">
        <f t="shared" si="16"/>
        <v>197.76699359157809</v>
      </c>
      <c r="F68">
        <f t="shared" si="21"/>
        <v>196.91077294375836</v>
      </c>
      <c r="G68">
        <f t="shared" si="22"/>
        <v>196.04775860678998</v>
      </c>
      <c r="K68" s="1">
        <f t="shared" si="23"/>
        <v>0.95682631833574305</v>
      </c>
      <c r="L68" s="1">
        <f t="shared" si="24"/>
        <v>0.9686117601409876</v>
      </c>
      <c r="M68" s="1">
        <f t="shared" si="25"/>
        <v>0.86788277529311131</v>
      </c>
      <c r="N68" s="1">
        <f t="shared" si="17"/>
        <v>1.4475992620941156</v>
      </c>
      <c r="O68" s="1">
        <f t="shared" si="18"/>
        <v>0.58458492512573912</v>
      </c>
      <c r="P68" s="1"/>
      <c r="Q68" s="1">
        <f t="shared" si="26"/>
        <v>1.1785441805244545E-2</v>
      </c>
      <c r="R68" s="1">
        <f t="shared" si="27"/>
        <v>-8.8943543042631745E-2</v>
      </c>
      <c r="S68" s="1">
        <f t="shared" si="19"/>
        <v>0.49077294375837255</v>
      </c>
      <c r="T68" s="1">
        <f t="shared" si="20"/>
        <v>-0.37224139321000393</v>
      </c>
    </row>
    <row r="69" spans="1:20" x14ac:dyDescent="0.2">
      <c r="A69">
        <f>Sheet1!A46</f>
        <v>19</v>
      </c>
      <c r="B69">
        <f>Sheet1!B49</f>
        <v>198.32</v>
      </c>
      <c r="C69">
        <f t="shared" si="14"/>
        <v>197.26156748911467</v>
      </c>
      <c r="D69">
        <f t="shared" si="15"/>
        <v>198.33985210724833</v>
      </c>
      <c r="E69">
        <f t="shared" si="16"/>
        <v>198.24557021772949</v>
      </c>
      <c r="F69">
        <f t="shared" si="21"/>
        <v>197.38418686431353</v>
      </c>
      <c r="G69">
        <f t="shared" si="22"/>
        <v>196.53407422608268</v>
      </c>
      <c r="K69" s="1">
        <f t="shared" si="23"/>
        <v>0.97722786647312887</v>
      </c>
      <c r="L69" s="1">
        <f t="shared" si="24"/>
        <v>0.99606061373233956</v>
      </c>
      <c r="M69" s="1">
        <f t="shared" si="25"/>
        <v>0.89696461963458773</v>
      </c>
      <c r="N69" s="1">
        <f t="shared" si="17"/>
        <v>1.4714147307866767</v>
      </c>
      <c r="O69" s="1">
        <f t="shared" si="18"/>
        <v>0.62130209255582258</v>
      </c>
      <c r="P69" s="1"/>
      <c r="Q69" s="1">
        <f t="shared" si="26"/>
        <v>1.8832747259210691E-2</v>
      </c>
      <c r="R69" s="1">
        <f t="shared" si="27"/>
        <v>-8.0263246838541136E-2</v>
      </c>
      <c r="S69" s="1">
        <f t="shared" si="19"/>
        <v>0.49418686431354786</v>
      </c>
      <c r="T69" s="1">
        <f t="shared" si="20"/>
        <v>-0.35592577391730629</v>
      </c>
    </row>
    <row r="70" spans="1:20" x14ac:dyDescent="0.2">
      <c r="A70">
        <f>Sheet1!A47</f>
        <v>20</v>
      </c>
      <c r="B70">
        <f>Sheet1!B50</f>
        <v>198.8</v>
      </c>
      <c r="C70">
        <f t="shared" si="14"/>
        <v>197.71116594097725</v>
      </c>
      <c r="D70">
        <f t="shared" si="15"/>
        <v>198.81681767534818</v>
      </c>
      <c r="E70">
        <f t="shared" si="16"/>
        <v>198.72411237113553</v>
      </c>
      <c r="F70">
        <f t="shared" si="21"/>
        <v>197.85759339847277</v>
      </c>
      <c r="G70">
        <f t="shared" si="22"/>
        <v>197.02026989636713</v>
      </c>
      <c r="K70" s="1">
        <f t="shared" si="23"/>
        <v>1.0076294146105624</v>
      </c>
      <c r="L70" s="1">
        <f t="shared" si="24"/>
        <v>1.0234890478826912</v>
      </c>
      <c r="M70" s="1">
        <f t="shared" si="25"/>
        <v>0.92601186532243673</v>
      </c>
      <c r="N70" s="1">
        <f t="shared" si="17"/>
        <v>1.4952228130833305</v>
      </c>
      <c r="O70" s="1">
        <f t="shared" si="18"/>
        <v>0.65789931097768317</v>
      </c>
      <c r="P70" s="1"/>
      <c r="Q70" s="1">
        <f t="shared" si="26"/>
        <v>1.5859633272128804E-2</v>
      </c>
      <c r="R70" s="1">
        <f t="shared" si="27"/>
        <v>-8.1617549288125701E-2</v>
      </c>
      <c r="S70" s="1">
        <f t="shared" si="19"/>
        <v>0.48759339847276806</v>
      </c>
      <c r="T70" s="1">
        <f t="shared" si="20"/>
        <v>-0.34973010363287926</v>
      </c>
    </row>
    <row r="71" spans="1:20" x14ac:dyDescent="0.2">
      <c r="A71">
        <f>Sheet1!A48</f>
        <v>21</v>
      </c>
      <c r="B71">
        <f>Sheet1!B51</f>
        <v>199.28</v>
      </c>
      <c r="C71">
        <f t="shared" si="14"/>
        <v>198.16076439283987</v>
      </c>
      <c r="D71">
        <f t="shared" si="15"/>
        <v>199.29376278428037</v>
      </c>
      <c r="E71">
        <f t="shared" si="16"/>
        <v>199.20262009376557</v>
      </c>
      <c r="F71">
        <f t="shared" si="21"/>
        <v>198.33099251789304</v>
      </c>
      <c r="G71">
        <f t="shared" si="22"/>
        <v>197.50634602567538</v>
      </c>
      <c r="K71" s="1">
        <f t="shared" si="23"/>
        <v>1.0380309627479392</v>
      </c>
      <c r="L71" s="1">
        <f t="shared" si="24"/>
        <v>1.0508970526603321</v>
      </c>
      <c r="M71" s="1">
        <f t="shared" si="25"/>
        <v>0.95502455432603028</v>
      </c>
      <c r="N71" s="1">
        <f t="shared" si="17"/>
        <v>1.5190234806409819</v>
      </c>
      <c r="O71" s="1">
        <f t="shared" si="18"/>
        <v>0.69437698842332907</v>
      </c>
      <c r="P71" s="1"/>
      <c r="Q71" s="1">
        <f t="shared" si="26"/>
        <v>1.2866089912392908E-2</v>
      </c>
      <c r="R71" s="1">
        <f t="shared" si="27"/>
        <v>-8.3006408421908873E-2</v>
      </c>
      <c r="S71" s="1">
        <f t="shared" si="19"/>
        <v>0.48099251789304276</v>
      </c>
      <c r="T71" s="1">
        <f t="shared" si="20"/>
        <v>-0.34365397432461009</v>
      </c>
    </row>
    <row r="72" spans="1:20" x14ac:dyDescent="0.2">
      <c r="A72">
        <f>Sheet1!A49</f>
        <v>22</v>
      </c>
      <c r="B72">
        <f>Sheet1!B52</f>
        <v>199.76</v>
      </c>
      <c r="C72">
        <f t="shared" si="14"/>
        <v>198.61036284470245</v>
      </c>
      <c r="D72">
        <f t="shared" si="15"/>
        <v>199.77068742411313</v>
      </c>
      <c r="E72">
        <f t="shared" si="16"/>
        <v>199.6810934275891</v>
      </c>
      <c r="F72">
        <f t="shared" si="21"/>
        <v>198.80438419423118</v>
      </c>
      <c r="G72">
        <f t="shared" si="22"/>
        <v>197.99230302203955</v>
      </c>
      <c r="K72" s="1">
        <f t="shared" si="23"/>
        <v>1.058432510885325</v>
      </c>
      <c r="L72" s="1">
        <f t="shared" si="24"/>
        <v>1.0782846181336652</v>
      </c>
      <c r="M72" s="1">
        <f t="shared" si="25"/>
        <v>0.98400272861482563</v>
      </c>
      <c r="N72" s="1">
        <f t="shared" si="17"/>
        <v>1.5428167051165076</v>
      </c>
      <c r="O72" s="1">
        <f t="shared" si="18"/>
        <v>0.73073553292488214</v>
      </c>
      <c r="P72" s="1"/>
      <c r="Q72" s="1">
        <f t="shared" si="26"/>
        <v>1.9852107248340189E-2</v>
      </c>
      <c r="R72" s="1">
        <f t="shared" si="27"/>
        <v>-7.4429782270499345E-2</v>
      </c>
      <c r="S72" s="1">
        <f t="shared" si="19"/>
        <v>0.48438419423118262</v>
      </c>
      <c r="T72" s="1">
        <f t="shared" si="20"/>
        <v>-0.32769697796044284</v>
      </c>
    </row>
    <row r="73" spans="1:20" x14ac:dyDescent="0.2">
      <c r="A73">
        <f>Sheet1!A50</f>
        <v>23</v>
      </c>
      <c r="B73">
        <f>Sheet1!B53</f>
        <v>200.23</v>
      </c>
      <c r="C73">
        <f t="shared" si="14"/>
        <v>199.05996129656506</v>
      </c>
      <c r="D73">
        <f t="shared" si="15"/>
        <v>200.24759158491489</v>
      </c>
      <c r="E73">
        <f t="shared" si="16"/>
        <v>200.15953241457558</v>
      </c>
      <c r="F73">
        <f t="shared" si="21"/>
        <v>199.27776839914415</v>
      </c>
      <c r="G73">
        <f t="shared" si="22"/>
        <v>198.47814129349157</v>
      </c>
      <c r="K73" s="1">
        <f t="shared" si="23"/>
        <v>1.0888340590227585</v>
      </c>
      <c r="L73" s="1">
        <f t="shared" si="24"/>
        <v>1.1056517343709231</v>
      </c>
      <c r="M73" s="1">
        <f t="shared" si="25"/>
        <v>1.01294643015828</v>
      </c>
      <c r="N73" s="1">
        <f t="shared" si="17"/>
        <v>1.5666024581668978</v>
      </c>
      <c r="O73" s="1">
        <f t="shared" si="18"/>
        <v>0.76697535251432214</v>
      </c>
      <c r="P73" s="1"/>
      <c r="Q73" s="1">
        <f t="shared" si="26"/>
        <v>1.6817675348164585E-2</v>
      </c>
      <c r="R73" s="1">
        <f t="shared" si="27"/>
        <v>-7.5887628864478529E-2</v>
      </c>
      <c r="S73" s="1">
        <f t="shared" si="19"/>
        <v>0.47776839914413927</v>
      </c>
      <c r="T73" s="1">
        <f t="shared" si="20"/>
        <v>-0.3218587065084364</v>
      </c>
    </row>
    <row r="74" spans="1:20" x14ac:dyDescent="0.2">
      <c r="A74">
        <f>Sheet1!A51</f>
        <v>24</v>
      </c>
      <c r="B74">
        <f>Sheet1!B54</f>
        <v>200.71</v>
      </c>
      <c r="C74">
        <f t="shared" si="14"/>
        <v>199.50955974842768</v>
      </c>
      <c r="D74">
        <f t="shared" si="15"/>
        <v>200.72447525675392</v>
      </c>
      <c r="E74">
        <f t="shared" si="16"/>
        <v>200.63793709669437</v>
      </c>
      <c r="F74">
        <f t="shared" si="21"/>
        <v>199.7511451042889</v>
      </c>
      <c r="G74">
        <f t="shared" si="22"/>
        <v>198.96386124806367</v>
      </c>
      <c r="K74" s="1">
        <f t="shared" si="23"/>
        <v>1.1192356071601353</v>
      </c>
      <c r="L74" s="1">
        <f t="shared" si="24"/>
        <v>1.1329983914405091</v>
      </c>
      <c r="M74" s="1">
        <f t="shared" si="25"/>
        <v>1.0418557009257086</v>
      </c>
      <c r="N74" s="1">
        <f t="shared" si="17"/>
        <v>1.5903807114490291</v>
      </c>
      <c r="O74" s="1">
        <f t="shared" si="18"/>
        <v>0.80309685522379937</v>
      </c>
      <c r="P74" s="1"/>
      <c r="Q74" s="1">
        <f t="shared" si="26"/>
        <v>1.3762784280373808E-2</v>
      </c>
      <c r="R74" s="1">
        <f t="shared" si="27"/>
        <v>-7.7379906234426699E-2</v>
      </c>
      <c r="S74" s="1">
        <f t="shared" si="19"/>
        <v>0.47114510428889389</v>
      </c>
      <c r="T74" s="1">
        <f t="shared" si="20"/>
        <v>-0.31613875193633589</v>
      </c>
    </row>
    <row r="75" spans="1:20" x14ac:dyDescent="0.2">
      <c r="A75">
        <f>Sheet1!A52</f>
        <v>25</v>
      </c>
      <c r="B75">
        <f>Sheet1!B55</f>
        <v>201.19</v>
      </c>
      <c r="C75">
        <f t="shared" si="14"/>
        <v>199.95915820029026</v>
      </c>
      <c r="D75">
        <f t="shared" si="15"/>
        <v>201.20133842969855</v>
      </c>
      <c r="E75">
        <f t="shared" si="16"/>
        <v>201.11630751591491</v>
      </c>
      <c r="F75">
        <f t="shared" si="21"/>
        <v>200.22451428132231</v>
      </c>
      <c r="G75">
        <f t="shared" si="22"/>
        <v>199.44946329378774</v>
      </c>
      <c r="K75" s="1">
        <f t="shared" si="23"/>
        <v>1.1496371552975404</v>
      </c>
      <c r="L75" s="1">
        <f t="shared" si="24"/>
        <v>1.160324579410684</v>
      </c>
      <c r="M75" s="1">
        <f t="shared" si="25"/>
        <v>1.0707305828866538</v>
      </c>
      <c r="N75" s="1">
        <f t="shared" si="17"/>
        <v>1.6141514366198635</v>
      </c>
      <c r="O75" s="1">
        <f t="shared" si="18"/>
        <v>0.83910044908529358</v>
      </c>
      <c r="P75" s="1"/>
      <c r="Q75" s="1">
        <f t="shared" si="26"/>
        <v>1.0687424113143607E-2</v>
      </c>
      <c r="R75" s="1">
        <f t="shared" si="27"/>
        <v>-7.8906572410886611E-2</v>
      </c>
      <c r="S75" s="1">
        <f t="shared" si="19"/>
        <v>0.46451428132232309</v>
      </c>
      <c r="T75" s="1">
        <f t="shared" si="20"/>
        <v>-0.31053670621224683</v>
      </c>
    </row>
    <row r="76" spans="1:20" x14ac:dyDescent="0.2">
      <c r="A76">
        <f>Sheet1!A53</f>
        <v>26</v>
      </c>
      <c r="B76">
        <f>Sheet1!B56</f>
        <v>201.66</v>
      </c>
      <c r="C76">
        <f t="shared" si="14"/>
        <v>200.40875665215287</v>
      </c>
      <c r="D76">
        <f t="shared" si="15"/>
        <v>201.6781810938171</v>
      </c>
      <c r="E76">
        <f t="shared" si="16"/>
        <v>201.5946437142066</v>
      </c>
      <c r="F76">
        <f t="shared" si="21"/>
        <v>200.69787590190134</v>
      </c>
      <c r="G76">
        <f t="shared" si="22"/>
        <v>199.93494783869596</v>
      </c>
      <c r="K76" s="1">
        <f t="shared" si="23"/>
        <v>1.1700387034349262</v>
      </c>
      <c r="L76" s="1">
        <f t="shared" si="24"/>
        <v>1.1876302883498226</v>
      </c>
      <c r="M76" s="1">
        <f t="shared" si="25"/>
        <v>1.0995711180105161</v>
      </c>
      <c r="N76" s="1">
        <f t="shared" si="17"/>
        <v>1.6379146053362774</v>
      </c>
      <c r="O76" s="1">
        <f t="shared" si="18"/>
        <v>0.87498654213089821</v>
      </c>
      <c r="P76" s="1"/>
      <c r="Q76" s="1">
        <f t="shared" si="26"/>
        <v>1.759158491489643E-2</v>
      </c>
      <c r="R76" s="1">
        <f t="shared" si="27"/>
        <v>-7.0467585424410117E-2</v>
      </c>
      <c r="S76" s="1">
        <f t="shared" si="19"/>
        <v>0.4678759019013512</v>
      </c>
      <c r="T76" s="1">
        <f t="shared" si="20"/>
        <v>-0.295052161304028</v>
      </c>
    </row>
    <row r="77" spans="1:20" x14ac:dyDescent="0.2">
      <c r="A77">
        <f>Sheet1!A54</f>
        <v>27</v>
      </c>
      <c r="B77">
        <f>Sheet1!B57</f>
        <v>202.14</v>
      </c>
      <c r="C77">
        <f t="shared" si="14"/>
        <v>200.85835510401549</v>
      </c>
      <c r="D77">
        <f t="shared" si="15"/>
        <v>202.155003239178</v>
      </c>
      <c r="E77">
        <f t="shared" si="16"/>
        <v>202.07294573353892</v>
      </c>
      <c r="F77">
        <f t="shared" si="21"/>
        <v>201.17122993768288</v>
      </c>
      <c r="G77">
        <f t="shared" si="22"/>
        <v>200.4203152908203</v>
      </c>
      <c r="K77" s="1">
        <f t="shared" si="23"/>
        <v>1.2004402515723314</v>
      </c>
      <c r="L77" s="1">
        <f t="shared" si="24"/>
        <v>1.2149155083262428</v>
      </c>
      <c r="M77" s="1">
        <f t="shared" si="25"/>
        <v>1.1283773482666959</v>
      </c>
      <c r="N77" s="1">
        <f t="shared" si="17"/>
        <v>1.6616701892552044</v>
      </c>
      <c r="O77" s="1">
        <f t="shared" si="18"/>
        <v>0.91075554239262146</v>
      </c>
      <c r="P77" s="1"/>
      <c r="Q77" s="1">
        <f t="shared" si="26"/>
        <v>1.4475256753911481E-2</v>
      </c>
      <c r="R77" s="1">
        <f t="shared" si="27"/>
        <v>-7.2062903305635473E-2</v>
      </c>
      <c r="S77" s="1">
        <f t="shared" si="19"/>
        <v>0.46122993768287301</v>
      </c>
      <c r="T77" s="1">
        <f t="shared" si="20"/>
        <v>-0.2896847091797099</v>
      </c>
    </row>
    <row r="78" spans="1:20" x14ac:dyDescent="0.2">
      <c r="A78">
        <f>Sheet1!A55</f>
        <v>28</v>
      </c>
      <c r="B78">
        <f>Sheet1!B58</f>
        <v>202.62</v>
      </c>
      <c r="C78">
        <f t="shared" si="14"/>
        <v>201.30795355587807</v>
      </c>
      <c r="D78">
        <f t="shared" si="15"/>
        <v>202.63180485584945</v>
      </c>
      <c r="E78">
        <f t="shared" si="16"/>
        <v>202.5512136158813</v>
      </c>
      <c r="F78">
        <f t="shared" si="21"/>
        <v>201.6445763603239</v>
      </c>
      <c r="G78">
        <f t="shared" si="22"/>
        <v>200.90556605819285</v>
      </c>
      <c r="K78" s="1">
        <f t="shared" si="23"/>
        <v>1.2308417997097365</v>
      </c>
      <c r="L78" s="1">
        <f t="shared" si="24"/>
        <v>1.2421802294082909</v>
      </c>
      <c r="M78" s="1">
        <f t="shared" si="25"/>
        <v>1.1571493156246504</v>
      </c>
      <c r="N78" s="1">
        <f t="shared" si="17"/>
        <v>1.6854181600336346</v>
      </c>
      <c r="O78" s="1">
        <f t="shared" si="18"/>
        <v>0.94640785790258519</v>
      </c>
      <c r="P78" s="1"/>
      <c r="Q78" s="1">
        <f t="shared" si="26"/>
        <v>1.1338429698554364E-2</v>
      </c>
      <c r="R78" s="1">
        <f t="shared" si="27"/>
        <v>-7.3692484085086107E-2</v>
      </c>
      <c r="S78" s="1">
        <f t="shared" si="19"/>
        <v>0.45457636032389814</v>
      </c>
      <c r="T78" s="1">
        <f t="shared" si="20"/>
        <v>-0.28443394180715131</v>
      </c>
    </row>
    <row r="79" spans="1:20" x14ac:dyDescent="0.2">
      <c r="A79">
        <f>Sheet1!A56</f>
        <v>29</v>
      </c>
      <c r="B79">
        <f>Sheet1!B59</f>
        <v>203.09</v>
      </c>
      <c r="C79">
        <f t="shared" si="14"/>
        <v>201.75755200774068</v>
      </c>
      <c r="D79">
        <f t="shared" si="15"/>
        <v>203.1085859338998</v>
      </c>
      <c r="E79">
        <f t="shared" si="16"/>
        <v>203.02944740320314</v>
      </c>
      <c r="F79">
        <f t="shared" si="21"/>
        <v>202.11791514148126</v>
      </c>
      <c r="G79">
        <f t="shared" si="22"/>
        <v>201.39070054884564</v>
      </c>
      <c r="K79" s="1">
        <f t="shared" si="23"/>
        <v>1.2512433478471223</v>
      </c>
      <c r="L79" s="1">
        <f t="shared" si="24"/>
        <v>1.2694244416642277</v>
      </c>
      <c r="M79" s="1">
        <f t="shared" si="25"/>
        <v>1.1858870620537232</v>
      </c>
      <c r="N79" s="1">
        <f t="shared" si="17"/>
        <v>1.709158489328388</v>
      </c>
      <c r="O79" s="1">
        <f t="shared" si="18"/>
        <v>0.98194389669276916</v>
      </c>
      <c r="P79" s="1"/>
      <c r="Q79" s="1">
        <f t="shared" si="26"/>
        <v>1.818109381710542E-2</v>
      </c>
      <c r="R79" s="1">
        <f t="shared" si="27"/>
        <v>-6.5356285793399138E-2</v>
      </c>
      <c r="S79" s="1">
        <f t="shared" si="19"/>
        <v>0.45791514148126566</v>
      </c>
      <c r="T79" s="1">
        <f t="shared" si="20"/>
        <v>-0.26929945115435316</v>
      </c>
    </row>
    <row r="80" spans="1:20" x14ac:dyDescent="0.2">
      <c r="A80">
        <f>Sheet1!A57</f>
        <v>30</v>
      </c>
      <c r="B80">
        <f>Sheet1!B60</f>
        <v>203.57</v>
      </c>
      <c r="C80">
        <f t="shared" si="14"/>
        <v>202.2071504596033</v>
      </c>
      <c r="D80">
        <f t="shared" si="15"/>
        <v>203.58534646339743</v>
      </c>
      <c r="E80">
        <f t="shared" si="16"/>
        <v>203.50764713747384</v>
      </c>
      <c r="F80">
        <f t="shared" si="21"/>
        <v>202.591246252812</v>
      </c>
      <c r="G80">
        <f t="shared" si="22"/>
        <v>201.87571917081081</v>
      </c>
      <c r="K80" s="1">
        <f t="shared" si="23"/>
        <v>1.281644895984499</v>
      </c>
      <c r="L80" s="1">
        <f t="shared" si="24"/>
        <v>1.2966481351625134</v>
      </c>
      <c r="M80" s="1">
        <f t="shared" si="25"/>
        <v>1.2145906295234283</v>
      </c>
      <c r="N80" s="1">
        <f t="shared" si="17"/>
        <v>1.7328911487965115</v>
      </c>
      <c r="O80" s="1">
        <f t="shared" si="18"/>
        <v>1.0173640667953237</v>
      </c>
      <c r="P80" s="1"/>
      <c r="Q80" s="1">
        <f t="shared" si="26"/>
        <v>1.5003239178014383E-2</v>
      </c>
      <c r="R80" s="1">
        <f t="shared" si="27"/>
        <v>-6.7054266461070711E-2</v>
      </c>
      <c r="S80" s="1">
        <f t="shared" si="19"/>
        <v>0.45124625281201247</v>
      </c>
      <c r="T80" s="1">
        <f t="shared" si="20"/>
        <v>-0.26428082918917539</v>
      </c>
    </row>
    <row r="81" spans="1:20" x14ac:dyDescent="0.2">
      <c r="A81">
        <f>Sheet1!A58</f>
        <v>31</v>
      </c>
      <c r="B81">
        <f>Sheet1!B61</f>
        <v>204.05</v>
      </c>
      <c r="C81">
        <f t="shared" si="14"/>
        <v>202.65674891146588</v>
      </c>
      <c r="D81">
        <f t="shared" si="15"/>
        <v>204.06208643441062</v>
      </c>
      <c r="E81">
        <f t="shared" si="16"/>
        <v>203.98581286066286</v>
      </c>
      <c r="F81">
        <f t="shared" si="21"/>
        <v>203.06456966597293</v>
      </c>
      <c r="G81">
        <f t="shared" si="22"/>
        <v>202.36062233212033</v>
      </c>
      <c r="K81" s="1">
        <f t="shared" si="23"/>
        <v>1.3120464441219326</v>
      </c>
      <c r="L81" s="1">
        <f t="shared" si="24"/>
        <v>1.3238512999713805</v>
      </c>
      <c r="M81" s="1">
        <f t="shared" si="25"/>
        <v>1.2432600600032231</v>
      </c>
      <c r="N81" s="1">
        <f t="shared" si="17"/>
        <v>1.7566161100948534</v>
      </c>
      <c r="O81" s="1">
        <f t="shared" si="18"/>
        <v>1.0526687762422569</v>
      </c>
      <c r="P81" s="1"/>
      <c r="Q81" s="1">
        <f t="shared" si="26"/>
        <v>1.1804855849447904E-2</v>
      </c>
      <c r="R81" s="1">
        <f t="shared" si="27"/>
        <v>-6.878638411870952E-2</v>
      </c>
      <c r="S81" s="1">
        <f t="shared" si="19"/>
        <v>0.4445696659729208</v>
      </c>
      <c r="T81" s="1">
        <f t="shared" si="20"/>
        <v>-0.25937766787967576</v>
      </c>
    </row>
    <row r="82" spans="1:20" x14ac:dyDescent="0.2">
      <c r="A82">
        <f>Sheet1!A59</f>
        <v>32</v>
      </c>
      <c r="B82">
        <f>Sheet1!B62</f>
        <v>204.53</v>
      </c>
      <c r="C82">
        <f t="shared" si="14"/>
        <v>203.1063473633285</v>
      </c>
      <c r="D82">
        <f t="shared" si="15"/>
        <v>204.53880583700774</v>
      </c>
      <c r="E82">
        <f t="shared" si="16"/>
        <v>204.46394461473963</v>
      </c>
      <c r="F82">
        <f t="shared" si="21"/>
        <v>203.537885352621</v>
      </c>
      <c r="G82">
        <f t="shared" si="22"/>
        <v>202.84541044080632</v>
      </c>
      <c r="K82" s="1">
        <f t="shared" si="23"/>
        <v>1.3324479922593184</v>
      </c>
      <c r="L82" s="1">
        <f t="shared" si="24"/>
        <v>1.3510339261591184</v>
      </c>
      <c r="M82" s="1">
        <f t="shared" si="25"/>
        <v>1.271895395462451</v>
      </c>
      <c r="N82" s="1">
        <f t="shared" si="17"/>
        <v>1.7803333448803187</v>
      </c>
      <c r="O82" s="1">
        <f t="shared" si="18"/>
        <v>1.0878584330656338</v>
      </c>
      <c r="P82" s="1"/>
      <c r="Q82" s="1">
        <f t="shared" si="26"/>
        <v>1.8585933899800011E-2</v>
      </c>
      <c r="R82" s="1">
        <f t="shared" si="27"/>
        <v>-6.0552596796867419E-2</v>
      </c>
      <c r="S82" s="1">
        <f t="shared" si="19"/>
        <v>0.44788535262100027</v>
      </c>
      <c r="T82" s="1">
        <f t="shared" si="20"/>
        <v>-0.24458955919368464</v>
      </c>
    </row>
    <row r="83" spans="1:20" x14ac:dyDescent="0.2">
      <c r="A83">
        <f>Sheet1!A60</f>
        <v>33</v>
      </c>
      <c r="B83">
        <f>Sheet1!B63</f>
        <v>205</v>
      </c>
      <c r="C83">
        <f t="shared" si="14"/>
        <v>203.55594581519108</v>
      </c>
      <c r="D83">
        <f t="shared" si="15"/>
        <v>205.01550466125707</v>
      </c>
      <c r="E83">
        <f t="shared" si="16"/>
        <v>204.94204244167361</v>
      </c>
      <c r="F83">
        <f t="shared" si="21"/>
        <v>204.01119328441311</v>
      </c>
      <c r="G83">
        <f t="shared" si="22"/>
        <v>203.33008390490073</v>
      </c>
      <c r="K83" s="1">
        <f t="shared" si="23"/>
        <v>1.3628495403966951</v>
      </c>
      <c r="L83" s="1">
        <f t="shared" si="24"/>
        <v>1.3781960037941303</v>
      </c>
      <c r="M83" s="1">
        <f t="shared" si="25"/>
        <v>1.3004966778705409</v>
      </c>
      <c r="N83" s="1">
        <f t="shared" si="17"/>
        <v>1.8040428248098124</v>
      </c>
      <c r="O83" s="1">
        <f t="shared" si="18"/>
        <v>1.1229334452974342</v>
      </c>
      <c r="P83" s="1"/>
      <c r="Q83" s="1">
        <f t="shared" si="26"/>
        <v>1.5346463397435173E-2</v>
      </c>
      <c r="R83" s="1">
        <f t="shared" si="27"/>
        <v>-6.235286252615424E-2</v>
      </c>
      <c r="S83" s="1">
        <f t="shared" si="19"/>
        <v>0.44119328441311723</v>
      </c>
      <c r="T83" s="1">
        <f t="shared" si="20"/>
        <v>-0.23991609509926093</v>
      </c>
    </row>
    <row r="84" spans="1:20" x14ac:dyDescent="0.2">
      <c r="A84">
        <f>Sheet1!A61</f>
        <v>34</v>
      </c>
      <c r="B84">
        <f>Sheet1!B64</f>
        <v>205.48</v>
      </c>
      <c r="C84">
        <f t="shared" si="14"/>
        <v>204.00554426705369</v>
      </c>
      <c r="D84">
        <f t="shared" si="15"/>
        <v>205.49218289722702</v>
      </c>
      <c r="E84">
        <f t="shared" si="16"/>
        <v>205.42010638343413</v>
      </c>
      <c r="F84">
        <f t="shared" si="21"/>
        <v>204.48449343300626</v>
      </c>
      <c r="G84">
        <f t="shared" si="22"/>
        <v>203.81464313243578</v>
      </c>
      <c r="K84" s="1">
        <f t="shared" si="23"/>
        <v>1.3932510885341287</v>
      </c>
      <c r="L84" s="1">
        <f t="shared" si="24"/>
        <v>1.405337522944734</v>
      </c>
      <c r="M84" s="1">
        <f t="shared" si="25"/>
        <v>1.3290639491969785</v>
      </c>
      <c r="N84" s="1">
        <f t="shared" si="17"/>
        <v>1.8277445215403816</v>
      </c>
      <c r="O84" s="1">
        <f t="shared" si="18"/>
        <v>1.1578942209698937</v>
      </c>
      <c r="P84" s="1"/>
      <c r="Q84" s="1">
        <f t="shared" si="26"/>
        <v>1.2086434410605307E-2</v>
      </c>
      <c r="R84" s="1">
        <f t="shared" si="27"/>
        <v>-6.4187139337150256E-2</v>
      </c>
      <c r="S84" s="1">
        <f t="shared" si="19"/>
        <v>0.43449343300625287</v>
      </c>
      <c r="T84" s="1">
        <f t="shared" si="20"/>
        <v>-0.23535686756423502</v>
      </c>
    </row>
    <row r="85" spans="1:20" x14ac:dyDescent="0.2">
      <c r="A85">
        <f>Sheet1!A62</f>
        <v>35</v>
      </c>
      <c r="B85">
        <f>Sheet1!B65</f>
        <v>205.96</v>
      </c>
      <c r="C85">
        <f t="shared" si="14"/>
        <v>204.45514271891631</v>
      </c>
      <c r="D85">
        <f t="shared" si="15"/>
        <v>205.96884053498582</v>
      </c>
      <c r="E85">
        <f t="shared" si="16"/>
        <v>205.89813648199069</v>
      </c>
      <c r="F85">
        <f t="shared" si="21"/>
        <v>204.95778577005731</v>
      </c>
      <c r="G85">
        <f t="shared" si="22"/>
        <v>204.29908853144335</v>
      </c>
      <c r="K85" s="1">
        <f t="shared" si="23"/>
        <v>1.4236526366715054</v>
      </c>
      <c r="L85" s="1">
        <f t="shared" si="24"/>
        <v>1.4324584736792474</v>
      </c>
      <c r="M85" s="1">
        <f t="shared" si="25"/>
        <v>1.3575972514111356</v>
      </c>
      <c r="N85" s="1">
        <f t="shared" si="17"/>
        <v>1.8514384067288177</v>
      </c>
      <c r="O85" s="1">
        <f t="shared" si="18"/>
        <v>1.1927411681148499</v>
      </c>
      <c r="P85" s="1"/>
      <c r="Q85" s="1">
        <f t="shared" si="26"/>
        <v>8.8058370077419568E-3</v>
      </c>
      <c r="R85" s="1">
        <f t="shared" si="27"/>
        <v>-6.6055385260369803E-2</v>
      </c>
      <c r="S85" s="1">
        <f t="shared" si="19"/>
        <v>0.42778577005731222</v>
      </c>
      <c r="T85" s="1">
        <f t="shared" si="20"/>
        <v>-0.23091146855665556</v>
      </c>
    </row>
    <row r="86" spans="1:20" x14ac:dyDescent="0.2">
      <c r="A86">
        <f>Sheet1!A63</f>
        <v>36</v>
      </c>
      <c r="B86">
        <f>Sheet1!B66</f>
        <v>206.43</v>
      </c>
      <c r="C86">
        <f t="shared" si="14"/>
        <v>204.90474117077889</v>
      </c>
      <c r="D86">
        <f t="shared" si="15"/>
        <v>206.44547756460187</v>
      </c>
      <c r="E86">
        <f t="shared" si="16"/>
        <v>206.37613277931268</v>
      </c>
      <c r="F86">
        <f t="shared" si="21"/>
        <v>205.43107026722322</v>
      </c>
      <c r="G86">
        <f t="shared" si="22"/>
        <v>204.78342050995565</v>
      </c>
      <c r="K86" s="1">
        <f t="shared" si="23"/>
        <v>1.4440541848089197</v>
      </c>
      <c r="L86" s="1">
        <f t="shared" si="24"/>
        <v>1.4595588460659883</v>
      </c>
      <c r="M86" s="1">
        <f t="shared" si="25"/>
        <v>1.3860966264825265</v>
      </c>
      <c r="N86" s="1">
        <f t="shared" si="17"/>
        <v>1.8751244520321393</v>
      </c>
      <c r="O86" s="1">
        <f t="shared" si="18"/>
        <v>1.2274746947645667</v>
      </c>
      <c r="P86" s="1"/>
      <c r="Q86" s="1">
        <f t="shared" si="26"/>
        <v>1.5504661257068619E-2</v>
      </c>
      <c r="R86" s="1">
        <f t="shared" si="27"/>
        <v>-5.7957558326393155E-2</v>
      </c>
      <c r="S86" s="1">
        <f t="shared" si="19"/>
        <v>0.43107026722321962</v>
      </c>
      <c r="T86" s="1">
        <f t="shared" si="20"/>
        <v>-0.21657949004435295</v>
      </c>
    </row>
    <row r="87" spans="1:20" x14ac:dyDescent="0.2">
      <c r="A87">
        <f>Sheet1!A64</f>
        <v>37</v>
      </c>
      <c r="B87">
        <f>Sheet1!B67</f>
        <v>206.91</v>
      </c>
      <c r="C87">
        <f t="shared" si="14"/>
        <v>205.3543396226415</v>
      </c>
      <c r="D87">
        <f t="shared" si="15"/>
        <v>206.92209397614349</v>
      </c>
      <c r="E87">
        <f t="shared" si="16"/>
        <v>206.8540953173696</v>
      </c>
      <c r="F87">
        <f t="shared" si="21"/>
        <v>205.90434689616092</v>
      </c>
      <c r="G87">
        <f t="shared" si="22"/>
        <v>205.26763947600463</v>
      </c>
      <c r="K87" s="1">
        <f t="shared" si="23"/>
        <v>1.4744557329462964</v>
      </c>
      <c r="L87" s="1">
        <f t="shared" si="24"/>
        <v>1.4866386301733314</v>
      </c>
      <c r="M87" s="1">
        <f t="shared" si="25"/>
        <v>1.4145621163804378</v>
      </c>
      <c r="N87" s="1">
        <f t="shared" si="17"/>
        <v>1.8988026291072231</v>
      </c>
      <c r="O87" s="1">
        <f t="shared" si="18"/>
        <v>1.2620952089509387</v>
      </c>
      <c r="P87" s="1"/>
      <c r="Q87" s="1">
        <f t="shared" si="26"/>
        <v>1.2182897227035028E-2</v>
      </c>
      <c r="R87" s="1">
        <f t="shared" si="27"/>
        <v>-5.9893616565858565E-2</v>
      </c>
      <c r="S87" s="1">
        <f t="shared" si="19"/>
        <v>0.42434689616092669</v>
      </c>
      <c r="T87" s="1">
        <f t="shared" si="20"/>
        <v>-0.21236052399535765</v>
      </c>
    </row>
    <row r="88" spans="1:20" x14ac:dyDescent="0.2">
      <c r="A88">
        <f>Sheet1!A65</f>
        <v>38</v>
      </c>
      <c r="B88">
        <f>Sheet1!B68</f>
        <v>207.39</v>
      </c>
      <c r="C88">
        <f t="shared" si="14"/>
        <v>205.80393807450412</v>
      </c>
      <c r="D88">
        <f t="shared" si="15"/>
        <v>207.39868975967894</v>
      </c>
      <c r="E88">
        <f t="shared" si="16"/>
        <v>207.33202413813078</v>
      </c>
      <c r="F88">
        <f t="shared" si="21"/>
        <v>206.37761562852731</v>
      </c>
      <c r="G88">
        <f t="shared" si="22"/>
        <v>205.75174583762239</v>
      </c>
      <c r="K88" s="1">
        <f t="shared" si="23"/>
        <v>1.5048572810837015</v>
      </c>
      <c r="L88" s="1">
        <f t="shared" si="24"/>
        <v>1.5136978160695094</v>
      </c>
      <c r="M88" s="1">
        <f t="shared" si="25"/>
        <v>1.4429937630743837</v>
      </c>
      <c r="N88" s="1">
        <f t="shared" si="17"/>
        <v>1.9224729096110025</v>
      </c>
      <c r="O88" s="1">
        <f t="shared" si="18"/>
        <v>1.2966031187060878</v>
      </c>
      <c r="P88" s="1"/>
      <c r="Q88" s="1">
        <f t="shared" si="26"/>
        <v>8.8405349858078353E-3</v>
      </c>
      <c r="R88" s="1">
        <f t="shared" si="27"/>
        <v>-6.1863518009317886E-2</v>
      </c>
      <c r="S88" s="1">
        <f t="shared" si="19"/>
        <v>0.41761562852730094</v>
      </c>
      <c r="T88" s="1">
        <f t="shared" si="20"/>
        <v>-0.20825416237761374</v>
      </c>
    </row>
    <row r="89" spans="1:20" x14ac:dyDescent="0.2">
      <c r="A89">
        <f>Sheet1!A66</f>
        <v>39</v>
      </c>
      <c r="B89">
        <f>Sheet1!B69</f>
        <v>207.86</v>
      </c>
      <c r="C89">
        <f t="shared" si="14"/>
        <v>206.2535365263667</v>
      </c>
      <c r="D89">
        <f t="shared" si="15"/>
        <v>207.87526490527662</v>
      </c>
      <c r="E89">
        <f t="shared" si="16"/>
        <v>207.8099192835657</v>
      </c>
      <c r="F89">
        <f t="shared" si="21"/>
        <v>206.85087643597927</v>
      </c>
      <c r="G89">
        <f t="shared" si="22"/>
        <v>206.23574000284097</v>
      </c>
      <c r="K89" s="1">
        <f t="shared" si="23"/>
        <v>1.5252588292211158</v>
      </c>
      <c r="L89" s="1">
        <f t="shared" si="24"/>
        <v>1.5407363938229821</v>
      </c>
      <c r="M89" s="1">
        <f t="shared" si="25"/>
        <v>1.4713916085337928</v>
      </c>
      <c r="N89" s="1">
        <f t="shared" si="17"/>
        <v>1.9461352652003825</v>
      </c>
      <c r="O89" s="1">
        <f t="shared" si="18"/>
        <v>1.3309988320620789</v>
      </c>
      <c r="P89" s="1"/>
      <c r="Q89" s="1">
        <f t="shared" si="26"/>
        <v>1.5477564601866334E-2</v>
      </c>
      <c r="R89" s="1">
        <f t="shared" si="27"/>
        <v>-5.386722068732297E-2</v>
      </c>
      <c r="S89" s="1">
        <f t="shared" si="19"/>
        <v>0.42087643597926672</v>
      </c>
      <c r="T89" s="1">
        <f t="shared" si="20"/>
        <v>-0.19425999715903686</v>
      </c>
    </row>
    <row r="90" spans="1:20" x14ac:dyDescent="0.2">
      <c r="A90">
        <f>Sheet1!A67</f>
        <v>40</v>
      </c>
      <c r="B90">
        <f>Sheet1!B70</f>
        <v>208.34</v>
      </c>
      <c r="C90">
        <f t="shared" si="14"/>
        <v>206.70313497822931</v>
      </c>
      <c r="D90">
        <f t="shared" si="15"/>
        <v>208.35181940300487</v>
      </c>
      <c r="E90">
        <f t="shared" si="16"/>
        <v>208.28778079564378</v>
      </c>
      <c r="F90">
        <f t="shared" si="21"/>
        <v>207.3241292901738</v>
      </c>
      <c r="G90">
        <f t="shared" si="22"/>
        <v>206.71962237969248</v>
      </c>
      <c r="K90" s="1">
        <f t="shared" si="23"/>
        <v>1.5556603773584925</v>
      </c>
      <c r="L90" s="1">
        <f t="shared" si="24"/>
        <v>1.5677543535019822</v>
      </c>
      <c r="M90" s="1">
        <f t="shared" si="25"/>
        <v>1.4997556947280941</v>
      </c>
      <c r="N90" s="1">
        <f t="shared" si="17"/>
        <v>1.9697896675322966</v>
      </c>
      <c r="O90" s="1">
        <f t="shared" si="18"/>
        <v>1.3652827570509771</v>
      </c>
      <c r="P90" s="1"/>
      <c r="Q90" s="1">
        <f t="shared" si="26"/>
        <v>1.2093976143489726E-2</v>
      </c>
      <c r="R90" s="1">
        <f t="shared" si="27"/>
        <v>-5.5904682630398383E-2</v>
      </c>
      <c r="S90" s="1">
        <f t="shared" si="19"/>
        <v>0.41412929017380407</v>
      </c>
      <c r="T90" s="1">
        <f t="shared" si="20"/>
        <v>-0.19037762030751537</v>
      </c>
    </row>
    <row r="91" spans="1:20" x14ac:dyDescent="0.2">
      <c r="A91">
        <f>Sheet1!A68</f>
        <v>41</v>
      </c>
      <c r="B91">
        <f>Sheet1!B71</f>
        <v>208.82</v>
      </c>
      <c r="C91">
        <f t="shared" si="14"/>
        <v>207.15273343009193</v>
      </c>
      <c r="D91">
        <f t="shared" si="15"/>
        <v>208.82835324293194</v>
      </c>
      <c r="E91">
        <f t="shared" si="16"/>
        <v>208.76560871633447</v>
      </c>
      <c r="F91">
        <f t="shared" si="21"/>
        <v>207.79737416276777</v>
      </c>
      <c r="G91">
        <f t="shared" si="22"/>
        <v>207.20339337620888</v>
      </c>
      <c r="K91" s="1">
        <f t="shared" si="23"/>
        <v>1.5860619254958692</v>
      </c>
      <c r="L91" s="1">
        <f t="shared" si="24"/>
        <v>1.5947516851748276</v>
      </c>
      <c r="M91" s="1">
        <f t="shared" si="25"/>
        <v>1.5280860636266596</v>
      </c>
      <c r="N91" s="1">
        <f t="shared" si="17"/>
        <v>1.9934360882636497</v>
      </c>
      <c r="O91" s="1">
        <f t="shared" si="18"/>
        <v>1.3994553017047622</v>
      </c>
      <c r="P91" s="1"/>
      <c r="Q91" s="1">
        <f t="shared" si="26"/>
        <v>8.6897596789583531E-3</v>
      </c>
      <c r="R91" s="1">
        <f t="shared" si="27"/>
        <v>-5.7975861869209666E-2</v>
      </c>
      <c r="S91" s="1">
        <f t="shared" si="19"/>
        <v>0.40737416276778049</v>
      </c>
      <c r="T91" s="1">
        <f t="shared" si="20"/>
        <v>-0.18660662379110704</v>
      </c>
    </row>
    <row r="92" spans="1:20" x14ac:dyDescent="0.2">
      <c r="A92">
        <f>Sheet1!A69</f>
        <v>42</v>
      </c>
      <c r="B92">
        <f>Sheet1!B72</f>
        <v>209.29</v>
      </c>
      <c r="C92">
        <f t="shared" si="14"/>
        <v>207.60233188195451</v>
      </c>
      <c r="D92">
        <f t="shared" si="15"/>
        <v>209.30486641512621</v>
      </c>
      <c r="E92">
        <f t="shared" si="16"/>
        <v>209.24340308760711</v>
      </c>
      <c r="F92">
        <f t="shared" si="21"/>
        <v>208.27061102541816</v>
      </c>
      <c r="G92">
        <f t="shared" si="22"/>
        <v>207.68705340042231</v>
      </c>
      <c r="K92" s="1">
        <f t="shared" si="23"/>
        <v>1.6064634736333119</v>
      </c>
      <c r="L92" s="1">
        <f t="shared" si="24"/>
        <v>1.6217283789099213</v>
      </c>
      <c r="M92" s="1">
        <f t="shared" si="25"/>
        <v>1.5563827571990032</v>
      </c>
      <c r="N92" s="1">
        <f t="shared" si="17"/>
        <v>2.0170744990514606</v>
      </c>
      <c r="O92" s="1">
        <f t="shared" si="18"/>
        <v>1.4335168740556128</v>
      </c>
      <c r="P92" s="1"/>
      <c r="Q92" s="1">
        <f t="shared" si="26"/>
        <v>1.5264905276609397E-2</v>
      </c>
      <c r="R92" s="1">
        <f t="shared" si="27"/>
        <v>-5.008071643430867E-2</v>
      </c>
      <c r="S92" s="1">
        <f t="shared" si="19"/>
        <v>0.41061102541814876</v>
      </c>
      <c r="T92" s="1">
        <f t="shared" si="20"/>
        <v>-0.17294659957769909</v>
      </c>
    </row>
    <row r="93" spans="1:20" x14ac:dyDescent="0.2">
      <c r="A93">
        <f>Sheet1!A70</f>
        <v>43</v>
      </c>
      <c r="B93">
        <f>Sheet1!B73</f>
        <v>209.77</v>
      </c>
      <c r="C93">
        <f t="shared" si="14"/>
        <v>208.05193033381713</v>
      </c>
      <c r="D93">
        <f t="shared" si="15"/>
        <v>209.78135890965601</v>
      </c>
      <c r="E93">
        <f t="shared" si="16"/>
        <v>209.72116395143124</v>
      </c>
      <c r="F93">
        <f t="shared" si="21"/>
        <v>208.74383984978186</v>
      </c>
      <c r="G93">
        <f t="shared" si="22"/>
        <v>208.17060286036477</v>
      </c>
      <c r="K93" s="1">
        <f t="shared" si="23"/>
        <v>1.6368650217706886</v>
      </c>
      <c r="L93" s="1">
        <f t="shared" si="24"/>
        <v>1.6486844247755528</v>
      </c>
      <c r="M93" s="1">
        <f t="shared" si="25"/>
        <v>1.5846458174144686</v>
      </c>
      <c r="N93" s="1">
        <f t="shared" si="17"/>
        <v>2.0407048715525491</v>
      </c>
      <c r="O93" s="1">
        <f t="shared" si="18"/>
        <v>1.4674678821354519</v>
      </c>
      <c r="P93" s="1"/>
      <c r="Q93" s="1">
        <f t="shared" si="26"/>
        <v>1.1819403004864171E-2</v>
      </c>
      <c r="R93" s="1">
        <f t="shared" si="27"/>
        <v>-5.2219204356219961E-2</v>
      </c>
      <c r="S93" s="1">
        <f t="shared" si="19"/>
        <v>0.40383984978186049</v>
      </c>
      <c r="T93" s="1">
        <f t="shared" si="20"/>
        <v>-0.16939713963523673</v>
      </c>
    </row>
    <row r="94" spans="1:20" x14ac:dyDescent="0.2">
      <c r="A94">
        <f>Sheet1!A71</f>
        <v>44</v>
      </c>
      <c r="B94">
        <f>Sheet1!B74</f>
        <v>210.25</v>
      </c>
      <c r="C94">
        <f t="shared" si="14"/>
        <v>208.50152878567974</v>
      </c>
      <c r="D94">
        <f t="shared" si="15"/>
        <v>210.25783071658964</v>
      </c>
      <c r="E94">
        <f t="shared" si="16"/>
        <v>210.1988913497762</v>
      </c>
      <c r="F94">
        <f t="shared" si="21"/>
        <v>209.2170606075158</v>
      </c>
      <c r="G94">
        <f t="shared" si="22"/>
        <v>208.65404216406839</v>
      </c>
      <c r="K94" s="1">
        <f t="shared" si="23"/>
        <v>1.6672665699080653</v>
      </c>
      <c r="L94" s="1">
        <f t="shared" si="24"/>
        <v>1.6756198128400115</v>
      </c>
      <c r="M94" s="1">
        <f t="shared" si="25"/>
        <v>1.6128752862425415</v>
      </c>
      <c r="N94" s="1">
        <f t="shared" si="17"/>
        <v>2.0643271774238769</v>
      </c>
      <c r="O94" s="1">
        <f t="shared" si="18"/>
        <v>1.5013087339764581</v>
      </c>
      <c r="P94" s="1"/>
      <c r="Q94" s="1">
        <f t="shared" si="26"/>
        <v>8.3532429319461698E-3</v>
      </c>
      <c r="R94" s="1">
        <f t="shared" si="27"/>
        <v>-5.4391283665523815E-2</v>
      </c>
      <c r="S94" s="1">
        <f t="shared" si="19"/>
        <v>0.39706060751581163</v>
      </c>
      <c r="T94" s="1">
        <f t="shared" si="20"/>
        <v>-0.16595783593160718</v>
      </c>
    </row>
    <row r="95" spans="1:20" x14ac:dyDescent="0.2">
      <c r="A95">
        <f>Sheet1!A72</f>
        <v>45</v>
      </c>
      <c r="B95">
        <f>Sheet1!B75</f>
        <v>210.72</v>
      </c>
      <c r="C95">
        <f t="shared" si="14"/>
        <v>208.95112723754232</v>
      </c>
      <c r="D95">
        <f t="shared" si="15"/>
        <v>210.73428182599551</v>
      </c>
      <c r="E95">
        <f t="shared" si="16"/>
        <v>210.67658532461149</v>
      </c>
      <c r="F95">
        <f t="shared" si="21"/>
        <v>209.69027327027686</v>
      </c>
      <c r="G95">
        <f t="shared" si="22"/>
        <v>209.13737171956515</v>
      </c>
      <c r="K95" s="1">
        <f t="shared" si="23"/>
        <v>1.6876681180454796</v>
      </c>
      <c r="L95" s="1">
        <f t="shared" si="24"/>
        <v>1.7025345331717006</v>
      </c>
      <c r="M95" s="1">
        <f t="shared" si="25"/>
        <v>1.6410712056525938</v>
      </c>
      <c r="N95" s="1">
        <f t="shared" si="17"/>
        <v>2.0879413883223492</v>
      </c>
      <c r="O95" s="1">
        <f t="shared" si="18"/>
        <v>1.5350398376106398</v>
      </c>
      <c r="P95" s="1"/>
      <c r="Q95" s="1">
        <f t="shared" si="26"/>
        <v>1.4866415126221E-2</v>
      </c>
      <c r="R95" s="1">
        <f t="shared" si="27"/>
        <v>-4.659691239288577E-2</v>
      </c>
      <c r="S95" s="1">
        <f t="shared" si="19"/>
        <v>0.40027327027686965</v>
      </c>
      <c r="T95" s="1">
        <f t="shared" si="20"/>
        <v>-0.15262828043483978</v>
      </c>
    </row>
    <row r="96" spans="1:20" x14ac:dyDescent="0.2">
      <c r="A96">
        <f>Sheet1!A73</f>
        <v>46</v>
      </c>
      <c r="B96">
        <f>Sheet1!B76</f>
        <v>211.2</v>
      </c>
      <c r="C96">
        <f t="shared" si="14"/>
        <v>209.40072568940494</v>
      </c>
      <c r="D96">
        <f t="shared" si="15"/>
        <v>211.21071222794183</v>
      </c>
      <c r="E96">
        <f t="shared" si="16"/>
        <v>211.15424591790645</v>
      </c>
      <c r="F96">
        <f t="shared" si="21"/>
        <v>210.16347780972202</v>
      </c>
      <c r="G96">
        <f t="shared" si="22"/>
        <v>209.62059193488713</v>
      </c>
      <c r="K96" s="1">
        <f t="shared" si="23"/>
        <v>1.7180696661828847</v>
      </c>
      <c r="L96" s="1">
        <f t="shared" si="24"/>
        <v>1.729428575838881</v>
      </c>
      <c r="M96" s="1">
        <f t="shared" si="25"/>
        <v>1.6692336176141112</v>
      </c>
      <c r="N96" s="1">
        <f t="shared" si="17"/>
        <v>2.1115474759048993</v>
      </c>
      <c r="O96" s="1">
        <f t="shared" si="18"/>
        <v>1.568661601070005</v>
      </c>
      <c r="P96" s="1"/>
      <c r="Q96" s="1">
        <f t="shared" si="26"/>
        <v>1.1358909655996285E-2</v>
      </c>
      <c r="R96" s="1">
        <f t="shared" si="27"/>
        <v>-4.8836048568773549E-2</v>
      </c>
      <c r="S96" s="1">
        <f t="shared" si="19"/>
        <v>0.39347780972201463</v>
      </c>
      <c r="T96" s="1">
        <f t="shared" si="20"/>
        <v>-0.14940806511287974</v>
      </c>
    </row>
    <row r="97" spans="1:20" x14ac:dyDescent="0.2">
      <c r="A97">
        <f>Sheet1!A74</f>
        <v>47</v>
      </c>
      <c r="B97">
        <f>Sheet1!B77</f>
        <v>211.68</v>
      </c>
      <c r="C97">
        <f t="shared" si="14"/>
        <v>209.85032414126755</v>
      </c>
      <c r="D97">
        <f t="shared" si="15"/>
        <v>211.68712191249702</v>
      </c>
      <c r="E97">
        <f t="shared" si="16"/>
        <v>211.63187317163056</v>
      </c>
      <c r="F97">
        <f t="shared" si="21"/>
        <v>210.63667419750826</v>
      </c>
      <c r="G97">
        <f t="shared" si="22"/>
        <v>210.10370321806639</v>
      </c>
      <c r="K97" s="1">
        <f t="shared" si="23"/>
        <v>1.7484712143202614</v>
      </c>
      <c r="L97" s="1">
        <f t="shared" si="24"/>
        <v>1.7563019309098991</v>
      </c>
      <c r="M97" s="1">
        <f t="shared" si="25"/>
        <v>1.6973625640964656</v>
      </c>
      <c r="N97" s="1">
        <f t="shared" si="17"/>
        <v>2.1351454118285176</v>
      </c>
      <c r="O97" s="1">
        <f t="shared" si="18"/>
        <v>1.6021744323866471</v>
      </c>
      <c r="P97" s="1"/>
      <c r="Q97" s="1">
        <f t="shared" si="26"/>
        <v>7.8307165896376318E-3</v>
      </c>
      <c r="R97" s="1">
        <f t="shared" si="27"/>
        <v>-5.1108650223795848E-2</v>
      </c>
      <c r="S97" s="1">
        <f t="shared" si="19"/>
        <v>0.38667419750825616</v>
      </c>
      <c r="T97" s="1">
        <f t="shared" si="20"/>
        <v>-0.14629678193361428</v>
      </c>
    </row>
    <row r="98" spans="1:20" x14ac:dyDescent="0.2">
      <c r="A98">
        <f>Sheet1!A75</f>
        <v>48</v>
      </c>
      <c r="B98">
        <f>Sheet1!B78</f>
        <v>212.15</v>
      </c>
      <c r="C98">
        <f t="shared" si="14"/>
        <v>210.29992259313013</v>
      </c>
      <c r="D98">
        <f t="shared" si="15"/>
        <v>212.16351086972935</v>
      </c>
      <c r="E98">
        <f t="shared" si="16"/>
        <v>212.10946712775328</v>
      </c>
      <c r="F98">
        <f t="shared" si="21"/>
        <v>211.10986240529238</v>
      </c>
      <c r="G98">
        <f t="shared" si="22"/>
        <v>210.58670597713498</v>
      </c>
      <c r="K98" s="1">
        <f t="shared" si="23"/>
        <v>1.7688727624576757</v>
      </c>
      <c r="L98" s="1">
        <f t="shared" si="24"/>
        <v>1.7831545884531863</v>
      </c>
      <c r="M98" s="1">
        <f t="shared" si="25"/>
        <v>1.7254580870691711</v>
      </c>
      <c r="N98" s="1">
        <f t="shared" si="17"/>
        <v>2.1587351677500521</v>
      </c>
      <c r="O98" s="1">
        <f t="shared" si="18"/>
        <v>1.6355787395926598</v>
      </c>
      <c r="P98" s="1"/>
      <c r="Q98" s="1">
        <f t="shared" si="26"/>
        <v>1.4281825995510644E-2</v>
      </c>
      <c r="R98" s="1">
        <f t="shared" si="27"/>
        <v>-4.341467538850452E-2</v>
      </c>
      <c r="S98" s="1">
        <f t="shared" si="19"/>
        <v>0.38986240529237648</v>
      </c>
      <c r="T98" s="1">
        <f t="shared" si="20"/>
        <v>-0.1332940228650159</v>
      </c>
    </row>
    <row r="99" spans="1:20" x14ac:dyDescent="0.2">
      <c r="A99">
        <f>Sheet1!A76</f>
        <v>49</v>
      </c>
      <c r="B99">
        <f>Sheet1!B79</f>
        <v>212.63</v>
      </c>
      <c r="C99">
        <f t="shared" si="14"/>
        <v>210.74952104499275</v>
      </c>
      <c r="D99">
        <f t="shared" si="15"/>
        <v>212.63987908970719</v>
      </c>
      <c r="E99">
        <f t="shared" si="16"/>
        <v>212.58702782824398</v>
      </c>
      <c r="F99">
        <f t="shared" si="21"/>
        <v>211.58304240473134</v>
      </c>
      <c r="G99">
        <f t="shared" si="22"/>
        <v>211.06960062012502</v>
      </c>
      <c r="K99" s="1">
        <f t="shared" si="23"/>
        <v>1.7992743105950524</v>
      </c>
      <c r="L99" s="1">
        <f t="shared" si="24"/>
        <v>1.8099865385368901</v>
      </c>
      <c r="M99" s="1">
        <f t="shared" si="25"/>
        <v>1.7535202285015146</v>
      </c>
      <c r="N99" s="1">
        <f t="shared" si="17"/>
        <v>2.182316715326408</v>
      </c>
      <c r="O99" s="1">
        <f t="shared" si="18"/>
        <v>1.6688749307200794</v>
      </c>
      <c r="P99" s="1"/>
      <c r="Q99" s="1">
        <f t="shared" si="26"/>
        <v>1.0712227941837682E-2</v>
      </c>
      <c r="R99" s="1">
        <f t="shared" si="27"/>
        <v>-4.5754082093537818E-2</v>
      </c>
      <c r="S99" s="1">
        <f t="shared" si="19"/>
        <v>0.38304240473135565</v>
      </c>
      <c r="T99" s="1">
        <f t="shared" si="20"/>
        <v>-0.13039937987497296</v>
      </c>
    </row>
    <row r="100" spans="1:20" x14ac:dyDescent="0.2">
      <c r="A100">
        <f>Sheet1!A77</f>
        <v>50</v>
      </c>
      <c r="B100">
        <f>Sheet1!B80</f>
        <v>213.11</v>
      </c>
      <c r="C100">
        <f t="shared" si="14"/>
        <v>211.19911949685533</v>
      </c>
      <c r="D100">
        <f t="shared" si="15"/>
        <v>213.11622656249884</v>
      </c>
      <c r="E100">
        <f t="shared" si="16"/>
        <v>213.06455531507208</v>
      </c>
      <c r="F100">
        <f t="shared" si="21"/>
        <v>212.05621416748207</v>
      </c>
      <c r="G100">
        <f t="shared" si="22"/>
        <v>211.55238755506849</v>
      </c>
      <c r="K100" s="1">
        <f t="shared" si="23"/>
        <v>1.8296758587324575</v>
      </c>
      <c r="L100" s="1">
        <f t="shared" si="24"/>
        <v>1.8367977712294703</v>
      </c>
      <c r="M100" s="1">
        <f t="shared" si="25"/>
        <v>1.7815490303630099</v>
      </c>
      <c r="N100" s="1">
        <f t="shared" si="17"/>
        <v>2.2058900262145187</v>
      </c>
      <c r="O100" s="1">
        <f t="shared" si="18"/>
        <v>1.7020634138009427</v>
      </c>
      <c r="P100" s="1"/>
      <c r="Q100" s="1">
        <f t="shared" si="26"/>
        <v>7.1219124970127723E-3</v>
      </c>
      <c r="R100" s="1">
        <f t="shared" si="27"/>
        <v>-4.8126828369447594E-2</v>
      </c>
      <c r="S100" s="1">
        <f t="shared" si="19"/>
        <v>0.37621416748206116</v>
      </c>
      <c r="T100" s="1">
        <f t="shared" si="20"/>
        <v>-0.1276124449315148</v>
      </c>
    </row>
    <row r="101" spans="1:20" x14ac:dyDescent="0.2">
      <c r="A101">
        <f>Sheet1!A78</f>
        <v>51</v>
      </c>
      <c r="B101">
        <f>Sheet1!B81</f>
        <v>213.58</v>
      </c>
      <c r="C101">
        <f t="shared" si="14"/>
        <v>211.64871794871794</v>
      </c>
      <c r="D101">
        <f t="shared" si="15"/>
        <v>213.59255327817263</v>
      </c>
      <c r="E101">
        <f t="shared" si="16"/>
        <v>213.54204963020706</v>
      </c>
      <c r="F101">
        <f t="shared" si="21"/>
        <v>212.52937766520151</v>
      </c>
      <c r="G101">
        <f t="shared" si="22"/>
        <v>212.03506718999742</v>
      </c>
      <c r="K101" s="1">
        <f t="shared" si="23"/>
        <v>1.8500774068698718</v>
      </c>
      <c r="L101" s="1">
        <f t="shared" si="24"/>
        <v>1.8635882765992164</v>
      </c>
      <c r="M101" s="1">
        <f t="shared" si="25"/>
        <v>1.8095445346231429</v>
      </c>
      <c r="N101" s="1">
        <f t="shared" si="17"/>
        <v>2.2294550720713744</v>
      </c>
      <c r="O101" s="1">
        <f t="shared" si="18"/>
        <v>1.7351445968672863</v>
      </c>
      <c r="P101" s="1"/>
      <c r="Q101" s="1">
        <f t="shared" si="26"/>
        <v>1.3510869729344677E-2</v>
      </c>
      <c r="R101" s="1">
        <f t="shared" si="27"/>
        <v>-4.0532872246728857E-2</v>
      </c>
      <c r="S101" s="1">
        <f t="shared" si="19"/>
        <v>0.37937766520150262</v>
      </c>
      <c r="T101" s="1">
        <f t="shared" si="20"/>
        <v>-0.11493281000258548</v>
      </c>
    </row>
    <row r="102" spans="1:20" x14ac:dyDescent="0.2">
      <c r="A102">
        <f>Sheet1!A79</f>
        <v>52</v>
      </c>
      <c r="B102">
        <f>Sheet1!B82</f>
        <v>214.06</v>
      </c>
      <c r="C102">
        <f t="shared" si="14"/>
        <v>212.09831640058056</v>
      </c>
      <c r="D102">
        <f t="shared" si="15"/>
        <v>214.06885922679695</v>
      </c>
      <c r="E102">
        <f t="shared" si="16"/>
        <v>214.01951081561833</v>
      </c>
      <c r="F102">
        <f t="shared" si="21"/>
        <v>213.0025328695466</v>
      </c>
      <c r="G102">
        <f t="shared" si="22"/>
        <v>212.51763993294395</v>
      </c>
      <c r="K102" s="1">
        <f t="shared" si="23"/>
        <v>1.8804789550072485</v>
      </c>
      <c r="L102" s="1">
        <f t="shared" si="24"/>
        <v>1.8903580447144464</v>
      </c>
      <c r="M102" s="1">
        <f t="shared" si="25"/>
        <v>1.8375067832512286</v>
      </c>
      <c r="N102" s="1">
        <f t="shared" si="17"/>
        <v>2.2530118245538517</v>
      </c>
      <c r="O102" s="1">
        <f t="shared" si="18"/>
        <v>1.7681188879512035</v>
      </c>
      <c r="P102" s="1"/>
      <c r="Q102" s="1">
        <f t="shared" si="26"/>
        <v>9.8790897071978634E-3</v>
      </c>
      <c r="R102" s="1">
        <f t="shared" si="27"/>
        <v>-4.2972171756019861E-2</v>
      </c>
      <c r="S102" s="1">
        <f t="shared" si="19"/>
        <v>0.37253286954660325</v>
      </c>
      <c r="T102" s="1">
        <f t="shared" si="20"/>
        <v>-0.11236006705604495</v>
      </c>
    </row>
    <row r="103" spans="1:20" x14ac:dyDescent="0.2">
      <c r="A103">
        <f>Sheet1!A80</f>
        <v>53</v>
      </c>
      <c r="B103">
        <f>Sheet1!B83</f>
        <v>214.53</v>
      </c>
      <c r="C103">
        <f t="shared" si="14"/>
        <v>212.54791485244314</v>
      </c>
      <c r="D103">
        <f t="shared" si="15"/>
        <v>214.54514439843999</v>
      </c>
      <c r="E103">
        <f t="shared" si="16"/>
        <v>214.49693891327524</v>
      </c>
      <c r="F103">
        <f t="shared" si="21"/>
        <v>213.47567975217424</v>
      </c>
      <c r="G103">
        <f t="shared" si="22"/>
        <v>213.00010619194012</v>
      </c>
      <c r="K103" s="1">
        <f t="shared" si="23"/>
        <v>1.9108805031446821</v>
      </c>
      <c r="L103" s="1">
        <f t="shared" si="24"/>
        <v>1.9171070656435063</v>
      </c>
      <c r="M103" s="1">
        <f t="shared" si="25"/>
        <v>1.8654358182167528</v>
      </c>
      <c r="N103" s="1">
        <f t="shared" si="17"/>
        <v>2.2765602553189126</v>
      </c>
      <c r="O103" s="1">
        <f t="shared" si="18"/>
        <v>1.8009866950847879</v>
      </c>
      <c r="P103" s="1"/>
      <c r="Q103" s="1">
        <f t="shared" si="26"/>
        <v>6.2265624988242507E-3</v>
      </c>
      <c r="R103" s="1">
        <f t="shared" si="27"/>
        <v>-4.5444684927929302E-2</v>
      </c>
      <c r="S103" s="1">
        <f t="shared" si="19"/>
        <v>0.36567975217423054</v>
      </c>
      <c r="T103" s="1">
        <f t="shared" si="20"/>
        <v>-0.10989380805989413</v>
      </c>
    </row>
    <row r="104" spans="1:20" x14ac:dyDescent="0.2">
      <c r="A104">
        <f>Sheet1!A81</f>
        <v>54</v>
      </c>
      <c r="B104">
        <f>Sheet1!B84</f>
        <v>215.01</v>
      </c>
      <c r="C104">
        <f t="shared" si="14"/>
        <v>212.99751330430576</v>
      </c>
      <c r="D104">
        <f t="shared" si="15"/>
        <v>215.02140878317024</v>
      </c>
      <c r="E104">
        <f t="shared" si="16"/>
        <v>214.97433396514734</v>
      </c>
      <c r="F104">
        <f t="shared" si="21"/>
        <v>213.94881828474135</v>
      </c>
      <c r="G104">
        <f t="shared" si="22"/>
        <v>213.48246637501796</v>
      </c>
      <c r="K104" s="1">
        <f t="shared" si="23"/>
        <v>1.9312820512820679</v>
      </c>
      <c r="L104" s="1">
        <f t="shared" si="24"/>
        <v>1.9438353294546857</v>
      </c>
      <c r="M104" s="1">
        <f t="shared" si="25"/>
        <v>1.8933316814891157</v>
      </c>
      <c r="N104" s="1">
        <f t="shared" si="17"/>
        <v>2.3001003360234051</v>
      </c>
      <c r="O104" s="1">
        <f t="shared" si="18"/>
        <v>1.8337484263000192</v>
      </c>
      <c r="P104" s="1"/>
      <c r="Q104" s="1">
        <f t="shared" si="26"/>
        <v>1.2553278172617865E-2</v>
      </c>
      <c r="R104" s="1">
        <f t="shared" si="27"/>
        <v>-3.7950369792952188E-2</v>
      </c>
      <c r="S104" s="1">
        <f t="shared" si="19"/>
        <v>0.36881828474133727</v>
      </c>
      <c r="T104" s="1">
        <f t="shared" si="20"/>
        <v>-9.753362498204865E-2</v>
      </c>
    </row>
    <row r="105" spans="1:20" x14ac:dyDescent="0.2">
      <c r="A105">
        <f>Sheet1!A82</f>
        <v>55</v>
      </c>
      <c r="B105">
        <f>Sheet1!B85</f>
        <v>215.49</v>
      </c>
      <c r="C105">
        <f t="shared" si="14"/>
        <v>213.44711175616837</v>
      </c>
      <c r="D105">
        <f t="shared" si="15"/>
        <v>215.49765237105595</v>
      </c>
      <c r="E105">
        <f t="shared" si="16"/>
        <v>215.45169601320396</v>
      </c>
      <c r="F105">
        <f t="shared" si="21"/>
        <v>214.42194843890485</v>
      </c>
      <c r="G105">
        <f t="shared" si="22"/>
        <v>213.96472089020949</v>
      </c>
      <c r="K105" s="1">
        <f t="shared" si="23"/>
        <v>1.9616835994194446</v>
      </c>
      <c r="L105" s="1">
        <f t="shared" si="24"/>
        <v>1.9705428262163878</v>
      </c>
      <c r="M105" s="1">
        <f t="shared" si="25"/>
        <v>1.9211944150377747</v>
      </c>
      <c r="N105" s="1">
        <f t="shared" si="17"/>
        <v>2.3236320383242912</v>
      </c>
      <c r="O105" s="1">
        <f t="shared" si="18"/>
        <v>1.866404489628934</v>
      </c>
      <c r="P105" s="1"/>
      <c r="Q105" s="1">
        <f t="shared" si="26"/>
        <v>8.8592267969431759E-3</v>
      </c>
      <c r="R105" s="1">
        <f t="shared" si="27"/>
        <v>-4.0489184381669929E-2</v>
      </c>
      <c r="S105" s="1">
        <f t="shared" si="19"/>
        <v>0.36194843890484663</v>
      </c>
      <c r="T105" s="1">
        <f t="shared" si="20"/>
        <v>-9.5279109790510574E-2</v>
      </c>
    </row>
    <row r="106" spans="1:20" x14ac:dyDescent="0.2">
      <c r="A106">
        <f>Sheet1!A83</f>
        <v>56</v>
      </c>
      <c r="B106">
        <f>Sheet1!B86</f>
        <v>215.96</v>
      </c>
      <c r="C106">
        <f t="shared" si="14"/>
        <v>213.89671020803095</v>
      </c>
      <c r="D106">
        <f t="shared" si="15"/>
        <v>215.97387515216542</v>
      </c>
      <c r="E106">
        <f t="shared" si="16"/>
        <v>215.92902509941459</v>
      </c>
      <c r="F106">
        <f t="shared" si="21"/>
        <v>214.89507018632168</v>
      </c>
      <c r="G106">
        <f t="shared" si="22"/>
        <v>214.44687014554685</v>
      </c>
      <c r="K106" s="1">
        <f t="shared" si="23"/>
        <v>1.9820851475568588</v>
      </c>
      <c r="L106" s="1">
        <f t="shared" si="24"/>
        <v>1.997229545996845</v>
      </c>
      <c r="M106" s="1">
        <f t="shared" si="25"/>
        <v>1.9490240608321017</v>
      </c>
      <c r="N106" s="1">
        <f t="shared" si="17"/>
        <v>2.3471553338785327</v>
      </c>
      <c r="O106" s="1">
        <f t="shared" si="18"/>
        <v>1.898955293103711</v>
      </c>
      <c r="P106" s="1"/>
      <c r="Q106" s="1">
        <f t="shared" si="26"/>
        <v>1.5144398439986162E-2</v>
      </c>
      <c r="R106" s="1">
        <f t="shared" si="27"/>
        <v>-3.306108672475716E-2</v>
      </c>
      <c r="S106" s="1">
        <f t="shared" si="19"/>
        <v>0.36507018632167387</v>
      </c>
      <c r="T106" s="1">
        <f t="shared" si="20"/>
        <v>-8.31298544531478E-2</v>
      </c>
    </row>
    <row r="107" spans="1:20" x14ac:dyDescent="0.2">
      <c r="A107">
        <f>Sheet1!A84</f>
        <v>57</v>
      </c>
      <c r="B107">
        <f>Sheet1!B87</f>
        <v>216.44</v>
      </c>
      <c r="C107">
        <f t="shared" si="14"/>
        <v>214.34630865989357</v>
      </c>
      <c r="D107">
        <f t="shared" si="15"/>
        <v>216.45007711656703</v>
      </c>
      <c r="E107">
        <f t="shared" si="16"/>
        <v>216.4063212657486</v>
      </c>
      <c r="F107">
        <f t="shared" si="21"/>
        <v>215.36818349864876</v>
      </c>
      <c r="G107">
        <f t="shared" si="22"/>
        <v>214.92891454906206</v>
      </c>
      <c r="K107" s="1">
        <f t="shared" si="23"/>
        <v>2.0124866956942356</v>
      </c>
      <c r="L107" s="1">
        <f t="shared" si="24"/>
        <v>2.023895478864489</v>
      </c>
      <c r="M107" s="1">
        <f t="shared" si="25"/>
        <v>1.9768206608415824</v>
      </c>
      <c r="N107" s="1">
        <f t="shared" si="17"/>
        <v>2.3706701943430062</v>
      </c>
      <c r="O107" s="1">
        <f t="shared" si="18"/>
        <v>1.9314012447563016</v>
      </c>
      <c r="P107" s="1"/>
      <c r="Q107" s="1">
        <f t="shared" si="26"/>
        <v>1.14087831702534E-2</v>
      </c>
      <c r="R107" s="1">
        <f t="shared" si="27"/>
        <v>-3.5666034852653183E-2</v>
      </c>
      <c r="S107" s="1">
        <f t="shared" si="19"/>
        <v>0.35818349864877064</v>
      </c>
      <c r="T107" s="1">
        <f t="shared" si="20"/>
        <v>-8.1085450937933956E-2</v>
      </c>
    </row>
    <row r="108" spans="1:20" x14ac:dyDescent="0.2">
      <c r="A108">
        <f>Sheet1!A85</f>
        <v>58</v>
      </c>
      <c r="B108">
        <f>Sheet1!B88</f>
        <v>216.92</v>
      </c>
      <c r="C108">
        <f t="shared" si="14"/>
        <v>214.79590711175618</v>
      </c>
      <c r="D108">
        <f t="shared" si="15"/>
        <v>216.92625825432907</v>
      </c>
      <c r="E108">
        <f t="shared" si="16"/>
        <v>216.88358455417551</v>
      </c>
      <c r="F108">
        <f t="shared" si="21"/>
        <v>215.84128834754299</v>
      </c>
      <c r="G108">
        <f t="shared" si="22"/>
        <v>215.41085450878717</v>
      </c>
      <c r="K108" s="1">
        <f t="shared" si="23"/>
        <v>2.0428882438316407</v>
      </c>
      <c r="L108" s="1">
        <f t="shared" si="24"/>
        <v>2.0505406148875807</v>
      </c>
      <c r="M108" s="1">
        <f t="shared" si="25"/>
        <v>2.0045842570355887</v>
      </c>
      <c r="N108" s="1">
        <f t="shared" si="17"/>
        <v>2.3941765913746167</v>
      </c>
      <c r="O108" s="1">
        <f t="shared" si="18"/>
        <v>1.9637427526187992</v>
      </c>
      <c r="P108" s="1"/>
      <c r="Q108" s="1">
        <f t="shared" si="26"/>
        <v>7.652371055939966E-3</v>
      </c>
      <c r="R108" s="1">
        <f t="shared" si="27"/>
        <v>-3.8303986796051959E-2</v>
      </c>
      <c r="S108" s="1">
        <f t="shared" si="19"/>
        <v>0.351288347542976</v>
      </c>
      <c r="T108" s="1">
        <f t="shared" si="20"/>
        <v>-7.9145491212841534E-2</v>
      </c>
    </row>
    <row r="109" spans="1:20" x14ac:dyDescent="0.2">
      <c r="A109">
        <f>Sheet1!A86</f>
        <v>59</v>
      </c>
      <c r="B109">
        <f>Sheet1!B89</f>
        <v>217.39</v>
      </c>
      <c r="C109">
        <f t="shared" si="14"/>
        <v>215.24550556361876</v>
      </c>
      <c r="D109">
        <f t="shared" si="15"/>
        <v>217.40241855551992</v>
      </c>
      <c r="E109">
        <f t="shared" si="16"/>
        <v>217.36081500666464</v>
      </c>
      <c r="F109">
        <f t="shared" si="21"/>
        <v>216.31438470466131</v>
      </c>
      <c r="G109">
        <f t="shared" si="22"/>
        <v>215.89269043275422</v>
      </c>
      <c r="K109" s="1">
        <f t="shared" si="23"/>
        <v>2.0632897919690549</v>
      </c>
      <c r="L109" s="1">
        <f t="shared" si="24"/>
        <v>2.0771649441344664</v>
      </c>
      <c r="M109" s="1">
        <f t="shared" si="25"/>
        <v>2.0323148913836349</v>
      </c>
      <c r="N109" s="1">
        <f t="shared" si="17"/>
        <v>2.4176744966303545</v>
      </c>
      <c r="O109" s="1">
        <f t="shared" si="18"/>
        <v>1.9959802247232687</v>
      </c>
      <c r="P109" s="1"/>
      <c r="Q109" s="1">
        <f t="shared" si="26"/>
        <v>1.3875152165411464E-2</v>
      </c>
      <c r="R109" s="1">
        <f t="shared" si="27"/>
        <v>-3.0974900585420073E-2</v>
      </c>
      <c r="S109" s="1">
        <f t="shared" si="19"/>
        <v>0.35438470466129957</v>
      </c>
      <c r="T109" s="1">
        <f t="shared" si="20"/>
        <v>-6.7309567245786184E-2</v>
      </c>
    </row>
    <row r="110" spans="1:20" x14ac:dyDescent="0.2">
      <c r="A110">
        <f>Sheet1!A87</f>
        <v>60</v>
      </c>
      <c r="B110">
        <f>Sheet1!B90</f>
        <v>217.87</v>
      </c>
      <c r="C110">
        <f t="shared" si="14"/>
        <v>215.69510401548138</v>
      </c>
      <c r="D110">
        <f t="shared" si="15"/>
        <v>217.87855801020783</v>
      </c>
      <c r="E110">
        <f t="shared" si="16"/>
        <v>217.83801266518546</v>
      </c>
      <c r="F110">
        <f t="shared" si="21"/>
        <v>216.78747254166069</v>
      </c>
      <c r="G110">
        <f t="shared" si="22"/>
        <v>216.37442272899528</v>
      </c>
      <c r="K110" s="1">
        <f t="shared" si="23"/>
        <v>2.0936913401064317</v>
      </c>
      <c r="L110" s="1">
        <f t="shared" si="24"/>
        <v>2.103768456673464</v>
      </c>
      <c r="M110" s="1">
        <f t="shared" si="25"/>
        <v>2.0600126058550359</v>
      </c>
      <c r="N110" s="1">
        <f t="shared" si="17"/>
        <v>2.4411638817671246</v>
      </c>
      <c r="O110" s="1">
        <f t="shared" si="18"/>
        <v>2.0281140691017185</v>
      </c>
      <c r="P110" s="1"/>
      <c r="Q110" s="1">
        <f t="shared" si="26"/>
        <v>1.0077116567032363E-2</v>
      </c>
      <c r="R110" s="1">
        <f t="shared" si="27"/>
        <v>-3.3678734251395781E-2</v>
      </c>
      <c r="S110" s="1">
        <f t="shared" si="19"/>
        <v>0.34747254166069297</v>
      </c>
      <c r="T110" s="1">
        <f t="shared" si="20"/>
        <v>-6.5577271004713111E-2</v>
      </c>
    </row>
    <row r="111" spans="1:20" x14ac:dyDescent="0.2">
      <c r="A111">
        <f>Sheet1!A88</f>
        <v>61</v>
      </c>
      <c r="B111">
        <f>Sheet1!B91</f>
        <v>218.35</v>
      </c>
      <c r="C111">
        <f t="shared" si="14"/>
        <v>216.14470246734396</v>
      </c>
      <c r="D111">
        <f t="shared" si="15"/>
        <v>218.3546766084612</v>
      </c>
      <c r="E111">
        <f t="shared" si="16"/>
        <v>218.31517757170741</v>
      </c>
      <c r="F111">
        <f t="shared" si="21"/>
        <v>217.26055183019798</v>
      </c>
      <c r="G111">
        <f t="shared" si="22"/>
        <v>216.85605180554245</v>
      </c>
      <c r="K111" s="1">
        <f t="shared" si="23"/>
        <v>2.1240928882438084</v>
      </c>
      <c r="L111" s="1">
        <f t="shared" si="24"/>
        <v>2.1303511425728914</v>
      </c>
      <c r="M111" s="1">
        <f t="shared" si="25"/>
        <v>2.0876774424193343</v>
      </c>
      <c r="N111" s="1">
        <f t="shared" si="17"/>
        <v>2.4646447184418037</v>
      </c>
      <c r="O111" s="1">
        <f t="shared" si="18"/>
        <v>2.0601446937862704</v>
      </c>
      <c r="P111" s="1"/>
      <c r="Q111" s="1">
        <f t="shared" si="26"/>
        <v>6.2582543290830017E-3</v>
      </c>
      <c r="R111" s="1">
        <f t="shared" si="27"/>
        <v>-3.6415445824474091E-2</v>
      </c>
      <c r="S111" s="1">
        <f t="shared" si="19"/>
        <v>0.34055183019799529</v>
      </c>
      <c r="T111" s="1">
        <f t="shared" si="20"/>
        <v>-6.3948194457537966E-2</v>
      </c>
    </row>
    <row r="112" spans="1:20" x14ac:dyDescent="0.2">
      <c r="A112">
        <f>Sheet1!A89</f>
        <v>62</v>
      </c>
      <c r="B112">
        <f>Sheet1!B92</f>
        <v>218.82</v>
      </c>
      <c r="C112">
        <f t="shared" ref="C112:C175" si="28">C$47+(A115-1)*(C$2114-C$47)/2067</f>
        <v>216.59430091920657</v>
      </c>
      <c r="D112">
        <f t="shared" ref="D112:D175" si="29">$J$19+A115*$I$19+$H$19*A115^2+$G$19*A115^3</f>
        <v>218.83077434034834</v>
      </c>
      <c r="E112">
        <f t="shared" ref="E112:E175" si="30">$T$19+A115*$S$19+$R$19*A115^2+$Q$19*A115^3</f>
        <v>218.79230976819991</v>
      </c>
      <c r="F112">
        <f t="shared" si="21"/>
        <v>217.73362254193012</v>
      </c>
      <c r="G112">
        <f t="shared" si="22"/>
        <v>217.3375780704277</v>
      </c>
      <c r="K112" s="1">
        <f t="shared" si="23"/>
        <v>2.1444944363812226</v>
      </c>
      <c r="L112" s="1">
        <f t="shared" si="24"/>
        <v>2.1569129919011516</v>
      </c>
      <c r="M112" s="1">
        <f t="shared" si="25"/>
        <v>2.1153094430458736</v>
      </c>
      <c r="N112" s="1">
        <f t="shared" si="17"/>
        <v>2.4881169783113535</v>
      </c>
      <c r="O112" s="1">
        <f t="shared" si="18"/>
        <v>2.0920725068089325</v>
      </c>
      <c r="P112" s="1"/>
      <c r="Q112" s="1">
        <f t="shared" si="26"/>
        <v>1.2418555519928987E-2</v>
      </c>
      <c r="R112" s="1">
        <f t="shared" si="27"/>
        <v>-2.9184993335348963E-2</v>
      </c>
      <c r="S112" s="1">
        <f t="shared" si="19"/>
        <v>0.34362254193013086</v>
      </c>
      <c r="T112" s="1">
        <f t="shared" si="20"/>
        <v>-5.2421929572290082E-2</v>
      </c>
    </row>
    <row r="113" spans="1:20" x14ac:dyDescent="0.2">
      <c r="A113">
        <f>Sheet1!A90</f>
        <v>63</v>
      </c>
      <c r="B113">
        <f>Sheet1!B93</f>
        <v>219.3</v>
      </c>
      <c r="C113">
        <f t="shared" si="28"/>
        <v>217.04389937106919</v>
      </c>
      <c r="D113">
        <f t="shared" si="29"/>
        <v>219.30685119593755</v>
      </c>
      <c r="E113">
        <f t="shared" si="30"/>
        <v>219.26940929663238</v>
      </c>
      <c r="F113">
        <f t="shared" si="21"/>
        <v>218.20668464851408</v>
      </c>
      <c r="G113">
        <f t="shared" si="22"/>
        <v>217.8190019316832</v>
      </c>
      <c r="K113" s="1">
        <f t="shared" si="23"/>
        <v>2.1748959845186278</v>
      </c>
      <c r="L113" s="1">
        <f t="shared" si="24"/>
        <v>2.1834539947264489</v>
      </c>
      <c r="M113" s="1">
        <f t="shared" si="25"/>
        <v>2.1429086497040828</v>
      </c>
      <c r="N113" s="1">
        <f t="shared" si="17"/>
        <v>2.5115806330327075</v>
      </c>
      <c r="O113" s="1">
        <f t="shared" si="18"/>
        <v>2.1238979162018268</v>
      </c>
      <c r="P113" s="1"/>
      <c r="Q113" s="1">
        <f t="shared" si="26"/>
        <v>8.5580102078210984E-3</v>
      </c>
      <c r="R113" s="1">
        <f t="shared" si="27"/>
        <v>-3.1987334814544965E-2</v>
      </c>
      <c r="S113" s="1">
        <f t="shared" si="19"/>
        <v>0.33668464851407975</v>
      </c>
      <c r="T113" s="1">
        <f t="shared" si="20"/>
        <v>-5.0998068316800982E-2</v>
      </c>
    </row>
    <row r="114" spans="1:20" x14ac:dyDescent="0.2">
      <c r="A114">
        <f>Sheet1!A91</f>
        <v>64</v>
      </c>
      <c r="B114">
        <f>Sheet1!B94</f>
        <v>219.77</v>
      </c>
      <c r="C114">
        <f t="shared" si="28"/>
        <v>217.49349782293177</v>
      </c>
      <c r="D114">
        <f t="shared" si="29"/>
        <v>219.78290716529722</v>
      </c>
      <c r="E114">
        <f t="shared" si="30"/>
        <v>219.74647619897422</v>
      </c>
      <c r="F114">
        <f t="shared" si="21"/>
        <v>218.67973812160676</v>
      </c>
      <c r="G114">
        <f t="shared" si="22"/>
        <v>218.30032379734087</v>
      </c>
      <c r="K114" s="1">
        <f t="shared" si="23"/>
        <v>2.2052975326560329</v>
      </c>
      <c r="L114" s="1">
        <f t="shared" si="24"/>
        <v>2.2099741411172431</v>
      </c>
      <c r="M114" s="1">
        <f t="shared" si="25"/>
        <v>2.1704751043634474</v>
      </c>
      <c r="N114" s="1">
        <f t="shared" ref="N114:N177" si="31">F114-$C111</f>
        <v>2.5350356542627992</v>
      </c>
      <c r="O114" s="1">
        <f t="shared" ref="O114:O177" si="32">G114-$C111</f>
        <v>2.1556213299969045</v>
      </c>
      <c r="P114" s="1"/>
      <c r="Q114" s="1">
        <f t="shared" si="26"/>
        <v>4.6766084612102077E-3</v>
      </c>
      <c r="R114" s="1">
        <f t="shared" si="27"/>
        <v>-3.4822428292585528E-2</v>
      </c>
      <c r="S114" s="1">
        <f t="shared" ref="S114:S177" si="33">F114-$B111</f>
        <v>0.3297381216067663</v>
      </c>
      <c r="T114" s="1">
        <f t="shared" ref="T114:T177" si="34">G114-$B111</f>
        <v>-4.9676202659128421E-2</v>
      </c>
    </row>
    <row r="115" spans="1:20" x14ac:dyDescent="0.2">
      <c r="A115">
        <f>Sheet1!A92</f>
        <v>65</v>
      </c>
      <c r="B115">
        <f>Sheet1!B95</f>
        <v>220.25</v>
      </c>
      <c r="C115">
        <f t="shared" si="28"/>
        <v>217.94309627479439</v>
      </c>
      <c r="D115">
        <f t="shared" si="29"/>
        <v>220.25894223849556</v>
      </c>
      <c r="E115">
        <f t="shared" si="30"/>
        <v>220.22351051719491</v>
      </c>
      <c r="F115">
        <f t="shared" ref="F115:F178" si="35">$J$35+A115*$I$35+$H$35*A115^2+$G$35*A115^3</f>
        <v>219.15278293286508</v>
      </c>
      <c r="G115">
        <f t="shared" ref="G115:G178" si="36">$T$35+A115*$S$35+$R$35*A115^2+$Q$35*A115^3</f>
        <v>218.78154407543289</v>
      </c>
      <c r="K115" s="1">
        <f t="shared" ref="K115:K178" si="37">B112-C112</f>
        <v>2.2256990807934187</v>
      </c>
      <c r="L115" s="1">
        <f t="shared" ref="L115:L178" si="38">D112-$C112</f>
        <v>2.2364734211417669</v>
      </c>
      <c r="M115" s="1">
        <f t="shared" ref="M115:M178" si="39">E112-$C112</f>
        <v>2.1980088489933394</v>
      </c>
      <c r="N115" s="1">
        <f t="shared" si="31"/>
        <v>2.5584820136585051</v>
      </c>
      <c r="O115" s="1">
        <f t="shared" si="32"/>
        <v>2.1872431562263159</v>
      </c>
      <c r="P115" s="1"/>
      <c r="Q115" s="1">
        <f t="shared" ref="Q115:Q178" si="40">D112-B112</f>
        <v>1.0774340348348233E-2</v>
      </c>
      <c r="R115" s="1">
        <f t="shared" ref="R115:R178" si="41">E112-$B112</f>
        <v>-2.7690231800079346E-2</v>
      </c>
      <c r="S115" s="1">
        <f t="shared" si="33"/>
        <v>0.33278293286508642</v>
      </c>
      <c r="T115" s="1">
        <f t="shared" si="34"/>
        <v>-3.8455924567102784E-2</v>
      </c>
    </row>
    <row r="116" spans="1:20" x14ac:dyDescent="0.2">
      <c r="A116">
        <f>Sheet1!A93</f>
        <v>66</v>
      </c>
      <c r="B116">
        <f>Sheet1!B96</f>
        <v>220.73</v>
      </c>
      <c r="C116">
        <f t="shared" si="28"/>
        <v>218.392694726657</v>
      </c>
      <c r="D116">
        <f t="shared" si="29"/>
        <v>220.73495640560105</v>
      </c>
      <c r="E116">
        <f t="shared" si="30"/>
        <v>220.70051229326384</v>
      </c>
      <c r="F116">
        <f t="shared" si="35"/>
        <v>219.62581905394592</v>
      </c>
      <c r="G116">
        <f t="shared" si="36"/>
        <v>219.26266317399126</v>
      </c>
      <c r="K116" s="1">
        <f t="shared" si="37"/>
        <v>2.2561006289308239</v>
      </c>
      <c r="L116" s="1">
        <f t="shared" si="38"/>
        <v>2.2629518248683667</v>
      </c>
      <c r="M116" s="1">
        <f t="shared" si="39"/>
        <v>2.2255099255631876</v>
      </c>
      <c r="N116" s="1">
        <f t="shared" si="31"/>
        <v>2.5819196828767303</v>
      </c>
      <c r="O116" s="1">
        <f t="shared" si="32"/>
        <v>2.2187638029220693</v>
      </c>
      <c r="P116" s="1"/>
      <c r="Q116" s="1">
        <f t="shared" si="40"/>
        <v>6.8511959375427978E-3</v>
      </c>
      <c r="R116" s="1">
        <f t="shared" si="41"/>
        <v>-3.0590703367636252E-2</v>
      </c>
      <c r="S116" s="1">
        <f t="shared" si="33"/>
        <v>0.32581905394590649</v>
      </c>
      <c r="T116" s="1">
        <f t="shared" si="34"/>
        <v>-3.7336826008754542E-2</v>
      </c>
    </row>
    <row r="117" spans="1:20" x14ac:dyDescent="0.2">
      <c r="A117">
        <f>Sheet1!A94</f>
        <v>67</v>
      </c>
      <c r="B117">
        <f>Sheet1!B97</f>
        <v>221.2</v>
      </c>
      <c r="C117">
        <f t="shared" si="28"/>
        <v>218.84229317851958</v>
      </c>
      <c r="D117">
        <f t="shared" si="29"/>
        <v>221.21094965668189</v>
      </c>
      <c r="E117">
        <f t="shared" si="30"/>
        <v>221.17748156915044</v>
      </c>
      <c r="F117">
        <f t="shared" si="35"/>
        <v>220.09884645650627</v>
      </c>
      <c r="G117">
        <f t="shared" si="36"/>
        <v>219.74368150104803</v>
      </c>
      <c r="K117" s="1">
        <f t="shared" si="37"/>
        <v>2.2765021770682381</v>
      </c>
      <c r="L117" s="1">
        <f t="shared" si="38"/>
        <v>2.2894093423654454</v>
      </c>
      <c r="M117" s="1">
        <f t="shared" si="39"/>
        <v>2.2529783760424493</v>
      </c>
      <c r="N117" s="1">
        <f t="shared" si="31"/>
        <v>2.6053486335744935</v>
      </c>
      <c r="O117" s="1">
        <f t="shared" si="32"/>
        <v>2.2501836781162581</v>
      </c>
      <c r="P117" s="1"/>
      <c r="Q117" s="1">
        <f t="shared" si="40"/>
        <v>1.2907165297207257E-2</v>
      </c>
      <c r="R117" s="1">
        <f t="shared" si="41"/>
        <v>-2.3523801025788771E-2</v>
      </c>
      <c r="S117" s="1">
        <f t="shared" si="33"/>
        <v>0.32884645650625544</v>
      </c>
      <c r="T117" s="1">
        <f t="shared" si="34"/>
        <v>-2.6318498951980018E-2</v>
      </c>
    </row>
    <row r="118" spans="1:20" x14ac:dyDescent="0.2">
      <c r="A118">
        <f>Sheet1!A95</f>
        <v>68</v>
      </c>
      <c r="B118">
        <f>Sheet1!B98</f>
        <v>221.68</v>
      </c>
      <c r="C118">
        <f t="shared" si="28"/>
        <v>219.2918916303822</v>
      </c>
      <c r="D118">
        <f t="shared" si="29"/>
        <v>221.68692198180651</v>
      </c>
      <c r="E118">
        <f t="shared" si="30"/>
        <v>221.65441838682418</v>
      </c>
      <c r="F118">
        <f t="shared" si="35"/>
        <v>220.571865112203</v>
      </c>
      <c r="G118">
        <f t="shared" si="36"/>
        <v>220.22459946463525</v>
      </c>
      <c r="K118" s="1">
        <f t="shared" si="37"/>
        <v>2.3069037252056148</v>
      </c>
      <c r="L118" s="1">
        <f t="shared" si="38"/>
        <v>2.3158459637011788</v>
      </c>
      <c r="M118" s="1">
        <f t="shared" si="39"/>
        <v>2.2804142424005249</v>
      </c>
      <c r="N118" s="1">
        <f t="shared" si="31"/>
        <v>2.6287688374086144</v>
      </c>
      <c r="O118" s="1">
        <f t="shared" si="32"/>
        <v>2.281503189840862</v>
      </c>
      <c r="P118" s="1"/>
      <c r="Q118" s="1">
        <f t="shared" si="40"/>
        <v>8.94223849556397E-3</v>
      </c>
      <c r="R118" s="1">
        <f t="shared" si="41"/>
        <v>-2.6489482805089892E-2</v>
      </c>
      <c r="S118" s="1">
        <f t="shared" si="33"/>
        <v>0.32186511220299963</v>
      </c>
      <c r="T118" s="1">
        <f t="shared" si="34"/>
        <v>-2.5400535364752841E-2</v>
      </c>
    </row>
    <row r="119" spans="1:20" x14ac:dyDescent="0.2">
      <c r="A119">
        <f>Sheet1!A96</f>
        <v>69</v>
      </c>
      <c r="B119">
        <f>Sheet1!B99</f>
        <v>222.15</v>
      </c>
      <c r="C119">
        <f t="shared" si="28"/>
        <v>219.74149008224481</v>
      </c>
      <c r="D119">
        <f t="shared" si="29"/>
        <v>222.16287337104316</v>
      </c>
      <c r="E119">
        <f t="shared" si="30"/>
        <v>222.13132278825444</v>
      </c>
      <c r="F119">
        <f t="shared" si="35"/>
        <v>221.04487499269311</v>
      </c>
      <c r="G119">
        <f t="shared" si="36"/>
        <v>220.70541747278503</v>
      </c>
      <c r="K119" s="1">
        <f t="shared" si="37"/>
        <v>2.3373052733429915</v>
      </c>
      <c r="L119" s="1">
        <f t="shared" si="38"/>
        <v>2.3422616789440553</v>
      </c>
      <c r="M119" s="1">
        <f t="shared" si="39"/>
        <v>2.3078175666068432</v>
      </c>
      <c r="N119" s="1">
        <f t="shared" si="31"/>
        <v>2.6521802660361118</v>
      </c>
      <c r="O119" s="1">
        <f t="shared" si="32"/>
        <v>2.3127227461280313</v>
      </c>
      <c r="P119" s="1"/>
      <c r="Q119" s="1">
        <f t="shared" si="40"/>
        <v>4.9564056010638069E-3</v>
      </c>
      <c r="R119" s="1">
        <f t="shared" si="41"/>
        <v>-2.9487706736148311E-2</v>
      </c>
      <c r="S119" s="1">
        <f t="shared" si="33"/>
        <v>0.31487499269312025</v>
      </c>
      <c r="T119" s="1">
        <f t="shared" si="34"/>
        <v>-2.4582527214960237E-2</v>
      </c>
    </row>
    <row r="120" spans="1:20" x14ac:dyDescent="0.2">
      <c r="A120">
        <f>Sheet1!A97</f>
        <v>70</v>
      </c>
      <c r="B120">
        <f>Sheet1!B100</f>
        <v>222.63</v>
      </c>
      <c r="C120">
        <f t="shared" si="28"/>
        <v>220.19108853410739</v>
      </c>
      <c r="D120">
        <f t="shared" si="29"/>
        <v>222.63880381446023</v>
      </c>
      <c r="E120">
        <f t="shared" si="30"/>
        <v>222.60819481541066</v>
      </c>
      <c r="F120">
        <f t="shared" si="35"/>
        <v>221.51787606963345</v>
      </c>
      <c r="G120">
        <f t="shared" si="36"/>
        <v>221.18613593352936</v>
      </c>
      <c r="K120" s="1">
        <f t="shared" si="37"/>
        <v>2.3577068214804058</v>
      </c>
      <c r="L120" s="1">
        <f t="shared" si="38"/>
        <v>2.3686564781623076</v>
      </c>
      <c r="M120" s="1">
        <f t="shared" si="39"/>
        <v>2.3351883906308615</v>
      </c>
      <c r="N120" s="1">
        <f t="shared" si="31"/>
        <v>2.6755828911138622</v>
      </c>
      <c r="O120" s="1">
        <f t="shared" si="32"/>
        <v>2.3438427550097742</v>
      </c>
      <c r="P120" s="1"/>
      <c r="Q120" s="1">
        <f t="shared" si="40"/>
        <v>1.0949656681901843E-2</v>
      </c>
      <c r="R120" s="1">
        <f t="shared" si="41"/>
        <v>-2.2518430849544302E-2</v>
      </c>
      <c r="S120" s="1">
        <f t="shared" si="33"/>
        <v>0.31787606963345638</v>
      </c>
      <c r="T120" s="1">
        <f t="shared" si="34"/>
        <v>-1.3864066470631542E-2</v>
      </c>
    </row>
    <row r="121" spans="1:20" x14ac:dyDescent="0.2">
      <c r="A121">
        <f>Sheet1!A98</f>
        <v>71</v>
      </c>
      <c r="B121">
        <f>Sheet1!B101</f>
        <v>223.11</v>
      </c>
      <c r="C121">
        <f t="shared" si="28"/>
        <v>220.64068698597001</v>
      </c>
      <c r="D121">
        <f t="shared" si="29"/>
        <v>223.11471330212601</v>
      </c>
      <c r="E121">
        <f t="shared" si="30"/>
        <v>223.08503451026223</v>
      </c>
      <c r="F121">
        <f t="shared" si="35"/>
        <v>221.99086831468099</v>
      </c>
      <c r="G121">
        <f t="shared" si="36"/>
        <v>221.66675525490032</v>
      </c>
      <c r="K121" s="1">
        <f t="shared" si="37"/>
        <v>2.3881083696178109</v>
      </c>
      <c r="L121" s="1">
        <f t="shared" si="38"/>
        <v>2.3950303514243103</v>
      </c>
      <c r="M121" s="1">
        <f t="shared" si="39"/>
        <v>2.3625267564419801</v>
      </c>
      <c r="N121" s="1">
        <f t="shared" si="31"/>
        <v>2.698976684298799</v>
      </c>
      <c r="O121" s="1">
        <f t="shared" si="32"/>
        <v>2.3748636245181274</v>
      </c>
      <c r="P121" s="1"/>
      <c r="Q121" s="1">
        <f t="shared" si="40"/>
        <v>6.9219818064993888E-3</v>
      </c>
      <c r="R121" s="1">
        <f t="shared" si="41"/>
        <v>-2.5581613175830853E-2</v>
      </c>
      <c r="S121" s="1">
        <f t="shared" si="33"/>
        <v>0.31086831468098808</v>
      </c>
      <c r="T121" s="1">
        <f t="shared" si="34"/>
        <v>-1.3244745099683541E-2</v>
      </c>
    </row>
    <row r="122" spans="1:20" x14ac:dyDescent="0.2">
      <c r="A122">
        <f>Sheet1!A99</f>
        <v>72</v>
      </c>
      <c r="B122">
        <f>Sheet1!B102</f>
        <v>223.58</v>
      </c>
      <c r="C122">
        <f t="shared" si="28"/>
        <v>221.09028543783262</v>
      </c>
      <c r="D122">
        <f t="shared" si="29"/>
        <v>223.59060182410883</v>
      </c>
      <c r="E122">
        <f t="shared" si="30"/>
        <v>223.56184191477865</v>
      </c>
      <c r="F122">
        <f t="shared" si="35"/>
        <v>222.46385169949261</v>
      </c>
      <c r="G122">
        <f t="shared" si="36"/>
        <v>222.14727584492999</v>
      </c>
      <c r="K122" s="1">
        <f t="shared" si="37"/>
        <v>2.4085099177551967</v>
      </c>
      <c r="L122" s="1">
        <f t="shared" si="38"/>
        <v>2.4213832887983529</v>
      </c>
      <c r="M122" s="1">
        <f t="shared" si="39"/>
        <v>2.3898327060096278</v>
      </c>
      <c r="N122" s="1">
        <f t="shared" si="31"/>
        <v>2.7223616172477989</v>
      </c>
      <c r="O122" s="1">
        <f t="shared" si="32"/>
        <v>2.4057857626851842</v>
      </c>
      <c r="P122" s="1"/>
      <c r="Q122" s="1">
        <f t="shared" si="40"/>
        <v>1.2873371043156112E-2</v>
      </c>
      <c r="R122" s="1">
        <f t="shared" si="41"/>
        <v>-1.8677211745568911E-2</v>
      </c>
      <c r="S122" s="1">
        <f t="shared" si="33"/>
        <v>0.31385169949260217</v>
      </c>
      <c r="T122" s="1">
        <f t="shared" si="34"/>
        <v>-2.7241550700125572E-3</v>
      </c>
    </row>
    <row r="123" spans="1:20" x14ac:dyDescent="0.2">
      <c r="A123">
        <f>Sheet1!A100</f>
        <v>73</v>
      </c>
      <c r="B123">
        <f>Sheet1!B103</f>
        <v>224.06</v>
      </c>
      <c r="C123">
        <f t="shared" si="28"/>
        <v>221.5398838896952</v>
      </c>
      <c r="D123">
        <f t="shared" si="29"/>
        <v>224.06646937047699</v>
      </c>
      <c r="E123">
        <f t="shared" si="30"/>
        <v>224.03861707092932</v>
      </c>
      <c r="F123">
        <f t="shared" si="35"/>
        <v>222.93682619572527</v>
      </c>
      <c r="G123">
        <f t="shared" si="36"/>
        <v>222.62769811165043</v>
      </c>
      <c r="K123" s="1">
        <f t="shared" si="37"/>
        <v>2.4389114658926019</v>
      </c>
      <c r="L123" s="1">
        <f t="shared" si="38"/>
        <v>2.4477152803528384</v>
      </c>
      <c r="M123" s="1">
        <f t="shared" si="39"/>
        <v>2.417106281303262</v>
      </c>
      <c r="N123" s="1">
        <f t="shared" si="31"/>
        <v>2.7457376616178806</v>
      </c>
      <c r="O123" s="1">
        <f t="shared" si="32"/>
        <v>2.4366095775430381</v>
      </c>
      <c r="P123" s="1"/>
      <c r="Q123" s="1">
        <f t="shared" si="40"/>
        <v>8.803814460236481E-3</v>
      </c>
      <c r="R123" s="1">
        <f t="shared" si="41"/>
        <v>-2.1805184589339888E-2</v>
      </c>
      <c r="S123" s="1">
        <f t="shared" si="33"/>
        <v>0.30682619572527869</v>
      </c>
      <c r="T123" s="1">
        <f t="shared" si="34"/>
        <v>-2.3018883495637965E-3</v>
      </c>
    </row>
    <row r="124" spans="1:20" x14ac:dyDescent="0.2">
      <c r="A124">
        <f>Sheet1!A101</f>
        <v>74</v>
      </c>
      <c r="B124">
        <f>Sheet1!B104</f>
        <v>224.53</v>
      </c>
      <c r="C124">
        <f t="shared" si="28"/>
        <v>221.98948234155782</v>
      </c>
      <c r="D124">
        <f t="shared" si="29"/>
        <v>224.5423159312989</v>
      </c>
      <c r="E124">
        <f t="shared" si="30"/>
        <v>224.5153600206836</v>
      </c>
      <c r="F124">
        <f t="shared" si="35"/>
        <v>223.4097917750359</v>
      </c>
      <c r="G124">
        <f t="shared" si="36"/>
        <v>223.10802246309365</v>
      </c>
      <c r="K124" s="1">
        <f t="shared" si="37"/>
        <v>2.469313014030007</v>
      </c>
      <c r="L124" s="1">
        <f t="shared" si="38"/>
        <v>2.4740263161559994</v>
      </c>
      <c r="M124" s="1">
        <f t="shared" si="39"/>
        <v>2.4443475242922261</v>
      </c>
      <c r="N124" s="1">
        <f t="shared" si="31"/>
        <v>2.7691047890658922</v>
      </c>
      <c r="O124" s="1">
        <f t="shared" si="32"/>
        <v>2.4673354771236404</v>
      </c>
      <c r="P124" s="1"/>
      <c r="Q124" s="1">
        <f t="shared" si="40"/>
        <v>4.7133021259924135E-3</v>
      </c>
      <c r="R124" s="1">
        <f t="shared" si="41"/>
        <v>-2.4965489737780899E-2</v>
      </c>
      <c r="S124" s="1">
        <f t="shared" si="33"/>
        <v>0.29979177503588517</v>
      </c>
      <c r="T124" s="1">
        <f t="shared" si="34"/>
        <v>-1.9775369063665948E-3</v>
      </c>
    </row>
    <row r="125" spans="1:20" x14ac:dyDescent="0.2">
      <c r="A125">
        <f>Sheet1!A102</f>
        <v>75</v>
      </c>
      <c r="B125">
        <f>Sheet1!B105</f>
        <v>225.01</v>
      </c>
      <c r="C125">
        <f t="shared" si="28"/>
        <v>222.43908079342043</v>
      </c>
      <c r="D125">
        <f t="shared" si="29"/>
        <v>225.01814149664284</v>
      </c>
      <c r="E125">
        <f t="shared" si="30"/>
        <v>224.99207080601101</v>
      </c>
      <c r="F125">
        <f t="shared" si="35"/>
        <v>223.88274840908136</v>
      </c>
      <c r="G125">
        <f t="shared" si="36"/>
        <v>223.58824930729173</v>
      </c>
      <c r="K125" s="1">
        <f t="shared" si="37"/>
        <v>2.4897145621673928</v>
      </c>
      <c r="L125" s="1">
        <f t="shared" si="38"/>
        <v>2.5003163862762108</v>
      </c>
      <c r="M125" s="1">
        <f t="shared" si="39"/>
        <v>2.4715564769460343</v>
      </c>
      <c r="N125" s="1">
        <f t="shared" si="31"/>
        <v>2.7924629712487388</v>
      </c>
      <c r="O125" s="1">
        <f t="shared" si="32"/>
        <v>2.4979638694591131</v>
      </c>
      <c r="P125" s="1"/>
      <c r="Q125" s="1">
        <f t="shared" si="40"/>
        <v>1.0601824108817937E-2</v>
      </c>
      <c r="R125" s="1">
        <f t="shared" si="41"/>
        <v>-1.8158085221358533E-2</v>
      </c>
      <c r="S125" s="1">
        <f t="shared" si="33"/>
        <v>0.30274840908134593</v>
      </c>
      <c r="T125" s="1">
        <f t="shared" si="34"/>
        <v>8.2493072917202426E-3</v>
      </c>
    </row>
    <row r="126" spans="1:20" x14ac:dyDescent="0.2">
      <c r="A126">
        <f>Sheet1!A103</f>
        <v>76</v>
      </c>
      <c r="B126">
        <f>Sheet1!B106</f>
        <v>225.49</v>
      </c>
      <c r="C126">
        <f t="shared" si="28"/>
        <v>222.88867924528302</v>
      </c>
      <c r="D126">
        <f t="shared" si="29"/>
        <v>225.4939460565771</v>
      </c>
      <c r="E126">
        <f t="shared" si="30"/>
        <v>225.46874946888096</v>
      </c>
      <c r="F126">
        <f t="shared" si="35"/>
        <v>224.35569606951864</v>
      </c>
      <c r="G126">
        <f t="shared" si="36"/>
        <v>224.06837905227673</v>
      </c>
      <c r="K126" s="1">
        <f t="shared" si="37"/>
        <v>2.520116110304798</v>
      </c>
      <c r="L126" s="1">
        <f t="shared" si="38"/>
        <v>2.5265854807817902</v>
      </c>
      <c r="M126" s="1">
        <f t="shared" si="39"/>
        <v>2.4987331812341154</v>
      </c>
      <c r="N126" s="1">
        <f t="shared" si="31"/>
        <v>2.815812179823439</v>
      </c>
      <c r="O126" s="1">
        <f t="shared" si="32"/>
        <v>2.5284951625815211</v>
      </c>
      <c r="P126" s="1"/>
      <c r="Q126" s="1">
        <f t="shared" si="40"/>
        <v>6.4693704769922533E-3</v>
      </c>
      <c r="R126" s="1">
        <f t="shared" si="41"/>
        <v>-2.1382929070682621E-2</v>
      </c>
      <c r="S126" s="1">
        <f t="shared" si="33"/>
        <v>0.29569606951864102</v>
      </c>
      <c r="T126" s="1">
        <f t="shared" si="34"/>
        <v>8.3790522767230868E-3</v>
      </c>
    </row>
    <row r="127" spans="1:20" x14ac:dyDescent="0.2">
      <c r="A127">
        <f>Sheet1!A104</f>
        <v>77</v>
      </c>
      <c r="B127">
        <f>Sheet1!B107</f>
        <v>225.96</v>
      </c>
      <c r="C127">
        <f t="shared" si="28"/>
        <v>223.33827769714563</v>
      </c>
      <c r="D127">
        <f t="shared" si="29"/>
        <v>225.96972960117012</v>
      </c>
      <c r="E127">
        <f t="shared" si="30"/>
        <v>225.94539605126283</v>
      </c>
      <c r="F127">
        <f t="shared" si="35"/>
        <v>224.82863472800466</v>
      </c>
      <c r="G127">
        <f t="shared" si="36"/>
        <v>224.54841210608072</v>
      </c>
      <c r="K127" s="1">
        <f t="shared" si="37"/>
        <v>2.5405176584421838</v>
      </c>
      <c r="L127" s="1">
        <f t="shared" si="38"/>
        <v>2.5528335897410841</v>
      </c>
      <c r="M127" s="1">
        <f t="shared" si="39"/>
        <v>2.5258776791257844</v>
      </c>
      <c r="N127" s="1">
        <f t="shared" si="31"/>
        <v>2.8391523864468411</v>
      </c>
      <c r="O127" s="1">
        <f t="shared" si="32"/>
        <v>2.558929764522901</v>
      </c>
      <c r="P127" s="1"/>
      <c r="Q127" s="1">
        <f t="shared" si="40"/>
        <v>1.2315931298900296E-2</v>
      </c>
      <c r="R127" s="1">
        <f t="shared" si="41"/>
        <v>-1.4639979316399376E-2</v>
      </c>
      <c r="S127" s="1">
        <f t="shared" si="33"/>
        <v>0.29863472800465729</v>
      </c>
      <c r="T127" s="1">
        <f t="shared" si="34"/>
        <v>1.8412106080717194E-2</v>
      </c>
    </row>
    <row r="128" spans="1:20" x14ac:dyDescent="0.2">
      <c r="A128">
        <f>Sheet1!A105</f>
        <v>78</v>
      </c>
      <c r="B128">
        <f>Sheet1!B108</f>
        <v>226.44</v>
      </c>
      <c r="C128">
        <f t="shared" si="28"/>
        <v>223.78787614900821</v>
      </c>
      <c r="D128">
        <f t="shared" si="29"/>
        <v>226.44549212049009</v>
      </c>
      <c r="E128">
        <f t="shared" si="30"/>
        <v>226.42201059512604</v>
      </c>
      <c r="F128">
        <f t="shared" si="35"/>
        <v>225.30156435619631</v>
      </c>
      <c r="G128">
        <f t="shared" si="36"/>
        <v>225.02834887673572</v>
      </c>
      <c r="K128" s="1">
        <f t="shared" si="37"/>
        <v>2.5709192065795605</v>
      </c>
      <c r="L128" s="1">
        <f t="shared" si="38"/>
        <v>2.5790607032224102</v>
      </c>
      <c r="M128" s="1">
        <f t="shared" si="39"/>
        <v>2.552990012590584</v>
      </c>
      <c r="N128" s="1">
        <f t="shared" si="31"/>
        <v>2.8624835627758785</v>
      </c>
      <c r="O128" s="1">
        <f t="shared" si="32"/>
        <v>2.5892680833152895</v>
      </c>
      <c r="P128" s="1"/>
      <c r="Q128" s="1">
        <f t="shared" si="40"/>
        <v>8.1414966428496882E-3</v>
      </c>
      <c r="R128" s="1">
        <f t="shared" si="41"/>
        <v>-1.7929193988976522E-2</v>
      </c>
      <c r="S128" s="1">
        <f t="shared" si="33"/>
        <v>0.29156435619631793</v>
      </c>
      <c r="T128" s="1">
        <f t="shared" si="34"/>
        <v>1.8348876735728936E-2</v>
      </c>
    </row>
    <row r="129" spans="1:20" x14ac:dyDescent="0.2">
      <c r="A129">
        <f>Sheet1!A106</f>
        <v>79</v>
      </c>
      <c r="B129">
        <f>Sheet1!B109</f>
        <v>226.91</v>
      </c>
      <c r="C129">
        <f t="shared" si="28"/>
        <v>224.23747460087083</v>
      </c>
      <c r="D129">
        <f t="shared" si="29"/>
        <v>226.92123360460545</v>
      </c>
      <c r="E129">
        <f t="shared" si="30"/>
        <v>226.89859314244009</v>
      </c>
      <c r="F129">
        <f t="shared" si="35"/>
        <v>225.77448492575053</v>
      </c>
      <c r="G129">
        <f t="shared" si="36"/>
        <v>225.50818977227382</v>
      </c>
      <c r="K129" s="1">
        <f t="shared" si="37"/>
        <v>2.6013207547169941</v>
      </c>
      <c r="L129" s="1">
        <f t="shared" si="38"/>
        <v>2.6052668112940864</v>
      </c>
      <c r="M129" s="1">
        <f t="shared" si="39"/>
        <v>2.5800702235979429</v>
      </c>
      <c r="N129" s="1">
        <f t="shared" si="31"/>
        <v>2.885805680467513</v>
      </c>
      <c r="O129" s="1">
        <f t="shared" si="32"/>
        <v>2.6195105269908083</v>
      </c>
      <c r="P129" s="1"/>
      <c r="Q129" s="1">
        <f t="shared" si="40"/>
        <v>3.9460565770923495E-3</v>
      </c>
      <c r="R129" s="1">
        <f t="shared" si="41"/>
        <v>-2.1250531119051175E-2</v>
      </c>
      <c r="S129" s="1">
        <f t="shared" si="33"/>
        <v>0.28448492575051887</v>
      </c>
      <c r="T129" s="1">
        <f t="shared" si="34"/>
        <v>1.8189772273814242E-2</v>
      </c>
    </row>
    <row r="130" spans="1:20" x14ac:dyDescent="0.2">
      <c r="A130">
        <f>Sheet1!A107</f>
        <v>80</v>
      </c>
      <c r="B130">
        <f>Sheet1!B110</f>
        <v>227.39</v>
      </c>
      <c r="C130">
        <f t="shared" si="28"/>
        <v>224.68707305273344</v>
      </c>
      <c r="D130">
        <f t="shared" si="29"/>
        <v>227.39695404358446</v>
      </c>
      <c r="E130">
        <f t="shared" si="30"/>
        <v>227.37514373517436</v>
      </c>
      <c r="F130">
        <f t="shared" si="35"/>
        <v>226.24739640832425</v>
      </c>
      <c r="G130">
        <f t="shared" si="36"/>
        <v>225.98793520072707</v>
      </c>
      <c r="K130" s="1">
        <f t="shared" si="37"/>
        <v>2.6217223028543799</v>
      </c>
      <c r="L130" s="1">
        <f t="shared" si="38"/>
        <v>2.6314519040244875</v>
      </c>
      <c r="M130" s="1">
        <f t="shared" si="39"/>
        <v>2.6071183541172047</v>
      </c>
      <c r="N130" s="1">
        <f t="shared" si="31"/>
        <v>2.9091187111786212</v>
      </c>
      <c r="O130" s="1">
        <f t="shared" si="32"/>
        <v>2.6496575035814374</v>
      </c>
      <c r="P130" s="1"/>
      <c r="Q130" s="1">
        <f t="shared" si="40"/>
        <v>9.7296011701075713E-3</v>
      </c>
      <c r="R130" s="1">
        <f t="shared" si="41"/>
        <v>-1.4603948737175187E-2</v>
      </c>
      <c r="S130" s="1">
        <f t="shared" si="33"/>
        <v>0.28739640832424129</v>
      </c>
      <c r="T130" s="1">
        <f t="shared" si="34"/>
        <v>2.7935200727057463E-2</v>
      </c>
    </row>
    <row r="131" spans="1:20" x14ac:dyDescent="0.2">
      <c r="A131">
        <f>Sheet1!A108</f>
        <v>81</v>
      </c>
      <c r="B131">
        <f>Sheet1!B111</f>
        <v>227.87</v>
      </c>
      <c r="C131">
        <f t="shared" si="28"/>
        <v>225.13667150459602</v>
      </c>
      <c r="D131">
        <f t="shared" si="29"/>
        <v>227.87265342749546</v>
      </c>
      <c r="E131">
        <f t="shared" si="30"/>
        <v>227.85166241529828</v>
      </c>
      <c r="F131">
        <f t="shared" si="35"/>
        <v>226.72029877557443</v>
      </c>
      <c r="G131">
        <f t="shared" si="36"/>
        <v>226.46758557012754</v>
      </c>
      <c r="K131" s="1">
        <f t="shared" si="37"/>
        <v>2.652123850991785</v>
      </c>
      <c r="L131" s="1">
        <f t="shared" si="38"/>
        <v>2.6576159714818743</v>
      </c>
      <c r="M131" s="1">
        <f t="shared" si="39"/>
        <v>2.6341344461178267</v>
      </c>
      <c r="N131" s="1">
        <f t="shared" si="31"/>
        <v>2.9324226265662219</v>
      </c>
      <c r="O131" s="1">
        <f t="shared" si="32"/>
        <v>2.6797094211193269</v>
      </c>
      <c r="P131" s="1"/>
      <c r="Q131" s="1">
        <f t="shared" si="40"/>
        <v>5.4921204900892917E-3</v>
      </c>
      <c r="R131" s="1">
        <f t="shared" si="41"/>
        <v>-1.7989404873958392E-2</v>
      </c>
      <c r="S131" s="1">
        <f t="shared" si="33"/>
        <v>0.28029877557443683</v>
      </c>
      <c r="T131" s="1">
        <f t="shared" si="34"/>
        <v>2.7585570127541814E-2</v>
      </c>
    </row>
    <row r="132" spans="1:20" x14ac:dyDescent="0.2">
      <c r="A132">
        <f>Sheet1!A109</f>
        <v>82</v>
      </c>
      <c r="B132">
        <f>Sheet1!B112</f>
        <v>228.34</v>
      </c>
      <c r="C132">
        <f t="shared" si="28"/>
        <v>225.58626995645864</v>
      </c>
      <c r="D132">
        <f t="shared" si="29"/>
        <v>228.34833174640681</v>
      </c>
      <c r="E132">
        <f t="shared" si="30"/>
        <v>228.32814922478127</v>
      </c>
      <c r="F132">
        <f t="shared" si="35"/>
        <v>227.1931919991579</v>
      </c>
      <c r="G132">
        <f t="shared" si="36"/>
        <v>226.9471412885072</v>
      </c>
      <c r="K132" s="1">
        <f t="shared" si="37"/>
        <v>2.6725253991291709</v>
      </c>
      <c r="L132" s="1">
        <f t="shared" si="38"/>
        <v>2.6837590037346217</v>
      </c>
      <c r="M132" s="1">
        <f t="shared" si="39"/>
        <v>2.661118541569266</v>
      </c>
      <c r="N132" s="1">
        <f t="shared" si="31"/>
        <v>2.9557173982870779</v>
      </c>
      <c r="O132" s="1">
        <f t="shared" si="32"/>
        <v>2.7096666876363713</v>
      </c>
      <c r="P132" s="1"/>
      <c r="Q132" s="1">
        <f t="shared" si="40"/>
        <v>1.1233604605450864E-2</v>
      </c>
      <c r="R132" s="1">
        <f t="shared" si="41"/>
        <v>-1.1406857559904893E-2</v>
      </c>
      <c r="S132" s="1">
        <f t="shared" si="33"/>
        <v>0.28319199915790705</v>
      </c>
      <c r="T132" s="1">
        <f t="shared" si="34"/>
        <v>3.7141288507200443E-2</v>
      </c>
    </row>
    <row r="133" spans="1:20" x14ac:dyDescent="0.2">
      <c r="A133">
        <f>Sheet1!A110</f>
        <v>83</v>
      </c>
      <c r="B133">
        <f>Sheet1!B113</f>
        <v>228.82</v>
      </c>
      <c r="C133">
        <f t="shared" si="28"/>
        <v>226.03586840832122</v>
      </c>
      <c r="D133">
        <f t="shared" si="29"/>
        <v>228.82398899038679</v>
      </c>
      <c r="E133">
        <f t="shared" si="30"/>
        <v>228.8046042055928</v>
      </c>
      <c r="F133">
        <f t="shared" si="35"/>
        <v>227.66607605073162</v>
      </c>
      <c r="G133">
        <f t="shared" si="36"/>
        <v>227.42660276389825</v>
      </c>
      <c r="K133" s="1">
        <f t="shared" si="37"/>
        <v>2.7029269472665476</v>
      </c>
      <c r="L133" s="1">
        <f t="shared" si="38"/>
        <v>2.7098809908510191</v>
      </c>
      <c r="M133" s="1">
        <f t="shared" si="39"/>
        <v>2.6880706824409231</v>
      </c>
      <c r="N133" s="1">
        <f t="shared" si="31"/>
        <v>2.9790029979981796</v>
      </c>
      <c r="O133" s="1">
        <f t="shared" si="32"/>
        <v>2.7395297111648063</v>
      </c>
      <c r="P133" s="1"/>
      <c r="Q133" s="1">
        <f t="shared" si="40"/>
        <v>6.9540435844714921E-3</v>
      </c>
      <c r="R133" s="1">
        <f t="shared" si="41"/>
        <v>-1.4856264825624521E-2</v>
      </c>
      <c r="S133" s="1">
        <f t="shared" si="33"/>
        <v>0.27607605073163199</v>
      </c>
      <c r="T133" s="1">
        <f t="shared" si="34"/>
        <v>3.6602763898258672E-2</v>
      </c>
    </row>
    <row r="134" spans="1:20" x14ac:dyDescent="0.2">
      <c r="A134">
        <f>Sheet1!A111</f>
        <v>84</v>
      </c>
      <c r="B134">
        <f>Sheet1!B114</f>
        <v>229.29</v>
      </c>
      <c r="C134">
        <f t="shared" si="28"/>
        <v>226.48546686018383</v>
      </c>
      <c r="D134">
        <f t="shared" si="29"/>
        <v>229.29962514950378</v>
      </c>
      <c r="E134">
        <f t="shared" si="30"/>
        <v>229.28102739970223</v>
      </c>
      <c r="F134">
        <f t="shared" si="35"/>
        <v>228.13895090195257</v>
      </c>
      <c r="G134">
        <f t="shared" si="36"/>
        <v>227.90597040433261</v>
      </c>
      <c r="K134" s="1">
        <f t="shared" si="37"/>
        <v>2.7333284954039812</v>
      </c>
      <c r="L134" s="1">
        <f t="shared" si="38"/>
        <v>2.7359819228994411</v>
      </c>
      <c r="M134" s="1">
        <f t="shared" si="39"/>
        <v>2.7149909107022552</v>
      </c>
      <c r="N134" s="1">
        <f t="shared" si="31"/>
        <v>3.0022793973565456</v>
      </c>
      <c r="O134" s="1">
        <f t="shared" si="32"/>
        <v>2.7692988997365831</v>
      </c>
      <c r="P134" s="1"/>
      <c r="Q134" s="1">
        <f t="shared" si="40"/>
        <v>2.6534274954599368E-3</v>
      </c>
      <c r="R134" s="1">
        <f t="shared" si="41"/>
        <v>-1.8337584701725973E-2</v>
      </c>
      <c r="S134" s="1">
        <f t="shared" si="33"/>
        <v>0.26895090195256444</v>
      </c>
      <c r="T134" s="1">
        <f t="shared" si="34"/>
        <v>3.5970404332601902E-2</v>
      </c>
    </row>
    <row r="135" spans="1:20" x14ac:dyDescent="0.2">
      <c r="A135">
        <f>Sheet1!A112</f>
        <v>85</v>
      </c>
      <c r="B135">
        <f>Sheet1!B115</f>
        <v>229.77</v>
      </c>
      <c r="C135">
        <f t="shared" si="28"/>
        <v>226.93506531204645</v>
      </c>
      <c r="D135">
        <f t="shared" si="29"/>
        <v>229.77524021382609</v>
      </c>
      <c r="E135">
        <f t="shared" si="30"/>
        <v>229.75741884907902</v>
      </c>
      <c r="F135">
        <f t="shared" si="35"/>
        <v>228.61181652447763</v>
      </c>
      <c r="G135">
        <f t="shared" si="36"/>
        <v>228.38524461784243</v>
      </c>
      <c r="K135" s="1">
        <f t="shared" si="37"/>
        <v>2.753730043541367</v>
      </c>
      <c r="L135" s="1">
        <f t="shared" si="38"/>
        <v>2.7620617899481772</v>
      </c>
      <c r="M135" s="1">
        <f t="shared" si="39"/>
        <v>2.7418792683226343</v>
      </c>
      <c r="N135" s="1">
        <f t="shared" si="31"/>
        <v>3.0255465680189957</v>
      </c>
      <c r="O135" s="1">
        <f t="shared" si="32"/>
        <v>2.7989746613837951</v>
      </c>
      <c r="P135" s="1"/>
      <c r="Q135" s="1">
        <f t="shared" si="40"/>
        <v>8.3317464068102254E-3</v>
      </c>
      <c r="R135" s="1">
        <f t="shared" si="41"/>
        <v>-1.1850775218732679E-2</v>
      </c>
      <c r="S135" s="1">
        <f t="shared" si="33"/>
        <v>0.27181652447762872</v>
      </c>
      <c r="T135" s="1">
        <f t="shared" si="34"/>
        <v>4.524461784242817E-2</v>
      </c>
    </row>
    <row r="136" spans="1:20" x14ac:dyDescent="0.2">
      <c r="A136">
        <f>Sheet1!A113</f>
        <v>86</v>
      </c>
      <c r="B136">
        <f>Sheet1!B116</f>
        <v>230.24</v>
      </c>
      <c r="C136">
        <f t="shared" si="28"/>
        <v>227.38466376390903</v>
      </c>
      <c r="D136">
        <f t="shared" si="29"/>
        <v>230.25083417342208</v>
      </c>
      <c r="E136">
        <f t="shared" si="30"/>
        <v>230.2337785956926</v>
      </c>
      <c r="F136">
        <f t="shared" si="35"/>
        <v>229.08467288996371</v>
      </c>
      <c r="G136">
        <f t="shared" si="36"/>
        <v>228.86442581245973</v>
      </c>
      <c r="K136" s="1">
        <f t="shared" si="37"/>
        <v>2.7841315916787721</v>
      </c>
      <c r="L136" s="1">
        <f t="shared" si="38"/>
        <v>2.7881205820655737</v>
      </c>
      <c r="M136" s="1">
        <f t="shared" si="39"/>
        <v>2.7687357972715745</v>
      </c>
      <c r="N136" s="1">
        <f t="shared" si="31"/>
        <v>3.0488044816424917</v>
      </c>
      <c r="O136" s="1">
        <f t="shared" si="32"/>
        <v>2.8285574041385075</v>
      </c>
      <c r="P136" s="1"/>
      <c r="Q136" s="1">
        <f t="shared" si="40"/>
        <v>3.9889903868015608E-3</v>
      </c>
      <c r="R136" s="1">
        <f t="shared" si="41"/>
        <v>-1.5395794407197627E-2</v>
      </c>
      <c r="S136" s="1">
        <f t="shared" si="33"/>
        <v>0.26467288996371963</v>
      </c>
      <c r="T136" s="1">
        <f t="shared" si="34"/>
        <v>4.4425812459735425E-2</v>
      </c>
    </row>
    <row r="137" spans="1:20" x14ac:dyDescent="0.2">
      <c r="A137">
        <f>Sheet1!A114</f>
        <v>87</v>
      </c>
      <c r="B137">
        <f>Sheet1!B117</f>
        <v>230.72</v>
      </c>
      <c r="C137">
        <f t="shared" si="28"/>
        <v>227.83426221577164</v>
      </c>
      <c r="D137">
        <f t="shared" si="29"/>
        <v>230.72640701835996</v>
      </c>
      <c r="E137">
        <f t="shared" si="30"/>
        <v>230.7101066815124</v>
      </c>
      <c r="F137">
        <f t="shared" si="35"/>
        <v>229.55751997006777</v>
      </c>
      <c r="G137">
        <f t="shared" si="36"/>
        <v>229.34351439621659</v>
      </c>
      <c r="K137" s="1">
        <f t="shared" si="37"/>
        <v>2.8045331398161579</v>
      </c>
      <c r="L137" s="1">
        <f t="shared" si="38"/>
        <v>2.8141582893199484</v>
      </c>
      <c r="M137" s="1">
        <f t="shared" si="39"/>
        <v>2.7955605395183909</v>
      </c>
      <c r="N137" s="1">
        <f t="shared" si="31"/>
        <v>3.0720531098839388</v>
      </c>
      <c r="O137" s="1">
        <f t="shared" si="32"/>
        <v>2.8580475360327569</v>
      </c>
      <c r="P137" s="1"/>
      <c r="Q137" s="1">
        <f t="shared" si="40"/>
        <v>9.6251495037904533E-3</v>
      </c>
      <c r="R137" s="1">
        <f t="shared" si="41"/>
        <v>-8.9726002977670305E-3</v>
      </c>
      <c r="S137" s="1">
        <f t="shared" si="33"/>
        <v>0.26751997006778083</v>
      </c>
      <c r="T137" s="1">
        <f t="shared" si="34"/>
        <v>5.3514396216598925E-2</v>
      </c>
    </row>
    <row r="138" spans="1:20" x14ac:dyDescent="0.2">
      <c r="A138">
        <f>Sheet1!A115</f>
        <v>88</v>
      </c>
      <c r="B138">
        <f>Sheet1!B118</f>
        <v>231.2</v>
      </c>
      <c r="C138">
        <f t="shared" si="28"/>
        <v>228.28386066763426</v>
      </c>
      <c r="D138">
        <f t="shared" si="29"/>
        <v>231.20195873870821</v>
      </c>
      <c r="E138">
        <f t="shared" si="30"/>
        <v>231.18640314850782</v>
      </c>
      <c r="F138">
        <f t="shared" si="35"/>
        <v>230.03035773644672</v>
      </c>
      <c r="G138">
        <f t="shared" si="36"/>
        <v>229.822510777145</v>
      </c>
      <c r="K138" s="1">
        <f t="shared" si="37"/>
        <v>2.8349346879535631</v>
      </c>
      <c r="L138" s="1">
        <f t="shared" si="38"/>
        <v>2.8401749017796476</v>
      </c>
      <c r="M138" s="1">
        <f t="shared" si="39"/>
        <v>2.8223535370325692</v>
      </c>
      <c r="N138" s="1">
        <f t="shared" si="31"/>
        <v>3.0952924244002702</v>
      </c>
      <c r="O138" s="1">
        <f t="shared" si="32"/>
        <v>2.8874454650985513</v>
      </c>
      <c r="P138" s="1"/>
      <c r="Q138" s="1">
        <f t="shared" si="40"/>
        <v>5.2402138260845277E-3</v>
      </c>
      <c r="R138" s="1">
        <f t="shared" si="41"/>
        <v>-1.2581150920993878E-2</v>
      </c>
      <c r="S138" s="1">
        <f t="shared" si="33"/>
        <v>0.26035773644670712</v>
      </c>
      <c r="T138" s="1">
        <f t="shared" si="34"/>
        <v>5.2510777144988197E-2</v>
      </c>
    </row>
    <row r="139" spans="1:20" x14ac:dyDescent="0.2">
      <c r="A139">
        <f>Sheet1!A116</f>
        <v>89</v>
      </c>
      <c r="B139">
        <f>Sheet1!B119</f>
        <v>231.67</v>
      </c>
      <c r="C139">
        <f t="shared" si="28"/>
        <v>228.73345911949684</v>
      </c>
      <c r="D139">
        <f t="shared" si="29"/>
        <v>231.67748932453506</v>
      </c>
      <c r="E139">
        <f t="shared" si="30"/>
        <v>231.66266803864832</v>
      </c>
      <c r="F139">
        <f t="shared" si="35"/>
        <v>230.50318616075745</v>
      </c>
      <c r="G139">
        <f t="shared" si="36"/>
        <v>230.3014153632771</v>
      </c>
      <c r="K139" s="1">
        <f t="shared" si="37"/>
        <v>2.8553362360909773</v>
      </c>
      <c r="L139" s="1">
        <f t="shared" si="38"/>
        <v>2.866170409513046</v>
      </c>
      <c r="M139" s="1">
        <f t="shared" si="39"/>
        <v>2.8491148317835666</v>
      </c>
      <c r="N139" s="1">
        <f t="shared" si="31"/>
        <v>3.1185223968484195</v>
      </c>
      <c r="O139" s="1">
        <f t="shared" si="32"/>
        <v>2.9167515993680695</v>
      </c>
      <c r="P139" s="1"/>
      <c r="Q139" s="1">
        <f t="shared" si="40"/>
        <v>1.0834173422068716E-2</v>
      </c>
      <c r="R139" s="1">
        <f t="shared" si="41"/>
        <v>-6.2214043074106939E-3</v>
      </c>
      <c r="S139" s="1">
        <f t="shared" si="33"/>
        <v>0.26318616075744217</v>
      </c>
      <c r="T139" s="1">
        <f t="shared" si="34"/>
        <v>6.1415363277092183E-2</v>
      </c>
    </row>
    <row r="140" spans="1:20" x14ac:dyDescent="0.2">
      <c r="A140">
        <f>Sheet1!A117</f>
        <v>90</v>
      </c>
      <c r="B140">
        <f>Sheet1!B120</f>
        <v>232.15</v>
      </c>
      <c r="C140">
        <f t="shared" si="28"/>
        <v>229.18305757135946</v>
      </c>
      <c r="D140">
        <f t="shared" si="29"/>
        <v>232.15299876590888</v>
      </c>
      <c r="E140">
        <f t="shared" si="30"/>
        <v>232.13890139390332</v>
      </c>
      <c r="F140">
        <f t="shared" si="35"/>
        <v>230.97600521465694</v>
      </c>
      <c r="G140">
        <f t="shared" si="36"/>
        <v>230.78022856264485</v>
      </c>
      <c r="K140" s="1">
        <f t="shared" si="37"/>
        <v>2.885737784228354</v>
      </c>
      <c r="L140" s="1">
        <f t="shared" si="38"/>
        <v>2.8921448025883194</v>
      </c>
      <c r="M140" s="1">
        <f t="shared" si="39"/>
        <v>2.8758444657407551</v>
      </c>
      <c r="N140" s="1">
        <f t="shared" si="31"/>
        <v>3.1417429988852916</v>
      </c>
      <c r="O140" s="1">
        <f t="shared" si="32"/>
        <v>2.945966346873206</v>
      </c>
      <c r="P140" s="1"/>
      <c r="Q140" s="1">
        <f t="shared" si="40"/>
        <v>6.4070183599653774E-3</v>
      </c>
      <c r="R140" s="1">
        <f t="shared" si="41"/>
        <v>-9.89331848759889E-3</v>
      </c>
      <c r="S140" s="1">
        <f t="shared" si="33"/>
        <v>0.2560052146569376</v>
      </c>
      <c r="T140" s="1">
        <f t="shared" si="34"/>
        <v>6.0228562644851991E-2</v>
      </c>
    </row>
    <row r="141" spans="1:20" x14ac:dyDescent="0.2">
      <c r="A141">
        <f>Sheet1!A118</f>
        <v>91</v>
      </c>
      <c r="B141">
        <f>Sheet1!B121</f>
        <v>232.62</v>
      </c>
      <c r="C141">
        <f t="shared" si="28"/>
        <v>229.63265602322207</v>
      </c>
      <c r="D141">
        <f t="shared" si="29"/>
        <v>232.62848705289798</v>
      </c>
      <c r="E141">
        <f t="shared" si="30"/>
        <v>232.61510325624224</v>
      </c>
      <c r="F141">
        <f t="shared" si="35"/>
        <v>231.44881486980208</v>
      </c>
      <c r="G141">
        <f t="shared" si="36"/>
        <v>231.2589507832804</v>
      </c>
      <c r="K141" s="1">
        <f t="shared" si="37"/>
        <v>2.9161393323657308</v>
      </c>
      <c r="L141" s="1">
        <f t="shared" si="38"/>
        <v>2.9180980710739561</v>
      </c>
      <c r="M141" s="1">
        <f t="shared" si="39"/>
        <v>2.9025424808735636</v>
      </c>
      <c r="N141" s="1">
        <f t="shared" si="31"/>
        <v>3.1649542021678201</v>
      </c>
      <c r="O141" s="1">
        <f t="shared" si="32"/>
        <v>2.9750901156461396</v>
      </c>
      <c r="P141" s="1"/>
      <c r="Q141" s="1">
        <f t="shared" si="40"/>
        <v>1.9587387082253827E-3</v>
      </c>
      <c r="R141" s="1">
        <f t="shared" si="41"/>
        <v>-1.3596851492167161E-2</v>
      </c>
      <c r="S141" s="1">
        <f t="shared" si="33"/>
        <v>0.24881486980208933</v>
      </c>
      <c r="T141" s="1">
        <f t="shared" si="34"/>
        <v>5.8950783280408814E-2</v>
      </c>
    </row>
    <row r="142" spans="1:20" x14ac:dyDescent="0.2">
      <c r="A142">
        <f>Sheet1!A119</f>
        <v>92</v>
      </c>
      <c r="B142">
        <f>Sheet1!B122</f>
        <v>233.1</v>
      </c>
      <c r="C142">
        <f t="shared" si="28"/>
        <v>230.08225447508465</v>
      </c>
      <c r="D142">
        <f t="shared" si="29"/>
        <v>233.10395417557069</v>
      </c>
      <c r="E142">
        <f t="shared" si="30"/>
        <v>233.09127366763451</v>
      </c>
      <c r="F142">
        <f t="shared" si="35"/>
        <v>231.92161509784981</v>
      </c>
      <c r="G142">
        <f t="shared" si="36"/>
        <v>231.73758243321581</v>
      </c>
      <c r="K142" s="1">
        <f t="shared" si="37"/>
        <v>2.936540880503145</v>
      </c>
      <c r="L142" s="1">
        <f t="shared" si="38"/>
        <v>2.9440302050382172</v>
      </c>
      <c r="M142" s="1">
        <f t="shared" si="39"/>
        <v>2.9292089191514776</v>
      </c>
      <c r="N142" s="1">
        <f t="shared" si="31"/>
        <v>3.1881559783529667</v>
      </c>
      <c r="O142" s="1">
        <f t="shared" si="32"/>
        <v>3.0041233137189636</v>
      </c>
      <c r="P142" s="1"/>
      <c r="Q142" s="1">
        <f t="shared" si="40"/>
        <v>7.4893245350722282E-3</v>
      </c>
      <c r="R142" s="1">
        <f t="shared" si="41"/>
        <v>-7.3319613516673598E-3</v>
      </c>
      <c r="S142" s="1">
        <f t="shared" si="33"/>
        <v>0.25161509784982172</v>
      </c>
      <c r="T142" s="1">
        <f t="shared" si="34"/>
        <v>6.7582433215818583E-2</v>
      </c>
    </row>
    <row r="143" spans="1:20" x14ac:dyDescent="0.2">
      <c r="A143">
        <f>Sheet1!A120</f>
        <v>93</v>
      </c>
      <c r="B143">
        <f>Sheet1!B123</f>
        <v>233.57</v>
      </c>
      <c r="C143">
        <f t="shared" si="28"/>
        <v>230.53185292694727</v>
      </c>
      <c r="D143">
        <f t="shared" si="29"/>
        <v>233.57940012399533</v>
      </c>
      <c r="E143">
        <f t="shared" si="30"/>
        <v>233.56741267004955</v>
      </c>
      <c r="F143">
        <f t="shared" si="35"/>
        <v>232.39440587045701</v>
      </c>
      <c r="G143">
        <f t="shared" si="36"/>
        <v>232.21612392048306</v>
      </c>
      <c r="K143" s="1">
        <f t="shared" si="37"/>
        <v>2.9669424286405501</v>
      </c>
      <c r="L143" s="1">
        <f t="shared" si="38"/>
        <v>2.9699411945494205</v>
      </c>
      <c r="M143" s="1">
        <f t="shared" si="39"/>
        <v>2.9558438225438692</v>
      </c>
      <c r="N143" s="1">
        <f t="shared" si="31"/>
        <v>3.2113482990975513</v>
      </c>
      <c r="O143" s="1">
        <f t="shared" si="32"/>
        <v>3.033066349123601</v>
      </c>
      <c r="P143" s="1"/>
      <c r="Q143" s="1">
        <f t="shared" si="40"/>
        <v>2.9987659088703822E-3</v>
      </c>
      <c r="R143" s="1">
        <f t="shared" si="41"/>
        <v>-1.1098606096680896E-2</v>
      </c>
      <c r="S143" s="1">
        <f t="shared" si="33"/>
        <v>0.24440587045700113</v>
      </c>
      <c r="T143" s="1">
        <f t="shared" si="34"/>
        <v>6.6123920483050824E-2</v>
      </c>
    </row>
    <row r="144" spans="1:20" x14ac:dyDescent="0.2">
      <c r="A144">
        <f>Sheet1!A121</f>
        <v>94</v>
      </c>
      <c r="B144">
        <f>Sheet1!B124</f>
        <v>234.05</v>
      </c>
      <c r="C144">
        <f t="shared" si="28"/>
        <v>230.98145137880988</v>
      </c>
      <c r="D144">
        <f t="shared" si="29"/>
        <v>234.05482488824026</v>
      </c>
      <c r="E144">
        <f t="shared" si="30"/>
        <v>234.04352030545678</v>
      </c>
      <c r="F144">
        <f t="shared" si="35"/>
        <v>232.86718715928066</v>
      </c>
      <c r="G144">
        <f t="shared" si="36"/>
        <v>232.69457565311424</v>
      </c>
      <c r="K144" s="1">
        <f t="shared" si="37"/>
        <v>2.9873439767779359</v>
      </c>
      <c r="L144" s="1">
        <f t="shared" si="38"/>
        <v>2.9958310296759123</v>
      </c>
      <c r="M144" s="1">
        <f t="shared" si="39"/>
        <v>2.9824472330201672</v>
      </c>
      <c r="N144" s="1">
        <f t="shared" si="31"/>
        <v>3.2345311360585924</v>
      </c>
      <c r="O144" s="1">
        <f t="shared" si="32"/>
        <v>3.0619196298921736</v>
      </c>
      <c r="P144" s="1"/>
      <c r="Q144" s="1">
        <f t="shared" si="40"/>
        <v>8.4870528979763549E-3</v>
      </c>
      <c r="R144" s="1">
        <f t="shared" si="41"/>
        <v>-4.8967437577687178E-3</v>
      </c>
      <c r="S144" s="1">
        <f t="shared" si="33"/>
        <v>0.24718715928065649</v>
      </c>
      <c r="T144" s="1">
        <f t="shared" si="34"/>
        <v>7.4575653114237639E-2</v>
      </c>
    </row>
    <row r="145" spans="1:20" x14ac:dyDescent="0.2">
      <c r="A145">
        <f>Sheet1!A122</f>
        <v>95</v>
      </c>
      <c r="B145">
        <f>Sheet1!B125</f>
        <v>234.53</v>
      </c>
      <c r="C145">
        <f t="shared" si="28"/>
        <v>231.43104983067246</v>
      </c>
      <c r="D145">
        <f t="shared" si="29"/>
        <v>234.53022845837381</v>
      </c>
      <c r="E145">
        <f t="shared" si="30"/>
        <v>234.51959661582561</v>
      </c>
      <c r="F145">
        <f t="shared" si="35"/>
        <v>233.33995893597768</v>
      </c>
      <c r="G145">
        <f t="shared" si="36"/>
        <v>233.17293803914143</v>
      </c>
      <c r="K145" s="1">
        <f t="shared" si="37"/>
        <v>3.0177455249153411</v>
      </c>
      <c r="L145" s="1">
        <f t="shared" si="38"/>
        <v>3.0216997004860389</v>
      </c>
      <c r="M145" s="1">
        <f t="shared" si="39"/>
        <v>3.0090191925498573</v>
      </c>
      <c r="N145" s="1">
        <f t="shared" si="31"/>
        <v>3.2577044608930237</v>
      </c>
      <c r="O145" s="1">
        <f t="shared" si="32"/>
        <v>3.0906835640567749</v>
      </c>
      <c r="P145" s="1"/>
      <c r="Q145" s="1">
        <f t="shared" si="40"/>
        <v>3.954175570697771E-3</v>
      </c>
      <c r="R145" s="1">
        <f t="shared" si="41"/>
        <v>-8.7263323654838132E-3</v>
      </c>
      <c r="S145" s="1">
        <f t="shared" si="33"/>
        <v>0.23995893597768259</v>
      </c>
      <c r="T145" s="1">
        <f t="shared" si="34"/>
        <v>7.2938039141433819E-2</v>
      </c>
    </row>
    <row r="146" spans="1:20" x14ac:dyDescent="0.2">
      <c r="A146">
        <f>Sheet1!A123</f>
        <v>96</v>
      </c>
      <c r="B146">
        <f>Sheet1!B126</f>
        <v>235</v>
      </c>
      <c r="C146">
        <f t="shared" si="28"/>
        <v>231.88064828253508</v>
      </c>
      <c r="D146">
        <f t="shared" si="29"/>
        <v>235.00561082446424</v>
      </c>
      <c r="E146">
        <f t="shared" si="30"/>
        <v>234.99564164312554</v>
      </c>
      <c r="F146">
        <f t="shared" si="35"/>
        <v>233.81272117220496</v>
      </c>
      <c r="G146">
        <f t="shared" si="36"/>
        <v>233.65121148659668</v>
      </c>
      <c r="K146" s="1">
        <f t="shared" si="37"/>
        <v>3.0381470730527269</v>
      </c>
      <c r="L146" s="1">
        <f t="shared" si="38"/>
        <v>3.0475471970480612</v>
      </c>
      <c r="M146" s="1">
        <f t="shared" si="39"/>
        <v>3.0355597431022829</v>
      </c>
      <c r="N146" s="1">
        <f t="shared" si="31"/>
        <v>3.2808682452576932</v>
      </c>
      <c r="O146" s="1">
        <f t="shared" si="32"/>
        <v>3.1193585596494131</v>
      </c>
      <c r="P146" s="1"/>
      <c r="Q146" s="1">
        <f t="shared" si="40"/>
        <v>9.4001239953342974E-3</v>
      </c>
      <c r="R146" s="1">
        <f t="shared" si="41"/>
        <v>-2.5873299504439728E-3</v>
      </c>
      <c r="S146" s="1">
        <f t="shared" si="33"/>
        <v>0.24272117220496625</v>
      </c>
      <c r="T146" s="1">
        <f t="shared" si="34"/>
        <v>8.12114865966862E-2</v>
      </c>
    </row>
    <row r="147" spans="1:20" x14ac:dyDescent="0.2">
      <c r="A147">
        <f>Sheet1!A124</f>
        <v>97</v>
      </c>
      <c r="B147">
        <f>Sheet1!B127</f>
        <v>235.48</v>
      </c>
      <c r="C147">
        <f t="shared" si="28"/>
        <v>232.33024673439769</v>
      </c>
      <c r="D147">
        <f t="shared" si="29"/>
        <v>235.48097197657998</v>
      </c>
      <c r="E147">
        <f t="shared" si="30"/>
        <v>235.47165542932595</v>
      </c>
      <c r="F147">
        <f t="shared" si="35"/>
        <v>234.28547383961944</v>
      </c>
      <c r="G147">
        <f t="shared" si="36"/>
        <v>234.12939640351203</v>
      </c>
      <c r="K147" s="1">
        <f t="shared" si="37"/>
        <v>3.0685486211901321</v>
      </c>
      <c r="L147" s="1">
        <f t="shared" si="38"/>
        <v>3.0733735094303825</v>
      </c>
      <c r="M147" s="1">
        <f t="shared" si="39"/>
        <v>3.0620689266469014</v>
      </c>
      <c r="N147" s="1">
        <f t="shared" si="31"/>
        <v>3.3040224608095627</v>
      </c>
      <c r="O147" s="1">
        <f t="shared" si="32"/>
        <v>3.1479450247021532</v>
      </c>
      <c r="P147" s="1"/>
      <c r="Q147" s="1">
        <f t="shared" si="40"/>
        <v>4.8248882402504023E-3</v>
      </c>
      <c r="R147" s="1">
        <f t="shared" si="41"/>
        <v>-6.4796945432306075E-3</v>
      </c>
      <c r="S147" s="1">
        <f t="shared" si="33"/>
        <v>0.23547383961943069</v>
      </c>
      <c r="T147" s="1">
        <f t="shared" si="34"/>
        <v>7.9396403512021152E-2</v>
      </c>
    </row>
    <row r="148" spans="1:20" x14ac:dyDescent="0.2">
      <c r="A148">
        <f>Sheet1!A125</f>
        <v>98</v>
      </c>
      <c r="B148">
        <f>Sheet1!B128</f>
        <v>235.95</v>
      </c>
      <c r="C148">
        <f t="shared" si="28"/>
        <v>232.77984518626027</v>
      </c>
      <c r="D148">
        <f t="shared" si="29"/>
        <v>235.95631190478929</v>
      </c>
      <c r="E148">
        <f t="shared" si="30"/>
        <v>235.94763801639624</v>
      </c>
      <c r="F148">
        <f t="shared" si="35"/>
        <v>234.75821690987806</v>
      </c>
      <c r="G148">
        <f t="shared" si="36"/>
        <v>234.6074931979195</v>
      </c>
      <c r="K148" s="1">
        <f t="shared" si="37"/>
        <v>3.0989501693275372</v>
      </c>
      <c r="L148" s="1">
        <f t="shared" si="38"/>
        <v>3.0991786277013489</v>
      </c>
      <c r="M148" s="1">
        <f t="shared" si="39"/>
        <v>3.0885467851531416</v>
      </c>
      <c r="N148" s="1">
        <f t="shared" si="31"/>
        <v>3.3271670792055943</v>
      </c>
      <c r="O148" s="1">
        <f t="shared" si="32"/>
        <v>3.1764433672470318</v>
      </c>
      <c r="P148" s="1"/>
      <c r="Q148" s="1">
        <f t="shared" si="40"/>
        <v>2.2845837381169076E-4</v>
      </c>
      <c r="R148" s="1">
        <f t="shared" si="41"/>
        <v>-1.0403384174395569E-2</v>
      </c>
      <c r="S148" s="1">
        <f t="shared" si="33"/>
        <v>0.22821690987805709</v>
      </c>
      <c r="T148" s="1">
        <f t="shared" si="34"/>
        <v>7.7493197919494605E-2</v>
      </c>
    </row>
    <row r="149" spans="1:20" x14ac:dyDescent="0.2">
      <c r="A149">
        <f>Sheet1!A126</f>
        <v>99</v>
      </c>
      <c r="B149">
        <f>Sheet1!B129</f>
        <v>236.43</v>
      </c>
      <c r="C149">
        <f t="shared" si="28"/>
        <v>233.22944363812289</v>
      </c>
      <c r="D149">
        <f t="shared" si="29"/>
        <v>236.43163059916048</v>
      </c>
      <c r="E149">
        <f t="shared" si="30"/>
        <v>236.42358944630584</v>
      </c>
      <c r="F149">
        <f t="shared" si="35"/>
        <v>235.23095035463771</v>
      </c>
      <c r="G149">
        <f t="shared" si="36"/>
        <v>235.08550227785119</v>
      </c>
      <c r="K149" s="1">
        <f t="shared" si="37"/>
        <v>3.119351717464923</v>
      </c>
      <c r="L149" s="1">
        <f t="shared" si="38"/>
        <v>3.1249625419291647</v>
      </c>
      <c r="M149" s="1">
        <f t="shared" si="39"/>
        <v>3.1149933605904607</v>
      </c>
      <c r="N149" s="1">
        <f t="shared" si="31"/>
        <v>3.350302072102636</v>
      </c>
      <c r="O149" s="1">
        <f t="shared" si="32"/>
        <v>3.2048539953161139</v>
      </c>
      <c r="P149" s="1"/>
      <c r="Q149" s="1">
        <f t="shared" si="40"/>
        <v>5.6108244642416594E-3</v>
      </c>
      <c r="R149" s="1">
        <f t="shared" si="41"/>
        <v>-4.358356874462288E-3</v>
      </c>
      <c r="S149" s="1">
        <f t="shared" si="33"/>
        <v>0.23095035463771296</v>
      </c>
      <c r="T149" s="1">
        <f t="shared" si="34"/>
        <v>8.5502277851190911E-2</v>
      </c>
    </row>
    <row r="150" spans="1:20" x14ac:dyDescent="0.2">
      <c r="A150">
        <f>Sheet1!A127</f>
        <v>100</v>
      </c>
      <c r="B150">
        <f>Sheet1!B130</f>
        <v>236.9</v>
      </c>
      <c r="C150">
        <f t="shared" si="28"/>
        <v>233.6790420899855</v>
      </c>
      <c r="D150">
        <f t="shared" si="29"/>
        <v>236.90692804976192</v>
      </c>
      <c r="E150">
        <f t="shared" si="30"/>
        <v>236.89950976102426</v>
      </c>
      <c r="F150">
        <f t="shared" si="35"/>
        <v>235.70367414555537</v>
      </c>
      <c r="G150">
        <f t="shared" si="36"/>
        <v>235.56342405133918</v>
      </c>
      <c r="K150" s="1">
        <f t="shared" si="37"/>
        <v>3.1497532656022997</v>
      </c>
      <c r="L150" s="1">
        <f t="shared" si="38"/>
        <v>3.1507252421822898</v>
      </c>
      <c r="M150" s="1">
        <f t="shared" si="39"/>
        <v>3.1414086949282591</v>
      </c>
      <c r="N150" s="1">
        <f t="shared" si="31"/>
        <v>3.3734274111576781</v>
      </c>
      <c r="O150" s="1">
        <f t="shared" si="32"/>
        <v>3.233177316941493</v>
      </c>
      <c r="P150" s="1"/>
      <c r="Q150" s="1">
        <f t="shared" si="40"/>
        <v>9.719765799900415E-4</v>
      </c>
      <c r="R150" s="1">
        <f t="shared" si="41"/>
        <v>-8.3445706740405967E-3</v>
      </c>
      <c r="S150" s="1">
        <f t="shared" si="33"/>
        <v>0.22367414555537835</v>
      </c>
      <c r="T150" s="1">
        <f t="shared" si="34"/>
        <v>8.3424051339193284E-2</v>
      </c>
    </row>
    <row r="151" spans="1:20" x14ac:dyDescent="0.2">
      <c r="A151">
        <f>Sheet1!A128</f>
        <v>101</v>
      </c>
      <c r="B151">
        <f>Sheet1!B131</f>
        <v>237.38</v>
      </c>
      <c r="C151">
        <f t="shared" si="28"/>
        <v>234.12864054184809</v>
      </c>
      <c r="D151">
        <f t="shared" si="29"/>
        <v>237.38220424666196</v>
      </c>
      <c r="E151">
        <f t="shared" si="30"/>
        <v>237.37539900252085</v>
      </c>
      <c r="F151">
        <f t="shared" si="35"/>
        <v>236.17638825428784</v>
      </c>
      <c r="G151">
        <f t="shared" si="36"/>
        <v>236.04125892641554</v>
      </c>
      <c r="K151" s="1">
        <f t="shared" si="37"/>
        <v>3.170154813739714</v>
      </c>
      <c r="L151" s="1">
        <f t="shared" si="38"/>
        <v>3.1764667185290136</v>
      </c>
      <c r="M151" s="1">
        <f t="shared" si="39"/>
        <v>3.1677928301359657</v>
      </c>
      <c r="N151" s="1">
        <f t="shared" si="31"/>
        <v>3.3965430680275688</v>
      </c>
      <c r="O151" s="1">
        <f t="shared" si="32"/>
        <v>3.2614137401552625</v>
      </c>
      <c r="P151" s="1"/>
      <c r="Q151" s="1">
        <f t="shared" si="40"/>
        <v>6.3119047892996605E-3</v>
      </c>
      <c r="R151" s="1">
        <f t="shared" si="41"/>
        <v>-2.3619836037482855E-3</v>
      </c>
      <c r="S151" s="1">
        <f t="shared" si="33"/>
        <v>0.22638825428785481</v>
      </c>
      <c r="T151" s="1">
        <f t="shared" si="34"/>
        <v>9.1258926415548558E-2</v>
      </c>
    </row>
    <row r="152" spans="1:20" x14ac:dyDescent="0.2">
      <c r="A152">
        <f>Sheet1!A129</f>
        <v>102</v>
      </c>
      <c r="B152">
        <f>Sheet1!B132</f>
        <v>237.85</v>
      </c>
      <c r="C152">
        <f t="shared" si="28"/>
        <v>234.5782389937107</v>
      </c>
      <c r="D152">
        <f t="shared" si="29"/>
        <v>237.8574591799289</v>
      </c>
      <c r="E152">
        <f t="shared" si="30"/>
        <v>237.85125721276503</v>
      </c>
      <c r="F152">
        <f t="shared" si="35"/>
        <v>236.64909265249221</v>
      </c>
      <c r="G152">
        <f t="shared" si="36"/>
        <v>236.5190073111122</v>
      </c>
      <c r="K152" s="1">
        <f t="shared" si="37"/>
        <v>3.2005563618771191</v>
      </c>
      <c r="L152" s="1">
        <f t="shared" si="38"/>
        <v>3.2021869610375973</v>
      </c>
      <c r="M152" s="1">
        <f t="shared" si="39"/>
        <v>3.1941458081829524</v>
      </c>
      <c r="N152" s="1">
        <f t="shared" si="31"/>
        <v>3.4196490143693268</v>
      </c>
      <c r="O152" s="1">
        <f t="shared" si="32"/>
        <v>3.289563672989317</v>
      </c>
      <c r="P152" s="1"/>
      <c r="Q152" s="1">
        <f t="shared" si="40"/>
        <v>1.6305991604781411E-3</v>
      </c>
      <c r="R152" s="1">
        <f t="shared" si="41"/>
        <v>-6.4105536941667651E-3</v>
      </c>
      <c r="S152" s="1">
        <f t="shared" si="33"/>
        <v>0.21909265249220766</v>
      </c>
      <c r="T152" s="1">
        <f t="shared" si="34"/>
        <v>8.900731111219784E-2</v>
      </c>
    </row>
    <row r="153" spans="1:20" x14ac:dyDescent="0.2">
      <c r="A153">
        <f>Sheet1!A130</f>
        <v>103</v>
      </c>
      <c r="B153">
        <f>Sheet1!B133</f>
        <v>238.33</v>
      </c>
      <c r="C153">
        <f t="shared" si="28"/>
        <v>235.02783744557331</v>
      </c>
      <c r="D153">
        <f t="shared" si="29"/>
        <v>238.33269283963102</v>
      </c>
      <c r="E153">
        <f t="shared" si="30"/>
        <v>238.32708443372627</v>
      </c>
      <c r="F153">
        <f t="shared" si="35"/>
        <v>237.1217873118253</v>
      </c>
      <c r="G153">
        <f t="shared" si="36"/>
        <v>236.99666961346134</v>
      </c>
      <c r="K153" s="1">
        <f t="shared" si="37"/>
        <v>3.2209579100145049</v>
      </c>
      <c r="L153" s="1">
        <f t="shared" si="38"/>
        <v>3.2278859597764153</v>
      </c>
      <c r="M153" s="1">
        <f t="shared" si="39"/>
        <v>3.2204676710387616</v>
      </c>
      <c r="N153" s="1">
        <f t="shared" si="31"/>
        <v>3.4427452218398003</v>
      </c>
      <c r="O153" s="1">
        <f t="shared" si="32"/>
        <v>3.317627523475835</v>
      </c>
      <c r="P153" s="1"/>
      <c r="Q153" s="1">
        <f t="shared" si="40"/>
        <v>6.9280497619104153E-3</v>
      </c>
      <c r="R153" s="1">
        <f t="shared" si="41"/>
        <v>-4.9023897574329567E-4</v>
      </c>
      <c r="S153" s="1">
        <f t="shared" si="33"/>
        <v>0.22178731182529532</v>
      </c>
      <c r="T153" s="1">
        <f t="shared" si="34"/>
        <v>9.6669613461330073E-2</v>
      </c>
    </row>
    <row r="154" spans="1:20" x14ac:dyDescent="0.2">
      <c r="A154">
        <f>Sheet1!A131</f>
        <v>104</v>
      </c>
      <c r="B154">
        <f>Sheet1!B134</f>
        <v>238.8</v>
      </c>
      <c r="C154">
        <f t="shared" si="28"/>
        <v>235.4774358974359</v>
      </c>
      <c r="D154">
        <f t="shared" si="29"/>
        <v>238.80790521583677</v>
      </c>
      <c r="E154">
        <f t="shared" si="30"/>
        <v>238.80288070737399</v>
      </c>
      <c r="F154">
        <f t="shared" si="35"/>
        <v>237.59447220394406</v>
      </c>
      <c r="G154">
        <f t="shared" si="36"/>
        <v>237.47424624149497</v>
      </c>
      <c r="K154" s="1">
        <f t="shared" si="37"/>
        <v>3.2513594581519101</v>
      </c>
      <c r="L154" s="1">
        <f t="shared" si="38"/>
        <v>3.253563704813871</v>
      </c>
      <c r="M154" s="1">
        <f t="shared" si="39"/>
        <v>3.2467584606727655</v>
      </c>
      <c r="N154" s="1">
        <f t="shared" si="31"/>
        <v>3.4658316620959795</v>
      </c>
      <c r="O154" s="1">
        <f t="shared" si="32"/>
        <v>3.3456056996468817</v>
      </c>
      <c r="P154" s="1"/>
      <c r="Q154" s="1">
        <f t="shared" si="40"/>
        <v>2.2042466619609513E-3</v>
      </c>
      <c r="R154" s="1">
        <f t="shared" si="41"/>
        <v>-4.6009974791445529E-3</v>
      </c>
      <c r="S154" s="1">
        <f t="shared" si="33"/>
        <v>0.21447220394406941</v>
      </c>
      <c r="T154" s="1">
        <f t="shared" si="34"/>
        <v>9.4246241494971628E-2</v>
      </c>
    </row>
    <row r="155" spans="1:20" x14ac:dyDescent="0.2">
      <c r="A155">
        <f>Sheet1!A132</f>
        <v>105</v>
      </c>
      <c r="B155">
        <f>Sheet1!B135</f>
        <v>239.28</v>
      </c>
      <c r="C155">
        <f t="shared" si="28"/>
        <v>235.92703434929851</v>
      </c>
      <c r="D155">
        <f t="shared" si="29"/>
        <v>239.28309629861437</v>
      </c>
      <c r="E155">
        <f t="shared" si="30"/>
        <v>239.27864607567759</v>
      </c>
      <c r="F155">
        <f t="shared" si="35"/>
        <v>238.06714730050541</v>
      </c>
      <c r="G155">
        <f t="shared" si="36"/>
        <v>237.95173760324519</v>
      </c>
      <c r="K155" s="1">
        <f t="shared" si="37"/>
        <v>3.2717610062892959</v>
      </c>
      <c r="L155" s="1">
        <f t="shared" si="38"/>
        <v>3.2792201862181969</v>
      </c>
      <c r="M155" s="1">
        <f t="shared" si="39"/>
        <v>3.273018219054336</v>
      </c>
      <c r="N155" s="1">
        <f t="shared" si="31"/>
        <v>3.4889083067947126</v>
      </c>
      <c r="O155" s="1">
        <f t="shared" si="32"/>
        <v>3.3734986095344937</v>
      </c>
      <c r="P155" s="1"/>
      <c r="Q155" s="1">
        <f t="shared" si="40"/>
        <v>7.4591799289009941E-3</v>
      </c>
      <c r="R155" s="1">
        <f t="shared" si="41"/>
        <v>1.2572127650400944E-3</v>
      </c>
      <c r="S155" s="1">
        <f t="shared" si="33"/>
        <v>0.21714730050541675</v>
      </c>
      <c r="T155" s="1">
        <f t="shared" si="34"/>
        <v>0.10173760324519776</v>
      </c>
    </row>
    <row r="156" spans="1:20" x14ac:dyDescent="0.2">
      <c r="A156">
        <f>Sheet1!A133</f>
        <v>106</v>
      </c>
      <c r="B156">
        <f>Sheet1!B136</f>
        <v>239.75</v>
      </c>
      <c r="C156">
        <f t="shared" si="28"/>
        <v>236.37663280116109</v>
      </c>
      <c r="D156">
        <f t="shared" si="29"/>
        <v>239.75826607803214</v>
      </c>
      <c r="E156">
        <f t="shared" si="30"/>
        <v>239.75438058060649</v>
      </c>
      <c r="F156">
        <f t="shared" si="35"/>
        <v>238.53981257316627</v>
      </c>
      <c r="G156">
        <f t="shared" si="36"/>
        <v>238.42914410674399</v>
      </c>
      <c r="K156" s="1">
        <f t="shared" si="37"/>
        <v>3.302162554426701</v>
      </c>
      <c r="L156" s="1">
        <f t="shared" si="38"/>
        <v>3.3048553940577108</v>
      </c>
      <c r="M156" s="1">
        <f t="shared" si="39"/>
        <v>3.2992469881529587</v>
      </c>
      <c r="N156" s="1">
        <f t="shared" si="31"/>
        <v>3.5119751275929616</v>
      </c>
      <c r="O156" s="1">
        <f t="shared" si="32"/>
        <v>3.401306661170679</v>
      </c>
      <c r="P156" s="1"/>
      <c r="Q156" s="1">
        <f t="shared" si="40"/>
        <v>2.6928396310097469E-3</v>
      </c>
      <c r="R156" s="1">
        <f t="shared" si="41"/>
        <v>-2.9155662737423427E-3</v>
      </c>
      <c r="S156" s="1">
        <f t="shared" si="33"/>
        <v>0.20981257316626056</v>
      </c>
      <c r="T156" s="1">
        <f t="shared" si="34"/>
        <v>9.9144106743978E-2</v>
      </c>
    </row>
    <row r="157" spans="1:20" x14ac:dyDescent="0.2">
      <c r="A157">
        <f>Sheet1!A134</f>
        <v>107</v>
      </c>
      <c r="B157">
        <f>Sheet1!B137</f>
        <v>240.23</v>
      </c>
      <c r="C157">
        <f t="shared" si="28"/>
        <v>236.82623125302371</v>
      </c>
      <c r="D157">
        <f t="shared" si="29"/>
        <v>240.23341454415851</v>
      </c>
      <c r="E157">
        <f t="shared" si="30"/>
        <v>240.23008426413017</v>
      </c>
      <c r="F157">
        <f t="shared" si="35"/>
        <v>239.01246799358356</v>
      </c>
      <c r="G157">
        <f t="shared" si="36"/>
        <v>238.90646616002343</v>
      </c>
      <c r="K157" s="1">
        <f t="shared" si="37"/>
        <v>3.3225641025641153</v>
      </c>
      <c r="L157" s="1">
        <f t="shared" si="38"/>
        <v>3.3304693184008727</v>
      </c>
      <c r="M157" s="1">
        <f t="shared" si="39"/>
        <v>3.3254448099380909</v>
      </c>
      <c r="N157" s="1">
        <f t="shared" si="31"/>
        <v>3.5350320961476598</v>
      </c>
      <c r="O157" s="1">
        <f t="shared" si="32"/>
        <v>3.4290302625875313</v>
      </c>
      <c r="P157" s="1"/>
      <c r="Q157" s="1">
        <f t="shared" si="40"/>
        <v>7.9052158367574066E-3</v>
      </c>
      <c r="R157" s="1">
        <f t="shared" si="41"/>
        <v>2.8807073739756106E-3</v>
      </c>
      <c r="S157" s="1">
        <f t="shared" si="33"/>
        <v>0.21246799358354451</v>
      </c>
      <c r="T157" s="1">
        <f t="shared" si="34"/>
        <v>0.10646616002341602</v>
      </c>
    </row>
    <row r="158" spans="1:20" x14ac:dyDescent="0.2">
      <c r="A158">
        <f>Sheet1!A135</f>
        <v>108</v>
      </c>
      <c r="B158">
        <f>Sheet1!B138</f>
        <v>240.71</v>
      </c>
      <c r="C158">
        <f t="shared" si="28"/>
        <v>237.27582970488629</v>
      </c>
      <c r="D158">
        <f t="shared" si="29"/>
        <v>240.70854168706171</v>
      </c>
      <c r="E158">
        <f t="shared" si="30"/>
        <v>240.70575716821801</v>
      </c>
      <c r="F158">
        <f t="shared" si="35"/>
        <v>239.48511353341422</v>
      </c>
      <c r="G158">
        <f t="shared" si="36"/>
        <v>239.38370417111565</v>
      </c>
      <c r="K158" s="1">
        <f t="shared" si="37"/>
        <v>3.352965650701492</v>
      </c>
      <c r="L158" s="1">
        <f t="shared" si="38"/>
        <v>3.3560619493158583</v>
      </c>
      <c r="M158" s="1">
        <f t="shared" si="39"/>
        <v>3.3516117263790761</v>
      </c>
      <c r="N158" s="1">
        <f t="shared" si="31"/>
        <v>3.5580791841157122</v>
      </c>
      <c r="O158" s="1">
        <f t="shared" si="32"/>
        <v>3.4566698218171439</v>
      </c>
      <c r="P158" s="1"/>
      <c r="Q158" s="1">
        <f t="shared" si="40"/>
        <v>3.0962986143663329E-3</v>
      </c>
      <c r="R158" s="1">
        <f t="shared" si="41"/>
        <v>-1.3539243224158781E-3</v>
      </c>
      <c r="S158" s="1">
        <f t="shared" si="33"/>
        <v>0.20511353341422023</v>
      </c>
      <c r="T158" s="1">
        <f t="shared" si="34"/>
        <v>0.10370417111565189</v>
      </c>
    </row>
    <row r="159" spans="1:20" x14ac:dyDescent="0.2">
      <c r="A159">
        <f>Sheet1!A136</f>
        <v>109</v>
      </c>
      <c r="B159">
        <f>Sheet1!B139</f>
        <v>241.18</v>
      </c>
      <c r="C159">
        <f t="shared" si="28"/>
        <v>237.7254281567489</v>
      </c>
      <c r="D159">
        <f t="shared" si="29"/>
        <v>241.18364749681012</v>
      </c>
      <c r="E159">
        <f t="shared" si="30"/>
        <v>241.18139933483943</v>
      </c>
      <c r="F159">
        <f t="shared" si="35"/>
        <v>239.95774916431517</v>
      </c>
      <c r="G159">
        <f t="shared" si="36"/>
        <v>239.86085854805265</v>
      </c>
      <c r="K159" s="1">
        <f t="shared" si="37"/>
        <v>3.3733671988389062</v>
      </c>
      <c r="L159" s="1">
        <f t="shared" si="38"/>
        <v>3.3816332768710424</v>
      </c>
      <c r="M159" s="1">
        <f t="shared" si="39"/>
        <v>3.3777477794454001</v>
      </c>
      <c r="N159" s="1">
        <f t="shared" si="31"/>
        <v>3.5811163631540808</v>
      </c>
      <c r="O159" s="1">
        <f t="shared" si="32"/>
        <v>3.4842257468915534</v>
      </c>
      <c r="P159" s="1"/>
      <c r="Q159" s="1">
        <f t="shared" si="40"/>
        <v>8.2660780321361926E-3</v>
      </c>
      <c r="R159" s="1">
        <f t="shared" si="41"/>
        <v>4.3805806064938224E-3</v>
      </c>
      <c r="S159" s="1">
        <f t="shared" si="33"/>
        <v>0.20774916431517454</v>
      </c>
      <c r="T159" s="1">
        <f t="shared" si="34"/>
        <v>0.11085854805264717</v>
      </c>
    </row>
    <row r="160" spans="1:20" x14ac:dyDescent="0.2">
      <c r="A160">
        <f>Sheet1!A137</f>
        <v>110</v>
      </c>
      <c r="B160">
        <f>Sheet1!B140</f>
        <v>241.66</v>
      </c>
      <c r="C160">
        <f t="shared" si="28"/>
        <v>238.17502660861152</v>
      </c>
      <c r="D160">
        <f t="shared" si="29"/>
        <v>241.65873196347206</v>
      </c>
      <c r="E160">
        <f t="shared" si="30"/>
        <v>241.65701080596389</v>
      </c>
      <c r="F160">
        <f t="shared" si="35"/>
        <v>240.43037485794332</v>
      </c>
      <c r="G160">
        <f t="shared" si="36"/>
        <v>240.33792969886647</v>
      </c>
      <c r="K160" s="1">
        <f t="shared" si="37"/>
        <v>3.403768746976283</v>
      </c>
      <c r="L160" s="1">
        <f t="shared" si="38"/>
        <v>3.4071832911347997</v>
      </c>
      <c r="M160" s="1">
        <f t="shared" si="39"/>
        <v>3.4038530111064631</v>
      </c>
      <c r="N160" s="1">
        <f t="shared" si="31"/>
        <v>3.6041436049196136</v>
      </c>
      <c r="O160" s="1">
        <f t="shared" si="32"/>
        <v>3.511698445842768</v>
      </c>
      <c r="P160" s="1"/>
      <c r="Q160" s="1">
        <f t="shared" si="40"/>
        <v>3.4145441585167191E-3</v>
      </c>
      <c r="R160" s="1">
        <f t="shared" si="41"/>
        <v>8.4264130180145003E-5</v>
      </c>
      <c r="S160" s="1">
        <f t="shared" si="33"/>
        <v>0.20037485794333065</v>
      </c>
      <c r="T160" s="1">
        <f t="shared" si="34"/>
        <v>0.10792969886648507</v>
      </c>
    </row>
    <row r="161" spans="1:20" x14ac:dyDescent="0.2">
      <c r="A161">
        <f>Sheet1!A138</f>
        <v>111</v>
      </c>
      <c r="B161">
        <f>Sheet1!B141</f>
        <v>242.13</v>
      </c>
      <c r="C161">
        <f t="shared" si="28"/>
        <v>238.6246250604741</v>
      </c>
      <c r="D161">
        <f t="shared" si="29"/>
        <v>242.13379507711582</v>
      </c>
      <c r="E161">
        <f t="shared" si="30"/>
        <v>242.13259162356081</v>
      </c>
      <c r="F161">
        <f t="shared" si="35"/>
        <v>240.90299058595562</v>
      </c>
      <c r="G161">
        <f t="shared" si="36"/>
        <v>240.81491803158914</v>
      </c>
      <c r="K161" s="1">
        <f t="shared" si="37"/>
        <v>3.4341702951137165</v>
      </c>
      <c r="L161" s="1">
        <f t="shared" si="38"/>
        <v>3.4327119821754195</v>
      </c>
      <c r="M161" s="1">
        <f t="shared" si="39"/>
        <v>3.4299274633317225</v>
      </c>
      <c r="N161" s="1">
        <f t="shared" si="31"/>
        <v>3.6271608810693294</v>
      </c>
      <c r="O161" s="1">
        <f t="shared" si="32"/>
        <v>3.5390883267028528</v>
      </c>
      <c r="P161" s="1"/>
      <c r="Q161" s="1">
        <f t="shared" si="40"/>
        <v>-1.4583129382970128E-3</v>
      </c>
      <c r="R161" s="1">
        <f t="shared" si="41"/>
        <v>-4.2428317819940276E-3</v>
      </c>
      <c r="S161" s="1">
        <f t="shared" si="33"/>
        <v>0.19299058595561291</v>
      </c>
      <c r="T161" s="1">
        <f t="shared" si="34"/>
        <v>0.10491803158913626</v>
      </c>
    </row>
    <row r="162" spans="1:20" x14ac:dyDescent="0.2">
      <c r="A162">
        <f>Sheet1!A139</f>
        <v>112</v>
      </c>
      <c r="B162">
        <f>Sheet1!B142</f>
        <v>242.61</v>
      </c>
      <c r="C162">
        <f t="shared" si="28"/>
        <v>239.07422351233672</v>
      </c>
      <c r="D162">
        <f t="shared" si="29"/>
        <v>242.6088368278098</v>
      </c>
      <c r="E162">
        <f t="shared" si="30"/>
        <v>242.60814182959965</v>
      </c>
      <c r="F162">
        <f t="shared" si="35"/>
        <v>241.37559632000898</v>
      </c>
      <c r="G162">
        <f t="shared" si="36"/>
        <v>241.29182395425283</v>
      </c>
      <c r="K162" s="1">
        <f t="shared" si="37"/>
        <v>3.4545718432511023</v>
      </c>
      <c r="L162" s="1">
        <f t="shared" si="38"/>
        <v>3.4582193400612198</v>
      </c>
      <c r="M162" s="1">
        <f t="shared" si="39"/>
        <v>3.4559711780905218</v>
      </c>
      <c r="N162" s="1">
        <f t="shared" si="31"/>
        <v>3.6501681632600764</v>
      </c>
      <c r="O162" s="1">
        <f t="shared" si="32"/>
        <v>3.5663957975039295</v>
      </c>
      <c r="P162" s="1"/>
      <c r="Q162" s="1">
        <f t="shared" si="40"/>
        <v>3.6474968101174454E-3</v>
      </c>
      <c r="R162" s="1">
        <f t="shared" si="41"/>
        <v>1.3993348394194527E-3</v>
      </c>
      <c r="S162" s="1">
        <f t="shared" si="33"/>
        <v>0.19559632000897409</v>
      </c>
      <c r="T162" s="1">
        <f t="shared" si="34"/>
        <v>0.11182395425282721</v>
      </c>
    </row>
    <row r="163" spans="1:20" x14ac:dyDescent="0.2">
      <c r="A163">
        <f>Sheet1!A140</f>
        <v>113</v>
      </c>
      <c r="B163">
        <f>Sheet1!B143</f>
        <v>243.08</v>
      </c>
      <c r="C163">
        <f t="shared" si="28"/>
        <v>239.52382196419933</v>
      </c>
      <c r="D163">
        <f t="shared" si="29"/>
        <v>243.08385720562231</v>
      </c>
      <c r="E163">
        <f t="shared" si="30"/>
        <v>243.08366146604976</v>
      </c>
      <c r="F163">
        <f t="shared" si="35"/>
        <v>241.84819203176028</v>
      </c>
      <c r="G163">
        <f t="shared" si="36"/>
        <v>241.7686478748895</v>
      </c>
      <c r="K163" s="1">
        <f t="shared" si="37"/>
        <v>3.4849733913884791</v>
      </c>
      <c r="L163" s="1">
        <f t="shared" si="38"/>
        <v>3.4837053548605468</v>
      </c>
      <c r="M163" s="1">
        <f t="shared" si="39"/>
        <v>3.4819841973523751</v>
      </c>
      <c r="N163" s="1">
        <f t="shared" si="31"/>
        <v>3.6731654231487596</v>
      </c>
      <c r="O163" s="1">
        <f t="shared" si="32"/>
        <v>3.5936212662779781</v>
      </c>
      <c r="P163" s="1"/>
      <c r="Q163" s="1">
        <f t="shared" si="40"/>
        <v>-1.2680365279322814E-3</v>
      </c>
      <c r="R163" s="1">
        <f t="shared" si="41"/>
        <v>-2.9891940361039815E-3</v>
      </c>
      <c r="S163" s="1">
        <f t="shared" si="33"/>
        <v>0.18819203176028054</v>
      </c>
      <c r="T163" s="1">
        <f t="shared" si="34"/>
        <v>0.10864787488949901</v>
      </c>
    </row>
    <row r="164" spans="1:20" x14ac:dyDescent="0.2">
      <c r="A164">
        <f>Sheet1!A141</f>
        <v>114</v>
      </c>
      <c r="B164">
        <f>Sheet1!B144</f>
        <v>243.56</v>
      </c>
      <c r="C164">
        <f t="shared" si="28"/>
        <v>239.97342041606191</v>
      </c>
      <c r="D164">
        <f t="shared" si="29"/>
        <v>243.55885620062165</v>
      </c>
      <c r="E164">
        <f t="shared" si="30"/>
        <v>243.55915057488059</v>
      </c>
      <c r="F164">
        <f t="shared" si="35"/>
        <v>242.32077769286653</v>
      </c>
      <c r="G164">
        <f t="shared" si="36"/>
        <v>242.24539020153122</v>
      </c>
      <c r="K164" s="1">
        <f t="shared" si="37"/>
        <v>3.5053749395258933</v>
      </c>
      <c r="L164" s="1">
        <f t="shared" si="38"/>
        <v>3.5091700166417183</v>
      </c>
      <c r="M164" s="1">
        <f t="shared" si="39"/>
        <v>3.5079665630867112</v>
      </c>
      <c r="N164" s="1">
        <f t="shared" si="31"/>
        <v>3.6961526323924261</v>
      </c>
      <c r="O164" s="1">
        <f t="shared" si="32"/>
        <v>3.6207651410571202</v>
      </c>
      <c r="P164" s="1"/>
      <c r="Q164" s="1">
        <f t="shared" si="40"/>
        <v>3.7950771158250518E-3</v>
      </c>
      <c r="R164" s="1">
        <f t="shared" si="41"/>
        <v>2.5916235608178795E-3</v>
      </c>
      <c r="S164" s="1">
        <f t="shared" si="33"/>
        <v>0.19077769286653279</v>
      </c>
      <c r="T164" s="1">
        <f t="shared" si="34"/>
        <v>0.11539020153122692</v>
      </c>
    </row>
    <row r="165" spans="1:20" x14ac:dyDescent="0.2">
      <c r="A165">
        <f>Sheet1!A142</f>
        <v>115</v>
      </c>
      <c r="B165">
        <f>Sheet1!B145</f>
        <v>244.03</v>
      </c>
      <c r="C165">
        <f t="shared" si="28"/>
        <v>240.42301886792453</v>
      </c>
      <c r="D165">
        <f t="shared" si="29"/>
        <v>244.03383380287616</v>
      </c>
      <c r="E165">
        <f t="shared" si="30"/>
        <v>244.03460919806162</v>
      </c>
      <c r="F165">
        <f t="shared" si="35"/>
        <v>242.79335327498461</v>
      </c>
      <c r="G165">
        <f t="shared" si="36"/>
        <v>242.72205134221005</v>
      </c>
      <c r="K165" s="1">
        <f t="shared" si="37"/>
        <v>3.5357764876632984</v>
      </c>
      <c r="L165" s="1">
        <f t="shared" si="38"/>
        <v>3.5346133154730808</v>
      </c>
      <c r="M165" s="1">
        <f t="shared" si="39"/>
        <v>3.5339183172629305</v>
      </c>
      <c r="N165" s="1">
        <f t="shared" si="31"/>
        <v>3.7191297626478956</v>
      </c>
      <c r="O165" s="1">
        <f t="shared" si="32"/>
        <v>3.6478278298733358</v>
      </c>
      <c r="P165" s="1"/>
      <c r="Q165" s="1">
        <f t="shared" si="40"/>
        <v>-1.163172190217665E-3</v>
      </c>
      <c r="R165" s="1">
        <f t="shared" si="41"/>
        <v>-1.8581704003679533E-3</v>
      </c>
      <c r="S165" s="1">
        <f t="shared" si="33"/>
        <v>0.18335327498459719</v>
      </c>
      <c r="T165" s="1">
        <f t="shared" si="34"/>
        <v>0.11205134221003732</v>
      </c>
    </row>
    <row r="166" spans="1:20" x14ac:dyDescent="0.2">
      <c r="A166">
        <f>Sheet1!A143</f>
        <v>116</v>
      </c>
      <c r="B166">
        <f>Sheet1!B146</f>
        <v>244.51</v>
      </c>
      <c r="C166">
        <f t="shared" si="28"/>
        <v>240.87261731978714</v>
      </c>
      <c r="D166">
        <f t="shared" si="29"/>
        <v>244.50879000245413</v>
      </c>
      <c r="E166">
        <f t="shared" si="30"/>
        <v>244.51003737756218</v>
      </c>
      <c r="F166">
        <f t="shared" si="35"/>
        <v>243.26591874977146</v>
      </c>
      <c r="G166">
        <f t="shared" si="36"/>
        <v>243.1986317049581</v>
      </c>
      <c r="K166" s="1">
        <f t="shared" si="37"/>
        <v>3.5561780358006843</v>
      </c>
      <c r="L166" s="1">
        <f t="shared" si="38"/>
        <v>3.5600352414229803</v>
      </c>
      <c r="M166" s="1">
        <f t="shared" si="39"/>
        <v>3.5598395018504334</v>
      </c>
      <c r="N166" s="1">
        <f t="shared" si="31"/>
        <v>3.7420967855721301</v>
      </c>
      <c r="O166" s="1">
        <f t="shared" si="32"/>
        <v>3.674809740758775</v>
      </c>
      <c r="P166" s="1"/>
      <c r="Q166" s="1">
        <f t="shared" si="40"/>
        <v>3.8572056222960782E-3</v>
      </c>
      <c r="R166" s="1">
        <f t="shared" si="41"/>
        <v>3.6614660497491514E-3</v>
      </c>
      <c r="S166" s="1">
        <f t="shared" si="33"/>
        <v>0.18591874977144585</v>
      </c>
      <c r="T166" s="1">
        <f t="shared" si="34"/>
        <v>0.11863170495809072</v>
      </c>
    </row>
    <row r="167" spans="1:20" x14ac:dyDescent="0.2">
      <c r="A167">
        <f>Sheet1!A144</f>
        <v>117</v>
      </c>
      <c r="B167">
        <f>Sheet1!B147</f>
        <v>244.98</v>
      </c>
      <c r="C167">
        <f t="shared" si="28"/>
        <v>241.32221577164972</v>
      </c>
      <c r="D167">
        <f t="shared" si="29"/>
        <v>244.98372478942395</v>
      </c>
      <c r="E167">
        <f t="shared" si="30"/>
        <v>244.98543515535181</v>
      </c>
      <c r="F167">
        <f t="shared" si="35"/>
        <v>243.73847408888395</v>
      </c>
      <c r="G167">
        <f t="shared" si="36"/>
        <v>243.67513169780736</v>
      </c>
      <c r="K167" s="1">
        <f t="shared" si="37"/>
        <v>3.5865795839380894</v>
      </c>
      <c r="L167" s="1">
        <f t="shared" si="38"/>
        <v>3.5854357845597349</v>
      </c>
      <c r="M167" s="1">
        <f t="shared" si="39"/>
        <v>3.5857301588186772</v>
      </c>
      <c r="N167" s="1">
        <f t="shared" si="31"/>
        <v>3.7650536728220345</v>
      </c>
      <c r="O167" s="1">
        <f t="shared" si="32"/>
        <v>3.7017112817454461</v>
      </c>
      <c r="P167" s="1"/>
      <c r="Q167" s="1">
        <f t="shared" si="40"/>
        <v>-1.1437993783545153E-3</v>
      </c>
      <c r="R167" s="1">
        <f t="shared" si="41"/>
        <v>-8.494251194122171E-4</v>
      </c>
      <c r="S167" s="1">
        <f t="shared" si="33"/>
        <v>0.17847408888394511</v>
      </c>
      <c r="T167" s="1">
        <f t="shared" si="34"/>
        <v>0.11513169780735666</v>
      </c>
    </row>
    <row r="168" spans="1:20" x14ac:dyDescent="0.2">
      <c r="A168">
        <f>Sheet1!A145</f>
        <v>118</v>
      </c>
      <c r="B168">
        <f>Sheet1!B148</f>
        <v>245.46</v>
      </c>
      <c r="C168">
        <f t="shared" si="28"/>
        <v>241.77181422351234</v>
      </c>
      <c r="D168">
        <f t="shared" si="29"/>
        <v>245.45863815385391</v>
      </c>
      <c r="E168">
        <f t="shared" si="30"/>
        <v>245.46080257339986</v>
      </c>
      <c r="F168">
        <f t="shared" si="35"/>
        <v>244.21101926397907</v>
      </c>
      <c r="G168">
        <f t="shared" si="36"/>
        <v>244.15155172878991</v>
      </c>
      <c r="K168" s="1">
        <f t="shared" si="37"/>
        <v>3.6069811320754752</v>
      </c>
      <c r="L168" s="1">
        <f t="shared" si="38"/>
        <v>3.6108149349516339</v>
      </c>
      <c r="M168" s="1">
        <f t="shared" si="39"/>
        <v>3.6115903301370906</v>
      </c>
      <c r="N168" s="1">
        <f t="shared" si="31"/>
        <v>3.7880003960545423</v>
      </c>
      <c r="O168" s="1">
        <f t="shared" si="32"/>
        <v>3.7285328608653856</v>
      </c>
      <c r="P168" s="1"/>
      <c r="Q168" s="1">
        <f t="shared" si="40"/>
        <v>3.8338028761586429E-3</v>
      </c>
      <c r="R168" s="1">
        <f t="shared" si="41"/>
        <v>4.609198061615416E-3</v>
      </c>
      <c r="S168" s="1">
        <f t="shared" si="33"/>
        <v>0.18101926397906709</v>
      </c>
      <c r="T168" s="1">
        <f t="shared" si="34"/>
        <v>0.12155172878991038</v>
      </c>
    </row>
    <row r="169" spans="1:20" x14ac:dyDescent="0.2">
      <c r="A169">
        <f>Sheet1!A146</f>
        <v>119</v>
      </c>
      <c r="B169">
        <f>Sheet1!B149</f>
        <v>245.93</v>
      </c>
      <c r="C169">
        <f t="shared" si="28"/>
        <v>242.22141267537495</v>
      </c>
      <c r="D169">
        <f t="shared" si="29"/>
        <v>245.93353008581235</v>
      </c>
      <c r="E169">
        <f t="shared" si="30"/>
        <v>245.93613967367577</v>
      </c>
      <c r="F169">
        <f t="shared" si="35"/>
        <v>244.68355424671364</v>
      </c>
      <c r="G169">
        <f t="shared" si="36"/>
        <v>244.62789220593777</v>
      </c>
      <c r="K169" s="1">
        <f t="shared" si="37"/>
        <v>3.6373826802128519</v>
      </c>
      <c r="L169" s="1">
        <f t="shared" si="38"/>
        <v>3.6361726826669951</v>
      </c>
      <c r="M169" s="1">
        <f t="shared" si="39"/>
        <v>3.6374200577750457</v>
      </c>
      <c r="N169" s="1">
        <f t="shared" si="31"/>
        <v>3.8109369269265017</v>
      </c>
      <c r="O169" s="1">
        <f t="shared" si="32"/>
        <v>3.7552748861506302</v>
      </c>
      <c r="P169" s="1"/>
      <c r="Q169" s="1">
        <f t="shared" si="40"/>
        <v>-1.2099975458568224E-3</v>
      </c>
      <c r="R169" s="1">
        <f t="shared" si="41"/>
        <v>3.7377562193796621E-5</v>
      </c>
      <c r="S169" s="1">
        <f t="shared" si="33"/>
        <v>0.17355424671364972</v>
      </c>
      <c r="T169" s="1">
        <f t="shared" si="34"/>
        <v>0.11789220593777827</v>
      </c>
    </row>
    <row r="170" spans="1:20" x14ac:dyDescent="0.2">
      <c r="A170">
        <f>Sheet1!A147</f>
        <v>120</v>
      </c>
      <c r="B170">
        <f>Sheet1!B150</f>
        <v>246.41</v>
      </c>
      <c r="C170">
        <f t="shared" si="28"/>
        <v>242.67101112723753</v>
      </c>
      <c r="D170">
        <f t="shared" si="29"/>
        <v>246.40840057536764</v>
      </c>
      <c r="E170">
        <f t="shared" si="30"/>
        <v>246.41144649814896</v>
      </c>
      <c r="F170">
        <f t="shared" si="35"/>
        <v>245.15607900874474</v>
      </c>
      <c r="G170">
        <f t="shared" si="36"/>
        <v>245.10415353728308</v>
      </c>
      <c r="K170" s="1">
        <f t="shared" si="37"/>
        <v>3.6577842283502662</v>
      </c>
      <c r="L170" s="1">
        <f t="shared" si="38"/>
        <v>3.6615090177742218</v>
      </c>
      <c r="M170" s="1">
        <f t="shared" si="39"/>
        <v>3.663219383702085</v>
      </c>
      <c r="N170" s="1">
        <f t="shared" si="31"/>
        <v>3.8338632370950165</v>
      </c>
      <c r="O170" s="1">
        <f t="shared" si="32"/>
        <v>3.7819377656333586</v>
      </c>
      <c r="P170" s="1"/>
      <c r="Q170" s="1">
        <f t="shared" si="40"/>
        <v>3.724789423955599E-3</v>
      </c>
      <c r="R170" s="1">
        <f t="shared" si="41"/>
        <v>5.4351553518188211E-3</v>
      </c>
      <c r="S170" s="1">
        <f t="shared" si="33"/>
        <v>0.17607900874475035</v>
      </c>
      <c r="T170" s="1">
        <f t="shared" si="34"/>
        <v>0.12415353728309242</v>
      </c>
    </row>
    <row r="171" spans="1:20" x14ac:dyDescent="0.2">
      <c r="A171">
        <f>Sheet1!A148</f>
        <v>121</v>
      </c>
      <c r="B171">
        <f>Sheet1!B151</f>
        <v>246.88</v>
      </c>
      <c r="C171">
        <f t="shared" si="28"/>
        <v>243.12060957910015</v>
      </c>
      <c r="D171">
        <f t="shared" si="29"/>
        <v>246.88324961258803</v>
      </c>
      <c r="E171">
        <f t="shared" si="30"/>
        <v>246.88672308878893</v>
      </c>
      <c r="F171">
        <f t="shared" si="35"/>
        <v>245.62859352172921</v>
      </c>
      <c r="G171">
        <f t="shared" si="36"/>
        <v>245.58033613085783</v>
      </c>
      <c r="K171" s="1">
        <f t="shared" si="37"/>
        <v>3.6881857764876713</v>
      </c>
      <c r="L171" s="1">
        <f t="shared" si="38"/>
        <v>3.6868239303415749</v>
      </c>
      <c r="M171" s="1">
        <f t="shared" si="39"/>
        <v>3.6889883498875236</v>
      </c>
      <c r="N171" s="1">
        <f t="shared" si="31"/>
        <v>3.8567792982168783</v>
      </c>
      <c r="O171" s="1">
        <f t="shared" si="32"/>
        <v>3.8085219073454937</v>
      </c>
      <c r="P171" s="1"/>
      <c r="Q171" s="1">
        <f t="shared" si="40"/>
        <v>-1.3618461460964681E-3</v>
      </c>
      <c r="R171" s="1">
        <f t="shared" si="41"/>
        <v>8.0257339985223553E-4</v>
      </c>
      <c r="S171" s="1">
        <f t="shared" si="33"/>
        <v>0.16859352172920694</v>
      </c>
      <c r="T171" s="1">
        <f t="shared" si="34"/>
        <v>0.12033613085782235</v>
      </c>
    </row>
    <row r="172" spans="1:20" x14ac:dyDescent="0.2">
      <c r="A172">
        <f>Sheet1!A149</f>
        <v>122</v>
      </c>
      <c r="B172">
        <f>Sheet1!B152</f>
        <v>247.36</v>
      </c>
      <c r="C172">
        <f t="shared" si="28"/>
        <v>243.57020803096276</v>
      </c>
      <c r="D172">
        <f t="shared" si="29"/>
        <v>247.35807718754188</v>
      </c>
      <c r="E172">
        <f t="shared" si="30"/>
        <v>247.36196948756501</v>
      </c>
      <c r="F172">
        <f t="shared" si="35"/>
        <v>246.10109775732394</v>
      </c>
      <c r="G172">
        <f t="shared" si="36"/>
        <v>246.05644039469408</v>
      </c>
      <c r="K172" s="1">
        <f t="shared" si="37"/>
        <v>3.7085873246250571</v>
      </c>
      <c r="L172" s="1">
        <f t="shared" si="38"/>
        <v>3.7121174104374006</v>
      </c>
      <c r="M172" s="1">
        <f t="shared" si="39"/>
        <v>3.7147269983008187</v>
      </c>
      <c r="N172" s="1">
        <f t="shared" si="31"/>
        <v>3.8796850819489919</v>
      </c>
      <c r="O172" s="1">
        <f t="shared" si="32"/>
        <v>3.8350277193191289</v>
      </c>
      <c r="P172" s="1"/>
      <c r="Q172" s="1">
        <f t="shared" si="40"/>
        <v>3.5300858123434864E-3</v>
      </c>
      <c r="R172" s="1">
        <f t="shared" si="41"/>
        <v>6.1396736757615145E-3</v>
      </c>
      <c r="S172" s="1">
        <f t="shared" si="33"/>
        <v>0.17109775732393473</v>
      </c>
      <c r="T172" s="1">
        <f t="shared" si="34"/>
        <v>0.12644039469407176</v>
      </c>
    </row>
    <row r="173" spans="1:20" x14ac:dyDescent="0.2">
      <c r="A173">
        <f>Sheet1!A150</f>
        <v>123</v>
      </c>
      <c r="B173">
        <f>Sheet1!B153</f>
        <v>247.83</v>
      </c>
      <c r="C173">
        <f t="shared" si="28"/>
        <v>244.01980648282535</v>
      </c>
      <c r="D173">
        <f t="shared" si="29"/>
        <v>247.83288329029756</v>
      </c>
      <c r="E173">
        <f t="shared" si="30"/>
        <v>247.83718573644668</v>
      </c>
      <c r="F173">
        <f t="shared" si="35"/>
        <v>246.57359168718591</v>
      </c>
      <c r="G173">
        <f t="shared" si="36"/>
        <v>246.53246673682392</v>
      </c>
      <c r="K173" s="1">
        <f t="shared" si="37"/>
        <v>3.7389888727624623</v>
      </c>
      <c r="L173" s="1">
        <f t="shared" si="38"/>
        <v>3.7373894481301022</v>
      </c>
      <c r="M173" s="1">
        <f t="shared" si="39"/>
        <v>3.7404353709114275</v>
      </c>
      <c r="N173" s="1">
        <f t="shared" si="31"/>
        <v>3.902580559948376</v>
      </c>
      <c r="O173" s="1">
        <f t="shared" si="32"/>
        <v>3.8614556095863861</v>
      </c>
      <c r="P173" s="1"/>
      <c r="Q173" s="1">
        <f t="shared" si="40"/>
        <v>-1.5994246323600692E-3</v>
      </c>
      <c r="R173" s="1">
        <f t="shared" si="41"/>
        <v>1.4464981489652473E-3</v>
      </c>
      <c r="S173" s="1">
        <f t="shared" si="33"/>
        <v>0.16359168718591377</v>
      </c>
      <c r="T173" s="1">
        <f t="shared" si="34"/>
        <v>0.12246673682392384</v>
      </c>
    </row>
    <row r="174" spans="1:20" x14ac:dyDescent="0.2">
      <c r="A174">
        <f>Sheet1!A151</f>
        <v>124</v>
      </c>
      <c r="B174">
        <f>Sheet1!B154</f>
        <v>248.31</v>
      </c>
      <c r="C174">
        <f t="shared" si="28"/>
        <v>244.46940493468796</v>
      </c>
      <c r="D174">
        <f t="shared" si="29"/>
        <v>248.30766791092336</v>
      </c>
      <c r="E174">
        <f t="shared" si="30"/>
        <v>248.31237187740334</v>
      </c>
      <c r="F174">
        <f t="shared" si="35"/>
        <v>247.04607528297203</v>
      </c>
      <c r="G174">
        <f t="shared" si="36"/>
        <v>247.00841556527939</v>
      </c>
      <c r="K174" s="1">
        <f t="shared" si="37"/>
        <v>3.7593904208998481</v>
      </c>
      <c r="L174" s="1">
        <f t="shared" si="38"/>
        <v>3.7626400334878838</v>
      </c>
      <c r="M174" s="1">
        <f t="shared" si="39"/>
        <v>3.766113509688779</v>
      </c>
      <c r="N174" s="1">
        <f t="shared" si="31"/>
        <v>3.925465703871879</v>
      </c>
      <c r="O174" s="1">
        <f t="shared" si="32"/>
        <v>3.8878059861792451</v>
      </c>
      <c r="P174" s="1"/>
      <c r="Q174" s="1">
        <f t="shared" si="40"/>
        <v>3.2496125880356885E-3</v>
      </c>
      <c r="R174" s="1">
        <f t="shared" si="41"/>
        <v>6.7230887889309088E-3</v>
      </c>
      <c r="S174" s="1">
        <f t="shared" si="33"/>
        <v>0.16607528297203089</v>
      </c>
      <c r="T174" s="1">
        <f t="shared" si="34"/>
        <v>0.12841556527939701</v>
      </c>
    </row>
    <row r="175" spans="1:20" x14ac:dyDescent="0.2">
      <c r="A175">
        <f>Sheet1!A152</f>
        <v>125</v>
      </c>
      <c r="B175">
        <f>Sheet1!B155</f>
        <v>248.78</v>
      </c>
      <c r="C175">
        <f t="shared" si="28"/>
        <v>244.91900338655057</v>
      </c>
      <c r="D175">
        <f t="shared" si="29"/>
        <v>248.78243103948759</v>
      </c>
      <c r="E175">
        <f t="shared" si="30"/>
        <v>248.78752795240445</v>
      </c>
      <c r="F175">
        <f t="shared" si="35"/>
        <v>247.51854851633919</v>
      </c>
      <c r="G175">
        <f t="shared" si="36"/>
        <v>247.48428728809253</v>
      </c>
      <c r="K175" s="1">
        <f t="shared" si="37"/>
        <v>3.7897919690372532</v>
      </c>
      <c r="L175" s="1">
        <f t="shared" si="38"/>
        <v>3.78786915657912</v>
      </c>
      <c r="M175" s="1">
        <f t="shared" si="39"/>
        <v>3.7917614566022451</v>
      </c>
      <c r="N175" s="1">
        <f t="shared" si="31"/>
        <v>3.9483404853764341</v>
      </c>
      <c r="O175" s="1">
        <f t="shared" si="32"/>
        <v>3.9140792571297709</v>
      </c>
      <c r="P175" s="1"/>
      <c r="Q175" s="1">
        <f t="shared" si="40"/>
        <v>-1.922812458133194E-3</v>
      </c>
      <c r="R175" s="1">
        <f t="shared" si="41"/>
        <v>1.9694875649918231E-3</v>
      </c>
      <c r="S175" s="1">
        <f t="shared" si="33"/>
        <v>0.15854851633918088</v>
      </c>
      <c r="T175" s="1">
        <f t="shared" si="34"/>
        <v>0.12428728809251766</v>
      </c>
    </row>
    <row r="176" spans="1:20" x14ac:dyDescent="0.2">
      <c r="A176">
        <f>Sheet1!A153</f>
        <v>126</v>
      </c>
      <c r="B176">
        <f>Sheet1!B156</f>
        <v>249.26</v>
      </c>
      <c r="C176">
        <f t="shared" ref="C176:C239" si="42">C$47+(A179-1)*(C$2114-C$47)/2067</f>
        <v>245.36860183841316</v>
      </c>
      <c r="D176">
        <f t="shared" ref="D176:D239" si="43">$J$19+A179*$I$19+$H$19*A179^2+$G$19*A179^3</f>
        <v>249.25717266605861</v>
      </c>
      <c r="E176">
        <f t="shared" ref="E176:E239" si="44">$T$19+A179*$S$19+$R$19*A179^2+$Q$19*A179^3</f>
        <v>249.26265400341933</v>
      </c>
      <c r="F176">
        <f t="shared" si="35"/>
        <v>247.99101135894438</v>
      </c>
      <c r="G176">
        <f t="shared" si="36"/>
        <v>247.96008231329543</v>
      </c>
      <c r="K176" s="1">
        <f t="shared" si="37"/>
        <v>3.8101935171746675</v>
      </c>
      <c r="L176" s="1">
        <f t="shared" si="38"/>
        <v>3.8130768074722141</v>
      </c>
      <c r="M176" s="1">
        <f t="shared" si="39"/>
        <v>3.8173792536213398</v>
      </c>
      <c r="N176" s="1">
        <f t="shared" si="31"/>
        <v>3.9712048761190317</v>
      </c>
      <c r="O176" s="1">
        <f t="shared" si="32"/>
        <v>3.9402758304700853</v>
      </c>
      <c r="P176" s="1"/>
      <c r="Q176" s="1">
        <f t="shared" si="40"/>
        <v>2.8832902975466368E-3</v>
      </c>
      <c r="R176" s="1">
        <f t="shared" si="41"/>
        <v>7.1857364466723084E-3</v>
      </c>
      <c r="S176" s="1">
        <f t="shared" si="33"/>
        <v>0.16101135894436425</v>
      </c>
      <c r="T176" s="1">
        <f t="shared" si="34"/>
        <v>0.13008231329541786</v>
      </c>
    </row>
    <row r="177" spans="1:20" x14ac:dyDescent="0.2">
      <c r="A177">
        <f>Sheet1!A154</f>
        <v>127</v>
      </c>
      <c r="B177">
        <f>Sheet1!B157</f>
        <v>249.73</v>
      </c>
      <c r="C177">
        <f t="shared" si="42"/>
        <v>245.81820029027577</v>
      </c>
      <c r="D177">
        <f t="shared" si="43"/>
        <v>249.73189278070473</v>
      </c>
      <c r="E177">
        <f t="shared" si="44"/>
        <v>249.73775007241758</v>
      </c>
      <c r="F177">
        <f t="shared" si="35"/>
        <v>248.46346378244445</v>
      </c>
      <c r="G177">
        <f t="shared" si="36"/>
        <v>248.4358010489201</v>
      </c>
      <c r="K177" s="1">
        <f t="shared" si="37"/>
        <v>3.8405950653120442</v>
      </c>
      <c r="L177" s="1">
        <f t="shared" si="38"/>
        <v>3.8382629762353986</v>
      </c>
      <c r="M177" s="1">
        <f t="shared" si="39"/>
        <v>3.8429669427153783</v>
      </c>
      <c r="N177" s="1">
        <f t="shared" si="31"/>
        <v>3.9940588477564916</v>
      </c>
      <c r="O177" s="1">
        <f t="shared" si="32"/>
        <v>3.9663961142321398</v>
      </c>
      <c r="P177" s="1"/>
      <c r="Q177" s="1">
        <f t="shared" si="40"/>
        <v>-2.3320890766456159E-3</v>
      </c>
      <c r="R177" s="1">
        <f t="shared" si="41"/>
        <v>2.3718774033341106E-3</v>
      </c>
      <c r="S177" s="1">
        <f t="shared" si="33"/>
        <v>0.15346378244444736</v>
      </c>
      <c r="T177" s="1">
        <f t="shared" si="34"/>
        <v>0.12580104892009558</v>
      </c>
    </row>
    <row r="178" spans="1:20" x14ac:dyDescent="0.2">
      <c r="A178">
        <f>Sheet1!A155</f>
        <v>128</v>
      </c>
      <c r="B178">
        <f>Sheet1!B158</f>
        <v>250.21</v>
      </c>
      <c r="C178">
        <f t="shared" si="42"/>
        <v>246.26779874213838</v>
      </c>
      <c r="D178">
        <f t="shared" si="43"/>
        <v>250.20659137349429</v>
      </c>
      <c r="E178">
        <f t="shared" si="44"/>
        <v>250.21281620136853</v>
      </c>
      <c r="F178">
        <f t="shared" si="35"/>
        <v>248.93590575849638</v>
      </c>
      <c r="G178">
        <f t="shared" si="36"/>
        <v>248.91144390299866</v>
      </c>
      <c r="K178" s="1">
        <f t="shared" si="37"/>
        <v>3.86099661344943</v>
      </c>
      <c r="L178" s="1">
        <f t="shared" si="38"/>
        <v>3.8634276529370197</v>
      </c>
      <c r="M178" s="1">
        <f t="shared" si="39"/>
        <v>3.8685245658538747</v>
      </c>
      <c r="N178" s="1">
        <f t="shared" ref="N178:N241" si="45">F178-$C175</f>
        <v>4.0169023719458039</v>
      </c>
      <c r="O178" s="1">
        <f t="shared" ref="O178:O241" si="46">G178-$C175</f>
        <v>3.9924405164480845</v>
      </c>
      <c r="P178" s="1"/>
      <c r="Q178" s="1">
        <f t="shared" si="40"/>
        <v>2.4310394875897146E-3</v>
      </c>
      <c r="R178" s="1">
        <f t="shared" si="41"/>
        <v>7.5279524044447044E-3</v>
      </c>
      <c r="S178" s="1">
        <f t="shared" ref="S178:S241" si="47">F178-$B175</f>
        <v>0.15590575849637389</v>
      </c>
      <c r="T178" s="1">
        <f t="shared" ref="T178:T241" si="48">G178-$B175</f>
        <v>0.13144390299865449</v>
      </c>
    </row>
    <row r="179" spans="1:20" x14ac:dyDescent="0.2">
      <c r="A179">
        <f>Sheet1!A156</f>
        <v>129</v>
      </c>
      <c r="B179">
        <f>Sheet1!B159</f>
        <v>250.68</v>
      </c>
      <c r="C179">
        <f t="shared" si="42"/>
        <v>246.71739719400097</v>
      </c>
      <c r="D179">
        <f t="shared" si="43"/>
        <v>250.68126843449565</v>
      </c>
      <c r="E179">
        <f t="shared" si="44"/>
        <v>250.68785243224158</v>
      </c>
      <c r="F179">
        <f t="shared" ref="F179:F242" si="49">$J$35+A179*$I$35+$H$35*A179^2+$G$35*A179^3</f>
        <v>249.40833725875706</v>
      </c>
      <c r="G179">
        <f t="shared" ref="G179:G242" si="50">$T$35+A179*$S$35+$R$35*A179^2+$Q$35*A179^3</f>
        <v>249.38701128356308</v>
      </c>
      <c r="K179" s="1">
        <f t="shared" ref="K179:K242" si="51">B176-C176</f>
        <v>3.8913981615868352</v>
      </c>
      <c r="L179" s="1">
        <f t="shared" ref="L179:L242" si="52">D176-$C176</f>
        <v>3.8885708276454523</v>
      </c>
      <c r="M179" s="1">
        <f t="shared" ref="M179:M242" si="53">E176-$C176</f>
        <v>3.8940521650061726</v>
      </c>
      <c r="N179" s="1">
        <f t="shared" si="45"/>
        <v>4.0397354203439022</v>
      </c>
      <c r="O179" s="1">
        <f t="shared" si="46"/>
        <v>4.0184094451499277</v>
      </c>
      <c r="P179" s="1"/>
      <c r="Q179" s="1">
        <f t="shared" ref="Q179:Q242" si="54">D176-B176</f>
        <v>-2.8273339413829035E-3</v>
      </c>
      <c r="R179" s="1">
        <f t="shared" ref="R179:R242" si="55">E176-$B176</f>
        <v>2.654003419337414E-3</v>
      </c>
      <c r="S179" s="1">
        <f t="shared" si="47"/>
        <v>0.14833725875706705</v>
      </c>
      <c r="T179" s="1">
        <f t="shared" si="48"/>
        <v>0.12701128356309255</v>
      </c>
    </row>
    <row r="180" spans="1:20" x14ac:dyDescent="0.2">
      <c r="A180">
        <f>Sheet1!A157</f>
        <v>130</v>
      </c>
      <c r="B180">
        <f>Sheet1!B160</f>
        <v>251.16</v>
      </c>
      <c r="C180">
        <f t="shared" si="42"/>
        <v>247.16699564586358</v>
      </c>
      <c r="D180">
        <f t="shared" si="43"/>
        <v>251.15592395377703</v>
      </c>
      <c r="E180">
        <f t="shared" si="44"/>
        <v>251.16285880700619</v>
      </c>
      <c r="F180">
        <f t="shared" si="49"/>
        <v>249.88075825488343</v>
      </c>
      <c r="G180">
        <f t="shared" si="50"/>
        <v>249.8625035986455</v>
      </c>
      <c r="K180" s="1">
        <f t="shared" si="51"/>
        <v>3.911799709724221</v>
      </c>
      <c r="L180" s="1">
        <f t="shared" si="52"/>
        <v>3.9136924904289572</v>
      </c>
      <c r="M180" s="1">
        <f t="shared" si="53"/>
        <v>3.9195497821418144</v>
      </c>
      <c r="N180" s="1">
        <f t="shared" si="45"/>
        <v>4.0625579646076631</v>
      </c>
      <c r="O180" s="1">
        <f t="shared" si="46"/>
        <v>4.0443033083697344</v>
      </c>
      <c r="P180" s="1"/>
      <c r="Q180" s="1">
        <f t="shared" si="54"/>
        <v>1.8927807047361966E-3</v>
      </c>
      <c r="R180" s="1">
        <f t="shared" si="55"/>
        <v>7.750072417593401E-3</v>
      </c>
      <c r="S180" s="1">
        <f t="shared" si="47"/>
        <v>0.15075825488344208</v>
      </c>
      <c r="T180" s="1">
        <f t="shared" si="48"/>
        <v>0.13250359864551342</v>
      </c>
    </row>
    <row r="181" spans="1:20" x14ac:dyDescent="0.2">
      <c r="A181">
        <f>Sheet1!A158</f>
        <v>131</v>
      </c>
      <c r="B181">
        <f>Sheet1!B161</f>
        <v>251.63</v>
      </c>
      <c r="C181">
        <f t="shared" si="42"/>
        <v>247.61659409772619</v>
      </c>
      <c r="D181">
        <f t="shared" si="43"/>
        <v>251.6305579214069</v>
      </c>
      <c r="E181">
        <f t="shared" si="44"/>
        <v>251.63783536763185</v>
      </c>
      <c r="F181">
        <f t="shared" si="49"/>
        <v>250.35316871853243</v>
      </c>
      <c r="G181">
        <f t="shared" si="50"/>
        <v>250.33792125627792</v>
      </c>
      <c r="K181" s="1">
        <f t="shared" si="51"/>
        <v>3.9422012578616261</v>
      </c>
      <c r="L181" s="1">
        <f t="shared" si="52"/>
        <v>3.9387926313559092</v>
      </c>
      <c r="M181" s="1">
        <f t="shared" si="53"/>
        <v>3.9450174592301437</v>
      </c>
      <c r="N181" s="1">
        <f t="shared" si="45"/>
        <v>4.0853699763940483</v>
      </c>
      <c r="O181" s="1">
        <f t="shared" si="46"/>
        <v>4.0701225141395412</v>
      </c>
      <c r="P181" s="1"/>
      <c r="Q181" s="1">
        <f t="shared" si="54"/>
        <v>-3.4086265057169385E-3</v>
      </c>
      <c r="R181" s="1">
        <f t="shared" si="55"/>
        <v>2.816201368517568E-3</v>
      </c>
      <c r="S181" s="1">
        <f t="shared" si="47"/>
        <v>0.14316871853242219</v>
      </c>
      <c r="T181" s="1">
        <f t="shared" si="48"/>
        <v>0.12792125627791506</v>
      </c>
    </row>
    <row r="182" spans="1:20" x14ac:dyDescent="0.2">
      <c r="A182">
        <f>Sheet1!A159</f>
        <v>132</v>
      </c>
      <c r="B182">
        <f>Sheet1!B162</f>
        <v>252.1</v>
      </c>
      <c r="C182">
        <f t="shared" si="42"/>
        <v>248.06619254958878</v>
      </c>
      <c r="D182">
        <f t="shared" si="43"/>
        <v>252.10517032745352</v>
      </c>
      <c r="E182">
        <f t="shared" si="44"/>
        <v>252.11278215608786</v>
      </c>
      <c r="F182">
        <f t="shared" si="49"/>
        <v>250.82556862136099</v>
      </c>
      <c r="G182">
        <f t="shared" si="50"/>
        <v>250.81326466449244</v>
      </c>
      <c r="K182" s="1">
        <f t="shared" si="51"/>
        <v>3.9626028059990404</v>
      </c>
      <c r="L182" s="1">
        <f t="shared" si="52"/>
        <v>3.963871240494683</v>
      </c>
      <c r="M182" s="1">
        <f t="shared" si="53"/>
        <v>3.9704552382406177</v>
      </c>
      <c r="N182" s="1">
        <f t="shared" si="45"/>
        <v>4.1081714273600198</v>
      </c>
      <c r="O182" s="1">
        <f t="shared" si="46"/>
        <v>4.0958674704914699</v>
      </c>
      <c r="P182" s="1"/>
      <c r="Q182" s="1">
        <f t="shared" si="54"/>
        <v>1.268434495642623E-3</v>
      </c>
      <c r="R182" s="1">
        <f t="shared" si="55"/>
        <v>7.8524322415773895E-3</v>
      </c>
      <c r="S182" s="1">
        <f t="shared" si="47"/>
        <v>0.14556862136097948</v>
      </c>
      <c r="T182" s="1">
        <f t="shared" si="48"/>
        <v>0.13326466449242957</v>
      </c>
    </row>
    <row r="183" spans="1:20" x14ac:dyDescent="0.2">
      <c r="A183">
        <f>Sheet1!A160</f>
        <v>133</v>
      </c>
      <c r="B183">
        <f>Sheet1!B163</f>
        <v>252.58</v>
      </c>
      <c r="C183">
        <f t="shared" si="42"/>
        <v>248.51579100145139</v>
      </c>
      <c r="D183">
        <f t="shared" si="43"/>
        <v>252.5797611619852</v>
      </c>
      <c r="E183">
        <f t="shared" si="44"/>
        <v>252.58769921434376</v>
      </c>
      <c r="F183">
        <f t="shared" si="49"/>
        <v>251.29795793502595</v>
      </c>
      <c r="G183">
        <f t="shared" si="50"/>
        <v>251.28853423132108</v>
      </c>
      <c r="K183" s="1">
        <f t="shared" si="51"/>
        <v>3.9930043541364171</v>
      </c>
      <c r="L183" s="1">
        <f t="shared" si="52"/>
        <v>3.9889283079134543</v>
      </c>
      <c r="M183" s="1">
        <f t="shared" si="53"/>
        <v>3.9958631611426085</v>
      </c>
      <c r="N183" s="1">
        <f t="shared" si="45"/>
        <v>4.130962289162369</v>
      </c>
      <c r="O183" s="1">
        <f t="shared" si="46"/>
        <v>4.1215385854575004</v>
      </c>
      <c r="P183" s="1"/>
      <c r="Q183" s="1">
        <f t="shared" si="54"/>
        <v>-4.0760462229627592E-3</v>
      </c>
      <c r="R183" s="1">
        <f t="shared" si="55"/>
        <v>2.858807006191455E-3</v>
      </c>
      <c r="S183" s="1">
        <f t="shared" si="47"/>
        <v>0.13795793502595188</v>
      </c>
      <c r="T183" s="1">
        <f t="shared" si="48"/>
        <v>0.12853423132108333</v>
      </c>
    </row>
    <row r="184" spans="1:20" x14ac:dyDescent="0.2">
      <c r="A184">
        <f>Sheet1!A161</f>
        <v>134</v>
      </c>
      <c r="B184">
        <f>Sheet1!B164</f>
        <v>253.05</v>
      </c>
      <c r="C184">
        <f t="shared" si="42"/>
        <v>248.96538945331397</v>
      </c>
      <c r="D184">
        <f t="shared" si="43"/>
        <v>253.05433041507027</v>
      </c>
      <c r="E184">
        <f t="shared" si="44"/>
        <v>253.06258658436892</v>
      </c>
      <c r="F184">
        <f t="shared" si="49"/>
        <v>251.77033663118431</v>
      </c>
      <c r="G184">
        <f t="shared" si="50"/>
        <v>251.76373036479592</v>
      </c>
      <c r="K184" s="1">
        <f t="shared" si="51"/>
        <v>4.0134059022738029</v>
      </c>
      <c r="L184" s="1">
        <f t="shared" si="52"/>
        <v>4.0139638236807116</v>
      </c>
      <c r="M184" s="1">
        <f t="shared" si="53"/>
        <v>4.0212412699056586</v>
      </c>
      <c r="N184" s="1">
        <f t="shared" si="45"/>
        <v>4.1537425334581144</v>
      </c>
      <c r="O184" s="1">
        <f t="shared" si="46"/>
        <v>4.147136267069726</v>
      </c>
      <c r="P184" s="1"/>
      <c r="Q184" s="1">
        <f t="shared" si="54"/>
        <v>5.5792140690869019E-4</v>
      </c>
      <c r="R184" s="1">
        <f t="shared" si="55"/>
        <v>7.8353676318556609E-3</v>
      </c>
      <c r="S184" s="1">
        <f t="shared" si="47"/>
        <v>0.1403366311843115</v>
      </c>
      <c r="T184" s="1">
        <f t="shared" si="48"/>
        <v>0.13373036479592315</v>
      </c>
    </row>
    <row r="185" spans="1:20" x14ac:dyDescent="0.2">
      <c r="A185">
        <f>Sheet1!A162</f>
        <v>135</v>
      </c>
      <c r="B185">
        <f>Sheet1!B165</f>
        <v>253.53</v>
      </c>
      <c r="C185">
        <f t="shared" si="42"/>
        <v>249.41498790517659</v>
      </c>
      <c r="D185">
        <f t="shared" si="43"/>
        <v>253.52887807677709</v>
      </c>
      <c r="E185">
        <f t="shared" si="44"/>
        <v>253.53744430813276</v>
      </c>
      <c r="F185">
        <f t="shared" si="49"/>
        <v>252.24270468149297</v>
      </c>
      <c r="G185">
        <f t="shared" si="50"/>
        <v>252.23885347294902</v>
      </c>
      <c r="K185" s="1">
        <f t="shared" si="51"/>
        <v>4.0338074504112171</v>
      </c>
      <c r="L185" s="1">
        <f t="shared" si="52"/>
        <v>4.0389777778647442</v>
      </c>
      <c r="M185" s="1">
        <f t="shared" si="53"/>
        <v>4.0465896064990829</v>
      </c>
      <c r="N185" s="1">
        <f t="shared" si="45"/>
        <v>4.1765121319041896</v>
      </c>
      <c r="O185" s="1">
        <f t="shared" si="46"/>
        <v>4.1726609233602403</v>
      </c>
      <c r="P185" s="1"/>
      <c r="Q185" s="1">
        <f t="shared" si="54"/>
        <v>5.1703274535270793E-3</v>
      </c>
      <c r="R185" s="1">
        <f t="shared" si="55"/>
        <v>1.2782156087865815E-2</v>
      </c>
      <c r="S185" s="1">
        <f t="shared" si="47"/>
        <v>0.14270468149297244</v>
      </c>
      <c r="T185" s="1">
        <f t="shared" si="48"/>
        <v>0.13885347294902317</v>
      </c>
    </row>
    <row r="186" spans="1:20" x14ac:dyDescent="0.2">
      <c r="A186">
        <f>Sheet1!A163</f>
        <v>136</v>
      </c>
      <c r="B186">
        <f>Sheet1!B166</f>
        <v>254</v>
      </c>
      <c r="C186">
        <f t="shared" si="42"/>
        <v>249.86458635703917</v>
      </c>
      <c r="D186">
        <f t="shared" si="43"/>
        <v>254.00340413717402</v>
      </c>
      <c r="E186">
        <f t="shared" si="44"/>
        <v>254.01227242760473</v>
      </c>
      <c r="F186">
        <f t="shared" si="49"/>
        <v>252.71506205760889</v>
      </c>
      <c r="G186">
        <f t="shared" si="50"/>
        <v>252.71390396381241</v>
      </c>
      <c r="K186" s="1">
        <f t="shared" si="51"/>
        <v>4.0642089985486223</v>
      </c>
      <c r="L186" s="1">
        <f t="shared" si="52"/>
        <v>4.0639701605338132</v>
      </c>
      <c r="M186" s="1">
        <f t="shared" si="53"/>
        <v>4.0719082128923674</v>
      </c>
      <c r="N186" s="1">
        <f t="shared" si="45"/>
        <v>4.1992710561574995</v>
      </c>
      <c r="O186" s="1">
        <f t="shared" si="46"/>
        <v>4.1981129623610229</v>
      </c>
      <c r="P186" s="1"/>
      <c r="Q186" s="1">
        <f t="shared" si="54"/>
        <v>-2.3883801480906186E-4</v>
      </c>
      <c r="R186" s="1">
        <f t="shared" si="55"/>
        <v>7.6992143437450977E-3</v>
      </c>
      <c r="S186" s="1">
        <f t="shared" si="47"/>
        <v>0.13506205760887724</v>
      </c>
      <c r="T186" s="1">
        <f t="shared" si="48"/>
        <v>0.13390396381240066</v>
      </c>
    </row>
    <row r="187" spans="1:20" x14ac:dyDescent="0.2">
      <c r="A187">
        <f>Sheet1!A164</f>
        <v>137</v>
      </c>
      <c r="B187">
        <f>Sheet1!B167</f>
        <v>254.48</v>
      </c>
      <c r="C187">
        <f t="shared" si="42"/>
        <v>250.31418480890179</v>
      </c>
      <c r="D187">
        <f t="shared" si="43"/>
        <v>254.47790858632925</v>
      </c>
      <c r="E187">
        <f t="shared" si="44"/>
        <v>254.48707098475424</v>
      </c>
      <c r="F187">
        <f t="shared" si="49"/>
        <v>253.18740873118898</v>
      </c>
      <c r="G187">
        <f t="shared" si="50"/>
        <v>253.18888224541814</v>
      </c>
      <c r="K187" s="1">
        <f t="shared" si="51"/>
        <v>4.0846105466860365</v>
      </c>
      <c r="L187" s="1">
        <f t="shared" si="52"/>
        <v>4.0889409617562933</v>
      </c>
      <c r="M187" s="1">
        <f t="shared" si="53"/>
        <v>4.0971971310549407</v>
      </c>
      <c r="N187" s="1">
        <f t="shared" si="45"/>
        <v>4.2220192778750061</v>
      </c>
      <c r="O187" s="1">
        <f t="shared" si="46"/>
        <v>4.2234927921041674</v>
      </c>
      <c r="P187" s="1"/>
      <c r="Q187" s="1">
        <f t="shared" si="54"/>
        <v>4.3304150702567767E-3</v>
      </c>
      <c r="R187" s="1">
        <f t="shared" si="55"/>
        <v>1.2586584368904141E-2</v>
      </c>
      <c r="S187" s="1">
        <f t="shared" si="47"/>
        <v>0.13740873118896957</v>
      </c>
      <c r="T187" s="1">
        <f t="shared" si="48"/>
        <v>0.13888224541813088</v>
      </c>
    </row>
    <row r="188" spans="1:20" x14ac:dyDescent="0.2">
      <c r="A188">
        <f>Sheet1!A165</f>
        <v>138</v>
      </c>
      <c r="B188">
        <f>Sheet1!B168</f>
        <v>254.95</v>
      </c>
      <c r="C188">
        <f t="shared" si="42"/>
        <v>250.7637832607644</v>
      </c>
      <c r="D188">
        <f t="shared" si="43"/>
        <v>254.95239141431128</v>
      </c>
      <c r="E188">
        <f t="shared" si="44"/>
        <v>254.9618400215507</v>
      </c>
      <c r="F188">
        <f t="shared" si="49"/>
        <v>253.65974467389009</v>
      </c>
      <c r="G188">
        <f t="shared" si="50"/>
        <v>253.6637887257983</v>
      </c>
      <c r="K188" s="1">
        <f t="shared" si="51"/>
        <v>4.1150120948234132</v>
      </c>
      <c r="L188" s="1">
        <f t="shared" si="52"/>
        <v>4.1138901716005023</v>
      </c>
      <c r="M188" s="1">
        <f t="shared" si="53"/>
        <v>4.1224564029561748</v>
      </c>
      <c r="N188" s="1">
        <f t="shared" si="45"/>
        <v>4.2447567687135006</v>
      </c>
      <c r="O188" s="1">
        <f t="shared" si="46"/>
        <v>4.2488008206217103</v>
      </c>
      <c r="P188" s="1"/>
      <c r="Q188" s="1">
        <f t="shared" si="54"/>
        <v>-1.1219232229109366E-3</v>
      </c>
      <c r="R188" s="1">
        <f t="shared" si="55"/>
        <v>7.4443081327615346E-3</v>
      </c>
      <c r="S188" s="1">
        <f t="shared" si="47"/>
        <v>0.12974467389008737</v>
      </c>
      <c r="T188" s="1">
        <f t="shared" si="48"/>
        <v>0.13378872579829704</v>
      </c>
    </row>
    <row r="189" spans="1:20" x14ac:dyDescent="0.2">
      <c r="A189">
        <f>Sheet1!A166</f>
        <v>139</v>
      </c>
      <c r="B189">
        <f>Sheet1!B169</f>
        <v>255.43</v>
      </c>
      <c r="C189">
        <f t="shared" si="42"/>
        <v>251.21338171262698</v>
      </c>
      <c r="D189">
        <f t="shared" si="43"/>
        <v>255.42685261118831</v>
      </c>
      <c r="E189">
        <f t="shared" si="44"/>
        <v>255.43657957996359</v>
      </c>
      <c r="F189">
        <f t="shared" si="49"/>
        <v>254.13206985736923</v>
      </c>
      <c r="G189">
        <f t="shared" si="50"/>
        <v>254.13862381298495</v>
      </c>
      <c r="K189" s="1">
        <f t="shared" si="51"/>
        <v>4.1354136429608275</v>
      </c>
      <c r="L189" s="1">
        <f t="shared" si="52"/>
        <v>4.1388177801348434</v>
      </c>
      <c r="M189" s="1">
        <f t="shared" si="53"/>
        <v>4.1476860705655554</v>
      </c>
      <c r="N189" s="1">
        <f t="shared" si="45"/>
        <v>4.2674835003300586</v>
      </c>
      <c r="O189" s="1">
        <f t="shared" si="46"/>
        <v>4.2740374559457734</v>
      </c>
      <c r="P189" s="1"/>
      <c r="Q189" s="1">
        <f t="shared" si="54"/>
        <v>3.4041371740158866E-3</v>
      </c>
      <c r="R189" s="1">
        <f t="shared" si="55"/>
        <v>1.2272427604727909E-2</v>
      </c>
      <c r="S189" s="1">
        <f t="shared" si="47"/>
        <v>0.13206985736923116</v>
      </c>
      <c r="T189" s="1">
        <f t="shared" si="48"/>
        <v>0.13862381298494597</v>
      </c>
    </row>
    <row r="190" spans="1:20" x14ac:dyDescent="0.2">
      <c r="A190">
        <f>Sheet1!A167</f>
        <v>140</v>
      </c>
      <c r="B190">
        <f>Sheet1!B170</f>
        <v>255.9</v>
      </c>
      <c r="C190">
        <f t="shared" si="42"/>
        <v>251.6629801644896</v>
      </c>
      <c r="D190">
        <f t="shared" si="43"/>
        <v>255.90129216702877</v>
      </c>
      <c r="E190">
        <f t="shared" si="44"/>
        <v>255.91128970196232</v>
      </c>
      <c r="F190">
        <f t="shared" si="49"/>
        <v>254.60438425328329</v>
      </c>
      <c r="G190">
        <f t="shared" si="50"/>
        <v>254.61338791501015</v>
      </c>
      <c r="K190" s="1">
        <f t="shared" si="51"/>
        <v>4.1658151910982042</v>
      </c>
      <c r="L190" s="1">
        <f t="shared" si="52"/>
        <v>4.1637237774274638</v>
      </c>
      <c r="M190" s="1">
        <f t="shared" si="53"/>
        <v>4.1728861758524545</v>
      </c>
      <c r="N190" s="1">
        <f t="shared" si="45"/>
        <v>4.2901994443814999</v>
      </c>
      <c r="O190" s="1">
        <f t="shared" si="46"/>
        <v>4.2992031061083651</v>
      </c>
      <c r="P190" s="1"/>
      <c r="Q190" s="1">
        <f t="shared" si="54"/>
        <v>-2.0914136707403941E-3</v>
      </c>
      <c r="R190" s="1">
        <f t="shared" si="55"/>
        <v>7.0709847542502757E-3</v>
      </c>
      <c r="S190" s="1">
        <f t="shared" si="47"/>
        <v>0.12438425328329572</v>
      </c>
      <c r="T190" s="1">
        <f t="shared" si="48"/>
        <v>0.1333879150101609</v>
      </c>
    </row>
    <row r="191" spans="1:20" x14ac:dyDescent="0.2">
      <c r="A191">
        <f>Sheet1!A168</f>
        <v>141</v>
      </c>
      <c r="B191">
        <f>Sheet1!B171</f>
        <v>256.38</v>
      </c>
      <c r="C191">
        <f t="shared" si="42"/>
        <v>252.11257861635221</v>
      </c>
      <c r="D191">
        <f t="shared" si="43"/>
        <v>256.37571007190087</v>
      </c>
      <c r="E191">
        <f t="shared" si="44"/>
        <v>256.38597042951625</v>
      </c>
      <c r="F191">
        <f t="shared" si="49"/>
        <v>255.07668783328921</v>
      </c>
      <c r="G191">
        <f t="shared" si="50"/>
        <v>255.08808143990586</v>
      </c>
      <c r="K191" s="1">
        <f t="shared" si="51"/>
        <v>4.18621673923559</v>
      </c>
      <c r="L191" s="1">
        <f t="shared" si="52"/>
        <v>4.1886081535468804</v>
      </c>
      <c r="M191" s="1">
        <f t="shared" si="53"/>
        <v>4.1980567607863009</v>
      </c>
      <c r="N191" s="1">
        <f t="shared" si="45"/>
        <v>4.3129045725248147</v>
      </c>
      <c r="O191" s="1">
        <f t="shared" si="46"/>
        <v>4.324298179141465</v>
      </c>
      <c r="P191" s="1"/>
      <c r="Q191" s="1">
        <f t="shared" si="54"/>
        <v>2.3914143112904185E-3</v>
      </c>
      <c r="R191" s="1">
        <f t="shared" si="55"/>
        <v>1.1840021550710844E-2</v>
      </c>
      <c r="S191" s="1">
        <f t="shared" si="47"/>
        <v>0.12668783328922473</v>
      </c>
      <c r="T191" s="1">
        <f t="shared" si="48"/>
        <v>0.13808143990587496</v>
      </c>
    </row>
    <row r="192" spans="1:20" x14ac:dyDescent="0.2">
      <c r="A192">
        <f>Sheet1!A169</f>
        <v>142</v>
      </c>
      <c r="B192">
        <f>Sheet1!B172</f>
        <v>256.85000000000002</v>
      </c>
      <c r="C192">
        <f t="shared" si="42"/>
        <v>252.56217706821479</v>
      </c>
      <c r="D192">
        <f t="shared" si="43"/>
        <v>256.85010631587306</v>
      </c>
      <c r="E192">
        <f t="shared" si="44"/>
        <v>256.86062180459493</v>
      </c>
      <c r="F192">
        <f t="shared" si="49"/>
        <v>255.54898056904389</v>
      </c>
      <c r="G192">
        <f t="shared" si="50"/>
        <v>255.56270479570429</v>
      </c>
      <c r="K192" s="1">
        <f t="shared" si="51"/>
        <v>4.2166182873730236</v>
      </c>
      <c r="L192" s="1">
        <f t="shared" si="52"/>
        <v>4.2134708985613258</v>
      </c>
      <c r="M192" s="1">
        <f t="shared" si="53"/>
        <v>4.2231978673366086</v>
      </c>
      <c r="N192" s="1">
        <f t="shared" si="45"/>
        <v>4.3355988564169081</v>
      </c>
      <c r="O192" s="1">
        <f t="shared" si="46"/>
        <v>4.3493230830773086</v>
      </c>
      <c r="P192" s="1"/>
      <c r="Q192" s="1">
        <f t="shared" si="54"/>
        <v>-3.1473888116977378E-3</v>
      </c>
      <c r="R192" s="1">
        <f t="shared" si="55"/>
        <v>6.5795799635850472E-3</v>
      </c>
      <c r="S192" s="1">
        <f t="shared" si="47"/>
        <v>0.11898056904388454</v>
      </c>
      <c r="T192" s="1">
        <f t="shared" si="48"/>
        <v>0.13270479570428506</v>
      </c>
    </row>
    <row r="193" spans="1:20" x14ac:dyDescent="0.2">
      <c r="A193">
        <f>Sheet1!A170</f>
        <v>143</v>
      </c>
      <c r="B193">
        <f>Sheet1!B173</f>
        <v>257.33</v>
      </c>
      <c r="C193">
        <f t="shared" si="42"/>
        <v>253.01177552007741</v>
      </c>
      <c r="D193">
        <f t="shared" si="43"/>
        <v>257.32448088901367</v>
      </c>
      <c r="E193">
        <f t="shared" si="44"/>
        <v>257.33524386916775</v>
      </c>
      <c r="F193">
        <f t="shared" si="49"/>
        <v>256.02126243220431</v>
      </c>
      <c r="G193">
        <f t="shared" si="50"/>
        <v>256.03725839043739</v>
      </c>
      <c r="K193" s="1">
        <f t="shared" si="51"/>
        <v>4.2370198355104094</v>
      </c>
      <c r="L193" s="1">
        <f t="shared" si="52"/>
        <v>4.2383120025391747</v>
      </c>
      <c r="M193" s="1">
        <f t="shared" si="53"/>
        <v>4.2483095374727213</v>
      </c>
      <c r="N193" s="1">
        <f t="shared" si="45"/>
        <v>4.3582822677147135</v>
      </c>
      <c r="O193" s="1">
        <f t="shared" si="46"/>
        <v>4.3742782259477906</v>
      </c>
      <c r="P193" s="1"/>
      <c r="Q193" s="1">
        <f t="shared" si="54"/>
        <v>1.2921670287653342E-3</v>
      </c>
      <c r="R193" s="1">
        <f t="shared" si="55"/>
        <v>1.1289701962311938E-2</v>
      </c>
      <c r="S193" s="1">
        <f t="shared" si="47"/>
        <v>0.1212624322043041</v>
      </c>
      <c r="T193" s="1">
        <f t="shared" si="48"/>
        <v>0.13725839043738119</v>
      </c>
    </row>
    <row r="194" spans="1:20" x14ac:dyDescent="0.2">
      <c r="A194">
        <f>Sheet1!A171</f>
        <v>144</v>
      </c>
      <c r="B194">
        <f>Sheet1!B174</f>
        <v>257.8</v>
      </c>
      <c r="C194">
        <f t="shared" si="42"/>
        <v>253.46137397194002</v>
      </c>
      <c r="D194">
        <f t="shared" si="43"/>
        <v>257.79883378139084</v>
      </c>
      <c r="E194">
        <f t="shared" si="44"/>
        <v>257.8098366652041</v>
      </c>
      <c r="F194">
        <f t="shared" si="49"/>
        <v>256.49353339442723</v>
      </c>
      <c r="G194">
        <f t="shared" si="50"/>
        <v>256.51174263213727</v>
      </c>
      <c r="K194" s="1">
        <f t="shared" si="51"/>
        <v>4.2674213836477861</v>
      </c>
      <c r="L194" s="1">
        <f t="shared" si="52"/>
        <v>4.2631314555486597</v>
      </c>
      <c r="M194" s="1">
        <f t="shared" si="53"/>
        <v>4.2733918131640394</v>
      </c>
      <c r="N194" s="1">
        <f t="shared" si="45"/>
        <v>4.3809547780750222</v>
      </c>
      <c r="O194" s="1">
        <f t="shared" si="46"/>
        <v>4.3991640157850611</v>
      </c>
      <c r="P194" s="1"/>
      <c r="Q194" s="1">
        <f t="shared" si="54"/>
        <v>-4.2899280991264277E-3</v>
      </c>
      <c r="R194" s="1">
        <f t="shared" si="55"/>
        <v>5.9704295162532617E-3</v>
      </c>
      <c r="S194" s="1">
        <f t="shared" si="47"/>
        <v>0.11353339442723609</v>
      </c>
      <c r="T194" s="1">
        <f t="shared" si="48"/>
        <v>0.131742632137275</v>
      </c>
    </row>
    <row r="195" spans="1:20" x14ac:dyDescent="0.2">
      <c r="A195">
        <f>Sheet1!A172</f>
        <v>145</v>
      </c>
      <c r="B195">
        <f>Sheet1!B175</f>
        <v>258.27</v>
      </c>
      <c r="C195">
        <f t="shared" si="42"/>
        <v>253.9109724238026</v>
      </c>
      <c r="D195">
        <f t="shared" si="43"/>
        <v>258.27316498307312</v>
      </c>
      <c r="E195">
        <f t="shared" si="44"/>
        <v>258.28440023467334</v>
      </c>
      <c r="F195">
        <f t="shared" si="49"/>
        <v>256.96579342736982</v>
      </c>
      <c r="G195">
        <f t="shared" si="50"/>
        <v>256.98615792883595</v>
      </c>
      <c r="K195" s="1">
        <f t="shared" si="51"/>
        <v>4.2878229317852288</v>
      </c>
      <c r="L195" s="1">
        <f t="shared" si="52"/>
        <v>4.2879292476582691</v>
      </c>
      <c r="M195" s="1">
        <f t="shared" si="53"/>
        <v>4.2984447363801337</v>
      </c>
      <c r="N195" s="1">
        <f t="shared" si="45"/>
        <v>4.4036163591550235</v>
      </c>
      <c r="O195" s="1">
        <f t="shared" si="46"/>
        <v>4.4239808606211568</v>
      </c>
      <c r="P195" s="1"/>
      <c r="Q195" s="1">
        <f t="shared" si="54"/>
        <v>1.0631587304033019E-4</v>
      </c>
      <c r="R195" s="1">
        <f t="shared" si="55"/>
        <v>1.0621804594904916E-2</v>
      </c>
      <c r="S195" s="1">
        <f t="shared" si="47"/>
        <v>0.1157934273697947</v>
      </c>
      <c r="T195" s="1">
        <f t="shared" si="48"/>
        <v>0.13615792883592803</v>
      </c>
    </row>
    <row r="196" spans="1:20" x14ac:dyDescent="0.2">
      <c r="A196">
        <f>Sheet1!A173</f>
        <v>146</v>
      </c>
      <c r="B196">
        <f>Sheet1!B176</f>
        <v>258.75</v>
      </c>
      <c r="C196">
        <f t="shared" si="42"/>
        <v>254.36057087566522</v>
      </c>
      <c r="D196">
        <f t="shared" si="43"/>
        <v>258.7474744841287</v>
      </c>
      <c r="E196">
        <f t="shared" si="44"/>
        <v>258.75893461954496</v>
      </c>
      <c r="F196">
        <f t="shared" si="49"/>
        <v>257.43804250268886</v>
      </c>
      <c r="G196">
        <f t="shared" si="50"/>
        <v>257.46050468856544</v>
      </c>
      <c r="K196" s="1">
        <f t="shared" si="51"/>
        <v>4.3182244799225771</v>
      </c>
      <c r="L196" s="1">
        <f t="shared" si="52"/>
        <v>4.312705368936264</v>
      </c>
      <c r="M196" s="1">
        <f t="shared" si="53"/>
        <v>4.3234683490903478</v>
      </c>
      <c r="N196" s="1">
        <f t="shared" si="45"/>
        <v>4.4262669826114518</v>
      </c>
      <c r="O196" s="1">
        <f t="shared" si="46"/>
        <v>4.448729168488029</v>
      </c>
      <c r="P196" s="1"/>
      <c r="Q196" s="1">
        <f t="shared" si="54"/>
        <v>-5.5191109863130805E-3</v>
      </c>
      <c r="R196" s="1">
        <f t="shared" si="55"/>
        <v>5.2438691677707538E-3</v>
      </c>
      <c r="S196" s="1">
        <f t="shared" si="47"/>
        <v>0.10804250268887472</v>
      </c>
      <c r="T196" s="1">
        <f t="shared" si="48"/>
        <v>0.13050468856545194</v>
      </c>
    </row>
    <row r="197" spans="1:20" x14ac:dyDescent="0.2">
      <c r="A197">
        <f>Sheet1!A174</f>
        <v>147</v>
      </c>
      <c r="B197">
        <f>Sheet1!B177</f>
        <v>259.22000000000003</v>
      </c>
      <c r="C197">
        <f t="shared" si="42"/>
        <v>254.81016932752783</v>
      </c>
      <c r="D197">
        <f t="shared" si="43"/>
        <v>259.22176227462603</v>
      </c>
      <c r="E197">
        <f t="shared" si="44"/>
        <v>259.2334398617885</v>
      </c>
      <c r="F197">
        <f t="shared" si="49"/>
        <v>257.91028059204126</v>
      </c>
      <c r="G197">
        <f t="shared" si="50"/>
        <v>257.93478331935796</v>
      </c>
      <c r="K197" s="1">
        <f t="shared" si="51"/>
        <v>4.3386260280599913</v>
      </c>
      <c r="L197" s="1">
        <f t="shared" si="52"/>
        <v>4.3374598094508201</v>
      </c>
      <c r="M197" s="1">
        <f t="shared" si="53"/>
        <v>4.3484626932640822</v>
      </c>
      <c r="N197" s="1">
        <f t="shared" si="45"/>
        <v>4.4489066201012406</v>
      </c>
      <c r="O197" s="1">
        <f t="shared" si="46"/>
        <v>4.4734093474179417</v>
      </c>
      <c r="P197" s="1"/>
      <c r="Q197" s="1">
        <f t="shared" si="54"/>
        <v>-1.1662186091712101E-3</v>
      </c>
      <c r="R197" s="1">
        <f t="shared" si="55"/>
        <v>9.8366652040908775E-3</v>
      </c>
      <c r="S197" s="1">
        <f t="shared" si="47"/>
        <v>0.11028059204124929</v>
      </c>
      <c r="T197" s="1">
        <f t="shared" si="48"/>
        <v>0.1347833193579504</v>
      </c>
    </row>
    <row r="198" spans="1:20" x14ac:dyDescent="0.2">
      <c r="A198">
        <f>Sheet1!A175</f>
        <v>148</v>
      </c>
      <c r="B198">
        <f>Sheet1!B178</f>
        <v>259.7</v>
      </c>
      <c r="C198">
        <f t="shared" si="42"/>
        <v>255.25976777939042</v>
      </c>
      <c r="D198">
        <f t="shared" si="43"/>
        <v>259.69602834463325</v>
      </c>
      <c r="E198">
        <f t="shared" si="44"/>
        <v>259.70791600337316</v>
      </c>
      <c r="F198">
        <f t="shared" si="49"/>
        <v>258.38250766708398</v>
      </c>
      <c r="G198">
        <f t="shared" si="50"/>
        <v>258.40899422924537</v>
      </c>
      <c r="K198" s="1">
        <f t="shared" si="51"/>
        <v>4.3590275761973771</v>
      </c>
      <c r="L198" s="1">
        <f t="shared" si="52"/>
        <v>4.3621925592705111</v>
      </c>
      <c r="M198" s="1">
        <f t="shared" si="53"/>
        <v>4.3734278108707372</v>
      </c>
      <c r="N198" s="1">
        <f t="shared" si="45"/>
        <v>4.4715352432813802</v>
      </c>
      <c r="O198" s="1">
        <f t="shared" si="46"/>
        <v>4.498021805442761</v>
      </c>
      <c r="P198" s="1"/>
      <c r="Q198" s="1">
        <f t="shared" si="54"/>
        <v>3.1649830731339534E-3</v>
      </c>
      <c r="R198" s="1">
        <f t="shared" si="55"/>
        <v>1.4400234673360046E-2</v>
      </c>
      <c r="S198" s="1">
        <f t="shared" si="47"/>
        <v>0.11250766708400306</v>
      </c>
      <c r="T198" s="1">
        <f t="shared" si="48"/>
        <v>0.13899422924538385</v>
      </c>
    </row>
    <row r="199" spans="1:20" x14ac:dyDescent="0.2">
      <c r="A199">
        <f>Sheet1!A176</f>
        <v>149</v>
      </c>
      <c r="B199">
        <f>Sheet1!B179</f>
        <v>260.17</v>
      </c>
      <c r="C199">
        <f t="shared" si="42"/>
        <v>255.70936623125303</v>
      </c>
      <c r="D199">
        <f t="shared" si="43"/>
        <v>260.1702726842189</v>
      </c>
      <c r="E199">
        <f t="shared" si="44"/>
        <v>260.18236308626854</v>
      </c>
      <c r="F199">
        <f t="shared" si="49"/>
        <v>258.85472369947405</v>
      </c>
      <c r="G199">
        <f t="shared" si="50"/>
        <v>258.88313782625983</v>
      </c>
      <c r="K199" s="1">
        <f t="shared" si="51"/>
        <v>4.3894291243347823</v>
      </c>
      <c r="L199" s="1">
        <f t="shared" si="52"/>
        <v>4.3869036084634843</v>
      </c>
      <c r="M199" s="1">
        <f t="shared" si="53"/>
        <v>4.3983637438797416</v>
      </c>
      <c r="N199" s="1">
        <f t="shared" si="45"/>
        <v>4.4941528238088324</v>
      </c>
      <c r="O199" s="1">
        <f t="shared" si="46"/>
        <v>4.5225669505946087</v>
      </c>
      <c r="P199" s="1"/>
      <c r="Q199" s="1">
        <f t="shared" si="54"/>
        <v>-2.5255158712980119E-3</v>
      </c>
      <c r="R199" s="1">
        <f t="shared" si="55"/>
        <v>8.9346195449593324E-3</v>
      </c>
      <c r="S199" s="1">
        <f t="shared" si="47"/>
        <v>0.10472369947405014</v>
      </c>
      <c r="T199" s="1">
        <f t="shared" si="48"/>
        <v>0.1331378262598264</v>
      </c>
    </row>
    <row r="200" spans="1:20" x14ac:dyDescent="0.2">
      <c r="A200">
        <f>Sheet1!A177</f>
        <v>150</v>
      </c>
      <c r="B200">
        <f>Sheet1!B180</f>
        <v>260.64999999999998</v>
      </c>
      <c r="C200">
        <f t="shared" si="42"/>
        <v>256.15896468311564</v>
      </c>
      <c r="D200">
        <f t="shared" si="43"/>
        <v>260.64449528345119</v>
      </c>
      <c r="E200">
        <f t="shared" si="44"/>
        <v>260.65678115244401</v>
      </c>
      <c r="F200">
        <f t="shared" si="49"/>
        <v>259.32692866086813</v>
      </c>
      <c r="G200">
        <f t="shared" si="50"/>
        <v>259.35721451843341</v>
      </c>
      <c r="K200" s="1">
        <f t="shared" si="51"/>
        <v>4.4098306724721965</v>
      </c>
      <c r="L200" s="1">
        <f t="shared" si="52"/>
        <v>4.4115929470981996</v>
      </c>
      <c r="M200" s="1">
        <f t="shared" si="53"/>
        <v>4.4232705342606664</v>
      </c>
      <c r="N200" s="1">
        <f t="shared" si="45"/>
        <v>4.5167593333403033</v>
      </c>
      <c r="O200" s="1">
        <f t="shared" si="46"/>
        <v>4.5470451909055782</v>
      </c>
      <c r="P200" s="1"/>
      <c r="Q200" s="1">
        <f t="shared" si="54"/>
        <v>1.7622746260030908E-3</v>
      </c>
      <c r="R200" s="1">
        <f t="shared" si="55"/>
        <v>1.3439861788469898E-2</v>
      </c>
      <c r="S200" s="1">
        <f t="shared" si="47"/>
        <v>0.10692866086810682</v>
      </c>
      <c r="T200" s="1">
        <f t="shared" si="48"/>
        <v>0.13721451843338173</v>
      </c>
    </row>
    <row r="201" spans="1:20" x14ac:dyDescent="0.2">
      <c r="A201">
        <f>Sheet1!A178</f>
        <v>151</v>
      </c>
      <c r="B201">
        <f>Sheet1!B181</f>
        <v>261.12</v>
      </c>
      <c r="C201">
        <f t="shared" si="42"/>
        <v>256.60856313497823</v>
      </c>
      <c r="D201">
        <f t="shared" si="43"/>
        <v>261.11869613239844</v>
      </c>
      <c r="E201">
        <f t="shared" si="44"/>
        <v>261.13117024386906</v>
      </c>
      <c r="F201">
        <f t="shared" si="49"/>
        <v>259.79912252292337</v>
      </c>
      <c r="G201">
        <f t="shared" si="50"/>
        <v>259.83122471379818</v>
      </c>
      <c r="K201" s="1">
        <f t="shared" si="51"/>
        <v>4.4402322206095732</v>
      </c>
      <c r="L201" s="1">
        <f t="shared" si="52"/>
        <v>4.4362605652428329</v>
      </c>
      <c r="M201" s="1">
        <f t="shared" si="53"/>
        <v>4.4481482239827415</v>
      </c>
      <c r="N201" s="1">
        <f t="shared" si="45"/>
        <v>4.5393547435329538</v>
      </c>
      <c r="O201" s="1">
        <f t="shared" si="46"/>
        <v>4.5714569344077631</v>
      </c>
      <c r="P201" s="1"/>
      <c r="Q201" s="1">
        <f t="shared" si="54"/>
        <v>-3.9716553667403787E-3</v>
      </c>
      <c r="R201" s="1">
        <f t="shared" si="55"/>
        <v>7.9160033731682233E-3</v>
      </c>
      <c r="S201" s="1">
        <f t="shared" si="47"/>
        <v>9.9122522923380529E-2</v>
      </c>
      <c r="T201" s="1">
        <f t="shared" si="48"/>
        <v>0.1312247137981899</v>
      </c>
    </row>
    <row r="202" spans="1:20" x14ac:dyDescent="0.2">
      <c r="A202">
        <f>Sheet1!A179</f>
        <v>152</v>
      </c>
      <c r="B202">
        <f>Sheet1!B182</f>
        <v>261.58999999999997</v>
      </c>
      <c r="C202">
        <f t="shared" si="42"/>
        <v>257.05816158684081</v>
      </c>
      <c r="D202">
        <f t="shared" si="43"/>
        <v>261.59287522112896</v>
      </c>
      <c r="E202">
        <f t="shared" si="44"/>
        <v>261.60553040251301</v>
      </c>
      <c r="F202">
        <f t="shared" si="49"/>
        <v>260.2713052572966</v>
      </c>
      <c r="G202">
        <f t="shared" si="50"/>
        <v>260.30516882038609</v>
      </c>
      <c r="K202" s="1">
        <f t="shared" si="51"/>
        <v>4.4606337687469875</v>
      </c>
      <c r="L202" s="1">
        <f t="shared" si="52"/>
        <v>4.4609064529658724</v>
      </c>
      <c r="M202" s="1">
        <f t="shared" si="53"/>
        <v>4.4729968550155093</v>
      </c>
      <c r="N202" s="1">
        <f t="shared" si="45"/>
        <v>4.561939026043575</v>
      </c>
      <c r="O202" s="1">
        <f t="shared" si="46"/>
        <v>4.5958025891330578</v>
      </c>
      <c r="P202" s="1"/>
      <c r="Q202" s="1">
        <f t="shared" si="54"/>
        <v>2.7268421888493322E-4</v>
      </c>
      <c r="R202" s="1">
        <f t="shared" si="55"/>
        <v>1.2363086268521783E-2</v>
      </c>
      <c r="S202" s="1">
        <f t="shared" si="47"/>
        <v>0.10130525729658757</v>
      </c>
      <c r="T202" s="1">
        <f t="shared" si="48"/>
        <v>0.13516882038607037</v>
      </c>
    </row>
    <row r="203" spans="1:20" x14ac:dyDescent="0.2">
      <c r="A203">
        <f>Sheet1!A180</f>
        <v>153</v>
      </c>
      <c r="B203">
        <f>Sheet1!B183</f>
        <v>262.07</v>
      </c>
      <c r="C203">
        <f t="shared" si="42"/>
        <v>257.50776003870345</v>
      </c>
      <c r="D203">
        <f t="shared" si="43"/>
        <v>262.06703253971125</v>
      </c>
      <c r="E203">
        <f t="shared" si="44"/>
        <v>262.07986167034534</v>
      </c>
      <c r="F203">
        <f t="shared" si="49"/>
        <v>260.74347683564474</v>
      </c>
      <c r="G203">
        <f t="shared" si="50"/>
        <v>260.77904724622931</v>
      </c>
      <c r="K203" s="1">
        <f t="shared" si="51"/>
        <v>4.4910353168843358</v>
      </c>
      <c r="L203" s="1">
        <f t="shared" si="52"/>
        <v>4.4855306003355508</v>
      </c>
      <c r="M203" s="1">
        <f t="shared" si="53"/>
        <v>4.4978164693283702</v>
      </c>
      <c r="N203" s="1">
        <f t="shared" si="45"/>
        <v>4.5845121525291006</v>
      </c>
      <c r="O203" s="1">
        <f t="shared" si="46"/>
        <v>4.6200825631136695</v>
      </c>
      <c r="P203" s="1"/>
      <c r="Q203" s="1">
        <f t="shared" si="54"/>
        <v>-5.504716548784927E-3</v>
      </c>
      <c r="R203" s="1">
        <f t="shared" si="55"/>
        <v>6.7811524440344328E-3</v>
      </c>
      <c r="S203" s="1">
        <f t="shared" si="47"/>
        <v>9.3476835644764833E-2</v>
      </c>
      <c r="T203" s="1">
        <f t="shared" si="48"/>
        <v>0.12904724622933372</v>
      </c>
    </row>
    <row r="204" spans="1:20" x14ac:dyDescent="0.2">
      <c r="A204">
        <f>Sheet1!A181</f>
        <v>154</v>
      </c>
      <c r="B204">
        <f>Sheet1!B184</f>
        <v>262.54000000000002</v>
      </c>
      <c r="C204">
        <f t="shared" si="42"/>
        <v>257.95735849056604</v>
      </c>
      <c r="D204">
        <f t="shared" si="43"/>
        <v>262.54116807821345</v>
      </c>
      <c r="E204">
        <f t="shared" si="44"/>
        <v>262.55416408933547</v>
      </c>
      <c r="F204">
        <f t="shared" si="49"/>
        <v>261.2156372296248</v>
      </c>
      <c r="G204">
        <f t="shared" si="50"/>
        <v>261.2528603993598</v>
      </c>
      <c r="K204" s="1">
        <f t="shared" si="51"/>
        <v>4.5114368650217784</v>
      </c>
      <c r="L204" s="1">
        <f t="shared" si="52"/>
        <v>4.5101329974202145</v>
      </c>
      <c r="M204" s="1">
        <f t="shared" si="53"/>
        <v>4.5226071088908384</v>
      </c>
      <c r="N204" s="1">
        <f t="shared" si="45"/>
        <v>4.6070740946465776</v>
      </c>
      <c r="O204" s="1">
        <f t="shared" si="46"/>
        <v>4.6442972643815779</v>
      </c>
      <c r="P204" s="1"/>
      <c r="Q204" s="1">
        <f t="shared" si="54"/>
        <v>-1.3038676015639794E-3</v>
      </c>
      <c r="R204" s="1">
        <f t="shared" si="55"/>
        <v>1.1170243869059959E-2</v>
      </c>
      <c r="S204" s="1">
        <f t="shared" si="47"/>
        <v>9.5637229624799147E-2</v>
      </c>
      <c r="T204" s="1">
        <f t="shared" si="48"/>
        <v>0.13286039935979943</v>
      </c>
    </row>
    <row r="205" spans="1:20" x14ac:dyDescent="0.2">
      <c r="A205">
        <f>Sheet1!A182</f>
        <v>155</v>
      </c>
      <c r="B205">
        <f>Sheet1!B185</f>
        <v>263.02</v>
      </c>
      <c r="C205">
        <f t="shared" si="42"/>
        <v>258.40695694242868</v>
      </c>
      <c r="D205">
        <f t="shared" si="43"/>
        <v>263.01528182670398</v>
      </c>
      <c r="E205">
        <f t="shared" si="44"/>
        <v>263.0284377014529</v>
      </c>
      <c r="F205">
        <f t="shared" si="49"/>
        <v>261.68778641089358</v>
      </c>
      <c r="G205">
        <f t="shared" si="50"/>
        <v>261.72660868780969</v>
      </c>
      <c r="K205" s="1">
        <f t="shared" si="51"/>
        <v>4.5318384131591642</v>
      </c>
      <c r="L205" s="1">
        <f t="shared" si="52"/>
        <v>4.5347136342881527</v>
      </c>
      <c r="M205" s="1">
        <f t="shared" si="53"/>
        <v>4.5473688156722005</v>
      </c>
      <c r="N205" s="1">
        <f t="shared" si="45"/>
        <v>4.6296248240527689</v>
      </c>
      <c r="O205" s="1">
        <f t="shared" si="46"/>
        <v>4.6684471009688764</v>
      </c>
      <c r="P205" s="1"/>
      <c r="Q205" s="1">
        <f t="shared" si="54"/>
        <v>2.8752211289884144E-3</v>
      </c>
      <c r="R205" s="1">
        <f t="shared" si="55"/>
        <v>1.5530402513036279E-2</v>
      </c>
      <c r="S205" s="1">
        <f t="shared" si="47"/>
        <v>9.7786410893604625E-2</v>
      </c>
      <c r="T205" s="1">
        <f t="shared" si="48"/>
        <v>0.13660868780971214</v>
      </c>
    </row>
    <row r="206" spans="1:20" x14ac:dyDescent="0.2">
      <c r="A206">
        <f>Sheet1!A183</f>
        <v>156</v>
      </c>
      <c r="B206">
        <f>Sheet1!B186</f>
        <v>263.49</v>
      </c>
      <c r="C206">
        <f t="shared" si="42"/>
        <v>258.85655539429126</v>
      </c>
      <c r="D206">
        <f t="shared" si="43"/>
        <v>263.48937377525112</v>
      </c>
      <c r="E206">
        <f t="shared" si="44"/>
        <v>263.50268254866688</v>
      </c>
      <c r="F206">
        <f t="shared" si="49"/>
        <v>262.15992435110809</v>
      </c>
      <c r="G206">
        <f t="shared" si="50"/>
        <v>262.20029251961103</v>
      </c>
      <c r="K206" s="1">
        <f t="shared" si="51"/>
        <v>4.562239961296541</v>
      </c>
      <c r="L206" s="1">
        <f t="shared" si="52"/>
        <v>4.559272501007797</v>
      </c>
      <c r="M206" s="1">
        <f t="shared" si="53"/>
        <v>4.5721016316418854</v>
      </c>
      <c r="N206" s="1">
        <f t="shared" si="45"/>
        <v>4.6521643124046363</v>
      </c>
      <c r="O206" s="1">
        <f t="shared" si="46"/>
        <v>4.6925324809075732</v>
      </c>
      <c r="P206" s="1"/>
      <c r="Q206" s="1">
        <f t="shared" si="54"/>
        <v>-2.9674602887439505E-3</v>
      </c>
      <c r="R206" s="1">
        <f t="shared" si="55"/>
        <v>9.8616703453444643E-3</v>
      </c>
      <c r="S206" s="1">
        <f t="shared" si="47"/>
        <v>8.9924351108095379E-2</v>
      </c>
      <c r="T206" s="1">
        <f t="shared" si="48"/>
        <v>0.13029251961103228</v>
      </c>
    </row>
    <row r="207" spans="1:20" x14ac:dyDescent="0.2">
      <c r="A207">
        <f>Sheet1!A184</f>
        <v>157</v>
      </c>
      <c r="B207">
        <f>Sheet1!B187</f>
        <v>263.97000000000003</v>
      </c>
      <c r="C207">
        <f t="shared" si="42"/>
        <v>259.30615384615385</v>
      </c>
      <c r="D207">
        <f t="shared" si="43"/>
        <v>263.9634439139233</v>
      </c>
      <c r="E207">
        <f t="shared" si="44"/>
        <v>263.97689867294702</v>
      </c>
      <c r="F207">
        <f t="shared" si="49"/>
        <v>262.63205102192529</v>
      </c>
      <c r="G207">
        <f t="shared" si="50"/>
        <v>262.67391230279583</v>
      </c>
      <c r="K207" s="1">
        <f t="shared" si="51"/>
        <v>4.5826415094339836</v>
      </c>
      <c r="L207" s="1">
        <f t="shared" si="52"/>
        <v>4.5838095876474085</v>
      </c>
      <c r="M207" s="1">
        <f t="shared" si="53"/>
        <v>4.5968055987694356</v>
      </c>
      <c r="N207" s="1">
        <f t="shared" si="45"/>
        <v>4.6746925313592556</v>
      </c>
      <c r="O207" s="1">
        <f t="shared" si="46"/>
        <v>4.7165538122297903</v>
      </c>
      <c r="P207" s="1"/>
      <c r="Q207" s="1">
        <f t="shared" si="54"/>
        <v>1.1680782134249057E-3</v>
      </c>
      <c r="R207" s="1">
        <f t="shared" si="55"/>
        <v>1.416408933545199E-2</v>
      </c>
      <c r="S207" s="1">
        <f t="shared" si="47"/>
        <v>9.2051021925271925E-2</v>
      </c>
      <c r="T207" s="1">
        <f t="shared" si="48"/>
        <v>0.13391230279580668</v>
      </c>
    </row>
    <row r="208" spans="1:20" x14ac:dyDescent="0.2">
      <c r="A208">
        <f>Sheet1!A185</f>
        <v>158</v>
      </c>
      <c r="B208">
        <f>Sheet1!B188</f>
        <v>264.44</v>
      </c>
      <c r="C208">
        <f t="shared" si="42"/>
        <v>259.75575229801643</v>
      </c>
      <c r="D208">
        <f t="shared" si="43"/>
        <v>264.43749223278866</v>
      </c>
      <c r="E208">
        <f t="shared" si="44"/>
        <v>264.45108611626267</v>
      </c>
      <c r="F208">
        <f t="shared" si="49"/>
        <v>263.10416639500198</v>
      </c>
      <c r="G208">
        <f t="shared" si="50"/>
        <v>263.14746844539616</v>
      </c>
      <c r="K208" s="1">
        <f t="shared" si="51"/>
        <v>4.6130430575713035</v>
      </c>
      <c r="L208" s="1">
        <f t="shared" si="52"/>
        <v>4.6083248842753051</v>
      </c>
      <c r="M208" s="1">
        <f t="shared" si="53"/>
        <v>4.6214807590242231</v>
      </c>
      <c r="N208" s="1">
        <f t="shared" si="45"/>
        <v>4.6972094525733041</v>
      </c>
      <c r="O208" s="1">
        <f t="shared" si="46"/>
        <v>4.7405115029674789</v>
      </c>
      <c r="P208" s="1"/>
      <c r="Q208" s="1">
        <f t="shared" si="54"/>
        <v>-4.7181732959984402E-3</v>
      </c>
      <c r="R208" s="1">
        <f t="shared" si="55"/>
        <v>8.4377014529195549E-3</v>
      </c>
      <c r="S208" s="1">
        <f t="shared" si="47"/>
        <v>8.4166395002000627E-2</v>
      </c>
      <c r="T208" s="1">
        <f t="shared" si="48"/>
        <v>0.12746844539617541</v>
      </c>
    </row>
    <row r="209" spans="1:20" x14ac:dyDescent="0.2">
      <c r="A209">
        <f>Sheet1!A186</f>
        <v>159</v>
      </c>
      <c r="B209">
        <f>Sheet1!B189</f>
        <v>264.91000000000003</v>
      </c>
      <c r="C209">
        <f t="shared" si="42"/>
        <v>260.20535074987907</v>
      </c>
      <c r="D209">
        <f t="shared" si="43"/>
        <v>264.91151872191568</v>
      </c>
      <c r="E209">
        <f t="shared" si="44"/>
        <v>264.92524492058317</v>
      </c>
      <c r="F209">
        <f t="shared" si="49"/>
        <v>263.57627044199518</v>
      </c>
      <c r="G209">
        <f t="shared" si="50"/>
        <v>263.62096135544419</v>
      </c>
      <c r="K209" s="1">
        <f t="shared" si="51"/>
        <v>4.6334446057087462</v>
      </c>
      <c r="L209" s="1">
        <f t="shared" si="52"/>
        <v>4.6328183809598613</v>
      </c>
      <c r="M209" s="1">
        <f t="shared" si="53"/>
        <v>4.6461271543756197</v>
      </c>
      <c r="N209" s="1">
        <f t="shared" si="45"/>
        <v>4.7197150477039145</v>
      </c>
      <c r="O209" s="1">
        <f t="shared" si="46"/>
        <v>4.7644059611529315</v>
      </c>
      <c r="P209" s="1"/>
      <c r="Q209" s="1">
        <f t="shared" si="54"/>
        <v>-6.2622474888485158E-4</v>
      </c>
      <c r="R209" s="1">
        <f t="shared" si="55"/>
        <v>1.2682548666873572E-2</v>
      </c>
      <c r="S209" s="1">
        <f t="shared" si="47"/>
        <v>8.6270441995168312E-2</v>
      </c>
      <c r="T209" s="1">
        <f t="shared" si="48"/>
        <v>0.1309613554441853</v>
      </c>
    </row>
    <row r="210" spans="1:20" x14ac:dyDescent="0.2">
      <c r="A210">
        <f>Sheet1!A187</f>
        <v>160</v>
      </c>
      <c r="B210">
        <f>Sheet1!B190</f>
        <v>265.39</v>
      </c>
      <c r="C210">
        <f t="shared" si="42"/>
        <v>260.65494920174166</v>
      </c>
      <c r="D210">
        <f t="shared" si="43"/>
        <v>265.38552337137264</v>
      </c>
      <c r="E210">
        <f t="shared" si="44"/>
        <v>265.3993751278781</v>
      </c>
      <c r="F210">
        <f t="shared" si="49"/>
        <v>264.04836313456173</v>
      </c>
      <c r="G210">
        <f t="shared" si="50"/>
        <v>264.09439144097183</v>
      </c>
      <c r="K210" s="1">
        <f t="shared" si="51"/>
        <v>4.6638461538461797</v>
      </c>
      <c r="L210" s="1">
        <f t="shared" si="52"/>
        <v>4.657290067769452</v>
      </c>
      <c r="M210" s="1">
        <f t="shared" si="53"/>
        <v>4.6707448267931682</v>
      </c>
      <c r="N210" s="1">
        <f t="shared" si="45"/>
        <v>4.7422092884078779</v>
      </c>
      <c r="O210" s="1">
        <f t="shared" si="46"/>
        <v>4.7882375948179856</v>
      </c>
      <c r="P210" s="1"/>
      <c r="Q210" s="1">
        <f t="shared" si="54"/>
        <v>-6.5560860767277518E-3</v>
      </c>
      <c r="R210" s="1">
        <f t="shared" si="55"/>
        <v>6.8986729469884267E-3</v>
      </c>
      <c r="S210" s="1">
        <f t="shared" si="47"/>
        <v>7.8363134561698189E-2</v>
      </c>
      <c r="T210" s="1">
        <f t="shared" si="48"/>
        <v>0.12439144097180588</v>
      </c>
    </row>
    <row r="211" spans="1:20" x14ac:dyDescent="0.2">
      <c r="A211">
        <f>Sheet1!A188</f>
        <v>161</v>
      </c>
      <c r="B211">
        <f>Sheet1!B191</f>
        <v>265.86</v>
      </c>
      <c r="C211">
        <f t="shared" si="42"/>
        <v>261.1045476536043</v>
      </c>
      <c r="D211">
        <f t="shared" si="43"/>
        <v>265.85950617122796</v>
      </c>
      <c r="E211">
        <f t="shared" si="44"/>
        <v>265.87347678011679</v>
      </c>
      <c r="F211">
        <f t="shared" si="49"/>
        <v>264.5204444443587</v>
      </c>
      <c r="G211">
        <f t="shared" si="50"/>
        <v>264.5677591100112</v>
      </c>
      <c r="K211" s="1">
        <f t="shared" si="51"/>
        <v>4.6842477019835655</v>
      </c>
      <c r="L211" s="1">
        <f t="shared" si="52"/>
        <v>4.6817399347722244</v>
      </c>
      <c r="M211" s="1">
        <f t="shared" si="53"/>
        <v>4.6953338182462403</v>
      </c>
      <c r="N211" s="1">
        <f t="shared" si="45"/>
        <v>4.76469214634227</v>
      </c>
      <c r="O211" s="1">
        <f t="shared" si="46"/>
        <v>4.8120068119947632</v>
      </c>
      <c r="P211" s="1"/>
      <c r="Q211" s="1">
        <f t="shared" si="54"/>
        <v>-2.5077672113411609E-3</v>
      </c>
      <c r="R211" s="1">
        <f t="shared" si="55"/>
        <v>1.108611626267475E-2</v>
      </c>
      <c r="S211" s="1">
        <f t="shared" si="47"/>
        <v>8.0444444358704459E-2</v>
      </c>
      <c r="T211" s="1">
        <f t="shared" si="48"/>
        <v>0.12775911001119766</v>
      </c>
    </row>
    <row r="212" spans="1:20" x14ac:dyDescent="0.2">
      <c r="A212">
        <f>Sheet1!A189</f>
        <v>162</v>
      </c>
      <c r="B212">
        <f>Sheet1!B192</f>
        <v>266.33999999999997</v>
      </c>
      <c r="C212">
        <f t="shared" si="42"/>
        <v>261.55414610546688</v>
      </c>
      <c r="D212">
        <f t="shared" si="43"/>
        <v>266.33346711154974</v>
      </c>
      <c r="E212">
        <f t="shared" si="44"/>
        <v>266.34754991926872</v>
      </c>
      <c r="F212">
        <f t="shared" si="49"/>
        <v>264.99251434304284</v>
      </c>
      <c r="G212">
        <f t="shared" si="50"/>
        <v>265.04106477059423</v>
      </c>
      <c r="K212" s="1">
        <f t="shared" si="51"/>
        <v>4.7046492501209514</v>
      </c>
      <c r="L212" s="1">
        <f t="shared" si="52"/>
        <v>4.7061679720366101</v>
      </c>
      <c r="M212" s="1">
        <f t="shared" si="53"/>
        <v>4.7198941707040944</v>
      </c>
      <c r="N212" s="1">
        <f t="shared" si="45"/>
        <v>4.7871635931637684</v>
      </c>
      <c r="O212" s="1">
        <f t="shared" si="46"/>
        <v>4.8357140207151588</v>
      </c>
      <c r="P212" s="1"/>
      <c r="Q212" s="1">
        <f t="shared" si="54"/>
        <v>1.5187219156587162E-3</v>
      </c>
      <c r="R212" s="1">
        <f t="shared" si="55"/>
        <v>1.5244920583143085E-2</v>
      </c>
      <c r="S212" s="1">
        <f t="shared" si="47"/>
        <v>8.2514343042817018E-2</v>
      </c>
      <c r="T212" s="1">
        <f t="shared" si="48"/>
        <v>0.1310647705942074</v>
      </c>
    </row>
    <row r="213" spans="1:20" x14ac:dyDescent="0.2">
      <c r="A213">
        <f>Sheet1!A190</f>
        <v>163</v>
      </c>
      <c r="B213">
        <f>Sheet1!B193</f>
        <v>266.81</v>
      </c>
      <c r="C213">
        <f t="shared" si="42"/>
        <v>262.00374455732947</v>
      </c>
      <c r="D213">
        <f t="shared" si="43"/>
        <v>266.80740618240651</v>
      </c>
      <c r="E213">
        <f t="shared" si="44"/>
        <v>266.82159458730331</v>
      </c>
      <c r="F213">
        <f t="shared" si="49"/>
        <v>265.46457280227122</v>
      </c>
      <c r="G213">
        <f t="shared" si="50"/>
        <v>265.51430883075318</v>
      </c>
      <c r="K213" s="1">
        <f t="shared" si="51"/>
        <v>4.7350507982583281</v>
      </c>
      <c r="L213" s="1">
        <f t="shared" si="52"/>
        <v>4.7305741696309838</v>
      </c>
      <c r="M213" s="1">
        <f t="shared" si="53"/>
        <v>4.7444259261364436</v>
      </c>
      <c r="N213" s="1">
        <f t="shared" si="45"/>
        <v>4.8096236005295623</v>
      </c>
      <c r="O213" s="1">
        <f t="shared" si="46"/>
        <v>4.8593596290115215</v>
      </c>
      <c r="P213" s="1"/>
      <c r="Q213" s="1">
        <f t="shared" si="54"/>
        <v>-4.4766286273443257E-3</v>
      </c>
      <c r="R213" s="1">
        <f t="shared" si="55"/>
        <v>9.3751278781155634E-3</v>
      </c>
      <c r="S213" s="1">
        <f t="shared" si="47"/>
        <v>7.4572802271234195E-2</v>
      </c>
      <c r="T213" s="1">
        <f t="shared" si="48"/>
        <v>0.12430883075319343</v>
      </c>
    </row>
    <row r="214" spans="1:20" x14ac:dyDescent="0.2">
      <c r="A214">
        <f>Sheet1!A191</f>
        <v>164</v>
      </c>
      <c r="B214">
        <f>Sheet1!B194</f>
        <v>267.27999999999997</v>
      </c>
      <c r="C214">
        <f t="shared" si="42"/>
        <v>262.45334300919205</v>
      </c>
      <c r="D214">
        <f t="shared" si="43"/>
        <v>267.28132337386654</v>
      </c>
      <c r="E214">
        <f t="shared" si="44"/>
        <v>267.29561082618994</v>
      </c>
      <c r="F214">
        <f t="shared" si="49"/>
        <v>265.93661979370063</v>
      </c>
      <c r="G214">
        <f t="shared" si="50"/>
        <v>265.98749169852005</v>
      </c>
      <c r="K214" s="1">
        <f t="shared" si="51"/>
        <v>4.7554523463957139</v>
      </c>
      <c r="L214" s="1">
        <f t="shared" si="52"/>
        <v>4.7549585176236633</v>
      </c>
      <c r="M214" s="1">
        <f t="shared" si="53"/>
        <v>4.7689291265124893</v>
      </c>
      <c r="N214" s="1">
        <f t="shared" si="45"/>
        <v>4.8320721400963293</v>
      </c>
      <c r="O214" s="1">
        <f t="shared" si="46"/>
        <v>4.882944044915746</v>
      </c>
      <c r="P214" s="1"/>
      <c r="Q214" s="1">
        <f t="shared" si="54"/>
        <v>-4.9382877205061959E-4</v>
      </c>
      <c r="R214" s="1">
        <f t="shared" si="55"/>
        <v>1.3476780116775444E-2</v>
      </c>
      <c r="S214" s="1">
        <f t="shared" si="47"/>
        <v>7.6619793700615446E-2</v>
      </c>
      <c r="T214" s="1">
        <f t="shared" si="48"/>
        <v>0.12749169852003206</v>
      </c>
    </row>
    <row r="215" spans="1:20" x14ac:dyDescent="0.2">
      <c r="A215">
        <f>Sheet1!A192</f>
        <v>165</v>
      </c>
      <c r="B215">
        <f>Sheet1!B195</f>
        <v>267.76</v>
      </c>
      <c r="C215">
        <f t="shared" si="42"/>
        <v>262.9029414610547</v>
      </c>
      <c r="D215">
        <f t="shared" si="43"/>
        <v>267.75521867599815</v>
      </c>
      <c r="E215">
        <f t="shared" si="44"/>
        <v>267.7695986778981</v>
      </c>
      <c r="F215">
        <f t="shared" si="49"/>
        <v>266.40865528898814</v>
      </c>
      <c r="G215">
        <f t="shared" si="50"/>
        <v>266.46061378192678</v>
      </c>
      <c r="K215" s="1">
        <f t="shared" si="51"/>
        <v>4.7858538945330906</v>
      </c>
      <c r="L215" s="1">
        <f t="shared" si="52"/>
        <v>4.7793210060828528</v>
      </c>
      <c r="M215" s="1">
        <f t="shared" si="53"/>
        <v>4.7934038138018309</v>
      </c>
      <c r="N215" s="1">
        <f t="shared" si="45"/>
        <v>4.8545091835212588</v>
      </c>
      <c r="O215" s="1">
        <f t="shared" si="46"/>
        <v>4.9064676764598971</v>
      </c>
      <c r="P215" s="1"/>
      <c r="Q215" s="1">
        <f t="shared" si="54"/>
        <v>-6.532888450237806E-3</v>
      </c>
      <c r="R215" s="1">
        <f t="shared" si="55"/>
        <v>7.5499192687402683E-3</v>
      </c>
      <c r="S215" s="1">
        <f t="shared" si="47"/>
        <v>6.8655288988168195E-2</v>
      </c>
      <c r="T215" s="1">
        <f t="shared" si="48"/>
        <v>0.1206137819268065</v>
      </c>
    </row>
    <row r="216" spans="1:20" x14ac:dyDescent="0.2">
      <c r="A216">
        <f>Sheet1!A193</f>
        <v>166</v>
      </c>
      <c r="B216">
        <f>Sheet1!B196</f>
        <v>268.23</v>
      </c>
      <c r="C216">
        <f t="shared" si="42"/>
        <v>263.35253991291728</v>
      </c>
      <c r="D216">
        <f t="shared" si="43"/>
        <v>268.22909207886971</v>
      </c>
      <c r="E216">
        <f t="shared" si="44"/>
        <v>268.24355818439716</v>
      </c>
      <c r="F216">
        <f t="shared" si="49"/>
        <v>266.8806792597905</v>
      </c>
      <c r="G216">
        <f t="shared" si="50"/>
        <v>266.93367548900551</v>
      </c>
      <c r="K216" s="1">
        <f t="shared" si="51"/>
        <v>4.8062554426705333</v>
      </c>
      <c r="L216" s="1">
        <f t="shared" si="52"/>
        <v>4.8036616250770408</v>
      </c>
      <c r="M216" s="1">
        <f t="shared" si="53"/>
        <v>4.8178500299738403</v>
      </c>
      <c r="N216" s="1">
        <f t="shared" si="45"/>
        <v>4.8769347024610283</v>
      </c>
      <c r="O216" s="1">
        <f t="shared" si="46"/>
        <v>4.92993093167604</v>
      </c>
      <c r="P216" s="1"/>
      <c r="Q216" s="1">
        <f t="shared" si="54"/>
        <v>-2.5938175934925312E-3</v>
      </c>
      <c r="R216" s="1">
        <f t="shared" si="55"/>
        <v>1.159458730330698E-2</v>
      </c>
      <c r="S216" s="1">
        <f t="shared" si="47"/>
        <v>7.0679259790495053E-2</v>
      </c>
      <c r="T216" s="1">
        <f t="shared" si="48"/>
        <v>0.12367548900550673</v>
      </c>
    </row>
    <row r="217" spans="1:20" x14ac:dyDescent="0.2">
      <c r="A217">
        <f>Sheet1!A194</f>
        <v>167</v>
      </c>
      <c r="B217">
        <f>Sheet1!B197</f>
        <v>268.70999999999998</v>
      </c>
      <c r="C217">
        <f t="shared" si="42"/>
        <v>263.80213836477986</v>
      </c>
      <c r="D217">
        <f t="shared" si="43"/>
        <v>268.70294357254949</v>
      </c>
      <c r="E217">
        <f t="shared" si="44"/>
        <v>268.7174893876566</v>
      </c>
      <c r="F217">
        <f t="shared" si="49"/>
        <v>267.35269167776477</v>
      </c>
      <c r="G217">
        <f t="shared" si="50"/>
        <v>267.40667722778835</v>
      </c>
      <c r="K217" s="1">
        <f t="shared" si="51"/>
        <v>4.8266569908079191</v>
      </c>
      <c r="L217" s="1">
        <f t="shared" si="52"/>
        <v>4.8279803646744881</v>
      </c>
      <c r="M217" s="1">
        <f t="shared" si="53"/>
        <v>4.8422678169978894</v>
      </c>
      <c r="N217" s="1">
        <f t="shared" si="45"/>
        <v>4.8993486685727134</v>
      </c>
      <c r="O217" s="1">
        <f t="shared" si="46"/>
        <v>4.9533342185962965</v>
      </c>
      <c r="P217" s="1"/>
      <c r="Q217" s="1">
        <f t="shared" si="54"/>
        <v>1.3233738665689998E-3</v>
      </c>
      <c r="R217" s="1">
        <f t="shared" si="55"/>
        <v>1.5610826189970339E-2</v>
      </c>
      <c r="S217" s="1">
        <f t="shared" si="47"/>
        <v>7.2691677764794349E-2</v>
      </c>
      <c r="T217" s="1">
        <f t="shared" si="48"/>
        <v>0.12667722778837742</v>
      </c>
    </row>
    <row r="218" spans="1:20" x14ac:dyDescent="0.2">
      <c r="A218">
        <f>Sheet1!A195</f>
        <v>168</v>
      </c>
      <c r="B218">
        <f>Sheet1!B198</f>
        <v>269.18</v>
      </c>
      <c r="C218">
        <f t="shared" si="42"/>
        <v>264.25173681664251</v>
      </c>
      <c r="D218">
        <f t="shared" si="43"/>
        <v>269.17677314710591</v>
      </c>
      <c r="E218">
        <f t="shared" si="44"/>
        <v>269.19139232964579</v>
      </c>
      <c r="F218">
        <f t="shared" si="49"/>
        <v>267.82469251456786</v>
      </c>
      <c r="G218">
        <f t="shared" si="50"/>
        <v>267.87961940630731</v>
      </c>
      <c r="K218" s="1">
        <f t="shared" si="51"/>
        <v>4.8570585389452958</v>
      </c>
      <c r="L218" s="1">
        <f t="shared" si="52"/>
        <v>4.8522772149434559</v>
      </c>
      <c r="M218" s="1">
        <f t="shared" si="53"/>
        <v>4.8666572168434072</v>
      </c>
      <c r="N218" s="1">
        <f t="shared" si="45"/>
        <v>4.9217510535131623</v>
      </c>
      <c r="O218" s="1">
        <f t="shared" si="46"/>
        <v>4.976677945252618</v>
      </c>
      <c r="P218" s="1"/>
      <c r="Q218" s="1">
        <f t="shared" si="54"/>
        <v>-4.7813240018399483E-3</v>
      </c>
      <c r="R218" s="1">
        <f t="shared" si="55"/>
        <v>9.5986778981114185E-3</v>
      </c>
      <c r="S218" s="1">
        <f t="shared" si="47"/>
        <v>6.469251456786651E-2</v>
      </c>
      <c r="T218" s="1">
        <f t="shared" si="48"/>
        <v>0.11961940630732215</v>
      </c>
    </row>
    <row r="219" spans="1:20" x14ac:dyDescent="0.2">
      <c r="A219">
        <f>Sheet1!A196</f>
        <v>169</v>
      </c>
      <c r="B219">
        <f>Sheet1!B199</f>
        <v>269.64999999999998</v>
      </c>
      <c r="C219">
        <f t="shared" si="42"/>
        <v>264.70133526850509</v>
      </c>
      <c r="D219">
        <f t="shared" si="43"/>
        <v>269.65058079260712</v>
      </c>
      <c r="E219">
        <f t="shared" si="44"/>
        <v>269.66526705233412</v>
      </c>
      <c r="F219">
        <f t="shared" si="49"/>
        <v>268.29668174185667</v>
      </c>
      <c r="G219">
        <f t="shared" si="50"/>
        <v>268.35250243259441</v>
      </c>
      <c r="K219" s="1">
        <f t="shared" si="51"/>
        <v>4.8774600870827385</v>
      </c>
      <c r="L219" s="1">
        <f t="shared" si="52"/>
        <v>4.8765521659524325</v>
      </c>
      <c r="M219" s="1">
        <f t="shared" si="53"/>
        <v>4.8910182714798793</v>
      </c>
      <c r="N219" s="1">
        <f t="shared" si="45"/>
        <v>4.9441418289393937</v>
      </c>
      <c r="O219" s="1">
        <f t="shared" si="46"/>
        <v>4.9999625196771262</v>
      </c>
      <c r="P219" s="1"/>
      <c r="Q219" s="1">
        <f t="shared" si="54"/>
        <v>-9.0792113030602195E-4</v>
      </c>
      <c r="R219" s="1">
        <f t="shared" si="55"/>
        <v>1.3558184397140849E-2</v>
      </c>
      <c r="S219" s="1">
        <f t="shared" si="47"/>
        <v>6.6681741856655208E-2</v>
      </c>
      <c r="T219" s="1">
        <f t="shared" si="48"/>
        <v>0.12250243259438776</v>
      </c>
    </row>
    <row r="220" spans="1:20" x14ac:dyDescent="0.2">
      <c r="A220">
        <f>Sheet1!A197</f>
        <v>170</v>
      </c>
      <c r="B220">
        <f>Sheet1!B200</f>
        <v>270.13</v>
      </c>
      <c r="C220">
        <f t="shared" si="42"/>
        <v>265.15093372036768</v>
      </c>
      <c r="D220">
        <f t="shared" si="43"/>
        <v>270.12436649912172</v>
      </c>
      <c r="E220">
        <f t="shared" si="44"/>
        <v>270.13911359769116</v>
      </c>
      <c r="F220">
        <f t="shared" si="49"/>
        <v>268.76865933128818</v>
      </c>
      <c r="G220">
        <f t="shared" si="50"/>
        <v>268.82532671468169</v>
      </c>
      <c r="K220" s="1">
        <f t="shared" si="51"/>
        <v>4.9078616352201152</v>
      </c>
      <c r="L220" s="1">
        <f t="shared" si="52"/>
        <v>4.900805207769622</v>
      </c>
      <c r="M220" s="1">
        <f t="shared" si="53"/>
        <v>4.9153510228767345</v>
      </c>
      <c r="N220" s="1">
        <f t="shared" si="45"/>
        <v>4.9665209665083125</v>
      </c>
      <c r="O220" s="1">
        <f t="shared" si="46"/>
        <v>5.0231883499018295</v>
      </c>
      <c r="P220" s="1"/>
      <c r="Q220" s="1">
        <f t="shared" si="54"/>
        <v>-7.0564274504931745E-3</v>
      </c>
      <c r="R220" s="1">
        <f t="shared" si="55"/>
        <v>7.4893876566193285E-3</v>
      </c>
      <c r="S220" s="1">
        <f t="shared" si="47"/>
        <v>5.8659331288197336E-2</v>
      </c>
      <c r="T220" s="1">
        <f t="shared" si="48"/>
        <v>0.11532671468171429</v>
      </c>
    </row>
    <row r="221" spans="1:20" x14ac:dyDescent="0.2">
      <c r="A221">
        <f>Sheet1!A198</f>
        <v>171</v>
      </c>
      <c r="B221">
        <f>Sheet1!B201</f>
        <v>270.60000000000002</v>
      </c>
      <c r="C221">
        <f t="shared" si="42"/>
        <v>265.60053217223026</v>
      </c>
      <c r="D221">
        <f t="shared" si="43"/>
        <v>270.5981302567177</v>
      </c>
      <c r="E221">
        <f t="shared" si="44"/>
        <v>270.61293200768625</v>
      </c>
      <c r="F221">
        <f t="shared" si="49"/>
        <v>269.24062525451916</v>
      </c>
      <c r="G221">
        <f t="shared" si="50"/>
        <v>269.2980926606013</v>
      </c>
      <c r="K221" s="1">
        <f t="shared" si="51"/>
        <v>4.928263183357501</v>
      </c>
      <c r="L221" s="1">
        <f t="shared" si="52"/>
        <v>4.9250363304633993</v>
      </c>
      <c r="M221" s="1">
        <f t="shared" si="53"/>
        <v>4.939655513003288</v>
      </c>
      <c r="N221" s="1">
        <f t="shared" si="45"/>
        <v>4.9888884378766534</v>
      </c>
      <c r="O221" s="1">
        <f t="shared" si="46"/>
        <v>5.0463558439587928</v>
      </c>
      <c r="P221" s="1"/>
      <c r="Q221" s="1">
        <f t="shared" si="54"/>
        <v>-3.2268528941017394E-3</v>
      </c>
      <c r="R221" s="1">
        <f t="shared" si="55"/>
        <v>1.1392329645786958E-2</v>
      </c>
      <c r="S221" s="1">
        <f t="shared" si="47"/>
        <v>6.062525451915235E-2</v>
      </c>
      <c r="T221" s="1">
        <f t="shared" si="48"/>
        <v>0.11809266060129175</v>
      </c>
    </row>
    <row r="222" spans="1:20" x14ac:dyDescent="0.2">
      <c r="A222">
        <f>Sheet1!A199</f>
        <v>172</v>
      </c>
      <c r="B222">
        <f>Sheet1!B202</f>
        <v>271.08</v>
      </c>
      <c r="C222">
        <f t="shared" si="42"/>
        <v>266.0501306240929</v>
      </c>
      <c r="D222">
        <f t="shared" si="43"/>
        <v>271.0718720554637</v>
      </c>
      <c r="E222">
        <f t="shared" si="44"/>
        <v>271.08672232428881</v>
      </c>
      <c r="F222">
        <f t="shared" si="49"/>
        <v>269.71257948320664</v>
      </c>
      <c r="G222">
        <f t="shared" si="50"/>
        <v>269.77080067838523</v>
      </c>
      <c r="K222" s="1">
        <f t="shared" si="51"/>
        <v>4.9486647314948868</v>
      </c>
      <c r="L222" s="1">
        <f t="shared" si="52"/>
        <v>4.9492455241020252</v>
      </c>
      <c r="M222" s="1">
        <f t="shared" si="53"/>
        <v>4.9639317838290253</v>
      </c>
      <c r="N222" s="1">
        <f t="shared" si="45"/>
        <v>5.0112442147015486</v>
      </c>
      <c r="O222" s="1">
        <f t="shared" si="46"/>
        <v>5.0694654098801379</v>
      </c>
      <c r="P222" s="1"/>
      <c r="Q222" s="1">
        <f t="shared" si="54"/>
        <v>5.8079260713839176E-4</v>
      </c>
      <c r="R222" s="1">
        <f t="shared" si="55"/>
        <v>1.5267052334138498E-2</v>
      </c>
      <c r="S222" s="1">
        <f t="shared" si="47"/>
        <v>6.2579483206661735E-2</v>
      </c>
      <c r="T222" s="1">
        <f t="shared" si="48"/>
        <v>0.1208006783852511</v>
      </c>
    </row>
    <row r="223" spans="1:20" x14ac:dyDescent="0.2">
      <c r="A223">
        <f>Sheet1!A200</f>
        <v>173</v>
      </c>
      <c r="B223">
        <f>Sheet1!B203</f>
        <v>271.55</v>
      </c>
      <c r="C223">
        <f t="shared" si="42"/>
        <v>266.49972907595549</v>
      </c>
      <c r="D223">
        <f t="shared" si="43"/>
        <v>271.54559188542777</v>
      </c>
      <c r="E223">
        <f t="shared" si="44"/>
        <v>271.56048458946833</v>
      </c>
      <c r="F223">
        <f t="shared" si="49"/>
        <v>270.18452198900752</v>
      </c>
      <c r="G223">
        <f t="shared" si="50"/>
        <v>270.24345117606555</v>
      </c>
      <c r="K223" s="1">
        <f t="shared" si="51"/>
        <v>4.9790662796323204</v>
      </c>
      <c r="L223" s="1">
        <f t="shared" si="52"/>
        <v>4.9734327787540451</v>
      </c>
      <c r="M223" s="1">
        <f t="shared" si="53"/>
        <v>4.9881798773234891</v>
      </c>
      <c r="N223" s="1">
        <f t="shared" si="45"/>
        <v>5.0335882686398463</v>
      </c>
      <c r="O223" s="1">
        <f t="shared" si="46"/>
        <v>5.0925174556978732</v>
      </c>
      <c r="P223" s="1"/>
      <c r="Q223" s="1">
        <f t="shared" si="54"/>
        <v>-5.6335008782752993E-3</v>
      </c>
      <c r="R223" s="1">
        <f t="shared" si="55"/>
        <v>9.1135976911687067E-3</v>
      </c>
      <c r="S223" s="1">
        <f t="shared" si="47"/>
        <v>5.4521989007525917E-2</v>
      </c>
      <c r="T223" s="1">
        <f t="shared" si="48"/>
        <v>0.11345117606555277</v>
      </c>
    </row>
    <row r="224" spans="1:20" x14ac:dyDescent="0.2">
      <c r="A224">
        <f>Sheet1!A201</f>
        <v>174</v>
      </c>
      <c r="B224">
        <f>Sheet1!B204</f>
        <v>272.02</v>
      </c>
      <c r="C224">
        <f t="shared" si="42"/>
        <v>266.94932752781813</v>
      </c>
      <c r="D224">
        <f t="shared" si="43"/>
        <v>272.0192897366785</v>
      </c>
      <c r="E224">
        <f t="shared" si="44"/>
        <v>272.03421884519412</v>
      </c>
      <c r="F224">
        <f t="shared" si="49"/>
        <v>270.65645274357877</v>
      </c>
      <c r="G224">
        <f t="shared" si="50"/>
        <v>270.71604456167427</v>
      </c>
      <c r="K224" s="1">
        <f t="shared" si="51"/>
        <v>4.9994678277697631</v>
      </c>
      <c r="L224" s="1">
        <f t="shared" si="52"/>
        <v>4.9975980844874357</v>
      </c>
      <c r="M224" s="1">
        <f t="shared" si="53"/>
        <v>5.0123998354559944</v>
      </c>
      <c r="N224" s="1">
        <f t="shared" si="45"/>
        <v>5.0559205713485085</v>
      </c>
      <c r="O224" s="1">
        <f t="shared" si="46"/>
        <v>5.1155123894440067</v>
      </c>
      <c r="P224" s="1"/>
      <c r="Q224" s="1">
        <f t="shared" si="54"/>
        <v>-1.869743282327363E-3</v>
      </c>
      <c r="R224" s="1">
        <f t="shared" si="55"/>
        <v>1.2932007686231373E-2</v>
      </c>
      <c r="S224" s="1">
        <f t="shared" si="47"/>
        <v>5.6452743578745412E-2</v>
      </c>
      <c r="T224" s="1">
        <f t="shared" si="48"/>
        <v>0.1160445616742436</v>
      </c>
    </row>
    <row r="225" spans="1:20" x14ac:dyDescent="0.2">
      <c r="A225">
        <f>Sheet1!A202</f>
        <v>175</v>
      </c>
      <c r="B225">
        <f>Sheet1!B205</f>
        <v>272.5</v>
      </c>
      <c r="C225">
        <f t="shared" si="42"/>
        <v>267.39892597968071</v>
      </c>
      <c r="D225">
        <f t="shared" si="43"/>
        <v>272.49296559928416</v>
      </c>
      <c r="E225">
        <f t="shared" si="44"/>
        <v>272.50792513343572</v>
      </c>
      <c r="F225">
        <f t="shared" si="49"/>
        <v>271.12837171857728</v>
      </c>
      <c r="G225">
        <f t="shared" si="50"/>
        <v>271.18858124324356</v>
      </c>
      <c r="K225" s="1">
        <f t="shared" si="51"/>
        <v>5.0298693759070829</v>
      </c>
      <c r="L225" s="1">
        <f t="shared" si="52"/>
        <v>5.0217414313707991</v>
      </c>
      <c r="M225" s="1">
        <f t="shared" si="53"/>
        <v>5.0365917001959133</v>
      </c>
      <c r="N225" s="1">
        <f t="shared" si="45"/>
        <v>5.0782410944843832</v>
      </c>
      <c r="O225" s="1">
        <f t="shared" si="46"/>
        <v>5.1384506191506603</v>
      </c>
      <c r="P225" s="1"/>
      <c r="Q225" s="1">
        <f t="shared" si="54"/>
        <v>-8.1279445362838487E-3</v>
      </c>
      <c r="R225" s="1">
        <f t="shared" si="55"/>
        <v>6.7223242888303503E-3</v>
      </c>
      <c r="S225" s="1">
        <f t="shared" si="47"/>
        <v>4.8371718577300271E-2</v>
      </c>
      <c r="T225" s="1">
        <f t="shared" si="48"/>
        <v>0.10858124324357732</v>
      </c>
    </row>
    <row r="226" spans="1:20" x14ac:dyDescent="0.2">
      <c r="A226">
        <f>Sheet1!A203</f>
        <v>176</v>
      </c>
      <c r="B226">
        <f>Sheet1!B206</f>
        <v>272.97000000000003</v>
      </c>
      <c r="C226">
        <f t="shared" si="42"/>
        <v>267.8485244315433</v>
      </c>
      <c r="D226">
        <f t="shared" si="43"/>
        <v>272.9666194633129</v>
      </c>
      <c r="E226">
        <f t="shared" si="44"/>
        <v>272.98160349616251</v>
      </c>
      <c r="F226">
        <f t="shared" si="49"/>
        <v>271.60027888565998</v>
      </c>
      <c r="G226">
        <f t="shared" si="50"/>
        <v>271.66106162880544</v>
      </c>
      <c r="K226" s="1">
        <f t="shared" si="51"/>
        <v>5.0502709240445256</v>
      </c>
      <c r="L226" s="1">
        <f t="shared" si="52"/>
        <v>5.0458628094722826</v>
      </c>
      <c r="M226" s="1">
        <f t="shared" si="53"/>
        <v>5.060755513512845</v>
      </c>
      <c r="N226" s="1">
        <f t="shared" si="45"/>
        <v>5.1005498097044892</v>
      </c>
      <c r="O226" s="1">
        <f t="shared" si="46"/>
        <v>5.1613325528499558</v>
      </c>
      <c r="P226" s="1"/>
      <c r="Q226" s="1">
        <f t="shared" si="54"/>
        <v>-4.4081145722429937E-3</v>
      </c>
      <c r="R226" s="1">
        <f t="shared" si="55"/>
        <v>1.0484589468319427E-2</v>
      </c>
      <c r="S226" s="1">
        <f t="shared" si="47"/>
        <v>5.0278885659963635E-2</v>
      </c>
      <c r="T226" s="1">
        <f t="shared" si="48"/>
        <v>0.11106162880543025</v>
      </c>
    </row>
    <row r="227" spans="1:20" x14ac:dyDescent="0.2">
      <c r="A227">
        <f>Sheet1!A204</f>
        <v>177</v>
      </c>
      <c r="B227">
        <f>Sheet1!B207</f>
        <v>273.44</v>
      </c>
      <c r="C227">
        <f t="shared" si="42"/>
        <v>268.29812288340588</v>
      </c>
      <c r="D227">
        <f t="shared" si="43"/>
        <v>273.44025131883319</v>
      </c>
      <c r="E227">
        <f t="shared" si="44"/>
        <v>273.45525397534391</v>
      </c>
      <c r="F227">
        <f t="shared" si="49"/>
        <v>272.07217421648375</v>
      </c>
      <c r="G227">
        <f t="shared" si="50"/>
        <v>272.13348612639192</v>
      </c>
      <c r="K227" s="1">
        <f t="shared" si="51"/>
        <v>5.0706724721818546</v>
      </c>
      <c r="L227" s="1">
        <f t="shared" si="52"/>
        <v>5.0699622088603746</v>
      </c>
      <c r="M227" s="1">
        <f t="shared" si="53"/>
        <v>5.0848913173759911</v>
      </c>
      <c r="N227" s="1">
        <f t="shared" si="45"/>
        <v>5.1228466886656179</v>
      </c>
      <c r="O227" s="1">
        <f t="shared" si="46"/>
        <v>5.1841585985737879</v>
      </c>
      <c r="P227" s="1"/>
      <c r="Q227" s="1">
        <f t="shared" si="54"/>
        <v>-7.1026332147994253E-4</v>
      </c>
      <c r="R227" s="1">
        <f t="shared" si="55"/>
        <v>1.421884519413652E-2</v>
      </c>
      <c r="S227" s="1">
        <f t="shared" si="47"/>
        <v>5.2174216483763303E-2</v>
      </c>
      <c r="T227" s="1">
        <f t="shared" si="48"/>
        <v>0.11348612639193334</v>
      </c>
    </row>
    <row r="228" spans="1:20" x14ac:dyDescent="0.2">
      <c r="A228">
        <f>Sheet1!A205</f>
        <v>178</v>
      </c>
      <c r="B228">
        <f>Sheet1!B208</f>
        <v>273.92</v>
      </c>
      <c r="C228">
        <f t="shared" si="42"/>
        <v>268.74772133526852</v>
      </c>
      <c r="D228">
        <f t="shared" si="43"/>
        <v>273.91386115591331</v>
      </c>
      <c r="E228">
        <f t="shared" si="44"/>
        <v>273.92887661294935</v>
      </c>
      <c r="F228">
        <f t="shared" si="49"/>
        <v>272.54405768270556</v>
      </c>
      <c r="G228">
        <f t="shared" si="50"/>
        <v>272.60585514403499</v>
      </c>
      <c r="K228" s="1">
        <f t="shared" si="51"/>
        <v>5.1010740203192881</v>
      </c>
      <c r="L228" s="1">
        <f t="shared" si="52"/>
        <v>5.0940396196034499</v>
      </c>
      <c r="M228" s="1">
        <f t="shared" si="53"/>
        <v>5.1089991537550077</v>
      </c>
      <c r="N228" s="1">
        <f t="shared" si="45"/>
        <v>5.1451317030248447</v>
      </c>
      <c r="O228" s="1">
        <f t="shared" si="46"/>
        <v>5.2069291643542783</v>
      </c>
      <c r="P228" s="1"/>
      <c r="Q228" s="1">
        <f t="shared" si="54"/>
        <v>-7.0344007158382738E-3</v>
      </c>
      <c r="R228" s="1">
        <f t="shared" si="55"/>
        <v>7.9251334357195447E-3</v>
      </c>
      <c r="S228" s="1">
        <f t="shared" si="47"/>
        <v>4.4057682705556545E-2</v>
      </c>
      <c r="T228" s="1">
        <f t="shared" si="48"/>
        <v>0.10585514403499019</v>
      </c>
    </row>
    <row r="229" spans="1:20" x14ac:dyDescent="0.2">
      <c r="A229">
        <f>Sheet1!A206</f>
        <v>179</v>
      </c>
      <c r="B229">
        <f>Sheet1!B209</f>
        <v>274.39</v>
      </c>
      <c r="C229">
        <f t="shared" si="42"/>
        <v>269.19731978713111</v>
      </c>
      <c r="D229">
        <f t="shared" si="43"/>
        <v>274.38744896462168</v>
      </c>
      <c r="E229">
        <f t="shared" si="44"/>
        <v>274.40247145094833</v>
      </c>
      <c r="F229">
        <f t="shared" si="49"/>
        <v>273.01592925598237</v>
      </c>
      <c r="G229">
        <f t="shared" si="50"/>
        <v>273.07816908976685</v>
      </c>
      <c r="K229" s="1">
        <f t="shared" si="51"/>
        <v>5.1214755684567308</v>
      </c>
      <c r="L229" s="1">
        <f t="shared" si="52"/>
        <v>5.1180950317695988</v>
      </c>
      <c r="M229" s="1">
        <f t="shared" si="53"/>
        <v>5.1330790646192099</v>
      </c>
      <c r="N229" s="1">
        <f t="shared" si="45"/>
        <v>5.1674048244390747</v>
      </c>
      <c r="O229" s="1">
        <f t="shared" si="46"/>
        <v>5.229644658223549</v>
      </c>
      <c r="P229" s="1"/>
      <c r="Q229" s="1">
        <f t="shared" si="54"/>
        <v>-3.3805366871320075E-3</v>
      </c>
      <c r="R229" s="1">
        <f t="shared" si="55"/>
        <v>1.1603496162479132E-2</v>
      </c>
      <c r="S229" s="1">
        <f t="shared" si="47"/>
        <v>4.5929255982343875E-2</v>
      </c>
      <c r="T229" s="1">
        <f t="shared" si="48"/>
        <v>0.10816908976681816</v>
      </c>
    </row>
    <row r="230" spans="1:20" x14ac:dyDescent="0.2">
      <c r="A230">
        <f>Sheet1!A207</f>
        <v>180</v>
      </c>
      <c r="B230">
        <f>Sheet1!B210</f>
        <v>274.87</v>
      </c>
      <c r="C230">
        <f t="shared" si="42"/>
        <v>269.64691823899375</v>
      </c>
      <c r="D230">
        <f t="shared" si="43"/>
        <v>274.86101473502657</v>
      </c>
      <c r="E230">
        <f t="shared" si="44"/>
        <v>274.87603853131009</v>
      </c>
      <c r="F230">
        <f t="shared" si="49"/>
        <v>273.48778890797104</v>
      </c>
      <c r="G230">
        <f t="shared" si="50"/>
        <v>273.55042837161943</v>
      </c>
      <c r="K230" s="1">
        <f t="shared" si="51"/>
        <v>5.1418771165941166</v>
      </c>
      <c r="L230" s="1">
        <f t="shared" si="52"/>
        <v>5.1421284354273098</v>
      </c>
      <c r="M230" s="1">
        <f t="shared" si="53"/>
        <v>5.1571310919380267</v>
      </c>
      <c r="N230" s="1">
        <f t="shared" si="45"/>
        <v>5.189666024565156</v>
      </c>
      <c r="O230" s="1">
        <f t="shared" si="46"/>
        <v>5.2523054882135511</v>
      </c>
      <c r="P230" s="1"/>
      <c r="Q230" s="1">
        <f t="shared" si="54"/>
        <v>2.5131883319318149E-4</v>
      </c>
      <c r="R230" s="1">
        <f t="shared" si="55"/>
        <v>1.5253975343910042E-2</v>
      </c>
      <c r="S230" s="1">
        <f t="shared" si="47"/>
        <v>4.7788907971039407E-2</v>
      </c>
      <c r="T230" s="1">
        <f t="shared" si="48"/>
        <v>0.11042837161943453</v>
      </c>
    </row>
    <row r="231" spans="1:20" x14ac:dyDescent="0.2">
      <c r="A231">
        <f>Sheet1!A208</f>
        <v>181</v>
      </c>
      <c r="B231">
        <f>Sheet1!B211</f>
        <v>275.33999999999997</v>
      </c>
      <c r="C231">
        <f t="shared" si="42"/>
        <v>270.09651669085633</v>
      </c>
      <c r="D231">
        <f t="shared" si="43"/>
        <v>275.33455845719629</v>
      </c>
      <c r="E231">
        <f t="shared" si="44"/>
        <v>275.34957789600423</v>
      </c>
      <c r="F231">
        <f t="shared" si="49"/>
        <v>273.95963661032846</v>
      </c>
      <c r="G231">
        <f t="shared" si="50"/>
        <v>274.02263339762499</v>
      </c>
      <c r="K231" s="1">
        <f t="shared" si="51"/>
        <v>5.1722786647314933</v>
      </c>
      <c r="L231" s="1">
        <f t="shared" si="52"/>
        <v>5.1661398206447871</v>
      </c>
      <c r="M231" s="1">
        <f t="shared" si="53"/>
        <v>5.1811552776808298</v>
      </c>
      <c r="N231" s="1">
        <f t="shared" si="45"/>
        <v>5.2119152750599369</v>
      </c>
      <c r="O231" s="1">
        <f t="shared" si="46"/>
        <v>5.2749120623564636</v>
      </c>
      <c r="P231" s="1"/>
      <c r="Q231" s="1">
        <f t="shared" si="54"/>
        <v>-6.1388440867062855E-3</v>
      </c>
      <c r="R231" s="1">
        <f t="shared" si="55"/>
        <v>8.8766129493365042E-3</v>
      </c>
      <c r="S231" s="1">
        <f t="shared" si="47"/>
        <v>3.9636610328443567E-2</v>
      </c>
      <c r="T231" s="1">
        <f t="shared" si="48"/>
        <v>0.10263339762497026</v>
      </c>
    </row>
    <row r="232" spans="1:20" x14ac:dyDescent="0.2">
      <c r="A232">
        <f>Sheet1!A209</f>
        <v>182</v>
      </c>
      <c r="B232">
        <f>Sheet1!B212</f>
        <v>275.81</v>
      </c>
      <c r="C232">
        <f t="shared" si="42"/>
        <v>270.54611514271892</v>
      </c>
      <c r="D232">
        <f t="shared" si="43"/>
        <v>275.80808012119917</v>
      </c>
      <c r="E232">
        <f t="shared" si="44"/>
        <v>275.82308958700008</v>
      </c>
      <c r="F232">
        <f t="shared" si="49"/>
        <v>274.43147233471166</v>
      </c>
      <c r="G232">
        <f t="shared" si="50"/>
        <v>274.49478457581534</v>
      </c>
      <c r="K232" s="1">
        <f t="shared" si="51"/>
        <v>5.1926802128688792</v>
      </c>
      <c r="L232" s="1">
        <f t="shared" si="52"/>
        <v>5.1901291774905758</v>
      </c>
      <c r="M232" s="1">
        <f t="shared" si="53"/>
        <v>5.2051516638172188</v>
      </c>
      <c r="N232" s="1">
        <f t="shared" si="45"/>
        <v>5.2341525475805497</v>
      </c>
      <c r="O232" s="1">
        <f t="shared" si="46"/>
        <v>5.2974647886842376</v>
      </c>
      <c r="P232" s="1"/>
      <c r="Q232" s="1">
        <f t="shared" si="54"/>
        <v>-2.5510353783033679E-3</v>
      </c>
      <c r="R232" s="1">
        <f t="shared" si="55"/>
        <v>1.247145094833968E-2</v>
      </c>
      <c r="S232" s="1">
        <f t="shared" si="47"/>
        <v>4.1472334711670555E-2</v>
      </c>
      <c r="T232" s="1">
        <f t="shared" si="48"/>
        <v>0.10478457581535849</v>
      </c>
    </row>
    <row r="233" spans="1:20" x14ac:dyDescent="0.2">
      <c r="A233">
        <f>Sheet1!A210</f>
        <v>183</v>
      </c>
      <c r="B233">
        <f>Sheet1!B213</f>
        <v>276.29000000000002</v>
      </c>
      <c r="C233">
        <f t="shared" si="42"/>
        <v>270.9957135945815</v>
      </c>
      <c r="D233">
        <f t="shared" si="43"/>
        <v>276.28157971710351</v>
      </c>
      <c r="E233">
        <f t="shared" si="44"/>
        <v>276.29657364626712</v>
      </c>
      <c r="F233">
        <f t="shared" si="49"/>
        <v>274.90329605277753</v>
      </c>
      <c r="G233">
        <f t="shared" si="50"/>
        <v>274.96688231422269</v>
      </c>
      <c r="K233" s="1">
        <f t="shared" si="51"/>
        <v>5.2230817610062559</v>
      </c>
      <c r="L233" s="1">
        <f t="shared" si="52"/>
        <v>5.2140964960328233</v>
      </c>
      <c r="M233" s="1">
        <f t="shared" si="53"/>
        <v>5.2291202923163382</v>
      </c>
      <c r="N233" s="1">
        <f t="shared" si="45"/>
        <v>5.2563778137837858</v>
      </c>
      <c r="O233" s="1">
        <f t="shared" si="46"/>
        <v>5.3199640752289383</v>
      </c>
      <c r="P233" s="1"/>
      <c r="Q233" s="1">
        <f t="shared" si="54"/>
        <v>-8.9852649734325496E-3</v>
      </c>
      <c r="R233" s="1">
        <f t="shared" si="55"/>
        <v>6.0385313100823623E-3</v>
      </c>
      <c r="S233" s="1">
        <f t="shared" si="47"/>
        <v>3.3296052777529894E-2</v>
      </c>
      <c r="T233" s="1">
        <f t="shared" si="48"/>
        <v>9.6882314222682453E-2</v>
      </c>
    </row>
    <row r="234" spans="1:20" x14ac:dyDescent="0.2">
      <c r="A234">
        <f>Sheet1!A211</f>
        <v>184</v>
      </c>
      <c r="B234">
        <f>Sheet1!B214</f>
        <v>276.76</v>
      </c>
      <c r="C234">
        <f t="shared" si="42"/>
        <v>271.44531204644414</v>
      </c>
      <c r="D234">
        <f t="shared" si="43"/>
        <v>276.7550572349777</v>
      </c>
      <c r="E234">
        <f t="shared" si="44"/>
        <v>276.77003011577483</v>
      </c>
      <c r="F234">
        <f t="shared" si="49"/>
        <v>275.375107736183</v>
      </c>
      <c r="G234">
        <f t="shared" si="50"/>
        <v>275.43892702087908</v>
      </c>
      <c r="K234" s="1">
        <f t="shared" si="51"/>
        <v>5.2434833091436417</v>
      </c>
      <c r="L234" s="1">
        <f t="shared" si="52"/>
        <v>5.2380417663399612</v>
      </c>
      <c r="M234" s="1">
        <f t="shared" si="53"/>
        <v>5.2530612051479011</v>
      </c>
      <c r="N234" s="1">
        <f t="shared" si="45"/>
        <v>5.2785910453266638</v>
      </c>
      <c r="O234" s="1">
        <f t="shared" si="46"/>
        <v>5.3424103300227443</v>
      </c>
      <c r="P234" s="1"/>
      <c r="Q234" s="1">
        <f t="shared" si="54"/>
        <v>-5.4415428036804769E-3</v>
      </c>
      <c r="R234" s="1">
        <f t="shared" si="55"/>
        <v>9.5778960042594008E-3</v>
      </c>
      <c r="S234" s="1">
        <f t="shared" si="47"/>
        <v>3.5107736183022098E-2</v>
      </c>
      <c r="T234" s="1">
        <f t="shared" si="48"/>
        <v>9.8927020879102656E-2</v>
      </c>
    </row>
    <row r="235" spans="1:20" x14ac:dyDescent="0.2">
      <c r="A235">
        <f>Sheet1!A212</f>
        <v>185</v>
      </c>
      <c r="B235">
        <f>Sheet1!B215</f>
        <v>277.23</v>
      </c>
      <c r="C235">
        <f t="shared" si="42"/>
        <v>271.89491049830673</v>
      </c>
      <c r="D235">
        <f t="shared" si="43"/>
        <v>277.2285126648901</v>
      </c>
      <c r="E235">
        <f t="shared" si="44"/>
        <v>277.24345903749253</v>
      </c>
      <c r="F235">
        <f t="shared" si="49"/>
        <v>275.84690735658489</v>
      </c>
      <c r="G235">
        <f t="shared" si="50"/>
        <v>275.91091910381647</v>
      </c>
      <c r="K235" s="1">
        <f t="shared" si="51"/>
        <v>5.2638848572810844</v>
      </c>
      <c r="L235" s="1">
        <f t="shared" si="52"/>
        <v>5.2619649784802505</v>
      </c>
      <c r="M235" s="1">
        <f t="shared" si="53"/>
        <v>5.2769744442811657</v>
      </c>
      <c r="N235" s="1">
        <f t="shared" si="45"/>
        <v>5.3007922138659751</v>
      </c>
      <c r="O235" s="1">
        <f t="shared" si="46"/>
        <v>5.3648039610975502</v>
      </c>
      <c r="P235" s="1"/>
      <c r="Q235" s="1">
        <f t="shared" si="54"/>
        <v>-1.9198788008338852E-3</v>
      </c>
      <c r="R235" s="1">
        <f t="shared" si="55"/>
        <v>1.3089587000081337E-2</v>
      </c>
      <c r="S235" s="1">
        <f t="shared" si="47"/>
        <v>3.6907356584890749E-2</v>
      </c>
      <c r="T235" s="1">
        <f t="shared" si="48"/>
        <v>0.10091910381646585</v>
      </c>
    </row>
    <row r="236" spans="1:20" x14ac:dyDescent="0.2">
      <c r="A236">
        <f>Sheet1!A213</f>
        <v>186</v>
      </c>
      <c r="B236">
        <f>Sheet1!B216</f>
        <v>277.70999999999998</v>
      </c>
      <c r="C236">
        <f t="shared" si="42"/>
        <v>272.34450895016937</v>
      </c>
      <c r="D236">
        <f t="shared" si="43"/>
        <v>277.70194599690899</v>
      </c>
      <c r="E236">
        <f t="shared" si="44"/>
        <v>277.7168604533897</v>
      </c>
      <c r="F236">
        <f t="shared" si="49"/>
        <v>276.31869488564024</v>
      </c>
      <c r="G236">
        <f t="shared" si="50"/>
        <v>276.38285897106704</v>
      </c>
      <c r="K236" s="1">
        <f t="shared" si="51"/>
        <v>5.2942864054185179</v>
      </c>
      <c r="L236" s="1">
        <f t="shared" si="52"/>
        <v>5.2858661225220089</v>
      </c>
      <c r="M236" s="1">
        <f t="shared" si="53"/>
        <v>5.3008600516856177</v>
      </c>
      <c r="N236" s="1">
        <f t="shared" si="45"/>
        <v>5.3229812910587384</v>
      </c>
      <c r="O236" s="1">
        <f t="shared" si="46"/>
        <v>5.3871453764855346</v>
      </c>
      <c r="P236" s="1"/>
      <c r="Q236" s="1">
        <f t="shared" si="54"/>
        <v>-8.4202828965089793E-3</v>
      </c>
      <c r="R236" s="1">
        <f t="shared" si="55"/>
        <v>6.5736462670997753E-3</v>
      </c>
      <c r="S236" s="1">
        <f t="shared" si="47"/>
        <v>2.8694885640220491E-2</v>
      </c>
      <c r="T236" s="1">
        <f t="shared" si="48"/>
        <v>9.2858971067016682E-2</v>
      </c>
    </row>
    <row r="237" spans="1:20" x14ac:dyDescent="0.2">
      <c r="A237">
        <f>Sheet1!A214</f>
        <v>187</v>
      </c>
      <c r="B237">
        <f>Sheet1!B217</f>
        <v>278.18</v>
      </c>
      <c r="C237">
        <f t="shared" si="42"/>
        <v>272.79410740203195</v>
      </c>
      <c r="D237">
        <f t="shared" si="43"/>
        <v>278.17535722110262</v>
      </c>
      <c r="E237">
        <f t="shared" si="44"/>
        <v>278.19023440543577</v>
      </c>
      <c r="F237">
        <f t="shared" si="49"/>
        <v>276.79047029500589</v>
      </c>
      <c r="G237">
        <f t="shared" si="50"/>
        <v>276.85474703066279</v>
      </c>
      <c r="K237" s="1">
        <f t="shared" si="51"/>
        <v>5.3146879535558469</v>
      </c>
      <c r="L237" s="1">
        <f t="shared" si="52"/>
        <v>5.3097451885335545</v>
      </c>
      <c r="M237" s="1">
        <f t="shared" si="53"/>
        <v>5.3247180693306859</v>
      </c>
      <c r="N237" s="1">
        <f t="shared" si="45"/>
        <v>5.345158248561745</v>
      </c>
      <c r="O237" s="1">
        <f t="shared" si="46"/>
        <v>5.4094349842186489</v>
      </c>
      <c r="P237" s="1"/>
      <c r="Q237" s="1">
        <f t="shared" si="54"/>
        <v>-4.9427650222924058E-3</v>
      </c>
      <c r="R237" s="1">
        <f t="shared" si="55"/>
        <v>1.0030115774839032E-2</v>
      </c>
      <c r="S237" s="1">
        <f t="shared" si="47"/>
        <v>3.0470295005898151E-2</v>
      </c>
      <c r="T237" s="1">
        <f t="shared" si="48"/>
        <v>9.474703066280199E-2</v>
      </c>
    </row>
    <row r="238" spans="1:20" x14ac:dyDescent="0.2">
      <c r="A238">
        <f>Sheet1!A215</f>
        <v>188</v>
      </c>
      <c r="B238">
        <f>Sheet1!B218</f>
        <v>278.64999999999998</v>
      </c>
      <c r="C238">
        <f t="shared" si="42"/>
        <v>273.24370585389454</v>
      </c>
      <c r="D238">
        <f t="shared" si="43"/>
        <v>278.64874632753947</v>
      </c>
      <c r="E238">
        <f t="shared" si="44"/>
        <v>278.66358093560012</v>
      </c>
      <c r="F238">
        <f t="shared" si="49"/>
        <v>277.26223355633891</v>
      </c>
      <c r="G238">
        <f t="shared" si="50"/>
        <v>277.32658369063569</v>
      </c>
      <c r="K238" s="1">
        <f t="shared" si="51"/>
        <v>5.3350895016932895</v>
      </c>
      <c r="L238" s="1">
        <f t="shared" si="52"/>
        <v>5.3336021665833755</v>
      </c>
      <c r="M238" s="1">
        <f t="shared" si="53"/>
        <v>5.3485485391857992</v>
      </c>
      <c r="N238" s="1">
        <f t="shared" si="45"/>
        <v>5.3673230580321842</v>
      </c>
      <c r="O238" s="1">
        <f t="shared" si="46"/>
        <v>5.4316731923289581</v>
      </c>
      <c r="P238" s="1"/>
      <c r="Q238" s="1">
        <f t="shared" si="54"/>
        <v>-1.4873351099140564E-3</v>
      </c>
      <c r="R238" s="1">
        <f t="shared" si="55"/>
        <v>1.3459037492509651E-2</v>
      </c>
      <c r="S238" s="1">
        <f t="shared" si="47"/>
        <v>3.2233556338894687E-2</v>
      </c>
      <c r="T238" s="1">
        <f t="shared" si="48"/>
        <v>9.6583690635668518E-2</v>
      </c>
    </row>
    <row r="239" spans="1:20" x14ac:dyDescent="0.2">
      <c r="A239">
        <f>Sheet1!A216</f>
        <v>189</v>
      </c>
      <c r="B239">
        <f>Sheet1!B219</f>
        <v>279.13</v>
      </c>
      <c r="C239">
        <f t="shared" si="42"/>
        <v>273.69330430575712</v>
      </c>
      <c r="D239">
        <f t="shared" si="43"/>
        <v>279.1221133062877</v>
      </c>
      <c r="E239">
        <f t="shared" si="44"/>
        <v>279.13690008585218</v>
      </c>
      <c r="F239">
        <f t="shared" si="49"/>
        <v>277.73398464129605</v>
      </c>
      <c r="G239">
        <f t="shared" si="50"/>
        <v>277.79836935901801</v>
      </c>
      <c r="K239" s="1">
        <f t="shared" si="51"/>
        <v>5.3654910498306094</v>
      </c>
      <c r="L239" s="1">
        <f t="shared" si="52"/>
        <v>5.3574370467396193</v>
      </c>
      <c r="M239" s="1">
        <f t="shared" si="53"/>
        <v>5.3723515032203295</v>
      </c>
      <c r="N239" s="1">
        <f t="shared" si="45"/>
        <v>5.3894756911266768</v>
      </c>
      <c r="O239" s="1">
        <f t="shared" si="46"/>
        <v>5.4538604088486409</v>
      </c>
      <c r="P239" s="1"/>
      <c r="Q239" s="1">
        <f t="shared" si="54"/>
        <v>-8.0540030909901361E-3</v>
      </c>
      <c r="R239" s="1">
        <f t="shared" si="55"/>
        <v>6.8604533897200781E-3</v>
      </c>
      <c r="S239" s="1">
        <f t="shared" si="47"/>
        <v>2.3984641296067366E-2</v>
      </c>
      <c r="T239" s="1">
        <f t="shared" si="48"/>
        <v>8.8369359018031446E-2</v>
      </c>
    </row>
    <row r="240" spans="1:20" x14ac:dyDescent="0.2">
      <c r="A240">
        <f>Sheet1!A217</f>
        <v>190</v>
      </c>
      <c r="B240">
        <f>Sheet1!B220</f>
        <v>279.60000000000002</v>
      </c>
      <c r="C240">
        <f t="shared" ref="C240:C303" si="56">C$47+(A243-1)*(C$2114-C$47)/2067</f>
        <v>274.14290275761977</v>
      </c>
      <c r="D240">
        <f t="shared" ref="D240:D303" si="57">$J$19+A243*$I$19+$H$19*A243^2+$G$19*A243^3</f>
        <v>279.5954581474158</v>
      </c>
      <c r="E240">
        <f t="shared" ref="E240:E303" si="58">$T$19+A243*$S$19+$R$19*A243^2+$Q$19*A243^3</f>
        <v>279.61019189816142</v>
      </c>
      <c r="F240">
        <f t="shared" si="49"/>
        <v>278.20572352153431</v>
      </c>
      <c r="G240">
        <f t="shared" si="50"/>
        <v>278.27010444384166</v>
      </c>
      <c r="K240" s="1">
        <f t="shared" si="51"/>
        <v>5.3858925979680521</v>
      </c>
      <c r="L240" s="1">
        <f t="shared" si="52"/>
        <v>5.3812498190706606</v>
      </c>
      <c r="M240" s="1">
        <f t="shared" si="53"/>
        <v>5.3961270034038193</v>
      </c>
      <c r="N240" s="1">
        <f t="shared" si="45"/>
        <v>5.4116161195023551</v>
      </c>
      <c r="O240" s="1">
        <f t="shared" si="46"/>
        <v>5.4759970418097055</v>
      </c>
      <c r="P240" s="1"/>
      <c r="Q240" s="1">
        <f t="shared" si="54"/>
        <v>-4.6427788973915085E-3</v>
      </c>
      <c r="R240" s="1">
        <f t="shared" si="55"/>
        <v>1.0234405435767258E-2</v>
      </c>
      <c r="S240" s="1">
        <f t="shared" si="47"/>
        <v>2.5723521534303018E-2</v>
      </c>
      <c r="T240" s="1">
        <f t="shared" si="48"/>
        <v>9.0104443841653392E-2</v>
      </c>
    </row>
    <row r="241" spans="1:20" x14ac:dyDescent="0.2">
      <c r="A241">
        <f>Sheet1!A218</f>
        <v>191</v>
      </c>
      <c r="B241">
        <f>Sheet1!B221</f>
        <v>280.07</v>
      </c>
      <c r="C241">
        <f t="shared" si="56"/>
        <v>274.59250120948235</v>
      </c>
      <c r="D241">
        <f t="shared" si="57"/>
        <v>280.06878084099202</v>
      </c>
      <c r="E241">
        <f t="shared" si="58"/>
        <v>280.08345641449733</v>
      </c>
      <c r="F241">
        <f t="shared" si="49"/>
        <v>278.67745016871066</v>
      </c>
      <c r="G241">
        <f t="shared" si="50"/>
        <v>278.7417893531387</v>
      </c>
      <c r="K241" s="1">
        <f t="shared" si="51"/>
        <v>5.4062941461054379</v>
      </c>
      <c r="L241" s="1">
        <f t="shared" si="52"/>
        <v>5.4050404736449309</v>
      </c>
      <c r="M241" s="1">
        <f t="shared" si="53"/>
        <v>5.4198750817055839</v>
      </c>
      <c r="N241" s="1">
        <f t="shared" si="45"/>
        <v>5.4337443148161242</v>
      </c>
      <c r="O241" s="1">
        <f t="shared" si="46"/>
        <v>5.4980834992441601</v>
      </c>
      <c r="P241" s="1"/>
      <c r="Q241" s="1">
        <f t="shared" si="54"/>
        <v>-1.2536724605070049E-3</v>
      </c>
      <c r="R241" s="1">
        <f t="shared" si="55"/>
        <v>1.3580935600145949E-2</v>
      </c>
      <c r="S241" s="1">
        <f t="shared" si="47"/>
        <v>2.7450168710686285E-2</v>
      </c>
      <c r="T241" s="1">
        <f t="shared" si="48"/>
        <v>9.1789353138722163E-2</v>
      </c>
    </row>
    <row r="242" spans="1:20" x14ac:dyDescent="0.2">
      <c r="A242">
        <f>Sheet1!A219</f>
        <v>192</v>
      </c>
      <c r="B242">
        <f>Sheet1!B222</f>
        <v>280.55</v>
      </c>
      <c r="C242">
        <f t="shared" si="56"/>
        <v>275.04209966134499</v>
      </c>
      <c r="D242">
        <f t="shared" si="57"/>
        <v>280.54208137708468</v>
      </c>
      <c r="E242">
        <f t="shared" si="58"/>
        <v>280.55669367682918</v>
      </c>
      <c r="F242">
        <f t="shared" si="49"/>
        <v>279.1491645544819</v>
      </c>
      <c r="G242">
        <f t="shared" si="50"/>
        <v>279.21342449494119</v>
      </c>
      <c r="K242" s="1">
        <f t="shared" si="51"/>
        <v>5.4366956942428715</v>
      </c>
      <c r="L242" s="1">
        <f t="shared" si="52"/>
        <v>5.4288090005305776</v>
      </c>
      <c r="M242" s="1">
        <f t="shared" si="53"/>
        <v>5.4435957800950519</v>
      </c>
      <c r="N242" s="1">
        <f t="shared" ref="N242:N305" si="59">F242-$C239</f>
        <v>5.4558602487247754</v>
      </c>
      <c r="O242" s="1">
        <f t="shared" ref="O242:O305" si="60">G242-$C239</f>
        <v>5.5201201891840697</v>
      </c>
      <c r="P242" s="1"/>
      <c r="Q242" s="1">
        <f t="shared" si="54"/>
        <v>-7.8866937122938907E-3</v>
      </c>
      <c r="R242" s="1">
        <f t="shared" si="55"/>
        <v>6.9000858521803821E-3</v>
      </c>
      <c r="S242" s="1">
        <f t="shared" ref="S242:S305" si="61">F242-$B239</f>
        <v>1.9164554481903906E-2</v>
      </c>
      <c r="T242" s="1">
        <f t="shared" ref="T242:T305" si="62">G242-$B239</f>
        <v>8.3424494941198191E-2</v>
      </c>
    </row>
    <row r="243" spans="1:20" x14ac:dyDescent="0.2">
      <c r="A243">
        <f>Sheet1!A220</f>
        <v>193</v>
      </c>
      <c r="B243">
        <f>Sheet1!B223</f>
        <v>281.02</v>
      </c>
      <c r="C243">
        <f t="shared" si="56"/>
        <v>275.49169811320758</v>
      </c>
      <c r="D243">
        <f t="shared" si="57"/>
        <v>281.01535974576217</v>
      </c>
      <c r="E243">
        <f t="shared" si="58"/>
        <v>281.02990372712651</v>
      </c>
      <c r="F243">
        <f t="shared" ref="F243:F306" si="63">$J$35+A243*$I$35+$H$35*A243^2+$G$35*A243^3</f>
        <v>279.62086665050509</v>
      </c>
      <c r="G243">
        <f t="shared" ref="G243:G306" si="64">$T$35+A243*$S$35+$R$35*A243^2+$Q$35*A243^3</f>
        <v>279.68501027728115</v>
      </c>
      <c r="K243" s="1">
        <f t="shared" ref="K243:K306" si="65">B240-C240</f>
        <v>5.4570972423802573</v>
      </c>
      <c r="L243" s="1">
        <f t="shared" ref="L243:L306" si="66">D240-$C240</f>
        <v>5.4525553897960322</v>
      </c>
      <c r="M243" s="1">
        <f t="shared" ref="M243:M306" si="67">E240-$C240</f>
        <v>5.4672891405416522</v>
      </c>
      <c r="N243" s="1">
        <f t="shared" si="59"/>
        <v>5.4779638928853274</v>
      </c>
      <c r="O243" s="1">
        <f t="shared" si="60"/>
        <v>5.5421075196613856</v>
      </c>
      <c r="P243" s="1"/>
      <c r="Q243" s="1">
        <f t="shared" ref="Q243:Q306" si="68">D240-B240</f>
        <v>-4.5418525842251256E-3</v>
      </c>
      <c r="R243" s="1">
        <f t="shared" ref="R243:R306" si="69">E240-$B240</f>
        <v>1.0191898161394874E-2</v>
      </c>
      <c r="S243" s="1">
        <f t="shared" si="61"/>
        <v>2.0866650505070083E-2</v>
      </c>
      <c r="T243" s="1">
        <f t="shared" si="62"/>
        <v>8.501027728112831E-2</v>
      </c>
    </row>
    <row r="244" spans="1:20" x14ac:dyDescent="0.2">
      <c r="A244">
        <f>Sheet1!A221</f>
        <v>194</v>
      </c>
      <c r="B244">
        <f>Sheet1!B224</f>
        <v>281.5</v>
      </c>
      <c r="C244">
        <f t="shared" si="56"/>
        <v>275.94129656507016</v>
      </c>
      <c r="D244">
        <f t="shared" si="57"/>
        <v>281.48861593709267</v>
      </c>
      <c r="E244">
        <f t="shared" si="58"/>
        <v>281.50308660735874</v>
      </c>
      <c r="F244">
        <f t="shared" si="63"/>
        <v>280.09255642843704</v>
      </c>
      <c r="G244">
        <f t="shared" si="64"/>
        <v>280.15654710819075</v>
      </c>
      <c r="K244" s="1">
        <f t="shared" si="65"/>
        <v>5.4774987905176431</v>
      </c>
      <c r="L244" s="1">
        <f t="shared" si="66"/>
        <v>5.4762796315096693</v>
      </c>
      <c r="M244" s="1">
        <f t="shared" si="67"/>
        <v>5.4909552050149841</v>
      </c>
      <c r="N244" s="1">
        <f t="shared" si="59"/>
        <v>5.5000552189546852</v>
      </c>
      <c r="O244" s="1">
        <f t="shared" si="60"/>
        <v>5.5640458987084003</v>
      </c>
      <c r="P244" s="1"/>
      <c r="Q244" s="1">
        <f t="shared" si="68"/>
        <v>-1.219159007973758E-3</v>
      </c>
      <c r="R244" s="1">
        <f t="shared" si="69"/>
        <v>1.3456414497341029E-2</v>
      </c>
      <c r="S244" s="1">
        <f t="shared" si="61"/>
        <v>2.2556428437042086E-2</v>
      </c>
      <c r="T244" s="1">
        <f t="shared" si="62"/>
        <v>8.6547108190757172E-2</v>
      </c>
    </row>
    <row r="245" spans="1:20" x14ac:dyDescent="0.2">
      <c r="A245">
        <f>Sheet1!A222</f>
        <v>195</v>
      </c>
      <c r="B245">
        <f>Sheet1!B225</f>
        <v>281.97000000000003</v>
      </c>
      <c r="C245">
        <f t="shared" si="56"/>
        <v>276.39089501693275</v>
      </c>
      <c r="D245">
        <f t="shared" si="57"/>
        <v>281.96184994114464</v>
      </c>
      <c r="E245">
        <f t="shared" si="58"/>
        <v>281.97624235949519</v>
      </c>
      <c r="F245">
        <f t="shared" si="63"/>
        <v>280.56423385993475</v>
      </c>
      <c r="G245">
        <f t="shared" si="64"/>
        <v>280.62803539570206</v>
      </c>
      <c r="K245" s="1">
        <f t="shared" si="65"/>
        <v>5.5079003386550198</v>
      </c>
      <c r="L245" s="1">
        <f t="shared" si="66"/>
        <v>5.4999817157396933</v>
      </c>
      <c r="M245" s="1">
        <f t="shared" si="67"/>
        <v>5.5145940154841924</v>
      </c>
      <c r="N245" s="1">
        <f t="shared" si="59"/>
        <v>5.5221341985897539</v>
      </c>
      <c r="O245" s="1">
        <f t="shared" si="60"/>
        <v>5.585935734357065</v>
      </c>
      <c r="P245" s="1"/>
      <c r="Q245" s="1">
        <f t="shared" si="68"/>
        <v>-7.9186229153265231E-3</v>
      </c>
      <c r="R245" s="1">
        <f t="shared" si="69"/>
        <v>6.6936768291725457E-3</v>
      </c>
      <c r="S245" s="1">
        <f t="shared" si="61"/>
        <v>1.4233859934734028E-2</v>
      </c>
      <c r="T245" s="1">
        <f t="shared" si="62"/>
        <v>7.8035395702045207E-2</v>
      </c>
    </row>
    <row r="246" spans="1:20" x14ac:dyDescent="0.2">
      <c r="A246">
        <f>Sheet1!A223</f>
        <v>196</v>
      </c>
      <c r="B246">
        <f>Sheet1!B226</f>
        <v>282.44</v>
      </c>
      <c r="C246">
        <f t="shared" si="56"/>
        <v>276.84049346879539</v>
      </c>
      <c r="D246">
        <f t="shared" si="57"/>
        <v>282.43506174798642</v>
      </c>
      <c r="E246">
        <f t="shared" si="58"/>
        <v>282.44937102550546</v>
      </c>
      <c r="F246">
        <f t="shared" si="63"/>
        <v>281.03589891665519</v>
      </c>
      <c r="G246">
        <f t="shared" si="64"/>
        <v>281.09947554784691</v>
      </c>
      <c r="K246" s="1">
        <f t="shared" si="65"/>
        <v>5.5283018867924056</v>
      </c>
      <c r="L246" s="1">
        <f t="shared" si="66"/>
        <v>5.5236616325545924</v>
      </c>
      <c r="M246" s="1">
        <f t="shared" si="67"/>
        <v>5.5382056139189331</v>
      </c>
      <c r="N246" s="1">
        <f t="shared" si="59"/>
        <v>5.5442008034476089</v>
      </c>
      <c r="O246" s="1">
        <f t="shared" si="60"/>
        <v>5.6077774346393312</v>
      </c>
      <c r="P246" s="1"/>
      <c r="Q246" s="1">
        <f t="shared" si="68"/>
        <v>-4.6402542378132239E-3</v>
      </c>
      <c r="R246" s="1">
        <f t="shared" si="69"/>
        <v>9.9037271265274285E-3</v>
      </c>
      <c r="S246" s="1">
        <f t="shared" si="61"/>
        <v>1.5898916655203266E-2</v>
      </c>
      <c r="T246" s="1">
        <f t="shared" si="62"/>
        <v>7.9475547846925565E-2</v>
      </c>
    </row>
    <row r="247" spans="1:20" x14ac:dyDescent="0.2">
      <c r="A247">
        <f>Sheet1!A224</f>
        <v>197</v>
      </c>
      <c r="B247">
        <f>Sheet1!B227</f>
        <v>282.91000000000003</v>
      </c>
      <c r="C247">
        <f t="shared" si="56"/>
        <v>277.29009192065797</v>
      </c>
      <c r="D247">
        <f t="shared" si="57"/>
        <v>282.90825134768636</v>
      </c>
      <c r="E247">
        <f t="shared" si="58"/>
        <v>282.9224726473588</v>
      </c>
      <c r="F247">
        <f t="shared" si="63"/>
        <v>281.50755157025515</v>
      </c>
      <c r="G247">
        <f t="shared" si="64"/>
        <v>281.57086797265754</v>
      </c>
      <c r="K247" s="1">
        <f t="shared" si="65"/>
        <v>5.5587034349298392</v>
      </c>
      <c r="L247" s="1">
        <f t="shared" si="66"/>
        <v>5.547319372022514</v>
      </c>
      <c r="M247" s="1">
        <f t="shared" si="67"/>
        <v>5.5617900422885782</v>
      </c>
      <c r="N247" s="1">
        <f t="shared" si="59"/>
        <v>5.5662550051849848</v>
      </c>
      <c r="O247" s="1">
        <f t="shared" si="60"/>
        <v>5.6295714075873775</v>
      </c>
      <c r="P247" s="1"/>
      <c r="Q247" s="1">
        <f t="shared" si="68"/>
        <v>-1.1384062907325188E-2</v>
      </c>
      <c r="R247" s="1">
        <f t="shared" si="69"/>
        <v>3.0866073587390019E-3</v>
      </c>
      <c r="S247" s="1">
        <f t="shared" si="61"/>
        <v>7.5515702551456343E-3</v>
      </c>
      <c r="T247" s="1">
        <f t="shared" si="62"/>
        <v>7.0867972657538303E-2</v>
      </c>
    </row>
    <row r="248" spans="1:20" x14ac:dyDescent="0.2">
      <c r="A248">
        <f>Sheet1!A225</f>
        <v>198</v>
      </c>
      <c r="B248">
        <f>Sheet1!B228</f>
        <v>283.39</v>
      </c>
      <c r="C248">
        <f t="shared" si="56"/>
        <v>277.73969037252056</v>
      </c>
      <c r="D248">
        <f t="shared" si="57"/>
        <v>283.38141873031259</v>
      </c>
      <c r="E248">
        <f t="shared" si="58"/>
        <v>283.39554726702477</v>
      </c>
      <c r="F248">
        <f t="shared" si="63"/>
        <v>281.97919179239165</v>
      </c>
      <c r="G248">
        <f t="shared" si="64"/>
        <v>282.04221307816601</v>
      </c>
      <c r="K248" s="1">
        <f t="shared" si="65"/>
        <v>5.5791049830672819</v>
      </c>
      <c r="L248" s="1">
        <f t="shared" si="66"/>
        <v>5.5709549242118896</v>
      </c>
      <c r="M248" s="1">
        <f t="shared" si="67"/>
        <v>5.5853473425624429</v>
      </c>
      <c r="N248" s="1">
        <f t="shared" si="59"/>
        <v>5.5882967754589004</v>
      </c>
      <c r="O248" s="1">
        <f t="shared" si="60"/>
        <v>5.651318061233269</v>
      </c>
      <c r="P248" s="1"/>
      <c r="Q248" s="1">
        <f t="shared" si="68"/>
        <v>-8.1500588553922171E-3</v>
      </c>
      <c r="R248" s="1">
        <f t="shared" si="69"/>
        <v>6.2423594951610539E-3</v>
      </c>
      <c r="S248" s="1">
        <f t="shared" si="61"/>
        <v>9.1917923916184918E-3</v>
      </c>
      <c r="T248" s="1">
        <f t="shared" si="62"/>
        <v>7.2213078165987099E-2</v>
      </c>
    </row>
    <row r="249" spans="1:20" x14ac:dyDescent="0.2">
      <c r="A249">
        <f>Sheet1!A226</f>
        <v>199</v>
      </c>
      <c r="B249">
        <f>Sheet1!B229</f>
        <v>283.86</v>
      </c>
      <c r="C249">
        <f t="shared" si="56"/>
        <v>278.1892888243832</v>
      </c>
      <c r="D249">
        <f t="shared" si="57"/>
        <v>283.85456388593366</v>
      </c>
      <c r="E249">
        <f t="shared" si="58"/>
        <v>283.86859492647272</v>
      </c>
      <c r="F249">
        <f t="shared" si="63"/>
        <v>282.45081955472153</v>
      </c>
      <c r="G249">
        <f t="shared" si="64"/>
        <v>282.51351127240434</v>
      </c>
      <c r="K249" s="1">
        <f t="shared" si="65"/>
        <v>5.5995065312046108</v>
      </c>
      <c r="L249" s="1">
        <f t="shared" si="66"/>
        <v>5.5945682791910372</v>
      </c>
      <c r="M249" s="1">
        <f t="shared" si="67"/>
        <v>5.6088775567100697</v>
      </c>
      <c r="N249" s="1">
        <f t="shared" si="59"/>
        <v>5.6103260859261468</v>
      </c>
      <c r="O249" s="1">
        <f t="shared" si="60"/>
        <v>5.6730178036089569</v>
      </c>
      <c r="P249" s="1"/>
      <c r="Q249" s="1">
        <f t="shared" si="68"/>
        <v>-4.938252013573674E-3</v>
      </c>
      <c r="R249" s="1">
        <f t="shared" si="69"/>
        <v>9.3710255054588742E-3</v>
      </c>
      <c r="S249" s="1">
        <f t="shared" si="61"/>
        <v>1.0819554721535951E-2</v>
      </c>
      <c r="T249" s="1">
        <f t="shared" si="62"/>
        <v>7.3511272404346073E-2</v>
      </c>
    </row>
    <row r="250" spans="1:20" x14ac:dyDescent="0.2">
      <c r="A250">
        <f>Sheet1!A227</f>
        <v>200</v>
      </c>
      <c r="B250">
        <f>Sheet1!B230</f>
        <v>284.33</v>
      </c>
      <c r="C250">
        <f t="shared" si="56"/>
        <v>278.63888727624578</v>
      </c>
      <c r="D250">
        <f t="shared" si="57"/>
        <v>284.32768680461783</v>
      </c>
      <c r="E250">
        <f t="shared" si="58"/>
        <v>284.3416156676721</v>
      </c>
      <c r="F250">
        <f t="shared" si="63"/>
        <v>282.92243482890177</v>
      </c>
      <c r="G250">
        <f t="shared" si="64"/>
        <v>282.98476296340459</v>
      </c>
      <c r="K250" s="1">
        <f t="shared" si="65"/>
        <v>5.6199080793420535</v>
      </c>
      <c r="L250" s="1">
        <f t="shared" si="66"/>
        <v>5.6181594270283881</v>
      </c>
      <c r="M250" s="1">
        <f t="shared" si="67"/>
        <v>5.6323807267008306</v>
      </c>
      <c r="N250" s="1">
        <f t="shared" si="59"/>
        <v>5.6323429082437997</v>
      </c>
      <c r="O250" s="1">
        <f t="shared" si="60"/>
        <v>5.6946710427466201</v>
      </c>
      <c r="P250" s="1"/>
      <c r="Q250" s="1">
        <f t="shared" si="68"/>
        <v>-1.7486523136653886E-3</v>
      </c>
      <c r="R250" s="1">
        <f t="shared" si="69"/>
        <v>1.2472647358777067E-2</v>
      </c>
      <c r="S250" s="1">
        <f t="shared" si="61"/>
        <v>1.2434828901746187E-2</v>
      </c>
      <c r="T250" s="1">
        <f t="shared" si="62"/>
        <v>7.4762963404566563E-2</v>
      </c>
    </row>
    <row r="251" spans="1:20" x14ac:dyDescent="0.2">
      <c r="A251">
        <f>Sheet1!A228</f>
        <v>201</v>
      </c>
      <c r="B251">
        <f>Sheet1!B231</f>
        <v>284.81</v>
      </c>
      <c r="C251">
        <f t="shared" si="56"/>
        <v>279.08848572810837</v>
      </c>
      <c r="D251">
        <f t="shared" si="57"/>
        <v>284.80078747643336</v>
      </c>
      <c r="E251">
        <f t="shared" si="58"/>
        <v>284.81460953259239</v>
      </c>
      <c r="F251">
        <f t="shared" si="63"/>
        <v>283.39403758658932</v>
      </c>
      <c r="G251">
        <f t="shared" si="64"/>
        <v>283.45596855919882</v>
      </c>
      <c r="K251" s="1">
        <f t="shared" si="65"/>
        <v>5.6503096274794302</v>
      </c>
      <c r="L251" s="1">
        <f t="shared" si="66"/>
        <v>5.641728357792033</v>
      </c>
      <c r="M251" s="1">
        <f t="shared" si="67"/>
        <v>5.6558568945042111</v>
      </c>
      <c r="N251" s="1">
        <f t="shared" si="59"/>
        <v>5.6543472140687641</v>
      </c>
      <c r="O251" s="1">
        <f t="shared" si="60"/>
        <v>5.7162781866782666</v>
      </c>
      <c r="P251" s="1"/>
      <c r="Q251" s="1">
        <f t="shared" si="68"/>
        <v>-8.5812696873972527E-3</v>
      </c>
      <c r="R251" s="1">
        <f t="shared" si="69"/>
        <v>5.5472670247809219E-3</v>
      </c>
      <c r="S251" s="1">
        <f t="shared" si="61"/>
        <v>4.0375865893338414E-3</v>
      </c>
      <c r="T251" s="1">
        <f t="shared" si="62"/>
        <v>6.5968559198836374E-2</v>
      </c>
    </row>
    <row r="252" spans="1:20" x14ac:dyDescent="0.2">
      <c r="A252">
        <f>Sheet1!A229</f>
        <v>202</v>
      </c>
      <c r="B252">
        <f>Sheet1!B232</f>
        <v>285.27999999999997</v>
      </c>
      <c r="C252">
        <f t="shared" si="56"/>
        <v>279.53808417997095</v>
      </c>
      <c r="D252">
        <f t="shared" si="57"/>
        <v>285.27386589144857</v>
      </c>
      <c r="E252">
        <f t="shared" si="58"/>
        <v>285.28757656320295</v>
      </c>
      <c r="F252">
        <f t="shared" si="63"/>
        <v>283.86562779944114</v>
      </c>
      <c r="G252">
        <f t="shared" si="64"/>
        <v>283.92712846781905</v>
      </c>
      <c r="K252" s="1">
        <f t="shared" si="65"/>
        <v>5.670711175616816</v>
      </c>
      <c r="L252" s="1">
        <f t="shared" si="66"/>
        <v>5.6652750615504601</v>
      </c>
      <c r="M252" s="1">
        <f t="shared" si="67"/>
        <v>5.6793061020895266</v>
      </c>
      <c r="N252" s="1">
        <f t="shared" si="59"/>
        <v>5.6763389750579449</v>
      </c>
      <c r="O252" s="1">
        <f t="shared" si="60"/>
        <v>5.7378396434358478</v>
      </c>
      <c r="P252" s="1"/>
      <c r="Q252" s="1">
        <f t="shared" si="68"/>
        <v>-5.4361140663559127E-3</v>
      </c>
      <c r="R252" s="1">
        <f t="shared" si="69"/>
        <v>8.5949264727105401E-3</v>
      </c>
      <c r="S252" s="1">
        <f t="shared" si="61"/>
        <v>5.6277994411289001E-3</v>
      </c>
      <c r="T252" s="1">
        <f t="shared" si="62"/>
        <v>6.7128467819031812E-2</v>
      </c>
    </row>
    <row r="253" spans="1:20" x14ac:dyDescent="0.2">
      <c r="A253">
        <f>Sheet1!A230</f>
        <v>203</v>
      </c>
      <c r="B253">
        <f>Sheet1!B233</f>
        <v>285.75</v>
      </c>
      <c r="C253">
        <f t="shared" si="56"/>
        <v>279.98768263183359</v>
      </c>
      <c r="D253">
        <f t="shared" si="57"/>
        <v>285.746922039732</v>
      </c>
      <c r="E253">
        <f t="shared" si="58"/>
        <v>285.7605168014731</v>
      </c>
      <c r="F253">
        <f t="shared" si="63"/>
        <v>284.33720543911397</v>
      </c>
      <c r="G253">
        <f t="shared" si="64"/>
        <v>284.39824309729738</v>
      </c>
      <c r="K253" s="1">
        <f t="shared" si="65"/>
        <v>5.6911127237542019</v>
      </c>
      <c r="L253" s="1">
        <f t="shared" si="66"/>
        <v>5.6887995283720443</v>
      </c>
      <c r="M253" s="1">
        <f t="shared" si="67"/>
        <v>5.7027283914263194</v>
      </c>
      <c r="N253" s="1">
        <f t="shared" si="59"/>
        <v>5.6983181628681905</v>
      </c>
      <c r="O253" s="1">
        <f t="shared" si="60"/>
        <v>5.7593558210515994</v>
      </c>
      <c r="P253" s="1"/>
      <c r="Q253" s="1">
        <f t="shared" si="68"/>
        <v>-2.3131953821575735E-3</v>
      </c>
      <c r="R253" s="1">
        <f t="shared" si="69"/>
        <v>1.1615667672117524E-2</v>
      </c>
      <c r="S253" s="1">
        <f t="shared" si="61"/>
        <v>7.205439113988632E-3</v>
      </c>
      <c r="T253" s="1">
        <f t="shared" si="62"/>
        <v>6.8243097297397526E-2</v>
      </c>
    </row>
    <row r="254" spans="1:20" x14ac:dyDescent="0.2">
      <c r="A254">
        <f>Sheet1!A231</f>
        <v>204</v>
      </c>
      <c r="B254">
        <f>Sheet1!B234</f>
        <v>286.23</v>
      </c>
      <c r="C254">
        <f t="shared" si="56"/>
        <v>280.43728108369618</v>
      </c>
      <c r="D254">
        <f t="shared" si="57"/>
        <v>286.21995591135175</v>
      </c>
      <c r="E254">
        <f t="shared" si="58"/>
        <v>286.23343028937251</v>
      </c>
      <c r="F254">
        <f t="shared" si="63"/>
        <v>284.808770477265</v>
      </c>
      <c r="G254">
        <f t="shared" si="64"/>
        <v>284.86931285566578</v>
      </c>
      <c r="K254" s="1">
        <f t="shared" si="65"/>
        <v>5.7215142718916354</v>
      </c>
      <c r="L254" s="1">
        <f t="shared" si="66"/>
        <v>5.7123017483249896</v>
      </c>
      <c r="M254" s="1">
        <f t="shared" si="67"/>
        <v>5.7261238044840184</v>
      </c>
      <c r="N254" s="1">
        <f t="shared" si="59"/>
        <v>5.7202847491566331</v>
      </c>
      <c r="O254" s="1">
        <f t="shared" si="60"/>
        <v>5.7808271275574157</v>
      </c>
      <c r="P254" s="1"/>
      <c r="Q254" s="1">
        <f t="shared" si="68"/>
        <v>-9.2125235666458138E-3</v>
      </c>
      <c r="R254" s="1">
        <f t="shared" si="69"/>
        <v>4.6095325923829478E-3</v>
      </c>
      <c r="S254" s="1">
        <f t="shared" si="61"/>
        <v>-1.2295227350023197E-3</v>
      </c>
      <c r="T254" s="1">
        <f t="shared" si="62"/>
        <v>5.9312855665780262E-2</v>
      </c>
    </row>
    <row r="255" spans="1:20" x14ac:dyDescent="0.2">
      <c r="A255">
        <f>Sheet1!A232</f>
        <v>205</v>
      </c>
      <c r="B255">
        <f>Sheet1!B235</f>
        <v>286.7</v>
      </c>
      <c r="C255">
        <f t="shared" si="56"/>
        <v>280.88687953555882</v>
      </c>
      <c r="D255">
        <f t="shared" si="57"/>
        <v>286.69296749637618</v>
      </c>
      <c r="E255">
        <f t="shared" si="58"/>
        <v>286.70631706887042</v>
      </c>
      <c r="F255">
        <f t="shared" si="63"/>
        <v>285.2803228855509</v>
      </c>
      <c r="G255">
        <f t="shared" si="64"/>
        <v>285.34033815095648</v>
      </c>
      <c r="K255" s="1">
        <f t="shared" si="65"/>
        <v>5.7419158200290212</v>
      </c>
      <c r="L255" s="1">
        <f t="shared" si="66"/>
        <v>5.735781711477614</v>
      </c>
      <c r="M255" s="1">
        <f t="shared" si="67"/>
        <v>5.7494923832319955</v>
      </c>
      <c r="N255" s="1">
        <f t="shared" si="59"/>
        <v>5.7422387055799504</v>
      </c>
      <c r="O255" s="1">
        <f t="shared" si="60"/>
        <v>5.8022539709855323</v>
      </c>
      <c r="P255" s="1"/>
      <c r="Q255" s="1">
        <f t="shared" si="68"/>
        <v>-6.1341085514072802E-3</v>
      </c>
      <c r="R255" s="1">
        <f t="shared" si="69"/>
        <v>7.5765632029742846E-3</v>
      </c>
      <c r="S255" s="1">
        <f t="shared" si="61"/>
        <v>3.2288555092918614E-4</v>
      </c>
      <c r="T255" s="1">
        <f t="shared" si="62"/>
        <v>6.0338150956511072E-2</v>
      </c>
    </row>
    <row r="256" spans="1:20" x14ac:dyDescent="0.2">
      <c r="A256">
        <f>Sheet1!A233</f>
        <v>206</v>
      </c>
      <c r="B256">
        <f>Sheet1!B236</f>
        <v>287.17</v>
      </c>
      <c r="C256">
        <f t="shared" si="56"/>
        <v>281.3364779874214</v>
      </c>
      <c r="D256">
        <f t="shared" si="57"/>
        <v>287.16595678487374</v>
      </c>
      <c r="E256">
        <f t="shared" si="58"/>
        <v>287.17917718193644</v>
      </c>
      <c r="F256">
        <f t="shared" si="63"/>
        <v>285.7518626356287</v>
      </c>
      <c r="G256">
        <f t="shared" si="64"/>
        <v>285.81131939120138</v>
      </c>
      <c r="K256" s="1">
        <f t="shared" si="65"/>
        <v>5.7623173681664071</v>
      </c>
      <c r="L256" s="1">
        <f t="shared" si="66"/>
        <v>5.7592394078984057</v>
      </c>
      <c r="M256" s="1">
        <f t="shared" si="67"/>
        <v>5.7728341696395091</v>
      </c>
      <c r="N256" s="1">
        <f t="shared" si="59"/>
        <v>5.7641800037951043</v>
      </c>
      <c r="O256" s="1">
        <f t="shared" si="60"/>
        <v>5.8236367593677869</v>
      </c>
      <c r="P256" s="1"/>
      <c r="Q256" s="1">
        <f t="shared" si="68"/>
        <v>-3.077960268001334E-3</v>
      </c>
      <c r="R256" s="1">
        <f t="shared" si="69"/>
        <v>1.0516801473102078E-2</v>
      </c>
      <c r="S256" s="1">
        <f t="shared" si="61"/>
        <v>1.8626356286972623E-3</v>
      </c>
      <c r="T256" s="1">
        <f t="shared" si="62"/>
        <v>6.1319391201379858E-2</v>
      </c>
    </row>
    <row r="257" spans="1:20" x14ac:dyDescent="0.2">
      <c r="A257">
        <f>Sheet1!A234</f>
        <v>207</v>
      </c>
      <c r="B257">
        <f>Sheet1!B237</f>
        <v>287.64999999999998</v>
      </c>
      <c r="C257">
        <f t="shared" si="56"/>
        <v>281.78607643928399</v>
      </c>
      <c r="D257">
        <f t="shared" si="57"/>
        <v>287.63892376691263</v>
      </c>
      <c r="E257">
        <f t="shared" si="58"/>
        <v>287.65201067053977</v>
      </c>
      <c r="F257">
        <f t="shared" si="63"/>
        <v>286.22338969915535</v>
      </c>
      <c r="G257">
        <f t="shared" si="64"/>
        <v>286.28225698443265</v>
      </c>
      <c r="K257" s="1">
        <f t="shared" si="65"/>
        <v>5.7927189163038406</v>
      </c>
      <c r="L257" s="1">
        <f t="shared" si="66"/>
        <v>5.7826748276555691</v>
      </c>
      <c r="M257" s="1">
        <f t="shared" si="67"/>
        <v>5.7961492056763291</v>
      </c>
      <c r="N257" s="1">
        <f t="shared" si="59"/>
        <v>5.7861086154591703</v>
      </c>
      <c r="O257" s="1">
        <f t="shared" si="60"/>
        <v>5.8449759007364719</v>
      </c>
      <c r="P257" s="1"/>
      <c r="Q257" s="1">
        <f t="shared" si="68"/>
        <v>-1.0044088648271554E-2</v>
      </c>
      <c r="R257" s="1">
        <f t="shared" si="69"/>
        <v>3.4302893724884598E-3</v>
      </c>
      <c r="S257" s="1">
        <f t="shared" si="61"/>
        <v>-6.6103008446702916E-3</v>
      </c>
      <c r="T257" s="1">
        <f t="shared" si="62"/>
        <v>5.225698443263127E-2</v>
      </c>
    </row>
    <row r="258" spans="1:20" x14ac:dyDescent="0.2">
      <c r="A258">
        <f>Sheet1!A235</f>
        <v>208</v>
      </c>
      <c r="B258">
        <f>Sheet1!B238</f>
        <v>288.12</v>
      </c>
      <c r="C258">
        <f t="shared" si="56"/>
        <v>282.23567489114657</v>
      </c>
      <c r="D258">
        <f t="shared" si="57"/>
        <v>288.11186843256127</v>
      </c>
      <c r="E258">
        <f t="shared" si="58"/>
        <v>288.12481757665</v>
      </c>
      <c r="F258">
        <f t="shared" si="63"/>
        <v>286.69490404778776</v>
      </c>
      <c r="G258">
        <f t="shared" si="64"/>
        <v>286.7531513386823</v>
      </c>
      <c r="K258" s="1">
        <f t="shared" si="65"/>
        <v>5.8131204644411696</v>
      </c>
      <c r="L258" s="1">
        <f t="shared" si="66"/>
        <v>5.806087960817365</v>
      </c>
      <c r="M258" s="1">
        <f t="shared" si="67"/>
        <v>5.8194375333116</v>
      </c>
      <c r="N258" s="1">
        <f t="shared" si="59"/>
        <v>5.8080245122289398</v>
      </c>
      <c r="O258" s="1">
        <f t="shared" si="60"/>
        <v>5.8662718031234817</v>
      </c>
      <c r="P258" s="1"/>
      <c r="Q258" s="1">
        <f t="shared" si="68"/>
        <v>-7.0325036238045868E-3</v>
      </c>
      <c r="R258" s="1">
        <f t="shared" si="69"/>
        <v>6.3170688704303757E-3</v>
      </c>
      <c r="S258" s="1">
        <f t="shared" si="61"/>
        <v>-5.095952212229804E-3</v>
      </c>
      <c r="T258" s="1">
        <f t="shared" si="62"/>
        <v>5.3151338682312144E-2</v>
      </c>
    </row>
    <row r="259" spans="1:20" x14ac:dyDescent="0.2">
      <c r="A259">
        <f>Sheet1!A236</f>
        <v>209</v>
      </c>
      <c r="B259">
        <f>Sheet1!B239</f>
        <v>288.58999999999997</v>
      </c>
      <c r="C259">
        <f t="shared" si="56"/>
        <v>282.68527334300921</v>
      </c>
      <c r="D259">
        <f t="shared" si="57"/>
        <v>288.58479077188787</v>
      </c>
      <c r="E259">
        <f t="shared" si="58"/>
        <v>288.59759794223652</v>
      </c>
      <c r="F259">
        <f t="shared" si="63"/>
        <v>287.16640565318284</v>
      </c>
      <c r="G259">
        <f t="shared" si="64"/>
        <v>287.22400286198223</v>
      </c>
      <c r="K259" s="1">
        <f t="shared" si="65"/>
        <v>5.8335220125786122</v>
      </c>
      <c r="L259" s="1">
        <f t="shared" si="66"/>
        <v>5.8294787974523388</v>
      </c>
      <c r="M259" s="1">
        <f t="shared" si="67"/>
        <v>5.8426991945150348</v>
      </c>
      <c r="N259" s="1">
        <f t="shared" si="59"/>
        <v>5.8299276657614314</v>
      </c>
      <c r="O259" s="1">
        <f t="shared" si="60"/>
        <v>5.8875248745608246</v>
      </c>
      <c r="P259" s="1"/>
      <c r="Q259" s="1">
        <f t="shared" si="68"/>
        <v>-4.0432151262734806E-3</v>
      </c>
      <c r="R259" s="1">
        <f t="shared" si="69"/>
        <v>9.1771819364225848E-3</v>
      </c>
      <c r="S259" s="1">
        <f t="shared" si="61"/>
        <v>-3.594346817180849E-3</v>
      </c>
      <c r="T259" s="1">
        <f t="shared" si="62"/>
        <v>5.400286198221238E-2</v>
      </c>
    </row>
    <row r="260" spans="1:20" x14ac:dyDescent="0.2">
      <c r="A260">
        <f>Sheet1!A237</f>
        <v>210</v>
      </c>
      <c r="B260">
        <f>Sheet1!B240</f>
        <v>289.07</v>
      </c>
      <c r="C260">
        <f t="shared" si="56"/>
        <v>283.1348717948718</v>
      </c>
      <c r="D260">
        <f t="shared" si="57"/>
        <v>289.05769077496092</v>
      </c>
      <c r="E260">
        <f t="shared" si="58"/>
        <v>289.07035180926863</v>
      </c>
      <c r="F260">
        <f t="shared" si="63"/>
        <v>287.63789448699748</v>
      </c>
      <c r="G260">
        <f t="shared" si="64"/>
        <v>287.69481196236472</v>
      </c>
      <c r="K260" s="1">
        <f t="shared" si="65"/>
        <v>5.863923560715989</v>
      </c>
      <c r="L260" s="1">
        <f t="shared" si="66"/>
        <v>5.8528473276286377</v>
      </c>
      <c r="M260" s="1">
        <f t="shared" si="67"/>
        <v>5.8659342312557783</v>
      </c>
      <c r="N260" s="1">
        <f t="shared" si="59"/>
        <v>5.8518180477134933</v>
      </c>
      <c r="O260" s="1">
        <f t="shared" si="60"/>
        <v>5.9087355230807361</v>
      </c>
      <c r="P260" s="1"/>
      <c r="Q260" s="1">
        <f t="shared" si="68"/>
        <v>-1.1076233087351284E-2</v>
      </c>
      <c r="R260" s="1">
        <f t="shared" si="69"/>
        <v>2.0106705397893165E-3</v>
      </c>
      <c r="S260" s="1">
        <f t="shared" si="61"/>
        <v>-1.2105513002495627E-2</v>
      </c>
      <c r="T260" s="1">
        <f t="shared" si="62"/>
        <v>4.481196236474716E-2</v>
      </c>
    </row>
    <row r="261" spans="1:20" x14ac:dyDescent="0.2">
      <c r="A261">
        <f>Sheet1!A238</f>
        <v>211</v>
      </c>
      <c r="B261">
        <f>Sheet1!B241</f>
        <v>289.54000000000002</v>
      </c>
      <c r="C261">
        <f t="shared" si="56"/>
        <v>283.58447024673444</v>
      </c>
      <c r="D261">
        <f t="shared" si="57"/>
        <v>289.53056843184868</v>
      </c>
      <c r="E261">
        <f t="shared" si="58"/>
        <v>289.54307921971593</v>
      </c>
      <c r="F261">
        <f t="shared" si="63"/>
        <v>288.10937052088866</v>
      </c>
      <c r="G261">
        <f t="shared" si="64"/>
        <v>288.1655790478618</v>
      </c>
      <c r="K261" s="1">
        <f t="shared" si="65"/>
        <v>5.8843251088534316</v>
      </c>
      <c r="L261" s="1">
        <f t="shared" si="66"/>
        <v>5.8761935414146933</v>
      </c>
      <c r="M261" s="1">
        <f t="shared" si="67"/>
        <v>5.8891426855034297</v>
      </c>
      <c r="N261" s="1">
        <f t="shared" si="59"/>
        <v>5.8736956297420875</v>
      </c>
      <c r="O261" s="1">
        <f t="shared" si="60"/>
        <v>5.9299041567152244</v>
      </c>
      <c r="P261" s="1"/>
      <c r="Q261" s="1">
        <f t="shared" si="68"/>
        <v>-8.1315674387383297E-3</v>
      </c>
      <c r="R261" s="1">
        <f t="shared" si="69"/>
        <v>4.8175766499980455E-3</v>
      </c>
      <c r="S261" s="1">
        <f t="shared" si="61"/>
        <v>-1.0629479111344153E-2</v>
      </c>
      <c r="T261" s="1">
        <f t="shared" si="62"/>
        <v>4.5579047861792787E-2</v>
      </c>
    </row>
    <row r="262" spans="1:20" x14ac:dyDescent="0.2">
      <c r="A262">
        <f>Sheet1!A239</f>
        <v>212</v>
      </c>
      <c r="B262">
        <f>Sheet1!B242</f>
        <v>290.01</v>
      </c>
      <c r="C262">
        <f t="shared" si="56"/>
        <v>284.03406869859703</v>
      </c>
      <c r="D262">
        <f t="shared" si="57"/>
        <v>290.00342373261941</v>
      </c>
      <c r="E262">
        <f t="shared" si="58"/>
        <v>290.01578021554786</v>
      </c>
      <c r="F262">
        <f t="shared" si="63"/>
        <v>288.58083372651322</v>
      </c>
      <c r="G262">
        <f t="shared" si="64"/>
        <v>288.6363045265054</v>
      </c>
      <c r="K262" s="1">
        <f t="shared" si="65"/>
        <v>5.9047266569907606</v>
      </c>
      <c r="L262" s="1">
        <f t="shared" si="66"/>
        <v>5.8995174288786529</v>
      </c>
      <c r="M262" s="1">
        <f t="shared" si="67"/>
        <v>5.9123245992273041</v>
      </c>
      <c r="N262" s="1">
        <f t="shared" si="59"/>
        <v>5.8955603835040051</v>
      </c>
      <c r="O262" s="1">
        <f t="shared" si="60"/>
        <v>5.951031183496184</v>
      </c>
      <c r="P262" s="1"/>
      <c r="Q262" s="1">
        <f t="shared" si="68"/>
        <v>-5.2092281121076667E-3</v>
      </c>
      <c r="R262" s="1">
        <f t="shared" si="69"/>
        <v>7.5979422365435312E-3</v>
      </c>
      <c r="S262" s="1">
        <f t="shared" si="61"/>
        <v>-9.1662734867554718E-3</v>
      </c>
      <c r="T262" s="1">
        <f t="shared" si="62"/>
        <v>4.6304526505423382E-2</v>
      </c>
    </row>
    <row r="263" spans="1:20" x14ac:dyDescent="0.2">
      <c r="A263">
        <f>Sheet1!A240</f>
        <v>213</v>
      </c>
      <c r="B263">
        <f>Sheet1!B243</f>
        <v>290.48</v>
      </c>
      <c r="C263">
        <f t="shared" si="56"/>
        <v>284.48366715045961</v>
      </c>
      <c r="D263">
        <f t="shared" si="57"/>
        <v>290.47625666734149</v>
      </c>
      <c r="E263">
        <f t="shared" si="58"/>
        <v>290.48845483873367</v>
      </c>
      <c r="F263">
        <f t="shared" si="63"/>
        <v>289.05228407552823</v>
      </c>
      <c r="G263">
        <f t="shared" si="64"/>
        <v>289.10698880632765</v>
      </c>
      <c r="K263" s="1">
        <f t="shared" si="65"/>
        <v>5.9351282051281942</v>
      </c>
      <c r="L263" s="1">
        <f t="shared" si="66"/>
        <v>5.9228189800891187</v>
      </c>
      <c r="M263" s="1">
        <f t="shared" si="67"/>
        <v>5.9354800143968305</v>
      </c>
      <c r="N263" s="1">
        <f t="shared" si="59"/>
        <v>5.9174122806564355</v>
      </c>
      <c r="O263" s="1">
        <f t="shared" si="60"/>
        <v>5.9721170114558504</v>
      </c>
      <c r="P263" s="1"/>
      <c r="Q263" s="1">
        <f t="shared" si="68"/>
        <v>-1.23092250390755E-2</v>
      </c>
      <c r="R263" s="1">
        <f t="shared" si="69"/>
        <v>3.5180926863631612E-4</v>
      </c>
      <c r="S263" s="1">
        <f t="shared" si="61"/>
        <v>-1.7715924471758626E-2</v>
      </c>
      <c r="T263" s="1">
        <f t="shared" si="62"/>
        <v>3.6988806327656221E-2</v>
      </c>
    </row>
    <row r="264" spans="1:20" x14ac:dyDescent="0.2">
      <c r="A264">
        <f>Sheet1!A241</f>
        <v>214</v>
      </c>
      <c r="B264">
        <f>Sheet1!B244</f>
        <v>290.95999999999998</v>
      </c>
      <c r="C264">
        <f t="shared" si="56"/>
        <v>284.93326560232219</v>
      </c>
      <c r="D264">
        <f t="shared" si="57"/>
        <v>290.94906722608323</v>
      </c>
      <c r="E264">
        <f t="shared" si="58"/>
        <v>290.96110313124296</v>
      </c>
      <c r="F264">
        <f t="shared" si="63"/>
        <v>289.5237215395905</v>
      </c>
      <c r="G264">
        <f t="shared" si="64"/>
        <v>289.57763229536067</v>
      </c>
      <c r="K264" s="1">
        <f t="shared" si="65"/>
        <v>5.95552975326558</v>
      </c>
      <c r="L264" s="1">
        <f t="shared" si="66"/>
        <v>5.9460981851142378</v>
      </c>
      <c r="M264" s="1">
        <f t="shared" si="67"/>
        <v>5.9586089729814944</v>
      </c>
      <c r="N264" s="1">
        <f t="shared" si="59"/>
        <v>5.9392512928560564</v>
      </c>
      <c r="O264" s="1">
        <f t="shared" si="60"/>
        <v>5.9931620486262318</v>
      </c>
      <c r="P264" s="1"/>
      <c r="Q264" s="1">
        <f t="shared" si="68"/>
        <v>-9.4315681513421623E-3</v>
      </c>
      <c r="R264" s="1">
        <f t="shared" si="69"/>
        <v>3.0792197159144052E-3</v>
      </c>
      <c r="S264" s="1">
        <f t="shared" si="61"/>
        <v>-1.6278460409523632E-2</v>
      </c>
      <c r="T264" s="1">
        <f t="shared" si="62"/>
        <v>3.7632295360651824E-2</v>
      </c>
    </row>
    <row r="265" spans="1:20" x14ac:dyDescent="0.2">
      <c r="A265">
        <f>Sheet1!A242</f>
        <v>215</v>
      </c>
      <c r="B265">
        <f>Sheet1!B245</f>
        <v>291.43</v>
      </c>
      <c r="C265">
        <f t="shared" si="56"/>
        <v>285.38286405418484</v>
      </c>
      <c r="D265">
        <f t="shared" si="57"/>
        <v>291.42185539891307</v>
      </c>
      <c r="E265">
        <f t="shared" si="58"/>
        <v>291.43372513504505</v>
      </c>
      <c r="F265">
        <f t="shared" si="63"/>
        <v>289.99514609035697</v>
      </c>
      <c r="G265">
        <f t="shared" si="64"/>
        <v>290.04823540163642</v>
      </c>
      <c r="K265" s="1">
        <f t="shared" si="65"/>
        <v>5.9759313014029658</v>
      </c>
      <c r="L265" s="1">
        <f t="shared" si="66"/>
        <v>5.9693550340223851</v>
      </c>
      <c r="M265" s="1">
        <f t="shared" si="67"/>
        <v>5.9817115169508384</v>
      </c>
      <c r="N265" s="1">
        <f t="shared" si="59"/>
        <v>5.9610773917599431</v>
      </c>
      <c r="O265" s="1">
        <f t="shared" si="60"/>
        <v>6.0141667030393933</v>
      </c>
      <c r="P265" s="1"/>
      <c r="Q265" s="1">
        <f t="shared" si="68"/>
        <v>-6.5762673805807026E-3</v>
      </c>
      <c r="R265" s="1">
        <f t="shared" si="69"/>
        <v>5.7802155478725581E-3</v>
      </c>
      <c r="S265" s="1">
        <f t="shared" si="61"/>
        <v>-1.4853909643022689E-2</v>
      </c>
      <c r="T265" s="1">
        <f t="shared" si="62"/>
        <v>3.8235401636427468E-2</v>
      </c>
    </row>
    <row r="266" spans="1:20" x14ac:dyDescent="0.2">
      <c r="A266">
        <f>Sheet1!A243</f>
        <v>216</v>
      </c>
      <c r="B266">
        <f>Sheet1!B246</f>
        <v>291.89999999999998</v>
      </c>
      <c r="C266">
        <f t="shared" si="56"/>
        <v>285.83246250604742</v>
      </c>
      <c r="D266">
        <f t="shared" si="57"/>
        <v>291.89462117589915</v>
      </c>
      <c r="E266">
        <f t="shared" si="58"/>
        <v>291.90632089210942</v>
      </c>
      <c r="F266">
        <f t="shared" si="63"/>
        <v>290.46655769948461</v>
      </c>
      <c r="G266">
        <f t="shared" si="64"/>
        <v>290.51879853318701</v>
      </c>
      <c r="K266" s="1">
        <f t="shared" si="65"/>
        <v>5.9963328495404085</v>
      </c>
      <c r="L266" s="1">
        <f t="shared" si="66"/>
        <v>5.9925895168818784</v>
      </c>
      <c r="M266" s="1">
        <f t="shared" si="67"/>
        <v>6.0047876882740638</v>
      </c>
      <c r="N266" s="1">
        <f t="shared" si="59"/>
        <v>5.9828905490250008</v>
      </c>
      <c r="O266" s="1">
        <f t="shared" si="60"/>
        <v>6.0351313827273998</v>
      </c>
      <c r="P266" s="1"/>
      <c r="Q266" s="1">
        <f t="shared" si="68"/>
        <v>-3.7433326585301074E-3</v>
      </c>
      <c r="R266" s="1">
        <f t="shared" si="69"/>
        <v>8.4548387336553787E-3</v>
      </c>
      <c r="S266" s="1">
        <f t="shared" si="61"/>
        <v>-1.3442300515407624E-2</v>
      </c>
      <c r="T266" s="1">
        <f t="shared" si="62"/>
        <v>3.8798533186991335E-2</v>
      </c>
    </row>
    <row r="267" spans="1:20" x14ac:dyDescent="0.2">
      <c r="A267">
        <f>Sheet1!A244</f>
        <v>217</v>
      </c>
      <c r="B267">
        <f>Sheet1!B247</f>
        <v>292.38</v>
      </c>
      <c r="C267">
        <f t="shared" si="56"/>
        <v>286.28206095791006</v>
      </c>
      <c r="D267">
        <f t="shared" si="57"/>
        <v>292.36736454710996</v>
      </c>
      <c r="E267">
        <f t="shared" si="58"/>
        <v>292.37889044440544</v>
      </c>
      <c r="F267">
        <f t="shared" si="63"/>
        <v>290.93795633863039</v>
      </c>
      <c r="G267">
        <f t="shared" si="64"/>
        <v>290.9893220980444</v>
      </c>
      <c r="K267" s="1">
        <f t="shared" si="65"/>
        <v>6.0267343976777852</v>
      </c>
      <c r="L267" s="1">
        <f t="shared" si="66"/>
        <v>6.0158016237610354</v>
      </c>
      <c r="M267" s="1">
        <f t="shared" si="67"/>
        <v>6.0278375289207702</v>
      </c>
      <c r="N267" s="1">
        <f t="shared" si="59"/>
        <v>6.0046907363081914</v>
      </c>
      <c r="O267" s="1">
        <f t="shared" si="60"/>
        <v>6.0560564957222027</v>
      </c>
      <c r="P267" s="1"/>
      <c r="Q267" s="1">
        <f t="shared" si="68"/>
        <v>-1.0932773916749738E-2</v>
      </c>
      <c r="R267" s="1">
        <f t="shared" si="69"/>
        <v>1.1031312429850004E-3</v>
      </c>
      <c r="S267" s="1">
        <f t="shared" si="61"/>
        <v>-2.2043661369593792E-2</v>
      </c>
      <c r="T267" s="1">
        <f t="shared" si="62"/>
        <v>2.9322098044417544E-2</v>
      </c>
    </row>
    <row r="268" spans="1:20" x14ac:dyDescent="0.2">
      <c r="A268">
        <f>Sheet1!A245</f>
        <v>218</v>
      </c>
      <c r="B268">
        <f>Sheet1!B248</f>
        <v>292.85000000000002</v>
      </c>
      <c r="C268">
        <f t="shared" si="56"/>
        <v>286.73165940977265</v>
      </c>
      <c r="D268">
        <f t="shared" si="57"/>
        <v>292.84008550261382</v>
      </c>
      <c r="E268">
        <f t="shared" si="58"/>
        <v>292.8514338339026</v>
      </c>
      <c r="F268">
        <f t="shared" si="63"/>
        <v>291.40934197945103</v>
      </c>
      <c r="G268">
        <f t="shared" si="64"/>
        <v>291.45980650424082</v>
      </c>
      <c r="K268" s="1">
        <f t="shared" si="65"/>
        <v>6.047135945815171</v>
      </c>
      <c r="L268" s="1">
        <f t="shared" si="66"/>
        <v>6.0389913447282311</v>
      </c>
      <c r="M268" s="1">
        <f t="shared" si="67"/>
        <v>6.0508610808602157</v>
      </c>
      <c r="N268" s="1">
        <f t="shared" si="59"/>
        <v>6.0264779252661924</v>
      </c>
      <c r="O268" s="1">
        <f t="shared" si="60"/>
        <v>6.0769424500559808</v>
      </c>
      <c r="P268" s="1"/>
      <c r="Q268" s="1">
        <f t="shared" si="68"/>
        <v>-8.1446010869399288E-3</v>
      </c>
      <c r="R268" s="1">
        <f t="shared" si="69"/>
        <v>3.7251350450446807E-3</v>
      </c>
      <c r="S268" s="1">
        <f t="shared" si="61"/>
        <v>-2.0658020548978584E-2</v>
      </c>
      <c r="T268" s="1">
        <f t="shared" si="62"/>
        <v>2.9806504240809772E-2</v>
      </c>
    </row>
    <row r="269" spans="1:20" x14ac:dyDescent="0.2">
      <c r="A269">
        <f>Sheet1!A246</f>
        <v>219</v>
      </c>
      <c r="B269">
        <f>Sheet1!B249</f>
        <v>293.32</v>
      </c>
      <c r="C269">
        <f t="shared" si="56"/>
        <v>287.18125786163523</v>
      </c>
      <c r="D269">
        <f t="shared" si="57"/>
        <v>293.31278403247882</v>
      </c>
      <c r="E269">
        <f t="shared" si="58"/>
        <v>293.32395110257028</v>
      </c>
      <c r="F269">
        <f t="shared" si="63"/>
        <v>291.88071459360361</v>
      </c>
      <c r="G269">
        <f t="shared" si="64"/>
        <v>291.93025215980816</v>
      </c>
      <c r="K269" s="1">
        <f t="shared" si="65"/>
        <v>6.0675374939525568</v>
      </c>
      <c r="L269" s="1">
        <f t="shared" si="66"/>
        <v>6.0621586698517262</v>
      </c>
      <c r="M269" s="1">
        <f t="shared" si="67"/>
        <v>6.0738583860619997</v>
      </c>
      <c r="N269" s="1">
        <f t="shared" si="59"/>
        <v>6.0482520875561931</v>
      </c>
      <c r="O269" s="1">
        <f t="shared" si="60"/>
        <v>6.0977896537607421</v>
      </c>
      <c r="P269" s="1"/>
      <c r="Q269" s="1">
        <f t="shared" si="68"/>
        <v>-5.3788241008305704E-3</v>
      </c>
      <c r="R269" s="1">
        <f t="shared" si="69"/>
        <v>6.3208921094428661E-3</v>
      </c>
      <c r="S269" s="1">
        <f t="shared" si="61"/>
        <v>-1.9285406396363669E-2</v>
      </c>
      <c r="T269" s="1">
        <f t="shared" si="62"/>
        <v>3.0252159808185297E-2</v>
      </c>
    </row>
    <row r="270" spans="1:20" x14ac:dyDescent="0.2">
      <c r="A270">
        <f>Sheet1!A247</f>
        <v>220</v>
      </c>
      <c r="B270">
        <f>Sheet1!B250</f>
        <v>293.79000000000002</v>
      </c>
      <c r="C270">
        <f t="shared" si="56"/>
        <v>287.63085631349782</v>
      </c>
      <c r="D270">
        <f t="shared" si="57"/>
        <v>293.78546012677356</v>
      </c>
      <c r="E270">
        <f t="shared" si="58"/>
        <v>293.79644229237795</v>
      </c>
      <c r="F270">
        <f t="shared" si="63"/>
        <v>292.35207415274505</v>
      </c>
      <c r="G270">
        <f t="shared" si="64"/>
        <v>292.4006594727785</v>
      </c>
      <c r="K270" s="1">
        <f t="shared" si="65"/>
        <v>6.0979390420899335</v>
      </c>
      <c r="L270" s="1">
        <f t="shared" si="66"/>
        <v>6.0853035891998957</v>
      </c>
      <c r="M270" s="1">
        <f t="shared" si="67"/>
        <v>6.0968294864953805</v>
      </c>
      <c r="N270" s="1">
        <f t="shared" si="59"/>
        <v>6.0700131948349849</v>
      </c>
      <c r="O270" s="1">
        <f t="shared" si="60"/>
        <v>6.1185985148684381</v>
      </c>
      <c r="P270" s="1"/>
      <c r="Q270" s="1">
        <f t="shared" si="68"/>
        <v>-1.2635452890037868E-2</v>
      </c>
      <c r="R270" s="1">
        <f t="shared" si="69"/>
        <v>-1.1095555945530577E-3</v>
      </c>
      <c r="S270" s="1">
        <f t="shared" si="61"/>
        <v>-2.7925847254948621E-2</v>
      </c>
      <c r="T270" s="1">
        <f t="shared" si="62"/>
        <v>2.0659472778504551E-2</v>
      </c>
    </row>
    <row r="271" spans="1:20" x14ac:dyDescent="0.2">
      <c r="A271">
        <f>Sheet1!A248</f>
        <v>221</v>
      </c>
      <c r="B271">
        <f>Sheet1!B251</f>
        <v>294.27</v>
      </c>
      <c r="C271">
        <f t="shared" si="56"/>
        <v>288.08045476536046</v>
      </c>
      <c r="D271">
        <f t="shared" si="57"/>
        <v>294.25811377556636</v>
      </c>
      <c r="E271">
        <f t="shared" si="58"/>
        <v>294.26890744529504</v>
      </c>
      <c r="F271">
        <f t="shared" si="63"/>
        <v>292.82342062853223</v>
      </c>
      <c r="G271">
        <f t="shared" si="64"/>
        <v>292.87102885118406</v>
      </c>
      <c r="K271" s="1">
        <f t="shared" si="65"/>
        <v>6.1183405902273762</v>
      </c>
      <c r="L271" s="1">
        <f t="shared" si="66"/>
        <v>6.1084260928411709</v>
      </c>
      <c r="M271" s="1">
        <f t="shared" si="67"/>
        <v>6.1197744241299574</v>
      </c>
      <c r="N271" s="1">
        <f t="shared" si="59"/>
        <v>6.0917612187595864</v>
      </c>
      <c r="O271" s="1">
        <f t="shared" si="60"/>
        <v>6.1393694414114179</v>
      </c>
      <c r="P271" s="1"/>
      <c r="Q271" s="1">
        <f t="shared" si="68"/>
        <v>-9.9144973862053121E-3</v>
      </c>
      <c r="R271" s="1">
        <f t="shared" si="69"/>
        <v>1.4338339025812274E-3</v>
      </c>
      <c r="S271" s="1">
        <f t="shared" si="61"/>
        <v>-2.657937146778977E-2</v>
      </c>
      <c r="T271" s="1">
        <f t="shared" si="62"/>
        <v>2.1028851184041741E-2</v>
      </c>
    </row>
    <row r="272" spans="1:20" x14ac:dyDescent="0.2">
      <c r="A272">
        <f>Sheet1!A249</f>
        <v>222</v>
      </c>
      <c r="B272">
        <f>Sheet1!B252</f>
        <v>294.74</v>
      </c>
      <c r="C272">
        <f t="shared" si="56"/>
        <v>288.53005321722304</v>
      </c>
      <c r="D272">
        <f t="shared" si="57"/>
        <v>294.73074496892542</v>
      </c>
      <c r="E272">
        <f t="shared" si="58"/>
        <v>294.74134660329088</v>
      </c>
      <c r="F272">
        <f t="shared" si="63"/>
        <v>293.29475399262208</v>
      </c>
      <c r="G272">
        <f t="shared" si="64"/>
        <v>293.34136070305669</v>
      </c>
      <c r="K272" s="1">
        <f t="shared" si="65"/>
        <v>6.138742138364762</v>
      </c>
      <c r="L272" s="1">
        <f t="shared" si="66"/>
        <v>6.1315261708435855</v>
      </c>
      <c r="M272" s="1">
        <f t="shared" si="67"/>
        <v>6.1426932409350457</v>
      </c>
      <c r="N272" s="1">
        <f t="shared" si="59"/>
        <v>6.1134961309868459</v>
      </c>
      <c r="O272" s="1">
        <f t="shared" si="60"/>
        <v>6.1601028414214625</v>
      </c>
      <c r="P272" s="1"/>
      <c r="Q272" s="1">
        <f t="shared" si="68"/>
        <v>-7.2159675211764807E-3</v>
      </c>
      <c r="R272" s="1">
        <f t="shared" si="69"/>
        <v>3.9511025702836378E-3</v>
      </c>
      <c r="S272" s="1">
        <f t="shared" si="61"/>
        <v>-2.5246007377916158E-2</v>
      </c>
      <c r="T272" s="1">
        <f t="shared" si="62"/>
        <v>2.1360703056700459E-2</v>
      </c>
    </row>
    <row r="273" spans="1:20" x14ac:dyDescent="0.2">
      <c r="A273">
        <f>Sheet1!A250</f>
        <v>223</v>
      </c>
      <c r="B273">
        <f>Sheet1!B253</f>
        <v>295.20999999999998</v>
      </c>
      <c r="C273">
        <f t="shared" si="56"/>
        <v>288.97965166908563</v>
      </c>
      <c r="D273">
        <f t="shared" si="57"/>
        <v>295.20335369691907</v>
      </c>
      <c r="E273">
        <f t="shared" si="58"/>
        <v>295.21375980833494</v>
      </c>
      <c r="F273">
        <f t="shared" si="63"/>
        <v>293.7660742166716</v>
      </c>
      <c r="G273">
        <f t="shared" si="64"/>
        <v>293.81165543642862</v>
      </c>
      <c r="K273" s="1">
        <f t="shared" si="65"/>
        <v>6.1591436865022047</v>
      </c>
      <c r="L273" s="1">
        <f t="shared" si="66"/>
        <v>6.1546038132757417</v>
      </c>
      <c r="M273" s="1">
        <f t="shared" si="67"/>
        <v>6.1655859788801308</v>
      </c>
      <c r="N273" s="1">
        <f t="shared" si="59"/>
        <v>6.1352179031737819</v>
      </c>
      <c r="O273" s="1">
        <f t="shared" si="60"/>
        <v>6.1807991229308072</v>
      </c>
      <c r="P273" s="1"/>
      <c r="Q273" s="1">
        <f t="shared" si="68"/>
        <v>-4.5398732264629871E-3</v>
      </c>
      <c r="R273" s="1">
        <f t="shared" si="69"/>
        <v>6.4422923779261509E-3</v>
      </c>
      <c r="S273" s="1">
        <f t="shared" si="61"/>
        <v>-2.3925783328422767E-2</v>
      </c>
      <c r="T273" s="1">
        <f t="shared" si="62"/>
        <v>2.165543642860257E-2</v>
      </c>
    </row>
    <row r="274" spans="1:20" x14ac:dyDescent="0.2">
      <c r="A274">
        <f>Sheet1!A251</f>
        <v>224</v>
      </c>
      <c r="B274">
        <f>Sheet1!B254</f>
        <v>295.69</v>
      </c>
      <c r="C274">
        <f t="shared" si="56"/>
        <v>289.42925012094827</v>
      </c>
      <c r="D274">
        <f t="shared" si="57"/>
        <v>295.67593994961572</v>
      </c>
      <c r="E274">
        <f t="shared" si="58"/>
        <v>295.68614710239677</v>
      </c>
      <c r="F274">
        <f t="shared" si="63"/>
        <v>294.23738127233753</v>
      </c>
      <c r="G274">
        <f t="shared" si="64"/>
        <v>294.28191345933175</v>
      </c>
      <c r="K274" s="1">
        <f t="shared" si="65"/>
        <v>6.1895452346395246</v>
      </c>
      <c r="L274" s="1">
        <f t="shared" si="66"/>
        <v>6.1776590102059004</v>
      </c>
      <c r="M274" s="1">
        <f t="shared" si="67"/>
        <v>6.1884526799345849</v>
      </c>
      <c r="N274" s="1">
        <f t="shared" si="59"/>
        <v>6.1569265069770722</v>
      </c>
      <c r="O274" s="1">
        <f t="shared" si="60"/>
        <v>6.2014586939712899</v>
      </c>
      <c r="P274" s="1"/>
      <c r="Q274" s="1">
        <f t="shared" si="68"/>
        <v>-1.1886224433624193E-2</v>
      </c>
      <c r="R274" s="1">
        <f t="shared" si="69"/>
        <v>-1.09255470493963E-3</v>
      </c>
      <c r="S274" s="1">
        <f t="shared" si="61"/>
        <v>-3.2618727662452329E-2</v>
      </c>
      <c r="T274" s="1">
        <f t="shared" si="62"/>
        <v>1.1913459331765353E-2</v>
      </c>
    </row>
    <row r="275" spans="1:20" x14ac:dyDescent="0.2">
      <c r="A275">
        <f>Sheet1!A252</f>
        <v>225</v>
      </c>
      <c r="B275">
        <f>Sheet1!B255</f>
        <v>296.16000000000003</v>
      </c>
      <c r="C275">
        <f t="shared" si="56"/>
        <v>289.87884857281085</v>
      </c>
      <c r="D275">
        <f t="shared" si="57"/>
        <v>296.14850371708366</v>
      </c>
      <c r="E275">
        <f t="shared" si="58"/>
        <v>296.15850852744569</v>
      </c>
      <c r="F275">
        <f t="shared" si="63"/>
        <v>294.708675131277</v>
      </c>
      <c r="G275">
        <f t="shared" si="64"/>
        <v>294.75213517979819</v>
      </c>
      <c r="K275" s="1">
        <f t="shared" si="65"/>
        <v>6.2099467827769672</v>
      </c>
      <c r="L275" s="1">
        <f t="shared" si="66"/>
        <v>6.2006917517023794</v>
      </c>
      <c r="M275" s="1">
        <f t="shared" si="67"/>
        <v>6.2112933860678368</v>
      </c>
      <c r="N275" s="1">
        <f t="shared" si="59"/>
        <v>6.1786219140539629</v>
      </c>
      <c r="O275" s="1">
        <f t="shared" si="60"/>
        <v>6.222081962575146</v>
      </c>
      <c r="P275" s="1"/>
      <c r="Q275" s="1">
        <f t="shared" si="68"/>
        <v>-9.2550310745878051E-3</v>
      </c>
      <c r="R275" s="1">
        <f t="shared" si="69"/>
        <v>1.3466032908695524E-3</v>
      </c>
      <c r="S275" s="1">
        <f t="shared" si="61"/>
        <v>-3.1324868723004329E-2</v>
      </c>
      <c r="T275" s="1">
        <f t="shared" si="62"/>
        <v>1.2135179798178797E-2</v>
      </c>
    </row>
    <row r="276" spans="1:20" x14ac:dyDescent="0.2">
      <c r="A276">
        <f>Sheet1!A253</f>
        <v>226</v>
      </c>
      <c r="B276">
        <f>Sheet1!B256</f>
        <v>296.63</v>
      </c>
      <c r="C276">
        <f t="shared" si="56"/>
        <v>290.32844702467344</v>
      </c>
      <c r="D276">
        <f t="shared" si="57"/>
        <v>296.62104498939124</v>
      </c>
      <c r="E276">
        <f t="shared" si="58"/>
        <v>296.63084412545112</v>
      </c>
      <c r="F276">
        <f t="shared" si="63"/>
        <v>295.17995576514681</v>
      </c>
      <c r="G276">
        <f t="shared" si="64"/>
        <v>295.22232100586001</v>
      </c>
      <c r="K276" s="1">
        <f t="shared" si="65"/>
        <v>6.230348330914353</v>
      </c>
      <c r="L276" s="1">
        <f t="shared" si="66"/>
        <v>6.2237020278334398</v>
      </c>
      <c r="M276" s="1">
        <f t="shared" si="67"/>
        <v>6.2341081392493152</v>
      </c>
      <c r="N276" s="1">
        <f t="shared" si="59"/>
        <v>6.2003040960611884</v>
      </c>
      <c r="O276" s="1">
        <f t="shared" si="60"/>
        <v>6.2426693367743837</v>
      </c>
      <c r="P276" s="1"/>
      <c r="Q276" s="1">
        <f t="shared" si="68"/>
        <v>-6.6463030809131851E-3</v>
      </c>
      <c r="R276" s="1">
        <f t="shared" si="69"/>
        <v>3.7598083349621447E-3</v>
      </c>
      <c r="S276" s="1">
        <f t="shared" si="61"/>
        <v>-3.0044234853164653E-2</v>
      </c>
      <c r="T276" s="1">
        <f t="shared" si="62"/>
        <v>1.2321005860030709E-2</v>
      </c>
    </row>
    <row r="277" spans="1:20" x14ac:dyDescent="0.2">
      <c r="A277">
        <f>Sheet1!A254</f>
        <v>227</v>
      </c>
      <c r="B277">
        <f>Sheet1!B257</f>
        <v>297.10000000000002</v>
      </c>
      <c r="C277">
        <f t="shared" si="56"/>
        <v>290.77804547653602</v>
      </c>
      <c r="D277">
        <f t="shared" si="57"/>
        <v>297.09356375660673</v>
      </c>
      <c r="E277">
        <f t="shared" si="58"/>
        <v>297.10315393838249</v>
      </c>
      <c r="F277">
        <f t="shared" si="63"/>
        <v>295.65122314560398</v>
      </c>
      <c r="G277">
        <f t="shared" si="64"/>
        <v>295.69247134554934</v>
      </c>
      <c r="K277" s="1">
        <f t="shared" si="65"/>
        <v>6.2607498790517297</v>
      </c>
      <c r="L277" s="1">
        <f t="shared" si="66"/>
        <v>6.2466898286674564</v>
      </c>
      <c r="M277" s="1">
        <f t="shared" si="67"/>
        <v>6.2568969814485058</v>
      </c>
      <c r="N277" s="1">
        <f t="shared" si="59"/>
        <v>6.2219730246557106</v>
      </c>
      <c r="O277" s="1">
        <f t="shared" si="60"/>
        <v>6.2632212246010681</v>
      </c>
      <c r="P277" s="1"/>
      <c r="Q277" s="1">
        <f t="shared" si="68"/>
        <v>-1.4060050384273381E-2</v>
      </c>
      <c r="R277" s="1">
        <f t="shared" si="69"/>
        <v>-3.852897603223937E-3</v>
      </c>
      <c r="S277" s="1">
        <f t="shared" si="61"/>
        <v>-3.8776854396019189E-2</v>
      </c>
      <c r="T277" s="1">
        <f t="shared" si="62"/>
        <v>2.4713455493383663E-3</v>
      </c>
    </row>
    <row r="278" spans="1:20" x14ac:dyDescent="0.2">
      <c r="A278">
        <f>Sheet1!A255</f>
        <v>228</v>
      </c>
      <c r="B278">
        <f>Sheet1!B258</f>
        <v>297.58</v>
      </c>
      <c r="C278">
        <f t="shared" si="56"/>
        <v>291.22764392839866</v>
      </c>
      <c r="D278">
        <f t="shared" si="57"/>
        <v>297.5660600087985</v>
      </c>
      <c r="E278">
        <f t="shared" si="58"/>
        <v>297.57543800820923</v>
      </c>
      <c r="F278">
        <f t="shared" si="63"/>
        <v>296.12247724430529</v>
      </c>
      <c r="G278">
        <f t="shared" si="64"/>
        <v>296.16258660689812</v>
      </c>
      <c r="K278" s="1">
        <f t="shared" si="65"/>
        <v>6.2811514271891724</v>
      </c>
      <c r="L278" s="1">
        <f t="shared" si="66"/>
        <v>6.2696551442728037</v>
      </c>
      <c r="M278" s="1">
        <f t="shared" si="67"/>
        <v>6.2796599546348375</v>
      </c>
      <c r="N278" s="1">
        <f t="shared" si="59"/>
        <v>6.2436286714944345</v>
      </c>
      <c r="O278" s="1">
        <f t="shared" si="60"/>
        <v>6.2837380340872642</v>
      </c>
      <c r="P278" s="1"/>
      <c r="Q278" s="1">
        <f t="shared" si="68"/>
        <v>-1.1496282916368727E-2</v>
      </c>
      <c r="R278" s="1">
        <f t="shared" si="69"/>
        <v>-1.491472554334905E-3</v>
      </c>
      <c r="S278" s="1">
        <f t="shared" si="61"/>
        <v>-3.7522755694737953E-2</v>
      </c>
      <c r="T278" s="1">
        <f t="shared" si="62"/>
        <v>2.5866068980917589E-3</v>
      </c>
    </row>
    <row r="279" spans="1:20" x14ac:dyDescent="0.2">
      <c r="A279">
        <f>Sheet1!A256</f>
        <v>229</v>
      </c>
      <c r="B279">
        <f>Sheet1!B259</f>
        <v>298.05</v>
      </c>
      <c r="C279">
        <f t="shared" si="56"/>
        <v>291.67724238026125</v>
      </c>
      <c r="D279">
        <f t="shared" si="57"/>
        <v>298.03853373603494</v>
      </c>
      <c r="E279">
        <f t="shared" si="58"/>
        <v>298.04769637690077</v>
      </c>
      <c r="F279">
        <f t="shared" si="63"/>
        <v>296.59371803290782</v>
      </c>
      <c r="G279">
        <f t="shared" si="64"/>
        <v>296.63266719793847</v>
      </c>
      <c r="K279" s="1">
        <f t="shared" si="65"/>
        <v>6.3015529753265582</v>
      </c>
      <c r="L279" s="1">
        <f t="shared" si="66"/>
        <v>6.2925979647177996</v>
      </c>
      <c r="M279" s="1">
        <f t="shared" si="67"/>
        <v>6.3023971007776822</v>
      </c>
      <c r="N279" s="1">
        <f t="shared" si="59"/>
        <v>6.2652710082343788</v>
      </c>
      <c r="O279" s="1">
        <f t="shared" si="60"/>
        <v>6.3042201732650369</v>
      </c>
      <c r="P279" s="1"/>
      <c r="Q279" s="1">
        <f t="shared" si="68"/>
        <v>-8.9550106087585846E-3</v>
      </c>
      <c r="R279" s="1">
        <f t="shared" si="69"/>
        <v>8.4412545112400039E-4</v>
      </c>
      <c r="S279" s="1">
        <f t="shared" si="61"/>
        <v>-3.6281967092179457E-2</v>
      </c>
      <c r="T279" s="1">
        <f t="shared" si="62"/>
        <v>2.6671979384786937E-3</v>
      </c>
    </row>
    <row r="280" spans="1:20" x14ac:dyDescent="0.2">
      <c r="A280">
        <f>Sheet1!A257</f>
        <v>230</v>
      </c>
      <c r="B280">
        <f>Sheet1!B260</f>
        <v>298.52</v>
      </c>
      <c r="C280">
        <f t="shared" si="56"/>
        <v>292.12684083212389</v>
      </c>
      <c r="D280">
        <f t="shared" si="57"/>
        <v>298.51098492838423</v>
      </c>
      <c r="E280">
        <f t="shared" si="58"/>
        <v>298.5199290864266</v>
      </c>
      <c r="F280">
        <f t="shared" si="63"/>
        <v>297.06494548306841</v>
      </c>
      <c r="G280">
        <f t="shared" si="64"/>
        <v>297.10271352670242</v>
      </c>
      <c r="K280" s="1">
        <f t="shared" si="65"/>
        <v>6.3219545234640009</v>
      </c>
      <c r="L280" s="1">
        <f t="shared" si="66"/>
        <v>6.3155182800707053</v>
      </c>
      <c r="M280" s="1">
        <f t="shared" si="67"/>
        <v>6.3251084618464688</v>
      </c>
      <c r="N280" s="1">
        <f t="shared" si="59"/>
        <v>6.2869000065323917</v>
      </c>
      <c r="O280" s="1">
        <f t="shared" si="60"/>
        <v>6.3246680501663946</v>
      </c>
      <c r="P280" s="1"/>
      <c r="Q280" s="1">
        <f t="shared" si="68"/>
        <v>-6.4362433932956264E-3</v>
      </c>
      <c r="R280" s="1">
        <f t="shared" si="69"/>
        <v>3.1539383824679135E-3</v>
      </c>
      <c r="S280" s="1">
        <f t="shared" si="61"/>
        <v>-3.5054516931609214E-2</v>
      </c>
      <c r="T280" s="1">
        <f t="shared" si="62"/>
        <v>2.7135267023936649E-3</v>
      </c>
    </row>
    <row r="281" spans="1:20" x14ac:dyDescent="0.2">
      <c r="A281">
        <f>Sheet1!A258</f>
        <v>231</v>
      </c>
      <c r="B281">
        <f>Sheet1!B261</f>
        <v>298.99</v>
      </c>
      <c r="C281">
        <f t="shared" si="56"/>
        <v>292.57643928398647</v>
      </c>
      <c r="D281">
        <f t="shared" si="57"/>
        <v>298.98341357591488</v>
      </c>
      <c r="E281">
        <f t="shared" si="58"/>
        <v>298.99213617875603</v>
      </c>
      <c r="F281">
        <f t="shared" si="63"/>
        <v>297.53615956644398</v>
      </c>
      <c r="G281">
        <f t="shared" si="64"/>
        <v>297.57272600122201</v>
      </c>
      <c r="K281" s="1">
        <f t="shared" si="65"/>
        <v>6.3523560716013208</v>
      </c>
      <c r="L281" s="1">
        <f t="shared" si="66"/>
        <v>6.3384160803998384</v>
      </c>
      <c r="M281" s="1">
        <f t="shared" si="67"/>
        <v>6.3477940798105692</v>
      </c>
      <c r="N281" s="1">
        <f t="shared" si="59"/>
        <v>6.3085156380453213</v>
      </c>
      <c r="O281" s="1">
        <f t="shared" si="60"/>
        <v>6.3450820728233452</v>
      </c>
      <c r="P281" s="1"/>
      <c r="Q281" s="1">
        <f t="shared" si="68"/>
        <v>-1.3939991201482371E-2</v>
      </c>
      <c r="R281" s="1">
        <f t="shared" si="69"/>
        <v>-4.5619917907515628E-3</v>
      </c>
      <c r="S281" s="1">
        <f t="shared" si="61"/>
        <v>-4.3840433555999425E-2</v>
      </c>
      <c r="T281" s="1">
        <f t="shared" si="62"/>
        <v>-7.2739987779755211E-3</v>
      </c>
    </row>
    <row r="282" spans="1:20" x14ac:dyDescent="0.2">
      <c r="A282">
        <f>Sheet1!A259</f>
        <v>232</v>
      </c>
      <c r="B282">
        <f>Sheet1!B262</f>
        <v>299.47000000000003</v>
      </c>
      <c r="C282">
        <f t="shared" si="56"/>
        <v>293.02603773584906</v>
      </c>
      <c r="D282">
        <f t="shared" si="57"/>
        <v>299.45581966869509</v>
      </c>
      <c r="E282">
        <f t="shared" si="58"/>
        <v>299.4643176958586</v>
      </c>
      <c r="F282">
        <f t="shared" si="63"/>
        <v>298.00736025469143</v>
      </c>
      <c r="G282">
        <f t="shared" si="64"/>
        <v>298.04270502952932</v>
      </c>
      <c r="K282" s="1">
        <f t="shared" si="65"/>
        <v>6.3727576197387634</v>
      </c>
      <c r="L282" s="1">
        <f t="shared" si="66"/>
        <v>6.3612913557736874</v>
      </c>
      <c r="M282" s="1">
        <f t="shared" si="67"/>
        <v>6.3704539966395259</v>
      </c>
      <c r="N282" s="1">
        <f t="shared" si="59"/>
        <v>6.3301178744301865</v>
      </c>
      <c r="O282" s="1">
        <f t="shared" si="60"/>
        <v>6.3654626492680677</v>
      </c>
      <c r="P282" s="1"/>
      <c r="Q282" s="1">
        <f t="shared" si="68"/>
        <v>-1.1466263965075996E-2</v>
      </c>
      <c r="R282" s="1">
        <f t="shared" si="69"/>
        <v>-2.303623099237484E-3</v>
      </c>
      <c r="S282" s="1">
        <f t="shared" si="61"/>
        <v>-4.2639745308576948E-2</v>
      </c>
      <c r="T282" s="1">
        <f t="shared" si="62"/>
        <v>-7.2949704706957164E-3</v>
      </c>
    </row>
    <row r="283" spans="1:20" x14ac:dyDescent="0.2">
      <c r="A283">
        <f>Sheet1!A260</f>
        <v>233</v>
      </c>
      <c r="B283">
        <f>Sheet1!B263</f>
        <v>299.94</v>
      </c>
      <c r="C283">
        <f t="shared" si="56"/>
        <v>293.47563618771164</v>
      </c>
      <c r="D283">
        <f t="shared" si="57"/>
        <v>299.92820319679316</v>
      </c>
      <c r="E283">
        <f t="shared" si="58"/>
        <v>299.93647367970368</v>
      </c>
      <c r="F283">
        <f t="shared" si="63"/>
        <v>298.47854751946784</v>
      </c>
      <c r="G283">
        <f t="shared" si="64"/>
        <v>298.51265101965646</v>
      </c>
      <c r="K283" s="1">
        <f t="shared" si="65"/>
        <v>6.3931591678760924</v>
      </c>
      <c r="L283" s="1">
        <f t="shared" si="66"/>
        <v>6.3841440962603428</v>
      </c>
      <c r="M283" s="1">
        <f t="shared" si="67"/>
        <v>6.393088254302711</v>
      </c>
      <c r="N283" s="1">
        <f t="shared" si="59"/>
        <v>6.3517066873439489</v>
      </c>
      <c r="O283" s="1">
        <f t="shared" si="60"/>
        <v>6.3858101875325701</v>
      </c>
      <c r="P283" s="1"/>
      <c r="Q283" s="1">
        <f t="shared" si="68"/>
        <v>-9.0150716157495481E-3</v>
      </c>
      <c r="R283" s="1">
        <f t="shared" si="69"/>
        <v>-7.0913573381403694E-5</v>
      </c>
      <c r="S283" s="1">
        <f t="shared" si="61"/>
        <v>-4.1452480532143454E-2</v>
      </c>
      <c r="T283" s="1">
        <f t="shared" si="62"/>
        <v>-7.3489803435222711E-3</v>
      </c>
    </row>
    <row r="284" spans="1:20" x14ac:dyDescent="0.2">
      <c r="A284">
        <f>Sheet1!A261</f>
        <v>234</v>
      </c>
      <c r="B284">
        <f>Sheet1!B264</f>
        <v>300.41000000000003</v>
      </c>
      <c r="C284">
        <f t="shared" si="56"/>
        <v>293.92523463957428</v>
      </c>
      <c r="D284">
        <f t="shared" si="57"/>
        <v>300.40056415027749</v>
      </c>
      <c r="E284">
        <f t="shared" si="58"/>
        <v>300.40860417226071</v>
      </c>
      <c r="F284">
        <f t="shared" si="63"/>
        <v>298.94972133242987</v>
      </c>
      <c r="G284">
        <f t="shared" si="64"/>
        <v>298.98256437963539</v>
      </c>
      <c r="K284" s="1">
        <f t="shared" si="65"/>
        <v>6.4135607160135351</v>
      </c>
      <c r="L284" s="1">
        <f t="shared" si="66"/>
        <v>6.4069742919284067</v>
      </c>
      <c r="M284" s="1">
        <f t="shared" si="67"/>
        <v>6.4156968947695532</v>
      </c>
      <c r="N284" s="1">
        <f t="shared" si="59"/>
        <v>6.3732820484434001</v>
      </c>
      <c r="O284" s="1">
        <f t="shared" si="60"/>
        <v>6.4061250956489175</v>
      </c>
      <c r="P284" s="1"/>
      <c r="Q284" s="1">
        <f t="shared" si="68"/>
        <v>-6.5864240851283284E-3</v>
      </c>
      <c r="R284" s="1">
        <f t="shared" si="69"/>
        <v>2.1361787560181256E-3</v>
      </c>
      <c r="S284" s="1">
        <f t="shared" si="61"/>
        <v>-4.0278667570134985E-2</v>
      </c>
      <c r="T284" s="1">
        <f t="shared" si="62"/>
        <v>-7.4356203646175345E-3</v>
      </c>
    </row>
    <row r="285" spans="1:20" x14ac:dyDescent="0.2">
      <c r="A285">
        <f>Sheet1!A262</f>
        <v>235</v>
      </c>
      <c r="B285">
        <f>Sheet1!B265</f>
        <v>300.88</v>
      </c>
      <c r="C285">
        <f t="shared" si="56"/>
        <v>294.37483309143687</v>
      </c>
      <c r="D285">
        <f t="shared" si="57"/>
        <v>300.8729025192165</v>
      </c>
      <c r="E285">
        <f t="shared" si="58"/>
        <v>300.88070921549905</v>
      </c>
      <c r="F285">
        <f t="shared" si="63"/>
        <v>299.42088166523467</v>
      </c>
      <c r="G285">
        <f t="shared" si="64"/>
        <v>299.45244551749818</v>
      </c>
      <c r="K285" s="1">
        <f t="shared" si="65"/>
        <v>6.4439622641509686</v>
      </c>
      <c r="L285" s="1">
        <f t="shared" si="66"/>
        <v>6.4297819328460264</v>
      </c>
      <c r="M285" s="1">
        <f t="shared" si="67"/>
        <v>6.4382799600095382</v>
      </c>
      <c r="N285" s="1">
        <f t="shared" si="59"/>
        <v>6.3948439293856154</v>
      </c>
      <c r="O285" s="1">
        <f t="shared" si="60"/>
        <v>6.4264077816491181</v>
      </c>
      <c r="P285" s="1"/>
      <c r="Q285" s="1">
        <f t="shared" si="68"/>
        <v>-1.4180331304942229E-2</v>
      </c>
      <c r="R285" s="1">
        <f t="shared" si="69"/>
        <v>-5.6823041414304498E-3</v>
      </c>
      <c r="S285" s="1">
        <f t="shared" si="61"/>
        <v>-4.9118334765353211E-2</v>
      </c>
      <c r="T285" s="1">
        <f t="shared" si="62"/>
        <v>-1.7554482501850543E-2</v>
      </c>
    </row>
    <row r="286" spans="1:20" x14ac:dyDescent="0.2">
      <c r="A286">
        <f>Sheet1!A263</f>
        <v>236</v>
      </c>
      <c r="B286">
        <f>Sheet1!B266</f>
        <v>301.36</v>
      </c>
      <c r="C286">
        <f t="shared" si="56"/>
        <v>294.82443154329951</v>
      </c>
      <c r="D286">
        <f t="shared" si="57"/>
        <v>301.34521829367833</v>
      </c>
      <c r="E286">
        <f t="shared" si="58"/>
        <v>301.3527888513882</v>
      </c>
      <c r="F286">
        <f t="shared" si="63"/>
        <v>299.89202848953909</v>
      </c>
      <c r="G286">
        <f t="shared" si="64"/>
        <v>299.92229484127705</v>
      </c>
      <c r="K286" s="1">
        <f t="shared" si="65"/>
        <v>6.4643638122883544</v>
      </c>
      <c r="L286" s="1">
        <f t="shared" si="66"/>
        <v>6.4525670090815197</v>
      </c>
      <c r="M286" s="1">
        <f t="shared" si="67"/>
        <v>6.4608374919920379</v>
      </c>
      <c r="N286" s="1">
        <f t="shared" si="59"/>
        <v>6.4163923018274431</v>
      </c>
      <c r="O286" s="1">
        <f t="shared" si="60"/>
        <v>6.4466586535654073</v>
      </c>
      <c r="P286" s="1"/>
      <c r="Q286" s="1">
        <f t="shared" si="68"/>
        <v>-1.1796803206834738E-2</v>
      </c>
      <c r="R286" s="1">
        <f t="shared" si="69"/>
        <v>-3.5263202963164986E-3</v>
      </c>
      <c r="S286" s="1">
        <f t="shared" si="61"/>
        <v>-4.7971510460911304E-2</v>
      </c>
      <c r="T286" s="1">
        <f t="shared" si="62"/>
        <v>-1.770515872294709E-2</v>
      </c>
    </row>
    <row r="287" spans="1:20" x14ac:dyDescent="0.2">
      <c r="A287">
        <f>Sheet1!A264</f>
        <v>237</v>
      </c>
      <c r="B287">
        <f>Sheet1!B267</f>
        <v>301.83</v>
      </c>
      <c r="C287">
        <f t="shared" si="56"/>
        <v>295.2740299951621</v>
      </c>
      <c r="D287">
        <f t="shared" si="57"/>
        <v>301.81751146373136</v>
      </c>
      <c r="E287">
        <f t="shared" si="58"/>
        <v>301.82484312189763</v>
      </c>
      <c r="F287">
        <f t="shared" si="63"/>
        <v>300.36316177700007</v>
      </c>
      <c r="G287">
        <f t="shared" si="64"/>
        <v>300.39211275900385</v>
      </c>
      <c r="K287" s="1">
        <f t="shared" si="65"/>
        <v>6.4847653604257403</v>
      </c>
      <c r="L287" s="1">
        <f t="shared" si="66"/>
        <v>6.4753295107032045</v>
      </c>
      <c r="M287" s="1">
        <f t="shared" si="67"/>
        <v>6.4833695326864245</v>
      </c>
      <c r="N287" s="1">
        <f t="shared" si="59"/>
        <v>6.4379271374257883</v>
      </c>
      <c r="O287" s="1">
        <f t="shared" si="60"/>
        <v>6.4668781194295661</v>
      </c>
      <c r="P287" s="1"/>
      <c r="Q287" s="1">
        <f t="shared" si="68"/>
        <v>-9.4358497225357496E-3</v>
      </c>
      <c r="R287" s="1">
        <f t="shared" si="69"/>
        <v>-1.3958277393157914E-3</v>
      </c>
      <c r="S287" s="1">
        <f t="shared" si="61"/>
        <v>-4.6838222999951995E-2</v>
      </c>
      <c r="T287" s="1">
        <f t="shared" si="62"/>
        <v>-1.7887240996174114E-2</v>
      </c>
    </row>
    <row r="288" spans="1:20" x14ac:dyDescent="0.2">
      <c r="A288">
        <f>Sheet1!A265</f>
        <v>238</v>
      </c>
      <c r="B288">
        <f>Sheet1!B268</f>
        <v>302.3</v>
      </c>
      <c r="C288">
        <f t="shared" si="56"/>
        <v>295.72362844702468</v>
      </c>
      <c r="D288">
        <f t="shared" si="57"/>
        <v>302.28978201944398</v>
      </c>
      <c r="E288">
        <f t="shared" si="58"/>
        <v>302.29687206899666</v>
      </c>
      <c r="F288">
        <f t="shared" si="63"/>
        <v>300.83428149927454</v>
      </c>
      <c r="G288">
        <f t="shared" si="64"/>
        <v>300.8618996787107</v>
      </c>
      <c r="K288" s="1">
        <f t="shared" si="65"/>
        <v>6.5051669085631261</v>
      </c>
      <c r="L288" s="1">
        <f t="shared" si="66"/>
        <v>6.498069427779626</v>
      </c>
      <c r="M288" s="1">
        <f t="shared" si="67"/>
        <v>6.5058761240621834</v>
      </c>
      <c r="N288" s="1">
        <f t="shared" si="59"/>
        <v>6.4594484078376695</v>
      </c>
      <c r="O288" s="1">
        <f t="shared" si="60"/>
        <v>6.48706658727383</v>
      </c>
      <c r="P288" s="1"/>
      <c r="Q288" s="1">
        <f t="shared" si="68"/>
        <v>-7.097480783500032E-3</v>
      </c>
      <c r="R288" s="1">
        <f t="shared" si="69"/>
        <v>7.0921549905733627E-4</v>
      </c>
      <c r="S288" s="1">
        <f t="shared" si="61"/>
        <v>-4.5718500725456579E-2</v>
      </c>
      <c r="T288" s="1">
        <f t="shared" si="62"/>
        <v>-1.8100321289296062E-2</v>
      </c>
    </row>
    <row r="289" spans="1:20" x14ac:dyDescent="0.2">
      <c r="A289">
        <f>Sheet1!A266</f>
        <v>239</v>
      </c>
      <c r="B289">
        <f>Sheet1!B269</f>
        <v>302.77</v>
      </c>
      <c r="C289">
        <f t="shared" si="56"/>
        <v>296.17322689888726</v>
      </c>
      <c r="D289">
        <f t="shared" si="57"/>
        <v>302.7620299508846</v>
      </c>
      <c r="E289">
        <f t="shared" si="58"/>
        <v>302.76887573465478</v>
      </c>
      <c r="F289">
        <f t="shared" si="63"/>
        <v>301.30538762801933</v>
      </c>
      <c r="G289">
        <f t="shared" si="64"/>
        <v>301.3316560084296</v>
      </c>
      <c r="K289" s="1">
        <f t="shared" si="65"/>
        <v>6.5355684567005028</v>
      </c>
      <c r="L289" s="1">
        <f t="shared" si="66"/>
        <v>6.5207867503788179</v>
      </c>
      <c r="M289" s="1">
        <f t="shared" si="67"/>
        <v>6.5283573080886868</v>
      </c>
      <c r="N289" s="1">
        <f t="shared" si="59"/>
        <v>6.4809560847198213</v>
      </c>
      <c r="O289" s="1">
        <f t="shared" si="60"/>
        <v>6.5072244651300934</v>
      </c>
      <c r="P289" s="1"/>
      <c r="Q289" s="1">
        <f t="shared" si="68"/>
        <v>-1.4781706321684851E-2</v>
      </c>
      <c r="R289" s="1">
        <f t="shared" si="69"/>
        <v>-7.2111486118160428E-3</v>
      </c>
      <c r="S289" s="1">
        <f t="shared" si="61"/>
        <v>-5.4612371980681473E-2</v>
      </c>
      <c r="T289" s="1">
        <f t="shared" si="62"/>
        <v>-2.8343991570409344E-2</v>
      </c>
    </row>
    <row r="290" spans="1:20" x14ac:dyDescent="0.2">
      <c r="A290">
        <f>Sheet1!A267</f>
        <v>240</v>
      </c>
      <c r="B290">
        <f>Sheet1!B270</f>
        <v>303.25</v>
      </c>
      <c r="C290">
        <f t="shared" si="56"/>
        <v>296.62282535074991</v>
      </c>
      <c r="D290">
        <f t="shared" si="57"/>
        <v>303.23425524812137</v>
      </c>
      <c r="E290">
        <f t="shared" si="58"/>
        <v>303.24085416084142</v>
      </c>
      <c r="F290">
        <f t="shared" si="63"/>
        <v>301.77648013489147</v>
      </c>
      <c r="G290">
        <f t="shared" si="64"/>
        <v>301.80138215619274</v>
      </c>
      <c r="K290" s="1">
        <f t="shared" si="65"/>
        <v>6.5559700048378886</v>
      </c>
      <c r="L290" s="1">
        <f t="shared" si="66"/>
        <v>6.5434814685692686</v>
      </c>
      <c r="M290" s="1">
        <f t="shared" si="67"/>
        <v>6.5508131267355338</v>
      </c>
      <c r="N290" s="1">
        <f t="shared" si="59"/>
        <v>6.5024501397293761</v>
      </c>
      <c r="O290" s="1">
        <f t="shared" si="60"/>
        <v>6.5273521610306489</v>
      </c>
      <c r="P290" s="1"/>
      <c r="Q290" s="1">
        <f t="shared" si="68"/>
        <v>-1.248853626862001E-2</v>
      </c>
      <c r="R290" s="1">
        <f t="shared" si="69"/>
        <v>-5.1568781023547672E-3</v>
      </c>
      <c r="S290" s="1">
        <f t="shared" si="61"/>
        <v>-5.3519865108512477E-2</v>
      </c>
      <c r="T290" s="1">
        <f t="shared" si="62"/>
        <v>-2.8617843807239751E-2</v>
      </c>
    </row>
    <row r="291" spans="1:20" x14ac:dyDescent="0.2">
      <c r="A291">
        <f>Sheet1!A268</f>
        <v>241</v>
      </c>
      <c r="B291">
        <f>Sheet1!B271</f>
        <v>303.72000000000003</v>
      </c>
      <c r="C291">
        <f t="shared" si="56"/>
        <v>297.07242380261249</v>
      </c>
      <c r="D291">
        <f t="shared" si="57"/>
        <v>303.70645790122262</v>
      </c>
      <c r="E291">
        <f t="shared" si="58"/>
        <v>303.71280738952601</v>
      </c>
      <c r="F291">
        <f t="shared" si="63"/>
        <v>302.24755899154781</v>
      </c>
      <c r="G291">
        <f t="shared" si="64"/>
        <v>302.27107853003213</v>
      </c>
      <c r="K291" s="1">
        <f t="shared" si="65"/>
        <v>6.5763715529753313</v>
      </c>
      <c r="L291" s="1">
        <f t="shared" si="66"/>
        <v>6.5661535724192959</v>
      </c>
      <c r="M291" s="1">
        <f t="shared" si="67"/>
        <v>6.573243621971983</v>
      </c>
      <c r="N291" s="1">
        <f t="shared" si="59"/>
        <v>6.5239305445231253</v>
      </c>
      <c r="O291" s="1">
        <f t="shared" si="60"/>
        <v>6.5474500830074476</v>
      </c>
      <c r="P291" s="1"/>
      <c r="Q291" s="1">
        <f t="shared" si="68"/>
        <v>-1.02179805560354E-2</v>
      </c>
      <c r="R291" s="1">
        <f t="shared" si="69"/>
        <v>-3.1279310033482943E-3</v>
      </c>
      <c r="S291" s="1">
        <f t="shared" si="61"/>
        <v>-5.2441008452206006E-2</v>
      </c>
      <c r="T291" s="1">
        <f t="shared" si="62"/>
        <v>-2.8921469967883695E-2</v>
      </c>
    </row>
    <row r="292" spans="1:20" x14ac:dyDescent="0.2">
      <c r="A292">
        <f>Sheet1!A269</f>
        <v>242</v>
      </c>
      <c r="B292">
        <f>Sheet1!B272</f>
        <v>304.19</v>
      </c>
      <c r="C292">
        <f t="shared" si="56"/>
        <v>297.52202225447513</v>
      </c>
      <c r="D292">
        <f t="shared" si="57"/>
        <v>304.17863790025677</v>
      </c>
      <c r="E292">
        <f t="shared" si="58"/>
        <v>304.18473546267785</v>
      </c>
      <c r="F292">
        <f t="shared" si="63"/>
        <v>302.7186241696453</v>
      </c>
      <c r="G292">
        <f t="shared" si="64"/>
        <v>302.74074553797982</v>
      </c>
      <c r="K292" s="1">
        <f t="shared" si="65"/>
        <v>6.5967731011127171</v>
      </c>
      <c r="L292" s="1">
        <f t="shared" si="66"/>
        <v>6.5888030519973313</v>
      </c>
      <c r="M292" s="1">
        <f t="shared" si="67"/>
        <v>6.5956488357675198</v>
      </c>
      <c r="N292" s="1">
        <f t="shared" si="59"/>
        <v>6.5453972707580306</v>
      </c>
      <c r="O292" s="1">
        <f t="shared" si="60"/>
        <v>6.5675186390925546</v>
      </c>
      <c r="P292" s="1"/>
      <c r="Q292" s="1">
        <f t="shared" si="68"/>
        <v>-7.9700491153857911E-3</v>
      </c>
      <c r="R292" s="1">
        <f t="shared" si="69"/>
        <v>-1.1242653451972728E-3</v>
      </c>
      <c r="S292" s="1">
        <f t="shared" si="61"/>
        <v>-5.1375830354686514E-2</v>
      </c>
      <c r="T292" s="1">
        <f t="shared" si="62"/>
        <v>-2.9254462020162464E-2</v>
      </c>
    </row>
    <row r="293" spans="1:20" x14ac:dyDescent="0.2">
      <c r="A293">
        <f>Sheet1!A270</f>
        <v>243</v>
      </c>
      <c r="B293">
        <f>Sheet1!B273</f>
        <v>304.66000000000003</v>
      </c>
      <c r="C293">
        <f t="shared" si="56"/>
        <v>297.97162070633772</v>
      </c>
      <c r="D293">
        <f t="shared" si="57"/>
        <v>304.65079523529215</v>
      </c>
      <c r="E293">
        <f t="shared" si="58"/>
        <v>304.65663842226661</v>
      </c>
      <c r="F293">
        <f t="shared" si="63"/>
        <v>303.18967564084085</v>
      </c>
      <c r="G293">
        <f t="shared" si="64"/>
        <v>303.21038358806771</v>
      </c>
      <c r="K293" s="1">
        <f t="shared" si="65"/>
        <v>6.6271746492500938</v>
      </c>
      <c r="L293" s="1">
        <f t="shared" si="66"/>
        <v>6.6114298973714654</v>
      </c>
      <c r="M293" s="1">
        <f t="shared" si="67"/>
        <v>6.6180288100915163</v>
      </c>
      <c r="N293" s="1">
        <f t="shared" si="59"/>
        <v>6.5668502900909402</v>
      </c>
      <c r="O293" s="1">
        <f t="shared" si="60"/>
        <v>6.5875582373178077</v>
      </c>
      <c r="P293" s="1"/>
      <c r="Q293" s="1">
        <f t="shared" si="68"/>
        <v>-1.5744751878628449E-2</v>
      </c>
      <c r="R293" s="1">
        <f t="shared" si="69"/>
        <v>-9.1458391585774734E-3</v>
      </c>
      <c r="S293" s="1">
        <f t="shared" si="61"/>
        <v>-6.0324359159153573E-2</v>
      </c>
      <c r="T293" s="1">
        <f t="shared" si="62"/>
        <v>-3.9616411932286155E-2</v>
      </c>
    </row>
    <row r="294" spans="1:20" x14ac:dyDescent="0.2">
      <c r="A294">
        <f>Sheet1!A271</f>
        <v>244</v>
      </c>
      <c r="B294">
        <f>Sheet1!B274</f>
        <v>305.13</v>
      </c>
      <c r="C294">
        <f t="shared" si="56"/>
        <v>298.4212191582003</v>
      </c>
      <c r="D294">
        <f t="shared" si="57"/>
        <v>305.12292989639707</v>
      </c>
      <c r="E294">
        <f t="shared" si="58"/>
        <v>305.12851631026143</v>
      </c>
      <c r="F294">
        <f t="shared" si="63"/>
        <v>303.66071337679148</v>
      </c>
      <c r="G294">
        <f t="shared" si="64"/>
        <v>303.67999308832816</v>
      </c>
      <c r="K294" s="1">
        <f t="shared" si="65"/>
        <v>6.6475761973875365</v>
      </c>
      <c r="L294" s="1">
        <f t="shared" si="66"/>
        <v>6.6340340986101296</v>
      </c>
      <c r="M294" s="1">
        <f t="shared" si="67"/>
        <v>6.640383586913515</v>
      </c>
      <c r="N294" s="1">
        <f t="shared" si="59"/>
        <v>6.5882895741789866</v>
      </c>
      <c r="O294" s="1">
        <f t="shared" si="60"/>
        <v>6.6075692857156696</v>
      </c>
      <c r="P294" s="1"/>
      <c r="Q294" s="1">
        <f t="shared" si="68"/>
        <v>-1.3542098777406864E-2</v>
      </c>
      <c r="R294" s="1">
        <f t="shared" si="69"/>
        <v>-7.1926104740214214E-3</v>
      </c>
      <c r="S294" s="1">
        <f t="shared" si="61"/>
        <v>-5.9286623208549827E-2</v>
      </c>
      <c r="T294" s="1">
        <f t="shared" si="62"/>
        <v>-4.0006911671866874E-2</v>
      </c>
    </row>
    <row r="295" spans="1:20" x14ac:dyDescent="0.2">
      <c r="A295">
        <f>Sheet1!A272</f>
        <v>245</v>
      </c>
      <c r="B295">
        <f>Sheet1!B275</f>
        <v>305.61</v>
      </c>
      <c r="C295">
        <f t="shared" si="56"/>
        <v>298.87081761006289</v>
      </c>
      <c r="D295">
        <f t="shared" si="57"/>
        <v>305.59504187363984</v>
      </c>
      <c r="E295">
        <f t="shared" si="58"/>
        <v>305.60036916863191</v>
      </c>
      <c r="F295">
        <f t="shared" si="63"/>
        <v>304.13173734915404</v>
      </c>
      <c r="G295">
        <f t="shared" si="64"/>
        <v>304.149574446793</v>
      </c>
      <c r="K295" s="1">
        <f t="shared" si="65"/>
        <v>6.6679777455248654</v>
      </c>
      <c r="L295" s="1">
        <f t="shared" si="66"/>
        <v>6.6566156457816419</v>
      </c>
      <c r="M295" s="1">
        <f t="shared" si="67"/>
        <v>6.6627132082027174</v>
      </c>
      <c r="N295" s="1">
        <f t="shared" si="59"/>
        <v>6.6097150946789043</v>
      </c>
      <c r="O295" s="1">
        <f t="shared" si="60"/>
        <v>6.6275521923178644</v>
      </c>
      <c r="P295" s="1"/>
      <c r="Q295" s="1">
        <f t="shared" si="68"/>
        <v>-1.1362099743223553E-2</v>
      </c>
      <c r="R295" s="1">
        <f t="shared" si="69"/>
        <v>-5.264537322148044E-3</v>
      </c>
      <c r="S295" s="1">
        <f t="shared" si="61"/>
        <v>-5.8262650845961161E-2</v>
      </c>
      <c r="T295" s="1">
        <f t="shared" si="62"/>
        <v>-4.042555320700103E-2</v>
      </c>
    </row>
    <row r="296" spans="1:20" x14ac:dyDescent="0.2">
      <c r="A296">
        <f>Sheet1!A273</f>
        <v>246</v>
      </c>
      <c r="B296">
        <f>Sheet1!B276</f>
        <v>306.08</v>
      </c>
      <c r="C296">
        <f t="shared" si="56"/>
        <v>299.32041606192553</v>
      </c>
      <c r="D296">
        <f t="shared" si="57"/>
        <v>306.0671311570888</v>
      </c>
      <c r="E296">
        <f t="shared" si="58"/>
        <v>306.07219703934754</v>
      </c>
      <c r="F296">
        <f t="shared" si="63"/>
        <v>304.60274752958537</v>
      </c>
      <c r="G296">
        <f t="shared" si="64"/>
        <v>304.6191280714944</v>
      </c>
      <c r="K296" s="1">
        <f t="shared" si="65"/>
        <v>6.6883792936623081</v>
      </c>
      <c r="L296" s="1">
        <f t="shared" si="66"/>
        <v>6.6791745289544338</v>
      </c>
      <c r="M296" s="1">
        <f t="shared" si="67"/>
        <v>6.6850177159288933</v>
      </c>
      <c r="N296" s="1">
        <f t="shared" si="59"/>
        <v>6.631126823247655</v>
      </c>
      <c r="O296" s="1">
        <f t="shared" si="60"/>
        <v>6.6475073651566845</v>
      </c>
      <c r="P296" s="1"/>
      <c r="Q296" s="1">
        <f t="shared" si="68"/>
        <v>-9.2047647078743466E-3</v>
      </c>
      <c r="R296" s="1">
        <f t="shared" si="69"/>
        <v>-3.3615777334148333E-3</v>
      </c>
      <c r="S296" s="1">
        <f t="shared" si="61"/>
        <v>-5.7252470414653089E-2</v>
      </c>
      <c r="T296" s="1">
        <f t="shared" si="62"/>
        <v>-4.08719285056236E-2</v>
      </c>
    </row>
    <row r="297" spans="1:20" x14ac:dyDescent="0.2">
      <c r="A297">
        <f>Sheet1!A274</f>
        <v>247</v>
      </c>
      <c r="B297">
        <f>Sheet1!B277</f>
        <v>306.55</v>
      </c>
      <c r="C297">
        <f t="shared" si="56"/>
        <v>299.77001451378811</v>
      </c>
      <c r="D297">
        <f t="shared" si="57"/>
        <v>306.5391977368123</v>
      </c>
      <c r="E297">
        <f t="shared" si="58"/>
        <v>306.54399996437763</v>
      </c>
      <c r="F297">
        <f t="shared" si="63"/>
        <v>305.07374388974256</v>
      </c>
      <c r="G297">
        <f t="shared" si="64"/>
        <v>305.08865437046433</v>
      </c>
      <c r="K297" s="1">
        <f t="shared" si="65"/>
        <v>6.7087808417996939</v>
      </c>
      <c r="L297" s="1">
        <f t="shared" si="66"/>
        <v>6.7017107381967662</v>
      </c>
      <c r="M297" s="1">
        <f t="shared" si="67"/>
        <v>6.7072971520611304</v>
      </c>
      <c r="N297" s="1">
        <f t="shared" si="59"/>
        <v>6.6525247315422575</v>
      </c>
      <c r="O297" s="1">
        <f t="shared" si="60"/>
        <v>6.6674352122640244</v>
      </c>
      <c r="P297" s="1"/>
      <c r="Q297" s="1">
        <f t="shared" si="68"/>
        <v>-7.070103602927702E-3</v>
      </c>
      <c r="R297" s="1">
        <f t="shared" si="69"/>
        <v>-1.4836897385634984E-3</v>
      </c>
      <c r="S297" s="1">
        <f t="shared" si="61"/>
        <v>-5.6256110257436376E-2</v>
      </c>
      <c r="T297" s="1">
        <f t="shared" si="62"/>
        <v>-4.1345629535669559E-2</v>
      </c>
    </row>
    <row r="298" spans="1:20" x14ac:dyDescent="0.2">
      <c r="A298">
        <f>Sheet1!A275</f>
        <v>248</v>
      </c>
      <c r="B298">
        <f>Sheet1!B278</f>
        <v>307.02</v>
      </c>
      <c r="C298">
        <f t="shared" si="56"/>
        <v>300.2196129656507</v>
      </c>
      <c r="D298">
        <f t="shared" si="57"/>
        <v>307.01124160287861</v>
      </c>
      <c r="E298">
        <f t="shared" si="58"/>
        <v>307.01577798569167</v>
      </c>
      <c r="F298">
        <f t="shared" si="63"/>
        <v>305.54472640128245</v>
      </c>
      <c r="G298">
        <f t="shared" si="64"/>
        <v>305.55815375173484</v>
      </c>
      <c r="K298" s="1">
        <f t="shared" si="65"/>
        <v>6.7391823899371275</v>
      </c>
      <c r="L298" s="1">
        <f t="shared" si="66"/>
        <v>6.7242242635769571</v>
      </c>
      <c r="M298" s="1">
        <f t="shared" si="67"/>
        <v>6.7295515585690282</v>
      </c>
      <c r="N298" s="1">
        <f t="shared" si="59"/>
        <v>6.67390879121956</v>
      </c>
      <c r="O298" s="1">
        <f t="shared" si="60"/>
        <v>6.687336141671949</v>
      </c>
      <c r="P298" s="1"/>
      <c r="Q298" s="1">
        <f t="shared" si="68"/>
        <v>-1.4958126360170354E-2</v>
      </c>
      <c r="R298" s="1">
        <f t="shared" si="69"/>
        <v>-9.6308313680992796E-3</v>
      </c>
      <c r="S298" s="1">
        <f t="shared" si="61"/>
        <v>-6.5273598717567438E-2</v>
      </c>
      <c r="T298" s="1">
        <f t="shared" si="62"/>
        <v>-5.1846248265178474E-2</v>
      </c>
    </row>
    <row r="299" spans="1:20" x14ac:dyDescent="0.2">
      <c r="A299">
        <f>Sheet1!A276</f>
        <v>249</v>
      </c>
      <c r="B299">
        <f>Sheet1!B279</f>
        <v>307.49</v>
      </c>
      <c r="C299">
        <f t="shared" si="56"/>
        <v>300.66921141751334</v>
      </c>
      <c r="D299">
        <f t="shared" si="57"/>
        <v>307.48326274535617</v>
      </c>
      <c r="E299">
        <f t="shared" si="58"/>
        <v>307.48753114525897</v>
      </c>
      <c r="F299">
        <f t="shared" si="63"/>
        <v>306.01569503586188</v>
      </c>
      <c r="G299">
        <f t="shared" si="64"/>
        <v>306.02762662333805</v>
      </c>
      <c r="K299" s="1">
        <f t="shared" si="65"/>
        <v>6.7595839380744565</v>
      </c>
      <c r="L299" s="1">
        <f t="shared" si="66"/>
        <v>6.7467150951632675</v>
      </c>
      <c r="M299" s="1">
        <f t="shared" si="67"/>
        <v>6.7517809774220154</v>
      </c>
      <c r="N299" s="1">
        <f t="shared" si="59"/>
        <v>6.6952789739363539</v>
      </c>
      <c r="O299" s="1">
        <f t="shared" si="60"/>
        <v>6.7072105614125235</v>
      </c>
      <c r="P299" s="1"/>
      <c r="Q299" s="1">
        <f t="shared" si="68"/>
        <v>-1.2868842911188949E-2</v>
      </c>
      <c r="R299" s="1">
        <f t="shared" si="69"/>
        <v>-7.8029606524410156E-3</v>
      </c>
      <c r="S299" s="1">
        <f t="shared" si="61"/>
        <v>-6.4304964138102605E-2</v>
      </c>
      <c r="T299" s="1">
        <f t="shared" si="62"/>
        <v>-5.237337666193298E-2</v>
      </c>
    </row>
    <row r="300" spans="1:20" x14ac:dyDescent="0.2">
      <c r="A300">
        <f>Sheet1!A277</f>
        <v>250</v>
      </c>
      <c r="B300">
        <f>Sheet1!B280</f>
        <v>307.97000000000003</v>
      </c>
      <c r="C300">
        <f t="shared" si="56"/>
        <v>301.11880986937592</v>
      </c>
      <c r="D300">
        <f t="shared" si="57"/>
        <v>307.95526115431306</v>
      </c>
      <c r="E300">
        <f t="shared" si="58"/>
        <v>307.95925948504907</v>
      </c>
      <c r="F300">
        <f t="shared" si="63"/>
        <v>306.486649765138</v>
      </c>
      <c r="G300">
        <f t="shared" si="64"/>
        <v>306.49707339330604</v>
      </c>
      <c r="K300" s="1">
        <f t="shared" si="65"/>
        <v>6.7799854862118991</v>
      </c>
      <c r="L300" s="1">
        <f t="shared" si="66"/>
        <v>6.7691832230241857</v>
      </c>
      <c r="M300" s="1">
        <f t="shared" si="67"/>
        <v>6.773985450589521</v>
      </c>
      <c r="N300" s="1">
        <f t="shared" si="59"/>
        <v>6.716635251349885</v>
      </c>
      <c r="O300" s="1">
        <f t="shared" si="60"/>
        <v>6.7270588795179265</v>
      </c>
      <c r="P300" s="1"/>
      <c r="Q300" s="1">
        <f t="shared" si="68"/>
        <v>-1.0802263187713379E-2</v>
      </c>
      <c r="R300" s="1">
        <f t="shared" si="69"/>
        <v>-6.0000356223781637E-3</v>
      </c>
      <c r="S300" s="1">
        <f t="shared" si="61"/>
        <v>-6.3350234862014076E-2</v>
      </c>
      <c r="T300" s="1">
        <f t="shared" si="62"/>
        <v>-5.2926606693972644E-2</v>
      </c>
    </row>
    <row r="301" spans="1:20" x14ac:dyDescent="0.2">
      <c r="A301">
        <f>Sheet1!A278</f>
        <v>251</v>
      </c>
      <c r="B301">
        <f>Sheet1!B281</f>
        <v>308.44</v>
      </c>
      <c r="C301">
        <f t="shared" si="56"/>
        <v>301.56840832123851</v>
      </c>
      <c r="D301">
        <f t="shared" si="57"/>
        <v>308.42723681981801</v>
      </c>
      <c r="E301">
        <f t="shared" si="58"/>
        <v>308.43096304703136</v>
      </c>
      <c r="F301">
        <f t="shared" si="63"/>
        <v>306.95759056076747</v>
      </c>
      <c r="G301">
        <f t="shared" si="64"/>
        <v>306.96649446967075</v>
      </c>
      <c r="K301" s="1">
        <f t="shared" si="65"/>
        <v>6.8003870343492849</v>
      </c>
      <c r="L301" s="1">
        <f t="shared" si="66"/>
        <v>6.791628637227916</v>
      </c>
      <c r="M301" s="1">
        <f t="shared" si="67"/>
        <v>6.7961650200409736</v>
      </c>
      <c r="N301" s="1">
        <f t="shared" si="59"/>
        <v>6.7379775951167744</v>
      </c>
      <c r="O301" s="1">
        <f t="shared" si="60"/>
        <v>6.7468815040200525</v>
      </c>
      <c r="P301" s="1"/>
      <c r="Q301" s="1">
        <f t="shared" si="68"/>
        <v>-8.7583971213689438E-3</v>
      </c>
      <c r="R301" s="1">
        <f t="shared" si="69"/>
        <v>-4.2220143083113726E-3</v>
      </c>
      <c r="S301" s="1">
        <f t="shared" si="61"/>
        <v>-6.2409439232510522E-2</v>
      </c>
      <c r="T301" s="1">
        <f t="shared" si="62"/>
        <v>-5.3505530329232442E-2</v>
      </c>
    </row>
    <row r="302" spans="1:20" x14ac:dyDescent="0.2">
      <c r="A302">
        <f>Sheet1!A279</f>
        <v>252</v>
      </c>
      <c r="B302">
        <f>Sheet1!B282</f>
        <v>308.91000000000003</v>
      </c>
      <c r="C302">
        <f t="shared" si="56"/>
        <v>302.01800677310109</v>
      </c>
      <c r="D302">
        <f t="shared" si="57"/>
        <v>308.89918973193898</v>
      </c>
      <c r="E302">
        <f t="shared" si="58"/>
        <v>308.90264187317524</v>
      </c>
      <c r="F302">
        <f t="shared" si="63"/>
        <v>307.42851739440738</v>
      </c>
      <c r="G302">
        <f t="shared" si="64"/>
        <v>307.43589026046436</v>
      </c>
      <c r="K302" s="1">
        <f t="shared" si="65"/>
        <v>6.8207885824866707</v>
      </c>
      <c r="L302" s="1">
        <f t="shared" si="66"/>
        <v>6.814051327842833</v>
      </c>
      <c r="M302" s="1">
        <f t="shared" si="67"/>
        <v>6.8183197277456316</v>
      </c>
      <c r="N302" s="1">
        <f t="shared" si="59"/>
        <v>6.7593059768940407</v>
      </c>
      <c r="O302" s="1">
        <f t="shared" si="60"/>
        <v>6.7666788429510234</v>
      </c>
      <c r="P302" s="1"/>
      <c r="Q302" s="1">
        <f t="shared" si="68"/>
        <v>-6.7372546438377867E-3</v>
      </c>
      <c r="R302" s="1">
        <f t="shared" si="69"/>
        <v>-2.4688547410391948E-3</v>
      </c>
      <c r="S302" s="1">
        <f t="shared" si="61"/>
        <v>-6.148260559263008E-2</v>
      </c>
      <c r="T302" s="1">
        <f t="shared" si="62"/>
        <v>-5.410973953564735E-2</v>
      </c>
    </row>
    <row r="303" spans="1:20" x14ac:dyDescent="0.2">
      <c r="A303">
        <f>Sheet1!A280</f>
        <v>253</v>
      </c>
      <c r="B303">
        <f>Sheet1!B283</f>
        <v>309.38</v>
      </c>
      <c r="C303">
        <f t="shared" si="56"/>
        <v>302.46760522496373</v>
      </c>
      <c r="D303">
        <f t="shared" si="57"/>
        <v>309.37111988074446</v>
      </c>
      <c r="E303">
        <f t="shared" si="58"/>
        <v>309.37429600545022</v>
      </c>
      <c r="F303">
        <f t="shared" si="63"/>
        <v>307.89943023771463</v>
      </c>
      <c r="G303">
        <f t="shared" si="64"/>
        <v>307.90526117371894</v>
      </c>
      <c r="K303" s="1">
        <f t="shared" si="65"/>
        <v>6.8511901306241043</v>
      </c>
      <c r="L303" s="1">
        <f t="shared" si="66"/>
        <v>6.8364512849371408</v>
      </c>
      <c r="M303" s="1">
        <f t="shared" si="67"/>
        <v>6.8404496156731511</v>
      </c>
      <c r="N303" s="1">
        <f t="shared" si="59"/>
        <v>6.7806203683387025</v>
      </c>
      <c r="O303" s="1">
        <f t="shared" si="60"/>
        <v>6.7864513043430179</v>
      </c>
      <c r="P303" s="1"/>
      <c r="Q303" s="1">
        <f t="shared" si="68"/>
        <v>-1.4738845686963487E-2</v>
      </c>
      <c r="R303" s="1">
        <f t="shared" si="69"/>
        <v>-1.0740514950953184E-2</v>
      </c>
      <c r="S303" s="1">
        <f t="shared" si="61"/>
        <v>-7.0569762285401794E-2</v>
      </c>
      <c r="T303" s="1">
        <f t="shared" si="62"/>
        <v>-6.4738826281086403E-2</v>
      </c>
    </row>
    <row r="304" spans="1:20" x14ac:dyDescent="0.2">
      <c r="A304">
        <f>Sheet1!A281</f>
        <v>254</v>
      </c>
      <c r="B304">
        <f>Sheet1!B284</f>
        <v>309.86</v>
      </c>
      <c r="C304">
        <f t="shared" ref="C304:C367" si="70">C$47+(A307-1)*(C$2114-C$47)/2067</f>
        <v>302.91720367682632</v>
      </c>
      <c r="D304">
        <f t="shared" ref="D304:D367" si="71">$J$19+A307*$I$19+$H$19*A307^2+$G$19*A307^3</f>
        <v>309.84302725630278</v>
      </c>
      <c r="E304">
        <f t="shared" ref="E304:E367" si="72">$T$19+A307*$S$19+$R$19*A307^2+$Q$19*A307^3</f>
        <v>309.84592548582572</v>
      </c>
      <c r="F304">
        <f t="shared" si="63"/>
        <v>308.37032906234612</v>
      </c>
      <c r="G304">
        <f t="shared" si="64"/>
        <v>308.37460761746638</v>
      </c>
      <c r="K304" s="1">
        <f t="shared" si="65"/>
        <v>6.8715916787614901</v>
      </c>
      <c r="L304" s="1">
        <f t="shared" si="66"/>
        <v>6.8588284985794985</v>
      </c>
      <c r="M304" s="1">
        <f t="shared" si="67"/>
        <v>6.8625547257928474</v>
      </c>
      <c r="N304" s="1">
        <f t="shared" si="59"/>
        <v>6.8019207411076081</v>
      </c>
      <c r="O304" s="1">
        <f t="shared" si="60"/>
        <v>6.8061992962278737</v>
      </c>
      <c r="P304" s="1"/>
      <c r="Q304" s="1">
        <f t="shared" si="68"/>
        <v>-1.2763180181991629E-2</v>
      </c>
      <c r="R304" s="1">
        <f t="shared" si="69"/>
        <v>-9.0369529686427086E-3</v>
      </c>
      <c r="S304" s="1">
        <f t="shared" si="61"/>
        <v>-6.9670937653881992E-2</v>
      </c>
      <c r="T304" s="1">
        <f t="shared" si="62"/>
        <v>-6.5392382533616455E-2</v>
      </c>
    </row>
    <row r="305" spans="1:20" x14ac:dyDescent="0.2">
      <c r="A305">
        <f>Sheet1!A282</f>
        <v>255</v>
      </c>
      <c r="B305">
        <f>Sheet1!B285</f>
        <v>310.33</v>
      </c>
      <c r="C305">
        <f t="shared" si="70"/>
        <v>303.36680212868896</v>
      </c>
      <c r="D305">
        <f t="shared" si="71"/>
        <v>310.31491184868224</v>
      </c>
      <c r="E305">
        <f t="shared" si="72"/>
        <v>310.31753035627105</v>
      </c>
      <c r="F305">
        <f t="shared" si="63"/>
        <v>308.84121383995875</v>
      </c>
      <c r="G305">
        <f t="shared" si="64"/>
        <v>308.84392999973892</v>
      </c>
      <c r="K305" s="1">
        <f t="shared" si="65"/>
        <v>6.8919932268989328</v>
      </c>
      <c r="L305" s="1">
        <f t="shared" si="66"/>
        <v>6.8811829588378828</v>
      </c>
      <c r="M305" s="1">
        <f t="shared" si="67"/>
        <v>6.8846351000741492</v>
      </c>
      <c r="N305" s="1">
        <f t="shared" si="59"/>
        <v>6.8232070668576625</v>
      </c>
      <c r="O305" s="1">
        <f t="shared" si="60"/>
        <v>6.8259232266378262</v>
      </c>
      <c r="P305" s="1"/>
      <c r="Q305" s="1">
        <f t="shared" si="68"/>
        <v>-1.081026806105001E-2</v>
      </c>
      <c r="R305" s="1">
        <f t="shared" si="69"/>
        <v>-7.3581268247835396E-3</v>
      </c>
      <c r="S305" s="1">
        <f t="shared" si="61"/>
        <v>-6.878616004127025E-2</v>
      </c>
      <c r="T305" s="1">
        <f t="shared" si="62"/>
        <v>-6.6070000261106543E-2</v>
      </c>
    </row>
    <row r="306" spans="1:20" x14ac:dyDescent="0.2">
      <c r="A306">
        <f>Sheet1!A283</f>
        <v>256</v>
      </c>
      <c r="B306">
        <f>Sheet1!B286</f>
        <v>310.8</v>
      </c>
      <c r="C306">
        <f t="shared" si="70"/>
        <v>303.81640058055154</v>
      </c>
      <c r="D306">
        <f t="shared" si="71"/>
        <v>310.78677364795118</v>
      </c>
      <c r="E306">
        <f t="shared" si="72"/>
        <v>310.78911065875576</v>
      </c>
      <c r="F306">
        <f t="shared" si="63"/>
        <v>309.3120845422095</v>
      </c>
      <c r="G306">
        <f t="shared" si="64"/>
        <v>309.3132287285685</v>
      </c>
      <c r="K306" s="1">
        <f t="shared" si="65"/>
        <v>6.9123947750362618</v>
      </c>
      <c r="L306" s="1">
        <f t="shared" si="66"/>
        <v>6.9035146557807252</v>
      </c>
      <c r="M306" s="1">
        <f t="shared" si="67"/>
        <v>6.9066907804864854</v>
      </c>
      <c r="N306" s="1">
        <f t="shared" ref="N306:N369" si="73">F306-$C303</f>
        <v>6.8444793172457707</v>
      </c>
      <c r="O306" s="1">
        <f t="shared" ref="O306:O369" si="74">G306-$C303</f>
        <v>6.8456235036047701</v>
      </c>
      <c r="P306" s="1"/>
      <c r="Q306" s="1">
        <f t="shared" si="68"/>
        <v>-8.880119255536556E-3</v>
      </c>
      <c r="R306" s="1">
        <f t="shared" si="69"/>
        <v>-5.7039945497763256E-3</v>
      </c>
      <c r="S306" s="1">
        <f t="shared" ref="S306:S369" si="75">F306-$B303</f>
        <v>-6.7915457790491018E-2</v>
      </c>
      <c r="T306" s="1">
        <f t="shared" ref="T306:T369" si="76">G306-$B303</f>
        <v>-6.6771271431491641E-2</v>
      </c>
    </row>
    <row r="307" spans="1:20" x14ac:dyDescent="0.2">
      <c r="A307">
        <f>Sheet1!A284</f>
        <v>257</v>
      </c>
      <c r="B307">
        <f>Sheet1!B287</f>
        <v>311.27</v>
      </c>
      <c r="C307">
        <f t="shared" si="70"/>
        <v>304.26599903241413</v>
      </c>
      <c r="D307">
        <f t="shared" si="71"/>
        <v>311.25861264417784</v>
      </c>
      <c r="E307">
        <f t="shared" si="72"/>
        <v>311.26066643524916</v>
      </c>
      <c r="F307">
        <f t="shared" ref="F307:F370" si="77">$J$35+A307*$I$35+$H$35*A307^2+$G$35*A307^3</f>
        <v>309.78294114075521</v>
      </c>
      <c r="G307">
        <f t="shared" ref="G307:G370" si="78">$T$35+A307*$S$35+$R$35*A307^2+$Q$35*A307^3</f>
        <v>309.7825042119872</v>
      </c>
      <c r="K307" s="1">
        <f t="shared" ref="K307:K370" si="79">B304-C304</f>
        <v>6.9427963231736953</v>
      </c>
      <c r="L307" s="1">
        <f t="shared" ref="L307:L370" si="80">D304-$C304</f>
        <v>6.9258235794764573</v>
      </c>
      <c r="M307" s="1">
        <f t="shared" ref="M307:M370" si="81">E304-$C304</f>
        <v>6.9287218089993985</v>
      </c>
      <c r="N307" s="1">
        <f t="shared" si="73"/>
        <v>6.8657374639288946</v>
      </c>
      <c r="O307" s="1">
        <f t="shared" si="74"/>
        <v>6.865300535160884</v>
      </c>
      <c r="P307" s="1"/>
      <c r="Q307" s="1">
        <f t="shared" ref="Q307:Q370" si="82">D304-B304</f>
        <v>-1.6972743697238002E-2</v>
      </c>
      <c r="R307" s="1">
        <f t="shared" ref="R307:R370" si="83">E304-$B304</f>
        <v>-1.4074514174296837E-2</v>
      </c>
      <c r="S307" s="1">
        <f t="shared" si="75"/>
        <v>-7.7058859244800715E-2</v>
      </c>
      <c r="T307" s="1">
        <f t="shared" si="76"/>
        <v>-7.7495788012811317E-2</v>
      </c>
    </row>
    <row r="308" spans="1:20" x14ac:dyDescent="0.2">
      <c r="A308">
        <f>Sheet1!A285</f>
        <v>258</v>
      </c>
      <c r="B308">
        <f>Sheet1!B288</f>
        <v>311.74</v>
      </c>
      <c r="C308">
        <f t="shared" si="70"/>
        <v>304.71559748427671</v>
      </c>
      <c r="D308">
        <f t="shared" si="71"/>
        <v>311.73042882743073</v>
      </c>
      <c r="E308">
        <f t="shared" si="72"/>
        <v>311.7321977277208</v>
      </c>
      <c r="F308">
        <f t="shared" si="77"/>
        <v>310.25378360725296</v>
      </c>
      <c r="G308">
        <f t="shared" si="78"/>
        <v>310.25175685802708</v>
      </c>
      <c r="K308" s="1">
        <f t="shared" si="79"/>
        <v>6.9631978713110243</v>
      </c>
      <c r="L308" s="1">
        <f t="shared" si="80"/>
        <v>6.9481097199932833</v>
      </c>
      <c r="M308" s="1">
        <f t="shared" si="81"/>
        <v>6.9507282275820899</v>
      </c>
      <c r="N308" s="1">
        <f t="shared" si="73"/>
        <v>6.886981478563996</v>
      </c>
      <c r="O308" s="1">
        <f t="shared" si="74"/>
        <v>6.8849547293381193</v>
      </c>
      <c r="P308" s="1"/>
      <c r="Q308" s="1">
        <f t="shared" si="82"/>
        <v>-1.5088151317740994E-2</v>
      </c>
      <c r="R308" s="1">
        <f t="shared" si="83"/>
        <v>-1.2469643728934443E-2</v>
      </c>
      <c r="S308" s="1">
        <f t="shared" si="75"/>
        <v>-7.6216392747028294E-2</v>
      </c>
      <c r="T308" s="1">
        <f t="shared" si="76"/>
        <v>-7.824314197290505E-2</v>
      </c>
    </row>
    <row r="309" spans="1:20" x14ac:dyDescent="0.2">
      <c r="A309">
        <f>Sheet1!A286</f>
        <v>259</v>
      </c>
      <c r="B309">
        <f>Sheet1!B289</f>
        <v>312.20999999999998</v>
      </c>
      <c r="C309">
        <f t="shared" si="70"/>
        <v>305.16519593613936</v>
      </c>
      <c r="D309">
        <f t="shared" si="71"/>
        <v>312.20222218777803</v>
      </c>
      <c r="E309">
        <f t="shared" si="72"/>
        <v>312.20370457814005</v>
      </c>
      <c r="F309">
        <f t="shared" si="77"/>
        <v>310.72461191335952</v>
      </c>
      <c r="G309">
        <f t="shared" si="78"/>
        <v>310.72098707472014</v>
      </c>
      <c r="K309" s="1">
        <f t="shared" si="79"/>
        <v>6.983599419448467</v>
      </c>
      <c r="L309" s="1">
        <f t="shared" si="80"/>
        <v>6.9703730673996347</v>
      </c>
      <c r="M309" s="1">
        <f t="shared" si="81"/>
        <v>6.9727100782042157</v>
      </c>
      <c r="N309" s="1">
        <f t="shared" si="73"/>
        <v>6.9082113328079799</v>
      </c>
      <c r="O309" s="1">
        <f t="shared" si="74"/>
        <v>6.9045864941685977</v>
      </c>
      <c r="P309" s="1"/>
      <c r="Q309" s="1">
        <f t="shared" si="82"/>
        <v>-1.3226352048832268E-2</v>
      </c>
      <c r="R309" s="1">
        <f t="shared" si="83"/>
        <v>-1.0889341244251227E-2</v>
      </c>
      <c r="S309" s="1">
        <f t="shared" si="75"/>
        <v>-7.5388086640487018E-2</v>
      </c>
      <c r="T309" s="1">
        <f t="shared" si="76"/>
        <v>-7.9012925279869251E-2</v>
      </c>
    </row>
    <row r="310" spans="1:20" x14ac:dyDescent="0.2">
      <c r="A310">
        <f>Sheet1!A287</f>
        <v>260</v>
      </c>
      <c r="B310">
        <f>Sheet1!B290</f>
        <v>312.69</v>
      </c>
      <c r="C310">
        <f t="shared" si="70"/>
        <v>305.61479438800194</v>
      </c>
      <c r="D310">
        <f t="shared" si="71"/>
        <v>312.67399271528819</v>
      </c>
      <c r="E310">
        <f t="shared" si="72"/>
        <v>312.67518702847633</v>
      </c>
      <c r="F310">
        <f t="shared" si="77"/>
        <v>311.19542603073182</v>
      </c>
      <c r="G310">
        <f t="shared" si="78"/>
        <v>311.19019527009868</v>
      </c>
      <c r="K310" s="1">
        <f t="shared" si="79"/>
        <v>7.0040009675858528</v>
      </c>
      <c r="L310" s="1">
        <f t="shared" si="80"/>
        <v>6.9926136117637157</v>
      </c>
      <c r="M310" s="1">
        <f t="shared" si="81"/>
        <v>6.9946674028350344</v>
      </c>
      <c r="N310" s="1">
        <f t="shared" si="73"/>
        <v>6.9294269983176946</v>
      </c>
      <c r="O310" s="1">
        <f t="shared" si="74"/>
        <v>6.9241962376845549</v>
      </c>
      <c r="P310" s="1"/>
      <c r="Q310" s="1">
        <f t="shared" si="82"/>
        <v>-1.1387355822137124E-2</v>
      </c>
      <c r="R310" s="1">
        <f t="shared" si="83"/>
        <v>-9.3335647508183683E-3</v>
      </c>
      <c r="S310" s="1">
        <f t="shared" si="75"/>
        <v>-7.457396926815818E-2</v>
      </c>
      <c r="T310" s="1">
        <f t="shared" si="76"/>
        <v>-7.9804729901297833E-2</v>
      </c>
    </row>
    <row r="311" spans="1:20" x14ac:dyDescent="0.2">
      <c r="A311">
        <f>Sheet1!A288</f>
        <v>261</v>
      </c>
      <c r="B311">
        <f>Sheet1!B291</f>
        <v>313.16000000000003</v>
      </c>
      <c r="C311">
        <f t="shared" si="70"/>
        <v>306.06439283986458</v>
      </c>
      <c r="D311">
        <f t="shared" si="71"/>
        <v>313.14574040002941</v>
      </c>
      <c r="E311">
        <f t="shared" si="72"/>
        <v>313.14664512069908</v>
      </c>
      <c r="F311">
        <f t="shared" si="77"/>
        <v>311.66622593102687</v>
      </c>
      <c r="G311">
        <f t="shared" si="78"/>
        <v>311.65938185219443</v>
      </c>
      <c r="K311" s="1">
        <f t="shared" si="79"/>
        <v>7.0244025157232954</v>
      </c>
      <c r="L311" s="1">
        <f t="shared" si="80"/>
        <v>7.0148313431540146</v>
      </c>
      <c r="M311" s="1">
        <f t="shared" si="81"/>
        <v>7.0166002434440884</v>
      </c>
      <c r="N311" s="1">
        <f t="shared" si="73"/>
        <v>6.9506284467501587</v>
      </c>
      <c r="O311" s="1">
        <f t="shared" si="74"/>
        <v>6.9437843679177149</v>
      </c>
      <c r="P311" s="1"/>
      <c r="Q311" s="1">
        <f t="shared" si="82"/>
        <v>-9.5711725692808614E-3</v>
      </c>
      <c r="R311" s="1">
        <f t="shared" si="83"/>
        <v>-7.8022722792070454E-3</v>
      </c>
      <c r="S311" s="1">
        <f t="shared" si="75"/>
        <v>-7.3774068973136764E-2</v>
      </c>
      <c r="T311" s="1">
        <f t="shared" si="76"/>
        <v>-8.061814780558052E-2</v>
      </c>
    </row>
    <row r="312" spans="1:20" x14ac:dyDescent="0.2">
      <c r="A312">
        <f>Sheet1!A289</f>
        <v>262</v>
      </c>
      <c r="B312">
        <f>Sheet1!B292</f>
        <v>313.63</v>
      </c>
      <c r="C312">
        <f t="shared" si="70"/>
        <v>306.51399129172717</v>
      </c>
      <c r="D312">
        <f t="shared" si="71"/>
        <v>313.61746523207006</v>
      </c>
      <c r="E312">
        <f t="shared" si="72"/>
        <v>313.61807889677772</v>
      </c>
      <c r="F312">
        <f t="shared" si="77"/>
        <v>312.13701158590163</v>
      </c>
      <c r="G312">
        <f t="shared" si="78"/>
        <v>312.12854722903973</v>
      </c>
      <c r="K312" s="1">
        <f t="shared" si="79"/>
        <v>7.0448040638606244</v>
      </c>
      <c r="L312" s="1">
        <f t="shared" si="80"/>
        <v>7.0370262516386788</v>
      </c>
      <c r="M312" s="1">
        <f t="shared" si="81"/>
        <v>7.0385086420006928</v>
      </c>
      <c r="N312" s="1">
        <f t="shared" si="73"/>
        <v>6.9718156497622772</v>
      </c>
      <c r="O312" s="1">
        <f t="shared" si="74"/>
        <v>6.96335129290037</v>
      </c>
      <c r="P312" s="1"/>
      <c r="Q312" s="1">
        <f t="shared" si="82"/>
        <v>-7.7778122219456236E-3</v>
      </c>
      <c r="R312" s="1">
        <f t="shared" si="83"/>
        <v>-6.2954218599315936E-3</v>
      </c>
      <c r="S312" s="1">
        <f t="shared" si="75"/>
        <v>-7.2988414098347221E-2</v>
      </c>
      <c r="T312" s="1">
        <f t="shared" si="76"/>
        <v>-8.1452770960254384E-2</v>
      </c>
    </row>
    <row r="313" spans="1:20" x14ac:dyDescent="0.2">
      <c r="A313">
        <f>Sheet1!A290</f>
        <v>263</v>
      </c>
      <c r="B313">
        <f>Sheet1!B293</f>
        <v>314.10000000000002</v>
      </c>
      <c r="C313">
        <f t="shared" si="70"/>
        <v>306.96358974358975</v>
      </c>
      <c r="D313">
        <f t="shared" si="71"/>
        <v>314.08916720147846</v>
      </c>
      <c r="E313">
        <f t="shared" si="72"/>
        <v>314.08948839868162</v>
      </c>
      <c r="F313">
        <f t="shared" si="77"/>
        <v>312.60778296701284</v>
      </c>
      <c r="G313">
        <f t="shared" si="78"/>
        <v>312.59769180866635</v>
      </c>
      <c r="K313" s="1">
        <f t="shared" si="79"/>
        <v>7.075205611998058</v>
      </c>
      <c r="L313" s="1">
        <f t="shared" si="80"/>
        <v>7.0591983272862535</v>
      </c>
      <c r="M313" s="1">
        <f t="shared" si="81"/>
        <v>7.0603926404743902</v>
      </c>
      <c r="N313" s="1">
        <f t="shared" si="73"/>
        <v>6.9929885790108983</v>
      </c>
      <c r="O313" s="1">
        <f t="shared" si="74"/>
        <v>6.9828974206644148</v>
      </c>
      <c r="P313" s="1"/>
      <c r="Q313" s="1">
        <f t="shared" si="82"/>
        <v>-1.6007284711804459E-2</v>
      </c>
      <c r="R313" s="1">
        <f t="shared" si="83"/>
        <v>-1.4812971523667784E-2</v>
      </c>
      <c r="S313" s="1">
        <f t="shared" si="75"/>
        <v>-8.2217032987159655E-2</v>
      </c>
      <c r="T313" s="1">
        <f t="shared" si="76"/>
        <v>-9.2308191333643208E-2</v>
      </c>
    </row>
    <row r="314" spans="1:20" x14ac:dyDescent="0.2">
      <c r="A314">
        <f>Sheet1!A291</f>
        <v>264</v>
      </c>
      <c r="B314">
        <f>Sheet1!B294</f>
        <v>314.57</v>
      </c>
      <c r="C314">
        <f t="shared" si="70"/>
        <v>307.41318819545234</v>
      </c>
      <c r="D314">
        <f t="shared" si="71"/>
        <v>314.56084629832304</v>
      </c>
      <c r="E314">
        <f t="shared" si="72"/>
        <v>314.56087366838028</v>
      </c>
      <c r="F314">
        <f t="shared" si="77"/>
        <v>313.07854004601762</v>
      </c>
      <c r="G314">
        <f t="shared" si="78"/>
        <v>313.06681599910655</v>
      </c>
      <c r="K314" s="1">
        <f t="shared" si="79"/>
        <v>7.0956071601354438</v>
      </c>
      <c r="L314" s="1">
        <f t="shared" si="80"/>
        <v>7.0813475601648292</v>
      </c>
      <c r="M314" s="1">
        <f t="shared" si="81"/>
        <v>7.0822522808344957</v>
      </c>
      <c r="N314" s="1">
        <f t="shared" si="73"/>
        <v>7.0141472061530408</v>
      </c>
      <c r="O314" s="1">
        <f t="shared" si="74"/>
        <v>7.002423159241971</v>
      </c>
      <c r="P314" s="1"/>
      <c r="Q314" s="1">
        <f t="shared" si="82"/>
        <v>-1.4259599970614545E-2</v>
      </c>
      <c r="R314" s="1">
        <f t="shared" si="83"/>
        <v>-1.3354879300948141E-2</v>
      </c>
      <c r="S314" s="1">
        <f t="shared" si="75"/>
        <v>-8.1459953982403022E-2</v>
      </c>
      <c r="T314" s="1">
        <f t="shared" si="76"/>
        <v>-9.3184000893472785E-2</v>
      </c>
    </row>
    <row r="315" spans="1:20" x14ac:dyDescent="0.2">
      <c r="A315">
        <f>Sheet1!A292</f>
        <v>265</v>
      </c>
      <c r="B315">
        <f>Sheet1!B295</f>
        <v>315.05</v>
      </c>
      <c r="C315">
        <f t="shared" si="70"/>
        <v>307.86278664731498</v>
      </c>
      <c r="D315">
        <f t="shared" si="71"/>
        <v>315.03250251267201</v>
      </c>
      <c r="E315">
        <f t="shared" si="72"/>
        <v>315.03223474784318</v>
      </c>
      <c r="F315">
        <f t="shared" si="77"/>
        <v>313.54928279457272</v>
      </c>
      <c r="G315">
        <f t="shared" si="78"/>
        <v>313.53592020839238</v>
      </c>
      <c r="K315" s="1">
        <f t="shared" si="79"/>
        <v>7.1160087082728296</v>
      </c>
      <c r="L315" s="1">
        <f t="shared" si="80"/>
        <v>7.1034739403428944</v>
      </c>
      <c r="M315" s="1">
        <f t="shared" si="81"/>
        <v>7.1040876050505517</v>
      </c>
      <c r="N315" s="1">
        <f t="shared" si="73"/>
        <v>7.0352915028455527</v>
      </c>
      <c r="O315" s="1">
        <f t="shared" si="74"/>
        <v>7.0219289166652175</v>
      </c>
      <c r="P315" s="1"/>
      <c r="Q315" s="1">
        <f t="shared" si="82"/>
        <v>-1.2534767929935242E-2</v>
      </c>
      <c r="R315" s="1">
        <f t="shared" si="83"/>
        <v>-1.1921103222277907E-2</v>
      </c>
      <c r="S315" s="1">
        <f t="shared" si="75"/>
        <v>-8.0717205427276895E-2</v>
      </c>
      <c r="T315" s="1">
        <f t="shared" si="76"/>
        <v>-9.4079791607612151E-2</v>
      </c>
    </row>
    <row r="316" spans="1:20" x14ac:dyDescent="0.2">
      <c r="A316">
        <f>Sheet1!A293</f>
        <v>266</v>
      </c>
      <c r="B316">
        <f>Sheet1!B296</f>
        <v>315.52</v>
      </c>
      <c r="C316">
        <f t="shared" si="70"/>
        <v>308.31238509917756</v>
      </c>
      <c r="D316">
        <f t="shared" si="71"/>
        <v>315.50413583459374</v>
      </c>
      <c r="E316">
        <f t="shared" si="72"/>
        <v>315.50357167903962</v>
      </c>
      <c r="F316">
        <f t="shared" si="77"/>
        <v>314.0200111843352</v>
      </c>
      <c r="G316">
        <f t="shared" si="78"/>
        <v>314.00500484455574</v>
      </c>
      <c r="K316" s="1">
        <f t="shared" si="79"/>
        <v>7.1364102564102723</v>
      </c>
      <c r="L316" s="1">
        <f t="shared" si="80"/>
        <v>7.1255774578887099</v>
      </c>
      <c r="M316" s="1">
        <f t="shared" si="81"/>
        <v>7.1258986550918735</v>
      </c>
      <c r="N316" s="1">
        <f t="shared" si="73"/>
        <v>7.0564214407454529</v>
      </c>
      <c r="O316" s="1">
        <f t="shared" si="74"/>
        <v>7.0414151009659918</v>
      </c>
      <c r="P316" s="1"/>
      <c r="Q316" s="1">
        <f t="shared" si="82"/>
        <v>-1.0832798521562381E-2</v>
      </c>
      <c r="R316" s="1">
        <f t="shared" si="83"/>
        <v>-1.0511601318398789E-2</v>
      </c>
      <c r="S316" s="1">
        <f t="shared" si="75"/>
        <v>-7.9988815664819413E-2</v>
      </c>
      <c r="T316" s="1">
        <f t="shared" si="76"/>
        <v>-9.4995155444280499E-2</v>
      </c>
    </row>
    <row r="317" spans="1:20" x14ac:dyDescent="0.2">
      <c r="A317">
        <f>Sheet1!A294</f>
        <v>267</v>
      </c>
      <c r="B317">
        <f>Sheet1!B297</f>
        <v>315.99</v>
      </c>
      <c r="C317">
        <f t="shared" si="70"/>
        <v>308.7619835510402</v>
      </c>
      <c r="D317">
        <f t="shared" si="71"/>
        <v>315.97574625415655</v>
      </c>
      <c r="E317">
        <f t="shared" si="72"/>
        <v>315.97488450393905</v>
      </c>
      <c r="F317">
        <f t="shared" si="77"/>
        <v>314.49072518696198</v>
      </c>
      <c r="G317">
        <f t="shared" si="78"/>
        <v>314.47407031562892</v>
      </c>
      <c r="K317" s="1">
        <f t="shared" si="79"/>
        <v>7.1568118045476581</v>
      </c>
      <c r="L317" s="1">
        <f t="shared" si="80"/>
        <v>7.1476581028707074</v>
      </c>
      <c r="M317" s="1">
        <f t="shared" si="81"/>
        <v>7.1476854729279466</v>
      </c>
      <c r="N317" s="1">
        <f t="shared" si="73"/>
        <v>7.0775369915096462</v>
      </c>
      <c r="O317" s="1">
        <f t="shared" si="74"/>
        <v>7.0608821201765863</v>
      </c>
      <c r="P317" s="1"/>
      <c r="Q317" s="1">
        <f t="shared" si="82"/>
        <v>-9.1537016769507318E-3</v>
      </c>
      <c r="R317" s="1">
        <f t="shared" si="83"/>
        <v>-9.1263316197114364E-3</v>
      </c>
      <c r="S317" s="1">
        <f t="shared" si="75"/>
        <v>-7.9274813038011871E-2</v>
      </c>
      <c r="T317" s="1">
        <f t="shared" si="76"/>
        <v>-9.5929684371071744E-2</v>
      </c>
    </row>
    <row r="318" spans="1:20" x14ac:dyDescent="0.2">
      <c r="A318">
        <f>Sheet1!A295</f>
        <v>268</v>
      </c>
      <c r="B318">
        <f>Sheet1!B298</f>
        <v>316.45999999999998</v>
      </c>
      <c r="C318">
        <f t="shared" si="70"/>
        <v>309.21158200290279</v>
      </c>
      <c r="D318">
        <f t="shared" si="71"/>
        <v>316.44733376142887</v>
      </c>
      <c r="E318">
        <f t="shared" si="72"/>
        <v>316.446173264511</v>
      </c>
      <c r="F318">
        <f t="shared" si="77"/>
        <v>314.96142477410984</v>
      </c>
      <c r="G318">
        <f t="shared" si="78"/>
        <v>314.94311702964382</v>
      </c>
      <c r="K318" s="1">
        <f t="shared" si="79"/>
        <v>7.1872133526850348</v>
      </c>
      <c r="L318" s="1">
        <f t="shared" si="80"/>
        <v>7.1697158653570341</v>
      </c>
      <c r="M318" s="1">
        <f t="shared" si="81"/>
        <v>7.1694481005282</v>
      </c>
      <c r="N318" s="1">
        <f t="shared" si="73"/>
        <v>7.0986381267948673</v>
      </c>
      <c r="O318" s="1">
        <f t="shared" si="74"/>
        <v>7.0803303823288388</v>
      </c>
      <c r="P318" s="1"/>
      <c r="Q318" s="1">
        <f t="shared" si="82"/>
        <v>-1.7497487328000716E-2</v>
      </c>
      <c r="R318" s="1">
        <f t="shared" si="83"/>
        <v>-1.7765252156834777E-2</v>
      </c>
      <c r="S318" s="1">
        <f t="shared" si="75"/>
        <v>-8.857522589016753E-2</v>
      </c>
      <c r="T318" s="1">
        <f t="shared" si="76"/>
        <v>-0.10688297035619598</v>
      </c>
    </row>
    <row r="319" spans="1:20" x14ac:dyDescent="0.2">
      <c r="A319">
        <f>Sheet1!A296</f>
        <v>269</v>
      </c>
      <c r="B319">
        <f>Sheet1!B299</f>
        <v>316.93</v>
      </c>
      <c r="C319">
        <f t="shared" si="70"/>
        <v>309.66118045476537</v>
      </c>
      <c r="D319">
        <f t="shared" si="71"/>
        <v>316.91889834647873</v>
      </c>
      <c r="E319">
        <f t="shared" si="72"/>
        <v>316.91743800272474</v>
      </c>
      <c r="F319">
        <f t="shared" si="77"/>
        <v>315.43210991743587</v>
      </c>
      <c r="G319">
        <f t="shared" si="78"/>
        <v>315.41214539463255</v>
      </c>
      <c r="K319" s="1">
        <f t="shared" si="79"/>
        <v>7.2076149008224206</v>
      </c>
      <c r="L319" s="1">
        <f t="shared" si="80"/>
        <v>7.1917507354161785</v>
      </c>
      <c r="M319" s="1">
        <f t="shared" si="81"/>
        <v>7.1911865798620624</v>
      </c>
      <c r="N319" s="1">
        <f t="shared" si="73"/>
        <v>7.1197248182583053</v>
      </c>
      <c r="O319" s="1">
        <f t="shared" si="74"/>
        <v>7.0997602954549848</v>
      </c>
      <c r="P319" s="1"/>
      <c r="Q319" s="1">
        <f t="shared" si="82"/>
        <v>-1.5864165406242137E-2</v>
      </c>
      <c r="R319" s="1">
        <f t="shared" si="83"/>
        <v>-1.6428320960358178E-2</v>
      </c>
      <c r="S319" s="1">
        <f t="shared" si="75"/>
        <v>-8.7890082564115346E-2</v>
      </c>
      <c r="T319" s="1">
        <f t="shared" si="76"/>
        <v>-0.10785460536743585</v>
      </c>
    </row>
    <row r="320" spans="1:20" x14ac:dyDescent="0.2">
      <c r="A320">
        <f>Sheet1!A297</f>
        <v>270</v>
      </c>
      <c r="B320">
        <f>Sheet1!B300</f>
        <v>317.39999999999998</v>
      </c>
      <c r="C320">
        <f t="shared" si="70"/>
        <v>310.11077890662796</v>
      </c>
      <c r="D320">
        <f t="shared" si="71"/>
        <v>317.39043999937479</v>
      </c>
      <c r="E320">
        <f t="shared" si="72"/>
        <v>317.38867876054985</v>
      </c>
      <c r="F320">
        <f t="shared" si="77"/>
        <v>315.9027805885969</v>
      </c>
      <c r="G320">
        <f t="shared" si="78"/>
        <v>315.88115581862712</v>
      </c>
      <c r="K320" s="1">
        <f t="shared" si="79"/>
        <v>7.2280164489598064</v>
      </c>
      <c r="L320" s="1">
        <f t="shared" si="80"/>
        <v>7.2137627031163447</v>
      </c>
      <c r="M320" s="1">
        <f t="shared" si="81"/>
        <v>7.212900952898849</v>
      </c>
      <c r="N320" s="1">
        <f t="shared" si="73"/>
        <v>7.1407970375566947</v>
      </c>
      <c r="O320" s="1">
        <f t="shared" si="74"/>
        <v>7.1191722675869187</v>
      </c>
      <c r="P320" s="1"/>
      <c r="Q320" s="1">
        <f t="shared" si="82"/>
        <v>-1.4253745843461729E-2</v>
      </c>
      <c r="R320" s="1">
        <f t="shared" si="83"/>
        <v>-1.5115496060957412E-2</v>
      </c>
      <c r="S320" s="1">
        <f t="shared" si="75"/>
        <v>-8.7219411403111735E-2</v>
      </c>
      <c r="T320" s="1">
        <f t="shared" si="76"/>
        <v>-0.10884418137288776</v>
      </c>
    </row>
    <row r="321" spans="1:20" x14ac:dyDescent="0.2">
      <c r="A321">
        <f>Sheet1!A298</f>
        <v>271</v>
      </c>
      <c r="B321">
        <f>Sheet1!B301</f>
        <v>317.88</v>
      </c>
      <c r="C321">
        <f t="shared" si="70"/>
        <v>310.5603773584906</v>
      </c>
      <c r="D321">
        <f t="shared" si="71"/>
        <v>317.86195871018526</v>
      </c>
      <c r="E321">
        <f t="shared" si="72"/>
        <v>317.85989557995572</v>
      </c>
      <c r="F321">
        <f t="shared" si="77"/>
        <v>316.37343675924984</v>
      </c>
      <c r="G321">
        <f t="shared" si="78"/>
        <v>316.35014870965961</v>
      </c>
      <c r="K321" s="1">
        <f t="shared" si="79"/>
        <v>7.2484179970971923</v>
      </c>
      <c r="L321" s="1">
        <f t="shared" si="80"/>
        <v>7.235751758526078</v>
      </c>
      <c r="M321" s="1">
        <f t="shared" si="81"/>
        <v>7.234591261608216</v>
      </c>
      <c r="N321" s="1">
        <f t="shared" si="73"/>
        <v>7.1618547563470543</v>
      </c>
      <c r="O321" s="1">
        <f t="shared" si="74"/>
        <v>7.1385667067568193</v>
      </c>
      <c r="P321" s="1"/>
      <c r="Q321" s="1">
        <f t="shared" si="82"/>
        <v>-1.2666238571114263E-2</v>
      </c>
      <c r="R321" s="1">
        <f t="shared" si="83"/>
        <v>-1.3826735488976283E-2</v>
      </c>
      <c r="S321" s="1">
        <f t="shared" si="75"/>
        <v>-8.6563240750137993E-2</v>
      </c>
      <c r="T321" s="1">
        <f t="shared" si="76"/>
        <v>-0.109851290340373</v>
      </c>
    </row>
    <row r="322" spans="1:20" x14ac:dyDescent="0.2">
      <c r="A322">
        <f>Sheet1!A299</f>
        <v>272</v>
      </c>
      <c r="B322">
        <f>Sheet1!B302</f>
        <v>318.35000000000002</v>
      </c>
      <c r="C322">
        <f t="shared" si="70"/>
        <v>311.00997581035318</v>
      </c>
      <c r="D322">
        <f t="shared" si="71"/>
        <v>318.33345446897846</v>
      </c>
      <c r="E322">
        <f t="shared" si="72"/>
        <v>318.33108850291165</v>
      </c>
      <c r="F322">
        <f t="shared" si="77"/>
        <v>316.84407840105177</v>
      </c>
      <c r="G322">
        <f t="shared" si="78"/>
        <v>316.81912447576201</v>
      </c>
      <c r="K322" s="1">
        <f t="shared" si="79"/>
        <v>7.2688195452346349</v>
      </c>
      <c r="L322" s="1">
        <f t="shared" si="80"/>
        <v>7.2577178917133551</v>
      </c>
      <c r="M322" s="1">
        <f t="shared" si="81"/>
        <v>7.2562575479593647</v>
      </c>
      <c r="N322" s="1">
        <f t="shared" si="73"/>
        <v>7.1828979462864027</v>
      </c>
      <c r="O322" s="1">
        <f t="shared" si="74"/>
        <v>7.1579440209966378</v>
      </c>
      <c r="P322" s="1"/>
      <c r="Q322" s="1">
        <f t="shared" si="82"/>
        <v>-1.1101653521279786E-2</v>
      </c>
      <c r="R322" s="1">
        <f t="shared" si="83"/>
        <v>-1.2561997275270187E-2</v>
      </c>
      <c r="S322" s="1">
        <f t="shared" si="75"/>
        <v>-8.5921598948232258E-2</v>
      </c>
      <c r="T322" s="1">
        <f t="shared" si="76"/>
        <v>-0.11087552423799707</v>
      </c>
    </row>
    <row r="323" spans="1:20" x14ac:dyDescent="0.2">
      <c r="A323">
        <f>Sheet1!A300</f>
        <v>273</v>
      </c>
      <c r="B323">
        <f>Sheet1!B303</f>
        <v>318.82</v>
      </c>
      <c r="C323">
        <f t="shared" si="70"/>
        <v>311.45957426221582</v>
      </c>
      <c r="D323">
        <f t="shared" si="71"/>
        <v>318.80492726582264</v>
      </c>
      <c r="E323">
        <f t="shared" si="72"/>
        <v>318.80225757138726</v>
      </c>
      <c r="F323">
        <f t="shared" si="77"/>
        <v>317.31470548565949</v>
      </c>
      <c r="G323">
        <f t="shared" si="78"/>
        <v>317.28808352496651</v>
      </c>
      <c r="K323" s="1">
        <f t="shared" si="79"/>
        <v>7.2892210933720207</v>
      </c>
      <c r="L323" s="1">
        <f t="shared" si="80"/>
        <v>7.279661092746835</v>
      </c>
      <c r="M323" s="1">
        <f t="shared" si="81"/>
        <v>7.2778998539218946</v>
      </c>
      <c r="N323" s="1">
        <f t="shared" si="73"/>
        <v>7.2039265790315312</v>
      </c>
      <c r="O323" s="1">
        <f t="shared" si="74"/>
        <v>7.1773046183385532</v>
      </c>
      <c r="P323" s="1"/>
      <c r="Q323" s="1">
        <f t="shared" si="82"/>
        <v>-9.5600006251856939E-3</v>
      </c>
      <c r="R323" s="1">
        <f t="shared" si="83"/>
        <v>-1.1321239450126086E-2</v>
      </c>
      <c r="S323" s="1">
        <f t="shared" si="75"/>
        <v>-8.5294514340489513E-2</v>
      </c>
      <c r="T323" s="1">
        <f t="shared" si="76"/>
        <v>-0.11191647503346758</v>
      </c>
    </row>
    <row r="324" spans="1:20" x14ac:dyDescent="0.2">
      <c r="A324">
        <f>Sheet1!A301</f>
        <v>274</v>
      </c>
      <c r="B324">
        <f>Sheet1!B304</f>
        <v>319.29000000000002</v>
      </c>
      <c r="C324">
        <f t="shared" si="70"/>
        <v>311.90917271407841</v>
      </c>
      <c r="D324">
        <f t="shared" si="71"/>
        <v>319.27637709078624</v>
      </c>
      <c r="E324">
        <f t="shared" si="72"/>
        <v>319.27340282735184</v>
      </c>
      <c r="F324">
        <f t="shared" si="77"/>
        <v>317.78531798472989</v>
      </c>
      <c r="G324">
        <f t="shared" si="78"/>
        <v>317.75702626530506</v>
      </c>
      <c r="K324" s="1">
        <f t="shared" si="79"/>
        <v>7.3196226415093975</v>
      </c>
      <c r="L324" s="1">
        <f t="shared" si="80"/>
        <v>7.301581351694665</v>
      </c>
      <c r="M324" s="1">
        <f t="shared" si="81"/>
        <v>7.2995182214651209</v>
      </c>
      <c r="N324" s="1">
        <f t="shared" si="73"/>
        <v>7.2249406262392881</v>
      </c>
      <c r="O324" s="1">
        <f t="shared" si="74"/>
        <v>7.1966489068144597</v>
      </c>
      <c r="P324" s="1"/>
      <c r="Q324" s="1">
        <f t="shared" si="82"/>
        <v>-1.8041289814732409E-2</v>
      </c>
      <c r="R324" s="1">
        <f t="shared" si="83"/>
        <v>-2.0104420044276594E-2</v>
      </c>
      <c r="S324" s="1">
        <f t="shared" si="75"/>
        <v>-9.4682015270109332E-2</v>
      </c>
      <c r="T324" s="1">
        <f t="shared" si="76"/>
        <v>-0.12297373469493778</v>
      </c>
    </row>
    <row r="325" spans="1:20" x14ac:dyDescent="0.2">
      <c r="A325">
        <f>Sheet1!A302</f>
        <v>275</v>
      </c>
      <c r="B325">
        <f>Sheet1!B305</f>
        <v>319.76</v>
      </c>
      <c r="C325">
        <f t="shared" si="70"/>
        <v>312.35877116594099</v>
      </c>
      <c r="D325">
        <f t="shared" si="71"/>
        <v>319.74780393393763</v>
      </c>
      <c r="E325">
        <f t="shared" si="72"/>
        <v>319.74452431277484</v>
      </c>
      <c r="F325">
        <f t="shared" si="77"/>
        <v>318.25591586991987</v>
      </c>
      <c r="G325">
        <f t="shared" si="78"/>
        <v>318.22595310480978</v>
      </c>
      <c r="K325" s="1">
        <f t="shared" si="79"/>
        <v>7.3400241896468401</v>
      </c>
      <c r="L325" s="1">
        <f t="shared" si="80"/>
        <v>7.3234786586252767</v>
      </c>
      <c r="M325" s="1">
        <f t="shared" si="81"/>
        <v>7.3211126925584722</v>
      </c>
      <c r="N325" s="1">
        <f t="shared" si="73"/>
        <v>7.2459400595666921</v>
      </c>
      <c r="O325" s="1">
        <f t="shared" si="74"/>
        <v>7.215977294456593</v>
      </c>
      <c r="P325" s="1"/>
      <c r="Q325" s="1">
        <f t="shared" si="82"/>
        <v>-1.654553102156342E-2</v>
      </c>
      <c r="R325" s="1">
        <f t="shared" si="83"/>
        <v>-1.8911497088367923E-2</v>
      </c>
      <c r="S325" s="1">
        <f t="shared" si="75"/>
        <v>-9.4084130080148043E-2</v>
      </c>
      <c r="T325" s="1">
        <f t="shared" si="76"/>
        <v>-0.12404689519024714</v>
      </c>
    </row>
    <row r="326" spans="1:20" x14ac:dyDescent="0.2">
      <c r="A326">
        <f>Sheet1!A303</f>
        <v>276</v>
      </c>
      <c r="B326">
        <f>Sheet1!B306</f>
        <v>320.23</v>
      </c>
      <c r="C326">
        <f t="shared" si="70"/>
        <v>312.80836961780358</v>
      </c>
      <c r="D326">
        <f t="shared" si="71"/>
        <v>320.21920778534502</v>
      </c>
      <c r="E326">
        <f t="shared" si="72"/>
        <v>320.21562206962574</v>
      </c>
      <c r="F326">
        <f t="shared" si="77"/>
        <v>318.72649911288647</v>
      </c>
      <c r="G326">
        <f t="shared" si="78"/>
        <v>318.69486445151273</v>
      </c>
      <c r="K326" s="1">
        <f t="shared" si="79"/>
        <v>7.3604257377841691</v>
      </c>
      <c r="L326" s="1">
        <f t="shared" si="80"/>
        <v>7.3453530036068173</v>
      </c>
      <c r="M326" s="1">
        <f t="shared" si="81"/>
        <v>7.3426833091714343</v>
      </c>
      <c r="N326" s="1">
        <f t="shared" si="73"/>
        <v>7.2669248506706481</v>
      </c>
      <c r="O326" s="1">
        <f t="shared" si="74"/>
        <v>7.2352901892969044</v>
      </c>
      <c r="P326" s="1"/>
      <c r="Q326" s="1">
        <f t="shared" si="82"/>
        <v>-1.5072734177351776E-2</v>
      </c>
      <c r="R326" s="1">
        <f t="shared" si="83"/>
        <v>-1.7742428612734784E-2</v>
      </c>
      <c r="S326" s="1">
        <f t="shared" si="75"/>
        <v>-9.3500887113521003E-2</v>
      </c>
      <c r="T326" s="1">
        <f t="shared" si="76"/>
        <v>-0.12513554848726471</v>
      </c>
    </row>
    <row r="327" spans="1:20" x14ac:dyDescent="0.2">
      <c r="A327">
        <f>Sheet1!A304</f>
        <v>277</v>
      </c>
      <c r="B327">
        <f>Sheet1!B307</f>
        <v>320.7</v>
      </c>
      <c r="C327">
        <f t="shared" si="70"/>
        <v>313.25796806966622</v>
      </c>
      <c r="D327">
        <f t="shared" si="71"/>
        <v>320.69058863507672</v>
      </c>
      <c r="E327">
        <f t="shared" si="72"/>
        <v>320.6866961398739</v>
      </c>
      <c r="F327">
        <f t="shared" si="77"/>
        <v>319.19706768528653</v>
      </c>
      <c r="G327">
        <f t="shared" si="78"/>
        <v>319.16376071344598</v>
      </c>
      <c r="K327" s="1">
        <f t="shared" si="79"/>
        <v>7.3808272859216117</v>
      </c>
      <c r="L327" s="1">
        <f t="shared" si="80"/>
        <v>7.3672043767078321</v>
      </c>
      <c r="M327" s="1">
        <f t="shared" si="81"/>
        <v>7.364230113273436</v>
      </c>
      <c r="N327" s="1">
        <f t="shared" si="73"/>
        <v>7.287894971208118</v>
      </c>
      <c r="O327" s="1">
        <f t="shared" si="74"/>
        <v>7.2545879993675726</v>
      </c>
      <c r="P327" s="1"/>
      <c r="Q327" s="1">
        <f t="shared" si="82"/>
        <v>-1.3622909213779621E-2</v>
      </c>
      <c r="R327" s="1">
        <f t="shared" si="83"/>
        <v>-1.6597172648175729E-2</v>
      </c>
      <c r="S327" s="1">
        <f t="shared" si="75"/>
        <v>-9.2932314713493724E-2</v>
      </c>
      <c r="T327" s="1">
        <f t="shared" si="76"/>
        <v>-0.12623928655403915</v>
      </c>
    </row>
    <row r="328" spans="1:20" x14ac:dyDescent="0.2">
      <c r="A328">
        <f>Sheet1!A305</f>
        <v>278</v>
      </c>
      <c r="B328">
        <f>Sheet1!B308</f>
        <v>321.18</v>
      </c>
      <c r="C328">
        <f t="shared" si="70"/>
        <v>313.7075665215288</v>
      </c>
      <c r="D328">
        <f t="shared" si="71"/>
        <v>321.16194647320117</v>
      </c>
      <c r="E328">
        <f t="shared" si="72"/>
        <v>321.15774656548882</v>
      </c>
      <c r="F328">
        <f t="shared" si="77"/>
        <v>319.66762155877711</v>
      </c>
      <c r="G328">
        <f t="shared" si="78"/>
        <v>319.63264229864149</v>
      </c>
      <c r="K328" s="1">
        <f t="shared" si="79"/>
        <v>7.4012288340589976</v>
      </c>
      <c r="L328" s="1">
        <f t="shared" si="80"/>
        <v>7.389032767996639</v>
      </c>
      <c r="M328" s="1">
        <f t="shared" si="81"/>
        <v>7.3857531468338493</v>
      </c>
      <c r="N328" s="1">
        <f t="shared" si="73"/>
        <v>7.3088503928361206</v>
      </c>
      <c r="O328" s="1">
        <f t="shared" si="74"/>
        <v>7.2738711327004921</v>
      </c>
      <c r="P328" s="1"/>
      <c r="Q328" s="1">
        <f t="shared" si="82"/>
        <v>-1.2196066062358568E-2</v>
      </c>
      <c r="R328" s="1">
        <f t="shared" si="83"/>
        <v>-1.5475687225148249E-2</v>
      </c>
      <c r="S328" s="1">
        <f t="shared" si="75"/>
        <v>-9.2378441222876972E-2</v>
      </c>
      <c r="T328" s="1">
        <f t="shared" si="76"/>
        <v>-0.12735770135850544</v>
      </c>
    </row>
    <row r="329" spans="1:20" x14ac:dyDescent="0.2">
      <c r="A329">
        <f>Sheet1!A306</f>
        <v>279</v>
      </c>
      <c r="B329">
        <f>Sheet1!B309</f>
        <v>321.64999999999998</v>
      </c>
      <c r="C329">
        <f t="shared" si="70"/>
        <v>314.15716497339139</v>
      </c>
      <c r="D329">
        <f t="shared" si="71"/>
        <v>321.63328128978668</v>
      </c>
      <c r="E329">
        <f t="shared" si="72"/>
        <v>321.62877338843987</v>
      </c>
      <c r="F329">
        <f t="shared" si="77"/>
        <v>320.13816070501491</v>
      </c>
      <c r="G329">
        <f t="shared" si="78"/>
        <v>320.10150961513136</v>
      </c>
      <c r="K329" s="1">
        <f t="shared" si="79"/>
        <v>7.4216303821964402</v>
      </c>
      <c r="L329" s="1">
        <f t="shared" si="80"/>
        <v>7.4108381675414421</v>
      </c>
      <c r="M329" s="1">
        <f t="shared" si="81"/>
        <v>7.4072524518221599</v>
      </c>
      <c r="N329" s="1">
        <f t="shared" si="73"/>
        <v>7.3297910872113334</v>
      </c>
      <c r="O329" s="1">
        <f t="shared" si="74"/>
        <v>7.2931399973277848</v>
      </c>
      <c r="P329" s="1"/>
      <c r="Q329" s="1">
        <f t="shared" si="82"/>
        <v>-1.0792214654998133E-2</v>
      </c>
      <c r="R329" s="1">
        <f t="shared" si="83"/>
        <v>-1.4377930374280368E-2</v>
      </c>
      <c r="S329" s="1">
        <f t="shared" si="75"/>
        <v>-9.183929498510679E-2</v>
      </c>
      <c r="T329" s="1">
        <f t="shared" si="76"/>
        <v>-0.12849038486865538</v>
      </c>
    </row>
    <row r="330" spans="1:20" x14ac:dyDescent="0.2">
      <c r="A330">
        <f>Sheet1!A307</f>
        <v>280</v>
      </c>
      <c r="B330">
        <f>Sheet1!B310</f>
        <v>322.12</v>
      </c>
      <c r="C330">
        <f t="shared" si="70"/>
        <v>314.60676342525403</v>
      </c>
      <c r="D330">
        <f t="shared" si="71"/>
        <v>322.10459307490146</v>
      </c>
      <c r="E330">
        <f t="shared" si="72"/>
        <v>322.09977665069641</v>
      </c>
      <c r="F330">
        <f t="shared" si="77"/>
        <v>320.60868509565705</v>
      </c>
      <c r="G330">
        <f t="shared" si="78"/>
        <v>320.57036307094768</v>
      </c>
      <c r="K330" s="1">
        <f t="shared" si="79"/>
        <v>7.4420319303337692</v>
      </c>
      <c r="L330" s="1">
        <f t="shared" si="80"/>
        <v>7.4326205654105024</v>
      </c>
      <c r="M330" s="1">
        <f t="shared" si="81"/>
        <v>7.4287280702076828</v>
      </c>
      <c r="N330" s="1">
        <f t="shared" si="73"/>
        <v>7.3507170259908321</v>
      </c>
      <c r="O330" s="1">
        <f t="shared" si="74"/>
        <v>7.3123950012814589</v>
      </c>
      <c r="P330" s="1"/>
      <c r="Q330" s="1">
        <f t="shared" si="82"/>
        <v>-9.411364923266774E-3</v>
      </c>
      <c r="R330" s="1">
        <f t="shared" si="83"/>
        <v>-1.330386012608642E-2</v>
      </c>
      <c r="S330" s="1">
        <f t="shared" si="75"/>
        <v>-9.1314904342937098E-2</v>
      </c>
      <c r="T330" s="1">
        <f t="shared" si="76"/>
        <v>-0.12963692905231028</v>
      </c>
    </row>
    <row r="331" spans="1:20" x14ac:dyDescent="0.2">
      <c r="A331">
        <f>Sheet1!A308</f>
        <v>281</v>
      </c>
      <c r="B331">
        <f>Sheet1!B311</f>
        <v>322.58999999999997</v>
      </c>
      <c r="C331">
        <f t="shared" si="70"/>
        <v>315.05636187711661</v>
      </c>
      <c r="D331">
        <f t="shared" si="71"/>
        <v>322.57588181861394</v>
      </c>
      <c r="E331">
        <f t="shared" si="72"/>
        <v>322.57075639422806</v>
      </c>
      <c r="F331">
        <f t="shared" si="77"/>
        <v>321.07919470236038</v>
      </c>
      <c r="G331">
        <f t="shared" si="78"/>
        <v>321.03920307412244</v>
      </c>
      <c r="K331" s="1">
        <f t="shared" si="79"/>
        <v>7.4724334784712028</v>
      </c>
      <c r="L331" s="1">
        <f t="shared" si="80"/>
        <v>7.4543799516723652</v>
      </c>
      <c r="M331" s="1">
        <f t="shared" si="81"/>
        <v>7.4501800439600174</v>
      </c>
      <c r="N331" s="1">
        <f t="shared" si="73"/>
        <v>7.3716281808315784</v>
      </c>
      <c r="O331" s="1">
        <f t="shared" si="74"/>
        <v>7.3316365525936362</v>
      </c>
      <c r="P331" s="1"/>
      <c r="Q331" s="1">
        <f t="shared" si="82"/>
        <v>-1.8053526798837538E-2</v>
      </c>
      <c r="R331" s="1">
        <f t="shared" si="83"/>
        <v>-2.2253434511185333E-2</v>
      </c>
      <c r="S331" s="1">
        <f t="shared" si="75"/>
        <v>-0.10080529763962431</v>
      </c>
      <c r="T331" s="1">
        <f t="shared" si="76"/>
        <v>-0.14079692587756654</v>
      </c>
    </row>
    <row r="332" spans="1:20" x14ac:dyDescent="0.2">
      <c r="A332">
        <f>Sheet1!A309</f>
        <v>282</v>
      </c>
      <c r="B332">
        <f>Sheet1!B312</f>
        <v>323.06</v>
      </c>
      <c r="C332">
        <f t="shared" si="70"/>
        <v>315.5059603289792</v>
      </c>
      <c r="D332">
        <f t="shared" si="71"/>
        <v>323.04714751099249</v>
      </c>
      <c r="E332">
        <f t="shared" si="72"/>
        <v>323.04171266100411</v>
      </c>
      <c r="F332">
        <f t="shared" si="77"/>
        <v>321.54968949678181</v>
      </c>
      <c r="G332">
        <f t="shared" si="78"/>
        <v>321.50803003268777</v>
      </c>
      <c r="K332" s="1">
        <f t="shared" si="79"/>
        <v>7.4928350266085886</v>
      </c>
      <c r="L332" s="1">
        <f t="shared" si="80"/>
        <v>7.4761163163952915</v>
      </c>
      <c r="M332" s="1">
        <f t="shared" si="81"/>
        <v>7.4716084150484789</v>
      </c>
      <c r="N332" s="1">
        <f t="shared" si="73"/>
        <v>7.3925245233904207</v>
      </c>
      <c r="O332" s="1">
        <f t="shared" si="74"/>
        <v>7.3508650592963818</v>
      </c>
      <c r="P332" s="1"/>
      <c r="Q332" s="1">
        <f t="shared" si="82"/>
        <v>-1.6718710213297072E-2</v>
      </c>
      <c r="R332" s="1">
        <f t="shared" si="83"/>
        <v>-2.1226611560109632E-2</v>
      </c>
      <c r="S332" s="1">
        <f t="shared" si="75"/>
        <v>-0.10031050321816792</v>
      </c>
      <c r="T332" s="1">
        <f t="shared" si="76"/>
        <v>-0.14196996731220679</v>
      </c>
    </row>
    <row r="333" spans="1:20" x14ac:dyDescent="0.2">
      <c r="A333">
        <f>Sheet1!A310</f>
        <v>283</v>
      </c>
      <c r="B333">
        <f>Sheet1!B313</f>
        <v>323.52999999999997</v>
      </c>
      <c r="C333">
        <f t="shared" si="70"/>
        <v>315.95555878084184</v>
      </c>
      <c r="D333">
        <f t="shared" si="71"/>
        <v>323.51839014210537</v>
      </c>
      <c r="E333">
        <f t="shared" si="72"/>
        <v>323.51264549299401</v>
      </c>
      <c r="F333">
        <f t="shared" si="77"/>
        <v>322.02016945057829</v>
      </c>
      <c r="G333">
        <f t="shared" si="78"/>
        <v>321.97684435467573</v>
      </c>
      <c r="K333" s="1">
        <f t="shared" si="79"/>
        <v>7.5132365747459744</v>
      </c>
      <c r="L333" s="1">
        <f t="shared" si="80"/>
        <v>7.4978296496474286</v>
      </c>
      <c r="M333" s="1">
        <f t="shared" si="81"/>
        <v>7.4930132254423825</v>
      </c>
      <c r="N333" s="1">
        <f t="shared" si="73"/>
        <v>7.4134060253242637</v>
      </c>
      <c r="O333" s="1">
        <f t="shared" si="74"/>
        <v>7.3700809294217038</v>
      </c>
      <c r="P333" s="1"/>
      <c r="Q333" s="1">
        <f t="shared" si="82"/>
        <v>-1.5406925098545798E-2</v>
      </c>
      <c r="R333" s="1">
        <f t="shared" si="83"/>
        <v>-2.0223349303591931E-2</v>
      </c>
      <c r="S333" s="1">
        <f t="shared" si="75"/>
        <v>-9.9830549421710657E-2</v>
      </c>
      <c r="T333" s="1">
        <f t="shared" si="76"/>
        <v>-0.14315564532427061</v>
      </c>
    </row>
    <row r="334" spans="1:20" x14ac:dyDescent="0.2">
      <c r="A334">
        <f>Sheet1!A311</f>
        <v>284</v>
      </c>
      <c r="B334">
        <f>Sheet1!B314</f>
        <v>324</v>
      </c>
      <c r="C334">
        <f t="shared" si="70"/>
        <v>316.40515723270437</v>
      </c>
      <c r="D334">
        <f t="shared" si="71"/>
        <v>323.98960970202086</v>
      </c>
      <c r="E334">
        <f t="shared" si="72"/>
        <v>323.98355493216712</v>
      </c>
      <c r="F334">
        <f t="shared" si="77"/>
        <v>322.49063453540668</v>
      </c>
      <c r="G334">
        <f t="shared" si="78"/>
        <v>322.44564644811834</v>
      </c>
      <c r="K334" s="1">
        <f t="shared" si="79"/>
        <v>7.5336381228833602</v>
      </c>
      <c r="L334" s="1">
        <f t="shared" si="80"/>
        <v>7.5195199414973217</v>
      </c>
      <c r="M334" s="1">
        <f t="shared" si="81"/>
        <v>7.514394517111441</v>
      </c>
      <c r="N334" s="1">
        <f t="shared" si="73"/>
        <v>7.4342726582900696</v>
      </c>
      <c r="O334" s="1">
        <f t="shared" si="74"/>
        <v>7.3892845710017241</v>
      </c>
      <c r="P334" s="1"/>
      <c r="Q334" s="1">
        <f t="shared" si="82"/>
        <v>-1.4118181386038486E-2</v>
      </c>
      <c r="R334" s="1">
        <f t="shared" si="83"/>
        <v>-1.9243605771919192E-2</v>
      </c>
      <c r="S334" s="1">
        <f t="shared" si="75"/>
        <v>-9.9365464593290653E-2</v>
      </c>
      <c r="T334" s="1">
        <f t="shared" si="76"/>
        <v>-0.14435355188163612</v>
      </c>
    </row>
    <row r="335" spans="1:20" x14ac:dyDescent="0.2">
      <c r="A335">
        <f>Sheet1!A312</f>
        <v>285</v>
      </c>
      <c r="B335">
        <f>Sheet1!B315</f>
        <v>324.48</v>
      </c>
      <c r="C335">
        <f t="shared" si="70"/>
        <v>316.85475568456701</v>
      </c>
      <c r="D335">
        <f t="shared" si="71"/>
        <v>324.46080618080742</v>
      </c>
      <c r="E335">
        <f t="shared" si="72"/>
        <v>324.45444102049299</v>
      </c>
      <c r="F335">
        <f t="shared" si="77"/>
        <v>322.961084722924</v>
      </c>
      <c r="G335">
        <f t="shared" si="78"/>
        <v>322.91443672104771</v>
      </c>
      <c r="K335" s="1">
        <f t="shared" si="79"/>
        <v>7.5540396710208029</v>
      </c>
      <c r="L335" s="1">
        <f t="shared" si="80"/>
        <v>7.5411871820132887</v>
      </c>
      <c r="M335" s="1">
        <f t="shared" si="81"/>
        <v>7.5357523320249129</v>
      </c>
      <c r="N335" s="1">
        <f t="shared" si="73"/>
        <v>7.4551243939448</v>
      </c>
      <c r="O335" s="1">
        <f t="shared" si="74"/>
        <v>7.4084763920685077</v>
      </c>
      <c r="P335" s="1"/>
      <c r="Q335" s="1">
        <f t="shared" si="82"/>
        <v>-1.2852489007514123E-2</v>
      </c>
      <c r="R335" s="1">
        <f t="shared" si="83"/>
        <v>-1.8287338995889968E-2</v>
      </c>
      <c r="S335" s="1">
        <f t="shared" si="75"/>
        <v>-9.8915277076002894E-2</v>
      </c>
      <c r="T335" s="1">
        <f t="shared" si="76"/>
        <v>-0.14556327895229515</v>
      </c>
    </row>
    <row r="336" spans="1:20" x14ac:dyDescent="0.2">
      <c r="A336">
        <f>Sheet1!A313</f>
        <v>286</v>
      </c>
      <c r="B336">
        <f>Sheet1!B316</f>
        <v>324.95</v>
      </c>
      <c r="C336">
        <f t="shared" si="70"/>
        <v>317.30435413642965</v>
      </c>
      <c r="D336">
        <f t="shared" si="71"/>
        <v>324.93197956853334</v>
      </c>
      <c r="E336">
        <f t="shared" si="72"/>
        <v>324.92530379994099</v>
      </c>
      <c r="F336">
        <f t="shared" si="77"/>
        <v>323.43151998478714</v>
      </c>
      <c r="G336">
        <f t="shared" si="78"/>
        <v>323.38321558149573</v>
      </c>
      <c r="K336" s="1">
        <f t="shared" si="79"/>
        <v>7.5744412191581318</v>
      </c>
      <c r="L336" s="1">
        <f t="shared" si="80"/>
        <v>7.5628313612635338</v>
      </c>
      <c r="M336" s="1">
        <f t="shared" si="81"/>
        <v>7.5570867121521701</v>
      </c>
      <c r="N336" s="1">
        <f t="shared" si="73"/>
        <v>7.4759612039453032</v>
      </c>
      <c r="O336" s="1">
        <f t="shared" si="74"/>
        <v>7.4276568006538923</v>
      </c>
      <c r="P336" s="1"/>
      <c r="Q336" s="1">
        <f t="shared" si="82"/>
        <v>-1.1609857894598008E-2</v>
      </c>
      <c r="R336" s="1">
        <f t="shared" si="83"/>
        <v>-1.735450700596175E-2</v>
      </c>
      <c r="S336" s="1">
        <f t="shared" si="75"/>
        <v>-9.8480015212828675E-2</v>
      </c>
      <c r="T336" s="1">
        <f t="shared" si="76"/>
        <v>-0.14678441850423951</v>
      </c>
    </row>
    <row r="337" spans="1:20" x14ac:dyDescent="0.2">
      <c r="A337">
        <f>Sheet1!A314</f>
        <v>287</v>
      </c>
      <c r="B337">
        <f>Sheet1!B317</f>
        <v>325.42</v>
      </c>
      <c r="C337">
        <f t="shared" si="70"/>
        <v>317.75395258829224</v>
      </c>
      <c r="D337">
        <f t="shared" si="71"/>
        <v>325.4031298552668</v>
      </c>
      <c r="E337">
        <f t="shared" si="72"/>
        <v>325.39614331248055</v>
      </c>
      <c r="F337">
        <f t="shared" si="77"/>
        <v>323.90194029265297</v>
      </c>
      <c r="G337">
        <f t="shared" si="78"/>
        <v>323.85198343749471</v>
      </c>
      <c r="K337" s="1">
        <f t="shared" si="79"/>
        <v>7.5948427672956313</v>
      </c>
      <c r="L337" s="1">
        <f t="shared" si="80"/>
        <v>7.5844524693164885</v>
      </c>
      <c r="M337" s="1">
        <f t="shared" si="81"/>
        <v>7.5783976994627551</v>
      </c>
      <c r="N337" s="1">
        <f t="shared" si="73"/>
        <v>7.4967830599485978</v>
      </c>
      <c r="O337" s="1">
        <f t="shared" si="74"/>
        <v>7.4468262047903409</v>
      </c>
      <c r="P337" s="1"/>
      <c r="Q337" s="1">
        <f t="shared" si="82"/>
        <v>-1.0390297979142815E-2</v>
      </c>
      <c r="R337" s="1">
        <f t="shared" si="83"/>
        <v>-1.6445067832876248E-2</v>
      </c>
      <c r="S337" s="1">
        <f t="shared" si="75"/>
        <v>-9.8059707347033509E-2</v>
      </c>
      <c r="T337" s="1">
        <f t="shared" si="76"/>
        <v>-0.14801656250529049</v>
      </c>
    </row>
    <row r="338" spans="1:20" x14ac:dyDescent="0.2">
      <c r="A338">
        <f>Sheet1!A315</f>
        <v>288</v>
      </c>
      <c r="B338">
        <f>Sheet1!B318</f>
        <v>325.89</v>
      </c>
      <c r="C338">
        <f t="shared" si="70"/>
        <v>318.20355104015482</v>
      </c>
      <c r="D338">
        <f t="shared" si="71"/>
        <v>325.87425703107624</v>
      </c>
      <c r="E338">
        <f t="shared" si="72"/>
        <v>325.86695960008109</v>
      </c>
      <c r="F338">
        <f t="shared" si="77"/>
        <v>324.37234561817849</v>
      </c>
      <c r="G338">
        <f t="shared" si="78"/>
        <v>324.32074069707647</v>
      </c>
      <c r="K338" s="1">
        <f t="shared" si="79"/>
        <v>7.6252443154330081</v>
      </c>
      <c r="L338" s="1">
        <f t="shared" si="80"/>
        <v>7.6060504962404138</v>
      </c>
      <c r="M338" s="1">
        <f t="shared" si="81"/>
        <v>7.5996853359259831</v>
      </c>
      <c r="N338" s="1">
        <f t="shared" si="73"/>
        <v>7.5175899336114753</v>
      </c>
      <c r="O338" s="1">
        <f t="shared" si="74"/>
        <v>7.4659850125094636</v>
      </c>
      <c r="P338" s="1"/>
      <c r="Q338" s="1">
        <f t="shared" si="82"/>
        <v>-1.9193819192594219E-2</v>
      </c>
      <c r="R338" s="1">
        <f t="shared" si="83"/>
        <v>-2.5558979507025015E-2</v>
      </c>
      <c r="S338" s="1">
        <f t="shared" si="75"/>
        <v>-0.10765438182153275</v>
      </c>
      <c r="T338" s="1">
        <f t="shared" si="76"/>
        <v>-0.15925930292354451</v>
      </c>
    </row>
    <row r="339" spans="1:20" x14ac:dyDescent="0.2">
      <c r="A339">
        <f>Sheet1!A316</f>
        <v>289</v>
      </c>
      <c r="B339">
        <f>Sheet1!B319</f>
        <v>326.36</v>
      </c>
      <c r="C339">
        <f t="shared" si="70"/>
        <v>318.65314949201741</v>
      </c>
      <c r="D339">
        <f t="shared" si="71"/>
        <v>326.3453610860301</v>
      </c>
      <c r="E339">
        <f t="shared" si="72"/>
        <v>326.33775270471205</v>
      </c>
      <c r="F339">
        <f t="shared" si="77"/>
        <v>324.84273593302055</v>
      </c>
      <c r="G339">
        <f t="shared" si="78"/>
        <v>324.7894877682732</v>
      </c>
      <c r="K339" s="1">
        <f t="shared" si="79"/>
        <v>7.645645863570337</v>
      </c>
      <c r="L339" s="1">
        <f t="shared" si="80"/>
        <v>7.6276254321036845</v>
      </c>
      <c r="M339" s="1">
        <f t="shared" si="81"/>
        <v>7.6209496635113396</v>
      </c>
      <c r="N339" s="1">
        <f t="shared" si="73"/>
        <v>7.5383817965908975</v>
      </c>
      <c r="O339" s="1">
        <f t="shared" si="74"/>
        <v>7.4851336318435528</v>
      </c>
      <c r="P339" s="1"/>
      <c r="Q339" s="1">
        <f t="shared" si="82"/>
        <v>-1.8020431466652553E-2</v>
      </c>
      <c r="R339" s="1">
        <f t="shared" si="83"/>
        <v>-2.469620005899742E-2</v>
      </c>
      <c r="S339" s="1">
        <f t="shared" si="75"/>
        <v>-0.10726406697943958</v>
      </c>
      <c r="T339" s="1">
        <f t="shared" si="76"/>
        <v>-0.16051223172678419</v>
      </c>
    </row>
    <row r="340" spans="1:20" x14ac:dyDescent="0.2">
      <c r="A340">
        <f>Sheet1!A317</f>
        <v>290</v>
      </c>
      <c r="B340">
        <f>Sheet1!B320</f>
        <v>326.83</v>
      </c>
      <c r="C340">
        <f t="shared" si="70"/>
        <v>319.10274794388005</v>
      </c>
      <c r="D340">
        <f t="shared" si="71"/>
        <v>326.81644201019657</v>
      </c>
      <c r="E340">
        <f t="shared" si="72"/>
        <v>326.80852266834279</v>
      </c>
      <c r="F340">
        <f t="shared" si="77"/>
        <v>325.31311120883618</v>
      </c>
      <c r="G340">
        <f t="shared" si="78"/>
        <v>325.25822505911685</v>
      </c>
      <c r="K340" s="1">
        <f t="shared" si="79"/>
        <v>7.6660474117077797</v>
      </c>
      <c r="L340" s="1">
        <f t="shared" si="80"/>
        <v>7.6491772669745615</v>
      </c>
      <c r="M340" s="1">
        <f t="shared" si="81"/>
        <v>7.6421907241883105</v>
      </c>
      <c r="N340" s="1">
        <f t="shared" si="73"/>
        <v>7.5591586205439398</v>
      </c>
      <c r="O340" s="1">
        <f t="shared" si="74"/>
        <v>7.5042724708246169</v>
      </c>
      <c r="P340" s="1"/>
      <c r="Q340" s="1">
        <f t="shared" si="82"/>
        <v>-1.687014473321824E-2</v>
      </c>
      <c r="R340" s="1">
        <f t="shared" si="83"/>
        <v>-2.3856687519469233E-2</v>
      </c>
      <c r="S340" s="1">
        <f t="shared" si="75"/>
        <v>-0.10688879116383987</v>
      </c>
      <c r="T340" s="1">
        <f t="shared" si="76"/>
        <v>-0.1617749408831628</v>
      </c>
    </row>
    <row r="341" spans="1:20" x14ac:dyDescent="0.2">
      <c r="A341">
        <f>Sheet1!A318</f>
        <v>291</v>
      </c>
      <c r="B341">
        <f>Sheet1!B321</f>
        <v>327.3</v>
      </c>
      <c r="C341">
        <f t="shared" si="70"/>
        <v>319.55234639574269</v>
      </c>
      <c r="D341">
        <f t="shared" si="71"/>
        <v>327.28749979364397</v>
      </c>
      <c r="E341">
        <f t="shared" si="72"/>
        <v>327.27926953294286</v>
      </c>
      <c r="F341">
        <f t="shared" si="77"/>
        <v>325.78347141728216</v>
      </c>
      <c r="G341">
        <f t="shared" si="78"/>
        <v>325.72695297763966</v>
      </c>
      <c r="K341" s="1">
        <f t="shared" si="79"/>
        <v>7.6864489598451655</v>
      </c>
      <c r="L341" s="1">
        <f t="shared" si="80"/>
        <v>7.6707059909214195</v>
      </c>
      <c r="M341" s="1">
        <f t="shared" si="81"/>
        <v>7.6634085599262676</v>
      </c>
      <c r="N341" s="1">
        <f t="shared" si="73"/>
        <v>7.5799203771273369</v>
      </c>
      <c r="O341" s="1">
        <f t="shared" si="74"/>
        <v>7.5234019374848344</v>
      </c>
      <c r="P341" s="1"/>
      <c r="Q341" s="1">
        <f t="shared" si="82"/>
        <v>-1.5742968923746048E-2</v>
      </c>
      <c r="R341" s="1">
        <f t="shared" si="83"/>
        <v>-2.3040399918897947E-2</v>
      </c>
      <c r="S341" s="1">
        <f t="shared" si="75"/>
        <v>-0.10652858271782861</v>
      </c>
      <c r="T341" s="1">
        <f t="shared" si="76"/>
        <v>-0.16304702236033108</v>
      </c>
    </row>
    <row r="342" spans="1:20" x14ac:dyDescent="0.2">
      <c r="A342">
        <f>Sheet1!A319</f>
        <v>292</v>
      </c>
      <c r="B342">
        <f>Sheet1!B322</f>
        <v>327.77</v>
      </c>
      <c r="C342">
        <f t="shared" si="70"/>
        <v>320.00194484760527</v>
      </c>
      <c r="D342">
        <f t="shared" si="71"/>
        <v>327.75853442644069</v>
      </c>
      <c r="E342">
        <f t="shared" si="72"/>
        <v>327.74999334048158</v>
      </c>
      <c r="F342">
        <f t="shared" si="77"/>
        <v>326.25381653001551</v>
      </c>
      <c r="G342">
        <f t="shared" si="78"/>
        <v>326.19567193187356</v>
      </c>
      <c r="K342" s="1">
        <f t="shared" si="79"/>
        <v>7.7068505079826082</v>
      </c>
      <c r="L342" s="1">
        <f t="shared" si="80"/>
        <v>7.6922115940126901</v>
      </c>
      <c r="M342" s="1">
        <f t="shared" si="81"/>
        <v>7.6846032126946398</v>
      </c>
      <c r="N342" s="1">
        <f t="shared" si="73"/>
        <v>7.6006670379981074</v>
      </c>
      <c r="O342" s="1">
        <f t="shared" si="74"/>
        <v>7.5425224398561568</v>
      </c>
      <c r="P342" s="1"/>
      <c r="Q342" s="1">
        <f t="shared" si="82"/>
        <v>-1.4638913969918121E-2</v>
      </c>
      <c r="R342" s="1">
        <f t="shared" si="83"/>
        <v>-2.2247295287968427E-2</v>
      </c>
      <c r="S342" s="1">
        <f t="shared" si="75"/>
        <v>-0.10618346998450079</v>
      </c>
      <c r="T342" s="1">
        <f t="shared" si="76"/>
        <v>-0.1643280681264514</v>
      </c>
    </row>
    <row r="343" spans="1:20" x14ac:dyDescent="0.2">
      <c r="A343">
        <f>Sheet1!A320</f>
        <v>293</v>
      </c>
      <c r="B343">
        <f>Sheet1!B323</f>
        <v>328.24</v>
      </c>
      <c r="C343">
        <f t="shared" si="70"/>
        <v>320.45154329946786</v>
      </c>
      <c r="D343">
        <f t="shared" si="71"/>
        <v>328.22954589865509</v>
      </c>
      <c r="E343">
        <f t="shared" si="72"/>
        <v>328.22069413292837</v>
      </c>
      <c r="F343">
        <f t="shared" si="77"/>
        <v>326.72414651869315</v>
      </c>
      <c r="G343">
        <f t="shared" si="78"/>
        <v>326.66438232985058</v>
      </c>
      <c r="K343" s="1">
        <f t="shared" si="79"/>
        <v>7.7272520561199372</v>
      </c>
      <c r="L343" s="1">
        <f t="shared" si="80"/>
        <v>7.7136940663165205</v>
      </c>
      <c r="M343" s="1">
        <f t="shared" si="81"/>
        <v>7.7057747244627421</v>
      </c>
      <c r="N343" s="1">
        <f t="shared" si="73"/>
        <v>7.6213985748130995</v>
      </c>
      <c r="O343" s="1">
        <f t="shared" si="74"/>
        <v>7.5616343859705353</v>
      </c>
      <c r="P343" s="1"/>
      <c r="Q343" s="1">
        <f t="shared" si="82"/>
        <v>-1.3557989803416604E-2</v>
      </c>
      <c r="R343" s="1">
        <f t="shared" si="83"/>
        <v>-2.1477331657195009E-2</v>
      </c>
      <c r="S343" s="1">
        <f t="shared" si="75"/>
        <v>-0.10585348130683769</v>
      </c>
      <c r="T343" s="1">
        <f t="shared" si="76"/>
        <v>-0.16561767014940187</v>
      </c>
    </row>
    <row r="344" spans="1:20" x14ac:dyDescent="0.2">
      <c r="A344">
        <f>Sheet1!A321</f>
        <v>294</v>
      </c>
      <c r="B344">
        <f>Sheet1!B324</f>
        <v>328.72</v>
      </c>
      <c r="C344">
        <f t="shared" si="70"/>
        <v>320.90114175133044</v>
      </c>
      <c r="D344">
        <f t="shared" si="71"/>
        <v>328.70053420035532</v>
      </c>
      <c r="E344">
        <f t="shared" si="72"/>
        <v>328.69137195225278</v>
      </c>
      <c r="F344">
        <f t="shared" si="77"/>
        <v>327.19446135497202</v>
      </c>
      <c r="G344">
        <f t="shared" si="78"/>
        <v>327.13308457960284</v>
      </c>
      <c r="K344" s="1">
        <f t="shared" si="79"/>
        <v>7.747653604257323</v>
      </c>
      <c r="L344" s="1">
        <f t="shared" si="80"/>
        <v>7.7351533979012856</v>
      </c>
      <c r="M344" s="1">
        <f t="shared" si="81"/>
        <v>7.7269231372001741</v>
      </c>
      <c r="N344" s="1">
        <f t="shared" si="73"/>
        <v>7.6421149592293318</v>
      </c>
      <c r="O344" s="1">
        <f t="shared" si="74"/>
        <v>7.5807381838601486</v>
      </c>
      <c r="P344" s="1"/>
      <c r="Q344" s="1">
        <f t="shared" si="82"/>
        <v>-1.2500206356037324E-2</v>
      </c>
      <c r="R344" s="1">
        <f t="shared" si="83"/>
        <v>-2.0730467057148871E-2</v>
      </c>
      <c r="S344" s="1">
        <f t="shared" si="75"/>
        <v>-0.10553864502799115</v>
      </c>
      <c r="T344" s="1">
        <f t="shared" si="76"/>
        <v>-0.16691542039717433</v>
      </c>
    </row>
    <row r="345" spans="1:20" x14ac:dyDescent="0.2">
      <c r="A345">
        <f>Sheet1!A322</f>
        <v>295</v>
      </c>
      <c r="B345">
        <f>Sheet1!B325</f>
        <v>329.19</v>
      </c>
      <c r="C345">
        <f t="shared" si="70"/>
        <v>321.35074020319303</v>
      </c>
      <c r="D345">
        <f t="shared" si="71"/>
        <v>329.17149932160987</v>
      </c>
      <c r="E345">
        <f t="shared" si="72"/>
        <v>329.16202684042418</v>
      </c>
      <c r="F345">
        <f t="shared" si="77"/>
        <v>327.66476101050898</v>
      </c>
      <c r="G345">
        <f t="shared" si="78"/>
        <v>327.60177908916239</v>
      </c>
      <c r="K345" s="1">
        <f t="shared" si="79"/>
        <v>7.7680551523947088</v>
      </c>
      <c r="L345" s="1">
        <f t="shared" si="80"/>
        <v>7.7565895788354169</v>
      </c>
      <c r="M345" s="1">
        <f t="shared" si="81"/>
        <v>7.7480484928763076</v>
      </c>
      <c r="N345" s="1">
        <f t="shared" si="73"/>
        <v>7.6628161629037095</v>
      </c>
      <c r="O345" s="1">
        <f t="shared" si="74"/>
        <v>7.5998342415571187</v>
      </c>
      <c r="P345" s="1"/>
      <c r="Q345" s="1">
        <f t="shared" si="82"/>
        <v>-1.1465573559291897E-2</v>
      </c>
      <c r="R345" s="1">
        <f t="shared" si="83"/>
        <v>-2.0006659518401193E-2</v>
      </c>
      <c r="S345" s="1">
        <f t="shared" si="75"/>
        <v>-0.1052389894909993</v>
      </c>
      <c r="T345" s="1">
        <f t="shared" si="76"/>
        <v>-0.16822091083759005</v>
      </c>
    </row>
    <row r="346" spans="1:20" x14ac:dyDescent="0.2">
      <c r="A346">
        <f>Sheet1!A323</f>
        <v>296</v>
      </c>
      <c r="B346">
        <f>Sheet1!B326</f>
        <v>329.66</v>
      </c>
      <c r="C346">
        <f t="shared" si="70"/>
        <v>321.80033865505561</v>
      </c>
      <c r="D346">
        <f t="shared" si="71"/>
        <v>329.64244125248706</v>
      </c>
      <c r="E346">
        <f t="shared" si="72"/>
        <v>329.63265883941199</v>
      </c>
      <c r="F346">
        <f t="shared" si="77"/>
        <v>328.135045456961</v>
      </c>
      <c r="G346">
        <f t="shared" si="78"/>
        <v>328.07046626656125</v>
      </c>
      <c r="K346" s="1">
        <f t="shared" si="79"/>
        <v>7.7884567005321514</v>
      </c>
      <c r="L346" s="1">
        <f t="shared" si="80"/>
        <v>7.7780025991872321</v>
      </c>
      <c r="M346" s="1">
        <f t="shared" si="81"/>
        <v>7.7691508334605146</v>
      </c>
      <c r="N346" s="1">
        <f t="shared" si="73"/>
        <v>7.6835021574931375</v>
      </c>
      <c r="O346" s="1">
        <f t="shared" si="74"/>
        <v>7.6189229670933969</v>
      </c>
      <c r="P346" s="1"/>
      <c r="Q346" s="1">
        <f t="shared" si="82"/>
        <v>-1.0454101344919309E-2</v>
      </c>
      <c r="R346" s="1">
        <f t="shared" si="83"/>
        <v>-1.930586707163684E-2</v>
      </c>
      <c r="S346" s="1">
        <f t="shared" si="75"/>
        <v>-0.10495454303901397</v>
      </c>
      <c r="T346" s="1">
        <f t="shared" si="76"/>
        <v>-0.16953373343875455</v>
      </c>
    </row>
    <row r="347" spans="1:20" x14ac:dyDescent="0.2">
      <c r="A347">
        <f>Sheet1!A324</f>
        <v>297</v>
      </c>
      <c r="B347">
        <f>Sheet1!B327</f>
        <v>330.13</v>
      </c>
      <c r="C347">
        <f t="shared" si="70"/>
        <v>322.24993710691825</v>
      </c>
      <c r="D347">
        <f t="shared" si="71"/>
        <v>330.1133599830552</v>
      </c>
      <c r="E347">
        <f t="shared" si="72"/>
        <v>330.10326799118559</v>
      </c>
      <c r="F347">
        <f t="shared" si="77"/>
        <v>328.60531466598496</v>
      </c>
      <c r="G347">
        <f t="shared" si="78"/>
        <v>328.53914651983155</v>
      </c>
      <c r="K347" s="1">
        <f t="shared" si="79"/>
        <v>7.818858248669585</v>
      </c>
      <c r="L347" s="1">
        <f t="shared" si="80"/>
        <v>7.7993924490248787</v>
      </c>
      <c r="M347" s="1">
        <f t="shared" si="81"/>
        <v>7.7902302009223376</v>
      </c>
      <c r="N347" s="1">
        <f t="shared" si="73"/>
        <v>7.7041729146545208</v>
      </c>
      <c r="O347" s="1">
        <f t="shared" si="74"/>
        <v>7.638004768501105</v>
      </c>
      <c r="P347" s="1"/>
      <c r="Q347" s="1">
        <f t="shared" si="82"/>
        <v>-1.9465799644706294E-2</v>
      </c>
      <c r="R347" s="1">
        <f t="shared" si="83"/>
        <v>-2.8628047747247365E-2</v>
      </c>
      <c r="S347" s="1">
        <f t="shared" si="75"/>
        <v>-0.1146853340150642</v>
      </c>
      <c r="T347" s="1">
        <f t="shared" si="76"/>
        <v>-0.18085348016848002</v>
      </c>
    </row>
    <row r="348" spans="1:20" x14ac:dyDescent="0.2">
      <c r="A348">
        <f>Sheet1!A325</f>
        <v>298</v>
      </c>
      <c r="B348">
        <f>Sheet1!B328</f>
        <v>330.6</v>
      </c>
      <c r="C348">
        <f t="shared" si="70"/>
        <v>322.69953555878089</v>
      </c>
      <c r="D348">
        <f t="shared" si="71"/>
        <v>330.58425550338256</v>
      </c>
      <c r="E348">
        <f t="shared" si="72"/>
        <v>330.57385433771447</v>
      </c>
      <c r="F348">
        <f t="shared" si="77"/>
        <v>329.07556860923779</v>
      </c>
      <c r="G348">
        <f t="shared" si="78"/>
        <v>329.00782025700516</v>
      </c>
      <c r="K348" s="1">
        <f t="shared" si="79"/>
        <v>7.8392597968069708</v>
      </c>
      <c r="L348" s="1">
        <f t="shared" si="80"/>
        <v>7.820759118416845</v>
      </c>
      <c r="M348" s="1">
        <f t="shared" si="81"/>
        <v>7.8112866372311487</v>
      </c>
      <c r="N348" s="1">
        <f t="shared" si="73"/>
        <v>7.7248284060447645</v>
      </c>
      <c r="O348" s="1">
        <f t="shared" si="74"/>
        <v>7.6570800538121375</v>
      </c>
      <c r="P348" s="1"/>
      <c r="Q348" s="1">
        <f t="shared" si="82"/>
        <v>-1.8500678390125813E-2</v>
      </c>
      <c r="R348" s="1">
        <f t="shared" si="83"/>
        <v>-2.7973159575822137E-2</v>
      </c>
      <c r="S348" s="1">
        <f t="shared" si="75"/>
        <v>-0.11443139076220632</v>
      </c>
      <c r="T348" s="1">
        <f t="shared" si="76"/>
        <v>-0.1821797429948333</v>
      </c>
    </row>
    <row r="349" spans="1:20" x14ac:dyDescent="0.2">
      <c r="A349">
        <f>Sheet1!A326</f>
        <v>299</v>
      </c>
      <c r="B349">
        <f>Sheet1!B329</f>
        <v>331.07</v>
      </c>
      <c r="C349">
        <f t="shared" si="70"/>
        <v>323.14913401064348</v>
      </c>
      <c r="D349">
        <f t="shared" si="71"/>
        <v>331.05512780353757</v>
      </c>
      <c r="E349">
        <f t="shared" si="72"/>
        <v>331.04441792096799</v>
      </c>
      <c r="F349">
        <f t="shared" si="77"/>
        <v>329.5458072583765</v>
      </c>
      <c r="G349">
        <f t="shared" si="78"/>
        <v>329.4764878861144</v>
      </c>
      <c r="K349" s="1">
        <f t="shared" si="79"/>
        <v>7.8596613449444135</v>
      </c>
      <c r="L349" s="1">
        <f t="shared" si="80"/>
        <v>7.8421025974314489</v>
      </c>
      <c r="M349" s="1">
        <f t="shared" si="81"/>
        <v>7.8323201843563766</v>
      </c>
      <c r="N349" s="1">
        <f t="shared" si="73"/>
        <v>7.7454686033208873</v>
      </c>
      <c r="O349" s="1">
        <f t="shared" si="74"/>
        <v>7.6761492310587869</v>
      </c>
      <c r="P349" s="1"/>
      <c r="Q349" s="1">
        <f t="shared" si="82"/>
        <v>-1.7558747512964601E-2</v>
      </c>
      <c r="R349" s="1">
        <f t="shared" si="83"/>
        <v>-2.7341160588036928E-2</v>
      </c>
      <c r="S349" s="1">
        <f t="shared" si="75"/>
        <v>-0.11419274162352622</v>
      </c>
      <c r="T349" s="1">
        <f t="shared" si="76"/>
        <v>-0.1835121138856266</v>
      </c>
    </row>
    <row r="350" spans="1:20" x14ac:dyDescent="0.2">
      <c r="A350">
        <f>Sheet1!A327</f>
        <v>300</v>
      </c>
      <c r="B350">
        <f>Sheet1!B330</f>
        <v>331.54</v>
      </c>
      <c r="C350">
        <f t="shared" si="70"/>
        <v>323.59873246250606</v>
      </c>
      <c r="D350">
        <f t="shared" si="71"/>
        <v>331.52597687358849</v>
      </c>
      <c r="E350">
        <f t="shared" si="72"/>
        <v>331.51495878291564</v>
      </c>
      <c r="F350">
        <f t="shared" si="77"/>
        <v>330.01603058505793</v>
      </c>
      <c r="G350">
        <f t="shared" si="78"/>
        <v>329.94514981519114</v>
      </c>
      <c r="K350" s="1">
        <f t="shared" si="79"/>
        <v>7.8800628930817425</v>
      </c>
      <c r="L350" s="1">
        <f t="shared" si="80"/>
        <v>7.8634228761369513</v>
      </c>
      <c r="M350" s="1">
        <f t="shared" si="81"/>
        <v>7.8533308842673364</v>
      </c>
      <c r="N350" s="1">
        <f t="shared" si="73"/>
        <v>7.7660934781396804</v>
      </c>
      <c r="O350" s="1">
        <f t="shared" si="74"/>
        <v>7.6952127082728907</v>
      </c>
      <c r="P350" s="1"/>
      <c r="Q350" s="1">
        <f t="shared" si="82"/>
        <v>-1.6640016944791114E-2</v>
      </c>
      <c r="R350" s="1">
        <f t="shared" si="83"/>
        <v>-2.6732008814406072E-2</v>
      </c>
      <c r="S350" s="1">
        <f t="shared" si="75"/>
        <v>-0.11396941494206203</v>
      </c>
      <c r="T350" s="1">
        <f t="shared" si="76"/>
        <v>-0.18485018480885174</v>
      </c>
    </row>
    <row r="351" spans="1:20" x14ac:dyDescent="0.2">
      <c r="A351">
        <f>Sheet1!A328</f>
        <v>301</v>
      </c>
      <c r="B351">
        <f>Sheet1!B331</f>
        <v>332.01</v>
      </c>
      <c r="C351">
        <f t="shared" si="70"/>
        <v>324.04833091436865</v>
      </c>
      <c r="D351">
        <f t="shared" si="71"/>
        <v>331.99680270360363</v>
      </c>
      <c r="E351">
        <f t="shared" si="72"/>
        <v>331.9854769655268</v>
      </c>
      <c r="F351">
        <f t="shared" si="77"/>
        <v>330.486238560939</v>
      </c>
      <c r="G351">
        <f t="shared" si="78"/>
        <v>330.41380645226758</v>
      </c>
      <c r="K351" s="1">
        <f t="shared" si="79"/>
        <v>7.9004644412191283</v>
      </c>
      <c r="L351" s="1">
        <f t="shared" si="80"/>
        <v>7.8847199446016702</v>
      </c>
      <c r="M351" s="1">
        <f t="shared" si="81"/>
        <v>7.8743187789335707</v>
      </c>
      <c r="N351" s="1">
        <f t="shared" si="73"/>
        <v>7.7867030021581058</v>
      </c>
      <c r="O351" s="1">
        <f t="shared" si="74"/>
        <v>7.7142708934866846</v>
      </c>
      <c r="P351" s="1"/>
      <c r="Q351" s="1">
        <f t="shared" si="82"/>
        <v>-1.5744496617458026E-2</v>
      </c>
      <c r="R351" s="1">
        <f t="shared" si="83"/>
        <v>-2.6145662285557592E-2</v>
      </c>
      <c r="S351" s="1">
        <f t="shared" si="75"/>
        <v>-0.11376143906102243</v>
      </c>
      <c r="T351" s="1">
        <f t="shared" si="76"/>
        <v>-0.18619354773244368</v>
      </c>
    </row>
    <row r="352" spans="1:20" x14ac:dyDescent="0.2">
      <c r="A352">
        <f>Sheet1!A329</f>
        <v>302</v>
      </c>
      <c r="B352">
        <f>Sheet1!B332</f>
        <v>332.48</v>
      </c>
      <c r="C352">
        <f t="shared" si="70"/>
        <v>324.49792936623123</v>
      </c>
      <c r="D352">
        <f t="shared" si="71"/>
        <v>332.46760528365138</v>
      </c>
      <c r="E352">
        <f t="shared" si="72"/>
        <v>332.45597251077095</v>
      </c>
      <c r="F352">
        <f t="shared" si="77"/>
        <v>330.95643115767672</v>
      </c>
      <c r="G352">
        <f t="shared" si="78"/>
        <v>330.8824582053756</v>
      </c>
      <c r="K352" s="1">
        <f t="shared" si="79"/>
        <v>7.9208659893565141</v>
      </c>
      <c r="L352" s="1">
        <f t="shared" si="80"/>
        <v>7.905993792894094</v>
      </c>
      <c r="M352" s="1">
        <f t="shared" si="81"/>
        <v>7.8952839103245083</v>
      </c>
      <c r="N352" s="1">
        <f t="shared" si="73"/>
        <v>7.8072971470332391</v>
      </c>
      <c r="O352" s="1">
        <f t="shared" si="74"/>
        <v>7.7333241947321198</v>
      </c>
      <c r="P352" s="1"/>
      <c r="Q352" s="1">
        <f t="shared" si="82"/>
        <v>-1.4872196462420106E-2</v>
      </c>
      <c r="R352" s="1">
        <f t="shared" si="83"/>
        <v>-2.5582079032005822E-2</v>
      </c>
      <c r="S352" s="1">
        <f t="shared" si="75"/>
        <v>-0.11356884232327502</v>
      </c>
      <c r="T352" s="1">
        <f t="shared" si="76"/>
        <v>-0.18754179462439424</v>
      </c>
    </row>
    <row r="353" spans="1:20" x14ac:dyDescent="0.2">
      <c r="A353">
        <f>Sheet1!A330</f>
        <v>303</v>
      </c>
      <c r="B353">
        <f>Sheet1!B333</f>
        <v>332.95</v>
      </c>
      <c r="C353">
        <f t="shared" si="70"/>
        <v>324.94752781809387</v>
      </c>
      <c r="D353">
        <f t="shared" si="71"/>
        <v>332.93838460380005</v>
      </c>
      <c r="E353">
        <f t="shared" si="72"/>
        <v>332.92644546061746</v>
      </c>
      <c r="F353">
        <f t="shared" si="77"/>
        <v>331.42660834692794</v>
      </c>
      <c r="G353">
        <f t="shared" si="78"/>
        <v>331.35110548254744</v>
      </c>
      <c r="K353" s="1">
        <f t="shared" si="79"/>
        <v>7.9412675374939568</v>
      </c>
      <c r="L353" s="1">
        <f t="shared" si="80"/>
        <v>7.9272444110824267</v>
      </c>
      <c r="M353" s="1">
        <f t="shared" si="81"/>
        <v>7.916226320409578</v>
      </c>
      <c r="N353" s="1">
        <f t="shared" si="73"/>
        <v>7.8278758844218714</v>
      </c>
      <c r="O353" s="1">
        <f t="shared" si="74"/>
        <v>7.7523730200413752</v>
      </c>
      <c r="P353" s="1"/>
      <c r="Q353" s="1">
        <f t="shared" si="82"/>
        <v>-1.4023126411530029E-2</v>
      </c>
      <c r="R353" s="1">
        <f t="shared" si="83"/>
        <v>-2.5041217084378786E-2</v>
      </c>
      <c r="S353" s="1">
        <f t="shared" si="75"/>
        <v>-0.11339165307208532</v>
      </c>
      <c r="T353" s="1">
        <f t="shared" si="76"/>
        <v>-0.18889451745258157</v>
      </c>
    </row>
    <row r="354" spans="1:20" x14ac:dyDescent="0.2">
      <c r="A354">
        <f>Sheet1!A331</f>
        <v>304</v>
      </c>
      <c r="B354">
        <f>Sheet1!B334</f>
        <v>333.43</v>
      </c>
      <c r="C354">
        <f t="shared" si="70"/>
        <v>325.39712626995646</v>
      </c>
      <c r="D354">
        <f t="shared" si="71"/>
        <v>333.40914065411795</v>
      </c>
      <c r="E354">
        <f t="shared" si="72"/>
        <v>333.39689585703576</v>
      </c>
      <c r="F354">
        <f t="shared" si="77"/>
        <v>331.89677010034956</v>
      </c>
      <c r="G354">
        <f t="shared" si="78"/>
        <v>331.81974869181494</v>
      </c>
      <c r="K354" s="1">
        <f t="shared" si="79"/>
        <v>7.9616690856313426</v>
      </c>
      <c r="L354" s="1">
        <f t="shared" si="80"/>
        <v>7.9484717892349863</v>
      </c>
      <c r="M354" s="1">
        <f t="shared" si="81"/>
        <v>7.9371460511581517</v>
      </c>
      <c r="N354" s="1">
        <f t="shared" si="73"/>
        <v>7.848439185980908</v>
      </c>
      <c r="O354" s="1">
        <f t="shared" si="74"/>
        <v>7.7714177774462883</v>
      </c>
      <c r="P354" s="1"/>
      <c r="Q354" s="1">
        <f t="shared" si="82"/>
        <v>-1.3197296396356251E-2</v>
      </c>
      <c r="R354" s="1">
        <f t="shared" si="83"/>
        <v>-2.4523034473190819E-2</v>
      </c>
      <c r="S354" s="1">
        <f t="shared" si="75"/>
        <v>-0.11322989965043462</v>
      </c>
      <c r="T354" s="1">
        <f t="shared" si="76"/>
        <v>-0.19025130818505431</v>
      </c>
    </row>
    <row r="355" spans="1:20" x14ac:dyDescent="0.2">
      <c r="A355">
        <f>Sheet1!A332</f>
        <v>305</v>
      </c>
      <c r="B355">
        <f>Sheet1!B335</f>
        <v>333.9</v>
      </c>
      <c r="C355">
        <f t="shared" si="70"/>
        <v>325.8467247218191</v>
      </c>
      <c r="D355">
        <f t="shared" si="71"/>
        <v>333.87987342467341</v>
      </c>
      <c r="E355">
        <f t="shared" si="72"/>
        <v>333.86732374199539</v>
      </c>
      <c r="F355">
        <f t="shared" si="77"/>
        <v>332.36691638959854</v>
      </c>
      <c r="G355">
        <f t="shared" si="78"/>
        <v>332.28838824121033</v>
      </c>
      <c r="K355" s="1">
        <f t="shared" si="79"/>
        <v>7.9820706337687852</v>
      </c>
      <c r="L355" s="1">
        <f t="shared" si="80"/>
        <v>7.9696759174201475</v>
      </c>
      <c r="M355" s="1">
        <f t="shared" si="81"/>
        <v>7.9580431445397153</v>
      </c>
      <c r="N355" s="1">
        <f t="shared" si="73"/>
        <v>7.8689870233673105</v>
      </c>
      <c r="O355" s="1">
        <f t="shared" si="74"/>
        <v>7.7904588749790946</v>
      </c>
      <c r="P355" s="1"/>
      <c r="Q355" s="1">
        <f t="shared" si="82"/>
        <v>-1.2394716348637758E-2</v>
      </c>
      <c r="R355" s="1">
        <f t="shared" si="83"/>
        <v>-2.4027489229069943E-2</v>
      </c>
      <c r="S355" s="1">
        <f t="shared" si="75"/>
        <v>-0.11308361040147474</v>
      </c>
      <c r="T355" s="1">
        <f t="shared" si="76"/>
        <v>-0.19161175878969061</v>
      </c>
    </row>
    <row r="356" spans="1:20" x14ac:dyDescent="0.2">
      <c r="A356">
        <f>Sheet1!A333</f>
        <v>306</v>
      </c>
      <c r="B356">
        <f>Sheet1!B336</f>
        <v>334.37</v>
      </c>
      <c r="C356">
        <f t="shared" si="70"/>
        <v>326.29632317368169</v>
      </c>
      <c r="D356">
        <f t="shared" si="71"/>
        <v>334.35058290553468</v>
      </c>
      <c r="E356">
        <f t="shared" si="72"/>
        <v>334.33772915746562</v>
      </c>
      <c r="F356">
        <f t="shared" si="77"/>
        <v>332.83704718633186</v>
      </c>
      <c r="G356">
        <f t="shared" si="78"/>
        <v>332.75702453876562</v>
      </c>
      <c r="K356" s="1">
        <f t="shared" si="79"/>
        <v>8.0024721819061142</v>
      </c>
      <c r="L356" s="1">
        <f t="shared" si="80"/>
        <v>7.9908567857061712</v>
      </c>
      <c r="M356" s="1">
        <f t="shared" si="81"/>
        <v>7.9789176425235837</v>
      </c>
      <c r="N356" s="1">
        <f t="shared" si="73"/>
        <v>7.8895193682379841</v>
      </c>
      <c r="O356" s="1">
        <f t="shared" si="74"/>
        <v>7.8094967206717456</v>
      </c>
      <c r="P356" s="1"/>
      <c r="Q356" s="1">
        <f t="shared" si="82"/>
        <v>-1.1615396199943007E-2</v>
      </c>
      <c r="R356" s="1">
        <f t="shared" si="83"/>
        <v>-2.3554539382530493E-2</v>
      </c>
      <c r="S356" s="1">
        <f t="shared" si="75"/>
        <v>-0.11295281366813015</v>
      </c>
      <c r="T356" s="1">
        <f t="shared" si="76"/>
        <v>-0.19297546123436859</v>
      </c>
    </row>
    <row r="357" spans="1:20" x14ac:dyDescent="0.2">
      <c r="A357">
        <f>Sheet1!A334</f>
        <v>307</v>
      </c>
      <c r="B357">
        <f>Sheet1!B337</f>
        <v>334.84</v>
      </c>
      <c r="C357">
        <f t="shared" si="70"/>
        <v>326.74592162554427</v>
      </c>
      <c r="D357">
        <f t="shared" si="71"/>
        <v>334.82126908677031</v>
      </c>
      <c r="E357">
        <f t="shared" si="72"/>
        <v>334.80811214541592</v>
      </c>
      <c r="F357">
        <f t="shared" si="77"/>
        <v>333.30716246220641</v>
      </c>
      <c r="G357">
        <f t="shared" si="78"/>
        <v>333.22565799251288</v>
      </c>
      <c r="K357" s="1">
        <f t="shared" si="79"/>
        <v>8.0328737300435478</v>
      </c>
      <c r="L357" s="1">
        <f t="shared" si="80"/>
        <v>8.012014384161489</v>
      </c>
      <c r="M357" s="1">
        <f t="shared" si="81"/>
        <v>7.9997695870792995</v>
      </c>
      <c r="N357" s="1">
        <f t="shared" si="73"/>
        <v>7.9100361922499474</v>
      </c>
      <c r="O357" s="1">
        <f t="shared" si="74"/>
        <v>7.8285317225564199</v>
      </c>
      <c r="P357" s="1"/>
      <c r="Q357" s="1">
        <f t="shared" si="82"/>
        <v>-2.0859345882058733E-2</v>
      </c>
      <c r="R357" s="1">
        <f t="shared" si="83"/>
        <v>-3.310414296424824E-2</v>
      </c>
      <c r="S357" s="1">
        <f t="shared" si="75"/>
        <v>-0.1228375377936004</v>
      </c>
      <c r="T357" s="1">
        <f t="shared" si="76"/>
        <v>-0.20434200748712783</v>
      </c>
    </row>
    <row r="358" spans="1:20" x14ac:dyDescent="0.2">
      <c r="A358">
        <f>Sheet1!A335</f>
        <v>308</v>
      </c>
      <c r="B358">
        <f>Sheet1!B338</f>
        <v>335.31</v>
      </c>
      <c r="C358">
        <f t="shared" si="70"/>
        <v>327.19552007740685</v>
      </c>
      <c r="D358">
        <f t="shared" si="71"/>
        <v>335.29193195844852</v>
      </c>
      <c r="E358">
        <f t="shared" si="72"/>
        <v>335.27847274781573</v>
      </c>
      <c r="F358">
        <f t="shared" si="77"/>
        <v>333.77726218887904</v>
      </c>
      <c r="G358">
        <f t="shared" si="78"/>
        <v>333.69428901048417</v>
      </c>
      <c r="K358" s="1">
        <f t="shared" si="79"/>
        <v>8.0532752781808767</v>
      </c>
      <c r="L358" s="1">
        <f t="shared" si="80"/>
        <v>8.0331487028543052</v>
      </c>
      <c r="M358" s="1">
        <f t="shared" si="81"/>
        <v>8.0205990201762916</v>
      </c>
      <c r="N358" s="1">
        <f t="shared" si="73"/>
        <v>7.9305374670599349</v>
      </c>
      <c r="O358" s="1">
        <f t="shared" si="74"/>
        <v>7.8475642886650689</v>
      </c>
      <c r="P358" s="1"/>
      <c r="Q358" s="1">
        <f t="shared" si="82"/>
        <v>-2.0126575326571583E-2</v>
      </c>
      <c r="R358" s="1">
        <f t="shared" si="83"/>
        <v>-3.2676258004585179E-2</v>
      </c>
      <c r="S358" s="1">
        <f t="shared" si="75"/>
        <v>-0.12273781112094184</v>
      </c>
      <c r="T358" s="1">
        <f t="shared" si="76"/>
        <v>-0.2057109895158078</v>
      </c>
    </row>
    <row r="359" spans="1:20" x14ac:dyDescent="0.2">
      <c r="A359">
        <f>Sheet1!A336</f>
        <v>309</v>
      </c>
      <c r="B359">
        <f>Sheet1!B339</f>
        <v>335.78</v>
      </c>
      <c r="C359">
        <f t="shared" si="70"/>
        <v>327.6451185292695</v>
      </c>
      <c r="D359">
        <f t="shared" si="71"/>
        <v>335.76257151063743</v>
      </c>
      <c r="E359">
        <f t="shared" si="72"/>
        <v>335.74881100663453</v>
      </c>
      <c r="F359">
        <f t="shared" si="77"/>
        <v>334.24734633800671</v>
      </c>
      <c r="G359">
        <f t="shared" si="78"/>
        <v>334.16291800071156</v>
      </c>
      <c r="K359" s="1">
        <f t="shared" si="79"/>
        <v>8.0736768263183194</v>
      </c>
      <c r="L359" s="1">
        <f t="shared" si="80"/>
        <v>8.0542597318529943</v>
      </c>
      <c r="M359" s="1">
        <f t="shared" si="81"/>
        <v>8.0414059837839318</v>
      </c>
      <c r="N359" s="1">
        <f t="shared" si="73"/>
        <v>7.9510231643250222</v>
      </c>
      <c r="O359" s="1">
        <f t="shared" si="74"/>
        <v>7.8665948270298713</v>
      </c>
      <c r="P359" s="1"/>
      <c r="Q359" s="1">
        <f t="shared" si="82"/>
        <v>-1.9417094465325135E-2</v>
      </c>
      <c r="R359" s="1">
        <f t="shared" si="83"/>
        <v>-3.2270842534387612E-2</v>
      </c>
      <c r="S359" s="1">
        <f t="shared" si="75"/>
        <v>-0.12265366199329719</v>
      </c>
      <c r="T359" s="1">
        <f t="shared" si="76"/>
        <v>-0.20708199928844806</v>
      </c>
    </row>
    <row r="360" spans="1:20" x14ac:dyDescent="0.2">
      <c r="A360">
        <f>Sheet1!A337</f>
        <v>310</v>
      </c>
      <c r="B360">
        <f>Sheet1!B340</f>
        <v>336.25</v>
      </c>
      <c r="C360">
        <f t="shared" si="70"/>
        <v>328.09471698113208</v>
      </c>
      <c r="D360">
        <f t="shared" si="71"/>
        <v>336.23318773340571</v>
      </c>
      <c r="E360">
        <f t="shared" si="72"/>
        <v>336.21912696384169</v>
      </c>
      <c r="F360">
        <f t="shared" si="77"/>
        <v>334.71741488124633</v>
      </c>
      <c r="G360">
        <f t="shared" si="78"/>
        <v>334.63154537122699</v>
      </c>
      <c r="K360" s="1">
        <f t="shared" si="79"/>
        <v>8.0940783744557052</v>
      </c>
      <c r="L360" s="1">
        <f t="shared" si="80"/>
        <v>8.0753474612260447</v>
      </c>
      <c r="M360" s="1">
        <f t="shared" si="81"/>
        <v>8.062190519871649</v>
      </c>
      <c r="N360" s="1">
        <f t="shared" si="73"/>
        <v>7.9714932557020575</v>
      </c>
      <c r="O360" s="1">
        <f t="shared" si="74"/>
        <v>7.8856237456827216</v>
      </c>
      <c r="P360" s="1"/>
      <c r="Q360" s="1">
        <f t="shared" si="82"/>
        <v>-1.8730913229660473E-2</v>
      </c>
      <c r="R360" s="1">
        <f t="shared" si="83"/>
        <v>-3.1887854584056186E-2</v>
      </c>
      <c r="S360" s="1">
        <f t="shared" si="75"/>
        <v>-0.12258511875364775</v>
      </c>
      <c r="T360" s="1">
        <f t="shared" si="76"/>
        <v>-0.2084546287729836</v>
      </c>
    </row>
    <row r="361" spans="1:20" x14ac:dyDescent="0.2">
      <c r="A361">
        <f>Sheet1!A338</f>
        <v>311</v>
      </c>
      <c r="B361">
        <f>Sheet1!B341</f>
        <v>336.72</v>
      </c>
      <c r="C361">
        <f t="shared" si="70"/>
        <v>328.54431543299472</v>
      </c>
      <c r="D361">
        <f t="shared" si="71"/>
        <v>336.70378061682146</v>
      </c>
      <c r="E361">
        <f t="shared" si="72"/>
        <v>336.68942066140664</v>
      </c>
      <c r="F361">
        <f t="shared" si="77"/>
        <v>335.18746779025491</v>
      </c>
      <c r="G361">
        <f t="shared" si="78"/>
        <v>335.1001715300626</v>
      </c>
      <c r="K361" s="1">
        <f t="shared" si="79"/>
        <v>8.1144799225931479</v>
      </c>
      <c r="L361" s="1">
        <f t="shared" si="80"/>
        <v>8.0964118810416608</v>
      </c>
      <c r="M361" s="1">
        <f t="shared" si="81"/>
        <v>8.0829526704088721</v>
      </c>
      <c r="N361" s="1">
        <f t="shared" si="73"/>
        <v>7.9919477128480594</v>
      </c>
      <c r="O361" s="1">
        <f t="shared" si="74"/>
        <v>7.9046514526557417</v>
      </c>
      <c r="P361" s="1"/>
      <c r="Q361" s="1">
        <f t="shared" si="82"/>
        <v>-1.8068041551487113E-2</v>
      </c>
      <c r="R361" s="1">
        <f t="shared" si="83"/>
        <v>-3.1527252184275767E-2</v>
      </c>
      <c r="S361" s="1">
        <f t="shared" si="75"/>
        <v>-0.12253220974508849</v>
      </c>
      <c r="T361" s="1">
        <f t="shared" si="76"/>
        <v>-0.20982846993740623</v>
      </c>
    </row>
    <row r="362" spans="1:20" x14ac:dyDescent="0.2">
      <c r="A362">
        <f>Sheet1!A339</f>
        <v>312</v>
      </c>
      <c r="B362">
        <f>Sheet1!B342</f>
        <v>337.19</v>
      </c>
      <c r="C362">
        <f t="shared" si="70"/>
        <v>328.99391388485731</v>
      </c>
      <c r="D362">
        <f t="shared" si="71"/>
        <v>337.17435015095305</v>
      </c>
      <c r="E362">
        <f t="shared" si="72"/>
        <v>337.15969214129882</v>
      </c>
      <c r="F362">
        <f t="shared" si="77"/>
        <v>335.65750503668932</v>
      </c>
      <c r="G362">
        <f t="shared" si="78"/>
        <v>335.56879688525044</v>
      </c>
      <c r="K362" s="1">
        <f t="shared" si="79"/>
        <v>8.1348814707304768</v>
      </c>
      <c r="L362" s="1">
        <f t="shared" si="80"/>
        <v>8.1174529813679328</v>
      </c>
      <c r="M362" s="1">
        <f t="shared" si="81"/>
        <v>8.1036924773650298</v>
      </c>
      <c r="N362" s="1">
        <f t="shared" si="73"/>
        <v>8.0123865074198193</v>
      </c>
      <c r="O362" s="1">
        <f t="shared" si="74"/>
        <v>7.9236783559809396</v>
      </c>
      <c r="P362" s="1"/>
      <c r="Q362" s="1">
        <f t="shared" si="82"/>
        <v>-1.7428489362544042E-2</v>
      </c>
      <c r="R362" s="1">
        <f t="shared" si="83"/>
        <v>-3.1188993365447004E-2</v>
      </c>
      <c r="S362" s="1">
        <f t="shared" si="75"/>
        <v>-0.12249496331065757</v>
      </c>
      <c r="T362" s="1">
        <f t="shared" si="76"/>
        <v>-0.21120311474953724</v>
      </c>
    </row>
    <row r="363" spans="1:20" x14ac:dyDescent="0.2">
      <c r="A363">
        <f>Sheet1!A340</f>
        <v>313</v>
      </c>
      <c r="B363">
        <f>Sheet1!B343</f>
        <v>337.66</v>
      </c>
      <c r="C363">
        <f t="shared" si="70"/>
        <v>329.44351233671989</v>
      </c>
      <c r="D363">
        <f t="shared" si="71"/>
        <v>337.64489632586884</v>
      </c>
      <c r="E363">
        <f t="shared" si="72"/>
        <v>337.6299414454877</v>
      </c>
      <c r="F363">
        <f t="shared" si="77"/>
        <v>336.12752659220649</v>
      </c>
      <c r="G363">
        <f t="shared" si="78"/>
        <v>336.03742184482257</v>
      </c>
      <c r="K363" s="1">
        <f t="shared" si="79"/>
        <v>8.1552830188679195</v>
      </c>
      <c r="L363" s="1">
        <f t="shared" si="80"/>
        <v>8.1384707522736335</v>
      </c>
      <c r="M363" s="1">
        <f t="shared" si="81"/>
        <v>8.1244099827096079</v>
      </c>
      <c r="N363" s="1">
        <f t="shared" si="73"/>
        <v>8.0328096110744127</v>
      </c>
      <c r="O363" s="1">
        <f t="shared" si="74"/>
        <v>7.9427048636904942</v>
      </c>
      <c r="P363" s="1"/>
      <c r="Q363" s="1">
        <f t="shared" si="82"/>
        <v>-1.6812266594286029E-2</v>
      </c>
      <c r="R363" s="1">
        <f t="shared" si="83"/>
        <v>-3.0873036158311606E-2</v>
      </c>
      <c r="S363" s="1">
        <f t="shared" si="75"/>
        <v>-0.12247340779350679</v>
      </c>
      <c r="T363" s="1">
        <f t="shared" si="76"/>
        <v>-0.21257815517742529</v>
      </c>
    </row>
    <row r="364" spans="1:20" x14ac:dyDescent="0.2">
      <c r="A364">
        <f>Sheet1!A341</f>
        <v>314</v>
      </c>
      <c r="B364">
        <f>Sheet1!B344</f>
        <v>338.13</v>
      </c>
      <c r="C364">
        <f t="shared" si="70"/>
        <v>329.89311078858248</v>
      </c>
      <c r="D364">
        <f t="shared" si="71"/>
        <v>338.11541913163717</v>
      </c>
      <c r="E364">
        <f t="shared" si="72"/>
        <v>338.10016861594255</v>
      </c>
      <c r="F364">
        <f t="shared" si="77"/>
        <v>336.5975324284633</v>
      </c>
      <c r="G364">
        <f t="shared" si="78"/>
        <v>336.50604681681108</v>
      </c>
      <c r="K364" s="1">
        <f t="shared" si="79"/>
        <v>8.1756845670053053</v>
      </c>
      <c r="L364" s="1">
        <f t="shared" si="80"/>
        <v>8.1594651838267396</v>
      </c>
      <c r="M364" s="1">
        <f t="shared" si="81"/>
        <v>8.1451052284119214</v>
      </c>
      <c r="N364" s="1">
        <f t="shared" si="73"/>
        <v>8.0532169954685742</v>
      </c>
      <c r="O364" s="1">
        <f t="shared" si="74"/>
        <v>7.9617313838163568</v>
      </c>
      <c r="P364" s="1"/>
      <c r="Q364" s="1">
        <f t="shared" si="82"/>
        <v>-1.6219383178565749E-2</v>
      </c>
      <c r="R364" s="1">
        <f t="shared" si="83"/>
        <v>-3.0579338593383909E-2</v>
      </c>
      <c r="S364" s="1">
        <f t="shared" si="75"/>
        <v>-0.12246757153673116</v>
      </c>
      <c r="T364" s="1">
        <f t="shared" si="76"/>
        <v>-0.21395318318894851</v>
      </c>
    </row>
    <row r="365" spans="1:20" x14ac:dyDescent="0.2">
      <c r="A365">
        <f>Sheet1!A342</f>
        <v>315</v>
      </c>
      <c r="B365">
        <f>Sheet1!B345</f>
        <v>338.6</v>
      </c>
      <c r="C365">
        <f t="shared" si="70"/>
        <v>330.34270924044512</v>
      </c>
      <c r="D365">
        <f t="shared" si="71"/>
        <v>338.5859185583264</v>
      </c>
      <c r="E365">
        <f t="shared" si="72"/>
        <v>338.57037369463296</v>
      </c>
      <c r="F365">
        <f t="shared" si="77"/>
        <v>337.0675225171168</v>
      </c>
      <c r="G365">
        <f t="shared" si="78"/>
        <v>336.97467220924801</v>
      </c>
      <c r="K365" s="1">
        <f t="shared" si="79"/>
        <v>8.1960861151426911</v>
      </c>
      <c r="L365" s="1">
        <f t="shared" si="80"/>
        <v>8.1804362660957395</v>
      </c>
      <c r="M365" s="1">
        <f t="shared" si="81"/>
        <v>8.1657782564415129</v>
      </c>
      <c r="N365" s="1">
        <f t="shared" si="73"/>
        <v>8.0736086322594929</v>
      </c>
      <c r="O365" s="1">
        <f t="shared" si="74"/>
        <v>7.9807583243907061</v>
      </c>
      <c r="P365" s="1"/>
      <c r="Q365" s="1">
        <f t="shared" si="82"/>
        <v>-1.5649849046951658E-2</v>
      </c>
      <c r="R365" s="1">
        <f t="shared" si="83"/>
        <v>-3.0307858701178247E-2</v>
      </c>
      <c r="S365" s="1">
        <f t="shared" si="75"/>
        <v>-0.12247748288319826</v>
      </c>
      <c r="T365" s="1">
        <f t="shared" si="76"/>
        <v>-0.21532779075198505</v>
      </c>
    </row>
    <row r="366" spans="1:20" x14ac:dyDescent="0.2">
      <c r="A366">
        <f>Sheet1!A343</f>
        <v>316</v>
      </c>
      <c r="B366">
        <f>Sheet1!B346</f>
        <v>339.07</v>
      </c>
      <c r="C366">
        <f t="shared" si="70"/>
        <v>330.79230769230776</v>
      </c>
      <c r="D366">
        <f t="shared" si="71"/>
        <v>339.05639459600468</v>
      </c>
      <c r="E366">
        <f t="shared" si="72"/>
        <v>339.04055672352831</v>
      </c>
      <c r="F366">
        <f t="shared" si="77"/>
        <v>337.53749682982379</v>
      </c>
      <c r="G366">
        <f t="shared" si="78"/>
        <v>337.44329843016538</v>
      </c>
      <c r="K366" s="1">
        <f t="shared" si="79"/>
        <v>8.2164876632801338</v>
      </c>
      <c r="L366" s="1">
        <f t="shared" si="80"/>
        <v>8.2013839891489511</v>
      </c>
      <c r="M366" s="1">
        <f t="shared" si="81"/>
        <v>8.1864291087678112</v>
      </c>
      <c r="N366" s="1">
        <f t="shared" si="73"/>
        <v>8.0939844931039033</v>
      </c>
      <c r="O366" s="1">
        <f t="shared" si="74"/>
        <v>7.9997860934454934</v>
      </c>
      <c r="P366" s="1"/>
      <c r="Q366" s="1">
        <f t="shared" si="82"/>
        <v>-1.5103674131182743E-2</v>
      </c>
      <c r="R366" s="1">
        <f t="shared" si="83"/>
        <v>-3.0058554512322644E-2</v>
      </c>
      <c r="S366" s="1">
        <f t="shared" si="75"/>
        <v>-0.12250317017623047</v>
      </c>
      <c r="T366" s="1">
        <f t="shared" si="76"/>
        <v>-0.2167015698346404</v>
      </c>
    </row>
    <row r="367" spans="1:20" x14ac:dyDescent="0.2">
      <c r="A367">
        <f>Sheet1!A344</f>
        <v>317</v>
      </c>
      <c r="B367">
        <f>Sheet1!B347</f>
        <v>339.54</v>
      </c>
      <c r="C367">
        <f t="shared" si="70"/>
        <v>331.24190614417034</v>
      </c>
      <c r="D367">
        <f t="shared" si="71"/>
        <v>339.52684723474061</v>
      </c>
      <c r="E367">
        <f t="shared" si="72"/>
        <v>339.51071774459803</v>
      </c>
      <c r="F367">
        <f t="shared" si="77"/>
        <v>338.00745533824119</v>
      </c>
      <c r="G367">
        <f t="shared" si="78"/>
        <v>337.91192588759532</v>
      </c>
      <c r="K367" s="1">
        <f t="shared" si="79"/>
        <v>8.2368892114175196</v>
      </c>
      <c r="L367" s="1">
        <f t="shared" si="80"/>
        <v>8.2223083430546922</v>
      </c>
      <c r="M367" s="1">
        <f t="shared" si="81"/>
        <v>8.2070578273600745</v>
      </c>
      <c r="N367" s="1">
        <f t="shared" si="73"/>
        <v>8.1143445496587105</v>
      </c>
      <c r="O367" s="1">
        <f t="shared" si="74"/>
        <v>8.0188150990128406</v>
      </c>
      <c r="P367" s="1"/>
      <c r="Q367" s="1">
        <f t="shared" si="82"/>
        <v>-1.4580868362827459E-2</v>
      </c>
      <c r="R367" s="1">
        <f t="shared" si="83"/>
        <v>-2.9831384057445121E-2</v>
      </c>
      <c r="S367" s="1">
        <f t="shared" si="75"/>
        <v>-0.12254466175880907</v>
      </c>
      <c r="T367" s="1">
        <f t="shared" si="76"/>
        <v>-0.218074112404679</v>
      </c>
    </row>
    <row r="368" spans="1:20" x14ac:dyDescent="0.2">
      <c r="A368">
        <f>Sheet1!A345</f>
        <v>318</v>
      </c>
      <c r="B368">
        <f>Sheet1!B348</f>
        <v>340.01</v>
      </c>
      <c r="C368">
        <f t="shared" ref="C368:C431" si="84">C$47+(A371-1)*(C$2114-C$47)/2067</f>
        <v>331.69150459603293</v>
      </c>
      <c r="D368">
        <f t="shared" ref="D368:D431" si="85">$J$19+A371*$I$19+$H$19*A371^2+$G$19*A371^3</f>
        <v>339.99727646460229</v>
      </c>
      <c r="E368">
        <f t="shared" ref="E368:E431" si="86">$T$19+A371*$S$19+$R$19*A371^2+$Q$19*A371^3</f>
        <v>339.98085679981153</v>
      </c>
      <c r="F368">
        <f t="shared" si="77"/>
        <v>338.47739801402594</v>
      </c>
      <c r="G368">
        <f t="shared" si="78"/>
        <v>338.38055498956976</v>
      </c>
      <c r="K368" s="1">
        <f t="shared" si="79"/>
        <v>8.2572907595549054</v>
      </c>
      <c r="L368" s="1">
        <f t="shared" si="80"/>
        <v>8.2432093178812806</v>
      </c>
      <c r="M368" s="1">
        <f t="shared" si="81"/>
        <v>8.2276644541878454</v>
      </c>
      <c r="N368" s="1">
        <f t="shared" si="73"/>
        <v>8.1346887735808195</v>
      </c>
      <c r="O368" s="1">
        <f t="shared" si="74"/>
        <v>8.0378457491246422</v>
      </c>
      <c r="P368" s="1"/>
      <c r="Q368" s="1">
        <f t="shared" si="82"/>
        <v>-1.4081441673624795E-2</v>
      </c>
      <c r="R368" s="1">
        <f t="shared" si="83"/>
        <v>-2.9626305367060013E-2</v>
      </c>
      <c r="S368" s="1">
        <f t="shared" si="75"/>
        <v>-0.12260198597408589</v>
      </c>
      <c r="T368" s="1">
        <f t="shared" si="76"/>
        <v>-0.21944501043026321</v>
      </c>
    </row>
    <row r="369" spans="1:20" x14ac:dyDescent="0.2">
      <c r="A369">
        <f>Sheet1!A346</f>
        <v>319</v>
      </c>
      <c r="B369">
        <f>Sheet1!B349</f>
        <v>340.49</v>
      </c>
      <c r="C369">
        <f t="shared" si="84"/>
        <v>332.14110304789551</v>
      </c>
      <c r="D369">
        <f t="shared" si="85"/>
        <v>340.46768227565815</v>
      </c>
      <c r="E369">
        <f t="shared" si="86"/>
        <v>340.45097393113826</v>
      </c>
      <c r="F369">
        <f t="shared" si="77"/>
        <v>338.94732482883501</v>
      </c>
      <c r="G369">
        <f t="shared" si="78"/>
        <v>338.84918614412084</v>
      </c>
      <c r="K369" s="1">
        <f t="shared" si="79"/>
        <v>8.2776923076922344</v>
      </c>
      <c r="L369" s="1">
        <f t="shared" si="80"/>
        <v>8.2640869036969207</v>
      </c>
      <c r="M369" s="1">
        <f t="shared" si="81"/>
        <v>8.2482490312205528</v>
      </c>
      <c r="N369" s="1">
        <f t="shared" si="73"/>
        <v>8.155017136527249</v>
      </c>
      <c r="O369" s="1">
        <f t="shared" si="74"/>
        <v>8.0568784518130769</v>
      </c>
      <c r="P369" s="1"/>
      <c r="Q369" s="1">
        <f t="shared" si="82"/>
        <v>-1.3605403995313736E-2</v>
      </c>
      <c r="R369" s="1">
        <f t="shared" si="83"/>
        <v>-2.9443276471681656E-2</v>
      </c>
      <c r="S369" s="1">
        <f t="shared" si="75"/>
        <v>-0.12267517116498539</v>
      </c>
      <c r="T369" s="1">
        <f t="shared" si="76"/>
        <v>-0.22081385587915747</v>
      </c>
    </row>
    <row r="370" spans="1:20" x14ac:dyDescent="0.2">
      <c r="A370">
        <f>Sheet1!A347</f>
        <v>320</v>
      </c>
      <c r="B370">
        <f>Sheet1!B350</f>
        <v>340.96</v>
      </c>
      <c r="C370">
        <f t="shared" si="84"/>
        <v>332.5907014997581</v>
      </c>
      <c r="D370">
        <f t="shared" si="85"/>
        <v>340.9380646579765</v>
      </c>
      <c r="E370">
        <f t="shared" si="86"/>
        <v>340.92106918054765</v>
      </c>
      <c r="F370">
        <f t="shared" si="77"/>
        <v>339.41723575432525</v>
      </c>
      <c r="G370">
        <f t="shared" si="78"/>
        <v>339.31781975928061</v>
      </c>
      <c r="K370" s="1">
        <f t="shared" si="79"/>
        <v>8.2980938558296771</v>
      </c>
      <c r="L370" s="1">
        <f t="shared" si="80"/>
        <v>8.2849410905702712</v>
      </c>
      <c r="M370" s="1">
        <f t="shared" si="81"/>
        <v>8.2688116004276822</v>
      </c>
      <c r="N370" s="1">
        <f t="shared" ref="N370:N433" si="87">F370-$C367</f>
        <v>8.175329610154904</v>
      </c>
      <c r="O370" s="1">
        <f t="shared" ref="O370:O433" si="88">G370-$C367</f>
        <v>8.0759136151102666</v>
      </c>
      <c r="P370" s="1"/>
      <c r="Q370" s="1">
        <f t="shared" si="82"/>
        <v>-1.3152765259405896E-2</v>
      </c>
      <c r="R370" s="1">
        <f t="shared" si="83"/>
        <v>-2.9282255401994917E-2</v>
      </c>
      <c r="S370" s="1">
        <f t="shared" ref="S370:S433" si="89">F370-$B367</f>
        <v>-0.12276424567477306</v>
      </c>
      <c r="T370" s="1">
        <f t="shared" ref="T370:T433" si="90">G370-$B367</f>
        <v>-0.22218024071941045</v>
      </c>
    </row>
    <row r="371" spans="1:20" x14ac:dyDescent="0.2">
      <c r="A371">
        <f>Sheet1!A348</f>
        <v>321</v>
      </c>
      <c r="B371">
        <f>Sheet1!B351</f>
        <v>341.43</v>
      </c>
      <c r="C371">
        <f t="shared" si="84"/>
        <v>333.04029995162068</v>
      </c>
      <c r="D371">
        <f t="shared" si="85"/>
        <v>341.40842360162571</v>
      </c>
      <c r="E371">
        <f t="shared" si="86"/>
        <v>341.39114259000911</v>
      </c>
      <c r="F371">
        <f t="shared" ref="F371:F434" si="91">$J$35+A371*$I$35+$H$35*A371^2+$G$35*A371^3</f>
        <v>339.88713076215373</v>
      </c>
      <c r="G371">
        <f t="shared" ref="G371:G434" si="92">$T$35+A371*$S$35+$R$35*A371^2+$Q$35*A371^3</f>
        <v>339.78645624308115</v>
      </c>
      <c r="K371" s="1">
        <f t="shared" ref="K371:K434" si="93">B368-C368</f>
        <v>8.3184954039670629</v>
      </c>
      <c r="L371" s="1">
        <f t="shared" ref="L371:L434" si="94">D368-$C368</f>
        <v>8.3057718685693658</v>
      </c>
      <c r="M371" s="1">
        <f t="shared" ref="M371:M434" si="95">E368-$C368</f>
        <v>8.2893522037786056</v>
      </c>
      <c r="N371" s="1">
        <f t="shared" si="87"/>
        <v>8.1956261661208032</v>
      </c>
      <c r="O371" s="1">
        <f t="shared" si="88"/>
        <v>8.0949516470482195</v>
      </c>
      <c r="P371" s="1"/>
      <c r="Q371" s="1">
        <f t="shared" ref="Q371:Q434" si="96">D368-B368</f>
        <v>-1.2723535397697106E-2</v>
      </c>
      <c r="R371" s="1">
        <f t="shared" ref="R371:R434" si="97">E368-$B368</f>
        <v>-2.9143200188457286E-2</v>
      </c>
      <c r="S371" s="1">
        <f t="shared" si="89"/>
        <v>-0.12286923784625969</v>
      </c>
      <c r="T371" s="1">
        <f t="shared" si="90"/>
        <v>-0.22354375691884343</v>
      </c>
    </row>
    <row r="372" spans="1:20" x14ac:dyDescent="0.2">
      <c r="A372">
        <f>Sheet1!A349</f>
        <v>322</v>
      </c>
      <c r="B372">
        <f>Sheet1!B352</f>
        <v>341.9</v>
      </c>
      <c r="C372">
        <f t="shared" si="84"/>
        <v>333.48989840348332</v>
      </c>
      <c r="D372">
        <f t="shared" si="85"/>
        <v>341.87875909667406</v>
      </c>
      <c r="E372">
        <f t="shared" si="86"/>
        <v>341.86119420149197</v>
      </c>
      <c r="F372">
        <f t="shared" si="91"/>
        <v>340.35700982397719</v>
      </c>
      <c r="G372">
        <f t="shared" si="92"/>
        <v>340.25509600355446</v>
      </c>
      <c r="K372" s="1">
        <f t="shared" si="93"/>
        <v>8.3488969521044964</v>
      </c>
      <c r="L372" s="1">
        <f t="shared" si="94"/>
        <v>8.326579227762636</v>
      </c>
      <c r="M372" s="1">
        <f t="shared" si="95"/>
        <v>8.3098708832427519</v>
      </c>
      <c r="N372" s="1">
        <f t="shared" si="87"/>
        <v>8.2159067760816811</v>
      </c>
      <c r="O372" s="1">
        <f t="shared" si="88"/>
        <v>8.1139929556589436</v>
      </c>
      <c r="P372" s="1"/>
      <c r="Q372" s="1">
        <f t="shared" si="96"/>
        <v>-2.2317724341860412E-2</v>
      </c>
      <c r="R372" s="1">
        <f t="shared" si="97"/>
        <v>-3.9026068861744534E-2</v>
      </c>
      <c r="S372" s="1">
        <f t="shared" si="89"/>
        <v>-0.13299017602281538</v>
      </c>
      <c r="T372" s="1">
        <f t="shared" si="90"/>
        <v>-0.23490399644555282</v>
      </c>
    </row>
    <row r="373" spans="1:20" x14ac:dyDescent="0.2">
      <c r="A373">
        <f>Sheet1!A350</f>
        <v>323</v>
      </c>
      <c r="B373">
        <f>Sheet1!B353</f>
        <v>342.37</v>
      </c>
      <c r="C373">
        <f t="shared" si="84"/>
        <v>333.93949685534596</v>
      </c>
      <c r="D373">
        <f t="shared" si="85"/>
        <v>342.3490711331898</v>
      </c>
      <c r="E373">
        <f t="shared" si="86"/>
        <v>342.33122405696582</v>
      </c>
      <c r="F373">
        <f t="shared" si="91"/>
        <v>340.82687291145271</v>
      </c>
      <c r="G373">
        <f t="shared" si="92"/>
        <v>340.72373944873266</v>
      </c>
      <c r="K373" s="1">
        <f t="shared" si="93"/>
        <v>8.3692985002418823</v>
      </c>
      <c r="L373" s="1">
        <f t="shared" si="94"/>
        <v>8.3473631582183998</v>
      </c>
      <c r="M373" s="1">
        <f t="shared" si="95"/>
        <v>8.3303676807895499</v>
      </c>
      <c r="N373" s="1">
        <f t="shared" si="87"/>
        <v>8.2361714116946132</v>
      </c>
      <c r="O373" s="1">
        <f t="shared" si="88"/>
        <v>8.133037948974561</v>
      </c>
      <c r="P373" s="1"/>
      <c r="Q373" s="1">
        <f t="shared" si="96"/>
        <v>-2.1935342023482463E-2</v>
      </c>
      <c r="R373" s="1">
        <f t="shared" si="97"/>
        <v>-3.8930819452332344E-2</v>
      </c>
      <c r="S373" s="1">
        <f t="shared" si="89"/>
        <v>-0.13312708854726907</v>
      </c>
      <c r="T373" s="1">
        <f t="shared" si="90"/>
        <v>-0.23626055126732126</v>
      </c>
    </row>
    <row r="374" spans="1:20" x14ac:dyDescent="0.2">
      <c r="A374">
        <f>Sheet1!A351</f>
        <v>324</v>
      </c>
      <c r="B374">
        <f>Sheet1!B354</f>
        <v>342.84</v>
      </c>
      <c r="C374">
        <f t="shared" si="84"/>
        <v>334.38909530720855</v>
      </c>
      <c r="D374">
        <f t="shared" si="85"/>
        <v>342.81935970124141</v>
      </c>
      <c r="E374">
        <f t="shared" si="86"/>
        <v>342.80123219840004</v>
      </c>
      <c r="F374">
        <f t="shared" si="91"/>
        <v>341.29671999623713</v>
      </c>
      <c r="G374">
        <f t="shared" si="92"/>
        <v>341.19238698664776</v>
      </c>
      <c r="K374" s="1">
        <f t="shared" si="93"/>
        <v>8.3897000483793249</v>
      </c>
      <c r="L374" s="1">
        <f t="shared" si="94"/>
        <v>8.3681236500050318</v>
      </c>
      <c r="M374" s="1">
        <f t="shared" si="95"/>
        <v>8.3508426383884284</v>
      </c>
      <c r="N374" s="1">
        <f t="shared" si="87"/>
        <v>8.2564200446164477</v>
      </c>
      <c r="O374" s="1">
        <f t="shared" si="88"/>
        <v>8.1520870350270798</v>
      </c>
      <c r="P374" s="1"/>
      <c r="Q374" s="1">
        <f t="shared" si="96"/>
        <v>-2.1576398374293149E-2</v>
      </c>
      <c r="R374" s="1">
        <f t="shared" si="97"/>
        <v>-3.8857409990896485E-2</v>
      </c>
      <c r="S374" s="1">
        <f t="shared" si="89"/>
        <v>-0.13328000376287719</v>
      </c>
      <c r="T374" s="1">
        <f t="shared" si="90"/>
        <v>-0.23761301335224516</v>
      </c>
    </row>
    <row r="375" spans="1:20" x14ac:dyDescent="0.2">
      <c r="A375">
        <f>Sheet1!A352</f>
        <v>325</v>
      </c>
      <c r="B375">
        <f>Sheet1!B355</f>
        <v>343.31</v>
      </c>
      <c r="C375">
        <f t="shared" si="84"/>
        <v>334.83869375907113</v>
      </c>
      <c r="D375">
        <f t="shared" si="85"/>
        <v>343.28962479089716</v>
      </c>
      <c r="E375">
        <f t="shared" si="86"/>
        <v>343.27121866776395</v>
      </c>
      <c r="F375">
        <f t="shared" si="91"/>
        <v>341.76655104998736</v>
      </c>
      <c r="G375">
        <f t="shared" si="92"/>
        <v>341.66103902533183</v>
      </c>
      <c r="K375" s="1">
        <f t="shared" si="93"/>
        <v>8.4101015965166539</v>
      </c>
      <c r="L375" s="1">
        <f t="shared" si="94"/>
        <v>8.3888606931907361</v>
      </c>
      <c r="M375" s="1">
        <f t="shared" si="95"/>
        <v>8.3712957980086458</v>
      </c>
      <c r="N375" s="1">
        <f t="shared" si="87"/>
        <v>8.2766526465040329</v>
      </c>
      <c r="O375" s="1">
        <f t="shared" si="88"/>
        <v>8.1711406218485081</v>
      </c>
      <c r="P375" s="1"/>
      <c r="Q375" s="1">
        <f t="shared" si="96"/>
        <v>-2.124090332591777E-2</v>
      </c>
      <c r="R375" s="1">
        <f t="shared" si="97"/>
        <v>-3.8805798508008138E-2</v>
      </c>
      <c r="S375" s="1">
        <f t="shared" si="89"/>
        <v>-0.13344895001262103</v>
      </c>
      <c r="T375" s="1">
        <f t="shared" si="90"/>
        <v>-0.23896097466814581</v>
      </c>
    </row>
    <row r="376" spans="1:20" x14ac:dyDescent="0.2">
      <c r="A376">
        <f>Sheet1!A353</f>
        <v>326</v>
      </c>
      <c r="B376">
        <f>Sheet1!B356</f>
        <v>343.78</v>
      </c>
      <c r="C376">
        <f t="shared" si="84"/>
        <v>335.28829221093372</v>
      </c>
      <c r="D376">
        <f t="shared" si="85"/>
        <v>343.75986639222543</v>
      </c>
      <c r="E376">
        <f t="shared" si="86"/>
        <v>343.74118350702713</v>
      </c>
      <c r="F376">
        <f t="shared" si="91"/>
        <v>342.23636604436035</v>
      </c>
      <c r="G376">
        <f t="shared" si="92"/>
        <v>342.12969597281693</v>
      </c>
      <c r="K376" s="1">
        <f t="shared" si="93"/>
        <v>8.4305031446540397</v>
      </c>
      <c r="L376" s="1">
        <f t="shared" si="94"/>
        <v>8.4095742778438307</v>
      </c>
      <c r="M376" s="1">
        <f t="shared" si="95"/>
        <v>8.3917272016198581</v>
      </c>
      <c r="N376" s="1">
        <f t="shared" si="87"/>
        <v>8.2968691890143873</v>
      </c>
      <c r="O376" s="1">
        <f t="shared" si="88"/>
        <v>8.1901991174709678</v>
      </c>
      <c r="P376" s="1"/>
      <c r="Q376" s="1">
        <f t="shared" si="96"/>
        <v>-2.0928866810209001E-2</v>
      </c>
      <c r="R376" s="1">
        <f t="shared" si="97"/>
        <v>-3.8775943034181637E-2</v>
      </c>
      <c r="S376" s="1">
        <f t="shared" si="89"/>
        <v>-0.13363395563965241</v>
      </c>
      <c r="T376" s="1">
        <f t="shared" si="90"/>
        <v>-0.24030402718307187</v>
      </c>
    </row>
    <row r="377" spans="1:20" x14ac:dyDescent="0.2">
      <c r="A377">
        <f>Sheet1!A354</f>
        <v>327</v>
      </c>
      <c r="B377">
        <f>Sheet1!B357</f>
        <v>344.25</v>
      </c>
      <c r="C377">
        <f t="shared" si="84"/>
        <v>335.7378906627963</v>
      </c>
      <c r="D377">
        <f t="shared" si="85"/>
        <v>344.23008449529442</v>
      </c>
      <c r="E377">
        <f t="shared" si="86"/>
        <v>344.21112675815897</v>
      </c>
      <c r="F377">
        <f t="shared" si="91"/>
        <v>342.70616495101308</v>
      </c>
      <c r="G377">
        <f t="shared" si="92"/>
        <v>342.59835823713507</v>
      </c>
      <c r="K377" s="1">
        <f t="shared" si="93"/>
        <v>8.4509046927914255</v>
      </c>
      <c r="L377" s="1">
        <f t="shared" si="94"/>
        <v>8.4302643940328608</v>
      </c>
      <c r="M377" s="1">
        <f t="shared" si="95"/>
        <v>8.4121368911914942</v>
      </c>
      <c r="N377" s="1">
        <f t="shared" si="87"/>
        <v>8.3170696438045297</v>
      </c>
      <c r="O377" s="1">
        <f t="shared" si="88"/>
        <v>8.2092629299265241</v>
      </c>
      <c r="P377" s="1"/>
      <c r="Q377" s="1">
        <f t="shared" si="96"/>
        <v>-2.0640298758564768E-2</v>
      </c>
      <c r="R377" s="1">
        <f t="shared" si="97"/>
        <v>-3.8767801599931317E-2</v>
      </c>
      <c r="S377" s="1">
        <f t="shared" si="89"/>
        <v>-0.1338350489868958</v>
      </c>
      <c r="T377" s="1">
        <f t="shared" si="90"/>
        <v>-0.24164176286490147</v>
      </c>
    </row>
    <row r="378" spans="1:20" x14ac:dyDescent="0.2">
      <c r="A378">
        <f>Sheet1!A355</f>
        <v>328</v>
      </c>
      <c r="B378">
        <f>Sheet1!B358</f>
        <v>344.72</v>
      </c>
      <c r="C378">
        <f t="shared" si="84"/>
        <v>336.18748911465894</v>
      </c>
      <c r="D378">
        <f t="shared" si="85"/>
        <v>344.70027909017256</v>
      </c>
      <c r="E378">
        <f t="shared" si="86"/>
        <v>344.68104846312877</v>
      </c>
      <c r="F378">
        <f t="shared" si="91"/>
        <v>343.17594774160233</v>
      </c>
      <c r="G378">
        <f t="shared" si="92"/>
        <v>343.06702622631838</v>
      </c>
      <c r="K378" s="1">
        <f t="shared" si="93"/>
        <v>8.4713062409288682</v>
      </c>
      <c r="L378" s="1">
        <f t="shared" si="94"/>
        <v>8.4509310318260304</v>
      </c>
      <c r="M378" s="1">
        <f t="shared" si="95"/>
        <v>8.4325249086928125</v>
      </c>
      <c r="N378" s="1">
        <f t="shared" si="87"/>
        <v>8.3372539825311947</v>
      </c>
      <c r="O378" s="1">
        <f t="shared" si="88"/>
        <v>8.2283324672472418</v>
      </c>
      <c r="P378" s="1"/>
      <c r="Q378" s="1">
        <f t="shared" si="96"/>
        <v>-2.0375209102837744E-2</v>
      </c>
      <c r="R378" s="1">
        <f t="shared" si="97"/>
        <v>-3.8781332236055732E-2</v>
      </c>
      <c r="S378" s="1">
        <f t="shared" si="89"/>
        <v>-0.13405225839767354</v>
      </c>
      <c r="T378" s="1">
        <f t="shared" si="90"/>
        <v>-0.24297377368162643</v>
      </c>
    </row>
    <row r="379" spans="1:20" x14ac:dyDescent="0.2">
      <c r="A379">
        <f>Sheet1!A356</f>
        <v>329</v>
      </c>
      <c r="B379">
        <f>Sheet1!B359</f>
        <v>345.19</v>
      </c>
      <c r="C379">
        <f t="shared" si="84"/>
        <v>336.63708756652153</v>
      </c>
      <c r="D379">
        <f t="shared" si="85"/>
        <v>345.17045016692811</v>
      </c>
      <c r="E379">
        <f t="shared" si="86"/>
        <v>345.15094866390604</v>
      </c>
      <c r="F379">
        <f t="shared" si="91"/>
        <v>343.64571438778518</v>
      </c>
      <c r="G379">
        <f t="shared" si="92"/>
        <v>343.53570034839885</v>
      </c>
      <c r="K379" s="1">
        <f t="shared" si="93"/>
        <v>8.491707789066254</v>
      </c>
      <c r="L379" s="1">
        <f t="shared" si="94"/>
        <v>8.4715741812917145</v>
      </c>
      <c r="M379" s="1">
        <f t="shared" si="95"/>
        <v>8.4528912960934122</v>
      </c>
      <c r="N379" s="1">
        <f t="shared" si="87"/>
        <v>8.3574221768514576</v>
      </c>
      <c r="O379" s="1">
        <f t="shared" si="88"/>
        <v>8.2474081374651291</v>
      </c>
      <c r="P379" s="1"/>
      <c r="Q379" s="1">
        <f t="shared" si="96"/>
        <v>-2.0133607774539541E-2</v>
      </c>
      <c r="R379" s="1">
        <f t="shared" si="97"/>
        <v>-3.8816492972841843E-2</v>
      </c>
      <c r="S379" s="1">
        <f t="shared" si="89"/>
        <v>-0.1342856122147964</v>
      </c>
      <c r="T379" s="1">
        <f t="shared" si="90"/>
        <v>-0.24429965160112488</v>
      </c>
    </row>
    <row r="380" spans="1:20" x14ac:dyDescent="0.2">
      <c r="A380">
        <f>Sheet1!A357</f>
        <v>330</v>
      </c>
      <c r="B380">
        <f>Sheet1!B360</f>
        <v>345.66</v>
      </c>
      <c r="C380">
        <f t="shared" si="84"/>
        <v>337.08668601838417</v>
      </c>
      <c r="D380">
        <f t="shared" si="85"/>
        <v>345.64059771562944</v>
      </c>
      <c r="E380">
        <f t="shared" si="86"/>
        <v>345.62082740246029</v>
      </c>
      <c r="F380">
        <f t="shared" si="91"/>
        <v>344.11546486121847</v>
      </c>
      <c r="G380">
        <f t="shared" si="92"/>
        <v>344.00438101140861</v>
      </c>
      <c r="K380" s="1">
        <f t="shared" si="93"/>
        <v>8.5121093372036967</v>
      </c>
      <c r="L380" s="1">
        <f t="shared" si="94"/>
        <v>8.492193832498117</v>
      </c>
      <c r="M380" s="1">
        <f t="shared" si="95"/>
        <v>8.4732360953626653</v>
      </c>
      <c r="N380" s="1">
        <f t="shared" si="87"/>
        <v>8.3775741984221668</v>
      </c>
      <c r="O380" s="1">
        <f t="shared" si="88"/>
        <v>8.266490348612308</v>
      </c>
      <c r="P380" s="1"/>
      <c r="Q380" s="1">
        <f t="shared" si="96"/>
        <v>-1.9915504705579679E-2</v>
      </c>
      <c r="R380" s="1">
        <f t="shared" si="97"/>
        <v>-3.8873241841031358E-2</v>
      </c>
      <c r="S380" s="1">
        <f t="shared" si="89"/>
        <v>-0.13453513878152989</v>
      </c>
      <c r="T380" s="1">
        <f t="shared" si="90"/>
        <v>-0.24561898859138864</v>
      </c>
    </row>
    <row r="381" spans="1:20" x14ac:dyDescent="0.2">
      <c r="A381">
        <f>Sheet1!A358</f>
        <v>331</v>
      </c>
      <c r="B381">
        <f>Sheet1!B361</f>
        <v>346.13</v>
      </c>
      <c r="C381">
        <f t="shared" si="84"/>
        <v>337.53628447024676</v>
      </c>
      <c r="D381">
        <f t="shared" si="85"/>
        <v>346.11072172634482</v>
      </c>
      <c r="E381">
        <f t="shared" si="86"/>
        <v>346.09068472076086</v>
      </c>
      <c r="F381">
        <f t="shared" si="91"/>
        <v>344.58519913355912</v>
      </c>
      <c r="G381">
        <f t="shared" si="92"/>
        <v>344.47306862337967</v>
      </c>
      <c r="K381" s="1">
        <f t="shared" si="93"/>
        <v>8.5325108853410825</v>
      </c>
      <c r="L381" s="1">
        <f t="shared" si="94"/>
        <v>8.5127899755136127</v>
      </c>
      <c r="M381" s="1">
        <f t="shared" si="95"/>
        <v>8.4935593484698302</v>
      </c>
      <c r="N381" s="1">
        <f t="shared" si="87"/>
        <v>8.3977100189001703</v>
      </c>
      <c r="O381" s="1">
        <f t="shared" si="88"/>
        <v>8.2855795087207298</v>
      </c>
      <c r="P381" s="1"/>
      <c r="Q381" s="1">
        <f t="shared" si="96"/>
        <v>-1.9720909827469768E-2</v>
      </c>
      <c r="R381" s="1">
        <f t="shared" si="97"/>
        <v>-3.8951536871252301E-2</v>
      </c>
      <c r="S381" s="1">
        <f t="shared" si="89"/>
        <v>-0.13480086644091216</v>
      </c>
      <c r="T381" s="1">
        <f t="shared" si="90"/>
        <v>-0.24693137662035269</v>
      </c>
    </row>
    <row r="382" spans="1:20" x14ac:dyDescent="0.2">
      <c r="A382">
        <f>Sheet1!A359</f>
        <v>332</v>
      </c>
      <c r="B382">
        <f>Sheet1!B362</f>
        <v>346.6</v>
      </c>
      <c r="C382">
        <f t="shared" si="84"/>
        <v>337.98588292210934</v>
      </c>
      <c r="D382">
        <f t="shared" si="85"/>
        <v>346.58082218914274</v>
      </c>
      <c r="E382">
        <f t="shared" si="86"/>
        <v>346.56052066077717</v>
      </c>
      <c r="F382">
        <f t="shared" si="91"/>
        <v>345.05491717646413</v>
      </c>
      <c r="G382">
        <f t="shared" si="92"/>
        <v>344.9417635923441</v>
      </c>
      <c r="K382" s="1">
        <f t="shared" si="93"/>
        <v>8.5529124334784683</v>
      </c>
      <c r="L382" s="1">
        <f t="shared" si="94"/>
        <v>8.5333626004065763</v>
      </c>
      <c r="M382" s="1">
        <f t="shared" si="95"/>
        <v>8.5138610973845061</v>
      </c>
      <c r="N382" s="1">
        <f t="shared" si="87"/>
        <v>8.4178296099426007</v>
      </c>
      <c r="O382" s="1">
        <f t="shared" si="88"/>
        <v>8.3046760258225731</v>
      </c>
      <c r="P382" s="1"/>
      <c r="Q382" s="1">
        <f t="shared" si="96"/>
        <v>-1.9549833071891953E-2</v>
      </c>
      <c r="R382" s="1">
        <f t="shared" si="97"/>
        <v>-3.9051336093962163E-2</v>
      </c>
      <c r="S382" s="1">
        <f t="shared" si="89"/>
        <v>-0.13508282353586765</v>
      </c>
      <c r="T382" s="1">
        <f t="shared" si="90"/>
        <v>-0.24823640765589516</v>
      </c>
    </row>
    <row r="383" spans="1:20" x14ac:dyDescent="0.2">
      <c r="A383">
        <f>Sheet1!A360</f>
        <v>333</v>
      </c>
      <c r="B383">
        <f>Sheet1!B363</f>
        <v>347.07</v>
      </c>
      <c r="C383">
        <f t="shared" si="84"/>
        <v>338.43548137397192</v>
      </c>
      <c r="D383">
        <f t="shared" si="85"/>
        <v>347.05089909409139</v>
      </c>
      <c r="E383">
        <f t="shared" si="86"/>
        <v>347.03033526447865</v>
      </c>
      <c r="F383">
        <f t="shared" si="91"/>
        <v>345.52461896159031</v>
      </c>
      <c r="G383">
        <f t="shared" si="92"/>
        <v>345.41046632633396</v>
      </c>
      <c r="K383" s="1">
        <f t="shared" si="93"/>
        <v>8.5733139816158541</v>
      </c>
      <c r="L383" s="1">
        <f t="shared" si="94"/>
        <v>8.5539116972452689</v>
      </c>
      <c r="M383" s="1">
        <f t="shared" si="95"/>
        <v>8.534141384076122</v>
      </c>
      <c r="N383" s="1">
        <f t="shared" si="87"/>
        <v>8.4379329432061354</v>
      </c>
      <c r="O383" s="1">
        <f t="shared" si="88"/>
        <v>8.3237803079497894</v>
      </c>
      <c r="P383" s="1"/>
      <c r="Q383" s="1">
        <f t="shared" si="96"/>
        <v>-1.9402284370585221E-2</v>
      </c>
      <c r="R383" s="1">
        <f t="shared" si="97"/>
        <v>-3.9172597539732124E-2</v>
      </c>
      <c r="S383" s="1">
        <f t="shared" si="89"/>
        <v>-0.13538103840971871</v>
      </c>
      <c r="T383" s="1">
        <f t="shared" si="90"/>
        <v>-0.24953367366606471</v>
      </c>
    </row>
    <row r="384" spans="1:20" x14ac:dyDescent="0.2">
      <c r="A384">
        <f>Sheet1!A361</f>
        <v>334</v>
      </c>
      <c r="B384">
        <f>Sheet1!B364</f>
        <v>347.54</v>
      </c>
      <c r="C384">
        <f t="shared" si="84"/>
        <v>338.88507982583457</v>
      </c>
      <c r="D384">
        <f t="shared" si="85"/>
        <v>347.52095243125916</v>
      </c>
      <c r="E384">
        <f t="shared" si="86"/>
        <v>347.50012857383479</v>
      </c>
      <c r="F384">
        <f t="shared" si="91"/>
        <v>345.99430446059472</v>
      </c>
      <c r="G384">
        <f t="shared" si="92"/>
        <v>345.87917723338131</v>
      </c>
      <c r="K384" s="1">
        <f t="shared" si="93"/>
        <v>8.5937155297532399</v>
      </c>
      <c r="L384" s="1">
        <f t="shared" si="94"/>
        <v>8.5744372560980651</v>
      </c>
      <c r="M384" s="1">
        <f t="shared" si="95"/>
        <v>8.5544002505141066</v>
      </c>
      <c r="N384" s="1">
        <f t="shared" si="87"/>
        <v>8.4580199903479638</v>
      </c>
      <c r="O384" s="1">
        <f t="shared" si="88"/>
        <v>8.3428927631345573</v>
      </c>
      <c r="P384" s="1"/>
      <c r="Q384" s="1">
        <f t="shared" si="96"/>
        <v>-1.9278273655174871E-2</v>
      </c>
      <c r="R384" s="1">
        <f t="shared" si="97"/>
        <v>-3.9315279239133361E-2</v>
      </c>
      <c r="S384" s="1">
        <f t="shared" si="89"/>
        <v>-0.13569553940527612</v>
      </c>
      <c r="T384" s="1">
        <f t="shared" si="90"/>
        <v>-0.25082276661868264</v>
      </c>
    </row>
    <row r="385" spans="1:20" x14ac:dyDescent="0.2">
      <c r="A385">
        <f>Sheet1!A362</f>
        <v>335</v>
      </c>
      <c r="B385">
        <f>Sheet1!B365</f>
        <v>348.01</v>
      </c>
      <c r="C385">
        <f t="shared" si="84"/>
        <v>339.33467827769721</v>
      </c>
      <c r="D385">
        <f t="shared" si="85"/>
        <v>347.99098219071431</v>
      </c>
      <c r="E385">
        <f t="shared" si="86"/>
        <v>347.96990063081489</v>
      </c>
      <c r="F385">
        <f t="shared" si="91"/>
        <v>346.4639736451341</v>
      </c>
      <c r="G385">
        <f t="shared" si="92"/>
        <v>346.34789672151817</v>
      </c>
      <c r="K385" s="1">
        <f t="shared" si="93"/>
        <v>8.6141170778906826</v>
      </c>
      <c r="L385" s="1">
        <f t="shared" si="94"/>
        <v>8.5949392670333964</v>
      </c>
      <c r="M385" s="1">
        <f t="shared" si="95"/>
        <v>8.5746377386678319</v>
      </c>
      <c r="N385" s="1">
        <f t="shared" si="87"/>
        <v>8.4780907230247635</v>
      </c>
      <c r="O385" s="1">
        <f t="shared" si="88"/>
        <v>8.3620137994088282</v>
      </c>
      <c r="P385" s="1"/>
      <c r="Q385" s="1">
        <f t="shared" si="96"/>
        <v>-1.9177810857286204E-2</v>
      </c>
      <c r="R385" s="1">
        <f t="shared" si="97"/>
        <v>-3.947933922285074E-2</v>
      </c>
      <c r="S385" s="1">
        <f t="shared" si="89"/>
        <v>-0.13602635486591907</v>
      </c>
      <c r="T385" s="1">
        <f t="shared" si="90"/>
        <v>-0.25210327848185443</v>
      </c>
    </row>
    <row r="386" spans="1:20" x14ac:dyDescent="0.2">
      <c r="A386">
        <f>Sheet1!A363</f>
        <v>336</v>
      </c>
      <c r="B386">
        <f>Sheet1!B366</f>
        <v>348.48</v>
      </c>
      <c r="C386">
        <f t="shared" si="84"/>
        <v>339.78427672955979</v>
      </c>
      <c r="D386">
        <f t="shared" si="85"/>
        <v>348.46098836252526</v>
      </c>
      <c r="E386">
        <f t="shared" si="86"/>
        <v>348.43965147738857</v>
      </c>
      <c r="F386">
        <f t="shared" si="91"/>
        <v>346.93362648686553</v>
      </c>
      <c r="G386">
        <f t="shared" si="92"/>
        <v>346.81662519877659</v>
      </c>
      <c r="K386" s="1">
        <f t="shared" si="93"/>
        <v>8.6345186260280684</v>
      </c>
      <c r="L386" s="1">
        <f t="shared" si="94"/>
        <v>8.615417720119467</v>
      </c>
      <c r="M386" s="1">
        <f t="shared" si="95"/>
        <v>8.5948538905067267</v>
      </c>
      <c r="N386" s="1">
        <f t="shared" si="87"/>
        <v>8.4981451128936101</v>
      </c>
      <c r="O386" s="1">
        <f t="shared" si="88"/>
        <v>8.381143824804667</v>
      </c>
      <c r="P386" s="1"/>
      <c r="Q386" s="1">
        <f t="shared" si="96"/>
        <v>-1.9100905908601362E-2</v>
      </c>
      <c r="R386" s="1">
        <f t="shared" si="97"/>
        <v>-3.9664735521341754E-2</v>
      </c>
      <c r="S386" s="1">
        <f t="shared" si="89"/>
        <v>-0.13637351313445834</v>
      </c>
      <c r="T386" s="1">
        <f t="shared" si="90"/>
        <v>-0.25337480122340139</v>
      </c>
    </row>
    <row r="387" spans="1:20" x14ac:dyDescent="0.2">
      <c r="A387">
        <f>Sheet1!A364</f>
        <v>337</v>
      </c>
      <c r="B387">
        <f>Sheet1!B367</f>
        <v>348.95</v>
      </c>
      <c r="C387">
        <f t="shared" si="84"/>
        <v>340.23387518142238</v>
      </c>
      <c r="D387">
        <f t="shared" si="85"/>
        <v>348.93097093676022</v>
      </c>
      <c r="E387">
        <f t="shared" si="86"/>
        <v>348.90938115552507</v>
      </c>
      <c r="F387">
        <f t="shared" si="91"/>
        <v>347.40326295744592</v>
      </c>
      <c r="G387">
        <f t="shared" si="92"/>
        <v>347.28536307318865</v>
      </c>
      <c r="K387" s="1">
        <f t="shared" si="93"/>
        <v>8.6549201741654542</v>
      </c>
      <c r="L387" s="1">
        <f t="shared" si="94"/>
        <v>8.6358726054245949</v>
      </c>
      <c r="M387" s="1">
        <f t="shared" si="95"/>
        <v>8.6150487480002198</v>
      </c>
      <c r="N387" s="1">
        <f t="shared" si="87"/>
        <v>8.5181831316113517</v>
      </c>
      <c r="O387" s="1">
        <f t="shared" si="88"/>
        <v>8.4002832473540821</v>
      </c>
      <c r="P387" s="1"/>
      <c r="Q387" s="1">
        <f t="shared" si="96"/>
        <v>-1.9047568740859333E-2</v>
      </c>
      <c r="R387" s="1">
        <f t="shared" si="97"/>
        <v>-3.9871426165234425E-2</v>
      </c>
      <c r="S387" s="1">
        <f t="shared" si="89"/>
        <v>-0.13673704255410257</v>
      </c>
      <c r="T387" s="1">
        <f t="shared" si="90"/>
        <v>-0.25463692681137218</v>
      </c>
    </row>
    <row r="388" spans="1:20" x14ac:dyDescent="0.2">
      <c r="A388">
        <f>Sheet1!A365</f>
        <v>338</v>
      </c>
      <c r="B388">
        <f>Sheet1!B368</f>
        <v>349.42</v>
      </c>
      <c r="C388">
        <f t="shared" si="84"/>
        <v>340.68347363328496</v>
      </c>
      <c r="D388">
        <f t="shared" si="85"/>
        <v>349.40092990348757</v>
      </c>
      <c r="E388">
        <f t="shared" si="86"/>
        <v>349.37908970719394</v>
      </c>
      <c r="F388">
        <f t="shared" si="91"/>
        <v>347.8728830285321</v>
      </c>
      <c r="G388">
        <f t="shared" si="92"/>
        <v>347.75411075278646</v>
      </c>
      <c r="K388" s="1">
        <f t="shared" si="93"/>
        <v>8.6753217223027832</v>
      </c>
      <c r="L388" s="1">
        <f t="shared" si="94"/>
        <v>8.6563039130170978</v>
      </c>
      <c r="M388" s="1">
        <f t="shared" si="95"/>
        <v>8.6352223531176833</v>
      </c>
      <c r="N388" s="1">
        <f t="shared" si="87"/>
        <v>8.5382047508348933</v>
      </c>
      <c r="O388" s="1">
        <f t="shared" si="88"/>
        <v>8.419432475089252</v>
      </c>
      <c r="P388" s="1"/>
      <c r="Q388" s="1">
        <f t="shared" si="96"/>
        <v>-1.9017809285685416E-2</v>
      </c>
      <c r="R388" s="1">
        <f t="shared" si="97"/>
        <v>-4.0099369185099931E-2</v>
      </c>
      <c r="S388" s="1">
        <f t="shared" si="89"/>
        <v>-0.13711697146788993</v>
      </c>
      <c r="T388" s="1">
        <f t="shared" si="90"/>
        <v>-0.25588924721353123</v>
      </c>
    </row>
    <row r="389" spans="1:20" x14ac:dyDescent="0.2">
      <c r="A389">
        <f>Sheet1!A366</f>
        <v>339</v>
      </c>
      <c r="B389">
        <f>Sheet1!B369</f>
        <v>349.89</v>
      </c>
      <c r="C389">
        <f t="shared" si="84"/>
        <v>341.13307208514755</v>
      </c>
      <c r="D389">
        <f t="shared" si="85"/>
        <v>349.87086525277567</v>
      </c>
      <c r="E389">
        <f t="shared" si="86"/>
        <v>349.8487771743645</v>
      </c>
      <c r="F389">
        <f t="shared" si="91"/>
        <v>348.3424866717811</v>
      </c>
      <c r="G389">
        <f t="shared" si="92"/>
        <v>348.22286864560203</v>
      </c>
      <c r="K389" s="1">
        <f t="shared" si="93"/>
        <v>8.6957232704402259</v>
      </c>
      <c r="L389" s="1">
        <f t="shared" si="94"/>
        <v>8.6767116329654641</v>
      </c>
      <c r="M389" s="1">
        <f t="shared" si="95"/>
        <v>8.6553747478287733</v>
      </c>
      <c r="N389" s="1">
        <f t="shared" si="87"/>
        <v>8.5582099422213105</v>
      </c>
      <c r="O389" s="1">
        <f t="shared" si="88"/>
        <v>8.4385919160422418</v>
      </c>
      <c r="P389" s="1"/>
      <c r="Q389" s="1">
        <f t="shared" si="96"/>
        <v>-1.9011637474761756E-2</v>
      </c>
      <c r="R389" s="1">
        <f t="shared" si="97"/>
        <v>-4.0348522611452609E-2</v>
      </c>
      <c r="S389" s="1">
        <f t="shared" si="89"/>
        <v>-0.13751332821891538</v>
      </c>
      <c r="T389" s="1">
        <f t="shared" si="90"/>
        <v>-0.25713135439798407</v>
      </c>
    </row>
    <row r="390" spans="1:20" x14ac:dyDescent="0.2">
      <c r="A390">
        <f>Sheet1!A367</f>
        <v>340</v>
      </c>
      <c r="B390">
        <f>Sheet1!B370</f>
        <v>350.36</v>
      </c>
      <c r="C390">
        <f t="shared" si="84"/>
        <v>341.58267053701019</v>
      </c>
      <c r="D390">
        <f t="shared" si="85"/>
        <v>350.34077697469291</v>
      </c>
      <c r="E390">
        <f t="shared" si="86"/>
        <v>350.31844359900629</v>
      </c>
      <c r="F390">
        <f t="shared" si="91"/>
        <v>348.81207385884989</v>
      </c>
      <c r="G390">
        <f t="shared" si="92"/>
        <v>348.69163715966744</v>
      </c>
      <c r="K390" s="1">
        <f t="shared" si="93"/>
        <v>8.7161248185776117</v>
      </c>
      <c r="L390" s="1">
        <f t="shared" si="94"/>
        <v>8.6970957553378412</v>
      </c>
      <c r="M390" s="1">
        <f t="shared" si="95"/>
        <v>8.6755059741026912</v>
      </c>
      <c r="N390" s="1">
        <f t="shared" si="87"/>
        <v>8.5781986774275083</v>
      </c>
      <c r="O390" s="1">
        <f t="shared" si="88"/>
        <v>8.4577619782450597</v>
      </c>
      <c r="P390" s="1"/>
      <c r="Q390" s="1">
        <f t="shared" si="96"/>
        <v>-1.9029063239770494E-2</v>
      </c>
      <c r="R390" s="1">
        <f t="shared" si="97"/>
        <v>-4.0618844474920479E-2</v>
      </c>
      <c r="S390" s="1">
        <f t="shared" si="89"/>
        <v>-0.13792614115010338</v>
      </c>
      <c r="T390" s="1">
        <f t="shared" si="90"/>
        <v>-0.25836284033255197</v>
      </c>
    </row>
    <row r="391" spans="1:20" x14ac:dyDescent="0.2">
      <c r="A391">
        <f>Sheet1!A368</f>
        <v>341</v>
      </c>
      <c r="B391">
        <f>Sheet1!B371</f>
        <v>350.83</v>
      </c>
      <c r="C391">
        <f t="shared" si="84"/>
        <v>342.03226898887283</v>
      </c>
      <c r="D391">
        <f t="shared" si="85"/>
        <v>350.81066505930738</v>
      </c>
      <c r="E391">
        <f t="shared" si="86"/>
        <v>350.78808902308867</v>
      </c>
      <c r="F391">
        <f t="shared" si="91"/>
        <v>349.28164456139513</v>
      </c>
      <c r="G391">
        <f t="shared" si="92"/>
        <v>349.16041670301468</v>
      </c>
      <c r="K391" s="1">
        <f t="shared" si="93"/>
        <v>8.7365263667150543</v>
      </c>
      <c r="L391" s="1">
        <f t="shared" si="94"/>
        <v>8.7174562702026037</v>
      </c>
      <c r="M391" s="1">
        <f t="shared" si="95"/>
        <v>8.6956160739089796</v>
      </c>
      <c r="N391" s="1">
        <f t="shared" si="87"/>
        <v>8.5981709281101644</v>
      </c>
      <c r="O391" s="1">
        <f t="shared" si="88"/>
        <v>8.4769430697297139</v>
      </c>
      <c r="P391" s="1"/>
      <c r="Q391" s="1">
        <f t="shared" si="96"/>
        <v>-1.9070096512450618E-2</v>
      </c>
      <c r="R391" s="1">
        <f t="shared" si="97"/>
        <v>-4.0910292806074722E-2</v>
      </c>
      <c r="S391" s="1">
        <f t="shared" si="89"/>
        <v>-0.13835543860488997</v>
      </c>
      <c r="T391" s="1">
        <f t="shared" si="90"/>
        <v>-0.25958329698534044</v>
      </c>
    </row>
    <row r="392" spans="1:20" x14ac:dyDescent="0.2">
      <c r="A392">
        <f>Sheet1!A369</f>
        <v>342</v>
      </c>
      <c r="B392">
        <f>Sheet1!B372</f>
        <v>351.3</v>
      </c>
      <c r="C392">
        <f t="shared" si="84"/>
        <v>342.48186744073541</v>
      </c>
      <c r="D392">
        <f t="shared" si="85"/>
        <v>351.28052949668762</v>
      </c>
      <c r="E392">
        <f t="shared" si="86"/>
        <v>351.25771348858103</v>
      </c>
      <c r="F392">
        <f t="shared" si="91"/>
        <v>349.75119875107401</v>
      </c>
      <c r="G392">
        <f t="shared" si="92"/>
        <v>349.62920768367587</v>
      </c>
      <c r="K392" s="1">
        <f t="shared" si="93"/>
        <v>8.7569279148524402</v>
      </c>
      <c r="L392" s="1">
        <f t="shared" si="94"/>
        <v>8.7377931676281264</v>
      </c>
      <c r="M392" s="1">
        <f t="shared" si="95"/>
        <v>8.7157050892169536</v>
      </c>
      <c r="N392" s="1">
        <f t="shared" si="87"/>
        <v>8.6181266659264679</v>
      </c>
      <c r="O392" s="1">
        <f t="shared" si="88"/>
        <v>8.4961355985283262</v>
      </c>
      <c r="P392" s="1"/>
      <c r="Q392" s="1">
        <f t="shared" si="96"/>
        <v>-1.9134747224313742E-2</v>
      </c>
      <c r="R392" s="1">
        <f t="shared" si="97"/>
        <v>-4.1222825635486515E-2</v>
      </c>
      <c r="S392" s="1">
        <f t="shared" si="89"/>
        <v>-0.13880124892597223</v>
      </c>
      <c r="T392" s="1">
        <f t="shared" si="90"/>
        <v>-0.26079231632411393</v>
      </c>
    </row>
    <row r="393" spans="1:20" x14ac:dyDescent="0.2">
      <c r="A393">
        <f>Sheet1!A370</f>
        <v>343</v>
      </c>
      <c r="B393">
        <f>Sheet1!B373</f>
        <v>351.77</v>
      </c>
      <c r="C393">
        <f t="shared" si="84"/>
        <v>342.931465892598</v>
      </c>
      <c r="D393">
        <f t="shared" si="85"/>
        <v>351.75037027690206</v>
      </c>
      <c r="E393">
        <f t="shared" si="86"/>
        <v>351.72731703745291</v>
      </c>
      <c r="F393">
        <f t="shared" si="91"/>
        <v>350.22073639954334</v>
      </c>
      <c r="G393">
        <f t="shared" si="92"/>
        <v>350.09801050968298</v>
      </c>
      <c r="K393" s="1">
        <f t="shared" si="93"/>
        <v>8.777329462989826</v>
      </c>
      <c r="L393" s="1">
        <f t="shared" si="94"/>
        <v>8.7581064376827271</v>
      </c>
      <c r="M393" s="1">
        <f t="shared" si="95"/>
        <v>8.7357730619960989</v>
      </c>
      <c r="N393" s="1">
        <f t="shared" si="87"/>
        <v>8.6380658625331534</v>
      </c>
      <c r="O393" s="1">
        <f t="shared" si="88"/>
        <v>8.5153399726727912</v>
      </c>
      <c r="P393" s="1"/>
      <c r="Q393" s="1">
        <f t="shared" si="96"/>
        <v>-1.9223025307098851E-2</v>
      </c>
      <c r="R393" s="1">
        <f t="shared" si="97"/>
        <v>-4.1556400993727038E-2</v>
      </c>
      <c r="S393" s="1">
        <f t="shared" si="89"/>
        <v>-0.13926360045667252</v>
      </c>
      <c r="T393" s="1">
        <f t="shared" si="90"/>
        <v>-0.26198949031703478</v>
      </c>
    </row>
    <row r="394" spans="1:20" x14ac:dyDescent="0.2">
      <c r="A394">
        <f>Sheet1!A371</f>
        <v>344</v>
      </c>
      <c r="B394">
        <f>Sheet1!B374</f>
        <v>352.24</v>
      </c>
      <c r="C394">
        <f t="shared" si="84"/>
        <v>343.38106434446058</v>
      </c>
      <c r="D394">
        <f t="shared" si="85"/>
        <v>352.22018739001868</v>
      </c>
      <c r="E394">
        <f t="shared" si="86"/>
        <v>352.19689971167367</v>
      </c>
      <c r="F394">
        <f t="shared" si="91"/>
        <v>350.69025747846001</v>
      </c>
      <c r="G394">
        <f t="shared" si="92"/>
        <v>350.56682558906817</v>
      </c>
      <c r="K394" s="1">
        <f t="shared" si="93"/>
        <v>8.7977310111271549</v>
      </c>
      <c r="L394" s="1">
        <f t="shared" si="94"/>
        <v>8.7783960704345532</v>
      </c>
      <c r="M394" s="1">
        <f t="shared" si="95"/>
        <v>8.7558200342158443</v>
      </c>
      <c r="N394" s="1">
        <f t="shared" si="87"/>
        <v>8.6579884895871828</v>
      </c>
      <c r="O394" s="1">
        <f t="shared" si="88"/>
        <v>8.5345566001953443</v>
      </c>
      <c r="P394" s="1"/>
      <c r="Q394" s="1">
        <f t="shared" si="96"/>
        <v>-1.9334940692601776E-2</v>
      </c>
      <c r="R394" s="1">
        <f t="shared" si="97"/>
        <v>-4.1910976911310627E-2</v>
      </c>
      <c r="S394" s="1">
        <f t="shared" si="89"/>
        <v>-0.13974252153997213</v>
      </c>
      <c r="T394" s="1">
        <f t="shared" si="90"/>
        <v>-0.2631744109318106</v>
      </c>
    </row>
    <row r="395" spans="1:20" x14ac:dyDescent="0.2">
      <c r="A395">
        <f>Sheet1!A372</f>
        <v>345</v>
      </c>
      <c r="B395">
        <f>Sheet1!B375</f>
        <v>352.71</v>
      </c>
      <c r="C395">
        <f t="shared" si="84"/>
        <v>343.83066279632317</v>
      </c>
      <c r="D395">
        <f t="shared" si="85"/>
        <v>352.68998082610608</v>
      </c>
      <c r="E395">
        <f t="shared" si="86"/>
        <v>352.66646155321268</v>
      </c>
      <c r="F395">
        <f t="shared" si="91"/>
        <v>351.15976195948105</v>
      </c>
      <c r="G395">
        <f t="shared" si="92"/>
        <v>351.03565332986341</v>
      </c>
      <c r="K395" s="1">
        <f t="shared" si="93"/>
        <v>8.8181325592645976</v>
      </c>
      <c r="L395" s="1">
        <f t="shared" si="94"/>
        <v>8.7986620559522066</v>
      </c>
      <c r="M395" s="1">
        <f t="shared" si="95"/>
        <v>8.7758460478456186</v>
      </c>
      <c r="N395" s="1">
        <f t="shared" si="87"/>
        <v>8.6778945187456316</v>
      </c>
      <c r="O395" s="1">
        <f t="shared" si="88"/>
        <v>8.5537858891279939</v>
      </c>
      <c r="P395" s="1"/>
      <c r="Q395" s="1">
        <f t="shared" si="96"/>
        <v>-1.9470503312390974E-2</v>
      </c>
      <c r="R395" s="1">
        <f t="shared" si="97"/>
        <v>-4.2286511418978989E-2</v>
      </c>
      <c r="S395" s="1">
        <f t="shared" si="89"/>
        <v>-0.14023804051896605</v>
      </c>
      <c r="T395" s="1">
        <f t="shared" si="90"/>
        <v>-0.26434667013660373</v>
      </c>
    </row>
    <row r="396" spans="1:20" x14ac:dyDescent="0.2">
      <c r="A396">
        <f>Sheet1!A373</f>
        <v>346</v>
      </c>
      <c r="B396">
        <f>Sheet1!B376</f>
        <v>353.18</v>
      </c>
      <c r="C396">
        <f t="shared" si="84"/>
        <v>344.28026124818575</v>
      </c>
      <c r="D396">
        <f t="shared" si="85"/>
        <v>353.15975057523258</v>
      </c>
      <c r="E396">
        <f t="shared" si="86"/>
        <v>353.1360026040395</v>
      </c>
      <c r="F396">
        <f t="shared" si="91"/>
        <v>351.62924981426335</v>
      </c>
      <c r="G396">
        <f t="shared" si="92"/>
        <v>351.50449414010092</v>
      </c>
      <c r="K396" s="1">
        <f t="shared" si="93"/>
        <v>8.8385341074019834</v>
      </c>
      <c r="L396" s="1">
        <f t="shared" si="94"/>
        <v>8.8189043843040622</v>
      </c>
      <c r="M396" s="1">
        <f t="shared" si="95"/>
        <v>8.7958511448549075</v>
      </c>
      <c r="N396" s="1">
        <f t="shared" si="87"/>
        <v>8.6977839216653479</v>
      </c>
      <c r="O396" s="1">
        <f t="shared" si="88"/>
        <v>8.5730282475029185</v>
      </c>
      <c r="P396" s="1"/>
      <c r="Q396" s="1">
        <f t="shared" si="96"/>
        <v>-1.9629723097921215E-2</v>
      </c>
      <c r="R396" s="1">
        <f t="shared" si="97"/>
        <v>-4.2682962547075931E-2</v>
      </c>
      <c r="S396" s="1">
        <f t="shared" si="89"/>
        <v>-0.14075018573663556</v>
      </c>
      <c r="T396" s="1">
        <f t="shared" si="90"/>
        <v>-0.26550585989906494</v>
      </c>
    </row>
    <row r="397" spans="1:20" x14ac:dyDescent="0.2">
      <c r="A397">
        <f>Sheet1!A374</f>
        <v>347</v>
      </c>
      <c r="B397">
        <f>Sheet1!B377</f>
        <v>353.65</v>
      </c>
      <c r="C397">
        <f t="shared" si="84"/>
        <v>344.72985970004839</v>
      </c>
      <c r="D397">
        <f t="shared" si="85"/>
        <v>353.62949662746632</v>
      </c>
      <c r="E397">
        <f t="shared" si="86"/>
        <v>353.60552290612338</v>
      </c>
      <c r="F397">
        <f t="shared" si="91"/>
        <v>352.09872101446376</v>
      </c>
      <c r="G397">
        <f t="shared" si="92"/>
        <v>351.9733484278126</v>
      </c>
      <c r="K397" s="1">
        <f t="shared" si="93"/>
        <v>8.8589356555394261</v>
      </c>
      <c r="L397" s="1">
        <f t="shared" si="94"/>
        <v>8.8391230455580967</v>
      </c>
      <c r="M397" s="1">
        <f t="shared" si="95"/>
        <v>8.8158353672130829</v>
      </c>
      <c r="N397" s="1">
        <f t="shared" si="87"/>
        <v>8.7176566700031799</v>
      </c>
      <c r="O397" s="1">
        <f t="shared" si="88"/>
        <v>8.5922840833520127</v>
      </c>
      <c r="P397" s="1"/>
      <c r="Q397" s="1">
        <f t="shared" si="96"/>
        <v>-1.9812609981329388E-2</v>
      </c>
      <c r="R397" s="1">
        <f t="shared" si="97"/>
        <v>-4.3100288326343161E-2</v>
      </c>
      <c r="S397" s="1">
        <f t="shared" si="89"/>
        <v>-0.14127898553624618</v>
      </c>
      <c r="T397" s="1">
        <f t="shared" si="90"/>
        <v>-0.26665157218741342</v>
      </c>
    </row>
    <row r="398" spans="1:20" x14ac:dyDescent="0.2">
      <c r="A398">
        <f>Sheet1!A375</f>
        <v>348</v>
      </c>
      <c r="B398">
        <f>Sheet1!B378</f>
        <v>354.12</v>
      </c>
      <c r="C398">
        <f t="shared" si="84"/>
        <v>345.17945815191104</v>
      </c>
      <c r="D398">
        <f t="shared" si="85"/>
        <v>354.0992189728758</v>
      </c>
      <c r="E398">
        <f t="shared" si="86"/>
        <v>354.07502250143392</v>
      </c>
      <c r="F398">
        <f t="shared" si="91"/>
        <v>352.56817553173926</v>
      </c>
      <c r="G398">
        <f t="shared" si="92"/>
        <v>352.44221660103051</v>
      </c>
      <c r="K398" s="1">
        <f t="shared" si="93"/>
        <v>8.8793372036768119</v>
      </c>
      <c r="L398" s="1">
        <f t="shared" si="94"/>
        <v>8.8593180297829122</v>
      </c>
      <c r="M398" s="1">
        <f t="shared" si="95"/>
        <v>8.8357987568895169</v>
      </c>
      <c r="N398" s="1">
        <f t="shared" si="87"/>
        <v>8.7375127354160895</v>
      </c>
      <c r="O398" s="1">
        <f t="shared" si="88"/>
        <v>8.6115538047073414</v>
      </c>
      <c r="P398" s="1"/>
      <c r="Q398" s="1">
        <f t="shared" si="96"/>
        <v>-2.0019173893899733E-2</v>
      </c>
      <c r="R398" s="1">
        <f t="shared" si="97"/>
        <v>-4.3538446787295015E-2</v>
      </c>
      <c r="S398" s="1">
        <f t="shared" si="89"/>
        <v>-0.14182446826072237</v>
      </c>
      <c r="T398" s="1">
        <f t="shared" si="90"/>
        <v>-0.26778339896947045</v>
      </c>
    </row>
    <row r="399" spans="1:20" x14ac:dyDescent="0.2">
      <c r="A399">
        <f>Sheet1!A376</f>
        <v>349</v>
      </c>
      <c r="B399">
        <f>Sheet1!B379</f>
        <v>354.59</v>
      </c>
      <c r="C399">
        <f t="shared" si="84"/>
        <v>345.62905660377362</v>
      </c>
      <c r="D399">
        <f t="shared" si="85"/>
        <v>354.56891760152928</v>
      </c>
      <c r="E399">
        <f t="shared" si="86"/>
        <v>354.54450143194049</v>
      </c>
      <c r="F399">
        <f t="shared" si="91"/>
        <v>353.03761333774679</v>
      </c>
      <c r="G399">
        <f t="shared" si="92"/>
        <v>352.91109906778678</v>
      </c>
      <c r="K399" s="1">
        <f t="shared" si="93"/>
        <v>8.8997387518142546</v>
      </c>
      <c r="L399" s="1">
        <f t="shared" si="94"/>
        <v>8.8794893270468265</v>
      </c>
      <c r="M399" s="1">
        <f t="shared" si="95"/>
        <v>8.8557413558537519</v>
      </c>
      <c r="N399" s="1">
        <f t="shared" si="87"/>
        <v>8.7573520895610386</v>
      </c>
      <c r="O399" s="1">
        <f t="shared" si="88"/>
        <v>8.6308378196010267</v>
      </c>
      <c r="P399" s="1"/>
      <c r="Q399" s="1">
        <f t="shared" si="96"/>
        <v>-2.0249424767428081E-2</v>
      </c>
      <c r="R399" s="1">
        <f t="shared" si="97"/>
        <v>-4.3997395960502672E-2</v>
      </c>
      <c r="S399" s="1">
        <f t="shared" si="89"/>
        <v>-0.14238666225321595</v>
      </c>
      <c r="T399" s="1">
        <f t="shared" si="90"/>
        <v>-0.26890093221322786</v>
      </c>
    </row>
    <row r="400" spans="1:20" x14ac:dyDescent="0.2">
      <c r="A400">
        <f>Sheet1!A377</f>
        <v>350</v>
      </c>
      <c r="B400">
        <f>Sheet1!B380</f>
        <v>355.06</v>
      </c>
      <c r="C400">
        <f t="shared" si="84"/>
        <v>346.0786550556362</v>
      </c>
      <c r="D400">
        <f t="shared" si="85"/>
        <v>355.03859250349512</v>
      </c>
      <c r="E400">
        <f t="shared" si="86"/>
        <v>355.0139597396124</v>
      </c>
      <c r="F400">
        <f t="shared" si="91"/>
        <v>353.50703440414327</v>
      </c>
      <c r="G400">
        <f t="shared" si="92"/>
        <v>353.37999623611341</v>
      </c>
      <c r="K400" s="1">
        <f t="shared" si="93"/>
        <v>8.9201402999515835</v>
      </c>
      <c r="L400" s="1">
        <f t="shared" si="94"/>
        <v>8.8996369274179301</v>
      </c>
      <c r="M400" s="1">
        <f t="shared" si="95"/>
        <v>8.8756632060749894</v>
      </c>
      <c r="N400" s="1">
        <f t="shared" si="87"/>
        <v>8.7771747040948753</v>
      </c>
      <c r="O400" s="1">
        <f t="shared" si="88"/>
        <v>8.6501365360650198</v>
      </c>
      <c r="P400" s="1"/>
      <c r="Q400" s="1">
        <f t="shared" si="96"/>
        <v>-2.0503372533653419E-2</v>
      </c>
      <c r="R400" s="1">
        <f t="shared" si="97"/>
        <v>-4.4477093876594154E-2</v>
      </c>
      <c r="S400" s="1">
        <f t="shared" si="89"/>
        <v>-0.14296559585670821</v>
      </c>
      <c r="T400" s="1">
        <f t="shared" si="90"/>
        <v>-0.27000376388656377</v>
      </c>
    </row>
    <row r="401" spans="1:20" x14ac:dyDescent="0.2">
      <c r="A401">
        <f>Sheet1!A378</f>
        <v>351</v>
      </c>
      <c r="B401">
        <f>Sheet1!B381</f>
        <v>355.53</v>
      </c>
      <c r="C401">
        <f t="shared" si="84"/>
        <v>346.52825350749879</v>
      </c>
      <c r="D401">
        <f t="shared" si="85"/>
        <v>355.50824366884166</v>
      </c>
      <c r="E401">
        <f t="shared" si="86"/>
        <v>355.48339746641926</v>
      </c>
      <c r="F401">
        <f t="shared" si="91"/>
        <v>353.9764387025856</v>
      </c>
      <c r="G401">
        <f t="shared" si="92"/>
        <v>353.84890851404242</v>
      </c>
      <c r="K401" s="1">
        <f t="shared" si="93"/>
        <v>8.9405418480889693</v>
      </c>
      <c r="L401" s="1">
        <f t="shared" si="94"/>
        <v>8.9197608209647683</v>
      </c>
      <c r="M401" s="1">
        <f t="shared" si="95"/>
        <v>8.8955643495228855</v>
      </c>
      <c r="N401" s="1">
        <f t="shared" si="87"/>
        <v>8.7969805506745615</v>
      </c>
      <c r="O401" s="1">
        <f t="shared" si="88"/>
        <v>8.6694503621313856</v>
      </c>
      <c r="P401" s="1"/>
      <c r="Q401" s="1">
        <f t="shared" si="96"/>
        <v>-2.0781027124201046E-2</v>
      </c>
      <c r="R401" s="1">
        <f t="shared" si="97"/>
        <v>-4.4977498566083796E-2</v>
      </c>
      <c r="S401" s="1">
        <f t="shared" si="89"/>
        <v>-0.14356129741440782</v>
      </c>
      <c r="T401" s="1">
        <f t="shared" si="90"/>
        <v>-0.2710914859575837</v>
      </c>
    </row>
    <row r="402" spans="1:20" x14ac:dyDescent="0.2">
      <c r="A402">
        <f>Sheet1!A379</f>
        <v>352</v>
      </c>
      <c r="B402">
        <f>Sheet1!B382</f>
        <v>356</v>
      </c>
      <c r="C402">
        <f t="shared" si="84"/>
        <v>346.97785195936143</v>
      </c>
      <c r="D402">
        <f t="shared" si="85"/>
        <v>355.9778710876372</v>
      </c>
      <c r="E402">
        <f t="shared" si="86"/>
        <v>355.95281465433044</v>
      </c>
      <c r="F402">
        <f t="shared" si="91"/>
        <v>354.44582620473074</v>
      </c>
      <c r="G402">
        <f t="shared" si="92"/>
        <v>354.31783630960598</v>
      </c>
      <c r="K402" s="1">
        <f t="shared" si="93"/>
        <v>8.9609433962263552</v>
      </c>
      <c r="L402" s="1">
        <f t="shared" si="94"/>
        <v>8.9398609977556589</v>
      </c>
      <c r="M402" s="1">
        <f t="shared" si="95"/>
        <v>8.9154448281668692</v>
      </c>
      <c r="N402" s="1">
        <f t="shared" si="87"/>
        <v>8.8167696009571159</v>
      </c>
      <c r="O402" s="1">
        <f t="shared" si="88"/>
        <v>8.6887797058323599</v>
      </c>
      <c r="P402" s="1"/>
      <c r="Q402" s="1">
        <f t="shared" si="96"/>
        <v>-2.1082398470696262E-2</v>
      </c>
      <c r="R402" s="1">
        <f t="shared" si="97"/>
        <v>-4.5498568059485933E-2</v>
      </c>
      <c r="S402" s="1">
        <f t="shared" si="89"/>
        <v>-0.14417379526923924</v>
      </c>
      <c r="T402" s="1">
        <f t="shared" si="90"/>
        <v>-0.27216369039399524</v>
      </c>
    </row>
    <row r="403" spans="1:20" x14ac:dyDescent="0.2">
      <c r="A403">
        <f>Sheet1!A380</f>
        <v>353</v>
      </c>
      <c r="B403">
        <f>Sheet1!B383</f>
        <v>356.47</v>
      </c>
      <c r="C403">
        <f t="shared" si="84"/>
        <v>347.42745041122402</v>
      </c>
      <c r="D403">
        <f t="shared" si="85"/>
        <v>356.44747474995006</v>
      </c>
      <c r="E403">
        <f t="shared" si="86"/>
        <v>356.4222113453153</v>
      </c>
      <c r="F403">
        <f t="shared" si="91"/>
        <v>354.91519688223553</v>
      </c>
      <c r="G403">
        <f t="shared" si="92"/>
        <v>354.78678003083604</v>
      </c>
      <c r="K403" s="1">
        <f t="shared" si="93"/>
        <v>8.9813449443637978</v>
      </c>
      <c r="L403" s="1">
        <f t="shared" si="94"/>
        <v>8.9599374478589198</v>
      </c>
      <c r="M403" s="1">
        <f t="shared" si="95"/>
        <v>8.9353046839761987</v>
      </c>
      <c r="N403" s="1">
        <f t="shared" si="87"/>
        <v>8.8365418265993299</v>
      </c>
      <c r="O403" s="1">
        <f t="shared" si="88"/>
        <v>8.7081249751998371</v>
      </c>
      <c r="P403" s="1"/>
      <c r="Q403" s="1">
        <f t="shared" si="96"/>
        <v>-2.1407496504878054E-2</v>
      </c>
      <c r="R403" s="1">
        <f t="shared" si="97"/>
        <v>-4.6040260387599119E-2</v>
      </c>
      <c r="S403" s="1">
        <f t="shared" si="89"/>
        <v>-0.14480311776446797</v>
      </c>
      <c r="T403" s="1">
        <f t="shared" si="90"/>
        <v>-0.27321996916396074</v>
      </c>
    </row>
    <row r="404" spans="1:20" x14ac:dyDescent="0.2">
      <c r="A404">
        <f>Sheet1!A381</f>
        <v>354</v>
      </c>
      <c r="B404">
        <f>Sheet1!B384</f>
        <v>356.94</v>
      </c>
      <c r="C404">
        <f t="shared" si="84"/>
        <v>347.8770488630866</v>
      </c>
      <c r="D404">
        <f t="shared" si="85"/>
        <v>356.91705464584857</v>
      </c>
      <c r="E404">
        <f t="shared" si="86"/>
        <v>356.89158758134329</v>
      </c>
      <c r="F404">
        <f t="shared" si="91"/>
        <v>355.3845507067569</v>
      </c>
      <c r="G404">
        <f t="shared" si="92"/>
        <v>355.25574008576484</v>
      </c>
      <c r="K404" s="1">
        <f t="shared" si="93"/>
        <v>9.0017464925011836</v>
      </c>
      <c r="L404" s="1">
        <f t="shared" si="94"/>
        <v>8.9799901613428688</v>
      </c>
      <c r="M404" s="1">
        <f t="shared" si="95"/>
        <v>8.9551439589204733</v>
      </c>
      <c r="N404" s="1">
        <f t="shared" si="87"/>
        <v>8.8562971992581083</v>
      </c>
      <c r="O404" s="1">
        <f t="shared" si="88"/>
        <v>8.7274865782660527</v>
      </c>
      <c r="P404" s="1"/>
      <c r="Q404" s="1">
        <f t="shared" si="96"/>
        <v>-2.1756331158314879E-2</v>
      </c>
      <c r="R404" s="1">
        <f t="shared" si="97"/>
        <v>-4.6602533580710315E-2</v>
      </c>
      <c r="S404" s="1">
        <f t="shared" si="89"/>
        <v>-0.14544929324307532</v>
      </c>
      <c r="T404" s="1">
        <f t="shared" si="90"/>
        <v>-0.27425991423513096</v>
      </c>
    </row>
    <row r="405" spans="1:20" x14ac:dyDescent="0.2">
      <c r="A405">
        <f>Sheet1!A382</f>
        <v>355</v>
      </c>
      <c r="B405">
        <f>Sheet1!B385</f>
        <v>357.41</v>
      </c>
      <c r="C405">
        <f t="shared" si="84"/>
        <v>348.32664731494924</v>
      </c>
      <c r="D405">
        <f t="shared" si="85"/>
        <v>357.38661076540097</v>
      </c>
      <c r="E405">
        <f t="shared" si="86"/>
        <v>357.36094340438387</v>
      </c>
      <c r="F405">
        <f t="shared" si="91"/>
        <v>355.85388764995196</v>
      </c>
      <c r="G405">
        <f t="shared" si="92"/>
        <v>355.72471688242422</v>
      </c>
      <c r="K405" s="1">
        <f t="shared" si="93"/>
        <v>9.0221480406385695</v>
      </c>
      <c r="L405" s="1">
        <f t="shared" si="94"/>
        <v>9.0000191282757669</v>
      </c>
      <c r="M405" s="1">
        <f t="shared" si="95"/>
        <v>8.9749626949690082</v>
      </c>
      <c r="N405" s="1">
        <f t="shared" si="87"/>
        <v>8.8760356905905269</v>
      </c>
      <c r="O405" s="1">
        <f t="shared" si="88"/>
        <v>8.7468649230627875</v>
      </c>
      <c r="P405" s="1"/>
      <c r="Q405" s="1">
        <f t="shared" si="96"/>
        <v>-2.2128912362802566E-2</v>
      </c>
      <c r="R405" s="1">
        <f t="shared" si="97"/>
        <v>-4.7185345669561229E-2</v>
      </c>
      <c r="S405" s="1">
        <f t="shared" si="89"/>
        <v>-0.14611235004804257</v>
      </c>
      <c r="T405" s="1">
        <f t="shared" si="90"/>
        <v>-0.27528311757578194</v>
      </c>
    </row>
    <row r="406" spans="1:20" x14ac:dyDescent="0.2">
      <c r="A406">
        <f>Sheet1!A383</f>
        <v>356</v>
      </c>
      <c r="B406">
        <f>Sheet1!B386</f>
        <v>357.88</v>
      </c>
      <c r="C406">
        <f t="shared" si="84"/>
        <v>348.77624576681183</v>
      </c>
      <c r="D406">
        <f t="shared" si="85"/>
        <v>357.85614309867577</v>
      </c>
      <c r="E406">
        <f t="shared" si="86"/>
        <v>357.83027885640644</v>
      </c>
      <c r="F406">
        <f t="shared" si="91"/>
        <v>356.32320768347739</v>
      </c>
      <c r="G406">
        <f t="shared" si="92"/>
        <v>356.19371082884629</v>
      </c>
      <c r="K406" s="1">
        <f t="shared" si="93"/>
        <v>9.0425495887760121</v>
      </c>
      <c r="L406" s="1">
        <f t="shared" si="94"/>
        <v>9.0200243387260457</v>
      </c>
      <c r="M406" s="1">
        <f t="shared" si="95"/>
        <v>8.9947609340912891</v>
      </c>
      <c r="N406" s="1">
        <f t="shared" si="87"/>
        <v>8.8957572722533769</v>
      </c>
      <c r="O406" s="1">
        <f t="shared" si="88"/>
        <v>8.7662604176222771</v>
      </c>
      <c r="P406" s="1"/>
      <c r="Q406" s="1">
        <f t="shared" si="96"/>
        <v>-2.2525250049966417E-2</v>
      </c>
      <c r="R406" s="1">
        <f t="shared" si="97"/>
        <v>-4.7788654684723042E-2</v>
      </c>
      <c r="S406" s="1">
        <f t="shared" si="89"/>
        <v>-0.14679231652263525</v>
      </c>
      <c r="T406" s="1">
        <f t="shared" si="90"/>
        <v>-0.27628917115373497</v>
      </c>
    </row>
    <row r="407" spans="1:20" x14ac:dyDescent="0.2">
      <c r="A407">
        <f>Sheet1!A384</f>
        <v>357</v>
      </c>
      <c r="B407">
        <f>Sheet1!B387</f>
        <v>358.35</v>
      </c>
      <c r="C407">
        <f t="shared" si="84"/>
        <v>349.22584421867441</v>
      </c>
      <c r="D407">
        <f t="shared" si="85"/>
        <v>358.32565163574128</v>
      </c>
      <c r="E407">
        <f t="shared" si="86"/>
        <v>358.29959397938046</v>
      </c>
      <c r="F407">
        <f t="shared" si="91"/>
        <v>356.79251077899028</v>
      </c>
      <c r="G407">
        <f t="shared" si="92"/>
        <v>356.66272233306319</v>
      </c>
      <c r="K407" s="1">
        <f t="shared" si="93"/>
        <v>9.0629511369133979</v>
      </c>
      <c r="L407" s="1">
        <f t="shared" si="94"/>
        <v>9.0400057827619662</v>
      </c>
      <c r="M407" s="1">
        <f t="shared" si="95"/>
        <v>9.0145387182566878</v>
      </c>
      <c r="N407" s="1">
        <f t="shared" si="87"/>
        <v>8.915461915903677</v>
      </c>
      <c r="O407" s="1">
        <f t="shared" si="88"/>
        <v>8.7856734699765866</v>
      </c>
      <c r="P407" s="1"/>
      <c r="Q407" s="1">
        <f t="shared" si="96"/>
        <v>-2.2945354151431729E-2</v>
      </c>
      <c r="R407" s="1">
        <f t="shared" si="97"/>
        <v>-4.8412418656710088E-2</v>
      </c>
      <c r="S407" s="1">
        <f t="shared" si="89"/>
        <v>-0.14748922100972095</v>
      </c>
      <c r="T407" s="1">
        <f t="shared" si="90"/>
        <v>-0.27727766693681133</v>
      </c>
    </row>
    <row r="408" spans="1:20" x14ac:dyDescent="0.2">
      <c r="A408">
        <f>Sheet1!A385</f>
        <v>358</v>
      </c>
      <c r="B408">
        <f>Sheet1!B388</f>
        <v>358.82</v>
      </c>
      <c r="C408">
        <f t="shared" si="84"/>
        <v>349.675442670537</v>
      </c>
      <c r="D408">
        <f t="shared" si="85"/>
        <v>358.7951363666657</v>
      </c>
      <c r="E408">
        <f t="shared" si="86"/>
        <v>358.76888881527537</v>
      </c>
      <c r="F408">
        <f t="shared" si="91"/>
        <v>357.26179690814746</v>
      </c>
      <c r="G408">
        <f t="shared" si="92"/>
        <v>357.13175180310691</v>
      </c>
      <c r="K408" s="1">
        <f t="shared" si="93"/>
        <v>9.0833526850507837</v>
      </c>
      <c r="L408" s="1">
        <f t="shared" si="94"/>
        <v>9.0599634504517326</v>
      </c>
      <c r="M408" s="1">
        <f t="shared" si="95"/>
        <v>9.0342960894346334</v>
      </c>
      <c r="N408" s="1">
        <f t="shared" si="87"/>
        <v>8.9351495931982186</v>
      </c>
      <c r="O408" s="1">
        <f t="shared" si="88"/>
        <v>8.8051044881576672</v>
      </c>
      <c r="P408" s="1"/>
      <c r="Q408" s="1">
        <f t="shared" si="96"/>
        <v>-2.3389234599051179E-2</v>
      </c>
      <c r="R408" s="1">
        <f t="shared" si="97"/>
        <v>-4.9056595616150389E-2</v>
      </c>
      <c r="S408" s="1">
        <f t="shared" si="89"/>
        <v>-0.14820309185256519</v>
      </c>
      <c r="T408" s="1">
        <f t="shared" si="90"/>
        <v>-0.27824819689311653</v>
      </c>
    </row>
    <row r="409" spans="1:20" x14ac:dyDescent="0.2">
      <c r="A409">
        <f>Sheet1!A386</f>
        <v>359</v>
      </c>
      <c r="B409">
        <f>Sheet1!B389</f>
        <v>359.28</v>
      </c>
      <c r="C409">
        <f t="shared" si="84"/>
        <v>350.12504112239964</v>
      </c>
      <c r="D409">
        <f t="shared" si="85"/>
        <v>359.26459728151741</v>
      </c>
      <c r="E409">
        <f t="shared" si="86"/>
        <v>359.23816340606049</v>
      </c>
      <c r="F409">
        <f t="shared" si="91"/>
        <v>357.7310660426059</v>
      </c>
      <c r="G409">
        <f t="shared" si="92"/>
        <v>357.60079964700947</v>
      </c>
      <c r="K409" s="1">
        <f t="shared" si="93"/>
        <v>9.1037542331881696</v>
      </c>
      <c r="L409" s="1">
        <f t="shared" si="94"/>
        <v>9.0798973318639469</v>
      </c>
      <c r="M409" s="1">
        <f t="shared" si="95"/>
        <v>9.0540330895946113</v>
      </c>
      <c r="N409" s="1">
        <f t="shared" si="87"/>
        <v>8.9548202757940771</v>
      </c>
      <c r="O409" s="1">
        <f t="shared" si="88"/>
        <v>8.8245538801976409</v>
      </c>
      <c r="P409" s="1"/>
      <c r="Q409" s="1">
        <f t="shared" si="96"/>
        <v>-2.385690132422269E-2</v>
      </c>
      <c r="R409" s="1">
        <f t="shared" si="97"/>
        <v>-4.9721143593558281E-2</v>
      </c>
      <c r="S409" s="1">
        <f t="shared" si="89"/>
        <v>-0.14893395739409243</v>
      </c>
      <c r="T409" s="1">
        <f t="shared" si="90"/>
        <v>-0.2792003529905287</v>
      </c>
    </row>
    <row r="410" spans="1:20" x14ac:dyDescent="0.2">
      <c r="A410">
        <f>Sheet1!A387</f>
        <v>360</v>
      </c>
      <c r="B410">
        <f>Sheet1!B390</f>
        <v>359.75</v>
      </c>
      <c r="C410">
        <f t="shared" si="84"/>
        <v>350.57463957426228</v>
      </c>
      <c r="D410">
        <f t="shared" si="85"/>
        <v>359.73403437036472</v>
      </c>
      <c r="E410">
        <f t="shared" si="86"/>
        <v>359.70741779370536</v>
      </c>
      <c r="F410">
        <f t="shared" si="91"/>
        <v>358.20031815402251</v>
      </c>
      <c r="G410">
        <f t="shared" si="92"/>
        <v>358.06986627280293</v>
      </c>
      <c r="K410" s="1">
        <f t="shared" si="93"/>
        <v>9.1241557813256122</v>
      </c>
      <c r="L410" s="1">
        <f t="shared" si="94"/>
        <v>9.0998074170668701</v>
      </c>
      <c r="M410" s="1">
        <f t="shared" si="95"/>
        <v>9.0737497607060504</v>
      </c>
      <c r="N410" s="1">
        <f t="shared" si="87"/>
        <v>8.9744739353481009</v>
      </c>
      <c r="O410" s="1">
        <f t="shared" si="88"/>
        <v>8.8440220541285157</v>
      </c>
      <c r="P410" s="1"/>
      <c r="Q410" s="1">
        <f t="shared" si="96"/>
        <v>-2.4348364258742095E-2</v>
      </c>
      <c r="R410" s="1">
        <f t="shared" si="97"/>
        <v>-5.0406020619561787E-2</v>
      </c>
      <c r="S410" s="1">
        <f t="shared" si="89"/>
        <v>-0.14968184597751133</v>
      </c>
      <c r="T410" s="1">
        <f t="shared" si="90"/>
        <v>-0.2801337271970965</v>
      </c>
    </row>
    <row r="411" spans="1:20" x14ac:dyDescent="0.2">
      <c r="A411">
        <f>Sheet1!A388</f>
        <v>361</v>
      </c>
      <c r="B411">
        <f>Sheet1!B391</f>
        <v>360.22</v>
      </c>
      <c r="C411">
        <f t="shared" si="84"/>
        <v>351.02423802612486</v>
      </c>
      <c r="D411">
        <f t="shared" si="85"/>
        <v>360.20344762327608</v>
      </c>
      <c r="E411">
        <f t="shared" si="86"/>
        <v>360.1766520201794</v>
      </c>
      <c r="F411">
        <f t="shared" si="91"/>
        <v>358.66955321405425</v>
      </c>
      <c r="G411">
        <f t="shared" si="92"/>
        <v>358.53895208851947</v>
      </c>
      <c r="K411" s="1">
        <f t="shared" si="93"/>
        <v>9.144557329462998</v>
      </c>
      <c r="L411" s="1">
        <f t="shared" si="94"/>
        <v>9.1196936961287065</v>
      </c>
      <c r="M411" s="1">
        <f t="shared" si="95"/>
        <v>9.0934461447383796</v>
      </c>
      <c r="N411" s="1">
        <f t="shared" si="87"/>
        <v>8.9941105435172517</v>
      </c>
      <c r="O411" s="1">
        <f t="shared" si="88"/>
        <v>8.8635094179824705</v>
      </c>
      <c r="P411" s="1"/>
      <c r="Q411" s="1">
        <f t="shared" si="96"/>
        <v>-2.4863633334291535E-2</v>
      </c>
      <c r="R411" s="1">
        <f t="shared" si="97"/>
        <v>-5.1111184724618397E-2</v>
      </c>
      <c r="S411" s="1">
        <f t="shared" si="89"/>
        <v>-0.15044678594574634</v>
      </c>
      <c r="T411" s="1">
        <f t="shared" si="90"/>
        <v>-0.28104791148052755</v>
      </c>
    </row>
    <row r="412" spans="1:20" x14ac:dyDescent="0.2">
      <c r="A412">
        <f>Sheet1!A389</f>
        <v>362</v>
      </c>
      <c r="B412">
        <f>Sheet1!B392</f>
        <v>360.69</v>
      </c>
      <c r="C412">
        <f t="shared" si="84"/>
        <v>351.47383647798745</v>
      </c>
      <c r="D412">
        <f t="shared" si="85"/>
        <v>360.67283703031961</v>
      </c>
      <c r="E412">
        <f t="shared" si="86"/>
        <v>360.64586612745194</v>
      </c>
      <c r="F412">
        <f t="shared" si="91"/>
        <v>359.13877119435796</v>
      </c>
      <c r="G412">
        <f t="shared" si="92"/>
        <v>359.00805750219104</v>
      </c>
      <c r="K412" s="1">
        <f t="shared" si="93"/>
        <v>9.1549588776003361</v>
      </c>
      <c r="L412" s="1">
        <f t="shared" si="94"/>
        <v>9.1395561591177739</v>
      </c>
      <c r="M412" s="1">
        <f t="shared" si="95"/>
        <v>9.1131222836608572</v>
      </c>
      <c r="N412" s="1">
        <f t="shared" si="87"/>
        <v>9.0137300719583209</v>
      </c>
      <c r="O412" s="1">
        <f t="shared" si="88"/>
        <v>8.8830163797913997</v>
      </c>
      <c r="P412" s="1"/>
      <c r="Q412" s="1">
        <f t="shared" si="96"/>
        <v>-1.540271848256225E-2</v>
      </c>
      <c r="R412" s="1">
        <f t="shared" si="97"/>
        <v>-4.1836593939478917E-2</v>
      </c>
      <c r="S412" s="1">
        <f t="shared" si="89"/>
        <v>-0.14122880564201523</v>
      </c>
      <c r="T412" s="1">
        <f t="shared" si="90"/>
        <v>-0.27194249780893642</v>
      </c>
    </row>
    <row r="413" spans="1:20" x14ac:dyDescent="0.2">
      <c r="A413">
        <f>Sheet1!A390</f>
        <v>363</v>
      </c>
      <c r="B413">
        <f>Sheet1!B393</f>
        <v>361.16</v>
      </c>
      <c r="C413">
        <f t="shared" si="84"/>
        <v>351.92343492985003</v>
      </c>
      <c r="D413">
        <f t="shared" si="85"/>
        <v>361.14220258156382</v>
      </c>
      <c r="E413">
        <f t="shared" si="86"/>
        <v>361.11506015749251</v>
      </c>
      <c r="F413">
        <f t="shared" si="91"/>
        <v>359.60797206659066</v>
      </c>
      <c r="G413">
        <f t="shared" si="92"/>
        <v>359.47718292184976</v>
      </c>
      <c r="K413" s="1">
        <f t="shared" si="93"/>
        <v>9.1753604257377219</v>
      </c>
      <c r="L413" s="1">
        <f t="shared" si="94"/>
        <v>9.1593947961024469</v>
      </c>
      <c r="M413" s="1">
        <f t="shared" si="95"/>
        <v>9.1327782194430824</v>
      </c>
      <c r="N413" s="1">
        <f t="shared" si="87"/>
        <v>9.033332492328384</v>
      </c>
      <c r="O413" s="1">
        <f t="shared" si="88"/>
        <v>8.902543347587482</v>
      </c>
      <c r="P413" s="1"/>
      <c r="Q413" s="1">
        <f t="shared" si="96"/>
        <v>-1.5965629635275036E-2</v>
      </c>
      <c r="R413" s="1">
        <f t="shared" si="97"/>
        <v>-4.2582206294639491E-2</v>
      </c>
      <c r="S413" s="1">
        <f t="shared" si="89"/>
        <v>-0.14202793340933795</v>
      </c>
      <c r="T413" s="1">
        <f t="shared" si="90"/>
        <v>-0.27281707815023992</v>
      </c>
    </row>
    <row r="414" spans="1:20" x14ac:dyDescent="0.2">
      <c r="A414">
        <f>Sheet1!A391</f>
        <v>364</v>
      </c>
      <c r="B414">
        <f>Sheet1!B394</f>
        <v>361.63</v>
      </c>
      <c r="C414">
        <f t="shared" si="84"/>
        <v>352.37303338171262</v>
      </c>
      <c r="D414">
        <f t="shared" si="85"/>
        <v>361.61154426707702</v>
      </c>
      <c r="E414">
        <f t="shared" si="86"/>
        <v>361.58423415227054</v>
      </c>
      <c r="F414">
        <f t="shared" si="91"/>
        <v>360.07715580240915</v>
      </c>
      <c r="G414">
        <f t="shared" si="92"/>
        <v>359.94632875552765</v>
      </c>
      <c r="K414" s="1">
        <f t="shared" si="93"/>
        <v>9.1957619738751646</v>
      </c>
      <c r="L414" s="1">
        <f t="shared" si="94"/>
        <v>9.179209597151214</v>
      </c>
      <c r="M414" s="1">
        <f t="shared" si="95"/>
        <v>9.152413994054541</v>
      </c>
      <c r="N414" s="1">
        <f t="shared" si="87"/>
        <v>9.0529177762842892</v>
      </c>
      <c r="O414" s="1">
        <f t="shared" si="88"/>
        <v>8.9220907294027825</v>
      </c>
      <c r="P414" s="1"/>
      <c r="Q414" s="1">
        <f t="shared" si="96"/>
        <v>-1.6552376723950601E-2</v>
      </c>
      <c r="R414" s="1">
        <f t="shared" si="97"/>
        <v>-4.334797982062355E-2</v>
      </c>
      <c r="S414" s="1">
        <f t="shared" si="89"/>
        <v>-0.14284419759087541</v>
      </c>
      <c r="T414" s="1">
        <f t="shared" si="90"/>
        <v>-0.27367124447238211</v>
      </c>
    </row>
    <row r="415" spans="1:20" x14ac:dyDescent="0.2">
      <c r="A415">
        <f>Sheet1!A392</f>
        <v>365</v>
      </c>
      <c r="B415">
        <f>Sheet1!B395</f>
        <v>362.1</v>
      </c>
      <c r="C415">
        <f t="shared" si="84"/>
        <v>352.82263183357526</v>
      </c>
      <c r="D415">
        <f t="shared" si="85"/>
        <v>362.08086207692742</v>
      </c>
      <c r="E415">
        <f t="shared" si="86"/>
        <v>362.05338815375529</v>
      </c>
      <c r="F415">
        <f t="shared" si="91"/>
        <v>360.54632237347056</v>
      </c>
      <c r="G415">
        <f t="shared" si="92"/>
        <v>360.41549541125681</v>
      </c>
      <c r="K415" s="1">
        <f t="shared" si="93"/>
        <v>9.2161635220125504</v>
      </c>
      <c r="L415" s="1">
        <f t="shared" si="94"/>
        <v>9.1990005523321656</v>
      </c>
      <c r="M415" s="1">
        <f t="shared" si="95"/>
        <v>9.1720296494644913</v>
      </c>
      <c r="N415" s="1">
        <f t="shared" si="87"/>
        <v>9.072485895483112</v>
      </c>
      <c r="O415" s="1">
        <f t="shared" si="88"/>
        <v>8.9416589332693661</v>
      </c>
      <c r="P415" s="1"/>
      <c r="Q415" s="1">
        <f t="shared" si="96"/>
        <v>-1.7162969680384776E-2</v>
      </c>
      <c r="R415" s="1">
        <f t="shared" si="97"/>
        <v>-4.4133872548059117E-2</v>
      </c>
      <c r="S415" s="1">
        <f t="shared" si="89"/>
        <v>-0.14367762652943838</v>
      </c>
      <c r="T415" s="1">
        <f t="shared" si="90"/>
        <v>-0.27450458874318429</v>
      </c>
    </row>
    <row r="416" spans="1:20" x14ac:dyDescent="0.2">
      <c r="A416">
        <f>Sheet1!A393</f>
        <v>366</v>
      </c>
      <c r="B416">
        <f>Sheet1!B396</f>
        <v>362.57</v>
      </c>
      <c r="C416">
        <f t="shared" si="84"/>
        <v>353.2722302854379</v>
      </c>
      <c r="D416">
        <f t="shared" si="85"/>
        <v>362.55015600118338</v>
      </c>
      <c r="E416">
        <f t="shared" si="86"/>
        <v>362.52252220391642</v>
      </c>
      <c r="F416">
        <f t="shared" si="91"/>
        <v>361.01547175143162</v>
      </c>
      <c r="G416">
        <f t="shared" si="92"/>
        <v>360.88468329706916</v>
      </c>
      <c r="K416" s="1">
        <f t="shared" si="93"/>
        <v>9.2365650701499931</v>
      </c>
      <c r="L416" s="1">
        <f t="shared" si="94"/>
        <v>9.2187676517137902</v>
      </c>
      <c r="M416" s="1">
        <f t="shared" si="95"/>
        <v>9.1916252276424757</v>
      </c>
      <c r="N416" s="1">
        <f t="shared" si="87"/>
        <v>9.092036821581587</v>
      </c>
      <c r="O416" s="1">
        <f t="shared" si="88"/>
        <v>8.9612483672191274</v>
      </c>
      <c r="P416" s="1"/>
      <c r="Q416" s="1">
        <f t="shared" si="96"/>
        <v>-1.7797418436202861E-2</v>
      </c>
      <c r="R416" s="1">
        <f t="shared" si="97"/>
        <v>-4.4939842507517369E-2</v>
      </c>
      <c r="S416" s="1">
        <f t="shared" si="89"/>
        <v>-0.14452824856840607</v>
      </c>
      <c r="T416" s="1">
        <f t="shared" si="90"/>
        <v>-0.27531670293086563</v>
      </c>
    </row>
    <row r="417" spans="1:20" x14ac:dyDescent="0.2">
      <c r="A417">
        <f>Sheet1!A394</f>
        <v>367</v>
      </c>
      <c r="B417">
        <f>Sheet1!B397</f>
        <v>363.04</v>
      </c>
      <c r="C417">
        <f t="shared" si="84"/>
        <v>353.72182873730048</v>
      </c>
      <c r="D417">
        <f t="shared" si="85"/>
        <v>363.01942602991335</v>
      </c>
      <c r="E417">
        <f t="shared" si="86"/>
        <v>362.99163634472319</v>
      </c>
      <c r="F417">
        <f t="shared" si="91"/>
        <v>361.48460390794929</v>
      </c>
      <c r="G417">
        <f t="shared" si="92"/>
        <v>361.35389282099686</v>
      </c>
      <c r="K417" s="1">
        <f t="shared" si="93"/>
        <v>9.2569666182873789</v>
      </c>
      <c r="L417" s="1">
        <f t="shared" si="94"/>
        <v>9.2385108853644056</v>
      </c>
      <c r="M417" s="1">
        <f t="shared" si="95"/>
        <v>9.2112007705579231</v>
      </c>
      <c r="N417" s="1">
        <f t="shared" si="87"/>
        <v>9.111570526236676</v>
      </c>
      <c r="O417" s="1">
        <f t="shared" si="88"/>
        <v>8.9808594392842451</v>
      </c>
      <c r="P417" s="1"/>
      <c r="Q417" s="1">
        <f t="shared" si="96"/>
        <v>-1.8455732922973311E-2</v>
      </c>
      <c r="R417" s="1">
        <f t="shared" si="97"/>
        <v>-4.57658477294558E-2</v>
      </c>
      <c r="S417" s="1">
        <f t="shared" si="89"/>
        <v>-0.14539609205070292</v>
      </c>
      <c r="T417" s="1">
        <f t="shared" si="90"/>
        <v>-0.27610717900313375</v>
      </c>
    </row>
    <row r="418" spans="1:20" x14ac:dyDescent="0.2">
      <c r="A418">
        <f>Sheet1!A395</f>
        <v>368</v>
      </c>
      <c r="B418">
        <f>Sheet1!B398</f>
        <v>363.51</v>
      </c>
      <c r="C418">
        <f t="shared" si="84"/>
        <v>354.17142718916307</v>
      </c>
      <c r="D418">
        <f t="shared" si="85"/>
        <v>363.48867215318558</v>
      </c>
      <c r="E418">
        <f t="shared" si="86"/>
        <v>363.46073061814508</v>
      </c>
      <c r="F418">
        <f t="shared" si="91"/>
        <v>361.95371881468054</v>
      </c>
      <c r="G418">
        <f t="shared" si="92"/>
        <v>361.82312439107193</v>
      </c>
      <c r="K418" s="1">
        <f t="shared" si="93"/>
        <v>9.2773681664247647</v>
      </c>
      <c r="L418" s="1">
        <f t="shared" si="94"/>
        <v>9.2582302433521591</v>
      </c>
      <c r="M418" s="1">
        <f t="shared" si="95"/>
        <v>9.2307563201800349</v>
      </c>
      <c r="N418" s="1">
        <f t="shared" si="87"/>
        <v>9.1310869811052839</v>
      </c>
      <c r="O418" s="1">
        <f t="shared" si="88"/>
        <v>9.0004925574966705</v>
      </c>
      <c r="P418" s="1"/>
      <c r="Q418" s="1">
        <f t="shared" si="96"/>
        <v>-1.9137923072605645E-2</v>
      </c>
      <c r="R418" s="1">
        <f t="shared" si="97"/>
        <v>-4.6611846244729804E-2</v>
      </c>
      <c r="S418" s="1">
        <f t="shared" si="89"/>
        <v>-0.14628118531948076</v>
      </c>
      <c r="T418" s="1">
        <f t="shared" si="90"/>
        <v>-0.27687560892809415</v>
      </c>
    </row>
    <row r="419" spans="1:20" x14ac:dyDescent="0.2">
      <c r="A419">
        <f>Sheet1!A396</f>
        <v>369</v>
      </c>
      <c r="B419">
        <f>Sheet1!B399</f>
        <v>363.98</v>
      </c>
      <c r="C419">
        <f t="shared" si="84"/>
        <v>354.62102564102565</v>
      </c>
      <c r="D419">
        <f t="shared" si="85"/>
        <v>363.95789436106833</v>
      </c>
      <c r="E419">
        <f t="shared" si="86"/>
        <v>363.92980506615157</v>
      </c>
      <c r="F419">
        <f t="shared" si="91"/>
        <v>362.42281644328227</v>
      </c>
      <c r="G419">
        <f t="shared" si="92"/>
        <v>362.29237841532654</v>
      </c>
      <c r="K419" s="1">
        <f t="shared" si="93"/>
        <v>9.2977697145620937</v>
      </c>
      <c r="L419" s="1">
        <f t="shared" si="94"/>
        <v>9.2779257157454822</v>
      </c>
      <c r="M419" s="1">
        <f t="shared" si="95"/>
        <v>9.2502919184785242</v>
      </c>
      <c r="N419" s="1">
        <f t="shared" si="87"/>
        <v>9.1505861578443728</v>
      </c>
      <c r="O419" s="1">
        <f t="shared" si="88"/>
        <v>9.0201481298886392</v>
      </c>
      <c r="P419" s="1"/>
      <c r="Q419" s="1">
        <f t="shared" si="96"/>
        <v>-1.9843998816611474E-2</v>
      </c>
      <c r="R419" s="1">
        <f t="shared" si="97"/>
        <v>-4.7477796083569501E-2</v>
      </c>
      <c r="S419" s="1">
        <f t="shared" si="89"/>
        <v>-0.14718355671772088</v>
      </c>
      <c r="T419" s="1">
        <f t="shared" si="90"/>
        <v>-0.27762158467345444</v>
      </c>
    </row>
    <row r="420" spans="1:20" x14ac:dyDescent="0.2">
      <c r="A420">
        <f>Sheet1!A397</f>
        <v>370</v>
      </c>
      <c r="B420">
        <f>Sheet1!B400</f>
        <v>364.45</v>
      </c>
      <c r="C420">
        <f t="shared" si="84"/>
        <v>355.07062409288824</v>
      </c>
      <c r="D420">
        <f t="shared" si="85"/>
        <v>364.42709264363003</v>
      </c>
      <c r="E420">
        <f t="shared" si="86"/>
        <v>364.39885973071199</v>
      </c>
      <c r="F420">
        <f t="shared" si="91"/>
        <v>362.8918967654115</v>
      </c>
      <c r="G420">
        <f t="shared" si="92"/>
        <v>362.76165530179259</v>
      </c>
      <c r="K420" s="1">
        <f t="shared" si="93"/>
        <v>9.3181712626995363</v>
      </c>
      <c r="L420" s="1">
        <f t="shared" si="94"/>
        <v>9.2975972926128634</v>
      </c>
      <c r="M420" s="1">
        <f t="shared" si="95"/>
        <v>9.269807607422706</v>
      </c>
      <c r="N420" s="1">
        <f t="shared" si="87"/>
        <v>9.1700680281110181</v>
      </c>
      <c r="O420" s="1">
        <f t="shared" si="88"/>
        <v>9.0398265644921025</v>
      </c>
      <c r="P420" s="1"/>
      <c r="Q420" s="1">
        <f t="shared" si="96"/>
        <v>-2.0573970086672944E-2</v>
      </c>
      <c r="R420" s="1">
        <f t="shared" si="97"/>
        <v>-4.8363655276830286E-2</v>
      </c>
      <c r="S420" s="1">
        <f t="shared" si="89"/>
        <v>-0.14810323458851826</v>
      </c>
      <c r="T420" s="1">
        <f t="shared" si="90"/>
        <v>-0.27834469820743379</v>
      </c>
    </row>
    <row r="421" spans="1:20" x14ac:dyDescent="0.2">
      <c r="A421">
        <f>Sheet1!A398</f>
        <v>371</v>
      </c>
      <c r="B421">
        <f>Sheet1!B401</f>
        <v>364.92</v>
      </c>
      <c r="C421">
        <f t="shared" si="84"/>
        <v>355.52022254475082</v>
      </c>
      <c r="D421">
        <f t="shared" si="85"/>
        <v>364.89626699093901</v>
      </c>
      <c r="E421">
        <f t="shared" si="86"/>
        <v>364.86789465379576</v>
      </c>
      <c r="F421">
        <f t="shared" si="91"/>
        <v>363.36095975272502</v>
      </c>
      <c r="G421">
        <f t="shared" si="92"/>
        <v>363.23095545850225</v>
      </c>
      <c r="K421" s="1">
        <f t="shared" si="93"/>
        <v>9.3385728108369221</v>
      </c>
      <c r="L421" s="1">
        <f t="shared" si="94"/>
        <v>9.3172449640225068</v>
      </c>
      <c r="M421" s="1">
        <f t="shared" si="95"/>
        <v>9.2893034289820093</v>
      </c>
      <c r="N421" s="1">
        <f t="shared" si="87"/>
        <v>9.1895325635619542</v>
      </c>
      <c r="O421" s="1">
        <f t="shared" si="88"/>
        <v>9.0595282693391823</v>
      </c>
      <c r="P421" s="1"/>
      <c r="Q421" s="1">
        <f t="shared" si="96"/>
        <v>-2.1327846814415352E-2</v>
      </c>
      <c r="R421" s="1">
        <f t="shared" si="97"/>
        <v>-4.9269381854912808E-2</v>
      </c>
      <c r="S421" s="1">
        <f t="shared" si="89"/>
        <v>-0.1490402472749679</v>
      </c>
      <c r="T421" s="1">
        <f t="shared" si="90"/>
        <v>-0.27904454149773983</v>
      </c>
    </row>
    <row r="422" spans="1:20" x14ac:dyDescent="0.2">
      <c r="A422">
        <f>Sheet1!A399</f>
        <v>372</v>
      </c>
      <c r="B422">
        <f>Sheet1!B402</f>
        <v>365.39</v>
      </c>
      <c r="C422">
        <f t="shared" si="84"/>
        <v>355.96982099661346</v>
      </c>
      <c r="D422">
        <f t="shared" si="85"/>
        <v>365.36541739306352</v>
      </c>
      <c r="E422">
        <f t="shared" si="86"/>
        <v>365.33690987737242</v>
      </c>
      <c r="F422">
        <f t="shared" si="91"/>
        <v>363.83000537687968</v>
      </c>
      <c r="G422">
        <f t="shared" si="92"/>
        <v>363.70027929348754</v>
      </c>
      <c r="K422" s="1">
        <f t="shared" si="93"/>
        <v>9.3589743589743648</v>
      </c>
      <c r="L422" s="1">
        <f t="shared" si="94"/>
        <v>9.3368687200426734</v>
      </c>
      <c r="M422" s="1">
        <f t="shared" si="95"/>
        <v>9.3087794251259197</v>
      </c>
      <c r="N422" s="1">
        <f t="shared" si="87"/>
        <v>9.2089797358540295</v>
      </c>
      <c r="O422" s="1">
        <f t="shared" si="88"/>
        <v>9.0792536524618868</v>
      </c>
      <c r="P422" s="1"/>
      <c r="Q422" s="1">
        <f t="shared" si="96"/>
        <v>-2.2105638931691374E-2</v>
      </c>
      <c r="R422" s="1">
        <f t="shared" si="97"/>
        <v>-5.0194933848445089E-2</v>
      </c>
      <c r="S422" s="1">
        <f t="shared" si="89"/>
        <v>-0.14999462312033529</v>
      </c>
      <c r="T422" s="1">
        <f t="shared" si="90"/>
        <v>-0.27972070651247805</v>
      </c>
    </row>
    <row r="423" spans="1:20" x14ac:dyDescent="0.2">
      <c r="A423">
        <f>Sheet1!A400</f>
        <v>373</v>
      </c>
      <c r="B423">
        <f>Sheet1!B403</f>
        <v>365.86</v>
      </c>
      <c r="C423">
        <f t="shared" si="84"/>
        <v>356.41941944847611</v>
      </c>
      <c r="D423">
        <f t="shared" si="85"/>
        <v>365.83454384007194</v>
      </c>
      <c r="E423">
        <f t="shared" si="86"/>
        <v>365.80590544341129</v>
      </c>
      <c r="F423">
        <f t="shared" si="91"/>
        <v>364.29903360953267</v>
      </c>
      <c r="G423">
        <f t="shared" si="92"/>
        <v>364.16962721478046</v>
      </c>
      <c r="K423" s="1">
        <f t="shared" si="93"/>
        <v>9.3793759071117506</v>
      </c>
      <c r="L423" s="1">
        <f t="shared" si="94"/>
        <v>9.3564685507417948</v>
      </c>
      <c r="M423" s="1">
        <f t="shared" si="95"/>
        <v>9.3282356378237523</v>
      </c>
      <c r="N423" s="1">
        <f t="shared" si="87"/>
        <v>9.2284095166444331</v>
      </c>
      <c r="O423" s="1">
        <f t="shared" si="88"/>
        <v>9.099003121892224</v>
      </c>
      <c r="P423" s="1"/>
      <c r="Q423" s="1">
        <f t="shared" si="96"/>
        <v>-2.2907356369955778E-2</v>
      </c>
      <c r="R423" s="1">
        <f t="shared" si="97"/>
        <v>-5.1140269287998308E-2</v>
      </c>
      <c r="S423" s="1">
        <f t="shared" si="89"/>
        <v>-0.15096639046731752</v>
      </c>
      <c r="T423" s="1">
        <f t="shared" si="90"/>
        <v>-0.28037278521952658</v>
      </c>
    </row>
    <row r="424" spans="1:20" x14ac:dyDescent="0.2">
      <c r="A424">
        <f>Sheet1!A401</f>
        <v>374</v>
      </c>
      <c r="B424">
        <f>Sheet1!B404</f>
        <v>366.32</v>
      </c>
      <c r="C424">
        <f t="shared" si="84"/>
        <v>356.86901790033869</v>
      </c>
      <c r="D424">
        <f t="shared" si="85"/>
        <v>366.30364632203253</v>
      </c>
      <c r="E424">
        <f t="shared" si="86"/>
        <v>366.27488139388197</v>
      </c>
      <c r="F424">
        <f t="shared" si="91"/>
        <v>364.76804442234078</v>
      </c>
      <c r="G424">
        <f t="shared" si="92"/>
        <v>364.63899963041308</v>
      </c>
      <c r="K424" s="1">
        <f t="shared" si="93"/>
        <v>9.3997774552491933</v>
      </c>
      <c r="L424" s="1">
        <f t="shared" si="94"/>
        <v>9.3760444461881889</v>
      </c>
      <c r="M424" s="1">
        <f t="shared" si="95"/>
        <v>9.347672109044936</v>
      </c>
      <c r="N424" s="1">
        <f t="shared" si="87"/>
        <v>9.2478218775899563</v>
      </c>
      <c r="O424" s="1">
        <f t="shared" si="88"/>
        <v>9.1187770856622592</v>
      </c>
      <c r="P424" s="1"/>
      <c r="Q424" s="1">
        <f t="shared" si="96"/>
        <v>-2.3733009061004395E-2</v>
      </c>
      <c r="R424" s="1">
        <f t="shared" si="97"/>
        <v>-5.210534620425733E-2</v>
      </c>
      <c r="S424" s="1">
        <f t="shared" si="89"/>
        <v>-0.15195557765923695</v>
      </c>
      <c r="T424" s="1">
        <f t="shared" si="90"/>
        <v>-0.28100036958693408</v>
      </c>
    </row>
    <row r="425" spans="1:20" x14ac:dyDescent="0.2">
      <c r="A425">
        <f>Sheet1!A402</f>
        <v>375</v>
      </c>
      <c r="B425">
        <f>Sheet1!B405</f>
        <v>366.79</v>
      </c>
      <c r="C425">
        <f t="shared" si="84"/>
        <v>357.31861635220127</v>
      </c>
      <c r="D425">
        <f t="shared" si="85"/>
        <v>366.77272482901373</v>
      </c>
      <c r="E425">
        <f t="shared" si="86"/>
        <v>366.74383777075366</v>
      </c>
      <c r="F425">
        <f t="shared" si="91"/>
        <v>365.23703778696085</v>
      </c>
      <c r="G425">
        <f t="shared" si="92"/>
        <v>365.10839694841758</v>
      </c>
      <c r="K425" s="1">
        <f t="shared" si="93"/>
        <v>9.4201790033865223</v>
      </c>
      <c r="L425" s="1">
        <f t="shared" si="94"/>
        <v>9.3955963964500597</v>
      </c>
      <c r="M425" s="1">
        <f t="shared" si="95"/>
        <v>9.3670888807589563</v>
      </c>
      <c r="N425" s="1">
        <f t="shared" si="87"/>
        <v>9.2672167903473905</v>
      </c>
      <c r="O425" s="1">
        <f t="shared" si="88"/>
        <v>9.1385759518041141</v>
      </c>
      <c r="P425" s="1"/>
      <c r="Q425" s="1">
        <f t="shared" si="96"/>
        <v>-2.4582606936462525E-2</v>
      </c>
      <c r="R425" s="1">
        <f t="shared" si="97"/>
        <v>-5.3090122627565961E-2</v>
      </c>
      <c r="S425" s="1">
        <f t="shared" si="89"/>
        <v>-0.15296221303913171</v>
      </c>
      <c r="T425" s="1">
        <f t="shared" si="90"/>
        <v>-0.28160305158240817</v>
      </c>
    </row>
    <row r="426" spans="1:20" x14ac:dyDescent="0.2">
      <c r="A426">
        <f>Sheet1!A403</f>
        <v>376</v>
      </c>
      <c r="B426">
        <f>Sheet1!B406</f>
        <v>367.26</v>
      </c>
      <c r="C426">
        <f t="shared" si="84"/>
        <v>357.76821480406386</v>
      </c>
      <c r="D426">
        <f t="shared" si="85"/>
        <v>367.24177935108384</v>
      </c>
      <c r="E426">
        <f t="shared" si="86"/>
        <v>367.21277461599584</v>
      </c>
      <c r="F426">
        <f t="shared" si="91"/>
        <v>365.70601367504986</v>
      </c>
      <c r="G426">
        <f t="shared" si="92"/>
        <v>365.57781957682585</v>
      </c>
      <c r="K426" s="1">
        <f t="shared" si="93"/>
        <v>9.4405805515239081</v>
      </c>
      <c r="L426" s="1">
        <f t="shared" si="94"/>
        <v>9.4151243915958389</v>
      </c>
      <c r="M426" s="1">
        <f t="shared" si="95"/>
        <v>9.3864859949351853</v>
      </c>
      <c r="N426" s="1">
        <f t="shared" si="87"/>
        <v>9.2865942265737544</v>
      </c>
      <c r="O426" s="1">
        <f t="shared" si="88"/>
        <v>9.15840012834974</v>
      </c>
      <c r="P426" s="1"/>
      <c r="Q426" s="1">
        <f t="shared" si="96"/>
        <v>-2.5456159928069155E-2</v>
      </c>
      <c r="R426" s="1">
        <f t="shared" si="97"/>
        <v>-5.4094556588722753E-2</v>
      </c>
      <c r="S426" s="1">
        <f t="shared" si="89"/>
        <v>-0.15398632495015363</v>
      </c>
      <c r="T426" s="1">
        <f t="shared" si="90"/>
        <v>-0.28218042317416803</v>
      </c>
    </row>
    <row r="427" spans="1:20" x14ac:dyDescent="0.2">
      <c r="A427">
        <f>Sheet1!A404</f>
        <v>377</v>
      </c>
      <c r="B427">
        <f>Sheet1!B407</f>
        <v>367.73</v>
      </c>
      <c r="C427">
        <f t="shared" si="84"/>
        <v>358.2178132559265</v>
      </c>
      <c r="D427">
        <f t="shared" si="85"/>
        <v>367.71080987831107</v>
      </c>
      <c r="E427">
        <f t="shared" si="86"/>
        <v>367.68169197157806</v>
      </c>
      <c r="F427">
        <f t="shared" si="91"/>
        <v>366.17497205826476</v>
      </c>
      <c r="G427">
        <f t="shared" si="92"/>
        <v>366.04726792367006</v>
      </c>
      <c r="K427" s="1">
        <f t="shared" si="93"/>
        <v>9.450982099661303</v>
      </c>
      <c r="L427" s="1">
        <f t="shared" si="94"/>
        <v>9.4346284216938443</v>
      </c>
      <c r="M427" s="1">
        <f t="shared" si="95"/>
        <v>9.4058634935432792</v>
      </c>
      <c r="N427" s="1">
        <f t="shared" si="87"/>
        <v>9.3059541579260667</v>
      </c>
      <c r="O427" s="1">
        <f t="shared" si="88"/>
        <v>9.1782500233313726</v>
      </c>
      <c r="P427" s="1"/>
      <c r="Q427" s="1">
        <f t="shared" si="96"/>
        <v>-1.635367796745868E-2</v>
      </c>
      <c r="R427" s="1">
        <f t="shared" si="97"/>
        <v>-4.5118606118023763E-2</v>
      </c>
      <c r="S427" s="1">
        <f t="shared" si="89"/>
        <v>-0.14502794173523625</v>
      </c>
      <c r="T427" s="1">
        <f t="shared" si="90"/>
        <v>-0.27273207632993035</v>
      </c>
    </row>
    <row r="428" spans="1:20" x14ac:dyDescent="0.2">
      <c r="A428">
        <f>Sheet1!A405</f>
        <v>378</v>
      </c>
      <c r="B428">
        <f>Sheet1!B408</f>
        <v>368.2</v>
      </c>
      <c r="C428">
        <f t="shared" si="84"/>
        <v>358.66741170778909</v>
      </c>
      <c r="D428">
        <f t="shared" si="85"/>
        <v>368.17981640076391</v>
      </c>
      <c r="E428">
        <f t="shared" si="86"/>
        <v>368.15058987946969</v>
      </c>
      <c r="F428">
        <f t="shared" si="91"/>
        <v>366.64391290826251</v>
      </c>
      <c r="G428">
        <f t="shared" si="92"/>
        <v>366.51674239698224</v>
      </c>
      <c r="K428" s="1">
        <f t="shared" si="93"/>
        <v>9.4713836477987456</v>
      </c>
      <c r="L428" s="1">
        <f t="shared" si="94"/>
        <v>9.4541084768124506</v>
      </c>
      <c r="M428" s="1">
        <f t="shared" si="95"/>
        <v>9.4252214185523826</v>
      </c>
      <c r="N428" s="1">
        <f t="shared" si="87"/>
        <v>9.3252965560612324</v>
      </c>
      <c r="O428" s="1">
        <f t="shared" si="88"/>
        <v>9.1981260447809632</v>
      </c>
      <c r="P428" s="1"/>
      <c r="Q428" s="1">
        <f t="shared" si="96"/>
        <v>-1.7275170986295052E-2</v>
      </c>
      <c r="R428" s="1">
        <f t="shared" si="97"/>
        <v>-4.616222924636304E-2</v>
      </c>
      <c r="S428" s="1">
        <f t="shared" si="89"/>
        <v>-0.14608709173751322</v>
      </c>
      <c r="T428" s="1">
        <f t="shared" si="90"/>
        <v>-0.27325760301778246</v>
      </c>
    </row>
    <row r="429" spans="1:20" x14ac:dyDescent="0.2">
      <c r="A429">
        <f>Sheet1!A406</f>
        <v>379</v>
      </c>
      <c r="B429">
        <f>Sheet1!B409</f>
        <v>368.67</v>
      </c>
      <c r="C429">
        <f t="shared" si="84"/>
        <v>359.11701015965167</v>
      </c>
      <c r="D429">
        <f t="shared" si="85"/>
        <v>368.64879890851063</v>
      </c>
      <c r="E429">
        <f t="shared" si="86"/>
        <v>368.61946838164005</v>
      </c>
      <c r="F429">
        <f t="shared" si="91"/>
        <v>367.11283619669996</v>
      </c>
      <c r="G429">
        <f t="shared" si="92"/>
        <v>366.98624340479449</v>
      </c>
      <c r="K429" s="1">
        <f t="shared" si="93"/>
        <v>9.4917851959361315</v>
      </c>
      <c r="L429" s="1">
        <f t="shared" si="94"/>
        <v>9.4735645470199756</v>
      </c>
      <c r="M429" s="1">
        <f t="shared" si="95"/>
        <v>9.4445598119319811</v>
      </c>
      <c r="N429" s="1">
        <f t="shared" si="87"/>
        <v>9.3446213926360997</v>
      </c>
      <c r="O429" s="1">
        <f t="shared" si="88"/>
        <v>9.2180286007306336</v>
      </c>
      <c r="P429" s="1"/>
      <c r="Q429" s="1">
        <f t="shared" si="96"/>
        <v>-1.8220648916155824E-2</v>
      </c>
      <c r="R429" s="1">
        <f t="shared" si="97"/>
        <v>-4.7225384004150328E-2</v>
      </c>
      <c r="S429" s="1">
        <f t="shared" si="89"/>
        <v>-0.14716380330003176</v>
      </c>
      <c r="T429" s="1">
        <f t="shared" si="90"/>
        <v>-0.27375659520549789</v>
      </c>
    </row>
    <row r="430" spans="1:20" x14ac:dyDescent="0.2">
      <c r="A430">
        <f>Sheet1!A407</f>
        <v>380</v>
      </c>
      <c r="B430">
        <f>Sheet1!B410</f>
        <v>369.14</v>
      </c>
      <c r="C430">
        <f t="shared" si="84"/>
        <v>359.56660861151431</v>
      </c>
      <c r="D430">
        <f t="shared" si="85"/>
        <v>369.11775739161953</v>
      </c>
      <c r="E430">
        <f t="shared" si="86"/>
        <v>369.08832752005873</v>
      </c>
      <c r="F430">
        <f t="shared" si="91"/>
        <v>367.58174189523402</v>
      </c>
      <c r="G430">
        <f t="shared" si="92"/>
        <v>367.45577135513872</v>
      </c>
      <c r="K430" s="1">
        <f t="shared" si="93"/>
        <v>9.5121867440735173</v>
      </c>
      <c r="L430" s="1">
        <f t="shared" si="94"/>
        <v>9.4929966223845668</v>
      </c>
      <c r="M430" s="1">
        <f t="shared" si="95"/>
        <v>9.4638787156515605</v>
      </c>
      <c r="N430" s="1">
        <f t="shared" si="87"/>
        <v>9.3639286393075167</v>
      </c>
      <c r="O430" s="1">
        <f t="shared" si="88"/>
        <v>9.2379580992122214</v>
      </c>
      <c r="P430" s="1"/>
      <c r="Q430" s="1">
        <f t="shared" si="96"/>
        <v>-1.9190121688950512E-2</v>
      </c>
      <c r="R430" s="1">
        <f t="shared" si="97"/>
        <v>-4.8308028421956806E-2</v>
      </c>
      <c r="S430" s="1">
        <f t="shared" si="89"/>
        <v>-0.14825810476600054</v>
      </c>
      <c r="T430" s="1">
        <f t="shared" si="90"/>
        <v>-0.27422864486129583</v>
      </c>
    </row>
    <row r="431" spans="1:20" x14ac:dyDescent="0.2">
      <c r="A431">
        <f>Sheet1!A408</f>
        <v>381</v>
      </c>
      <c r="B431">
        <f>Sheet1!B411</f>
        <v>369.61</v>
      </c>
      <c r="C431">
        <f t="shared" si="84"/>
        <v>360.0162070633769</v>
      </c>
      <c r="D431">
        <f t="shared" si="85"/>
        <v>369.58669184015889</v>
      </c>
      <c r="E431">
        <f t="shared" si="86"/>
        <v>369.55716733669504</v>
      </c>
      <c r="F431">
        <f t="shared" si="91"/>
        <v>368.0506299755217</v>
      </c>
      <c r="G431">
        <f t="shared" si="92"/>
        <v>367.9253266560471</v>
      </c>
      <c r="K431" s="1">
        <f t="shared" si="93"/>
        <v>9.5325882922109031</v>
      </c>
      <c r="L431" s="1">
        <f t="shared" si="94"/>
        <v>9.512404692974826</v>
      </c>
      <c r="M431" s="1">
        <f t="shared" si="95"/>
        <v>9.4831781716806063</v>
      </c>
      <c r="N431" s="1">
        <f t="shared" si="87"/>
        <v>9.3832182677326159</v>
      </c>
      <c r="O431" s="1">
        <f t="shared" si="88"/>
        <v>9.2579149482580192</v>
      </c>
      <c r="P431" s="1"/>
      <c r="Q431" s="1">
        <f t="shared" si="96"/>
        <v>-2.0183599236077043E-2</v>
      </c>
      <c r="R431" s="1">
        <f t="shared" si="97"/>
        <v>-4.9410120530296808E-2</v>
      </c>
      <c r="S431" s="1">
        <f t="shared" si="89"/>
        <v>-0.14937002447828718</v>
      </c>
      <c r="T431" s="1">
        <f t="shared" si="90"/>
        <v>-0.2746733439528839</v>
      </c>
    </row>
    <row r="432" spans="1:20" x14ac:dyDescent="0.2">
      <c r="A432">
        <f>Sheet1!A409</f>
        <v>382</v>
      </c>
      <c r="B432">
        <f>Sheet1!B412</f>
        <v>370.08</v>
      </c>
      <c r="C432">
        <f t="shared" ref="C432:C495" si="98">C$47+(A435-1)*(C$2114-C$47)/2067</f>
        <v>360.46580551523948</v>
      </c>
      <c r="D432">
        <f t="shared" ref="D432:D495" si="99">$J$19+A435*$I$19+$H$19*A435^2+$G$19*A435^3</f>
        <v>370.05560224419719</v>
      </c>
      <c r="E432">
        <f t="shared" ref="E432:E495" si="100">$T$19+A435*$S$19+$R$19*A435^2+$Q$19*A435^3</f>
        <v>370.02598787351849</v>
      </c>
      <c r="F432">
        <f t="shared" si="91"/>
        <v>368.51950040921992</v>
      </c>
      <c r="G432">
        <f t="shared" si="92"/>
        <v>368.39490971555171</v>
      </c>
      <c r="K432" s="1">
        <f t="shared" si="93"/>
        <v>9.5529898403483458</v>
      </c>
      <c r="L432" s="1">
        <f t="shared" si="94"/>
        <v>9.5317887488589577</v>
      </c>
      <c r="M432" s="1">
        <f t="shared" si="95"/>
        <v>9.5024582219883769</v>
      </c>
      <c r="N432" s="1">
        <f t="shared" si="87"/>
        <v>9.4024902495682454</v>
      </c>
      <c r="O432" s="1">
        <f t="shared" si="88"/>
        <v>9.277899555900035</v>
      </c>
      <c r="P432" s="1"/>
      <c r="Q432" s="1">
        <f t="shared" si="96"/>
        <v>-2.1201091489388091E-2</v>
      </c>
      <c r="R432" s="1">
        <f t="shared" si="97"/>
        <v>-5.0531618359968888E-2</v>
      </c>
      <c r="S432" s="1">
        <f t="shared" si="89"/>
        <v>-0.15049959078010033</v>
      </c>
      <c r="T432" s="1">
        <f t="shared" si="90"/>
        <v>-0.27509028444831074</v>
      </c>
    </row>
    <row r="433" spans="1:20" x14ac:dyDescent="0.2">
      <c r="A433">
        <f>Sheet1!A410</f>
        <v>383</v>
      </c>
      <c r="B433">
        <f>Sheet1!B413</f>
        <v>370.55</v>
      </c>
      <c r="C433">
        <f t="shared" si="98"/>
        <v>360.91540396710207</v>
      </c>
      <c r="D433">
        <f t="shared" si="99"/>
        <v>370.52448859380269</v>
      </c>
      <c r="E433">
        <f t="shared" si="100"/>
        <v>370.49478917249843</v>
      </c>
      <c r="F433">
        <f t="shared" si="91"/>
        <v>368.98835316798551</v>
      </c>
      <c r="G433">
        <f t="shared" si="92"/>
        <v>368.86452094168448</v>
      </c>
      <c r="K433" s="1">
        <f t="shared" si="93"/>
        <v>9.5733913884856747</v>
      </c>
      <c r="L433" s="1">
        <f t="shared" si="94"/>
        <v>9.5511487801052226</v>
      </c>
      <c r="M433" s="1">
        <f t="shared" si="95"/>
        <v>9.5217189085444147</v>
      </c>
      <c r="N433" s="1">
        <f t="shared" si="87"/>
        <v>9.4217445564711966</v>
      </c>
      <c r="O433" s="1">
        <f t="shared" si="88"/>
        <v>9.2979123301701634</v>
      </c>
      <c r="P433" s="1"/>
      <c r="Q433" s="1">
        <f t="shared" si="96"/>
        <v>-2.2242608380452111E-2</v>
      </c>
      <c r="R433" s="1">
        <f t="shared" si="97"/>
        <v>-5.1672479941260008E-2</v>
      </c>
      <c r="S433" s="1">
        <f t="shared" si="89"/>
        <v>-0.15164683201447815</v>
      </c>
      <c r="T433" s="1">
        <f t="shared" si="90"/>
        <v>-0.27547905831551134</v>
      </c>
    </row>
    <row r="434" spans="1:20" x14ac:dyDescent="0.2">
      <c r="A434">
        <f>Sheet1!A411</f>
        <v>384</v>
      </c>
      <c r="B434">
        <f>Sheet1!B414</f>
        <v>371.02</v>
      </c>
      <c r="C434">
        <f t="shared" si="98"/>
        <v>361.36500241896471</v>
      </c>
      <c r="D434">
        <f t="shared" si="99"/>
        <v>370.99335087904359</v>
      </c>
      <c r="E434">
        <f t="shared" si="100"/>
        <v>370.96357127560435</v>
      </c>
      <c r="F434">
        <f t="shared" si="91"/>
        <v>369.4571882234755</v>
      </c>
      <c r="G434">
        <f t="shared" si="92"/>
        <v>369.33416074247754</v>
      </c>
      <c r="K434" s="1">
        <f t="shared" si="93"/>
        <v>9.5937929366231174</v>
      </c>
      <c r="L434" s="1">
        <f t="shared" si="94"/>
        <v>9.5704847767819956</v>
      </c>
      <c r="M434" s="1">
        <f t="shared" si="95"/>
        <v>9.5409602733181487</v>
      </c>
      <c r="N434" s="1">
        <f t="shared" ref="N434:N497" si="101">F434-$C431</f>
        <v>9.4409811600986018</v>
      </c>
      <c r="O434" s="1">
        <f t="shared" ref="O434:O497" si="102">G434-$C431</f>
        <v>9.3179536791006399</v>
      </c>
      <c r="P434" s="1"/>
      <c r="Q434" s="1">
        <f t="shared" si="96"/>
        <v>-2.3308159841121778E-2</v>
      </c>
      <c r="R434" s="1">
        <f t="shared" si="97"/>
        <v>-5.2832663304968719E-2</v>
      </c>
      <c r="S434" s="1">
        <f t="shared" ref="S434:S497" si="103">F434-$B431</f>
        <v>-0.15281177652451561</v>
      </c>
      <c r="T434" s="1">
        <f t="shared" ref="T434:T497" si="104">G434-$B431</f>
        <v>-0.27583925752247751</v>
      </c>
    </row>
    <row r="435" spans="1:20" x14ac:dyDescent="0.2">
      <c r="A435">
        <f>Sheet1!A412</f>
        <v>385</v>
      </c>
      <c r="B435">
        <f>Sheet1!B415</f>
        <v>371.48</v>
      </c>
      <c r="C435">
        <f t="shared" si="98"/>
        <v>361.81460087082735</v>
      </c>
      <c r="D435">
        <f t="shared" si="99"/>
        <v>371.46218908998833</v>
      </c>
      <c r="E435">
        <f t="shared" si="100"/>
        <v>371.43233422480563</v>
      </c>
      <c r="F435">
        <f t="shared" ref="F435:F498" si="105">$J$35+A435*$I$35+$H$35*A435^2+$G$35*A435^3</f>
        <v>369.92600554734668</v>
      </c>
      <c r="G435">
        <f t="shared" ref="G435:G498" si="106">$T$35+A435*$S$35+$R$35*A435^2+$Q$35*A435^3</f>
        <v>369.80382952596307</v>
      </c>
      <c r="K435" s="1">
        <f t="shared" ref="K435:K498" si="107">B432-C432</f>
        <v>9.6141944847605032</v>
      </c>
      <c r="L435" s="1">
        <f t="shared" ref="L435:L498" si="108">D432-$C432</f>
        <v>9.5897967289577082</v>
      </c>
      <c r="M435" s="1">
        <f t="shared" ref="M435:M498" si="109">E432-$C432</f>
        <v>9.5601823582790075</v>
      </c>
      <c r="N435" s="1">
        <f t="shared" si="101"/>
        <v>9.4602000321071955</v>
      </c>
      <c r="O435" s="1">
        <f t="shared" si="102"/>
        <v>9.3380240107235863</v>
      </c>
      <c r="P435" s="1"/>
      <c r="Q435" s="1">
        <f t="shared" ref="Q435:Q498" si="110">D432-B432</f>
        <v>-2.4397755802795018E-2</v>
      </c>
      <c r="R435" s="1">
        <f t="shared" ref="R435:R498" si="111">E432-$B432</f>
        <v>-5.401212648149567E-2</v>
      </c>
      <c r="S435" s="1">
        <f t="shared" si="103"/>
        <v>-0.15399445265330769</v>
      </c>
      <c r="T435" s="1">
        <f t="shared" si="104"/>
        <v>-0.27617047403691686</v>
      </c>
    </row>
    <row r="436" spans="1:20" x14ac:dyDescent="0.2">
      <c r="A436">
        <f>Sheet1!A413</f>
        <v>386</v>
      </c>
      <c r="B436">
        <f>Sheet1!B416</f>
        <v>371.95</v>
      </c>
      <c r="C436">
        <f t="shared" si="98"/>
        <v>362.26419932268993</v>
      </c>
      <c r="D436">
        <f t="shared" si="99"/>
        <v>371.93100321670545</v>
      </c>
      <c r="E436">
        <f t="shared" si="100"/>
        <v>371.90107806207169</v>
      </c>
      <c r="F436">
        <f t="shared" si="105"/>
        <v>370.39480511125606</v>
      </c>
      <c r="G436">
        <f t="shared" si="106"/>
        <v>370.27352770017296</v>
      </c>
      <c r="K436" s="1">
        <f t="shared" si="107"/>
        <v>9.6345960328979459</v>
      </c>
      <c r="L436" s="1">
        <f t="shared" si="108"/>
        <v>9.6090846267006214</v>
      </c>
      <c r="M436" s="1">
        <f t="shared" si="109"/>
        <v>9.5793852053963633</v>
      </c>
      <c r="N436" s="1">
        <f t="shared" si="101"/>
        <v>9.4794011441539965</v>
      </c>
      <c r="O436" s="1">
        <f t="shared" si="102"/>
        <v>9.3581237330708973</v>
      </c>
      <c r="P436" s="1"/>
      <c r="Q436" s="1">
        <f t="shared" si="110"/>
        <v>-2.5511406197324504E-2</v>
      </c>
      <c r="R436" s="1">
        <f t="shared" si="111"/>
        <v>-5.5210827501582571E-2</v>
      </c>
      <c r="S436" s="1">
        <f t="shared" si="103"/>
        <v>-0.15519488874394938</v>
      </c>
      <c r="T436" s="1">
        <f t="shared" si="104"/>
        <v>-0.27647229982704857</v>
      </c>
    </row>
    <row r="437" spans="1:20" x14ac:dyDescent="0.2">
      <c r="A437">
        <f>Sheet1!A414</f>
        <v>387</v>
      </c>
      <c r="B437">
        <f>Sheet1!B417</f>
        <v>372.42</v>
      </c>
      <c r="C437">
        <f t="shared" si="98"/>
        <v>362.71379777455252</v>
      </c>
      <c r="D437">
        <f t="shared" si="99"/>
        <v>372.39979324926281</v>
      </c>
      <c r="E437">
        <f t="shared" si="100"/>
        <v>372.36980282937202</v>
      </c>
      <c r="F437">
        <f t="shared" si="105"/>
        <v>370.86358688686062</v>
      </c>
      <c r="G437">
        <f t="shared" si="106"/>
        <v>370.74325567313929</v>
      </c>
      <c r="K437" s="1">
        <f t="shared" si="107"/>
        <v>9.6549975810352748</v>
      </c>
      <c r="L437" s="1">
        <f t="shared" si="108"/>
        <v>9.6283484600788825</v>
      </c>
      <c r="M437" s="1">
        <f t="shared" si="109"/>
        <v>9.5985688566396448</v>
      </c>
      <c r="N437" s="1">
        <f t="shared" si="101"/>
        <v>9.4985844678959097</v>
      </c>
      <c r="O437" s="1">
        <f t="shared" si="102"/>
        <v>9.3782532541745809</v>
      </c>
      <c r="P437" s="1"/>
      <c r="Q437" s="1">
        <f t="shared" si="110"/>
        <v>-2.664912095639238E-2</v>
      </c>
      <c r="R437" s="1">
        <f t="shared" si="111"/>
        <v>-5.642872439563007E-2</v>
      </c>
      <c r="S437" s="1">
        <f t="shared" si="103"/>
        <v>-0.15641311313936512</v>
      </c>
      <c r="T437" s="1">
        <f t="shared" si="104"/>
        <v>-0.27674432686069395</v>
      </c>
    </row>
    <row r="438" spans="1:20" x14ac:dyDescent="0.2">
      <c r="A438">
        <f>Sheet1!A415</f>
        <v>388</v>
      </c>
      <c r="B438">
        <f>Sheet1!B418</f>
        <v>372.89</v>
      </c>
      <c r="C438">
        <f t="shared" si="98"/>
        <v>363.1633962264151</v>
      </c>
      <c r="D438">
        <f t="shared" si="99"/>
        <v>372.86855917772908</v>
      </c>
      <c r="E438">
        <f t="shared" si="100"/>
        <v>372.83850856867605</v>
      </c>
      <c r="F438">
        <f t="shared" si="105"/>
        <v>371.33235084581713</v>
      </c>
      <c r="G438">
        <f t="shared" si="106"/>
        <v>371.21301385289422</v>
      </c>
      <c r="K438" s="1">
        <f t="shared" si="107"/>
        <v>9.6653991291726697</v>
      </c>
      <c r="L438" s="1">
        <f t="shared" si="108"/>
        <v>9.6475882191609799</v>
      </c>
      <c r="M438" s="1">
        <f t="shared" si="109"/>
        <v>9.6177333539782808</v>
      </c>
      <c r="N438" s="1">
        <f t="shared" si="101"/>
        <v>9.5177499749897834</v>
      </c>
      <c r="O438" s="1">
        <f t="shared" si="102"/>
        <v>9.3984129820668727</v>
      </c>
      <c r="P438" s="1"/>
      <c r="Q438" s="1">
        <f t="shared" si="110"/>
        <v>-1.7810910011689884E-2</v>
      </c>
      <c r="R438" s="1">
        <f t="shared" si="111"/>
        <v>-4.7665775194388971E-2</v>
      </c>
      <c r="S438" s="1">
        <f t="shared" si="103"/>
        <v>-0.14764915418288638</v>
      </c>
      <c r="T438" s="1">
        <f t="shared" si="104"/>
        <v>-0.26698614710579704</v>
      </c>
    </row>
    <row r="439" spans="1:20" x14ac:dyDescent="0.2">
      <c r="A439">
        <f>Sheet1!A416</f>
        <v>389</v>
      </c>
      <c r="B439">
        <f>Sheet1!B419</f>
        <v>373.36</v>
      </c>
      <c r="C439">
        <f t="shared" si="98"/>
        <v>363.61299467827769</v>
      </c>
      <c r="D439">
        <f t="shared" si="99"/>
        <v>373.33730099217252</v>
      </c>
      <c r="E439">
        <f t="shared" si="100"/>
        <v>373.30719532195309</v>
      </c>
      <c r="F439">
        <f t="shared" si="105"/>
        <v>371.80109695978263</v>
      </c>
      <c r="G439">
        <f t="shared" si="106"/>
        <v>371.68280264746966</v>
      </c>
      <c r="K439" s="1">
        <f t="shared" si="107"/>
        <v>9.6858006773100556</v>
      </c>
      <c r="L439" s="1">
        <f t="shared" si="108"/>
        <v>9.6668038940155157</v>
      </c>
      <c r="M439" s="1">
        <f t="shared" si="109"/>
        <v>9.636878739381757</v>
      </c>
      <c r="N439" s="1">
        <f t="shared" si="101"/>
        <v>9.536897637092693</v>
      </c>
      <c r="O439" s="1">
        <f t="shared" si="102"/>
        <v>9.4186033247797241</v>
      </c>
      <c r="P439" s="1"/>
      <c r="Q439" s="1">
        <f t="shared" si="110"/>
        <v>-1.899678329453991E-2</v>
      </c>
      <c r="R439" s="1">
        <f t="shared" si="111"/>
        <v>-4.8921937928298576E-2</v>
      </c>
      <c r="S439" s="1">
        <f t="shared" si="103"/>
        <v>-0.14890304021736256</v>
      </c>
      <c r="T439" s="1">
        <f t="shared" si="104"/>
        <v>-0.2671973525303315</v>
      </c>
    </row>
    <row r="440" spans="1:20" x14ac:dyDescent="0.2">
      <c r="A440">
        <f>Sheet1!A417</f>
        <v>390</v>
      </c>
      <c r="B440">
        <f>Sheet1!B420</f>
        <v>373.83</v>
      </c>
      <c r="C440">
        <f t="shared" si="98"/>
        <v>364.06259313014033</v>
      </c>
      <c r="D440">
        <f t="shared" si="99"/>
        <v>373.80601868266149</v>
      </c>
      <c r="E440">
        <f t="shared" si="100"/>
        <v>373.77586313117263</v>
      </c>
      <c r="F440">
        <f t="shared" si="105"/>
        <v>372.26982520041406</v>
      </c>
      <c r="G440">
        <f t="shared" si="106"/>
        <v>372.15262246489772</v>
      </c>
      <c r="K440" s="1">
        <f t="shared" si="107"/>
        <v>9.7062022254474982</v>
      </c>
      <c r="L440" s="1">
        <f t="shared" si="108"/>
        <v>9.6859954747102961</v>
      </c>
      <c r="M440" s="1">
        <f t="shared" si="109"/>
        <v>9.6560050548195022</v>
      </c>
      <c r="N440" s="1">
        <f t="shared" si="101"/>
        <v>9.5560274258615436</v>
      </c>
      <c r="O440" s="1">
        <f t="shared" si="102"/>
        <v>9.4388246903452</v>
      </c>
      <c r="P440" s="1"/>
      <c r="Q440" s="1">
        <f t="shared" si="110"/>
        <v>-2.0206750737202128E-2</v>
      </c>
      <c r="R440" s="1">
        <f t="shared" si="111"/>
        <v>-5.0197170627996002E-2</v>
      </c>
      <c r="S440" s="1">
        <f t="shared" si="103"/>
        <v>-0.15017479958595459</v>
      </c>
      <c r="T440" s="1">
        <f t="shared" si="104"/>
        <v>-0.26737753510229822</v>
      </c>
    </row>
    <row r="441" spans="1:20" x14ac:dyDescent="0.2">
      <c r="A441">
        <f>Sheet1!A418</f>
        <v>391</v>
      </c>
      <c r="B441">
        <f>Sheet1!B421</f>
        <v>374.3</v>
      </c>
      <c r="C441">
        <f t="shared" si="98"/>
        <v>364.51219158200297</v>
      </c>
      <c r="D441">
        <f t="shared" si="99"/>
        <v>374.2747122392642</v>
      </c>
      <c r="E441">
        <f t="shared" si="100"/>
        <v>374.24451203830409</v>
      </c>
      <c r="F441">
        <f t="shared" si="105"/>
        <v>372.73853553936829</v>
      </c>
      <c r="G441">
        <f t="shared" si="106"/>
        <v>372.62247371321047</v>
      </c>
      <c r="K441" s="1">
        <f t="shared" si="107"/>
        <v>9.726603773584884</v>
      </c>
      <c r="L441" s="1">
        <f t="shared" si="108"/>
        <v>9.7051629513139801</v>
      </c>
      <c r="M441" s="1">
        <f t="shared" si="109"/>
        <v>9.6751123422609453</v>
      </c>
      <c r="N441" s="1">
        <f t="shared" si="101"/>
        <v>9.5751393129531834</v>
      </c>
      <c r="O441" s="1">
        <f t="shared" si="102"/>
        <v>9.4590774867953655</v>
      </c>
      <c r="P441" s="1"/>
      <c r="Q441" s="1">
        <f t="shared" si="110"/>
        <v>-2.1440822270903936E-2</v>
      </c>
      <c r="R441" s="1">
        <f t="shared" si="111"/>
        <v>-5.1491431323938741E-2</v>
      </c>
      <c r="S441" s="1">
        <f t="shared" si="103"/>
        <v>-0.1514644606317006</v>
      </c>
      <c r="T441" s="1">
        <f t="shared" si="104"/>
        <v>-0.26752628678951851</v>
      </c>
    </row>
    <row r="442" spans="1:20" x14ac:dyDescent="0.2">
      <c r="A442">
        <f>Sheet1!A419</f>
        <v>392</v>
      </c>
      <c r="B442">
        <f>Sheet1!B422</f>
        <v>374.77</v>
      </c>
      <c r="C442">
        <f t="shared" si="98"/>
        <v>364.96179003386555</v>
      </c>
      <c r="D442">
        <f t="shared" si="99"/>
        <v>374.74338165204904</v>
      </c>
      <c r="E442">
        <f t="shared" si="100"/>
        <v>374.71314208531697</v>
      </c>
      <c r="F442">
        <f t="shared" si="105"/>
        <v>373.2072279483022</v>
      </c>
      <c r="G442">
        <f t="shared" si="106"/>
        <v>373.09235680043997</v>
      </c>
      <c r="K442" s="1">
        <f t="shared" si="107"/>
        <v>9.7470053217223267</v>
      </c>
      <c r="L442" s="1">
        <f t="shared" si="108"/>
        <v>9.7243063138948287</v>
      </c>
      <c r="M442" s="1">
        <f t="shared" si="109"/>
        <v>9.6942006436754014</v>
      </c>
      <c r="N442" s="1">
        <f t="shared" si="101"/>
        <v>9.5942332700245174</v>
      </c>
      <c r="O442" s="1">
        <f t="shared" si="102"/>
        <v>9.4793621221622857</v>
      </c>
      <c r="P442" s="1"/>
      <c r="Q442" s="1">
        <f t="shared" si="110"/>
        <v>-2.2699007827498008E-2</v>
      </c>
      <c r="R442" s="1">
        <f t="shared" si="111"/>
        <v>-5.2804678046925346E-2</v>
      </c>
      <c r="S442" s="1">
        <f t="shared" si="103"/>
        <v>-0.15277205169780927</v>
      </c>
      <c r="T442" s="1">
        <f t="shared" si="104"/>
        <v>-0.26764319956004101</v>
      </c>
    </row>
    <row r="443" spans="1:20" x14ac:dyDescent="0.2">
      <c r="A443">
        <f>Sheet1!A420</f>
        <v>393</v>
      </c>
      <c r="B443">
        <f>Sheet1!B423</f>
        <v>375.23</v>
      </c>
      <c r="C443">
        <f t="shared" si="98"/>
        <v>365.41138848572814</v>
      </c>
      <c r="D443">
        <f t="shared" si="99"/>
        <v>375.21202691108437</v>
      </c>
      <c r="E443">
        <f t="shared" si="100"/>
        <v>375.18175331418058</v>
      </c>
      <c r="F443">
        <f t="shared" si="105"/>
        <v>373.67590239887284</v>
      </c>
      <c r="G443">
        <f t="shared" si="106"/>
        <v>373.56227213461835</v>
      </c>
      <c r="K443" s="1">
        <f t="shared" si="107"/>
        <v>9.7674068698596557</v>
      </c>
      <c r="L443" s="1">
        <f t="shared" si="108"/>
        <v>9.7434255525211597</v>
      </c>
      <c r="M443" s="1">
        <f t="shared" si="109"/>
        <v>9.7132700010322992</v>
      </c>
      <c r="N443" s="1">
        <f t="shared" si="101"/>
        <v>9.6133092687325075</v>
      </c>
      <c r="O443" s="1">
        <f t="shared" si="102"/>
        <v>9.4996790044780255</v>
      </c>
      <c r="P443" s="1"/>
      <c r="Q443" s="1">
        <f t="shared" si="110"/>
        <v>-2.3981317338495955E-2</v>
      </c>
      <c r="R443" s="1">
        <f t="shared" si="111"/>
        <v>-5.4136868827356466E-2</v>
      </c>
      <c r="S443" s="1">
        <f t="shared" si="103"/>
        <v>-0.15409760112714821</v>
      </c>
      <c r="T443" s="1">
        <f t="shared" si="104"/>
        <v>-0.26772786538163018</v>
      </c>
    </row>
    <row r="444" spans="1:20" x14ac:dyDescent="0.2">
      <c r="A444">
        <f>Sheet1!A421</f>
        <v>394</v>
      </c>
      <c r="B444">
        <f>Sheet1!B424</f>
        <v>375.7</v>
      </c>
      <c r="C444">
        <f t="shared" si="98"/>
        <v>365.86098693759072</v>
      </c>
      <c r="D444">
        <f t="shared" si="99"/>
        <v>375.6806480064385</v>
      </c>
      <c r="E444">
        <f t="shared" si="100"/>
        <v>375.65034576686446</v>
      </c>
      <c r="F444">
        <f t="shared" si="105"/>
        <v>374.14455886273709</v>
      </c>
      <c r="G444">
        <f t="shared" si="106"/>
        <v>374.03222012377756</v>
      </c>
      <c r="K444" s="1">
        <f t="shared" si="107"/>
        <v>9.7878084179970415</v>
      </c>
      <c r="L444" s="1">
        <f t="shared" si="108"/>
        <v>9.7625206572612342</v>
      </c>
      <c r="M444" s="1">
        <f t="shared" si="109"/>
        <v>9.7323204563011245</v>
      </c>
      <c r="N444" s="1">
        <f t="shared" si="101"/>
        <v>9.6323672807341154</v>
      </c>
      <c r="O444" s="1">
        <f t="shared" si="102"/>
        <v>9.5200285417745931</v>
      </c>
      <c r="P444" s="1"/>
      <c r="Q444" s="1">
        <f t="shared" si="110"/>
        <v>-2.5287760735807296E-2</v>
      </c>
      <c r="R444" s="1">
        <f t="shared" si="111"/>
        <v>-5.5487961695916965E-2</v>
      </c>
      <c r="S444" s="1">
        <f t="shared" si="103"/>
        <v>-0.15544113726292608</v>
      </c>
      <c r="T444" s="1">
        <f t="shared" si="104"/>
        <v>-0.26777987622244837</v>
      </c>
    </row>
    <row r="445" spans="1:20" x14ac:dyDescent="0.2">
      <c r="A445">
        <f>Sheet1!A422</f>
        <v>395</v>
      </c>
      <c r="B445">
        <f>Sheet1!B425</f>
        <v>376.17</v>
      </c>
      <c r="C445">
        <f t="shared" si="98"/>
        <v>366.31058538945331</v>
      </c>
      <c r="D445">
        <f t="shared" si="99"/>
        <v>376.14924492817977</v>
      </c>
      <c r="E445">
        <f t="shared" si="100"/>
        <v>376.11891948533798</v>
      </c>
      <c r="F445">
        <f t="shared" si="105"/>
        <v>374.61319731155174</v>
      </c>
      <c r="G445">
        <f t="shared" si="106"/>
        <v>374.50220117594966</v>
      </c>
      <c r="K445" s="1">
        <f t="shared" si="107"/>
        <v>9.8082099661344273</v>
      </c>
      <c r="L445" s="1">
        <f t="shared" si="108"/>
        <v>9.7815916181834837</v>
      </c>
      <c r="M445" s="1">
        <f t="shared" si="109"/>
        <v>9.7513520514514198</v>
      </c>
      <c r="N445" s="1">
        <f t="shared" si="101"/>
        <v>9.6514072776861894</v>
      </c>
      <c r="O445" s="1">
        <f t="shared" si="102"/>
        <v>9.5404111420841105</v>
      </c>
      <c r="P445" s="1"/>
      <c r="Q445" s="1">
        <f t="shared" si="110"/>
        <v>-2.6618347950943644E-2</v>
      </c>
      <c r="R445" s="1">
        <f t="shared" si="111"/>
        <v>-5.6857914683007493E-2</v>
      </c>
      <c r="S445" s="1">
        <f t="shared" si="103"/>
        <v>-0.15680268844823786</v>
      </c>
      <c r="T445" s="1">
        <f t="shared" si="104"/>
        <v>-0.26779882405031685</v>
      </c>
    </row>
    <row r="446" spans="1:20" x14ac:dyDescent="0.2">
      <c r="A446">
        <f>Sheet1!A423</f>
        <v>396</v>
      </c>
      <c r="B446">
        <f>Sheet1!B426</f>
        <v>376.64</v>
      </c>
      <c r="C446">
        <f t="shared" si="98"/>
        <v>366.76018384131589</v>
      </c>
      <c r="D446">
        <f t="shared" si="99"/>
        <v>376.61781766637648</v>
      </c>
      <c r="E446">
        <f t="shared" si="100"/>
        <v>376.58747451157058</v>
      </c>
      <c r="F446">
        <f t="shared" si="105"/>
        <v>375.08181771697394</v>
      </c>
      <c r="G446">
        <f t="shared" si="106"/>
        <v>374.97221569916684</v>
      </c>
      <c r="K446" s="1">
        <f t="shared" si="107"/>
        <v>9.8186115142718791</v>
      </c>
      <c r="L446" s="1">
        <f t="shared" si="108"/>
        <v>9.800638425356226</v>
      </c>
      <c r="M446" s="1">
        <f t="shared" si="109"/>
        <v>9.7703648284524434</v>
      </c>
      <c r="N446" s="1">
        <f t="shared" si="101"/>
        <v>9.6704292312458051</v>
      </c>
      <c r="O446" s="1">
        <f t="shared" si="102"/>
        <v>9.5608272134386993</v>
      </c>
      <c r="P446" s="1"/>
      <c r="Q446" s="1">
        <f t="shared" si="110"/>
        <v>-1.7973088915653079E-2</v>
      </c>
      <c r="R446" s="1">
        <f t="shared" si="111"/>
        <v>-4.8246685819435697E-2</v>
      </c>
      <c r="S446" s="1">
        <f t="shared" si="103"/>
        <v>-0.14818228302607395</v>
      </c>
      <c r="T446" s="1">
        <f t="shared" si="104"/>
        <v>-0.25778430083317971</v>
      </c>
    </row>
    <row r="447" spans="1:20" x14ac:dyDescent="0.2">
      <c r="A447">
        <f>Sheet1!A424</f>
        <v>397</v>
      </c>
      <c r="B447">
        <f>Sheet1!B427</f>
        <v>377.11</v>
      </c>
      <c r="C447">
        <f t="shared" si="98"/>
        <v>367.20978229317853</v>
      </c>
      <c r="D447">
        <f t="shared" si="99"/>
        <v>377.08636621109702</v>
      </c>
      <c r="E447">
        <f t="shared" si="100"/>
        <v>377.05601088753161</v>
      </c>
      <c r="F447">
        <f t="shared" si="105"/>
        <v>375.55042005066042</v>
      </c>
      <c r="G447">
        <f t="shared" si="106"/>
        <v>375.44226410146092</v>
      </c>
      <c r="K447" s="1">
        <f t="shared" si="107"/>
        <v>9.8390130624092649</v>
      </c>
      <c r="L447" s="1">
        <f t="shared" si="108"/>
        <v>9.819661068847779</v>
      </c>
      <c r="M447" s="1">
        <f t="shared" si="109"/>
        <v>9.7893588292737377</v>
      </c>
      <c r="N447" s="1">
        <f t="shared" si="101"/>
        <v>9.6894331130696969</v>
      </c>
      <c r="O447" s="1">
        <f t="shared" si="102"/>
        <v>9.5812771638701975</v>
      </c>
      <c r="P447" s="1"/>
      <c r="Q447" s="1">
        <f t="shared" si="110"/>
        <v>-1.935199356148587E-2</v>
      </c>
      <c r="R447" s="1">
        <f t="shared" si="111"/>
        <v>-4.9654233135527193E-2</v>
      </c>
      <c r="S447" s="1">
        <f t="shared" si="103"/>
        <v>-0.14957994933956797</v>
      </c>
      <c r="T447" s="1">
        <f t="shared" si="104"/>
        <v>-0.25773589853906742</v>
      </c>
    </row>
    <row r="448" spans="1:20" x14ac:dyDescent="0.2">
      <c r="A448">
        <f>Sheet1!A425</f>
        <v>398</v>
      </c>
      <c r="B448">
        <f>Sheet1!B428</f>
        <v>377.58</v>
      </c>
      <c r="C448">
        <f t="shared" si="98"/>
        <v>367.65938074504118</v>
      </c>
      <c r="D448">
        <f t="shared" si="99"/>
        <v>377.55489055240952</v>
      </c>
      <c r="E448">
        <f t="shared" si="100"/>
        <v>377.52452865519064</v>
      </c>
      <c r="F448">
        <f t="shared" si="105"/>
        <v>376.01900428426819</v>
      </c>
      <c r="G448">
        <f t="shared" si="106"/>
        <v>375.91234679086415</v>
      </c>
      <c r="K448" s="1">
        <f t="shared" si="107"/>
        <v>9.8594146105467075</v>
      </c>
      <c r="L448" s="1">
        <f t="shared" si="108"/>
        <v>9.8386595387264606</v>
      </c>
      <c r="M448" s="1">
        <f t="shared" si="109"/>
        <v>9.8083340958846748</v>
      </c>
      <c r="N448" s="1">
        <f t="shared" si="101"/>
        <v>9.7084188948148835</v>
      </c>
      <c r="O448" s="1">
        <f t="shared" si="102"/>
        <v>9.6017614014108403</v>
      </c>
      <c r="P448" s="1"/>
      <c r="Q448" s="1">
        <f t="shared" si="110"/>
        <v>-2.075507182024694E-2</v>
      </c>
      <c r="R448" s="1">
        <f t="shared" si="111"/>
        <v>-5.1080514662032783E-2</v>
      </c>
      <c r="S448" s="1">
        <f t="shared" si="103"/>
        <v>-0.15099571573182402</v>
      </c>
      <c r="T448" s="1">
        <f t="shared" si="104"/>
        <v>-0.2576532091358672</v>
      </c>
    </row>
    <row r="449" spans="1:20" x14ac:dyDescent="0.2">
      <c r="A449">
        <f>Sheet1!A426</f>
        <v>399</v>
      </c>
      <c r="B449">
        <f>Sheet1!B429</f>
        <v>378.05</v>
      </c>
      <c r="C449">
        <f t="shared" si="98"/>
        <v>368.10897919690376</v>
      </c>
      <c r="D449">
        <f t="shared" si="99"/>
        <v>378.02339068038253</v>
      </c>
      <c r="E449">
        <f t="shared" si="100"/>
        <v>377.99302785651702</v>
      </c>
      <c r="F449">
        <f t="shared" si="105"/>
        <v>376.48757038945416</v>
      </c>
      <c r="G449">
        <f t="shared" si="106"/>
        <v>376.38246417540847</v>
      </c>
      <c r="K449" s="1">
        <f t="shared" si="107"/>
        <v>9.8798161586840934</v>
      </c>
      <c r="L449" s="1">
        <f t="shared" si="108"/>
        <v>9.8576338250605886</v>
      </c>
      <c r="M449" s="1">
        <f t="shared" si="109"/>
        <v>9.8272906702546834</v>
      </c>
      <c r="N449" s="1">
        <f t="shared" si="101"/>
        <v>9.72738654813827</v>
      </c>
      <c r="O449" s="1">
        <f t="shared" si="102"/>
        <v>9.6222803340925793</v>
      </c>
      <c r="P449" s="1"/>
      <c r="Q449" s="1">
        <f t="shared" si="110"/>
        <v>-2.2182333623504746E-2</v>
      </c>
      <c r="R449" s="1">
        <f t="shared" si="111"/>
        <v>-5.2525488429409961E-2</v>
      </c>
      <c r="S449" s="1">
        <f t="shared" si="103"/>
        <v>-0.15242961054582338</v>
      </c>
      <c r="T449" s="1">
        <f t="shared" si="104"/>
        <v>-0.25753582459151403</v>
      </c>
    </row>
    <row r="450" spans="1:20" x14ac:dyDescent="0.2">
      <c r="A450">
        <f>Sheet1!A427</f>
        <v>400</v>
      </c>
      <c r="B450">
        <f>Sheet1!B430</f>
        <v>378.51</v>
      </c>
      <c r="C450">
        <f t="shared" si="98"/>
        <v>368.55857764876635</v>
      </c>
      <c r="D450">
        <f t="shared" si="99"/>
        <v>378.49186658508438</v>
      </c>
      <c r="E450">
        <f t="shared" si="100"/>
        <v>378.46150853348013</v>
      </c>
      <c r="F450">
        <f t="shared" si="105"/>
        <v>376.9561183378753</v>
      </c>
      <c r="G450">
        <f t="shared" si="106"/>
        <v>376.85261666312601</v>
      </c>
      <c r="K450" s="1">
        <f t="shared" si="107"/>
        <v>9.9002177068214792</v>
      </c>
      <c r="L450" s="1">
        <f t="shared" si="108"/>
        <v>9.8765839179184809</v>
      </c>
      <c r="M450" s="1">
        <f t="shared" si="109"/>
        <v>9.8462285943530787</v>
      </c>
      <c r="N450" s="1">
        <f t="shared" si="101"/>
        <v>9.7463360446967613</v>
      </c>
      <c r="O450" s="1">
        <f t="shared" si="102"/>
        <v>9.6428343699474794</v>
      </c>
      <c r="P450" s="1"/>
      <c r="Q450" s="1">
        <f t="shared" si="110"/>
        <v>-2.3633788902998276E-2</v>
      </c>
      <c r="R450" s="1">
        <f t="shared" si="111"/>
        <v>-5.3989112468400435E-2</v>
      </c>
      <c r="S450" s="1">
        <f t="shared" si="103"/>
        <v>-0.15388166212471788</v>
      </c>
      <c r="T450" s="1">
        <f t="shared" si="104"/>
        <v>-0.25738333687399972</v>
      </c>
    </row>
    <row r="451" spans="1:20" x14ac:dyDescent="0.2">
      <c r="A451">
        <f>Sheet1!A428</f>
        <v>401</v>
      </c>
      <c r="B451">
        <f>Sheet1!B431</f>
        <v>378.98</v>
      </c>
      <c r="C451">
        <f t="shared" si="98"/>
        <v>369.00817610062893</v>
      </c>
      <c r="D451">
        <f t="shared" si="99"/>
        <v>378.96031825658332</v>
      </c>
      <c r="E451">
        <f t="shared" si="100"/>
        <v>378.92997072804951</v>
      </c>
      <c r="F451">
        <f t="shared" si="105"/>
        <v>377.4246481011885</v>
      </c>
      <c r="G451">
        <f t="shared" si="106"/>
        <v>377.32280466204884</v>
      </c>
      <c r="K451" s="1">
        <f t="shared" si="107"/>
        <v>9.9206192549588081</v>
      </c>
      <c r="L451" s="1">
        <f t="shared" si="108"/>
        <v>9.8955098073683416</v>
      </c>
      <c r="M451" s="1">
        <f t="shared" si="109"/>
        <v>9.8651479101494601</v>
      </c>
      <c r="N451" s="1">
        <f t="shared" si="101"/>
        <v>9.7652673561473193</v>
      </c>
      <c r="O451" s="1">
        <f t="shared" si="102"/>
        <v>9.6634239170076626</v>
      </c>
      <c r="P451" s="1"/>
      <c r="Q451" s="1">
        <f t="shared" si="110"/>
        <v>-2.5109447590466516E-2</v>
      </c>
      <c r="R451" s="1">
        <f t="shared" si="111"/>
        <v>-5.5471344809348011E-2</v>
      </c>
      <c r="S451" s="1">
        <f t="shared" si="103"/>
        <v>-0.15535189881148881</v>
      </c>
      <c r="T451" s="1">
        <f t="shared" si="104"/>
        <v>-0.25719533795114558</v>
      </c>
    </row>
    <row r="452" spans="1:20" x14ac:dyDescent="0.2">
      <c r="A452">
        <f>Sheet1!A429</f>
        <v>402</v>
      </c>
      <c r="B452">
        <f>Sheet1!B432</f>
        <v>379.45</v>
      </c>
      <c r="C452">
        <f t="shared" si="98"/>
        <v>369.45777455249157</v>
      </c>
      <c r="D452">
        <f t="shared" si="99"/>
        <v>379.42874568494761</v>
      </c>
      <c r="E452">
        <f t="shared" si="100"/>
        <v>379.39841448219448</v>
      </c>
      <c r="F452">
        <f t="shared" si="105"/>
        <v>377.89315965105055</v>
      </c>
      <c r="G452">
        <f t="shared" si="106"/>
        <v>377.79302858020895</v>
      </c>
      <c r="K452" s="1">
        <f t="shared" si="107"/>
        <v>9.9410208030962508</v>
      </c>
      <c r="L452" s="1">
        <f t="shared" si="108"/>
        <v>9.9144114834787729</v>
      </c>
      <c r="M452" s="1">
        <f t="shared" si="109"/>
        <v>9.8840486596132564</v>
      </c>
      <c r="N452" s="1">
        <f t="shared" si="101"/>
        <v>9.7841804541467923</v>
      </c>
      <c r="O452" s="1">
        <f t="shared" si="102"/>
        <v>9.6840493833051937</v>
      </c>
      <c r="P452" s="1"/>
      <c r="Q452" s="1">
        <f t="shared" si="110"/>
        <v>-2.6609319617477922E-2</v>
      </c>
      <c r="R452" s="1">
        <f t="shared" si="111"/>
        <v>-5.6972143482994397E-2</v>
      </c>
      <c r="S452" s="1">
        <f t="shared" si="103"/>
        <v>-0.15684034894945853</v>
      </c>
      <c r="T452" s="1">
        <f t="shared" si="104"/>
        <v>-0.25697141979105709</v>
      </c>
    </row>
    <row r="453" spans="1:20" x14ac:dyDescent="0.2">
      <c r="A453">
        <f>Sheet1!A430</f>
        <v>403</v>
      </c>
      <c r="B453">
        <f>Sheet1!B433</f>
        <v>379.92</v>
      </c>
      <c r="C453">
        <f t="shared" si="98"/>
        <v>369.90737300435421</v>
      </c>
      <c r="D453">
        <f t="shared" si="99"/>
        <v>379.89714886024564</v>
      </c>
      <c r="E453">
        <f t="shared" si="100"/>
        <v>379.86683983788447</v>
      </c>
      <c r="F453">
        <f t="shared" si="105"/>
        <v>378.36165295911866</v>
      </c>
      <c r="G453">
        <f t="shared" si="106"/>
        <v>378.26328882563848</v>
      </c>
      <c r="K453" s="1">
        <f t="shared" si="107"/>
        <v>9.9514223512336457</v>
      </c>
      <c r="L453" s="1">
        <f t="shared" si="108"/>
        <v>9.9332889363180357</v>
      </c>
      <c r="M453" s="1">
        <f t="shared" si="109"/>
        <v>9.9029308847137827</v>
      </c>
      <c r="N453" s="1">
        <f t="shared" si="101"/>
        <v>9.8030753103523125</v>
      </c>
      <c r="O453" s="1">
        <f t="shared" si="102"/>
        <v>9.7047111768721379</v>
      </c>
      <c r="P453" s="1"/>
      <c r="Q453" s="1">
        <f t="shared" si="110"/>
        <v>-1.8133414915610047E-2</v>
      </c>
      <c r="R453" s="1">
        <f t="shared" si="111"/>
        <v>-4.8491466519863025E-2</v>
      </c>
      <c r="S453" s="1">
        <f t="shared" si="103"/>
        <v>-0.14834704088133321</v>
      </c>
      <c r="T453" s="1">
        <f t="shared" si="104"/>
        <v>-0.2467111743615078</v>
      </c>
    </row>
    <row r="454" spans="1:20" x14ac:dyDescent="0.2">
      <c r="A454">
        <f>Sheet1!A431</f>
        <v>404</v>
      </c>
      <c r="B454">
        <f>Sheet1!B434</f>
        <v>380.39</v>
      </c>
      <c r="C454">
        <f t="shared" si="98"/>
        <v>370.35697145621674</v>
      </c>
      <c r="D454">
        <f t="shared" si="99"/>
        <v>380.36552777254582</v>
      </c>
      <c r="E454">
        <f t="shared" si="100"/>
        <v>380.33524683708896</v>
      </c>
      <c r="F454">
        <f t="shared" si="105"/>
        <v>378.83012799704949</v>
      </c>
      <c r="G454">
        <f t="shared" si="106"/>
        <v>378.73358580636943</v>
      </c>
      <c r="K454" s="1">
        <f t="shared" si="107"/>
        <v>9.9718238993710884</v>
      </c>
      <c r="L454" s="1">
        <f t="shared" si="108"/>
        <v>9.952142155954391</v>
      </c>
      <c r="M454" s="1">
        <f t="shared" si="109"/>
        <v>9.9217946274205815</v>
      </c>
      <c r="N454" s="1">
        <f t="shared" si="101"/>
        <v>9.8219518964205577</v>
      </c>
      <c r="O454" s="1">
        <f t="shared" si="102"/>
        <v>9.7254097057405033</v>
      </c>
      <c r="P454" s="1"/>
      <c r="Q454" s="1">
        <f t="shared" si="110"/>
        <v>-1.9681743416697373E-2</v>
      </c>
      <c r="R454" s="1">
        <f t="shared" si="111"/>
        <v>-5.0029271950506882E-2</v>
      </c>
      <c r="S454" s="1">
        <f t="shared" si="103"/>
        <v>-0.14987200295053071</v>
      </c>
      <c r="T454" s="1">
        <f t="shared" si="104"/>
        <v>-0.24641419363058503</v>
      </c>
    </row>
    <row r="455" spans="1:20" x14ac:dyDescent="0.2">
      <c r="A455">
        <f>Sheet1!A432</f>
        <v>405</v>
      </c>
      <c r="B455">
        <f>Sheet1!B435</f>
        <v>380.86</v>
      </c>
      <c r="C455">
        <f t="shared" si="98"/>
        <v>370.80656990807938</v>
      </c>
      <c r="D455">
        <f t="shared" si="99"/>
        <v>380.83388241191636</v>
      </c>
      <c r="E455">
        <f t="shared" si="100"/>
        <v>380.80363552177744</v>
      </c>
      <c r="F455">
        <f t="shared" si="105"/>
        <v>379.29858473650006</v>
      </c>
      <c r="G455">
        <f t="shared" si="106"/>
        <v>379.20391993043387</v>
      </c>
      <c r="K455" s="1">
        <f t="shared" si="107"/>
        <v>9.9922254475084173</v>
      </c>
      <c r="L455" s="1">
        <f t="shared" si="108"/>
        <v>9.9709711324560431</v>
      </c>
      <c r="M455" s="1">
        <f t="shared" si="109"/>
        <v>9.9406399297029111</v>
      </c>
      <c r="N455" s="1">
        <f t="shared" si="101"/>
        <v>9.8408101840084896</v>
      </c>
      <c r="O455" s="1">
        <f t="shared" si="102"/>
        <v>9.7461453779422982</v>
      </c>
      <c r="P455" s="1"/>
      <c r="Q455" s="1">
        <f t="shared" si="110"/>
        <v>-2.1254315052374295E-2</v>
      </c>
      <c r="R455" s="1">
        <f t="shared" si="111"/>
        <v>-5.1585517805506242E-2</v>
      </c>
      <c r="S455" s="1">
        <f t="shared" si="103"/>
        <v>-0.15141526349992773</v>
      </c>
      <c r="T455" s="1">
        <f t="shared" si="104"/>
        <v>-0.24608006956611916</v>
      </c>
    </row>
    <row r="456" spans="1:20" x14ac:dyDescent="0.2">
      <c r="A456">
        <f>Sheet1!A433</f>
        <v>406</v>
      </c>
      <c r="B456">
        <f>Sheet1!B436</f>
        <v>381.33</v>
      </c>
      <c r="C456">
        <f t="shared" si="98"/>
        <v>371.25616835994197</v>
      </c>
      <c r="D456">
        <f t="shared" si="99"/>
        <v>381.30221276842559</v>
      </c>
      <c r="E456">
        <f t="shared" si="100"/>
        <v>381.27200593391922</v>
      </c>
      <c r="F456">
        <f t="shared" si="105"/>
        <v>379.76702314912734</v>
      </c>
      <c r="G456">
        <f t="shared" si="106"/>
        <v>379.6742916058638</v>
      </c>
      <c r="K456" s="1">
        <f t="shared" si="107"/>
        <v>10.012626995645803</v>
      </c>
      <c r="L456" s="1">
        <f t="shared" si="108"/>
        <v>9.9897758558914234</v>
      </c>
      <c r="M456" s="1">
        <f t="shared" si="109"/>
        <v>9.9594668335302572</v>
      </c>
      <c r="N456" s="1">
        <f t="shared" si="101"/>
        <v>9.8596501447731271</v>
      </c>
      <c r="O456" s="1">
        <f t="shared" si="102"/>
        <v>9.7669186015095875</v>
      </c>
      <c r="P456" s="1"/>
      <c r="Q456" s="1">
        <f t="shared" si="110"/>
        <v>-2.2851139754379801E-2</v>
      </c>
      <c r="R456" s="1">
        <f t="shared" si="111"/>
        <v>-5.3160162115545972E-2</v>
      </c>
      <c r="S456" s="1">
        <f t="shared" si="103"/>
        <v>-0.1529768508726761</v>
      </c>
      <c r="T456" s="1">
        <f t="shared" si="104"/>
        <v>-0.2457083941362157</v>
      </c>
    </row>
    <row r="457" spans="1:20" x14ac:dyDescent="0.2">
      <c r="A457">
        <f>Sheet1!A434</f>
        <v>407</v>
      </c>
      <c r="B457">
        <f>Sheet1!B437</f>
        <v>381.79</v>
      </c>
      <c r="C457">
        <f t="shared" si="98"/>
        <v>371.70576681180455</v>
      </c>
      <c r="D457">
        <f t="shared" si="99"/>
        <v>381.77051883214199</v>
      </c>
      <c r="E457">
        <f t="shared" si="100"/>
        <v>381.74035811548373</v>
      </c>
      <c r="F457">
        <f t="shared" si="105"/>
        <v>380.23544320658823</v>
      </c>
      <c r="G457">
        <f t="shared" si="106"/>
        <v>380.14470124069135</v>
      </c>
      <c r="K457" s="1">
        <f t="shared" si="107"/>
        <v>10.033028543783246</v>
      </c>
      <c r="L457" s="1">
        <f t="shared" si="108"/>
        <v>10.008556316329077</v>
      </c>
      <c r="M457" s="1">
        <f t="shared" si="109"/>
        <v>9.9782753808722191</v>
      </c>
      <c r="N457" s="1">
        <f t="shared" si="101"/>
        <v>9.8784717503714887</v>
      </c>
      <c r="O457" s="1">
        <f t="shared" si="102"/>
        <v>9.7877297844746067</v>
      </c>
      <c r="P457" s="1"/>
      <c r="Q457" s="1">
        <f t="shared" si="110"/>
        <v>-2.447222745416866E-2</v>
      </c>
      <c r="R457" s="1">
        <f t="shared" si="111"/>
        <v>-5.475316291102672E-2</v>
      </c>
      <c r="S457" s="1">
        <f t="shared" si="103"/>
        <v>-0.1545567934117571</v>
      </c>
      <c r="T457" s="1">
        <f t="shared" si="104"/>
        <v>-0.24529875930863909</v>
      </c>
    </row>
    <row r="458" spans="1:20" x14ac:dyDescent="0.2">
      <c r="A458">
        <f>Sheet1!A435</f>
        <v>408</v>
      </c>
      <c r="B458">
        <f>Sheet1!B438</f>
        <v>382.26</v>
      </c>
      <c r="C458">
        <f t="shared" si="98"/>
        <v>372.15536526366714</v>
      </c>
      <c r="D458">
        <f t="shared" si="99"/>
        <v>382.2388005931337</v>
      </c>
      <c r="E458">
        <f t="shared" si="100"/>
        <v>382.20869210844046</v>
      </c>
      <c r="F458">
        <f t="shared" si="105"/>
        <v>380.70384488053969</v>
      </c>
      <c r="G458">
        <f t="shared" si="106"/>
        <v>380.61514924294852</v>
      </c>
      <c r="K458" s="1">
        <f t="shared" si="107"/>
        <v>10.053430091920632</v>
      </c>
      <c r="L458" s="1">
        <f t="shared" si="108"/>
        <v>10.027312503836981</v>
      </c>
      <c r="M458" s="1">
        <f t="shared" si="109"/>
        <v>9.9970656136980551</v>
      </c>
      <c r="N458" s="1">
        <f t="shared" si="101"/>
        <v>9.8972749724603091</v>
      </c>
      <c r="O458" s="1">
        <f t="shared" si="102"/>
        <v>9.8085793348691368</v>
      </c>
      <c r="P458" s="1"/>
      <c r="Q458" s="1">
        <f t="shared" si="110"/>
        <v>-2.6117588083650389E-2</v>
      </c>
      <c r="R458" s="1">
        <f t="shared" si="111"/>
        <v>-5.6364478222576508E-2</v>
      </c>
      <c r="S458" s="1">
        <f t="shared" si="103"/>
        <v>-0.15615511946032257</v>
      </c>
      <c r="T458" s="1">
        <f t="shared" si="104"/>
        <v>-0.24485075705149484</v>
      </c>
    </row>
    <row r="459" spans="1:20" x14ac:dyDescent="0.2">
      <c r="A459">
        <f>Sheet1!A436</f>
        <v>409</v>
      </c>
      <c r="B459">
        <f>Sheet1!B439</f>
        <v>382.73</v>
      </c>
      <c r="C459">
        <f t="shared" si="98"/>
        <v>372.60496371552978</v>
      </c>
      <c r="D459">
        <f t="shared" si="99"/>
        <v>382.70705804146911</v>
      </c>
      <c r="E459">
        <f t="shared" si="100"/>
        <v>382.67700795475884</v>
      </c>
      <c r="F459">
        <f t="shared" si="105"/>
        <v>381.17222814263852</v>
      </c>
      <c r="G459">
        <f t="shared" si="106"/>
        <v>381.08563602066744</v>
      </c>
      <c r="K459" s="1">
        <f t="shared" si="107"/>
        <v>10.073831640058017</v>
      </c>
      <c r="L459" s="1">
        <f t="shared" si="108"/>
        <v>10.046044408483624</v>
      </c>
      <c r="M459" s="1">
        <f t="shared" si="109"/>
        <v>10.015837573977251</v>
      </c>
      <c r="N459" s="1">
        <f t="shared" si="101"/>
        <v>9.91605978269655</v>
      </c>
      <c r="O459" s="1">
        <f t="shared" si="102"/>
        <v>9.8294676607254701</v>
      </c>
      <c r="P459" s="1"/>
      <c r="Q459" s="1">
        <f t="shared" si="110"/>
        <v>-2.7787231574393445E-2</v>
      </c>
      <c r="R459" s="1">
        <f t="shared" si="111"/>
        <v>-5.7994066080766515E-2</v>
      </c>
      <c r="S459" s="1">
        <f t="shared" si="103"/>
        <v>-0.15777185736146748</v>
      </c>
      <c r="T459" s="1">
        <f t="shared" si="104"/>
        <v>-0.24436397933254739</v>
      </c>
    </row>
    <row r="460" spans="1:20" x14ac:dyDescent="0.2">
      <c r="A460">
        <f>Sheet1!A437</f>
        <v>410</v>
      </c>
      <c r="B460">
        <f>Sheet1!B440</f>
        <v>383.2</v>
      </c>
      <c r="C460">
        <f t="shared" si="98"/>
        <v>373.05456216739242</v>
      </c>
      <c r="D460">
        <f t="shared" si="99"/>
        <v>383.17529116721659</v>
      </c>
      <c r="E460">
        <f t="shared" si="100"/>
        <v>383.14530569640823</v>
      </c>
      <c r="F460">
        <f t="shared" si="105"/>
        <v>381.64059296454172</v>
      </c>
      <c r="G460">
        <f t="shared" si="106"/>
        <v>381.55616198188011</v>
      </c>
      <c r="K460" s="1">
        <f t="shared" si="107"/>
        <v>10.084233188195469</v>
      </c>
      <c r="L460" s="1">
        <f t="shared" si="108"/>
        <v>10.064752020337437</v>
      </c>
      <c r="M460" s="1">
        <f t="shared" si="109"/>
        <v>10.034591303679179</v>
      </c>
      <c r="N460" s="1">
        <f t="shared" si="101"/>
        <v>9.9348261527371733</v>
      </c>
      <c r="O460" s="1">
        <f t="shared" si="102"/>
        <v>9.8503951700755579</v>
      </c>
      <c r="P460" s="1"/>
      <c r="Q460" s="1">
        <f t="shared" si="110"/>
        <v>-1.9481167858032222E-2</v>
      </c>
      <c r="R460" s="1">
        <f t="shared" si="111"/>
        <v>-4.9641884516290702E-2</v>
      </c>
      <c r="S460" s="1">
        <f t="shared" si="103"/>
        <v>-0.14940703545829592</v>
      </c>
      <c r="T460" s="1">
        <f t="shared" si="104"/>
        <v>-0.23383801811991134</v>
      </c>
    </row>
    <row r="461" spans="1:20" x14ac:dyDescent="0.2">
      <c r="A461">
        <f>Sheet1!A438</f>
        <v>411</v>
      </c>
      <c r="B461">
        <f>Sheet1!B441</f>
        <v>383.67</v>
      </c>
      <c r="C461">
        <f t="shared" si="98"/>
        <v>373.504160619255</v>
      </c>
      <c r="D461">
        <f t="shared" si="99"/>
        <v>383.64349996044461</v>
      </c>
      <c r="E461">
        <f t="shared" si="100"/>
        <v>383.61358537535807</v>
      </c>
      <c r="F461">
        <f t="shared" si="105"/>
        <v>382.10893931790616</v>
      </c>
      <c r="G461">
        <f t="shared" si="106"/>
        <v>382.0267275346186</v>
      </c>
      <c r="K461" s="1">
        <f t="shared" si="107"/>
        <v>10.104634736332855</v>
      </c>
      <c r="L461" s="1">
        <f t="shared" si="108"/>
        <v>10.083435329466568</v>
      </c>
      <c r="M461" s="1">
        <f t="shared" si="109"/>
        <v>10.053326844773324</v>
      </c>
      <c r="N461" s="1">
        <f t="shared" si="101"/>
        <v>9.9535740542390272</v>
      </c>
      <c r="O461" s="1">
        <f t="shared" si="102"/>
        <v>9.8713622709514652</v>
      </c>
      <c r="P461" s="1"/>
      <c r="Q461" s="1">
        <f t="shared" si="110"/>
        <v>-2.1199406866287518E-2</v>
      </c>
      <c r="R461" s="1">
        <f t="shared" si="111"/>
        <v>-5.1307891559531527E-2</v>
      </c>
      <c r="S461" s="1">
        <f t="shared" si="103"/>
        <v>-0.15106068209382784</v>
      </c>
      <c r="T461" s="1">
        <f t="shared" si="104"/>
        <v>-0.23327246538138979</v>
      </c>
    </row>
    <row r="462" spans="1:20" x14ac:dyDescent="0.2">
      <c r="A462">
        <f>Sheet1!A439</f>
        <v>412</v>
      </c>
      <c r="B462">
        <f>Sheet1!B442</f>
        <v>384.14</v>
      </c>
      <c r="C462">
        <f t="shared" si="98"/>
        <v>373.95375907111759</v>
      </c>
      <c r="D462">
        <f t="shared" si="99"/>
        <v>384.11168441122112</v>
      </c>
      <c r="E462">
        <f t="shared" si="100"/>
        <v>384.08184703357784</v>
      </c>
      <c r="F462">
        <f t="shared" si="105"/>
        <v>382.57726717438885</v>
      </c>
      <c r="G462">
        <f t="shared" si="106"/>
        <v>382.49733308691498</v>
      </c>
      <c r="K462" s="1">
        <f t="shared" si="107"/>
        <v>10.125036284470241</v>
      </c>
      <c r="L462" s="1">
        <f t="shared" si="108"/>
        <v>10.102094325939333</v>
      </c>
      <c r="M462" s="1">
        <f t="shared" si="109"/>
        <v>10.072044239229058</v>
      </c>
      <c r="N462" s="1">
        <f t="shared" si="101"/>
        <v>9.9723034588590735</v>
      </c>
      <c r="O462" s="1">
        <f t="shared" si="102"/>
        <v>9.8923693713852003</v>
      </c>
      <c r="P462" s="1"/>
      <c r="Q462" s="1">
        <f t="shared" si="110"/>
        <v>-2.2941958530907414E-2</v>
      </c>
      <c r="R462" s="1">
        <f t="shared" si="111"/>
        <v>-5.299204524118295E-2</v>
      </c>
      <c r="S462" s="1">
        <f t="shared" si="103"/>
        <v>-0.1527328256111673</v>
      </c>
      <c r="T462" s="1">
        <f t="shared" si="104"/>
        <v>-0.23266691308504051</v>
      </c>
    </row>
    <row r="463" spans="1:20" x14ac:dyDescent="0.2">
      <c r="A463">
        <f>Sheet1!A440</f>
        <v>413</v>
      </c>
      <c r="B463">
        <f>Sheet1!B443</f>
        <v>384.6</v>
      </c>
      <c r="C463">
        <f t="shared" si="98"/>
        <v>374.40335752298017</v>
      </c>
      <c r="D463">
        <f t="shared" si="99"/>
        <v>384.57984450961476</v>
      </c>
      <c r="E463">
        <f t="shared" si="100"/>
        <v>384.55009071303687</v>
      </c>
      <c r="F463">
        <f t="shared" si="105"/>
        <v>383.04557650564669</v>
      </c>
      <c r="G463">
        <f t="shared" si="106"/>
        <v>382.9679790468013</v>
      </c>
      <c r="K463" s="1">
        <f t="shared" si="107"/>
        <v>10.14543783260757</v>
      </c>
      <c r="L463" s="1">
        <f t="shared" si="108"/>
        <v>10.120728999824166</v>
      </c>
      <c r="M463" s="1">
        <f t="shared" si="109"/>
        <v>10.090743529015811</v>
      </c>
      <c r="N463" s="1">
        <f t="shared" si="101"/>
        <v>9.9910143382542742</v>
      </c>
      <c r="O463" s="1">
        <f t="shared" si="102"/>
        <v>9.9134168794088851</v>
      </c>
      <c r="P463" s="1"/>
      <c r="Q463" s="1">
        <f t="shared" si="110"/>
        <v>-2.4708832783403523E-2</v>
      </c>
      <c r="R463" s="1">
        <f t="shared" si="111"/>
        <v>-5.4694303591759308E-2</v>
      </c>
      <c r="S463" s="1">
        <f t="shared" si="103"/>
        <v>-0.15442349435329561</v>
      </c>
      <c r="T463" s="1">
        <f t="shared" si="104"/>
        <v>-0.23202095319868477</v>
      </c>
    </row>
    <row r="464" spans="1:20" x14ac:dyDescent="0.2">
      <c r="A464">
        <f>Sheet1!A441</f>
        <v>414</v>
      </c>
      <c r="B464">
        <f>Sheet1!B444</f>
        <v>385.07</v>
      </c>
      <c r="C464">
        <f t="shared" si="98"/>
        <v>374.85295597484276</v>
      </c>
      <c r="D464">
        <f t="shared" si="99"/>
        <v>385.04798024569379</v>
      </c>
      <c r="E464">
        <f t="shared" si="100"/>
        <v>385.01831645570468</v>
      </c>
      <c r="F464">
        <f t="shared" si="105"/>
        <v>383.51386728333665</v>
      </c>
      <c r="G464">
        <f t="shared" si="106"/>
        <v>383.43866582230959</v>
      </c>
      <c r="K464" s="1">
        <f t="shared" si="107"/>
        <v>10.165839380745012</v>
      </c>
      <c r="L464" s="1">
        <f t="shared" si="108"/>
        <v>10.139339341189611</v>
      </c>
      <c r="M464" s="1">
        <f t="shared" si="109"/>
        <v>10.109424756103067</v>
      </c>
      <c r="N464" s="1">
        <f t="shared" si="101"/>
        <v>10.009706664081648</v>
      </c>
      <c r="O464" s="1">
        <f t="shared" si="102"/>
        <v>9.9345052030545844</v>
      </c>
      <c r="P464" s="1"/>
      <c r="Q464" s="1">
        <f t="shared" si="110"/>
        <v>-2.6500039555401145E-2</v>
      </c>
      <c r="R464" s="1">
        <f t="shared" si="111"/>
        <v>-5.6414624641945466E-2</v>
      </c>
      <c r="S464" s="1">
        <f t="shared" si="103"/>
        <v>-0.15613271666336459</v>
      </c>
      <c r="T464" s="1">
        <f t="shared" si="104"/>
        <v>-0.23133417769042808</v>
      </c>
    </row>
    <row r="465" spans="1:20" x14ac:dyDescent="0.2">
      <c r="A465">
        <f>Sheet1!A442</f>
        <v>415</v>
      </c>
      <c r="B465">
        <f>Sheet1!B445</f>
        <v>385.54</v>
      </c>
      <c r="C465">
        <f t="shared" si="98"/>
        <v>375.3025544267054</v>
      </c>
      <c r="D465">
        <f t="shared" si="99"/>
        <v>385.51609160952648</v>
      </c>
      <c r="E465">
        <f t="shared" si="100"/>
        <v>385.48652430355071</v>
      </c>
      <c r="F465">
        <f t="shared" si="105"/>
        <v>383.98213947911552</v>
      </c>
      <c r="G465">
        <f t="shared" si="106"/>
        <v>383.90939382147189</v>
      </c>
      <c r="K465" s="1">
        <f t="shared" si="107"/>
        <v>10.186240928882398</v>
      </c>
      <c r="L465" s="1">
        <f t="shared" si="108"/>
        <v>10.157925340103532</v>
      </c>
      <c r="M465" s="1">
        <f t="shared" si="109"/>
        <v>10.128087962460256</v>
      </c>
      <c r="N465" s="1">
        <f t="shared" si="101"/>
        <v>10.028380407997929</v>
      </c>
      <c r="O465" s="1">
        <f t="shared" si="102"/>
        <v>9.9556347503543066</v>
      </c>
      <c r="P465" s="1"/>
      <c r="Q465" s="1">
        <f t="shared" si="110"/>
        <v>-2.831558877886664E-2</v>
      </c>
      <c r="R465" s="1">
        <f t="shared" si="111"/>
        <v>-5.8152966422142072E-2</v>
      </c>
      <c r="S465" s="1">
        <f t="shared" si="103"/>
        <v>-0.15786052088446922</v>
      </c>
      <c r="T465" s="1">
        <f t="shared" si="104"/>
        <v>-0.23060617852809173</v>
      </c>
    </row>
    <row r="466" spans="1:20" x14ac:dyDescent="0.2">
      <c r="A466">
        <f>Sheet1!A443</f>
        <v>416</v>
      </c>
      <c r="B466">
        <f>Sheet1!B446</f>
        <v>386.01</v>
      </c>
      <c r="C466">
        <f t="shared" si="98"/>
        <v>375.75215287856804</v>
      </c>
      <c r="D466">
        <f t="shared" si="99"/>
        <v>385.98417859118115</v>
      </c>
      <c r="E466">
        <f t="shared" si="100"/>
        <v>385.95471429854433</v>
      </c>
      <c r="F466">
        <f t="shared" si="105"/>
        <v>384.45039306464037</v>
      </c>
      <c r="G466">
        <f t="shared" si="106"/>
        <v>384.3801634523204</v>
      </c>
      <c r="K466" s="1">
        <f t="shared" si="107"/>
        <v>10.19664247701985</v>
      </c>
      <c r="L466" s="1">
        <f t="shared" si="108"/>
        <v>10.176486986634586</v>
      </c>
      <c r="M466" s="1">
        <f t="shared" si="109"/>
        <v>10.146733190056693</v>
      </c>
      <c r="N466" s="1">
        <f t="shared" si="101"/>
        <v>10.047035541660193</v>
      </c>
      <c r="O466" s="1">
        <f t="shared" si="102"/>
        <v>9.9768059293402303</v>
      </c>
      <c r="P466" s="1"/>
      <c r="Q466" s="1">
        <f t="shared" si="110"/>
        <v>-2.0155490385263874E-2</v>
      </c>
      <c r="R466" s="1">
        <f t="shared" si="111"/>
        <v>-4.9909286963156774E-2</v>
      </c>
      <c r="S466" s="1">
        <f t="shared" si="103"/>
        <v>-0.14960693535965675</v>
      </c>
      <c r="T466" s="1">
        <f t="shared" si="104"/>
        <v>-0.2198365476796198</v>
      </c>
    </row>
    <row r="467" spans="1:20" x14ac:dyDescent="0.2">
      <c r="A467">
        <f>Sheet1!A444</f>
        <v>417</v>
      </c>
      <c r="B467">
        <f>Sheet1!B447</f>
        <v>386.48</v>
      </c>
      <c r="C467">
        <f t="shared" si="98"/>
        <v>376.20175133043062</v>
      </c>
      <c r="D467">
        <f t="shared" si="99"/>
        <v>386.45224118072616</v>
      </c>
      <c r="E467">
        <f t="shared" si="100"/>
        <v>386.42288648265503</v>
      </c>
      <c r="F467">
        <f t="shared" si="105"/>
        <v>384.91862801156799</v>
      </c>
      <c r="G467">
        <f t="shared" si="106"/>
        <v>384.85097512288701</v>
      </c>
      <c r="K467" s="1">
        <f t="shared" si="107"/>
        <v>10.217044025157236</v>
      </c>
      <c r="L467" s="1">
        <f t="shared" si="108"/>
        <v>10.195024270851036</v>
      </c>
      <c r="M467" s="1">
        <f t="shared" si="109"/>
        <v>10.165360480861921</v>
      </c>
      <c r="N467" s="1">
        <f t="shared" si="101"/>
        <v>10.065672036725232</v>
      </c>
      <c r="O467" s="1">
        <f t="shared" si="102"/>
        <v>9.99801914804425</v>
      </c>
      <c r="P467" s="1"/>
      <c r="Q467" s="1">
        <f t="shared" si="110"/>
        <v>-2.2019754306199957E-2</v>
      </c>
      <c r="R467" s="1">
        <f t="shared" si="111"/>
        <v>-5.1683544295315187E-2</v>
      </c>
      <c r="S467" s="1">
        <f t="shared" si="103"/>
        <v>-0.15137198843200395</v>
      </c>
      <c r="T467" s="1">
        <f t="shared" si="104"/>
        <v>-0.21902487711298591</v>
      </c>
    </row>
    <row r="468" spans="1:20" x14ac:dyDescent="0.2">
      <c r="A468">
        <f>Sheet1!A445</f>
        <v>418</v>
      </c>
      <c r="B468">
        <f>Sheet1!B448</f>
        <v>386.94</v>
      </c>
      <c r="C468">
        <f t="shared" si="98"/>
        <v>376.65134978229321</v>
      </c>
      <c r="D468">
        <f t="shared" si="99"/>
        <v>386.9202793682299</v>
      </c>
      <c r="E468">
        <f t="shared" si="100"/>
        <v>386.89104089785201</v>
      </c>
      <c r="F468">
        <f t="shared" si="105"/>
        <v>385.38684429155541</v>
      </c>
      <c r="G468">
        <f t="shared" si="106"/>
        <v>385.32182924120383</v>
      </c>
      <c r="K468" s="1">
        <f t="shared" si="107"/>
        <v>10.237445573294622</v>
      </c>
      <c r="L468" s="1">
        <f t="shared" si="108"/>
        <v>10.213537182821085</v>
      </c>
      <c r="M468" s="1">
        <f t="shared" si="109"/>
        <v>10.18396987684531</v>
      </c>
      <c r="N468" s="1">
        <f t="shared" si="101"/>
        <v>10.084289864850007</v>
      </c>
      <c r="O468" s="1">
        <f t="shared" si="102"/>
        <v>10.019274814498431</v>
      </c>
      <c r="P468" s="1"/>
      <c r="Q468" s="1">
        <f t="shared" si="110"/>
        <v>-2.3908390473536656E-2</v>
      </c>
      <c r="R468" s="1">
        <f t="shared" si="111"/>
        <v>-5.3475696449311272E-2</v>
      </c>
      <c r="S468" s="1">
        <f t="shared" si="103"/>
        <v>-0.1531557084446149</v>
      </c>
      <c r="T468" s="1">
        <f t="shared" si="104"/>
        <v>-0.21817075879619097</v>
      </c>
    </row>
    <row r="469" spans="1:20" x14ac:dyDescent="0.2">
      <c r="A469">
        <f>Sheet1!A446</f>
        <v>419</v>
      </c>
      <c r="B469">
        <f>Sheet1!B449</f>
        <v>387.41</v>
      </c>
      <c r="C469">
        <f t="shared" si="98"/>
        <v>377.10094823415579</v>
      </c>
      <c r="D469">
        <f t="shared" si="99"/>
        <v>387.38829314376068</v>
      </c>
      <c r="E469">
        <f t="shared" si="100"/>
        <v>387.35917758610509</v>
      </c>
      <c r="F469">
        <f t="shared" si="105"/>
        <v>385.85504187625946</v>
      </c>
      <c r="G469">
        <f t="shared" si="106"/>
        <v>385.79272621530299</v>
      </c>
      <c r="K469" s="1">
        <f t="shared" si="107"/>
        <v>10.257847121431951</v>
      </c>
      <c r="L469" s="1">
        <f t="shared" si="108"/>
        <v>10.232025712613108</v>
      </c>
      <c r="M469" s="1">
        <f t="shared" si="109"/>
        <v>10.202561419976291</v>
      </c>
      <c r="N469" s="1">
        <f t="shared" si="101"/>
        <v>10.102888997691423</v>
      </c>
      <c r="O469" s="1">
        <f t="shared" si="102"/>
        <v>10.040573336734951</v>
      </c>
      <c r="P469" s="1"/>
      <c r="Q469" s="1">
        <f t="shared" si="110"/>
        <v>-2.5821408818842428E-2</v>
      </c>
      <c r="R469" s="1">
        <f t="shared" si="111"/>
        <v>-5.5285701455659364E-2</v>
      </c>
      <c r="S469" s="1">
        <f t="shared" si="103"/>
        <v>-0.15495812374052775</v>
      </c>
      <c r="T469" s="1">
        <f t="shared" si="104"/>
        <v>-0.21727378469699943</v>
      </c>
    </row>
    <row r="470" spans="1:20" x14ac:dyDescent="0.2">
      <c r="A470">
        <f>Sheet1!A447</f>
        <v>420</v>
      </c>
      <c r="B470">
        <f>Sheet1!B450</f>
        <v>387.88</v>
      </c>
      <c r="C470">
        <f t="shared" si="98"/>
        <v>377.55054668601844</v>
      </c>
      <c r="D470">
        <f t="shared" si="99"/>
        <v>387.8562824973867</v>
      </c>
      <c r="E470">
        <f t="shared" si="100"/>
        <v>387.82729658938342</v>
      </c>
      <c r="F470">
        <f t="shared" si="105"/>
        <v>386.32322073733712</v>
      </c>
      <c r="G470">
        <f t="shared" si="106"/>
        <v>386.26366645321639</v>
      </c>
      <c r="K470" s="1">
        <f t="shared" si="107"/>
        <v>10.278248669569393</v>
      </c>
      <c r="L470" s="1">
        <f t="shared" si="108"/>
        <v>10.250489850295537</v>
      </c>
      <c r="M470" s="1">
        <f t="shared" si="109"/>
        <v>10.221135152224406</v>
      </c>
      <c r="N470" s="1">
        <f t="shared" si="101"/>
        <v>10.121469406906499</v>
      </c>
      <c r="O470" s="1">
        <f t="shared" si="102"/>
        <v>10.061915122785763</v>
      </c>
      <c r="P470" s="1"/>
      <c r="Q470" s="1">
        <f t="shared" si="110"/>
        <v>-2.7758819273856261E-2</v>
      </c>
      <c r="R470" s="1">
        <f t="shared" si="111"/>
        <v>-5.7113517344987486E-2</v>
      </c>
      <c r="S470" s="1">
        <f t="shared" si="103"/>
        <v>-0.15677926266289433</v>
      </c>
      <c r="T470" s="1">
        <f t="shared" si="104"/>
        <v>-0.21633354678363048</v>
      </c>
    </row>
    <row r="471" spans="1:20" x14ac:dyDescent="0.2">
      <c r="A471">
        <f>Sheet1!A448</f>
        <v>421</v>
      </c>
      <c r="B471">
        <f>Sheet1!B451</f>
        <v>388.35</v>
      </c>
      <c r="C471">
        <f t="shared" si="98"/>
        <v>378.00014513788096</v>
      </c>
      <c r="D471">
        <f t="shared" si="99"/>
        <v>388.32424741917646</v>
      </c>
      <c r="E471">
        <f t="shared" si="100"/>
        <v>388.29539794965643</v>
      </c>
      <c r="F471">
        <f t="shared" si="105"/>
        <v>386.79138084644529</v>
      </c>
      <c r="G471">
        <f t="shared" si="106"/>
        <v>386.7346503629762</v>
      </c>
      <c r="K471" s="1">
        <f t="shared" si="107"/>
        <v>10.288650217706788</v>
      </c>
      <c r="L471" s="1">
        <f t="shared" si="108"/>
        <v>10.268929585936689</v>
      </c>
      <c r="M471" s="1">
        <f t="shared" si="109"/>
        <v>10.239691115558799</v>
      </c>
      <c r="N471" s="1">
        <f t="shared" si="101"/>
        <v>10.140031064152083</v>
      </c>
      <c r="O471" s="1">
        <f t="shared" si="102"/>
        <v>10.083300580682987</v>
      </c>
      <c r="P471" s="1"/>
      <c r="Q471" s="1">
        <f t="shared" si="110"/>
        <v>-1.9720631770098862E-2</v>
      </c>
      <c r="R471" s="1">
        <f t="shared" si="111"/>
        <v>-4.8959102147989597E-2</v>
      </c>
      <c r="S471" s="1">
        <f t="shared" si="103"/>
        <v>-0.14861915355470501</v>
      </c>
      <c r="T471" s="1">
        <f t="shared" si="104"/>
        <v>-0.20534963702380082</v>
      </c>
    </row>
    <row r="472" spans="1:20" x14ac:dyDescent="0.2">
      <c r="A472">
        <f>Sheet1!A449</f>
        <v>422</v>
      </c>
      <c r="B472">
        <f>Sheet1!B452</f>
        <v>388.82</v>
      </c>
      <c r="C472">
        <f t="shared" si="98"/>
        <v>378.4497435897436</v>
      </c>
      <c r="D472">
        <f t="shared" si="99"/>
        <v>388.79218789919821</v>
      </c>
      <c r="E472">
        <f t="shared" si="100"/>
        <v>388.76348170889361</v>
      </c>
      <c r="F472">
        <f t="shared" si="105"/>
        <v>387.25952217524093</v>
      </c>
      <c r="G472">
        <f t="shared" si="106"/>
        <v>387.20567835261448</v>
      </c>
      <c r="K472" s="1">
        <f t="shared" si="107"/>
        <v>10.309051765844231</v>
      </c>
      <c r="L472" s="1">
        <f t="shared" si="108"/>
        <v>10.287344909604883</v>
      </c>
      <c r="M472" s="1">
        <f t="shared" si="109"/>
        <v>10.258229351949296</v>
      </c>
      <c r="N472" s="1">
        <f t="shared" si="101"/>
        <v>10.158573941085137</v>
      </c>
      <c r="O472" s="1">
        <f t="shared" si="102"/>
        <v>10.10473011845869</v>
      </c>
      <c r="P472" s="1"/>
      <c r="Q472" s="1">
        <f t="shared" si="110"/>
        <v>-2.1706856239347871E-2</v>
      </c>
      <c r="R472" s="1">
        <f t="shared" si="111"/>
        <v>-5.0822413894934471E-2</v>
      </c>
      <c r="S472" s="1">
        <f t="shared" si="103"/>
        <v>-0.15047782475909344</v>
      </c>
      <c r="T472" s="1">
        <f t="shared" si="104"/>
        <v>-0.20432164738554093</v>
      </c>
    </row>
    <row r="473" spans="1:20" x14ac:dyDescent="0.2">
      <c r="A473">
        <f>Sheet1!A450</f>
        <v>423</v>
      </c>
      <c r="B473">
        <f>Sheet1!B453</f>
        <v>389.28</v>
      </c>
      <c r="C473">
        <f t="shared" si="98"/>
        <v>378.89934204160625</v>
      </c>
      <c r="D473">
        <f t="shared" si="99"/>
        <v>389.26010392752016</v>
      </c>
      <c r="E473">
        <f t="shared" si="100"/>
        <v>389.23154790906443</v>
      </c>
      <c r="F473">
        <f t="shared" si="105"/>
        <v>387.727644695381</v>
      </c>
      <c r="G473">
        <f t="shared" si="106"/>
        <v>387.6767508301632</v>
      </c>
      <c r="K473" s="1">
        <f t="shared" si="107"/>
        <v>10.32945331398156</v>
      </c>
      <c r="L473" s="1">
        <f t="shared" si="108"/>
        <v>10.305735811368265</v>
      </c>
      <c r="M473" s="1">
        <f t="shared" si="109"/>
        <v>10.276749903364987</v>
      </c>
      <c r="N473" s="1">
        <f t="shared" si="101"/>
        <v>10.177098009362567</v>
      </c>
      <c r="O473" s="1">
        <f t="shared" si="102"/>
        <v>10.126204144144765</v>
      </c>
      <c r="P473" s="1"/>
      <c r="Q473" s="1">
        <f t="shared" si="110"/>
        <v>-2.3717502613294528E-2</v>
      </c>
      <c r="R473" s="1">
        <f t="shared" si="111"/>
        <v>-5.270341061657291E-2</v>
      </c>
      <c r="S473" s="1">
        <f t="shared" si="103"/>
        <v>-0.15235530461899316</v>
      </c>
      <c r="T473" s="1">
        <f t="shared" si="104"/>
        <v>-0.20324916983679486</v>
      </c>
    </row>
    <row r="474" spans="1:20" x14ac:dyDescent="0.2">
      <c r="A474">
        <f>Sheet1!A451</f>
        <v>424</v>
      </c>
      <c r="B474">
        <f>Sheet1!B454</f>
        <v>389.75</v>
      </c>
      <c r="C474">
        <f t="shared" si="98"/>
        <v>379.34894049346883</v>
      </c>
      <c r="D474">
        <f t="shared" si="99"/>
        <v>389.7279954942108</v>
      </c>
      <c r="E474">
        <f t="shared" si="100"/>
        <v>389.69959659213828</v>
      </c>
      <c r="F474">
        <f t="shared" si="105"/>
        <v>388.1957483785223</v>
      </c>
      <c r="G474">
        <f t="shared" si="106"/>
        <v>388.14786820365453</v>
      </c>
      <c r="K474" s="1">
        <f t="shared" si="107"/>
        <v>10.349854862119059</v>
      </c>
      <c r="L474" s="1">
        <f t="shared" si="108"/>
        <v>10.324102281295495</v>
      </c>
      <c r="M474" s="1">
        <f t="shared" si="109"/>
        <v>10.29525281177547</v>
      </c>
      <c r="N474" s="1">
        <f t="shared" si="101"/>
        <v>10.195603240641333</v>
      </c>
      <c r="O474" s="1">
        <f t="shared" si="102"/>
        <v>10.147723065773562</v>
      </c>
      <c r="P474" s="1"/>
      <c r="Q474" s="1">
        <f t="shared" si="110"/>
        <v>-2.5752580823564131E-2</v>
      </c>
      <c r="R474" s="1">
        <f t="shared" si="111"/>
        <v>-5.4602050343589781E-2</v>
      </c>
      <c r="S474" s="1">
        <f t="shared" si="103"/>
        <v>-0.15425162147772653</v>
      </c>
      <c r="T474" s="1">
        <f t="shared" si="104"/>
        <v>-0.20213179634549761</v>
      </c>
    </row>
    <row r="475" spans="1:20" x14ac:dyDescent="0.2">
      <c r="A475">
        <f>Sheet1!A452</f>
        <v>425</v>
      </c>
      <c r="B475">
        <f>Sheet1!B455</f>
        <v>390.22</v>
      </c>
      <c r="C475">
        <f t="shared" si="98"/>
        <v>379.79853894533142</v>
      </c>
      <c r="D475">
        <f t="shared" si="99"/>
        <v>390.1958625893385</v>
      </c>
      <c r="E475">
        <f t="shared" si="100"/>
        <v>390.16762780008457</v>
      </c>
      <c r="F475">
        <f t="shared" si="105"/>
        <v>388.66383319632189</v>
      </c>
      <c r="G475">
        <f t="shared" si="106"/>
        <v>388.61903088112047</v>
      </c>
      <c r="K475" s="1">
        <f t="shared" si="107"/>
        <v>10.370256410256388</v>
      </c>
      <c r="L475" s="1">
        <f t="shared" si="108"/>
        <v>10.342444309454606</v>
      </c>
      <c r="M475" s="1">
        <f t="shared" si="109"/>
        <v>10.313738119150003</v>
      </c>
      <c r="N475" s="1">
        <f t="shared" si="101"/>
        <v>10.214089606578284</v>
      </c>
      <c r="O475" s="1">
        <f t="shared" si="102"/>
        <v>10.169287291376861</v>
      </c>
      <c r="P475" s="1"/>
      <c r="Q475" s="1">
        <f t="shared" si="110"/>
        <v>-2.781210080178198E-2</v>
      </c>
      <c r="R475" s="1">
        <f t="shared" si="111"/>
        <v>-5.6518291106385732E-2</v>
      </c>
      <c r="S475" s="1">
        <f t="shared" si="103"/>
        <v>-0.15616680367810432</v>
      </c>
      <c r="T475" s="1">
        <f t="shared" si="104"/>
        <v>-0.20096911887952729</v>
      </c>
    </row>
    <row r="476" spans="1:20" x14ac:dyDescent="0.2">
      <c r="A476">
        <f>Sheet1!A453</f>
        <v>426</v>
      </c>
      <c r="B476">
        <f>Sheet1!B456</f>
        <v>390.69</v>
      </c>
      <c r="C476">
        <f t="shared" si="98"/>
        <v>380.248137397194</v>
      </c>
      <c r="D476">
        <f t="shared" si="99"/>
        <v>390.66370520297153</v>
      </c>
      <c r="E476">
        <f t="shared" si="100"/>
        <v>390.63564157487269</v>
      </c>
      <c r="F476">
        <f t="shared" si="105"/>
        <v>389.13189912043651</v>
      </c>
      <c r="G476">
        <f t="shared" si="106"/>
        <v>389.09023927059303</v>
      </c>
      <c r="K476" s="1">
        <f t="shared" si="107"/>
        <v>10.380657958393726</v>
      </c>
      <c r="L476" s="1">
        <f t="shared" si="108"/>
        <v>10.360761885913917</v>
      </c>
      <c r="M476" s="1">
        <f t="shared" si="109"/>
        <v>10.332205867458185</v>
      </c>
      <c r="N476" s="1">
        <f t="shared" si="101"/>
        <v>10.232557078830268</v>
      </c>
      <c r="O476" s="1">
        <f t="shared" si="102"/>
        <v>10.190897228986785</v>
      </c>
      <c r="P476" s="1"/>
      <c r="Q476" s="1">
        <f t="shared" si="110"/>
        <v>-1.9896072479809845E-2</v>
      </c>
      <c r="R476" s="1">
        <f t="shared" si="111"/>
        <v>-4.8452090935541037E-2</v>
      </c>
      <c r="S476" s="1">
        <f t="shared" si="103"/>
        <v>-0.14810087956345797</v>
      </c>
      <c r="T476" s="1">
        <f t="shared" si="104"/>
        <v>-0.18976072940694166</v>
      </c>
    </row>
    <row r="477" spans="1:20" x14ac:dyDescent="0.2">
      <c r="A477">
        <f>Sheet1!A454</f>
        <v>427</v>
      </c>
      <c r="B477">
        <f>Sheet1!B457</f>
        <v>391.16</v>
      </c>
      <c r="C477">
        <f t="shared" si="98"/>
        <v>380.69773584905664</v>
      </c>
      <c r="D477">
        <f t="shared" si="99"/>
        <v>391.13152332517808</v>
      </c>
      <c r="E477">
        <f t="shared" si="100"/>
        <v>391.10363795847212</v>
      </c>
      <c r="F477">
        <f t="shared" si="105"/>
        <v>389.59994612252331</v>
      </c>
      <c r="G477">
        <f t="shared" si="106"/>
        <v>389.5614937801044</v>
      </c>
      <c r="K477" s="1">
        <f t="shared" si="107"/>
        <v>10.401059506531169</v>
      </c>
      <c r="L477" s="1">
        <f t="shared" si="108"/>
        <v>10.379055000741971</v>
      </c>
      <c r="M477" s="1">
        <f t="shared" si="109"/>
        <v>10.350656098669447</v>
      </c>
      <c r="N477" s="1">
        <f t="shared" si="101"/>
        <v>10.251005629054475</v>
      </c>
      <c r="O477" s="1">
        <f t="shared" si="102"/>
        <v>10.212553286635568</v>
      </c>
      <c r="P477" s="1"/>
      <c r="Q477" s="1">
        <f t="shared" si="110"/>
        <v>-2.2004505789197992E-2</v>
      </c>
      <c r="R477" s="1">
        <f t="shared" si="111"/>
        <v>-5.0403407861722371E-2</v>
      </c>
      <c r="S477" s="1">
        <f t="shared" si="103"/>
        <v>-0.15005387747669374</v>
      </c>
      <c r="T477" s="1">
        <f t="shared" si="104"/>
        <v>-0.18850621989560068</v>
      </c>
    </row>
    <row r="478" spans="1:20" x14ac:dyDescent="0.2">
      <c r="A478">
        <f>Sheet1!A455</f>
        <v>428</v>
      </c>
      <c r="B478">
        <f>Sheet1!B458</f>
        <v>391.62</v>
      </c>
      <c r="C478">
        <f t="shared" si="98"/>
        <v>381.14733430091928</v>
      </c>
      <c r="D478">
        <f t="shared" si="99"/>
        <v>391.59931694602665</v>
      </c>
      <c r="E478">
        <f t="shared" si="100"/>
        <v>391.57161699285228</v>
      </c>
      <c r="F478">
        <f t="shared" si="105"/>
        <v>390.06797417423905</v>
      </c>
      <c r="G478">
        <f t="shared" si="106"/>
        <v>390.03279481768652</v>
      </c>
      <c r="K478" s="1">
        <f t="shared" si="107"/>
        <v>10.421461054668612</v>
      </c>
      <c r="L478" s="1">
        <f t="shared" si="108"/>
        <v>10.397323644007088</v>
      </c>
      <c r="M478" s="1">
        <f t="shared" si="109"/>
        <v>10.369088854753159</v>
      </c>
      <c r="N478" s="1">
        <f t="shared" si="101"/>
        <v>10.269435228907639</v>
      </c>
      <c r="O478" s="1">
        <f t="shared" si="102"/>
        <v>10.234255872355106</v>
      </c>
      <c r="P478" s="1"/>
      <c r="Q478" s="1">
        <f t="shared" si="110"/>
        <v>-2.4137410661523973E-2</v>
      </c>
      <c r="R478" s="1">
        <f t="shared" si="111"/>
        <v>-5.2372199915453166E-2</v>
      </c>
      <c r="S478" s="1">
        <f t="shared" si="103"/>
        <v>-0.15202582576097257</v>
      </c>
      <c r="T478" s="1">
        <f t="shared" si="104"/>
        <v>-0.18720518231350525</v>
      </c>
    </row>
    <row r="479" spans="1:20" x14ac:dyDescent="0.2">
      <c r="A479">
        <f>Sheet1!A456</f>
        <v>429</v>
      </c>
      <c r="B479">
        <f>Sheet1!B459</f>
        <v>392.09</v>
      </c>
      <c r="C479">
        <f t="shared" si="98"/>
        <v>381.59693275278181</v>
      </c>
      <c r="D479">
        <f t="shared" si="99"/>
        <v>392.06708605558555</v>
      </c>
      <c r="E479">
        <f t="shared" si="100"/>
        <v>392.03957871998261</v>
      </c>
      <c r="F479">
        <f t="shared" si="105"/>
        <v>390.53598324724078</v>
      </c>
      <c r="G479">
        <f t="shared" si="106"/>
        <v>390.50414279137141</v>
      </c>
      <c r="K479" s="1">
        <f t="shared" si="107"/>
        <v>10.441862602805998</v>
      </c>
      <c r="L479" s="1">
        <f t="shared" si="108"/>
        <v>10.415567805777528</v>
      </c>
      <c r="M479" s="1">
        <f t="shared" si="109"/>
        <v>10.387504177678693</v>
      </c>
      <c r="N479" s="1">
        <f t="shared" si="101"/>
        <v>10.287845850046779</v>
      </c>
      <c r="O479" s="1">
        <f t="shared" si="102"/>
        <v>10.256005394177407</v>
      </c>
      <c r="P479" s="1"/>
      <c r="Q479" s="1">
        <f t="shared" si="110"/>
        <v>-2.629479702846993E-2</v>
      </c>
      <c r="R479" s="1">
        <f t="shared" si="111"/>
        <v>-5.4358425127304599E-2</v>
      </c>
      <c r="S479" s="1">
        <f t="shared" si="103"/>
        <v>-0.15401675275921889</v>
      </c>
      <c r="T479" s="1">
        <f t="shared" si="104"/>
        <v>-0.18585720862859034</v>
      </c>
    </row>
    <row r="480" spans="1:20" x14ac:dyDescent="0.2">
      <c r="A480">
        <f>Sheet1!A457</f>
        <v>430</v>
      </c>
      <c r="B480">
        <f>Sheet1!B460</f>
        <v>392.56</v>
      </c>
      <c r="C480">
        <f t="shared" si="98"/>
        <v>382.04653120464445</v>
      </c>
      <c r="D480">
        <f t="shared" si="99"/>
        <v>392.53483064392299</v>
      </c>
      <c r="E480">
        <f t="shared" si="100"/>
        <v>392.5075231818326</v>
      </c>
      <c r="F480">
        <f t="shared" si="105"/>
        <v>391.00397331318527</v>
      </c>
      <c r="G480">
        <f t="shared" si="106"/>
        <v>390.97553810919129</v>
      </c>
      <c r="K480" s="1">
        <f t="shared" si="107"/>
        <v>10.462264150943383</v>
      </c>
      <c r="L480" s="1">
        <f t="shared" si="108"/>
        <v>10.433787476121438</v>
      </c>
      <c r="M480" s="1">
        <f t="shared" si="109"/>
        <v>10.405902109415479</v>
      </c>
      <c r="N480" s="1">
        <f t="shared" si="101"/>
        <v>10.306237464128628</v>
      </c>
      <c r="O480" s="1">
        <f t="shared" si="102"/>
        <v>10.277802260134649</v>
      </c>
      <c r="P480" s="1"/>
      <c r="Q480" s="1">
        <f t="shared" si="110"/>
        <v>-2.847667482194538E-2</v>
      </c>
      <c r="R480" s="1">
        <f t="shared" si="111"/>
        <v>-5.6362041527904694E-2</v>
      </c>
      <c r="S480" s="1">
        <f t="shared" si="103"/>
        <v>-0.15602668681475507</v>
      </c>
      <c r="T480" s="1">
        <f t="shared" si="104"/>
        <v>-0.1844618908087341</v>
      </c>
    </row>
    <row r="481" spans="1:20" x14ac:dyDescent="0.2">
      <c r="A481">
        <f>Sheet1!A458</f>
        <v>431</v>
      </c>
      <c r="B481">
        <f>Sheet1!B461</f>
        <v>393.03</v>
      </c>
      <c r="C481">
        <f t="shared" si="98"/>
        <v>382.49612965650704</v>
      </c>
      <c r="D481">
        <f t="shared" si="99"/>
        <v>393.00255070110734</v>
      </c>
      <c r="E481">
        <f t="shared" si="100"/>
        <v>392.97545042037149</v>
      </c>
      <c r="F481">
        <f t="shared" si="105"/>
        <v>391.4719443437296</v>
      </c>
      <c r="G481">
        <f t="shared" si="106"/>
        <v>391.44698117917801</v>
      </c>
      <c r="K481" s="1">
        <f t="shared" si="107"/>
        <v>10.472665699080721</v>
      </c>
      <c r="L481" s="1">
        <f t="shared" si="108"/>
        <v>10.451982645107364</v>
      </c>
      <c r="M481" s="1">
        <f t="shared" si="109"/>
        <v>10.424282691933001</v>
      </c>
      <c r="N481" s="1">
        <f t="shared" si="101"/>
        <v>10.32461004281032</v>
      </c>
      <c r="O481" s="1">
        <f t="shared" si="102"/>
        <v>10.299646878258727</v>
      </c>
      <c r="P481" s="1"/>
      <c r="Q481" s="1">
        <f t="shared" si="110"/>
        <v>-2.0683053973357346E-2</v>
      </c>
      <c r="R481" s="1">
        <f t="shared" si="111"/>
        <v>-4.8383007147720036E-2</v>
      </c>
      <c r="S481" s="1">
        <f t="shared" si="103"/>
        <v>-0.14805565627040096</v>
      </c>
      <c r="T481" s="1">
        <f t="shared" si="104"/>
        <v>-0.17301882082199427</v>
      </c>
    </row>
    <row r="482" spans="1:20" x14ac:dyDescent="0.2">
      <c r="A482">
        <f>Sheet1!A459</f>
        <v>432</v>
      </c>
      <c r="B482">
        <f>Sheet1!B462</f>
        <v>393.5</v>
      </c>
      <c r="C482">
        <f t="shared" si="98"/>
        <v>382.94572810836962</v>
      </c>
      <c r="D482">
        <f t="shared" si="99"/>
        <v>393.47024621720698</v>
      </c>
      <c r="E482">
        <f t="shared" si="100"/>
        <v>393.44336047756883</v>
      </c>
      <c r="F482">
        <f t="shared" si="105"/>
        <v>391.93989631053051</v>
      </c>
      <c r="G482">
        <f t="shared" si="106"/>
        <v>391.9184724093638</v>
      </c>
      <c r="K482" s="1">
        <f t="shared" si="107"/>
        <v>10.493067247218164</v>
      </c>
      <c r="L482" s="1">
        <f t="shared" si="108"/>
        <v>10.470153302803737</v>
      </c>
      <c r="M482" s="1">
        <f t="shared" si="109"/>
        <v>10.442645967200804</v>
      </c>
      <c r="N482" s="1">
        <f t="shared" si="101"/>
        <v>10.342963557748703</v>
      </c>
      <c r="O482" s="1">
        <f t="shared" si="102"/>
        <v>10.32153965658199</v>
      </c>
      <c r="P482" s="1"/>
      <c r="Q482" s="1">
        <f t="shared" si="110"/>
        <v>-2.2913944414426624E-2</v>
      </c>
      <c r="R482" s="1">
        <f t="shared" si="111"/>
        <v>-5.0421280017360459E-2</v>
      </c>
      <c r="S482" s="1">
        <f t="shared" si="103"/>
        <v>-0.15010368946946073</v>
      </c>
      <c r="T482" s="1">
        <f t="shared" si="104"/>
        <v>-0.17152759063617395</v>
      </c>
    </row>
    <row r="483" spans="1:20" x14ac:dyDescent="0.2">
      <c r="A483">
        <f>Sheet1!A460</f>
        <v>433</v>
      </c>
      <c r="B483">
        <f>Sheet1!B463</f>
        <v>393.96</v>
      </c>
      <c r="C483">
        <f t="shared" si="98"/>
        <v>383.39532656023221</v>
      </c>
      <c r="D483">
        <f t="shared" si="99"/>
        <v>393.93791718229033</v>
      </c>
      <c r="E483">
        <f t="shared" si="100"/>
        <v>393.911253395394</v>
      </c>
      <c r="F483">
        <f t="shared" si="105"/>
        <v>392.40782918524513</v>
      </c>
      <c r="G483">
        <f t="shared" si="106"/>
        <v>392.39001220778067</v>
      </c>
      <c r="K483" s="1">
        <f t="shared" si="107"/>
        <v>10.51346879535555</v>
      </c>
      <c r="L483" s="1">
        <f t="shared" si="108"/>
        <v>10.488299439278535</v>
      </c>
      <c r="M483" s="1">
        <f t="shared" si="109"/>
        <v>10.460991977188144</v>
      </c>
      <c r="N483" s="1">
        <f t="shared" si="101"/>
        <v>10.361297980600682</v>
      </c>
      <c r="O483" s="1">
        <f t="shared" si="102"/>
        <v>10.343481003136219</v>
      </c>
      <c r="P483" s="1"/>
      <c r="Q483" s="1">
        <f t="shared" si="110"/>
        <v>-2.5169356077014982E-2</v>
      </c>
      <c r="R483" s="1">
        <f t="shared" si="111"/>
        <v>-5.2476818167406236E-2</v>
      </c>
      <c r="S483" s="1">
        <f t="shared" si="103"/>
        <v>-0.15217081475486793</v>
      </c>
      <c r="T483" s="1">
        <f t="shared" si="104"/>
        <v>-0.16998779221933091</v>
      </c>
    </row>
    <row r="484" spans="1:20" x14ac:dyDescent="0.2">
      <c r="A484">
        <f>Sheet1!A461</f>
        <v>434</v>
      </c>
      <c r="B484">
        <f>Sheet1!B464</f>
        <v>394.43</v>
      </c>
      <c r="C484">
        <f t="shared" si="98"/>
        <v>383.84492501209485</v>
      </c>
      <c r="D484">
        <f t="shared" si="99"/>
        <v>394.4055635864255</v>
      </c>
      <c r="E484">
        <f t="shared" si="100"/>
        <v>394.37912921581642</v>
      </c>
      <c r="F484">
        <f t="shared" si="105"/>
        <v>392.87574293953031</v>
      </c>
      <c r="G484">
        <f t="shared" si="106"/>
        <v>392.86160098246069</v>
      </c>
      <c r="K484" s="1">
        <f t="shared" si="107"/>
        <v>10.533870343492936</v>
      </c>
      <c r="L484" s="1">
        <f t="shared" si="108"/>
        <v>10.506421044600302</v>
      </c>
      <c r="M484" s="1">
        <f t="shared" si="109"/>
        <v>10.47932076386445</v>
      </c>
      <c r="N484" s="1">
        <f t="shared" si="101"/>
        <v>10.379613283023275</v>
      </c>
      <c r="O484" s="1">
        <f t="shared" si="102"/>
        <v>10.365471325953649</v>
      </c>
      <c r="P484" s="1"/>
      <c r="Q484" s="1">
        <f t="shared" si="110"/>
        <v>-2.7449298892634033E-2</v>
      </c>
      <c r="R484" s="1">
        <f t="shared" si="111"/>
        <v>-5.454957962848539E-2</v>
      </c>
      <c r="S484" s="1">
        <f t="shared" si="103"/>
        <v>-0.1542570604696607</v>
      </c>
      <c r="T484" s="1">
        <f t="shared" si="104"/>
        <v>-0.16839901753928643</v>
      </c>
    </row>
    <row r="485" spans="1:20" x14ac:dyDescent="0.2">
      <c r="A485">
        <f>Sheet1!A462</f>
        <v>435</v>
      </c>
      <c r="B485">
        <f>Sheet1!B465</f>
        <v>394.9</v>
      </c>
      <c r="C485">
        <f t="shared" si="98"/>
        <v>384.29452346395749</v>
      </c>
      <c r="D485">
        <f t="shared" si="99"/>
        <v>394.87318541968096</v>
      </c>
      <c r="E485">
        <f t="shared" si="100"/>
        <v>394.84698798080564</v>
      </c>
      <c r="F485">
        <f t="shared" si="105"/>
        <v>393.3436375450429</v>
      </c>
      <c r="G485">
        <f t="shared" si="106"/>
        <v>393.3332391414358</v>
      </c>
      <c r="K485" s="1">
        <f t="shared" si="107"/>
        <v>10.554271891630378</v>
      </c>
      <c r="L485" s="1">
        <f t="shared" si="108"/>
        <v>10.524518108837356</v>
      </c>
      <c r="M485" s="1">
        <f t="shared" si="109"/>
        <v>10.497632369199209</v>
      </c>
      <c r="N485" s="1">
        <f t="shared" si="101"/>
        <v>10.397909436673274</v>
      </c>
      <c r="O485" s="1">
        <f t="shared" si="102"/>
        <v>10.387511033066176</v>
      </c>
      <c r="P485" s="1"/>
      <c r="Q485" s="1">
        <f t="shared" si="110"/>
        <v>-2.9753782793022765E-2</v>
      </c>
      <c r="R485" s="1">
        <f t="shared" si="111"/>
        <v>-5.6639522431169098E-2</v>
      </c>
      <c r="S485" s="1">
        <f t="shared" si="103"/>
        <v>-0.15636245495710455</v>
      </c>
      <c r="T485" s="1">
        <f t="shared" si="104"/>
        <v>-0.16676085856420286</v>
      </c>
    </row>
    <row r="486" spans="1:20" x14ac:dyDescent="0.2">
      <c r="A486">
        <f>Sheet1!A463</f>
        <v>436</v>
      </c>
      <c r="B486">
        <f>Sheet1!B466</f>
        <v>395.37</v>
      </c>
      <c r="C486">
        <f t="shared" si="98"/>
        <v>384.74412191582007</v>
      </c>
      <c r="D486">
        <f t="shared" si="99"/>
        <v>395.34078267212504</v>
      </c>
      <c r="E486">
        <f t="shared" si="100"/>
        <v>395.31482973233102</v>
      </c>
      <c r="F486">
        <f t="shared" si="105"/>
        <v>393.8115129734399</v>
      </c>
      <c r="G486">
        <f t="shared" si="106"/>
        <v>393.80492709273824</v>
      </c>
      <c r="K486" s="1">
        <f t="shared" si="107"/>
        <v>10.564673439767773</v>
      </c>
      <c r="L486" s="1">
        <f t="shared" si="108"/>
        <v>10.542590622058128</v>
      </c>
      <c r="M486" s="1">
        <f t="shared" si="109"/>
        <v>10.515926835161792</v>
      </c>
      <c r="N486" s="1">
        <f t="shared" si="101"/>
        <v>10.416186413207697</v>
      </c>
      <c r="O486" s="1">
        <f t="shared" si="102"/>
        <v>10.409600532506033</v>
      </c>
      <c r="P486" s="1"/>
      <c r="Q486" s="1">
        <f t="shared" si="110"/>
        <v>-2.2082817709645042E-2</v>
      </c>
      <c r="R486" s="1">
        <f t="shared" si="111"/>
        <v>-4.8746604605980792E-2</v>
      </c>
      <c r="S486" s="1">
        <f t="shared" si="103"/>
        <v>-0.14848702656007617</v>
      </c>
      <c r="T486" s="1">
        <f t="shared" si="104"/>
        <v>-0.15507290726174006</v>
      </c>
    </row>
    <row r="487" spans="1:20" x14ac:dyDescent="0.2">
      <c r="A487">
        <f>Sheet1!A464</f>
        <v>437</v>
      </c>
      <c r="B487">
        <f>Sheet1!B467</f>
        <v>395.83</v>
      </c>
      <c r="C487">
        <f t="shared" si="98"/>
        <v>385.19372036768266</v>
      </c>
      <c r="D487">
        <f t="shared" si="99"/>
        <v>395.80835533382606</v>
      </c>
      <c r="E487">
        <f t="shared" si="100"/>
        <v>395.78265451236194</v>
      </c>
      <c r="F487">
        <f t="shared" si="105"/>
        <v>394.27936919637818</v>
      </c>
      <c r="G487">
        <f t="shared" si="106"/>
        <v>394.27666524439985</v>
      </c>
      <c r="K487" s="1">
        <f t="shared" si="107"/>
        <v>10.585074987905159</v>
      </c>
      <c r="L487" s="1">
        <f t="shared" si="108"/>
        <v>10.560638574330653</v>
      </c>
      <c r="M487" s="1">
        <f t="shared" si="109"/>
        <v>10.534204203721572</v>
      </c>
      <c r="N487" s="1">
        <f t="shared" si="101"/>
        <v>10.434444184283336</v>
      </c>
      <c r="O487" s="1">
        <f t="shared" si="102"/>
        <v>10.431740232305003</v>
      </c>
      <c r="P487" s="1"/>
      <c r="Q487" s="1">
        <f t="shared" si="110"/>
        <v>-2.4436413574505877E-2</v>
      </c>
      <c r="R487" s="1">
        <f t="shared" si="111"/>
        <v>-5.0870784183587148E-2</v>
      </c>
      <c r="S487" s="1">
        <f t="shared" si="103"/>
        <v>-0.15063080362182291</v>
      </c>
      <c r="T487" s="1">
        <f t="shared" si="104"/>
        <v>-0.15333475560015586</v>
      </c>
    </row>
    <row r="488" spans="1:20" x14ac:dyDescent="0.2">
      <c r="A488">
        <f>Sheet1!A465</f>
        <v>438</v>
      </c>
      <c r="B488">
        <f>Sheet1!B468</f>
        <v>396.3</v>
      </c>
      <c r="C488">
        <f t="shared" si="98"/>
        <v>385.64331881954524</v>
      </c>
      <c r="D488">
        <f t="shared" si="99"/>
        <v>396.27590339485221</v>
      </c>
      <c r="E488">
        <f t="shared" si="100"/>
        <v>396.25046236286784</v>
      </c>
      <c r="F488">
        <f t="shared" si="105"/>
        <v>394.7472061855147</v>
      </c>
      <c r="G488">
        <f t="shared" si="106"/>
        <v>394.74845400445287</v>
      </c>
      <c r="K488" s="1">
        <f t="shared" si="107"/>
        <v>10.605476536042488</v>
      </c>
      <c r="L488" s="1">
        <f t="shared" si="108"/>
        <v>10.578661955723476</v>
      </c>
      <c r="M488" s="1">
        <f t="shared" si="109"/>
        <v>10.552464516848147</v>
      </c>
      <c r="N488" s="1">
        <f t="shared" si="101"/>
        <v>10.45268272155721</v>
      </c>
      <c r="O488" s="1">
        <f t="shared" si="102"/>
        <v>10.453930540495378</v>
      </c>
      <c r="P488" s="1"/>
      <c r="Q488" s="1">
        <f t="shared" si="110"/>
        <v>-2.6814580319012293E-2</v>
      </c>
      <c r="R488" s="1">
        <f t="shared" si="111"/>
        <v>-5.3012019194341065E-2</v>
      </c>
      <c r="S488" s="1">
        <f t="shared" si="103"/>
        <v>-0.15279381448527829</v>
      </c>
      <c r="T488" s="1">
        <f t="shared" si="104"/>
        <v>-0.15154599554711012</v>
      </c>
    </row>
    <row r="489" spans="1:20" x14ac:dyDescent="0.2">
      <c r="A489">
        <f>Sheet1!A466</f>
        <v>439</v>
      </c>
      <c r="B489">
        <f>Sheet1!B469</f>
        <v>396.77</v>
      </c>
      <c r="C489">
        <f t="shared" si="98"/>
        <v>386.09291727140783</v>
      </c>
      <c r="D489">
        <f t="shared" si="99"/>
        <v>396.74342684527204</v>
      </c>
      <c r="E489">
        <f t="shared" si="100"/>
        <v>396.71825332581807</v>
      </c>
      <c r="F489">
        <f t="shared" si="105"/>
        <v>395.21502391250635</v>
      </c>
      <c r="G489">
        <f t="shared" si="106"/>
        <v>395.2202937809293</v>
      </c>
      <c r="K489" s="1">
        <f t="shared" si="107"/>
        <v>10.625878084179931</v>
      </c>
      <c r="L489" s="1">
        <f t="shared" si="108"/>
        <v>10.596660756304971</v>
      </c>
      <c r="M489" s="1">
        <f t="shared" si="109"/>
        <v>10.570707816510946</v>
      </c>
      <c r="N489" s="1">
        <f t="shared" si="101"/>
        <v>10.47090199668628</v>
      </c>
      <c r="O489" s="1">
        <f t="shared" si="102"/>
        <v>10.476171865109222</v>
      </c>
      <c r="P489" s="1"/>
      <c r="Q489" s="1">
        <f t="shared" si="110"/>
        <v>-2.921732787496012E-2</v>
      </c>
      <c r="R489" s="1">
        <f t="shared" si="111"/>
        <v>-5.5170267668984252E-2</v>
      </c>
      <c r="S489" s="1">
        <f t="shared" si="103"/>
        <v>-0.15497608749365099</v>
      </c>
      <c r="T489" s="1">
        <f t="shared" si="104"/>
        <v>-0.14970621907070836</v>
      </c>
    </row>
    <row r="490" spans="1:20" x14ac:dyDescent="0.2">
      <c r="A490">
        <f>Sheet1!A467</f>
        <v>440</v>
      </c>
      <c r="B490">
        <f>Sheet1!B470</f>
        <v>397.24</v>
      </c>
      <c r="C490">
        <f t="shared" si="98"/>
        <v>386.54251572327047</v>
      </c>
      <c r="D490">
        <f t="shared" si="99"/>
        <v>397.21092567515376</v>
      </c>
      <c r="E490">
        <f t="shared" si="100"/>
        <v>397.18602744318224</v>
      </c>
      <c r="F490">
        <f t="shared" si="105"/>
        <v>395.68282234901011</v>
      </c>
      <c r="G490">
        <f t="shared" si="106"/>
        <v>395.69218498186115</v>
      </c>
      <c r="K490" s="1">
        <f t="shared" si="107"/>
        <v>10.636279632317326</v>
      </c>
      <c r="L490" s="1">
        <f t="shared" si="108"/>
        <v>10.614634966143399</v>
      </c>
      <c r="M490" s="1">
        <f t="shared" si="109"/>
        <v>10.588934144679286</v>
      </c>
      <c r="N490" s="1">
        <f t="shared" si="101"/>
        <v>10.489101981327451</v>
      </c>
      <c r="O490" s="1">
        <f t="shared" si="102"/>
        <v>10.498464614178488</v>
      </c>
      <c r="P490" s="1"/>
      <c r="Q490" s="1">
        <f t="shared" si="110"/>
        <v>-2.1644666173926908E-2</v>
      </c>
      <c r="R490" s="1">
        <f t="shared" si="111"/>
        <v>-4.734548763804014E-2</v>
      </c>
      <c r="S490" s="1">
        <f t="shared" si="103"/>
        <v>-0.14717765098987456</v>
      </c>
      <c r="T490" s="1">
        <f t="shared" si="104"/>
        <v>-0.13781501813883779</v>
      </c>
    </row>
    <row r="491" spans="1:20" x14ac:dyDescent="0.2">
      <c r="A491">
        <f>Sheet1!A468</f>
        <v>441</v>
      </c>
      <c r="B491">
        <f>Sheet1!B471</f>
        <v>397.7</v>
      </c>
      <c r="C491">
        <f t="shared" si="98"/>
        <v>386.99211417513311</v>
      </c>
      <c r="D491">
        <f t="shared" si="99"/>
        <v>397.67839987456563</v>
      </c>
      <c r="E491">
        <f t="shared" si="100"/>
        <v>397.65378475692972</v>
      </c>
      <c r="F491">
        <f t="shared" si="105"/>
        <v>396.15060146668299</v>
      </c>
      <c r="G491">
        <f t="shared" si="106"/>
        <v>396.16412801528054</v>
      </c>
      <c r="K491" s="1">
        <f t="shared" si="107"/>
        <v>10.656681180454768</v>
      </c>
      <c r="L491" s="1">
        <f t="shared" si="108"/>
        <v>10.632584575306964</v>
      </c>
      <c r="M491" s="1">
        <f t="shared" si="109"/>
        <v>10.607143543322593</v>
      </c>
      <c r="N491" s="1">
        <f t="shared" si="101"/>
        <v>10.507282647137743</v>
      </c>
      <c r="O491" s="1">
        <f t="shared" si="102"/>
        <v>10.520809195735296</v>
      </c>
      <c r="P491" s="1"/>
      <c r="Q491" s="1">
        <f t="shared" si="110"/>
        <v>-2.4096605147803984E-2</v>
      </c>
      <c r="R491" s="1">
        <f t="shared" si="111"/>
        <v>-4.9537637132175405E-2</v>
      </c>
      <c r="S491" s="1">
        <f t="shared" si="103"/>
        <v>-0.14939853331702579</v>
      </c>
      <c r="T491" s="1">
        <f t="shared" si="104"/>
        <v>-0.13587198471947204</v>
      </c>
    </row>
    <row r="492" spans="1:20" x14ac:dyDescent="0.2">
      <c r="A492">
        <f>Sheet1!A469</f>
        <v>442</v>
      </c>
      <c r="B492">
        <f>Sheet1!B472</f>
        <v>398.17</v>
      </c>
      <c r="C492">
        <f t="shared" si="98"/>
        <v>387.4417126269957</v>
      </c>
      <c r="D492">
        <f t="shared" si="99"/>
        <v>398.14584943357613</v>
      </c>
      <c r="E492">
        <f t="shared" si="100"/>
        <v>398.12152530902989</v>
      </c>
      <c r="F492">
        <f t="shared" si="105"/>
        <v>396.61836123718166</v>
      </c>
      <c r="G492">
        <f t="shared" si="106"/>
        <v>396.63612328921954</v>
      </c>
      <c r="K492" s="1">
        <f t="shared" si="107"/>
        <v>10.677082728592154</v>
      </c>
      <c r="L492" s="1">
        <f t="shared" si="108"/>
        <v>10.650509573864213</v>
      </c>
      <c r="M492" s="1">
        <f t="shared" si="109"/>
        <v>10.625336054410241</v>
      </c>
      <c r="N492" s="1">
        <f t="shared" si="101"/>
        <v>10.525443965773832</v>
      </c>
      <c r="O492" s="1">
        <f t="shared" si="102"/>
        <v>10.543206017811713</v>
      </c>
      <c r="P492" s="1"/>
      <c r="Q492" s="1">
        <f t="shared" si="110"/>
        <v>-2.6573154727941528E-2</v>
      </c>
      <c r="R492" s="1">
        <f t="shared" si="111"/>
        <v>-5.1746674181913477E-2</v>
      </c>
      <c r="S492" s="1">
        <f t="shared" si="103"/>
        <v>-0.15163876281832245</v>
      </c>
      <c r="T492" s="1">
        <f t="shared" si="104"/>
        <v>-0.1338767107804415</v>
      </c>
    </row>
    <row r="493" spans="1:20" x14ac:dyDescent="0.2">
      <c r="A493">
        <f>Sheet1!A470</f>
        <v>443</v>
      </c>
      <c r="B493">
        <f>Sheet1!B473</f>
        <v>398.64</v>
      </c>
      <c r="C493">
        <f t="shared" si="98"/>
        <v>387.89131107885828</v>
      </c>
      <c r="D493">
        <f t="shared" si="99"/>
        <v>398.61327434225348</v>
      </c>
      <c r="E493">
        <f t="shared" si="100"/>
        <v>398.58924914145211</v>
      </c>
      <c r="F493">
        <f t="shared" si="105"/>
        <v>397.08610163216326</v>
      </c>
      <c r="G493">
        <f t="shared" si="106"/>
        <v>397.10817121171016</v>
      </c>
      <c r="K493" s="1">
        <f t="shared" si="107"/>
        <v>10.69748427672954</v>
      </c>
      <c r="L493" s="1">
        <f t="shared" si="108"/>
        <v>10.668409951883291</v>
      </c>
      <c r="M493" s="1">
        <f t="shared" si="109"/>
        <v>10.643511719911771</v>
      </c>
      <c r="N493" s="1">
        <f t="shared" si="101"/>
        <v>10.543585908892794</v>
      </c>
      <c r="O493" s="1">
        <f t="shared" si="102"/>
        <v>10.565655488439688</v>
      </c>
      <c r="P493" s="1"/>
      <c r="Q493" s="1">
        <f t="shared" si="110"/>
        <v>-2.9074324846249056E-2</v>
      </c>
      <c r="R493" s="1">
        <f t="shared" si="111"/>
        <v>-5.3972556817768691E-2</v>
      </c>
      <c r="S493" s="1">
        <f t="shared" si="103"/>
        <v>-0.15389836783674582</v>
      </c>
      <c r="T493" s="1">
        <f t="shared" si="104"/>
        <v>-0.13182878828985167</v>
      </c>
    </row>
    <row r="494" spans="1:20" x14ac:dyDescent="0.2">
      <c r="A494">
        <f>Sheet1!A471</f>
        <v>444</v>
      </c>
      <c r="B494">
        <f>Sheet1!B474</f>
        <v>399.11</v>
      </c>
      <c r="C494">
        <f t="shared" si="98"/>
        <v>388.34090953072086</v>
      </c>
      <c r="D494">
        <f t="shared" si="99"/>
        <v>399.08067459066609</v>
      </c>
      <c r="E494">
        <f t="shared" si="100"/>
        <v>399.05695629616599</v>
      </c>
      <c r="F494">
        <f t="shared" si="105"/>
        <v>397.55382262328453</v>
      </c>
      <c r="G494">
        <f t="shared" si="106"/>
        <v>397.5802721907844</v>
      </c>
      <c r="K494" s="1">
        <f t="shared" si="107"/>
        <v>10.707885824866878</v>
      </c>
      <c r="L494" s="1">
        <f t="shared" si="108"/>
        <v>10.686285699432517</v>
      </c>
      <c r="M494" s="1">
        <f t="shared" si="109"/>
        <v>10.661670581796614</v>
      </c>
      <c r="N494" s="1">
        <f t="shared" si="101"/>
        <v>10.561708448151421</v>
      </c>
      <c r="O494" s="1">
        <f t="shared" si="102"/>
        <v>10.588158015651288</v>
      </c>
      <c r="P494" s="1"/>
      <c r="Q494" s="1">
        <f t="shared" si="110"/>
        <v>-2.1600125434360962E-2</v>
      </c>
      <c r="R494" s="1">
        <f t="shared" si="111"/>
        <v>-4.6215243070264478E-2</v>
      </c>
      <c r="S494" s="1">
        <f t="shared" si="103"/>
        <v>-0.14617737671545683</v>
      </c>
      <c r="T494" s="1">
        <f t="shared" si="104"/>
        <v>-0.11972780921558979</v>
      </c>
    </row>
    <row r="495" spans="1:20" x14ac:dyDescent="0.2">
      <c r="A495">
        <f>Sheet1!A472</f>
        <v>445</v>
      </c>
      <c r="B495">
        <f>Sheet1!B475</f>
        <v>399.57</v>
      </c>
      <c r="C495">
        <f t="shared" si="98"/>
        <v>388.79050798258351</v>
      </c>
      <c r="D495">
        <f t="shared" si="99"/>
        <v>399.54805016888224</v>
      </c>
      <c r="E495">
        <f t="shared" si="100"/>
        <v>399.52464681514078</v>
      </c>
      <c r="F495">
        <f t="shared" si="105"/>
        <v>398.02152418220254</v>
      </c>
      <c r="G495">
        <f t="shared" si="106"/>
        <v>398.05242663447439</v>
      </c>
      <c r="K495" s="1">
        <f t="shared" si="107"/>
        <v>10.728287373004321</v>
      </c>
      <c r="L495" s="1">
        <f t="shared" si="108"/>
        <v>10.704136806580436</v>
      </c>
      <c r="M495" s="1">
        <f t="shared" si="109"/>
        <v>10.679812682034196</v>
      </c>
      <c r="N495" s="1">
        <f t="shared" si="101"/>
        <v>10.579811555206845</v>
      </c>
      <c r="O495" s="1">
        <f t="shared" si="102"/>
        <v>10.610714007478691</v>
      </c>
      <c r="P495" s="1"/>
      <c r="Q495" s="1">
        <f t="shared" si="110"/>
        <v>-2.4150566423884356E-2</v>
      </c>
      <c r="R495" s="1">
        <f t="shared" si="111"/>
        <v>-4.8474690970124357E-2</v>
      </c>
      <c r="S495" s="1">
        <f t="shared" si="103"/>
        <v>-0.14847581779747543</v>
      </c>
      <c r="T495" s="1">
        <f t="shared" si="104"/>
        <v>-0.11757336552562947</v>
      </c>
    </row>
    <row r="496" spans="1:20" x14ac:dyDescent="0.2">
      <c r="A496">
        <f>Sheet1!A473</f>
        <v>446</v>
      </c>
      <c r="B496">
        <f>Sheet1!B476</f>
        <v>400.04</v>
      </c>
      <c r="C496">
        <f t="shared" ref="C496:C559" si="112">C$47+(A499-1)*(C$2114-C$47)/2067</f>
        <v>389.24010643444609</v>
      </c>
      <c r="D496">
        <f t="shared" ref="D496:D559" si="113">$J$19+A499*$I$19+$H$19*A499^2+$G$19*A499^3</f>
        <v>400.01540106697024</v>
      </c>
      <c r="E496">
        <f t="shared" ref="E496:E559" si="114">$T$19+A499*$S$19+$R$19*A499^2+$Q$19*A499^3</f>
        <v>399.99232074034597</v>
      </c>
      <c r="F496">
        <f t="shared" si="105"/>
        <v>398.48920628057425</v>
      </c>
      <c r="G496">
        <f t="shared" si="106"/>
        <v>398.52463495081219</v>
      </c>
      <c r="K496" s="1">
        <f t="shared" si="107"/>
        <v>10.748688921141706</v>
      </c>
      <c r="L496" s="1">
        <f t="shared" si="108"/>
        <v>10.721963263395196</v>
      </c>
      <c r="M496" s="1">
        <f t="shared" si="109"/>
        <v>10.697938062593835</v>
      </c>
      <c r="N496" s="1">
        <f t="shared" si="101"/>
        <v>10.597895201715971</v>
      </c>
      <c r="O496" s="1">
        <f t="shared" si="102"/>
        <v>10.633323871953905</v>
      </c>
      <c r="P496" s="1"/>
      <c r="Q496" s="1">
        <f t="shared" si="110"/>
        <v>-2.6725657746510478E-2</v>
      </c>
      <c r="R496" s="1">
        <f t="shared" si="111"/>
        <v>-5.0750858547871758E-2</v>
      </c>
      <c r="S496" s="1">
        <f t="shared" si="103"/>
        <v>-0.15079371942573516</v>
      </c>
      <c r="T496" s="1">
        <f t="shared" si="104"/>
        <v>-0.11536504918780111</v>
      </c>
    </row>
    <row r="497" spans="1:20" x14ac:dyDescent="0.2">
      <c r="A497">
        <f>Sheet1!A474</f>
        <v>447</v>
      </c>
      <c r="B497">
        <f>Sheet1!B477</f>
        <v>400.51</v>
      </c>
      <c r="C497">
        <f t="shared" si="112"/>
        <v>389.68970488630868</v>
      </c>
      <c r="D497">
        <f t="shared" si="113"/>
        <v>400.48272727499852</v>
      </c>
      <c r="E497">
        <f t="shared" si="114"/>
        <v>400.45997811375105</v>
      </c>
      <c r="F497">
        <f t="shared" si="105"/>
        <v>398.95686889005646</v>
      </c>
      <c r="G497">
        <f t="shared" si="106"/>
        <v>398.9968975478298</v>
      </c>
      <c r="K497" s="1">
        <f t="shared" si="107"/>
        <v>10.769090469279149</v>
      </c>
      <c r="L497" s="1">
        <f t="shared" si="108"/>
        <v>10.739765059945228</v>
      </c>
      <c r="M497" s="1">
        <f t="shared" si="109"/>
        <v>10.716046765445128</v>
      </c>
      <c r="N497" s="1">
        <f t="shared" si="101"/>
        <v>10.615959359335591</v>
      </c>
      <c r="O497" s="1">
        <f t="shared" si="102"/>
        <v>10.655988017108939</v>
      </c>
      <c r="P497" s="1"/>
      <c r="Q497" s="1">
        <f t="shared" si="110"/>
        <v>-2.9325409333921471E-2</v>
      </c>
      <c r="R497" s="1">
        <f t="shared" si="111"/>
        <v>-5.3043703834021017E-2</v>
      </c>
      <c r="S497" s="1">
        <f t="shared" si="103"/>
        <v>-0.15313110994355839</v>
      </c>
      <c r="T497" s="1">
        <f t="shared" si="104"/>
        <v>-0.1131024521702102</v>
      </c>
    </row>
    <row r="498" spans="1:20" x14ac:dyDescent="0.2">
      <c r="A498">
        <f>Sheet1!A475</f>
        <v>448</v>
      </c>
      <c r="B498">
        <f>Sheet1!B478</f>
        <v>400.98</v>
      </c>
      <c r="C498">
        <f t="shared" si="112"/>
        <v>390.13930333817132</v>
      </c>
      <c r="D498">
        <f t="shared" si="113"/>
        <v>400.95002878303518</v>
      </c>
      <c r="E498">
        <f t="shared" si="114"/>
        <v>400.92761897732538</v>
      </c>
      <c r="F498">
        <f t="shared" si="105"/>
        <v>399.42451198230611</v>
      </c>
      <c r="G498">
        <f t="shared" si="106"/>
        <v>399.46921483355942</v>
      </c>
      <c r="K498" s="1">
        <f t="shared" si="107"/>
        <v>10.779492017416487</v>
      </c>
      <c r="L498" s="1">
        <f t="shared" si="108"/>
        <v>10.757542186298735</v>
      </c>
      <c r="M498" s="1">
        <f t="shared" si="109"/>
        <v>10.734138832557278</v>
      </c>
      <c r="N498" s="1">
        <f t="shared" ref="N498:N561" si="115">F498-$C495</f>
        <v>10.634003999722609</v>
      </c>
      <c r="O498" s="1">
        <f t="shared" ref="O498:O561" si="116">G498-$C495</f>
        <v>10.678706850975914</v>
      </c>
      <c r="P498" s="1"/>
      <c r="Q498" s="1">
        <f t="shared" si="110"/>
        <v>-2.1949831117751728E-2</v>
      </c>
      <c r="R498" s="1">
        <f t="shared" si="111"/>
        <v>-4.535318485920925E-2</v>
      </c>
      <c r="S498" s="1">
        <f t="shared" ref="S498:S561" si="117">F498-$B495</f>
        <v>-0.14548801769387865</v>
      </c>
      <c r="T498" s="1">
        <f t="shared" ref="T498:T561" si="118">G498-$B495</f>
        <v>-0.10078516644057345</v>
      </c>
    </row>
    <row r="499" spans="1:20" x14ac:dyDescent="0.2">
      <c r="A499">
        <f>Sheet1!A476</f>
        <v>449</v>
      </c>
      <c r="B499">
        <f>Sheet1!B479</f>
        <v>401.44</v>
      </c>
      <c r="C499">
        <f t="shared" si="112"/>
        <v>390.5889017900339</v>
      </c>
      <c r="D499">
        <f t="shared" si="113"/>
        <v>401.41730558114875</v>
      </c>
      <c r="E499">
        <f t="shared" si="114"/>
        <v>401.39524337303834</v>
      </c>
      <c r="F499">
        <f t="shared" ref="F499:F562" si="119">$J$35+A499*$I$35+$H$35*A499^2+$G$35*A499^3</f>
        <v>399.89213552898019</v>
      </c>
      <c r="G499">
        <f t="shared" ref="G499:G562" si="120">$T$35+A499*$S$35+$R$35*A499^2+$Q$35*A499^3</f>
        <v>399.94158721603299</v>
      </c>
      <c r="K499" s="1">
        <f t="shared" ref="K499:K562" si="121">B496-C496</f>
        <v>10.79989356555393</v>
      </c>
      <c r="L499" s="1">
        <f t="shared" ref="L499:L562" si="122">D496-$C496</f>
        <v>10.775294632524151</v>
      </c>
      <c r="M499" s="1">
        <f t="shared" ref="M499:M562" si="123">E496-$C496</f>
        <v>10.752214305899884</v>
      </c>
      <c r="N499" s="1">
        <f t="shared" si="115"/>
        <v>10.6520290945341</v>
      </c>
      <c r="O499" s="1">
        <f t="shared" si="116"/>
        <v>10.701480781586895</v>
      </c>
      <c r="P499" s="1"/>
      <c r="Q499" s="1">
        <f t="shared" ref="Q499:Q562" si="124">D496-B496</f>
        <v>-2.4598933029778891E-2</v>
      </c>
      <c r="R499" s="1">
        <f t="shared" ref="R499:R562" si="125">E496-$B496</f>
        <v>-4.7679259654046291E-2</v>
      </c>
      <c r="S499" s="1">
        <f t="shared" si="117"/>
        <v>-0.14786447101982958</v>
      </c>
      <c r="T499" s="1">
        <f t="shared" si="118"/>
        <v>-9.8412783967035011E-2</v>
      </c>
    </row>
    <row r="500" spans="1:20" x14ac:dyDescent="0.2">
      <c r="A500">
        <f>Sheet1!A477</f>
        <v>450</v>
      </c>
      <c r="B500">
        <f>Sheet1!B480</f>
        <v>401.91</v>
      </c>
      <c r="C500">
        <f t="shared" si="112"/>
        <v>391.03850024189649</v>
      </c>
      <c r="D500">
        <f t="shared" si="113"/>
        <v>401.88455765940756</v>
      </c>
      <c r="E500">
        <f t="shared" si="114"/>
        <v>401.86285134285947</v>
      </c>
      <c r="F500">
        <f t="shared" si="119"/>
        <v>400.35973950173565</v>
      </c>
      <c r="G500">
        <f t="shared" si="120"/>
        <v>400.41401510328257</v>
      </c>
      <c r="K500" s="1">
        <f t="shared" si="121"/>
        <v>10.820295113691316</v>
      </c>
      <c r="L500" s="1">
        <f t="shared" si="122"/>
        <v>10.793022388689849</v>
      </c>
      <c r="M500" s="1">
        <f t="shared" si="123"/>
        <v>10.770273227442374</v>
      </c>
      <c r="N500" s="1">
        <f t="shared" si="115"/>
        <v>10.670034615426971</v>
      </c>
      <c r="O500" s="1">
        <f t="shared" si="116"/>
        <v>10.72431021697389</v>
      </c>
      <c r="P500" s="1"/>
      <c r="Q500" s="1">
        <f t="shared" si="124"/>
        <v>-2.7272725001466824E-2</v>
      </c>
      <c r="R500" s="1">
        <f t="shared" si="125"/>
        <v>-5.0021886248941883E-2</v>
      </c>
      <c r="S500" s="1">
        <f t="shared" si="117"/>
        <v>-0.15026049826434473</v>
      </c>
      <c r="T500" s="1">
        <f t="shared" si="118"/>
        <v>-9.5984896717425272E-2</v>
      </c>
    </row>
    <row r="501" spans="1:20" x14ac:dyDescent="0.2">
      <c r="A501">
        <f>Sheet1!A478</f>
        <v>451</v>
      </c>
      <c r="B501">
        <f>Sheet1!B481</f>
        <v>402.38</v>
      </c>
      <c r="C501">
        <f t="shared" si="112"/>
        <v>391.48809869375907</v>
      </c>
      <c r="D501">
        <f t="shared" si="113"/>
        <v>402.35178500787987</v>
      </c>
      <c r="E501">
        <f t="shared" si="114"/>
        <v>402.33044292875809</v>
      </c>
      <c r="F501">
        <f t="shared" si="119"/>
        <v>400.82732387222927</v>
      </c>
      <c r="G501">
        <f t="shared" si="120"/>
        <v>400.88649890334017</v>
      </c>
      <c r="K501" s="1">
        <f t="shared" si="121"/>
        <v>10.840696661828702</v>
      </c>
      <c r="L501" s="1">
        <f t="shared" si="122"/>
        <v>10.810725444863863</v>
      </c>
      <c r="M501" s="1">
        <f t="shared" si="123"/>
        <v>10.788315639154064</v>
      </c>
      <c r="N501" s="1">
        <f t="shared" si="115"/>
        <v>10.688020534057955</v>
      </c>
      <c r="O501" s="1">
        <f t="shared" si="116"/>
        <v>10.747195565168852</v>
      </c>
      <c r="P501" s="1"/>
      <c r="Q501" s="1">
        <f t="shared" si="124"/>
        <v>-2.9971216964838732E-2</v>
      </c>
      <c r="R501" s="1">
        <f t="shared" si="125"/>
        <v>-5.2381022674637734E-2</v>
      </c>
      <c r="S501" s="1">
        <f t="shared" si="117"/>
        <v>-0.15267612777074646</v>
      </c>
      <c r="T501" s="1">
        <f t="shared" si="118"/>
        <v>-9.3501096659849736E-2</v>
      </c>
    </row>
    <row r="502" spans="1:20" x14ac:dyDescent="0.2">
      <c r="A502">
        <f>Sheet1!A479</f>
        <v>452</v>
      </c>
      <c r="B502">
        <f>Sheet1!B482</f>
        <v>402.84</v>
      </c>
      <c r="C502">
        <f t="shared" si="112"/>
        <v>391.93769714562171</v>
      </c>
      <c r="D502">
        <f t="shared" si="113"/>
        <v>402.81898761663399</v>
      </c>
      <c r="E502">
        <f t="shared" si="114"/>
        <v>402.79801817270373</v>
      </c>
      <c r="F502">
        <f t="shared" si="119"/>
        <v>401.29488861211809</v>
      </c>
      <c r="G502">
        <f t="shared" si="120"/>
        <v>401.35903902423797</v>
      </c>
      <c r="K502" s="1">
        <f t="shared" si="121"/>
        <v>10.851098209966096</v>
      </c>
      <c r="L502" s="1">
        <f t="shared" si="122"/>
        <v>10.828403791114852</v>
      </c>
      <c r="M502" s="1">
        <f t="shared" si="123"/>
        <v>10.806341583004439</v>
      </c>
      <c r="N502" s="1">
        <f t="shared" si="115"/>
        <v>10.705986822084185</v>
      </c>
      <c r="O502" s="1">
        <f t="shared" si="116"/>
        <v>10.770137234204071</v>
      </c>
      <c r="P502" s="1"/>
      <c r="Q502" s="1">
        <f t="shared" si="124"/>
        <v>-2.2694418851244791E-2</v>
      </c>
      <c r="R502" s="1">
        <f t="shared" si="125"/>
        <v>-4.4756626961657275E-2</v>
      </c>
      <c r="S502" s="1">
        <f t="shared" si="117"/>
        <v>-0.14511138788191147</v>
      </c>
      <c r="T502" s="1">
        <f t="shared" si="118"/>
        <v>-8.09609757620251E-2</v>
      </c>
    </row>
    <row r="503" spans="1:20" x14ac:dyDescent="0.2">
      <c r="A503">
        <f>Sheet1!A480</f>
        <v>453</v>
      </c>
      <c r="B503">
        <f>Sheet1!B483</f>
        <v>403.31</v>
      </c>
      <c r="C503">
        <f t="shared" si="112"/>
        <v>392.38729559748435</v>
      </c>
      <c r="D503">
        <f t="shared" si="113"/>
        <v>403.28616547573819</v>
      </c>
      <c r="E503">
        <f t="shared" si="114"/>
        <v>403.26557711666572</v>
      </c>
      <c r="F503">
        <f t="shared" si="119"/>
        <v>401.76243369305899</v>
      </c>
      <c r="G503">
        <f t="shared" si="120"/>
        <v>401.83163587400793</v>
      </c>
      <c r="K503" s="1">
        <f t="shared" si="121"/>
        <v>10.871499758103539</v>
      </c>
      <c r="L503" s="1">
        <f t="shared" si="122"/>
        <v>10.846057417511076</v>
      </c>
      <c r="M503" s="1">
        <f t="shared" si="123"/>
        <v>10.824351100962986</v>
      </c>
      <c r="N503" s="1">
        <f t="shared" si="115"/>
        <v>10.723933451162509</v>
      </c>
      <c r="O503" s="1">
        <f t="shared" si="116"/>
        <v>10.793135632111444</v>
      </c>
      <c r="P503" s="1"/>
      <c r="Q503" s="1">
        <f t="shared" si="124"/>
        <v>-2.5442340592462642E-2</v>
      </c>
      <c r="R503" s="1">
        <f t="shared" si="125"/>
        <v>-4.7148657140553496E-2</v>
      </c>
      <c r="S503" s="1">
        <f t="shared" si="117"/>
        <v>-0.14756630694103023</v>
      </c>
      <c r="T503" s="1">
        <f t="shared" si="118"/>
        <v>-7.8364125992095524E-2</v>
      </c>
    </row>
    <row r="504" spans="1:20" x14ac:dyDescent="0.2">
      <c r="A504">
        <f>Sheet1!A481</f>
        <v>454</v>
      </c>
      <c r="B504">
        <f>Sheet1!B484</f>
        <v>403.78</v>
      </c>
      <c r="C504">
        <f t="shared" si="112"/>
        <v>392.83689404934694</v>
      </c>
      <c r="D504">
        <f t="shared" si="113"/>
        <v>403.75331857526112</v>
      </c>
      <c r="E504">
        <f t="shared" si="114"/>
        <v>403.7331198026136</v>
      </c>
      <c r="F504">
        <f t="shared" si="119"/>
        <v>402.2299590867089</v>
      </c>
      <c r="G504">
        <f t="shared" si="120"/>
        <v>402.3042898606821</v>
      </c>
      <c r="K504" s="1">
        <f t="shared" si="121"/>
        <v>10.891901306240925</v>
      </c>
      <c r="L504" s="1">
        <f t="shared" si="122"/>
        <v>10.863686314120798</v>
      </c>
      <c r="M504" s="1">
        <f t="shared" si="123"/>
        <v>10.842344234999018</v>
      </c>
      <c r="N504" s="1">
        <f t="shared" si="115"/>
        <v>10.741860392949832</v>
      </c>
      <c r="O504" s="1">
        <f t="shared" si="116"/>
        <v>10.816191166923034</v>
      </c>
      <c r="P504" s="1"/>
      <c r="Q504" s="1">
        <f t="shared" si="124"/>
        <v>-2.8214992120126681E-2</v>
      </c>
      <c r="R504" s="1">
        <f t="shared" si="125"/>
        <v>-4.9557071241906669E-2</v>
      </c>
      <c r="S504" s="1">
        <f t="shared" si="117"/>
        <v>-0.15004091329109315</v>
      </c>
      <c r="T504" s="1">
        <f t="shared" si="118"/>
        <v>-7.571013931789139E-2</v>
      </c>
    </row>
    <row r="505" spans="1:20" x14ac:dyDescent="0.2">
      <c r="A505">
        <f>Sheet1!A482</f>
        <v>455</v>
      </c>
      <c r="B505">
        <f>Sheet1!B485</f>
        <v>404.25</v>
      </c>
      <c r="C505">
        <f t="shared" si="112"/>
        <v>393.28649250120952</v>
      </c>
      <c r="D505">
        <f t="shared" si="113"/>
        <v>404.22044690527071</v>
      </c>
      <c r="E505">
        <f t="shared" si="114"/>
        <v>404.20064627251662</v>
      </c>
      <c r="F505">
        <f t="shared" si="119"/>
        <v>402.69746476472471</v>
      </c>
      <c r="G505">
        <f t="shared" si="120"/>
        <v>402.77700139229262</v>
      </c>
      <c r="K505" s="1">
        <f t="shared" si="121"/>
        <v>10.902302854378263</v>
      </c>
      <c r="L505" s="1">
        <f t="shared" si="122"/>
        <v>10.881290471012278</v>
      </c>
      <c r="M505" s="1">
        <f t="shared" si="123"/>
        <v>10.860321027082023</v>
      </c>
      <c r="N505" s="1">
        <f t="shared" si="115"/>
        <v>10.759767619103002</v>
      </c>
      <c r="O505" s="1">
        <f t="shared" si="116"/>
        <v>10.839304246670906</v>
      </c>
      <c r="P505" s="1"/>
      <c r="Q505" s="1">
        <f t="shared" si="124"/>
        <v>-2.1012383365984988E-2</v>
      </c>
      <c r="R505" s="1">
        <f t="shared" si="125"/>
        <v>-4.1981827296240226E-2</v>
      </c>
      <c r="S505" s="1">
        <f t="shared" si="117"/>
        <v>-0.14253523527526113</v>
      </c>
      <c r="T505" s="1">
        <f t="shared" si="118"/>
        <v>-6.2998607707356769E-2</v>
      </c>
    </row>
    <row r="506" spans="1:20" x14ac:dyDescent="0.2">
      <c r="A506">
        <f>Sheet1!A483</f>
        <v>456</v>
      </c>
      <c r="B506">
        <f>Sheet1!B486</f>
        <v>404.71</v>
      </c>
      <c r="C506">
        <f t="shared" si="112"/>
        <v>393.73609095307211</v>
      </c>
      <c r="D506">
        <f t="shared" si="113"/>
        <v>404.68755045583544</v>
      </c>
      <c r="E506">
        <f t="shared" si="114"/>
        <v>404.66815656834433</v>
      </c>
      <c r="F506">
        <f t="shared" si="119"/>
        <v>403.16495069876345</v>
      </c>
      <c r="G506">
        <f t="shared" si="120"/>
        <v>403.24977087687148</v>
      </c>
      <c r="K506" s="1">
        <f t="shared" si="121"/>
        <v>10.922704402515649</v>
      </c>
      <c r="L506" s="1">
        <f t="shared" si="122"/>
        <v>10.898869878253834</v>
      </c>
      <c r="M506" s="1">
        <f t="shared" si="123"/>
        <v>10.878281519181371</v>
      </c>
      <c r="N506" s="1">
        <f t="shared" si="115"/>
        <v>10.777655101279095</v>
      </c>
      <c r="O506" s="1">
        <f t="shared" si="116"/>
        <v>10.862475279387127</v>
      </c>
      <c r="P506" s="1"/>
      <c r="Q506" s="1">
        <f t="shared" si="124"/>
        <v>-2.3834524261815204E-2</v>
      </c>
      <c r="R506" s="1">
        <f t="shared" si="125"/>
        <v>-4.4422883334277685E-2</v>
      </c>
      <c r="S506" s="1">
        <f t="shared" si="117"/>
        <v>-0.14504930123655413</v>
      </c>
      <c r="T506" s="1">
        <f t="shared" si="118"/>
        <v>-6.0229123128522133E-2</v>
      </c>
    </row>
    <row r="507" spans="1:20" x14ac:dyDescent="0.2">
      <c r="A507">
        <f>Sheet1!A484</f>
        <v>457</v>
      </c>
      <c r="B507">
        <f>Sheet1!B487</f>
        <v>405.18</v>
      </c>
      <c r="C507">
        <f t="shared" si="112"/>
        <v>394.18568940493469</v>
      </c>
      <c r="D507">
        <f t="shared" si="113"/>
        <v>405.15462921702374</v>
      </c>
      <c r="E507">
        <f t="shared" si="114"/>
        <v>405.13565073206621</v>
      </c>
      <c r="F507">
        <f t="shared" si="119"/>
        <v>403.63241686048201</v>
      </c>
      <c r="G507">
        <f t="shared" si="120"/>
        <v>403.72259872245087</v>
      </c>
      <c r="K507" s="1">
        <f t="shared" si="121"/>
        <v>10.943105950653035</v>
      </c>
      <c r="L507" s="1">
        <f t="shared" si="122"/>
        <v>10.916424525914181</v>
      </c>
      <c r="M507" s="1">
        <f t="shared" si="123"/>
        <v>10.896225753266663</v>
      </c>
      <c r="N507" s="1">
        <f t="shared" si="115"/>
        <v>10.795522811135072</v>
      </c>
      <c r="O507" s="1">
        <f t="shared" si="116"/>
        <v>10.88570467310393</v>
      </c>
      <c r="P507" s="1"/>
      <c r="Q507" s="1">
        <f t="shared" si="124"/>
        <v>-2.6681424738853821E-2</v>
      </c>
      <c r="R507" s="1">
        <f t="shared" si="125"/>
        <v>-4.6880197386371947E-2</v>
      </c>
      <c r="S507" s="1">
        <f t="shared" si="117"/>
        <v>-0.14758313951796254</v>
      </c>
      <c r="T507" s="1">
        <f t="shared" si="118"/>
        <v>-5.7401277549104179E-2</v>
      </c>
    </row>
    <row r="508" spans="1:20" x14ac:dyDescent="0.2">
      <c r="A508">
        <f>Sheet1!A485</f>
        <v>458</v>
      </c>
      <c r="B508">
        <f>Sheet1!B488</f>
        <v>405.65</v>
      </c>
      <c r="C508">
        <f t="shared" si="112"/>
        <v>394.63528785679728</v>
      </c>
      <c r="D508">
        <f t="shared" si="113"/>
        <v>405.62168317890388</v>
      </c>
      <c r="E508">
        <f t="shared" si="114"/>
        <v>405.60312880565164</v>
      </c>
      <c r="F508">
        <f t="shared" si="119"/>
        <v>404.09986322153719</v>
      </c>
      <c r="G508">
        <f t="shared" si="120"/>
        <v>404.19548533706256</v>
      </c>
      <c r="K508" s="1">
        <f t="shared" si="121"/>
        <v>10.963507498790477</v>
      </c>
      <c r="L508" s="1">
        <f t="shared" si="122"/>
        <v>10.933954404061183</v>
      </c>
      <c r="M508" s="1">
        <f t="shared" si="123"/>
        <v>10.914153771307099</v>
      </c>
      <c r="N508" s="1">
        <f t="shared" si="115"/>
        <v>10.813370720327669</v>
      </c>
      <c r="O508" s="1">
        <f t="shared" si="116"/>
        <v>10.908992835853041</v>
      </c>
      <c r="P508" s="1"/>
      <c r="Q508" s="1">
        <f t="shared" si="124"/>
        <v>-2.9553094729294571E-2</v>
      </c>
      <c r="R508" s="1">
        <f t="shared" si="125"/>
        <v>-4.9353727483378407E-2</v>
      </c>
      <c r="S508" s="1">
        <f t="shared" si="117"/>
        <v>-0.15013677846280871</v>
      </c>
      <c r="T508" s="1">
        <f t="shared" si="118"/>
        <v>-5.4514662937435787E-2</v>
      </c>
    </row>
    <row r="509" spans="1:20" x14ac:dyDescent="0.2">
      <c r="A509">
        <f>Sheet1!A486</f>
        <v>459</v>
      </c>
      <c r="B509">
        <f>Sheet1!B489</f>
        <v>406.12</v>
      </c>
      <c r="C509">
        <f t="shared" si="112"/>
        <v>395.08488630865992</v>
      </c>
      <c r="D509">
        <f t="shared" si="113"/>
        <v>406.08871233154406</v>
      </c>
      <c r="E509">
        <f t="shared" si="114"/>
        <v>406.07059083106998</v>
      </c>
      <c r="F509">
        <f t="shared" si="119"/>
        <v>404.56728975358601</v>
      </c>
      <c r="G509">
        <f t="shared" si="120"/>
        <v>404.66843112873892</v>
      </c>
      <c r="K509" s="1">
        <f t="shared" si="121"/>
        <v>10.973909046927872</v>
      </c>
      <c r="L509" s="1">
        <f t="shared" si="122"/>
        <v>10.951459502763328</v>
      </c>
      <c r="M509" s="1">
        <f t="shared" si="123"/>
        <v>10.932065615272222</v>
      </c>
      <c r="N509" s="1">
        <f t="shared" si="115"/>
        <v>10.831198800513903</v>
      </c>
      <c r="O509" s="1">
        <f t="shared" si="116"/>
        <v>10.932340175666809</v>
      </c>
      <c r="P509" s="1"/>
      <c r="Q509" s="1">
        <f t="shared" si="124"/>
        <v>-2.2449544164544477E-2</v>
      </c>
      <c r="R509" s="1">
        <f t="shared" si="125"/>
        <v>-4.1843431655649965E-2</v>
      </c>
      <c r="S509" s="1">
        <f t="shared" si="117"/>
        <v>-0.14271024641396934</v>
      </c>
      <c r="T509" s="1">
        <f t="shared" si="118"/>
        <v>-4.1568871261063123E-2</v>
      </c>
    </row>
    <row r="510" spans="1:20" x14ac:dyDescent="0.2">
      <c r="A510">
        <f>Sheet1!A487</f>
        <v>460</v>
      </c>
      <c r="B510">
        <f>Sheet1!B490</f>
        <v>406.58</v>
      </c>
      <c r="C510">
        <f t="shared" si="112"/>
        <v>395.53448476052256</v>
      </c>
      <c r="D510">
        <f t="shared" si="113"/>
        <v>406.55571666501277</v>
      </c>
      <c r="E510">
        <f t="shared" si="114"/>
        <v>406.53803685029061</v>
      </c>
      <c r="F510">
        <f t="shared" si="119"/>
        <v>405.03469642828543</v>
      </c>
      <c r="G510">
        <f t="shared" si="120"/>
        <v>405.14143650551182</v>
      </c>
      <c r="K510" s="1">
        <f t="shared" si="121"/>
        <v>10.994310595065315</v>
      </c>
      <c r="L510" s="1">
        <f t="shared" si="122"/>
        <v>10.968939812089047</v>
      </c>
      <c r="M510" s="1">
        <f t="shared" si="123"/>
        <v>10.949961327131518</v>
      </c>
      <c r="N510" s="1">
        <f t="shared" si="115"/>
        <v>10.849007023350737</v>
      </c>
      <c r="O510" s="1">
        <f t="shared" si="116"/>
        <v>10.955747100577128</v>
      </c>
      <c r="P510" s="1"/>
      <c r="Q510" s="1">
        <f t="shared" si="124"/>
        <v>-2.5370782976267492E-2</v>
      </c>
      <c r="R510" s="1">
        <f t="shared" si="125"/>
        <v>-4.4349267933796455E-2</v>
      </c>
      <c r="S510" s="1">
        <f t="shared" si="117"/>
        <v>-0.14530357171457808</v>
      </c>
      <c r="T510" s="1">
        <f t="shared" si="118"/>
        <v>-3.8563494488187189E-2</v>
      </c>
    </row>
    <row r="511" spans="1:20" x14ac:dyDescent="0.2">
      <c r="A511">
        <f>Sheet1!A488</f>
        <v>461</v>
      </c>
      <c r="B511">
        <f>Sheet1!B491</f>
        <v>407.05</v>
      </c>
      <c r="C511">
        <f t="shared" si="112"/>
        <v>395.98408321238514</v>
      </c>
      <c r="D511">
        <f t="shared" si="113"/>
        <v>407.02269616937826</v>
      </c>
      <c r="E511">
        <f t="shared" si="114"/>
        <v>407.00546690528313</v>
      </c>
      <c r="F511">
        <f t="shared" si="119"/>
        <v>405.50208321729235</v>
      </c>
      <c r="G511">
        <f t="shared" si="120"/>
        <v>405.61450187541334</v>
      </c>
      <c r="K511" s="1">
        <f t="shared" si="121"/>
        <v>11.014712143202701</v>
      </c>
      <c r="L511" s="1">
        <f t="shared" si="122"/>
        <v>10.986395322106603</v>
      </c>
      <c r="M511" s="1">
        <f t="shared" si="123"/>
        <v>10.967840948854359</v>
      </c>
      <c r="N511" s="1">
        <f t="shared" si="115"/>
        <v>10.866795360495075</v>
      </c>
      <c r="O511" s="1">
        <f t="shared" si="116"/>
        <v>10.979214018616062</v>
      </c>
      <c r="P511" s="1"/>
      <c r="Q511" s="1">
        <f t="shared" si="124"/>
        <v>-2.831682109609801E-2</v>
      </c>
      <c r="R511" s="1">
        <f t="shared" si="125"/>
        <v>-4.6871194348341305E-2</v>
      </c>
      <c r="S511" s="1">
        <f t="shared" si="117"/>
        <v>-0.14791678270762532</v>
      </c>
      <c r="T511" s="1">
        <f t="shared" si="118"/>
        <v>-3.5498124586638369E-2</v>
      </c>
    </row>
    <row r="512" spans="1:20" x14ac:dyDescent="0.2">
      <c r="A512">
        <f>Sheet1!A489</f>
        <v>462</v>
      </c>
      <c r="B512">
        <f>Sheet1!B492</f>
        <v>407.52</v>
      </c>
      <c r="C512">
        <f t="shared" si="112"/>
        <v>396.43368166424773</v>
      </c>
      <c r="D512">
        <f t="shared" si="113"/>
        <v>407.48965083470887</v>
      </c>
      <c r="E512">
        <f t="shared" si="114"/>
        <v>407.47288103801691</v>
      </c>
      <c r="F512">
        <f t="shared" si="119"/>
        <v>405.96945009226357</v>
      </c>
      <c r="G512">
        <f t="shared" si="120"/>
        <v>406.08762764647548</v>
      </c>
      <c r="K512" s="1">
        <f t="shared" si="121"/>
        <v>11.035113691340086</v>
      </c>
      <c r="L512" s="1">
        <f t="shared" si="122"/>
        <v>11.003826022884141</v>
      </c>
      <c r="M512" s="1">
        <f t="shared" si="123"/>
        <v>10.98570452241006</v>
      </c>
      <c r="N512" s="1">
        <f t="shared" si="115"/>
        <v>10.884563783603653</v>
      </c>
      <c r="O512" s="1">
        <f t="shared" si="116"/>
        <v>11.002741337815564</v>
      </c>
      <c r="P512" s="1"/>
      <c r="Q512" s="1">
        <f t="shared" si="124"/>
        <v>-3.128766845594555E-2</v>
      </c>
      <c r="R512" s="1">
        <f t="shared" si="125"/>
        <v>-4.9409168930026226E-2</v>
      </c>
      <c r="S512" s="1">
        <f t="shared" si="117"/>
        <v>-0.1505499077364334</v>
      </c>
      <c r="T512" s="1">
        <f t="shared" si="118"/>
        <v>-3.2372353524522168E-2</v>
      </c>
    </row>
    <row r="513" spans="1:20" x14ac:dyDescent="0.2">
      <c r="A513">
        <f>Sheet1!A490</f>
        <v>463</v>
      </c>
      <c r="B513">
        <f>Sheet1!B493</f>
        <v>407.98</v>
      </c>
      <c r="C513">
        <f t="shared" si="112"/>
        <v>396.88328011611031</v>
      </c>
      <c r="D513">
        <f t="shared" si="113"/>
        <v>407.95658065107295</v>
      </c>
      <c r="E513">
        <f t="shared" si="114"/>
        <v>407.94027929046138</v>
      </c>
      <c r="F513">
        <f t="shared" si="119"/>
        <v>406.43679702485622</v>
      </c>
      <c r="G513">
        <f t="shared" si="120"/>
        <v>406.56081422673049</v>
      </c>
      <c r="K513" s="1">
        <f t="shared" si="121"/>
        <v>11.045515239477425</v>
      </c>
      <c r="L513" s="1">
        <f t="shared" si="122"/>
        <v>11.021231904490207</v>
      </c>
      <c r="M513" s="1">
        <f t="shared" si="123"/>
        <v>11.00355208976805</v>
      </c>
      <c r="N513" s="1">
        <f t="shared" si="115"/>
        <v>10.902312264333659</v>
      </c>
      <c r="O513" s="1">
        <f t="shared" si="116"/>
        <v>11.026329466207926</v>
      </c>
      <c r="P513" s="1"/>
      <c r="Q513" s="1">
        <f t="shared" si="124"/>
        <v>-2.4283334987217131E-2</v>
      </c>
      <c r="R513" s="1">
        <f t="shared" si="125"/>
        <v>-4.1963149709374648E-2</v>
      </c>
      <c r="S513" s="1">
        <f t="shared" si="117"/>
        <v>-0.14320297514376534</v>
      </c>
      <c r="T513" s="1">
        <f t="shared" si="118"/>
        <v>-1.9185773269498441E-2</v>
      </c>
    </row>
    <row r="514" spans="1:20" x14ac:dyDescent="0.2">
      <c r="A514">
        <f>Sheet1!A491</f>
        <v>464</v>
      </c>
      <c r="B514">
        <f>Sheet1!B494</f>
        <v>408.45</v>
      </c>
      <c r="C514">
        <f t="shared" si="112"/>
        <v>397.3328785679729</v>
      </c>
      <c r="D514">
        <f t="shared" si="113"/>
        <v>408.42348560853878</v>
      </c>
      <c r="E514">
        <f t="shared" si="114"/>
        <v>408.40766170458591</v>
      </c>
      <c r="F514">
        <f t="shared" si="119"/>
        <v>406.90412398672714</v>
      </c>
      <c r="G514">
        <f t="shared" si="120"/>
        <v>407.0340620242103</v>
      </c>
      <c r="K514" s="1">
        <f t="shared" si="121"/>
        <v>11.065916787614867</v>
      </c>
      <c r="L514" s="1">
        <f t="shared" si="122"/>
        <v>11.03861295699312</v>
      </c>
      <c r="M514" s="1">
        <f t="shared" si="123"/>
        <v>11.021383692897984</v>
      </c>
      <c r="N514" s="1">
        <f t="shared" si="115"/>
        <v>10.920040774341999</v>
      </c>
      <c r="O514" s="1">
        <f t="shared" si="116"/>
        <v>11.049978811825156</v>
      </c>
      <c r="P514" s="1"/>
      <c r="Q514" s="1">
        <f t="shared" si="124"/>
        <v>-2.7303830621747238E-2</v>
      </c>
      <c r="R514" s="1">
        <f t="shared" si="125"/>
        <v>-4.4533094716882715E-2</v>
      </c>
      <c r="S514" s="1">
        <f t="shared" si="117"/>
        <v>-0.14587601327286848</v>
      </c>
      <c r="T514" s="1">
        <f t="shared" si="118"/>
        <v>-1.5937975789711345E-2</v>
      </c>
    </row>
    <row r="515" spans="1:20" x14ac:dyDescent="0.2">
      <c r="A515">
        <f>Sheet1!A492</f>
        <v>465</v>
      </c>
      <c r="B515">
        <f>Sheet1!B495</f>
        <v>408.92</v>
      </c>
      <c r="C515">
        <f t="shared" si="112"/>
        <v>397.78247701983554</v>
      </c>
      <c r="D515">
        <f t="shared" si="113"/>
        <v>408.89036569717479</v>
      </c>
      <c r="E515">
        <f t="shared" si="114"/>
        <v>408.87502832235992</v>
      </c>
      <c r="F515">
        <f t="shared" si="119"/>
        <v>407.37143094953319</v>
      </c>
      <c r="G515">
        <f t="shared" si="120"/>
        <v>407.50737144694699</v>
      </c>
      <c r="K515" s="1">
        <f t="shared" si="121"/>
        <v>11.086318335752253</v>
      </c>
      <c r="L515" s="1">
        <f t="shared" si="122"/>
        <v>11.05596917046114</v>
      </c>
      <c r="M515" s="1">
        <f t="shared" si="123"/>
        <v>11.039199373769179</v>
      </c>
      <c r="N515" s="1">
        <f t="shared" si="115"/>
        <v>10.937749285285463</v>
      </c>
      <c r="O515" s="1">
        <f t="shared" si="116"/>
        <v>11.073689782699262</v>
      </c>
      <c r="P515" s="1"/>
      <c r="Q515" s="1">
        <f t="shared" si="124"/>
        <v>-3.0349165291113422E-2</v>
      </c>
      <c r="R515" s="1">
        <f t="shared" si="125"/>
        <v>-4.7118961983073859E-2</v>
      </c>
      <c r="S515" s="1">
        <f t="shared" si="117"/>
        <v>-0.14856905046679003</v>
      </c>
      <c r="T515" s="1">
        <f t="shared" si="118"/>
        <v>-1.2628553052991265E-2</v>
      </c>
    </row>
    <row r="516" spans="1:20" x14ac:dyDescent="0.2">
      <c r="A516">
        <f>Sheet1!A493</f>
        <v>466</v>
      </c>
      <c r="B516">
        <f>Sheet1!B496</f>
        <v>409.38</v>
      </c>
      <c r="C516">
        <f t="shared" si="112"/>
        <v>398.23207547169818</v>
      </c>
      <c r="D516">
        <f t="shared" si="113"/>
        <v>409.35722090704917</v>
      </c>
      <c r="E516">
        <f t="shared" si="114"/>
        <v>409.34237918575286</v>
      </c>
      <c r="F516">
        <f t="shared" si="119"/>
        <v>407.83871788493127</v>
      </c>
      <c r="G516">
        <f t="shared" si="120"/>
        <v>407.98074290297262</v>
      </c>
      <c r="K516" s="1">
        <f t="shared" si="121"/>
        <v>11.096719883889705</v>
      </c>
      <c r="L516" s="1">
        <f t="shared" si="122"/>
        <v>11.073300534962641</v>
      </c>
      <c r="M516" s="1">
        <f t="shared" si="123"/>
        <v>11.056999174351063</v>
      </c>
      <c r="N516" s="1">
        <f t="shared" si="115"/>
        <v>10.955437768820957</v>
      </c>
      <c r="O516" s="1">
        <f t="shared" si="116"/>
        <v>11.097462786862309</v>
      </c>
      <c r="P516" s="1"/>
      <c r="Q516" s="1">
        <f t="shared" si="124"/>
        <v>-2.3419348927063766E-2</v>
      </c>
      <c r="R516" s="1">
        <f t="shared" si="125"/>
        <v>-3.9720709538642041E-2</v>
      </c>
      <c r="S516" s="1">
        <f t="shared" si="117"/>
        <v>-0.14128211506874777</v>
      </c>
      <c r="T516" s="1">
        <f t="shared" si="118"/>
        <v>7.4290297260404259E-4</v>
      </c>
    </row>
    <row r="517" spans="1:20" x14ac:dyDescent="0.2">
      <c r="A517">
        <f>Sheet1!A494</f>
        <v>467</v>
      </c>
      <c r="B517">
        <f>Sheet1!B497</f>
        <v>409.85</v>
      </c>
      <c r="C517">
        <f t="shared" si="112"/>
        <v>398.68167392356077</v>
      </c>
      <c r="D517">
        <f t="shared" si="113"/>
        <v>409.82405122823036</v>
      </c>
      <c r="E517">
        <f t="shared" si="114"/>
        <v>409.8097143367342</v>
      </c>
      <c r="F517">
        <f t="shared" si="119"/>
        <v>408.30598476457851</v>
      </c>
      <c r="G517">
        <f t="shared" si="120"/>
        <v>408.4541768003192</v>
      </c>
      <c r="K517" s="1">
        <f t="shared" si="121"/>
        <v>11.117121432027091</v>
      </c>
      <c r="L517" s="1">
        <f t="shared" si="122"/>
        <v>11.090607040565885</v>
      </c>
      <c r="M517" s="1">
        <f t="shared" si="123"/>
        <v>11.074783136613007</v>
      </c>
      <c r="N517" s="1">
        <f t="shared" si="115"/>
        <v>10.973106196605613</v>
      </c>
      <c r="O517" s="1">
        <f t="shared" si="116"/>
        <v>11.121298232346305</v>
      </c>
      <c r="P517" s="1"/>
      <c r="Q517" s="1">
        <f t="shared" si="124"/>
        <v>-2.6514391461205378E-2</v>
      </c>
      <c r="R517" s="1">
        <f t="shared" si="125"/>
        <v>-4.2338295414083404E-2</v>
      </c>
      <c r="S517" s="1">
        <f t="shared" si="117"/>
        <v>-0.14401523542147743</v>
      </c>
      <c r="T517" s="1">
        <f t="shared" si="118"/>
        <v>4.1768003192146352E-3</v>
      </c>
    </row>
    <row r="518" spans="1:20" x14ac:dyDescent="0.2">
      <c r="A518">
        <f>Sheet1!A495</f>
        <v>468</v>
      </c>
      <c r="B518">
        <f>Sheet1!B498</f>
        <v>410.32</v>
      </c>
      <c r="C518">
        <f t="shared" si="112"/>
        <v>399.13127237542335</v>
      </c>
      <c r="D518">
        <f t="shared" si="113"/>
        <v>410.29085665078662</v>
      </c>
      <c r="E518">
        <f t="shared" si="114"/>
        <v>410.27703381727338</v>
      </c>
      <c r="F518">
        <f t="shared" si="119"/>
        <v>408.77323156013165</v>
      </c>
      <c r="G518">
        <f t="shared" si="120"/>
        <v>408.92767354701874</v>
      </c>
      <c r="K518" s="1">
        <f t="shared" si="121"/>
        <v>11.137522980164476</v>
      </c>
      <c r="L518" s="1">
        <f t="shared" si="122"/>
        <v>11.107888677339247</v>
      </c>
      <c r="M518" s="1">
        <f t="shared" si="123"/>
        <v>11.092551302524384</v>
      </c>
      <c r="N518" s="1">
        <f t="shared" si="115"/>
        <v>10.990754540296109</v>
      </c>
      <c r="O518" s="1">
        <f t="shared" si="116"/>
        <v>11.145196527183202</v>
      </c>
      <c r="P518" s="1"/>
      <c r="Q518" s="1">
        <f t="shared" si="124"/>
        <v>-2.9634302825229497E-2</v>
      </c>
      <c r="R518" s="1">
        <f t="shared" si="125"/>
        <v>-4.4971677640091912E-2</v>
      </c>
      <c r="S518" s="1">
        <f t="shared" si="117"/>
        <v>-0.1467684398683673</v>
      </c>
      <c r="T518" s="1">
        <f t="shared" si="118"/>
        <v>7.6735470187259125E-3</v>
      </c>
    </row>
    <row r="519" spans="1:20" x14ac:dyDescent="0.2">
      <c r="A519">
        <f>Sheet1!A496</f>
        <v>469</v>
      </c>
      <c r="B519">
        <f>Sheet1!B499</f>
        <v>410.78</v>
      </c>
      <c r="C519">
        <f t="shared" si="112"/>
        <v>399.58087082728593</v>
      </c>
      <c r="D519">
        <f t="shared" si="113"/>
        <v>410.75763716478633</v>
      </c>
      <c r="E519">
        <f t="shared" si="114"/>
        <v>410.7443376693397</v>
      </c>
      <c r="F519">
        <f t="shared" si="119"/>
        <v>409.24045824324764</v>
      </c>
      <c r="G519">
        <f t="shared" si="120"/>
        <v>409.40123355110353</v>
      </c>
      <c r="K519" s="1">
        <f t="shared" si="121"/>
        <v>11.147924528301814</v>
      </c>
      <c r="L519" s="1">
        <f t="shared" si="122"/>
        <v>11.125145435350987</v>
      </c>
      <c r="M519" s="1">
        <f t="shared" si="123"/>
        <v>11.11030371405468</v>
      </c>
      <c r="N519" s="1">
        <f t="shared" si="115"/>
        <v>11.008382771549464</v>
      </c>
      <c r="O519" s="1">
        <f t="shared" si="116"/>
        <v>11.169158079405349</v>
      </c>
      <c r="P519" s="1"/>
      <c r="Q519" s="1">
        <f t="shared" si="124"/>
        <v>-2.2779092950827362E-2</v>
      </c>
      <c r="R519" s="1">
        <f t="shared" si="125"/>
        <v>-3.7620814247134149E-2</v>
      </c>
      <c r="S519" s="1">
        <f t="shared" si="117"/>
        <v>-0.13954175675235092</v>
      </c>
      <c r="T519" s="1">
        <f t="shared" si="118"/>
        <v>2.1233551103534865E-2</v>
      </c>
    </row>
    <row r="520" spans="1:20" x14ac:dyDescent="0.2">
      <c r="A520">
        <f>Sheet1!A497</f>
        <v>470</v>
      </c>
      <c r="B520">
        <f>Sheet1!B500</f>
        <v>411.25</v>
      </c>
      <c r="C520">
        <f t="shared" si="112"/>
        <v>400.03046927914858</v>
      </c>
      <c r="D520">
        <f t="shared" si="113"/>
        <v>411.2243927602978</v>
      </c>
      <c r="E520">
        <f t="shared" si="114"/>
        <v>411.21162593490271</v>
      </c>
      <c r="F520">
        <f t="shared" si="119"/>
        <v>409.70766478558346</v>
      </c>
      <c r="G520">
        <f t="shared" si="120"/>
        <v>409.87485722060535</v>
      </c>
      <c r="K520" s="1">
        <f t="shared" si="121"/>
        <v>11.168326076439257</v>
      </c>
      <c r="L520" s="1">
        <f t="shared" si="122"/>
        <v>11.142377304669594</v>
      </c>
      <c r="M520" s="1">
        <f t="shared" si="123"/>
        <v>11.128040413173437</v>
      </c>
      <c r="N520" s="1">
        <f t="shared" si="115"/>
        <v>11.025990862022695</v>
      </c>
      <c r="O520" s="1">
        <f t="shared" si="116"/>
        <v>11.193183297044584</v>
      </c>
      <c r="P520" s="1"/>
      <c r="Q520" s="1">
        <f t="shared" si="124"/>
        <v>-2.5948771769662926E-2</v>
      </c>
      <c r="R520" s="1">
        <f t="shared" si="125"/>
        <v>-4.0285663265819949E-2</v>
      </c>
      <c r="S520" s="1">
        <f t="shared" si="117"/>
        <v>-0.14233521441656194</v>
      </c>
      <c r="T520" s="1">
        <f t="shared" si="118"/>
        <v>2.4857220605326802E-2</v>
      </c>
    </row>
    <row r="521" spans="1:20" x14ac:dyDescent="0.2">
      <c r="A521">
        <f>Sheet1!A498</f>
        <v>471</v>
      </c>
      <c r="B521">
        <f>Sheet1!B501</f>
        <v>411.72</v>
      </c>
      <c r="C521">
        <f t="shared" si="112"/>
        <v>400.48006773101116</v>
      </c>
      <c r="D521">
        <f t="shared" si="113"/>
        <v>411.69112342738936</v>
      </c>
      <c r="E521">
        <f t="shared" si="114"/>
        <v>411.67889865593179</v>
      </c>
      <c r="F521">
        <f t="shared" si="119"/>
        <v>410.17485115879595</v>
      </c>
      <c r="G521">
        <f t="shared" si="120"/>
        <v>410.34854496355638</v>
      </c>
      <c r="K521" s="1">
        <f t="shared" si="121"/>
        <v>11.188727624576643</v>
      </c>
      <c r="L521" s="1">
        <f t="shared" si="122"/>
        <v>11.159584275363272</v>
      </c>
      <c r="M521" s="1">
        <f t="shared" si="123"/>
        <v>11.145761441850027</v>
      </c>
      <c r="N521" s="1">
        <f t="shared" si="115"/>
        <v>11.043578783372595</v>
      </c>
      <c r="O521" s="1">
        <f t="shared" si="116"/>
        <v>11.217272588133028</v>
      </c>
      <c r="P521" s="1"/>
      <c r="Q521" s="1">
        <f t="shared" si="124"/>
        <v>-2.9143349213370584E-2</v>
      </c>
      <c r="R521" s="1">
        <f t="shared" si="125"/>
        <v>-4.2966182726615898E-2</v>
      </c>
      <c r="S521" s="1">
        <f t="shared" si="117"/>
        <v>-0.14514884120404759</v>
      </c>
      <c r="T521" s="1">
        <f t="shared" si="118"/>
        <v>2.8544963556385028E-2</v>
      </c>
    </row>
    <row r="522" spans="1:20" x14ac:dyDescent="0.2">
      <c r="A522">
        <f>Sheet1!A499</f>
        <v>472</v>
      </c>
      <c r="B522">
        <f>Sheet1!B502</f>
        <v>412.18</v>
      </c>
      <c r="C522">
        <f t="shared" si="112"/>
        <v>400.92966618287375</v>
      </c>
      <c r="D522">
        <f t="shared" si="113"/>
        <v>412.15782915612931</v>
      </c>
      <c r="E522">
        <f t="shared" si="114"/>
        <v>412.14615587439641</v>
      </c>
      <c r="F522">
        <f t="shared" si="119"/>
        <v>410.64201733454212</v>
      </c>
      <c r="G522">
        <f t="shared" si="120"/>
        <v>410.82229718798874</v>
      </c>
      <c r="K522" s="1">
        <f t="shared" si="121"/>
        <v>11.199129172714038</v>
      </c>
      <c r="L522" s="1">
        <f t="shared" si="122"/>
        <v>11.176766337500396</v>
      </c>
      <c r="M522" s="1">
        <f t="shared" si="123"/>
        <v>11.163466842053765</v>
      </c>
      <c r="N522" s="1">
        <f t="shared" si="115"/>
        <v>11.061146507256183</v>
      </c>
      <c r="O522" s="1">
        <f t="shared" si="116"/>
        <v>11.241426360702803</v>
      </c>
      <c r="P522" s="1"/>
      <c r="Q522" s="1">
        <f t="shared" si="124"/>
        <v>-2.2362835213641574E-2</v>
      </c>
      <c r="R522" s="1">
        <f t="shared" si="125"/>
        <v>-3.5662330660272801E-2</v>
      </c>
      <c r="S522" s="1">
        <f t="shared" si="117"/>
        <v>-0.13798266545785509</v>
      </c>
      <c r="T522" s="1">
        <f t="shared" si="118"/>
        <v>4.2297187988765472E-2</v>
      </c>
    </row>
    <row r="523" spans="1:20" x14ac:dyDescent="0.2">
      <c r="A523">
        <f>Sheet1!A500</f>
        <v>473</v>
      </c>
      <c r="B523">
        <f>Sheet1!B503</f>
        <v>412.65</v>
      </c>
      <c r="C523">
        <f t="shared" si="112"/>
        <v>401.37926463473639</v>
      </c>
      <c r="D523">
        <f t="shared" si="113"/>
        <v>412.62450993658598</v>
      </c>
      <c r="E523">
        <f t="shared" si="114"/>
        <v>412.6133976322659</v>
      </c>
      <c r="F523">
        <f t="shared" si="119"/>
        <v>411.10916328447888</v>
      </c>
      <c r="G523">
        <f t="shared" si="120"/>
        <v>411.29611430193444</v>
      </c>
      <c r="K523" s="1">
        <f t="shared" si="121"/>
        <v>11.219530720851424</v>
      </c>
      <c r="L523" s="1">
        <f t="shared" si="122"/>
        <v>11.193923481149227</v>
      </c>
      <c r="M523" s="1">
        <f t="shared" si="123"/>
        <v>11.181156655754137</v>
      </c>
      <c r="N523" s="1">
        <f t="shared" si="115"/>
        <v>11.078694005330306</v>
      </c>
      <c r="O523" s="1">
        <f t="shared" si="116"/>
        <v>11.265645022785861</v>
      </c>
      <c r="P523" s="1"/>
      <c r="Q523" s="1">
        <f t="shared" si="124"/>
        <v>-2.5607239702196694E-2</v>
      </c>
      <c r="R523" s="1">
        <f t="shared" si="125"/>
        <v>-3.8374065097286802E-2</v>
      </c>
      <c r="S523" s="1">
        <f t="shared" si="117"/>
        <v>-0.14083671552111809</v>
      </c>
      <c r="T523" s="1">
        <f t="shared" si="118"/>
        <v>4.6114301934437663E-2</v>
      </c>
    </row>
    <row r="524" spans="1:20" x14ac:dyDescent="0.2">
      <c r="A524">
        <f>Sheet1!A501</f>
        <v>474</v>
      </c>
      <c r="B524">
        <f>Sheet1!B504</f>
        <v>413.12</v>
      </c>
      <c r="C524">
        <f t="shared" si="112"/>
        <v>401.82886308659897</v>
      </c>
      <c r="D524">
        <f t="shared" si="113"/>
        <v>413.09116575882769</v>
      </c>
      <c r="E524">
        <f t="shared" si="114"/>
        <v>413.08062397150979</v>
      </c>
      <c r="F524">
        <f t="shared" si="119"/>
        <v>411.57628898026309</v>
      </c>
      <c r="G524">
        <f t="shared" si="120"/>
        <v>411.76999671342543</v>
      </c>
      <c r="K524" s="1">
        <f t="shared" si="121"/>
        <v>11.239932268988866</v>
      </c>
      <c r="L524" s="1">
        <f t="shared" si="122"/>
        <v>11.211055696378196</v>
      </c>
      <c r="M524" s="1">
        <f t="shared" si="123"/>
        <v>11.198830924920628</v>
      </c>
      <c r="N524" s="1">
        <f t="shared" si="115"/>
        <v>11.096221249251926</v>
      </c>
      <c r="O524" s="1">
        <f t="shared" si="116"/>
        <v>11.289928982414267</v>
      </c>
      <c r="P524" s="1"/>
      <c r="Q524" s="1">
        <f t="shared" si="124"/>
        <v>-2.8876572610670337E-2</v>
      </c>
      <c r="R524" s="1">
        <f t="shared" si="125"/>
        <v>-4.1101344068238177E-2</v>
      </c>
      <c r="S524" s="1">
        <f t="shared" si="117"/>
        <v>-0.14371101973694067</v>
      </c>
      <c r="T524" s="1">
        <f t="shared" si="118"/>
        <v>4.9996713425400685E-2</v>
      </c>
    </row>
    <row r="525" spans="1:20" x14ac:dyDescent="0.2">
      <c r="A525">
        <f>Sheet1!A502</f>
        <v>475</v>
      </c>
      <c r="B525">
        <f>Sheet1!B505</f>
        <v>413.59</v>
      </c>
      <c r="C525">
        <f t="shared" si="112"/>
        <v>402.27846153846156</v>
      </c>
      <c r="D525">
        <f t="shared" si="113"/>
        <v>413.55779661292286</v>
      </c>
      <c r="E525">
        <f t="shared" si="114"/>
        <v>413.54783493409741</v>
      </c>
      <c r="F525">
        <f t="shared" si="119"/>
        <v>412.04339439355175</v>
      </c>
      <c r="G525">
        <f t="shared" si="120"/>
        <v>412.24394483049394</v>
      </c>
      <c r="K525" s="1">
        <f t="shared" si="121"/>
        <v>11.250333817126261</v>
      </c>
      <c r="L525" s="1">
        <f t="shared" si="122"/>
        <v>11.228162973255564</v>
      </c>
      <c r="M525" s="1">
        <f t="shared" si="123"/>
        <v>11.216489691522668</v>
      </c>
      <c r="N525" s="1">
        <f t="shared" si="115"/>
        <v>11.113728210678005</v>
      </c>
      <c r="O525" s="1">
        <f t="shared" si="116"/>
        <v>11.314278647620199</v>
      </c>
      <c r="P525" s="1"/>
      <c r="Q525" s="1">
        <f t="shared" si="124"/>
        <v>-2.2170843870696899E-2</v>
      </c>
      <c r="R525" s="1">
        <f t="shared" si="125"/>
        <v>-3.3844125603593511E-2</v>
      </c>
      <c r="S525" s="1">
        <f t="shared" si="117"/>
        <v>-0.13660560644825637</v>
      </c>
      <c r="T525" s="1">
        <f t="shared" si="118"/>
        <v>6.3944830493937843E-2</v>
      </c>
    </row>
    <row r="526" spans="1:20" x14ac:dyDescent="0.2">
      <c r="A526">
        <f>Sheet1!A503</f>
        <v>476</v>
      </c>
      <c r="B526">
        <f>Sheet1!B506</f>
        <v>414.05</v>
      </c>
      <c r="C526">
        <f t="shared" si="112"/>
        <v>402.72805999032414</v>
      </c>
      <c r="D526">
        <f t="shared" si="113"/>
        <v>414.02440248893976</v>
      </c>
      <c r="E526">
        <f t="shared" si="114"/>
        <v>414.01503056199823</v>
      </c>
      <c r="F526">
        <f t="shared" si="119"/>
        <v>412.51047949600178</v>
      </c>
      <c r="G526">
        <f t="shared" si="120"/>
        <v>412.71795906117183</v>
      </c>
      <c r="K526" s="1">
        <f t="shared" si="121"/>
        <v>11.27073536526359</v>
      </c>
      <c r="L526" s="1">
        <f t="shared" si="122"/>
        <v>11.245245301849593</v>
      </c>
      <c r="M526" s="1">
        <f t="shared" si="123"/>
        <v>11.234132997529514</v>
      </c>
      <c r="N526" s="1">
        <f t="shared" si="115"/>
        <v>11.131214861265391</v>
      </c>
      <c r="O526" s="1">
        <f t="shared" si="116"/>
        <v>11.338694426435438</v>
      </c>
      <c r="P526" s="1"/>
      <c r="Q526" s="1">
        <f t="shared" si="124"/>
        <v>-2.5490063413997177E-2</v>
      </c>
      <c r="R526" s="1">
        <f t="shared" si="125"/>
        <v>-3.6602367734076324E-2</v>
      </c>
      <c r="S526" s="1">
        <f t="shared" si="117"/>
        <v>-0.13952050399819882</v>
      </c>
      <c r="T526" s="1">
        <f t="shared" si="118"/>
        <v>6.7959061171848134E-2</v>
      </c>
    </row>
    <row r="527" spans="1:20" x14ac:dyDescent="0.2">
      <c r="A527">
        <f>Sheet1!A504</f>
        <v>477</v>
      </c>
      <c r="B527">
        <f>Sheet1!B507</f>
        <v>414.52</v>
      </c>
      <c r="C527">
        <f t="shared" si="112"/>
        <v>403.17765844218678</v>
      </c>
      <c r="D527">
        <f t="shared" si="113"/>
        <v>414.49098337694664</v>
      </c>
      <c r="E527">
        <f t="shared" si="114"/>
        <v>414.48221089718174</v>
      </c>
      <c r="F527">
        <f t="shared" si="119"/>
        <v>412.97754425927008</v>
      </c>
      <c r="G527">
        <f t="shared" si="120"/>
        <v>413.19203981349136</v>
      </c>
      <c r="K527" s="1">
        <f t="shared" si="121"/>
        <v>11.291136913401033</v>
      </c>
      <c r="L527" s="1">
        <f t="shared" si="122"/>
        <v>11.262302672228714</v>
      </c>
      <c r="M527" s="1">
        <f t="shared" si="123"/>
        <v>11.251760884910823</v>
      </c>
      <c r="N527" s="1">
        <f t="shared" si="115"/>
        <v>11.148681172671104</v>
      </c>
      <c r="O527" s="1">
        <f t="shared" si="116"/>
        <v>11.363176726892391</v>
      </c>
      <c r="P527" s="1"/>
      <c r="Q527" s="1">
        <f t="shared" si="124"/>
        <v>-2.8834241172319253E-2</v>
      </c>
      <c r="R527" s="1">
        <f t="shared" si="125"/>
        <v>-3.9376028490210047E-2</v>
      </c>
      <c r="S527" s="1">
        <f t="shared" si="117"/>
        <v>-0.14245574072992895</v>
      </c>
      <c r="T527" s="1">
        <f t="shared" si="118"/>
        <v>7.2039813491358018E-2</v>
      </c>
    </row>
    <row r="528" spans="1:20" x14ac:dyDescent="0.2">
      <c r="A528">
        <f>Sheet1!A505</f>
        <v>478</v>
      </c>
      <c r="B528">
        <f>Sheet1!B508</f>
        <v>414.98</v>
      </c>
      <c r="C528">
        <f t="shared" si="112"/>
        <v>403.62725689404942</v>
      </c>
      <c r="D528">
        <f t="shared" si="113"/>
        <v>414.95753926701195</v>
      </c>
      <c r="E528">
        <f t="shared" si="114"/>
        <v>414.94937598161727</v>
      </c>
      <c r="F528">
        <f t="shared" si="119"/>
        <v>413.44458865501349</v>
      </c>
      <c r="G528">
        <f t="shared" si="120"/>
        <v>413.66618749548445</v>
      </c>
      <c r="K528" s="1">
        <f t="shared" si="121"/>
        <v>11.311538461538419</v>
      </c>
      <c r="L528" s="1">
        <f t="shared" si="122"/>
        <v>11.279335074461301</v>
      </c>
      <c r="M528" s="1">
        <f t="shared" si="123"/>
        <v>11.269373395635853</v>
      </c>
      <c r="N528" s="1">
        <f t="shared" si="115"/>
        <v>11.166127116551934</v>
      </c>
      <c r="O528" s="1">
        <f t="shared" si="116"/>
        <v>11.387725957022894</v>
      </c>
      <c r="P528" s="1"/>
      <c r="Q528" s="1">
        <f t="shared" si="124"/>
        <v>-3.2203387077117895E-2</v>
      </c>
      <c r="R528" s="1">
        <f t="shared" si="125"/>
        <v>-4.2165065902565857E-2</v>
      </c>
      <c r="S528" s="1">
        <f t="shared" si="117"/>
        <v>-0.14541134498648489</v>
      </c>
      <c r="T528" s="1">
        <f t="shared" si="118"/>
        <v>7.6187495484475676E-2</v>
      </c>
    </row>
    <row r="529" spans="1:20" x14ac:dyDescent="0.2">
      <c r="A529">
        <f>Sheet1!A506</f>
        <v>479</v>
      </c>
      <c r="B529">
        <f>Sheet1!B509</f>
        <v>415.45</v>
      </c>
      <c r="C529">
        <f t="shared" si="112"/>
        <v>404.07685534591201</v>
      </c>
      <c r="D529">
        <f t="shared" si="113"/>
        <v>415.424070149204</v>
      </c>
      <c r="E529">
        <f t="shared" si="114"/>
        <v>415.41652585727434</v>
      </c>
      <c r="F529">
        <f t="shared" si="119"/>
        <v>413.91161265488904</v>
      </c>
      <c r="G529">
        <f t="shared" si="120"/>
        <v>414.14040251518315</v>
      </c>
      <c r="K529" s="1">
        <f t="shared" si="121"/>
        <v>11.32194000967587</v>
      </c>
      <c r="L529" s="1">
        <f t="shared" si="122"/>
        <v>11.296342498615616</v>
      </c>
      <c r="M529" s="1">
        <f t="shared" si="123"/>
        <v>11.28697057167409</v>
      </c>
      <c r="N529" s="1">
        <f t="shared" si="115"/>
        <v>11.1835526645649</v>
      </c>
      <c r="O529" s="1">
        <f t="shared" si="116"/>
        <v>11.412342524859014</v>
      </c>
      <c r="P529" s="1"/>
      <c r="Q529" s="1">
        <f t="shared" si="124"/>
        <v>-2.5597511060254874E-2</v>
      </c>
      <c r="R529" s="1">
        <f t="shared" si="125"/>
        <v>-3.4969438001780873E-2</v>
      </c>
      <c r="S529" s="1">
        <f t="shared" si="117"/>
        <v>-0.13838734511097073</v>
      </c>
      <c r="T529" s="1">
        <f t="shared" si="118"/>
        <v>9.040251518314335E-2</v>
      </c>
    </row>
    <row r="530" spans="1:20" x14ac:dyDescent="0.2">
      <c r="A530">
        <f>Sheet1!A507</f>
        <v>480</v>
      </c>
      <c r="B530">
        <f>Sheet1!B510</f>
        <v>415.92</v>
      </c>
      <c r="C530">
        <f t="shared" si="112"/>
        <v>404.52645379777459</v>
      </c>
      <c r="D530">
        <f t="shared" si="113"/>
        <v>415.89057601359104</v>
      </c>
      <c r="E530">
        <f t="shared" si="114"/>
        <v>415.88366056612227</v>
      </c>
      <c r="F530">
        <f t="shared" si="119"/>
        <v>414.37861623055358</v>
      </c>
      <c r="G530">
        <f t="shared" si="120"/>
        <v>414.61468528061965</v>
      </c>
      <c r="K530" s="1">
        <f t="shared" si="121"/>
        <v>11.342341557813199</v>
      </c>
      <c r="L530" s="1">
        <f t="shared" si="122"/>
        <v>11.313324934759862</v>
      </c>
      <c r="M530" s="1">
        <f t="shared" si="123"/>
        <v>11.304552454994962</v>
      </c>
      <c r="N530" s="1">
        <f t="shared" si="115"/>
        <v>11.200957788366793</v>
      </c>
      <c r="O530" s="1">
        <f t="shared" si="116"/>
        <v>11.437026838432871</v>
      </c>
      <c r="P530" s="1"/>
      <c r="Q530" s="1">
        <f t="shared" si="124"/>
        <v>-2.9016623053337298E-2</v>
      </c>
      <c r="R530" s="1">
        <f t="shared" si="125"/>
        <v>-3.7789102818237552E-2</v>
      </c>
      <c r="S530" s="1">
        <f t="shared" si="117"/>
        <v>-0.1413837694464064</v>
      </c>
      <c r="T530" s="1">
        <f t="shared" si="118"/>
        <v>9.468528061967163E-2</v>
      </c>
    </row>
    <row r="531" spans="1:20" x14ac:dyDescent="0.2">
      <c r="A531">
        <f>Sheet1!A508</f>
        <v>481</v>
      </c>
      <c r="B531">
        <f>Sheet1!B511</f>
        <v>416.38</v>
      </c>
      <c r="C531">
        <f t="shared" si="112"/>
        <v>404.97605224963718</v>
      </c>
      <c r="D531">
        <f t="shared" si="113"/>
        <v>416.35705685024141</v>
      </c>
      <c r="E531">
        <f t="shared" si="114"/>
        <v>416.35078015013056</v>
      </c>
      <c r="F531">
        <f t="shared" si="119"/>
        <v>414.84559935366417</v>
      </c>
      <c r="G531">
        <f t="shared" si="120"/>
        <v>415.08903619982596</v>
      </c>
      <c r="K531" s="1">
        <f t="shared" si="121"/>
        <v>11.352743105950594</v>
      </c>
      <c r="L531" s="1">
        <f t="shared" si="122"/>
        <v>11.330282372962529</v>
      </c>
      <c r="M531" s="1">
        <f t="shared" si="123"/>
        <v>11.322119087567842</v>
      </c>
      <c r="N531" s="1">
        <f t="shared" si="115"/>
        <v>11.218342459614746</v>
      </c>
      <c r="O531" s="1">
        <f t="shared" si="116"/>
        <v>11.461779305776531</v>
      </c>
      <c r="P531" s="1"/>
      <c r="Q531" s="1">
        <f t="shared" si="124"/>
        <v>-2.2460732988065502E-2</v>
      </c>
      <c r="R531" s="1">
        <f t="shared" si="125"/>
        <v>-3.0624018382752638E-2</v>
      </c>
      <c r="S531" s="1">
        <f t="shared" si="117"/>
        <v>-0.13440064633584825</v>
      </c>
      <c r="T531" s="1">
        <f t="shared" si="118"/>
        <v>0.10903619982593682</v>
      </c>
    </row>
    <row r="532" spans="1:20" x14ac:dyDescent="0.2">
      <c r="A532">
        <f>Sheet1!A509</f>
        <v>482</v>
      </c>
      <c r="B532">
        <f>Sheet1!B512</f>
        <v>416.85</v>
      </c>
      <c r="C532">
        <f t="shared" si="112"/>
        <v>405.42565070149976</v>
      </c>
      <c r="D532">
        <f t="shared" si="113"/>
        <v>416.82351264922363</v>
      </c>
      <c r="E532">
        <f t="shared" si="114"/>
        <v>416.81788465126863</v>
      </c>
      <c r="F532">
        <f t="shared" si="119"/>
        <v>415.31256199587756</v>
      </c>
      <c r="G532">
        <f t="shared" si="120"/>
        <v>415.56345568083407</v>
      </c>
      <c r="K532" s="1">
        <f t="shared" si="121"/>
        <v>11.37314465408798</v>
      </c>
      <c r="L532" s="1">
        <f t="shared" si="122"/>
        <v>11.34721480329199</v>
      </c>
      <c r="M532" s="1">
        <f t="shared" si="123"/>
        <v>11.339670511362328</v>
      </c>
      <c r="N532" s="1">
        <f t="shared" si="115"/>
        <v>11.23570664996555</v>
      </c>
      <c r="O532" s="1">
        <f t="shared" si="116"/>
        <v>11.486600334922059</v>
      </c>
      <c r="P532" s="1"/>
      <c r="Q532" s="1">
        <f t="shared" si="124"/>
        <v>-2.5929850795989751E-2</v>
      </c>
      <c r="R532" s="1">
        <f t="shared" si="125"/>
        <v>-3.3474142725651745E-2</v>
      </c>
      <c r="S532" s="1">
        <f t="shared" si="117"/>
        <v>-0.1374380041224299</v>
      </c>
      <c r="T532" s="1">
        <f t="shared" si="118"/>
        <v>0.11345568083407898</v>
      </c>
    </row>
    <row r="533" spans="1:20" x14ac:dyDescent="0.2">
      <c r="A533">
        <f>Sheet1!A510</f>
        <v>483</v>
      </c>
      <c r="B533">
        <f>Sheet1!B513</f>
        <v>417.32</v>
      </c>
      <c r="C533">
        <f t="shared" si="112"/>
        <v>405.87524915336235</v>
      </c>
      <c r="D533">
        <f t="shared" si="113"/>
        <v>417.28994340060575</v>
      </c>
      <c r="E533">
        <f t="shared" si="114"/>
        <v>417.28497411150585</v>
      </c>
      <c r="F533">
        <f t="shared" si="119"/>
        <v>415.77950412885087</v>
      </c>
      <c r="G533">
        <f t="shared" si="120"/>
        <v>416.037944131676</v>
      </c>
      <c r="K533" s="1">
        <f t="shared" si="121"/>
        <v>11.393546202225423</v>
      </c>
      <c r="L533" s="1">
        <f t="shared" si="122"/>
        <v>11.364122215816451</v>
      </c>
      <c r="M533" s="1">
        <f t="shared" si="123"/>
        <v>11.35720676834768</v>
      </c>
      <c r="N533" s="1">
        <f t="shared" si="115"/>
        <v>11.253050331076281</v>
      </c>
      <c r="O533" s="1">
        <f t="shared" si="116"/>
        <v>11.511490333901406</v>
      </c>
      <c r="P533" s="1"/>
      <c r="Q533" s="1">
        <f t="shared" si="124"/>
        <v>-2.9423986408971814E-2</v>
      </c>
      <c r="R533" s="1">
        <f t="shared" si="125"/>
        <v>-3.6339433877742522E-2</v>
      </c>
      <c r="S533" s="1">
        <f t="shared" si="117"/>
        <v>-0.14049587114914175</v>
      </c>
      <c r="T533" s="1">
        <f t="shared" si="118"/>
        <v>0.1179441316759835</v>
      </c>
    </row>
    <row r="534" spans="1:20" x14ac:dyDescent="0.2">
      <c r="A534">
        <f>Sheet1!A511</f>
        <v>484</v>
      </c>
      <c r="B534">
        <f>Sheet1!B514</f>
        <v>417.78</v>
      </c>
      <c r="C534">
        <f t="shared" si="112"/>
        <v>406.32484760522499</v>
      </c>
      <c r="D534">
        <f t="shared" si="113"/>
        <v>417.75634909445625</v>
      </c>
      <c r="E534">
        <f t="shared" si="114"/>
        <v>417.75204857281182</v>
      </c>
      <c r="F534">
        <f t="shared" si="119"/>
        <v>416.24642572424079</v>
      </c>
      <c r="G534">
        <f t="shared" si="120"/>
        <v>416.51250196038387</v>
      </c>
      <c r="K534" s="1">
        <f t="shared" si="121"/>
        <v>11.403947750362818</v>
      </c>
      <c r="L534" s="1">
        <f t="shared" si="122"/>
        <v>11.381004600604228</v>
      </c>
      <c r="M534" s="1">
        <f t="shared" si="123"/>
        <v>11.374727900493383</v>
      </c>
      <c r="N534" s="1">
        <f t="shared" si="115"/>
        <v>11.270373474603616</v>
      </c>
      <c r="O534" s="1">
        <f t="shared" si="116"/>
        <v>11.536449710746695</v>
      </c>
      <c r="P534" s="1"/>
      <c r="Q534" s="1">
        <f t="shared" si="124"/>
        <v>-2.2943149758589243E-2</v>
      </c>
      <c r="R534" s="1">
        <f t="shared" si="125"/>
        <v>-2.9219849869434711E-2</v>
      </c>
      <c r="S534" s="1">
        <f t="shared" si="117"/>
        <v>-0.13357427575920156</v>
      </c>
      <c r="T534" s="1">
        <f t="shared" si="118"/>
        <v>0.13250196038387685</v>
      </c>
    </row>
    <row r="535" spans="1:20" x14ac:dyDescent="0.2">
      <c r="A535">
        <f>Sheet1!A512</f>
        <v>485</v>
      </c>
      <c r="B535">
        <f>Sheet1!B515</f>
        <v>418.25</v>
      </c>
      <c r="C535">
        <f t="shared" si="112"/>
        <v>406.77444605708763</v>
      </c>
      <c r="D535">
        <f t="shared" si="113"/>
        <v>418.2227297208434</v>
      </c>
      <c r="E535">
        <f t="shared" si="114"/>
        <v>418.21910807715574</v>
      </c>
      <c r="F535">
        <f t="shared" si="119"/>
        <v>416.71332675370445</v>
      </c>
      <c r="G535">
        <f t="shared" si="120"/>
        <v>416.98712957498981</v>
      </c>
      <c r="K535" s="1">
        <f t="shared" si="121"/>
        <v>11.42434929850026</v>
      </c>
      <c r="L535" s="1">
        <f t="shared" si="122"/>
        <v>11.397861947723868</v>
      </c>
      <c r="M535" s="1">
        <f t="shared" si="123"/>
        <v>11.392233949768865</v>
      </c>
      <c r="N535" s="1">
        <f t="shared" si="115"/>
        <v>11.287676052204688</v>
      </c>
      <c r="O535" s="1">
        <f t="shared" si="116"/>
        <v>11.561478873490046</v>
      </c>
      <c r="P535" s="1"/>
      <c r="Q535" s="1">
        <f t="shared" si="124"/>
        <v>-2.6487350776392304E-2</v>
      </c>
      <c r="R535" s="1">
        <f t="shared" si="125"/>
        <v>-3.2115348731394988E-2</v>
      </c>
      <c r="S535" s="1">
        <f t="shared" si="117"/>
        <v>-0.13667324629557243</v>
      </c>
      <c r="T535" s="1">
        <f t="shared" si="118"/>
        <v>0.1371295749897854</v>
      </c>
    </row>
    <row r="536" spans="1:20" x14ac:dyDescent="0.2">
      <c r="A536">
        <f>Sheet1!A513</f>
        <v>486</v>
      </c>
      <c r="B536">
        <f>Sheet1!B516</f>
        <v>418.72</v>
      </c>
      <c r="C536">
        <f t="shared" si="112"/>
        <v>407.22404450895021</v>
      </c>
      <c r="D536">
        <f t="shared" si="113"/>
        <v>418.68908526983557</v>
      </c>
      <c r="E536">
        <f t="shared" si="114"/>
        <v>418.68615266650716</v>
      </c>
      <c r="F536">
        <f t="shared" si="119"/>
        <v>417.18020718889863</v>
      </c>
      <c r="G536">
        <f t="shared" si="120"/>
        <v>417.4618273835257</v>
      </c>
      <c r="K536" s="1">
        <f t="shared" si="121"/>
        <v>11.444750846637646</v>
      </c>
      <c r="L536" s="1">
        <f t="shared" si="122"/>
        <v>11.414694247243403</v>
      </c>
      <c r="M536" s="1">
        <f t="shared" si="123"/>
        <v>11.409724958143499</v>
      </c>
      <c r="N536" s="1">
        <f t="shared" si="115"/>
        <v>11.304958035536288</v>
      </c>
      <c r="O536" s="1">
        <f t="shared" si="116"/>
        <v>11.586578230163354</v>
      </c>
      <c r="P536" s="1"/>
      <c r="Q536" s="1">
        <f t="shared" si="124"/>
        <v>-3.0056599394242767E-2</v>
      </c>
      <c r="R536" s="1">
        <f t="shared" si="125"/>
        <v>-3.5025888494146784E-2</v>
      </c>
      <c r="S536" s="1">
        <f t="shared" si="117"/>
        <v>-0.13979281110135844</v>
      </c>
      <c r="T536" s="1">
        <f t="shared" si="118"/>
        <v>0.14182738352570823</v>
      </c>
    </row>
    <row r="537" spans="1:20" x14ac:dyDescent="0.2">
      <c r="A537">
        <f>Sheet1!A514</f>
        <v>487</v>
      </c>
      <c r="B537">
        <f>Sheet1!B517</f>
        <v>419.18</v>
      </c>
      <c r="C537">
        <f t="shared" si="112"/>
        <v>407.6736429608128</v>
      </c>
      <c r="D537">
        <f t="shared" si="113"/>
        <v>419.15541573150114</v>
      </c>
      <c r="E537">
        <f t="shared" si="114"/>
        <v>419.1531823828355</v>
      </c>
      <c r="F537">
        <f t="shared" si="119"/>
        <v>417.64706700148037</v>
      </c>
      <c r="G537">
        <f t="shared" si="120"/>
        <v>417.93659579402373</v>
      </c>
      <c r="K537" s="1">
        <f t="shared" si="121"/>
        <v>11.455152394774984</v>
      </c>
      <c r="L537" s="1">
        <f t="shared" si="122"/>
        <v>11.431501489231266</v>
      </c>
      <c r="M537" s="1">
        <f t="shared" si="123"/>
        <v>11.427200967586828</v>
      </c>
      <c r="N537" s="1">
        <f t="shared" si="115"/>
        <v>11.322219396255377</v>
      </c>
      <c r="O537" s="1">
        <f t="shared" si="116"/>
        <v>11.611748188798742</v>
      </c>
      <c r="P537" s="1"/>
      <c r="Q537" s="1">
        <f t="shared" si="124"/>
        <v>-2.3650905543718181E-2</v>
      </c>
      <c r="R537" s="1">
        <f t="shared" si="125"/>
        <v>-2.7951427188156686E-2</v>
      </c>
      <c r="S537" s="1">
        <f t="shared" si="117"/>
        <v>-0.13293299851960683</v>
      </c>
      <c r="T537" s="1">
        <f t="shared" si="118"/>
        <v>0.15659579402375812</v>
      </c>
    </row>
    <row r="538" spans="1:20" x14ac:dyDescent="0.2">
      <c r="A538">
        <f>Sheet1!A515</f>
        <v>488</v>
      </c>
      <c r="B538">
        <f>Sheet1!B518</f>
        <v>419.65</v>
      </c>
      <c r="C538">
        <f t="shared" si="112"/>
        <v>408.12324141267538</v>
      </c>
      <c r="D538">
        <f t="shared" si="113"/>
        <v>419.62172109590824</v>
      </c>
      <c r="E538">
        <f t="shared" si="114"/>
        <v>419.62019726811013</v>
      </c>
      <c r="F538">
        <f t="shared" si="119"/>
        <v>418.11390616310649</v>
      </c>
      <c r="G538">
        <f t="shared" si="120"/>
        <v>418.41143521451602</v>
      </c>
      <c r="K538" s="1">
        <f t="shared" si="121"/>
        <v>11.47555394291237</v>
      </c>
      <c r="L538" s="1">
        <f t="shared" si="122"/>
        <v>11.448283663755774</v>
      </c>
      <c r="M538" s="1">
        <f t="shared" si="123"/>
        <v>11.444662020068108</v>
      </c>
      <c r="N538" s="1">
        <f t="shared" si="115"/>
        <v>11.339460106018862</v>
      </c>
      <c r="O538" s="1">
        <f t="shared" si="116"/>
        <v>11.636989157428388</v>
      </c>
      <c r="P538" s="1"/>
      <c r="Q538" s="1">
        <f t="shared" si="124"/>
        <v>-2.7270279156596189E-2</v>
      </c>
      <c r="R538" s="1">
        <f t="shared" si="125"/>
        <v>-3.0891922844261899E-2</v>
      </c>
      <c r="S538" s="1">
        <f t="shared" si="117"/>
        <v>-0.13609383689350807</v>
      </c>
      <c r="T538" s="1">
        <f t="shared" si="118"/>
        <v>0.16143521451601828</v>
      </c>
    </row>
    <row r="539" spans="1:20" x14ac:dyDescent="0.2">
      <c r="A539">
        <f>Sheet1!A516</f>
        <v>489</v>
      </c>
      <c r="B539">
        <f>Sheet1!B519</f>
        <v>420.12</v>
      </c>
      <c r="C539">
        <f t="shared" si="112"/>
        <v>408.57283986453797</v>
      </c>
      <c r="D539">
        <f t="shared" si="113"/>
        <v>420.08800135312549</v>
      </c>
      <c r="E539">
        <f t="shared" si="114"/>
        <v>420.08719736430055</v>
      </c>
      <c r="F539">
        <f t="shared" si="119"/>
        <v>418.58072464543397</v>
      </c>
      <c r="G539">
        <f t="shared" si="120"/>
        <v>418.88634605303446</v>
      </c>
      <c r="K539" s="1">
        <f t="shared" si="121"/>
        <v>11.495955491049813</v>
      </c>
      <c r="L539" s="1">
        <f t="shared" si="122"/>
        <v>11.465040760885358</v>
      </c>
      <c r="M539" s="1">
        <f t="shared" si="123"/>
        <v>11.462108157556941</v>
      </c>
      <c r="N539" s="1">
        <f t="shared" si="115"/>
        <v>11.35668013648376</v>
      </c>
      <c r="O539" s="1">
        <f t="shared" si="116"/>
        <v>11.662301544084244</v>
      </c>
      <c r="P539" s="1"/>
      <c r="Q539" s="1">
        <f t="shared" si="124"/>
        <v>-3.091473016445434E-2</v>
      </c>
      <c r="R539" s="1">
        <f t="shared" si="125"/>
        <v>-3.3847333492872167E-2</v>
      </c>
      <c r="S539" s="1">
        <f t="shared" si="117"/>
        <v>-0.13927535456605256</v>
      </c>
      <c r="T539" s="1">
        <f t="shared" si="118"/>
        <v>0.16634605303443095</v>
      </c>
    </row>
    <row r="540" spans="1:20" x14ac:dyDescent="0.2">
      <c r="A540">
        <f>Sheet1!A517</f>
        <v>490</v>
      </c>
      <c r="B540">
        <f>Sheet1!B520</f>
        <v>420.58</v>
      </c>
      <c r="C540">
        <f t="shared" si="112"/>
        <v>409.02243831640061</v>
      </c>
      <c r="D540">
        <f t="shared" si="113"/>
        <v>420.55425649322098</v>
      </c>
      <c r="E540">
        <f t="shared" si="114"/>
        <v>420.55418271337612</v>
      </c>
      <c r="F540">
        <f t="shared" si="119"/>
        <v>419.04752242011972</v>
      </c>
      <c r="G540">
        <f t="shared" si="120"/>
        <v>419.36132871761117</v>
      </c>
      <c r="K540" s="1">
        <f t="shared" si="121"/>
        <v>11.506357039187208</v>
      </c>
      <c r="L540" s="1">
        <f t="shared" si="122"/>
        <v>11.481772770688337</v>
      </c>
      <c r="M540" s="1">
        <f t="shared" si="123"/>
        <v>11.479539422022697</v>
      </c>
      <c r="N540" s="1">
        <f t="shared" si="115"/>
        <v>11.37387945930692</v>
      </c>
      <c r="O540" s="1">
        <f t="shared" si="116"/>
        <v>11.687685756798373</v>
      </c>
      <c r="P540" s="1"/>
      <c r="Q540" s="1">
        <f t="shared" si="124"/>
        <v>-2.4584268498870188E-2</v>
      </c>
      <c r="R540" s="1">
        <f t="shared" si="125"/>
        <v>-2.6817617164510921E-2</v>
      </c>
      <c r="S540" s="1">
        <f t="shared" si="117"/>
        <v>-0.13247757988028752</v>
      </c>
      <c r="T540" s="1">
        <f t="shared" si="118"/>
        <v>0.18132871761116576</v>
      </c>
    </row>
    <row r="541" spans="1:20" x14ac:dyDescent="0.2">
      <c r="A541">
        <f>Sheet1!A518</f>
        <v>491</v>
      </c>
      <c r="B541">
        <f>Sheet1!B521</f>
        <v>421.05</v>
      </c>
      <c r="C541">
        <f t="shared" si="112"/>
        <v>409.47203676826325</v>
      </c>
      <c r="D541">
        <f t="shared" si="113"/>
        <v>421.02048650626313</v>
      </c>
      <c r="E541">
        <f t="shared" si="114"/>
        <v>421.02115335730633</v>
      </c>
      <c r="F541">
        <f t="shared" si="119"/>
        <v>419.51429945882069</v>
      </c>
      <c r="G541">
        <f t="shared" si="120"/>
        <v>419.83638361627828</v>
      </c>
      <c r="K541" s="1">
        <f t="shared" si="121"/>
        <v>11.526758587324593</v>
      </c>
      <c r="L541" s="1">
        <f t="shared" si="122"/>
        <v>11.498479683232858</v>
      </c>
      <c r="M541" s="1">
        <f t="shared" si="123"/>
        <v>11.496955855434749</v>
      </c>
      <c r="N541" s="1">
        <f t="shared" si="115"/>
        <v>11.391058046145304</v>
      </c>
      <c r="O541" s="1">
        <f t="shared" si="116"/>
        <v>11.713142203602899</v>
      </c>
      <c r="P541" s="1"/>
      <c r="Q541" s="1">
        <f t="shared" si="124"/>
        <v>-2.8278904091735058E-2</v>
      </c>
      <c r="R541" s="1">
        <f t="shared" si="125"/>
        <v>-2.9802731889844836E-2</v>
      </c>
      <c r="S541" s="1">
        <f t="shared" si="117"/>
        <v>-0.13570054117928976</v>
      </c>
      <c r="T541" s="1">
        <f t="shared" si="118"/>
        <v>0.18638361627830591</v>
      </c>
    </row>
    <row r="542" spans="1:20" x14ac:dyDescent="0.2">
      <c r="A542">
        <f>Sheet1!A519</f>
        <v>492</v>
      </c>
      <c r="B542">
        <f>Sheet1!B522</f>
        <v>421.51</v>
      </c>
      <c r="C542">
        <f t="shared" si="112"/>
        <v>409.92163522012584</v>
      </c>
      <c r="D542">
        <f t="shared" si="113"/>
        <v>421.4866913823202</v>
      </c>
      <c r="E542">
        <f t="shared" si="114"/>
        <v>421.48810933806055</v>
      </c>
      <c r="F542">
        <f t="shared" si="119"/>
        <v>419.98105573319373</v>
      </c>
      <c r="G542">
        <f t="shared" si="120"/>
        <v>420.31151115706768</v>
      </c>
      <c r="K542" s="1">
        <f t="shared" si="121"/>
        <v>11.547160135462036</v>
      </c>
      <c r="L542" s="1">
        <f t="shared" si="122"/>
        <v>11.515161488587523</v>
      </c>
      <c r="M542" s="1">
        <f t="shared" si="123"/>
        <v>11.514357499762582</v>
      </c>
      <c r="N542" s="1">
        <f t="shared" si="115"/>
        <v>11.408215868655759</v>
      </c>
      <c r="O542" s="1">
        <f t="shared" si="116"/>
        <v>11.738671292529716</v>
      </c>
      <c r="P542" s="1"/>
      <c r="Q542" s="1">
        <f t="shared" si="124"/>
        <v>-3.1998646874512815E-2</v>
      </c>
      <c r="R542" s="1">
        <f t="shared" si="125"/>
        <v>-3.2802635699454186E-2</v>
      </c>
      <c r="S542" s="1">
        <f t="shared" si="117"/>
        <v>-0.13894426680627703</v>
      </c>
      <c r="T542" s="1">
        <f t="shared" si="118"/>
        <v>0.19151115706767996</v>
      </c>
    </row>
    <row r="543" spans="1:20" x14ac:dyDescent="0.2">
      <c r="A543">
        <f>Sheet1!A520</f>
        <v>493</v>
      </c>
      <c r="B543">
        <f>Sheet1!B523</f>
        <v>421.98</v>
      </c>
      <c r="C543">
        <f t="shared" si="112"/>
        <v>410.37123367198842</v>
      </c>
      <c r="D543">
        <f t="shared" si="113"/>
        <v>421.95287111146064</v>
      </c>
      <c r="E543">
        <f t="shared" si="114"/>
        <v>421.95505069760827</v>
      </c>
      <c r="F543">
        <f t="shared" si="119"/>
        <v>420.44779121489586</v>
      </c>
      <c r="G543">
        <f t="shared" si="120"/>
        <v>420.78671174801161</v>
      </c>
      <c r="K543" s="1">
        <f t="shared" si="121"/>
        <v>11.557561683599374</v>
      </c>
      <c r="L543" s="1">
        <f t="shared" si="122"/>
        <v>11.531818176820366</v>
      </c>
      <c r="M543" s="1">
        <f t="shared" si="123"/>
        <v>11.531744396975512</v>
      </c>
      <c r="N543" s="1">
        <f t="shared" si="115"/>
        <v>11.425352898495248</v>
      </c>
      <c r="O543" s="1">
        <f t="shared" si="116"/>
        <v>11.764273431611002</v>
      </c>
      <c r="P543" s="1"/>
      <c r="Q543" s="1">
        <f t="shared" si="124"/>
        <v>-2.5743506779008385E-2</v>
      </c>
      <c r="R543" s="1">
        <f t="shared" si="125"/>
        <v>-2.5817286623862401E-2</v>
      </c>
      <c r="S543" s="1">
        <f t="shared" si="117"/>
        <v>-0.13220878510412604</v>
      </c>
      <c r="T543" s="1">
        <f t="shared" si="118"/>
        <v>0.20671174801162806</v>
      </c>
    </row>
    <row r="544" spans="1:20" x14ac:dyDescent="0.2">
      <c r="A544">
        <f>Sheet1!A521</f>
        <v>494</v>
      </c>
      <c r="B544">
        <f>Sheet1!B524</f>
        <v>422.45</v>
      </c>
      <c r="C544">
        <f t="shared" si="112"/>
        <v>410.82083212385101</v>
      </c>
      <c r="D544">
        <f t="shared" si="113"/>
        <v>422.41902568375275</v>
      </c>
      <c r="E544">
        <f t="shared" si="114"/>
        <v>422.42197747791886</v>
      </c>
      <c r="F544">
        <f t="shared" si="119"/>
        <v>420.91450587558393</v>
      </c>
      <c r="G544">
        <f t="shared" si="120"/>
        <v>421.26198579714196</v>
      </c>
      <c r="K544" s="1">
        <f t="shared" si="121"/>
        <v>11.57796323173676</v>
      </c>
      <c r="L544" s="1">
        <f t="shared" si="122"/>
        <v>11.548449737999874</v>
      </c>
      <c r="M544" s="1">
        <f t="shared" si="123"/>
        <v>11.549116589043081</v>
      </c>
      <c r="N544" s="1">
        <f t="shared" si="115"/>
        <v>11.442469107320676</v>
      </c>
      <c r="O544" s="1">
        <f t="shared" si="116"/>
        <v>11.789949028878709</v>
      </c>
      <c r="P544" s="1"/>
      <c r="Q544" s="1">
        <f t="shared" si="124"/>
        <v>-2.9513493736885721E-2</v>
      </c>
      <c r="R544" s="1">
        <f t="shared" si="125"/>
        <v>-2.8846642693679314E-2</v>
      </c>
      <c r="S544" s="1">
        <f t="shared" si="117"/>
        <v>-0.13549412441608411</v>
      </c>
      <c r="T544" s="1">
        <f t="shared" si="118"/>
        <v>0.21198579714194921</v>
      </c>
    </row>
    <row r="545" spans="1:20" x14ac:dyDescent="0.2">
      <c r="A545">
        <f>Sheet1!A522</f>
        <v>495</v>
      </c>
      <c r="B545">
        <f>Sheet1!B525</f>
        <v>422.91</v>
      </c>
      <c r="C545">
        <f t="shared" si="112"/>
        <v>411.27043057571365</v>
      </c>
      <c r="D545">
        <f t="shared" si="113"/>
        <v>422.88515508926474</v>
      </c>
      <c r="E545">
        <f t="shared" si="114"/>
        <v>422.8888897209618</v>
      </c>
      <c r="F545">
        <f t="shared" si="119"/>
        <v>421.38119968691495</v>
      </c>
      <c r="G545">
        <f t="shared" si="120"/>
        <v>421.73733371249102</v>
      </c>
      <c r="K545" s="1">
        <f t="shared" si="121"/>
        <v>11.588364779874155</v>
      </c>
      <c r="L545" s="1">
        <f t="shared" si="122"/>
        <v>11.565056162194367</v>
      </c>
      <c r="M545" s="1">
        <f t="shared" si="123"/>
        <v>11.566474117934717</v>
      </c>
      <c r="N545" s="1">
        <f t="shared" si="115"/>
        <v>11.459564466789118</v>
      </c>
      <c r="O545" s="1">
        <f t="shared" si="116"/>
        <v>11.815698492365186</v>
      </c>
      <c r="P545" s="1"/>
      <c r="Q545" s="1">
        <f t="shared" si="124"/>
        <v>-2.3308617679788313E-2</v>
      </c>
      <c r="R545" s="1">
        <f t="shared" si="125"/>
        <v>-2.189066193943745E-2</v>
      </c>
      <c r="S545" s="1">
        <f t="shared" si="117"/>
        <v>-0.12880031308503703</v>
      </c>
      <c r="T545" s="1">
        <f t="shared" si="118"/>
        <v>0.22733371249103129</v>
      </c>
    </row>
    <row r="546" spans="1:20" x14ac:dyDescent="0.2">
      <c r="A546">
        <f>Sheet1!A523</f>
        <v>496</v>
      </c>
      <c r="B546">
        <f>Sheet1!B526</f>
        <v>423.38</v>
      </c>
      <c r="C546">
        <f t="shared" si="112"/>
        <v>411.72002902757623</v>
      </c>
      <c r="D546">
        <f t="shared" si="113"/>
        <v>423.35125931806499</v>
      </c>
      <c r="E546">
        <f t="shared" si="114"/>
        <v>423.35578746870641</v>
      </c>
      <c r="F546">
        <f t="shared" si="119"/>
        <v>421.84787262054573</v>
      </c>
      <c r="G546">
        <f t="shared" si="120"/>
        <v>422.21275590209058</v>
      </c>
      <c r="K546" s="1">
        <f t="shared" si="121"/>
        <v>11.608766328011598</v>
      </c>
      <c r="L546" s="1">
        <f t="shared" si="122"/>
        <v>11.581637439472217</v>
      </c>
      <c r="M546" s="1">
        <f t="shared" si="123"/>
        <v>11.583817025619851</v>
      </c>
      <c r="N546" s="1">
        <f t="shared" si="115"/>
        <v>11.476638948557309</v>
      </c>
      <c r="O546" s="1">
        <f t="shared" si="116"/>
        <v>11.841522230102157</v>
      </c>
      <c r="P546" s="1"/>
      <c r="Q546" s="1">
        <f t="shared" si="124"/>
        <v>-2.7128888539380114E-2</v>
      </c>
      <c r="R546" s="1">
        <f t="shared" si="125"/>
        <v>-2.4949302391746642E-2</v>
      </c>
      <c r="S546" s="1">
        <f t="shared" si="117"/>
        <v>-0.13212737945428898</v>
      </c>
      <c r="T546" s="1">
        <f t="shared" si="118"/>
        <v>0.23275590209055963</v>
      </c>
    </row>
    <row r="547" spans="1:20" x14ac:dyDescent="0.2">
      <c r="A547">
        <f>Sheet1!A524</f>
        <v>497</v>
      </c>
      <c r="B547">
        <f>Sheet1!B527</f>
        <v>423.85</v>
      </c>
      <c r="C547">
        <f t="shared" si="112"/>
        <v>412.16962747943887</v>
      </c>
      <c r="D547">
        <f t="shared" si="113"/>
        <v>423.8173383602221</v>
      </c>
      <c r="E547">
        <f t="shared" si="114"/>
        <v>423.82267076312223</v>
      </c>
      <c r="F547">
        <f t="shared" si="119"/>
        <v>422.31452464813327</v>
      </c>
      <c r="G547">
        <f t="shared" si="120"/>
        <v>422.68825277397286</v>
      </c>
      <c r="K547" s="1">
        <f t="shared" si="121"/>
        <v>11.629167876148983</v>
      </c>
      <c r="L547" s="1">
        <f t="shared" si="122"/>
        <v>11.598193559901745</v>
      </c>
      <c r="M547" s="1">
        <f t="shared" si="123"/>
        <v>11.601145354067853</v>
      </c>
      <c r="N547" s="1">
        <f t="shared" si="115"/>
        <v>11.493692524282267</v>
      </c>
      <c r="O547" s="1">
        <f t="shared" si="116"/>
        <v>11.867420650121858</v>
      </c>
      <c r="P547" s="1"/>
      <c r="Q547" s="1">
        <f t="shared" si="124"/>
        <v>-3.0974316247238676E-2</v>
      </c>
      <c r="R547" s="1">
        <f t="shared" si="125"/>
        <v>-2.8022522081130319E-2</v>
      </c>
      <c r="S547" s="1">
        <f t="shared" si="117"/>
        <v>-0.13547535186671666</v>
      </c>
      <c r="T547" s="1">
        <f t="shared" si="118"/>
        <v>0.23825277397287437</v>
      </c>
    </row>
    <row r="548" spans="1:20" x14ac:dyDescent="0.2">
      <c r="A548">
        <f>Sheet1!A525</f>
        <v>498</v>
      </c>
      <c r="B548">
        <f>Sheet1!B528</f>
        <v>424.31</v>
      </c>
      <c r="C548">
        <f t="shared" si="112"/>
        <v>412.61922593130146</v>
      </c>
      <c r="D548">
        <f t="shared" si="113"/>
        <v>424.28339220580392</v>
      </c>
      <c r="E548">
        <f t="shared" si="114"/>
        <v>424.28953964617858</v>
      </c>
      <c r="F548">
        <f t="shared" si="119"/>
        <v>422.78115574133449</v>
      </c>
      <c r="G548">
        <f t="shared" si="120"/>
        <v>423.16382473616983</v>
      </c>
      <c r="K548" s="1">
        <f t="shared" si="121"/>
        <v>11.639569424286378</v>
      </c>
      <c r="L548" s="1">
        <f t="shared" si="122"/>
        <v>11.614724513551096</v>
      </c>
      <c r="M548" s="1">
        <f t="shared" si="123"/>
        <v>11.618459145248153</v>
      </c>
      <c r="N548" s="1">
        <f t="shared" si="115"/>
        <v>11.51072516562084</v>
      </c>
      <c r="O548" s="1">
        <f t="shared" si="116"/>
        <v>11.893394160456182</v>
      </c>
      <c r="P548" s="1"/>
      <c r="Q548" s="1">
        <f t="shared" si="124"/>
        <v>-2.484491073528261E-2</v>
      </c>
      <c r="R548" s="1">
        <f t="shared" si="125"/>
        <v>-2.1110279038225599E-2</v>
      </c>
      <c r="S548" s="1">
        <f t="shared" si="117"/>
        <v>-0.12884425866553784</v>
      </c>
      <c r="T548" s="1">
        <f t="shared" si="118"/>
        <v>0.25382473616980405</v>
      </c>
    </row>
    <row r="549" spans="1:20" x14ac:dyDescent="0.2">
      <c r="A549">
        <f>Sheet1!A526</f>
        <v>499</v>
      </c>
      <c r="B549">
        <f>Sheet1!B529</f>
        <v>424.78</v>
      </c>
      <c r="C549">
        <f t="shared" si="112"/>
        <v>413.06882438316404</v>
      </c>
      <c r="D549">
        <f t="shared" si="113"/>
        <v>424.74942084487913</v>
      </c>
      <c r="E549">
        <f t="shared" si="114"/>
        <v>424.75639415984506</v>
      </c>
      <c r="F549">
        <f t="shared" si="119"/>
        <v>423.24776587180628</v>
      </c>
      <c r="G549">
        <f t="shared" si="120"/>
        <v>423.63947219671365</v>
      </c>
      <c r="K549" s="1">
        <f t="shared" si="121"/>
        <v>11.659970972423764</v>
      </c>
      <c r="L549" s="1">
        <f t="shared" si="122"/>
        <v>11.631230290488759</v>
      </c>
      <c r="M549" s="1">
        <f t="shared" si="123"/>
        <v>11.635758441130179</v>
      </c>
      <c r="N549" s="1">
        <f t="shared" si="115"/>
        <v>11.527736844230049</v>
      </c>
      <c r="O549" s="1">
        <f t="shared" si="116"/>
        <v>11.919443169137423</v>
      </c>
      <c r="P549" s="1"/>
      <c r="Q549" s="1">
        <f t="shared" si="124"/>
        <v>-2.8740681935005341E-2</v>
      </c>
      <c r="R549" s="1">
        <f t="shared" si="125"/>
        <v>-2.4212531293585471E-2</v>
      </c>
      <c r="S549" s="1">
        <f t="shared" si="117"/>
        <v>-0.13223412819371561</v>
      </c>
      <c r="T549" s="1">
        <f t="shared" si="118"/>
        <v>0.25947219671365929</v>
      </c>
    </row>
    <row r="550" spans="1:20" x14ac:dyDescent="0.2">
      <c r="A550">
        <f>Sheet1!A527</f>
        <v>500</v>
      </c>
      <c r="B550">
        <f>Sheet1!B530</f>
        <v>425.24</v>
      </c>
      <c r="C550">
        <f t="shared" si="112"/>
        <v>413.51842283502663</v>
      </c>
      <c r="D550">
        <f t="shared" si="113"/>
        <v>425.21542426751586</v>
      </c>
      <c r="E550">
        <f t="shared" si="114"/>
        <v>425.22323434609098</v>
      </c>
      <c r="F550">
        <f t="shared" si="119"/>
        <v>423.71435501120556</v>
      </c>
      <c r="G550">
        <f t="shared" si="120"/>
        <v>424.11519556363623</v>
      </c>
      <c r="K550" s="1">
        <f t="shared" si="121"/>
        <v>11.68037252056115</v>
      </c>
      <c r="L550" s="1">
        <f t="shared" si="122"/>
        <v>11.647710880783222</v>
      </c>
      <c r="M550" s="1">
        <f t="shared" si="123"/>
        <v>11.65304328368336</v>
      </c>
      <c r="N550" s="1">
        <f t="shared" si="115"/>
        <v>11.544727531766682</v>
      </c>
      <c r="O550" s="1">
        <f t="shared" si="116"/>
        <v>11.945568084197362</v>
      </c>
      <c r="P550" s="1"/>
      <c r="Q550" s="1">
        <f t="shared" si="124"/>
        <v>-3.2661639777927576E-2</v>
      </c>
      <c r="R550" s="1">
        <f t="shared" si="125"/>
        <v>-2.7329236877790208E-2</v>
      </c>
      <c r="S550" s="1">
        <f t="shared" si="117"/>
        <v>-0.13564498879446774</v>
      </c>
      <c r="T550" s="1">
        <f t="shared" si="118"/>
        <v>0.26519556363621177</v>
      </c>
    </row>
    <row r="551" spans="1:20" x14ac:dyDescent="0.2">
      <c r="A551">
        <f>Sheet1!A528</f>
        <v>501</v>
      </c>
      <c r="B551">
        <f>Sheet1!B531</f>
        <v>425.71</v>
      </c>
      <c r="C551">
        <f t="shared" si="112"/>
        <v>413.96802128688921</v>
      </c>
      <c r="D551">
        <f t="shared" si="113"/>
        <v>425.6814024637826</v>
      </c>
      <c r="E551">
        <f t="shared" si="114"/>
        <v>425.69006024688571</v>
      </c>
      <c r="F551">
        <f t="shared" si="119"/>
        <v>424.18092313118933</v>
      </c>
      <c r="G551">
        <f t="shared" si="120"/>
        <v>424.5909952449698</v>
      </c>
      <c r="K551" s="1">
        <f t="shared" si="121"/>
        <v>11.690774068698545</v>
      </c>
      <c r="L551" s="1">
        <f t="shared" si="122"/>
        <v>11.664166274502463</v>
      </c>
      <c r="M551" s="1">
        <f t="shared" si="123"/>
        <v>11.670313714877125</v>
      </c>
      <c r="N551" s="1">
        <f t="shared" si="115"/>
        <v>11.561697199887874</v>
      </c>
      <c r="O551" s="1">
        <f t="shared" si="116"/>
        <v>11.971769313668347</v>
      </c>
      <c r="P551" s="1"/>
      <c r="Q551" s="1">
        <f t="shared" si="124"/>
        <v>-2.6607794196081613E-2</v>
      </c>
      <c r="R551" s="1">
        <f t="shared" si="125"/>
        <v>-2.0460353821420085E-2</v>
      </c>
      <c r="S551" s="1">
        <f t="shared" si="117"/>
        <v>-0.12907686881067093</v>
      </c>
      <c r="T551" s="1">
        <f t="shared" si="118"/>
        <v>0.28099524496980166</v>
      </c>
    </row>
    <row r="552" spans="1:20" x14ac:dyDescent="0.2">
      <c r="A552">
        <f>Sheet1!A529</f>
        <v>502</v>
      </c>
      <c r="B552">
        <f>Sheet1!B532</f>
        <v>426.18</v>
      </c>
      <c r="C552">
        <f t="shared" si="112"/>
        <v>414.41761973875185</v>
      </c>
      <c r="D552">
        <f t="shared" si="113"/>
        <v>426.14735542374757</v>
      </c>
      <c r="E552">
        <f t="shared" si="114"/>
        <v>426.15687190419874</v>
      </c>
      <c r="F552">
        <f t="shared" si="119"/>
        <v>424.6474702034144</v>
      </c>
      <c r="G552">
        <f t="shared" si="120"/>
        <v>425.06687164874626</v>
      </c>
      <c r="K552" s="1">
        <f t="shared" si="121"/>
        <v>11.711175616835931</v>
      </c>
      <c r="L552" s="1">
        <f t="shared" si="122"/>
        <v>11.680596461715083</v>
      </c>
      <c r="M552" s="1">
        <f t="shared" si="123"/>
        <v>11.687569776681016</v>
      </c>
      <c r="N552" s="1">
        <f t="shared" si="115"/>
        <v>11.578645820250358</v>
      </c>
      <c r="O552" s="1">
        <f t="shared" si="116"/>
        <v>11.998047265582215</v>
      </c>
      <c r="P552" s="1"/>
      <c r="Q552" s="1">
        <f t="shared" si="124"/>
        <v>-3.057915512084719E-2</v>
      </c>
      <c r="R552" s="1">
        <f t="shared" si="125"/>
        <v>-2.3605840154914404E-2</v>
      </c>
      <c r="S552" s="1">
        <f t="shared" si="117"/>
        <v>-0.13252979658557251</v>
      </c>
      <c r="T552" s="1">
        <f t="shared" si="118"/>
        <v>0.28687164874628479</v>
      </c>
    </row>
    <row r="553" spans="1:20" x14ac:dyDescent="0.2">
      <c r="A553">
        <f>Sheet1!A530</f>
        <v>503</v>
      </c>
      <c r="B553">
        <f>Sheet1!B533</f>
        <v>426.64</v>
      </c>
      <c r="C553">
        <f t="shared" si="112"/>
        <v>414.86721819061449</v>
      </c>
      <c r="D553">
        <f t="shared" si="113"/>
        <v>426.61328313747913</v>
      </c>
      <c r="E553">
        <f t="shared" si="114"/>
        <v>426.62366935999955</v>
      </c>
      <c r="F553">
        <f t="shared" si="119"/>
        <v>425.11399619953778</v>
      </c>
      <c r="G553">
        <f t="shared" si="120"/>
        <v>425.54282518299777</v>
      </c>
      <c r="K553" s="1">
        <f t="shared" si="121"/>
        <v>11.721577164973382</v>
      </c>
      <c r="L553" s="1">
        <f t="shared" si="122"/>
        <v>11.69700143248923</v>
      </c>
      <c r="M553" s="1">
        <f t="shared" si="123"/>
        <v>11.704811511064349</v>
      </c>
      <c r="N553" s="1">
        <f t="shared" si="115"/>
        <v>11.595573364511154</v>
      </c>
      <c r="O553" s="1">
        <f t="shared" si="116"/>
        <v>12.024402347971147</v>
      </c>
      <c r="P553" s="1"/>
      <c r="Q553" s="1">
        <f t="shared" si="124"/>
        <v>-2.4575732484152013E-2</v>
      </c>
      <c r="R553" s="1">
        <f t="shared" si="125"/>
        <v>-1.6765653909033063E-2</v>
      </c>
      <c r="S553" s="1">
        <f t="shared" si="117"/>
        <v>-0.12600380046222881</v>
      </c>
      <c r="T553" s="1">
        <f t="shared" si="118"/>
        <v>0.30282518299776484</v>
      </c>
    </row>
    <row r="554" spans="1:20" x14ac:dyDescent="0.2">
      <c r="A554">
        <f>Sheet1!A531</f>
        <v>504</v>
      </c>
      <c r="B554">
        <f>Sheet1!B534</f>
        <v>427.11</v>
      </c>
      <c r="C554">
        <f t="shared" si="112"/>
        <v>415.31681664247708</v>
      </c>
      <c r="D554">
        <f t="shared" si="113"/>
        <v>427.0791855950456</v>
      </c>
      <c r="E554">
        <f t="shared" si="114"/>
        <v>427.09045265625753</v>
      </c>
      <c r="F554">
        <f t="shared" si="119"/>
        <v>425.58050109121638</v>
      </c>
      <c r="G554">
        <f t="shared" si="120"/>
        <v>426.01885625575636</v>
      </c>
      <c r="K554" s="1">
        <f t="shared" si="121"/>
        <v>11.741978713110768</v>
      </c>
      <c r="L554" s="1">
        <f t="shared" si="122"/>
        <v>11.713381176893392</v>
      </c>
      <c r="M554" s="1">
        <f t="shared" si="123"/>
        <v>11.722038959996496</v>
      </c>
      <c r="N554" s="1">
        <f t="shared" si="115"/>
        <v>11.612479804327165</v>
      </c>
      <c r="O554" s="1">
        <f t="shared" si="116"/>
        <v>12.05083496886715</v>
      </c>
      <c r="P554" s="1"/>
      <c r="Q554" s="1">
        <f t="shared" si="124"/>
        <v>-2.8597536217375819E-2</v>
      </c>
      <c r="R554" s="1">
        <f t="shared" si="125"/>
        <v>-1.9939753114272207E-2</v>
      </c>
      <c r="S554" s="1">
        <f t="shared" si="117"/>
        <v>-0.12949890878360293</v>
      </c>
      <c r="T554" s="1">
        <f t="shared" si="118"/>
        <v>0.30885625575638187</v>
      </c>
    </row>
    <row r="555" spans="1:20" x14ac:dyDescent="0.2">
      <c r="A555">
        <f>Sheet1!A532</f>
        <v>505</v>
      </c>
      <c r="B555">
        <f>Sheet1!B535</f>
        <v>427.57</v>
      </c>
      <c r="C555">
        <f t="shared" si="112"/>
        <v>415.76641509433966</v>
      </c>
      <c r="D555">
        <f t="shared" si="113"/>
        <v>427.54506278651542</v>
      </c>
      <c r="E555">
        <f t="shared" si="114"/>
        <v>427.55722183494208</v>
      </c>
      <c r="F555">
        <f t="shared" si="119"/>
        <v>426.04698485010709</v>
      </c>
      <c r="G555">
        <f t="shared" si="120"/>
        <v>426.49496527505408</v>
      </c>
      <c r="K555" s="1">
        <f t="shared" si="121"/>
        <v>11.762380261248154</v>
      </c>
      <c r="L555" s="1">
        <f t="shared" si="122"/>
        <v>11.729735684995717</v>
      </c>
      <c r="M555" s="1">
        <f t="shared" si="123"/>
        <v>11.739252165446885</v>
      </c>
      <c r="N555" s="1">
        <f t="shared" si="115"/>
        <v>11.629365111355241</v>
      </c>
      <c r="O555" s="1">
        <f t="shared" si="116"/>
        <v>12.077345536302232</v>
      </c>
      <c r="P555" s="1"/>
      <c r="Q555" s="1">
        <f t="shared" si="124"/>
        <v>-3.2644576252437218E-2</v>
      </c>
      <c r="R555" s="1">
        <f t="shared" si="125"/>
        <v>-2.3128095801268955E-2</v>
      </c>
      <c r="S555" s="1">
        <f t="shared" si="117"/>
        <v>-0.13301514989291263</v>
      </c>
      <c r="T555" s="1">
        <f t="shared" si="118"/>
        <v>0.31496527505407812</v>
      </c>
    </row>
    <row r="556" spans="1:20" x14ac:dyDescent="0.2">
      <c r="A556">
        <f>Sheet1!A533</f>
        <v>506</v>
      </c>
      <c r="B556">
        <f>Sheet1!B536</f>
        <v>428.04</v>
      </c>
      <c r="C556">
        <f t="shared" si="112"/>
        <v>416.21601354620225</v>
      </c>
      <c r="D556">
        <f t="shared" si="113"/>
        <v>428.01091470195666</v>
      </c>
      <c r="E556">
        <f t="shared" si="114"/>
        <v>428.02397693802266</v>
      </c>
      <c r="F556">
        <f t="shared" si="119"/>
        <v>426.51344744786689</v>
      </c>
      <c r="G556">
        <f t="shared" si="120"/>
        <v>426.97115264892295</v>
      </c>
      <c r="K556" s="1">
        <f t="shared" si="121"/>
        <v>11.772781809385492</v>
      </c>
      <c r="L556" s="1">
        <f t="shared" si="122"/>
        <v>11.746064946864635</v>
      </c>
      <c r="M556" s="1">
        <f t="shared" si="123"/>
        <v>11.756451169385059</v>
      </c>
      <c r="N556" s="1">
        <f t="shared" si="115"/>
        <v>11.646229257252401</v>
      </c>
      <c r="O556" s="1">
        <f t="shared" si="116"/>
        <v>12.103934458308458</v>
      </c>
      <c r="P556" s="1"/>
      <c r="Q556" s="1">
        <f t="shared" si="124"/>
        <v>-2.6716862520856921E-2</v>
      </c>
      <c r="R556" s="1">
        <f t="shared" si="125"/>
        <v>-1.633064000043305E-2</v>
      </c>
      <c r="S556" s="1">
        <f t="shared" si="117"/>
        <v>-0.12655255213309147</v>
      </c>
      <c r="T556" s="1">
        <f t="shared" si="118"/>
        <v>0.33115264892296636</v>
      </c>
    </row>
    <row r="557" spans="1:20" x14ac:dyDescent="0.2">
      <c r="A557">
        <f>Sheet1!A534</f>
        <v>507</v>
      </c>
      <c r="B557">
        <f>Sheet1!B537</f>
        <v>428.51</v>
      </c>
      <c r="C557">
        <f t="shared" si="112"/>
        <v>416.66561199806483</v>
      </c>
      <c r="D557">
        <f t="shared" si="113"/>
        <v>428.47674133143789</v>
      </c>
      <c r="E557">
        <f t="shared" si="114"/>
        <v>428.49071800746867</v>
      </c>
      <c r="F557">
        <f t="shared" si="119"/>
        <v>426.97988885615268</v>
      </c>
      <c r="G557">
        <f t="shared" si="120"/>
        <v>427.44741878539509</v>
      </c>
      <c r="K557" s="1">
        <f t="shared" si="121"/>
        <v>11.793183357522935</v>
      </c>
      <c r="L557" s="1">
        <f t="shared" si="122"/>
        <v>11.762368952568522</v>
      </c>
      <c r="M557" s="1">
        <f t="shared" si="123"/>
        <v>11.773636013780447</v>
      </c>
      <c r="N557" s="1">
        <f t="shared" si="115"/>
        <v>11.663072213675605</v>
      </c>
      <c r="O557" s="1">
        <f t="shared" si="116"/>
        <v>12.130602142918008</v>
      </c>
      <c r="P557" s="1"/>
      <c r="Q557" s="1">
        <f t="shared" si="124"/>
        <v>-3.0814404954412566E-2</v>
      </c>
      <c r="R557" s="1">
        <f t="shared" si="125"/>
        <v>-1.954734374248801E-2</v>
      </c>
      <c r="S557" s="1">
        <f t="shared" si="117"/>
        <v>-0.13011114384732991</v>
      </c>
      <c r="T557" s="1">
        <f t="shared" si="118"/>
        <v>0.33741878539507297</v>
      </c>
    </row>
    <row r="558" spans="1:20" x14ac:dyDescent="0.2">
      <c r="A558">
        <f>Sheet1!A535</f>
        <v>508</v>
      </c>
      <c r="B558">
        <f>Sheet1!B538</f>
        <v>428.97</v>
      </c>
      <c r="C558">
        <f t="shared" si="112"/>
        <v>417.11521044992742</v>
      </c>
      <c r="D558">
        <f t="shared" si="113"/>
        <v>428.94254266502736</v>
      </c>
      <c r="E558">
        <f t="shared" si="114"/>
        <v>428.9574450852495</v>
      </c>
      <c r="F558">
        <f t="shared" si="119"/>
        <v>427.44630904662131</v>
      </c>
      <c r="G558">
        <f t="shared" si="120"/>
        <v>427.92376409250244</v>
      </c>
      <c r="K558" s="1">
        <f t="shared" si="121"/>
        <v>11.80358490566033</v>
      </c>
      <c r="L558" s="1">
        <f t="shared" si="122"/>
        <v>11.778647692175753</v>
      </c>
      <c r="M558" s="1">
        <f t="shared" si="123"/>
        <v>11.79080674060242</v>
      </c>
      <c r="N558" s="1">
        <f t="shared" si="115"/>
        <v>11.679893952281645</v>
      </c>
      <c r="O558" s="1">
        <f t="shared" si="116"/>
        <v>12.157348998162774</v>
      </c>
      <c r="P558" s="1"/>
      <c r="Q558" s="1">
        <f t="shared" si="124"/>
        <v>-2.4937213484577114E-2</v>
      </c>
      <c r="R558" s="1">
        <f t="shared" si="125"/>
        <v>-1.2778165057909519E-2</v>
      </c>
      <c r="S558" s="1">
        <f t="shared" si="117"/>
        <v>-0.1236909533786843</v>
      </c>
      <c r="T558" s="1">
        <f t="shared" si="118"/>
        <v>0.35376409250244478</v>
      </c>
    </row>
    <row r="559" spans="1:20" x14ac:dyDescent="0.2">
      <c r="A559">
        <f>Sheet1!A536</f>
        <v>509</v>
      </c>
      <c r="B559">
        <f>Sheet1!B539</f>
        <v>429.44</v>
      </c>
      <c r="C559">
        <f t="shared" si="112"/>
        <v>417.56480890179006</v>
      </c>
      <c r="D559">
        <f t="shared" si="113"/>
        <v>429.40831869279339</v>
      </c>
      <c r="E559">
        <f t="shared" si="114"/>
        <v>429.42415821333464</v>
      </c>
      <c r="F559">
        <f t="shared" si="119"/>
        <v>427.9127079909299</v>
      </c>
      <c r="G559">
        <f t="shared" si="120"/>
        <v>428.40018897827719</v>
      </c>
      <c r="K559" s="1">
        <f t="shared" si="121"/>
        <v>11.823986453797772</v>
      </c>
      <c r="L559" s="1">
        <f t="shared" si="122"/>
        <v>11.794901155754417</v>
      </c>
      <c r="M559" s="1">
        <f t="shared" si="123"/>
        <v>11.807963391820408</v>
      </c>
      <c r="N559" s="1">
        <f t="shared" si="115"/>
        <v>11.696694444727655</v>
      </c>
      <c r="O559" s="1">
        <f t="shared" si="116"/>
        <v>12.184175432074937</v>
      </c>
      <c r="P559" s="1"/>
      <c r="Q559" s="1">
        <f t="shared" si="124"/>
        <v>-2.9085298043355579E-2</v>
      </c>
      <c r="R559" s="1">
        <f t="shared" si="125"/>
        <v>-1.602306197736425E-2</v>
      </c>
      <c r="S559" s="1">
        <f t="shared" si="117"/>
        <v>-0.12729200907011773</v>
      </c>
      <c r="T559" s="1">
        <f t="shared" si="118"/>
        <v>0.36018897827716501</v>
      </c>
    </row>
    <row r="560" spans="1:20" x14ac:dyDescent="0.2">
      <c r="A560">
        <f>Sheet1!A537</f>
        <v>510</v>
      </c>
      <c r="B560">
        <f>Sheet1!B540</f>
        <v>429.9</v>
      </c>
      <c r="C560">
        <f t="shared" ref="C560:C623" si="126">C$47+(A563-1)*(C$2114-C$47)/2067</f>
        <v>418.0144073536527</v>
      </c>
      <c r="D560">
        <f t="shared" ref="D560:D623" si="127">$J$19+A563*$I$19+$H$19*A563^2+$G$19*A563^3</f>
        <v>429.87406940480429</v>
      </c>
      <c r="E560">
        <f t="shared" ref="E560:E623" si="128">$T$19+A563*$S$19+$R$19*A563^2+$Q$19*A563^3</f>
        <v>429.8908574336935</v>
      </c>
      <c r="F560">
        <f t="shared" si="119"/>
        <v>428.37908566073509</v>
      </c>
      <c r="G560">
        <f t="shared" si="120"/>
        <v>428.87669385075134</v>
      </c>
      <c r="K560" s="1">
        <f t="shared" si="121"/>
        <v>11.844388001935158</v>
      </c>
      <c r="L560" s="1">
        <f t="shared" si="122"/>
        <v>11.81112933337306</v>
      </c>
      <c r="M560" s="1">
        <f t="shared" si="123"/>
        <v>11.825106009403839</v>
      </c>
      <c r="N560" s="1">
        <f t="shared" si="115"/>
        <v>11.713473662670253</v>
      </c>
      <c r="O560" s="1">
        <f t="shared" si="116"/>
        <v>12.211081852686505</v>
      </c>
      <c r="P560" s="1"/>
      <c r="Q560" s="1">
        <f t="shared" si="124"/>
        <v>-3.3258668562098137E-2</v>
      </c>
      <c r="R560" s="1">
        <f t="shared" si="125"/>
        <v>-1.9281992531318792E-2</v>
      </c>
      <c r="S560" s="1">
        <f t="shared" si="117"/>
        <v>-0.13091433926490481</v>
      </c>
      <c r="T560" s="1">
        <f t="shared" si="118"/>
        <v>0.36669385075134642</v>
      </c>
    </row>
    <row r="561" spans="1:20" x14ac:dyDescent="0.2">
      <c r="A561">
        <f>Sheet1!A538</f>
        <v>511</v>
      </c>
      <c r="B561">
        <f>Sheet1!B541</f>
        <v>430.37</v>
      </c>
      <c r="C561">
        <f t="shared" si="126"/>
        <v>418.46400580551528</v>
      </c>
      <c r="D561">
        <f t="shared" si="127"/>
        <v>430.33979479112844</v>
      </c>
      <c r="E561">
        <f t="shared" si="128"/>
        <v>430.35754278829552</v>
      </c>
      <c r="F561">
        <f t="shared" si="119"/>
        <v>428.84544202769399</v>
      </c>
      <c r="G561">
        <f t="shared" si="120"/>
        <v>429.35327911795702</v>
      </c>
      <c r="K561" s="1">
        <f t="shared" si="121"/>
        <v>11.85478955007261</v>
      </c>
      <c r="L561" s="1">
        <f t="shared" si="122"/>
        <v>11.827332215099943</v>
      </c>
      <c r="M561" s="1">
        <f t="shared" si="123"/>
        <v>11.842234635322086</v>
      </c>
      <c r="N561" s="1">
        <f t="shared" si="115"/>
        <v>11.730231577766574</v>
      </c>
      <c r="O561" s="1">
        <f t="shared" si="116"/>
        <v>12.238068668029598</v>
      </c>
      <c r="P561" s="1"/>
      <c r="Q561" s="1">
        <f t="shared" si="124"/>
        <v>-2.7457334972666558E-2</v>
      </c>
      <c r="R561" s="1">
        <f t="shared" si="125"/>
        <v>-1.2554914750523949E-2</v>
      </c>
      <c r="S561" s="1">
        <f t="shared" si="117"/>
        <v>-0.12455797230603594</v>
      </c>
      <c r="T561" s="1">
        <f t="shared" si="118"/>
        <v>0.3832791179569881</v>
      </c>
    </row>
    <row r="562" spans="1:20" x14ac:dyDescent="0.2">
      <c r="A562">
        <f>Sheet1!A539</f>
        <v>512</v>
      </c>
      <c r="B562">
        <f>Sheet1!B542</f>
        <v>430.83</v>
      </c>
      <c r="C562">
        <f t="shared" si="126"/>
        <v>418.91360425737787</v>
      </c>
      <c r="D562">
        <f t="shared" si="127"/>
        <v>430.8054948418341</v>
      </c>
      <c r="E562">
        <f t="shared" si="128"/>
        <v>430.82421431911013</v>
      </c>
      <c r="F562">
        <f t="shared" si="119"/>
        <v>429.31177706346352</v>
      </c>
      <c r="G562">
        <f t="shared" si="120"/>
        <v>429.82994518792611</v>
      </c>
      <c r="K562" s="1">
        <f t="shared" si="121"/>
        <v>11.875191098209939</v>
      </c>
      <c r="L562" s="1">
        <f t="shared" si="122"/>
        <v>11.843509791003328</v>
      </c>
      <c r="M562" s="1">
        <f t="shared" si="123"/>
        <v>11.859349311544577</v>
      </c>
      <c r="N562" s="1">
        <f t="shared" ref="N562:N625" si="129">F562-$C559</f>
        <v>11.746968161673465</v>
      </c>
      <c r="O562" s="1">
        <f t="shared" ref="O562:O625" si="130">G562-$C559</f>
        <v>12.265136286136055</v>
      </c>
      <c r="P562" s="1"/>
      <c r="Q562" s="1">
        <f t="shared" si="124"/>
        <v>-3.1681307206611109E-2</v>
      </c>
      <c r="R562" s="1">
        <f t="shared" si="125"/>
        <v>-1.5841786665362179E-2</v>
      </c>
      <c r="S562" s="1">
        <f t="shared" ref="S562:S625" si="131">F562-$B559</f>
        <v>-0.12822293653647421</v>
      </c>
      <c r="T562" s="1">
        <f t="shared" ref="T562:T625" si="132">G562-$B559</f>
        <v>0.38994518792611643</v>
      </c>
    </row>
    <row r="563" spans="1:20" x14ac:dyDescent="0.2">
      <c r="A563">
        <f>Sheet1!A540</f>
        <v>513</v>
      </c>
      <c r="B563">
        <f>Sheet1!B543</f>
        <v>431.3</v>
      </c>
      <c r="C563">
        <f t="shared" si="126"/>
        <v>419.36320270924045</v>
      </c>
      <c r="D563">
        <f t="shared" si="127"/>
        <v>431.2711695469896</v>
      </c>
      <c r="E563">
        <f t="shared" si="128"/>
        <v>431.29087206810669</v>
      </c>
      <c r="F563">
        <f t="shared" ref="F563:F626" si="133">$J$35+A563*$I$35+$H$35*A563^2+$G$35*A563^3</f>
        <v>429.77809073970059</v>
      </c>
      <c r="G563">
        <f t="shared" ref="G563:G626" si="134">$T$35+A563*$S$35+$R$35*A563^2+$Q$35*A563^3</f>
        <v>430.30669246869093</v>
      </c>
      <c r="K563" s="1">
        <f t="shared" ref="K563:K626" si="135">B560-C560</f>
        <v>11.885592646347277</v>
      </c>
      <c r="L563" s="1">
        <f t="shared" ref="L563:L626" si="136">D560-$C560</f>
        <v>11.859662051151588</v>
      </c>
      <c r="M563" s="1">
        <f t="shared" ref="M563:M626" si="137">E560-$C560</f>
        <v>11.876450080040797</v>
      </c>
      <c r="N563" s="1">
        <f t="shared" si="129"/>
        <v>11.763683386047887</v>
      </c>
      <c r="O563" s="1">
        <f t="shared" si="130"/>
        <v>12.292285115038226</v>
      </c>
      <c r="P563" s="1"/>
      <c r="Q563" s="1">
        <f t="shared" ref="Q563:Q626" si="138">D560-B560</f>
        <v>-2.5930595195688966E-2</v>
      </c>
      <c r="R563" s="1">
        <f t="shared" ref="R563:R626" si="139">E560-$B560</f>
        <v>-9.1425663064796936E-3</v>
      </c>
      <c r="S563" s="1">
        <f t="shared" si="131"/>
        <v>-0.12190926029938964</v>
      </c>
      <c r="T563" s="1">
        <f t="shared" si="132"/>
        <v>0.40669246869094877</v>
      </c>
    </row>
    <row r="564" spans="1:20" x14ac:dyDescent="0.2">
      <c r="A564">
        <f>Sheet1!A541</f>
        <v>514</v>
      </c>
      <c r="B564">
        <f>Sheet1!B544</f>
        <v>431.77</v>
      </c>
      <c r="C564">
        <f t="shared" si="126"/>
        <v>419.8128011611031</v>
      </c>
      <c r="D564">
        <f t="shared" si="127"/>
        <v>431.73681889666335</v>
      </c>
      <c r="E564">
        <f t="shared" si="128"/>
        <v>431.75751607725471</v>
      </c>
      <c r="F564">
        <f t="shared" si="133"/>
        <v>430.24438302806209</v>
      </c>
      <c r="G564">
        <f t="shared" si="134"/>
        <v>430.78352136828329</v>
      </c>
      <c r="K564" s="1">
        <f t="shared" si="135"/>
        <v>11.90599419448472</v>
      </c>
      <c r="L564" s="1">
        <f t="shared" si="136"/>
        <v>11.875788985613156</v>
      </c>
      <c r="M564" s="1">
        <f t="shared" si="137"/>
        <v>11.893536982780233</v>
      </c>
      <c r="N564" s="1">
        <f t="shared" si="129"/>
        <v>11.780377222546804</v>
      </c>
      <c r="O564" s="1">
        <f t="shared" si="130"/>
        <v>12.319515562768004</v>
      </c>
      <c r="P564" s="1"/>
      <c r="Q564" s="1">
        <f t="shared" si="138"/>
        <v>-3.0205208871564082E-2</v>
      </c>
      <c r="R564" s="1">
        <f t="shared" si="139"/>
        <v>-1.2457211704486326E-2</v>
      </c>
      <c r="S564" s="1">
        <f t="shared" si="131"/>
        <v>-0.12561697193791588</v>
      </c>
      <c r="T564" s="1">
        <f t="shared" si="132"/>
        <v>0.41352136828328412</v>
      </c>
    </row>
    <row r="565" spans="1:20" x14ac:dyDescent="0.2">
      <c r="A565">
        <f>Sheet1!A542</f>
        <v>515</v>
      </c>
      <c r="B565">
        <f>Sheet1!B545</f>
        <v>432.23</v>
      </c>
      <c r="C565">
        <f t="shared" si="126"/>
        <v>420.26239961296568</v>
      </c>
      <c r="D565">
        <f t="shared" si="127"/>
        <v>432.20244288092368</v>
      </c>
      <c r="E565">
        <f t="shared" si="128"/>
        <v>432.22414638852354</v>
      </c>
      <c r="F565">
        <f t="shared" si="133"/>
        <v>430.71065390020493</v>
      </c>
      <c r="G565">
        <f t="shared" si="134"/>
        <v>431.26043229473532</v>
      </c>
      <c r="K565" s="1">
        <f t="shared" si="135"/>
        <v>11.916395742622115</v>
      </c>
      <c r="L565" s="1">
        <f t="shared" si="136"/>
        <v>11.891890584456235</v>
      </c>
      <c r="M565" s="1">
        <f t="shared" si="137"/>
        <v>11.910610061732257</v>
      </c>
      <c r="N565" s="1">
        <f t="shared" si="129"/>
        <v>11.797049642827062</v>
      </c>
      <c r="O565" s="1">
        <f t="shared" si="130"/>
        <v>12.346828037357454</v>
      </c>
      <c r="P565" s="1"/>
      <c r="Q565" s="1">
        <f t="shared" si="138"/>
        <v>-2.4505158165879948E-2</v>
      </c>
      <c r="R565" s="1">
        <f t="shared" si="139"/>
        <v>-5.7856808898577583E-3</v>
      </c>
      <c r="S565" s="1">
        <f t="shared" si="131"/>
        <v>-0.1193460997950524</v>
      </c>
      <c r="T565" s="1">
        <f t="shared" si="132"/>
        <v>0.43043229473533984</v>
      </c>
    </row>
    <row r="566" spans="1:20" x14ac:dyDescent="0.2">
      <c r="A566">
        <f>Sheet1!A543</f>
        <v>516</v>
      </c>
      <c r="B566">
        <f>Sheet1!B546</f>
        <v>432.7</v>
      </c>
      <c r="C566">
        <f t="shared" si="126"/>
        <v>420.71199806482832</v>
      </c>
      <c r="D566">
        <f t="shared" si="127"/>
        <v>432.6680414898388</v>
      </c>
      <c r="E566">
        <f t="shared" si="128"/>
        <v>432.69076304388273</v>
      </c>
      <c r="F566">
        <f t="shared" si="133"/>
        <v>431.17690332778608</v>
      </c>
      <c r="G566">
        <f t="shared" si="134"/>
        <v>431.73742565607915</v>
      </c>
      <c r="K566" s="1">
        <f t="shared" si="135"/>
        <v>11.936797290759557</v>
      </c>
      <c r="L566" s="1">
        <f t="shared" si="136"/>
        <v>11.907966837749143</v>
      </c>
      <c r="M566" s="1">
        <f t="shared" si="137"/>
        <v>11.92766935886624</v>
      </c>
      <c r="N566" s="1">
        <f t="shared" si="129"/>
        <v>11.813700618545624</v>
      </c>
      <c r="O566" s="1">
        <f t="shared" si="130"/>
        <v>12.374222946838699</v>
      </c>
      <c r="P566" s="1"/>
      <c r="Q566" s="1">
        <f t="shared" si="138"/>
        <v>-2.8830453010414203E-2</v>
      </c>
      <c r="R566" s="1">
        <f t="shared" si="139"/>
        <v>-9.1279318933175091E-3</v>
      </c>
      <c r="S566" s="1">
        <f t="shared" si="131"/>
        <v>-0.12309667221393283</v>
      </c>
      <c r="T566" s="1">
        <f t="shared" si="132"/>
        <v>0.4374256560791423</v>
      </c>
    </row>
    <row r="567" spans="1:20" x14ac:dyDescent="0.2">
      <c r="A567">
        <f>Sheet1!A544</f>
        <v>517</v>
      </c>
      <c r="B567">
        <f>Sheet1!B547</f>
        <v>433.16</v>
      </c>
      <c r="C567">
        <f t="shared" si="126"/>
        <v>421.16159651669091</v>
      </c>
      <c r="D567">
        <f t="shared" si="127"/>
        <v>433.13361471347713</v>
      </c>
      <c r="E567">
        <f t="shared" si="128"/>
        <v>433.15736608530148</v>
      </c>
      <c r="F567">
        <f t="shared" si="133"/>
        <v>431.64313128246249</v>
      </c>
      <c r="G567">
        <f t="shared" si="134"/>
        <v>432.21450186034667</v>
      </c>
      <c r="K567" s="1">
        <f t="shared" si="135"/>
        <v>11.957198838896886</v>
      </c>
      <c r="L567" s="1">
        <f t="shared" si="136"/>
        <v>11.924017735560255</v>
      </c>
      <c r="M567" s="1">
        <f t="shared" si="137"/>
        <v>11.944714916151611</v>
      </c>
      <c r="N567" s="1">
        <f t="shared" si="129"/>
        <v>11.830330121359395</v>
      </c>
      <c r="O567" s="1">
        <f t="shared" si="130"/>
        <v>12.401700699243577</v>
      </c>
      <c r="P567" s="1"/>
      <c r="Q567" s="1">
        <f t="shared" si="138"/>
        <v>-3.3181103336630713E-2</v>
      </c>
      <c r="R567" s="1">
        <f t="shared" si="139"/>
        <v>-1.2483922745275322E-2</v>
      </c>
      <c r="S567" s="1">
        <f t="shared" si="131"/>
        <v>-0.12686871753749074</v>
      </c>
      <c r="T567" s="1">
        <f t="shared" si="132"/>
        <v>0.44450186034669059</v>
      </c>
    </row>
    <row r="568" spans="1:20" x14ac:dyDescent="0.2">
      <c r="A568">
        <f>Sheet1!A545</f>
        <v>518</v>
      </c>
      <c r="B568">
        <f>Sheet1!B548</f>
        <v>433.63</v>
      </c>
      <c r="C568">
        <f t="shared" si="126"/>
        <v>421.61119496855349</v>
      </c>
      <c r="D568">
        <f t="shared" si="127"/>
        <v>433.59916254190699</v>
      </c>
      <c r="E568">
        <f t="shared" si="128"/>
        <v>433.62395555474944</v>
      </c>
      <c r="F568">
        <f t="shared" si="133"/>
        <v>432.10933773589102</v>
      </c>
      <c r="G568">
        <f t="shared" si="134"/>
        <v>432.69166131557017</v>
      </c>
      <c r="K568" s="1">
        <f t="shared" si="135"/>
        <v>11.967600387034338</v>
      </c>
      <c r="L568" s="1">
        <f t="shared" si="136"/>
        <v>11.940043267958004</v>
      </c>
      <c r="M568" s="1">
        <f t="shared" si="137"/>
        <v>11.961746775557856</v>
      </c>
      <c r="N568" s="1">
        <f t="shared" si="129"/>
        <v>11.846938122925337</v>
      </c>
      <c r="O568" s="1">
        <f t="shared" si="130"/>
        <v>12.429261702604492</v>
      </c>
      <c r="P568" s="1"/>
      <c r="Q568" s="1">
        <f t="shared" si="138"/>
        <v>-2.7557119076334402E-2</v>
      </c>
      <c r="R568" s="1">
        <f t="shared" si="139"/>
        <v>-5.8536114764820013E-3</v>
      </c>
      <c r="S568" s="1">
        <f t="shared" si="131"/>
        <v>-0.12066226410900072</v>
      </c>
      <c r="T568" s="1">
        <f t="shared" si="132"/>
        <v>0.46166131557015433</v>
      </c>
    </row>
    <row r="569" spans="1:20" x14ac:dyDescent="0.2">
      <c r="A569">
        <f>Sheet1!A546</f>
        <v>519</v>
      </c>
      <c r="B569">
        <f>Sheet1!B549</f>
        <v>434.09</v>
      </c>
      <c r="C569">
        <f t="shared" si="126"/>
        <v>422.06079342041608</v>
      </c>
      <c r="D569">
        <f t="shared" si="127"/>
        <v>434.0646849651967</v>
      </c>
      <c r="E569">
        <f t="shared" si="128"/>
        <v>434.090531494196</v>
      </c>
      <c r="F569">
        <f t="shared" si="133"/>
        <v>432.57552265972856</v>
      </c>
      <c r="G569">
        <f t="shared" si="134"/>
        <v>433.16890442978161</v>
      </c>
      <c r="K569" s="1">
        <f t="shared" si="135"/>
        <v>11.988001935171667</v>
      </c>
      <c r="L569" s="1">
        <f t="shared" si="136"/>
        <v>11.956043425010478</v>
      </c>
      <c r="M569" s="1">
        <f t="shared" si="137"/>
        <v>11.978764979054404</v>
      </c>
      <c r="N569" s="1">
        <f t="shared" si="129"/>
        <v>11.863524594900241</v>
      </c>
      <c r="O569" s="1">
        <f t="shared" si="130"/>
        <v>12.456906364953284</v>
      </c>
      <c r="P569" s="1"/>
      <c r="Q569" s="1">
        <f t="shared" si="138"/>
        <v>-3.1958510161189224E-2</v>
      </c>
      <c r="R569" s="1">
        <f t="shared" si="139"/>
        <v>-9.236956117263162E-3</v>
      </c>
      <c r="S569" s="1">
        <f t="shared" si="131"/>
        <v>-0.12447734027142587</v>
      </c>
      <c r="T569" s="1">
        <f t="shared" si="132"/>
        <v>0.46890442978161673</v>
      </c>
    </row>
    <row r="570" spans="1:20" x14ac:dyDescent="0.2">
      <c r="A570">
        <f>Sheet1!A547</f>
        <v>520</v>
      </c>
      <c r="B570">
        <f>Sheet1!B550</f>
        <v>434.56</v>
      </c>
      <c r="C570">
        <f t="shared" si="126"/>
        <v>422.51039187227872</v>
      </c>
      <c r="D570">
        <f t="shared" si="127"/>
        <v>434.53018197341453</v>
      </c>
      <c r="E570">
        <f t="shared" si="128"/>
        <v>434.55709394561046</v>
      </c>
      <c r="F570">
        <f t="shared" si="133"/>
        <v>433.04168602563215</v>
      </c>
      <c r="G570">
        <f t="shared" si="134"/>
        <v>433.64623161101298</v>
      </c>
      <c r="K570" s="1">
        <f t="shared" si="135"/>
        <v>11.998403483309119</v>
      </c>
      <c r="L570" s="1">
        <f t="shared" si="136"/>
        <v>11.972018196786223</v>
      </c>
      <c r="M570" s="1">
        <f t="shared" si="137"/>
        <v>11.995769568610569</v>
      </c>
      <c r="N570" s="1">
        <f t="shared" si="129"/>
        <v>11.880089508941239</v>
      </c>
      <c r="O570" s="1">
        <f t="shared" si="130"/>
        <v>12.484635094322073</v>
      </c>
      <c r="P570" s="1"/>
      <c r="Q570" s="1">
        <f t="shared" si="138"/>
        <v>-2.6385286522895512E-2</v>
      </c>
      <c r="R570" s="1">
        <f t="shared" si="139"/>
        <v>-2.6339146985492334E-3</v>
      </c>
      <c r="S570" s="1">
        <f t="shared" si="131"/>
        <v>-0.11831397436787938</v>
      </c>
      <c r="T570" s="1">
        <f t="shared" si="132"/>
        <v>0.48623161101295409</v>
      </c>
    </row>
    <row r="571" spans="1:20" x14ac:dyDescent="0.2">
      <c r="A571">
        <f>Sheet1!A548</f>
        <v>521</v>
      </c>
      <c r="B571">
        <f>Sheet1!B551</f>
        <v>435.03</v>
      </c>
      <c r="C571">
        <f t="shared" si="126"/>
        <v>422.9599903241413</v>
      </c>
      <c r="D571">
        <f t="shared" si="127"/>
        <v>434.99565355662889</v>
      </c>
      <c r="E571">
        <f t="shared" si="128"/>
        <v>435.02364295096243</v>
      </c>
      <c r="F571">
        <f t="shared" si="133"/>
        <v>433.50782780525861</v>
      </c>
      <c r="G571">
        <f t="shared" si="134"/>
        <v>434.1236432672963</v>
      </c>
      <c r="K571" s="1">
        <f t="shared" si="135"/>
        <v>12.018805031446504</v>
      </c>
      <c r="L571" s="1">
        <f t="shared" si="136"/>
        <v>11.987967573353501</v>
      </c>
      <c r="M571" s="1">
        <f t="shared" si="137"/>
        <v>12.012760586195952</v>
      </c>
      <c r="N571" s="1">
        <f t="shared" si="129"/>
        <v>11.896632836705123</v>
      </c>
      <c r="O571" s="1">
        <f t="shared" si="130"/>
        <v>12.512448298742811</v>
      </c>
      <c r="P571" s="1"/>
      <c r="Q571" s="1">
        <f t="shared" si="138"/>
        <v>-3.0837458093003534E-2</v>
      </c>
      <c r="R571" s="1">
        <f t="shared" si="139"/>
        <v>-6.044445250552144E-3</v>
      </c>
      <c r="S571" s="1">
        <f t="shared" si="131"/>
        <v>-0.12217219474138119</v>
      </c>
      <c r="T571" s="1">
        <f t="shared" si="132"/>
        <v>0.49364326729630648</v>
      </c>
    </row>
    <row r="572" spans="1:20" x14ac:dyDescent="0.2">
      <c r="A572">
        <f>Sheet1!A549</f>
        <v>522</v>
      </c>
      <c r="B572">
        <f>Sheet1!B552</f>
        <v>435.49</v>
      </c>
      <c r="C572">
        <f t="shared" si="126"/>
        <v>423.40958877600394</v>
      </c>
      <c r="D572">
        <f t="shared" si="127"/>
        <v>435.46109970490818</v>
      </c>
      <c r="E572">
        <f t="shared" si="128"/>
        <v>435.49017855222121</v>
      </c>
      <c r="F572">
        <f t="shared" si="133"/>
        <v>433.97394797026493</v>
      </c>
      <c r="G572">
        <f t="shared" si="134"/>
        <v>434.60113980666381</v>
      </c>
      <c r="K572" s="1">
        <f t="shared" si="135"/>
        <v>12.029206579583899</v>
      </c>
      <c r="L572" s="1">
        <f t="shared" si="136"/>
        <v>12.003891544780629</v>
      </c>
      <c r="M572" s="1">
        <f t="shared" si="137"/>
        <v>12.029738073779924</v>
      </c>
      <c r="N572" s="1">
        <f t="shared" si="129"/>
        <v>11.913154549848855</v>
      </c>
      <c r="O572" s="1">
        <f t="shared" si="130"/>
        <v>12.540346386247734</v>
      </c>
      <c r="P572" s="1"/>
      <c r="Q572" s="1">
        <f t="shared" si="138"/>
        <v>-2.5315034803270464E-2</v>
      </c>
      <c r="R572" s="1">
        <f t="shared" si="139"/>
        <v>5.3149419602505077E-4</v>
      </c>
      <c r="S572" s="1">
        <f t="shared" si="131"/>
        <v>-0.11605202973504447</v>
      </c>
      <c r="T572" s="1">
        <f t="shared" si="132"/>
        <v>0.51113980666383441</v>
      </c>
    </row>
    <row r="573" spans="1:20" x14ac:dyDescent="0.2">
      <c r="A573">
        <f>Sheet1!A550</f>
        <v>523</v>
      </c>
      <c r="B573">
        <f>Sheet1!B553</f>
        <v>435.96</v>
      </c>
      <c r="C573">
        <f t="shared" si="126"/>
        <v>423.85918722786653</v>
      </c>
      <c r="D573">
        <f t="shared" si="127"/>
        <v>435.92652040832053</v>
      </c>
      <c r="E573">
        <f t="shared" si="128"/>
        <v>435.95670079135613</v>
      </c>
      <c r="F573">
        <f t="shared" si="133"/>
        <v>434.440046492308</v>
      </c>
      <c r="G573">
        <f t="shared" si="134"/>
        <v>435.07872163714734</v>
      </c>
      <c r="K573" s="1">
        <f t="shared" si="135"/>
        <v>12.049608127721285</v>
      </c>
      <c r="L573" s="1">
        <f t="shared" si="136"/>
        <v>12.019790101135811</v>
      </c>
      <c r="M573" s="1">
        <f t="shared" si="137"/>
        <v>12.046702073331744</v>
      </c>
      <c r="N573" s="1">
        <f t="shared" si="129"/>
        <v>11.929654620029282</v>
      </c>
      <c r="O573" s="1">
        <f t="shared" si="130"/>
        <v>12.568329764868622</v>
      </c>
      <c r="P573" s="1"/>
      <c r="Q573" s="1">
        <f t="shared" si="138"/>
        <v>-2.9818026585473945E-2</v>
      </c>
      <c r="R573" s="1">
        <f t="shared" si="139"/>
        <v>-2.9060543895411683E-3</v>
      </c>
      <c r="S573" s="1">
        <f t="shared" si="131"/>
        <v>-0.11995350769200286</v>
      </c>
      <c r="T573" s="1">
        <f t="shared" si="132"/>
        <v>0.51872163714733688</v>
      </c>
    </row>
    <row r="574" spans="1:20" x14ac:dyDescent="0.2">
      <c r="A574">
        <f>Sheet1!A551</f>
        <v>524</v>
      </c>
      <c r="B574">
        <f>Sheet1!B554</f>
        <v>436.42</v>
      </c>
      <c r="C574">
        <f t="shared" si="126"/>
        <v>424.30878567972911</v>
      </c>
      <c r="D574">
        <f t="shared" si="127"/>
        <v>436.39191565693432</v>
      </c>
      <c r="E574">
        <f t="shared" si="128"/>
        <v>436.42320971033689</v>
      </c>
      <c r="F574">
        <f t="shared" si="133"/>
        <v>434.90612334304478</v>
      </c>
      <c r="G574">
        <f t="shared" si="134"/>
        <v>435.55638916677913</v>
      </c>
      <c r="K574" s="1">
        <f t="shared" si="135"/>
        <v>12.070009675858671</v>
      </c>
      <c r="L574" s="1">
        <f t="shared" si="136"/>
        <v>12.035663232487593</v>
      </c>
      <c r="M574" s="1">
        <f t="shared" si="137"/>
        <v>12.063652626821124</v>
      </c>
      <c r="N574" s="1">
        <f t="shared" si="129"/>
        <v>11.946133018903481</v>
      </c>
      <c r="O574" s="1">
        <f t="shared" si="130"/>
        <v>12.596398842637825</v>
      </c>
      <c r="P574" s="1"/>
      <c r="Q574" s="1">
        <f t="shared" si="138"/>
        <v>-3.4346443371077839E-2</v>
      </c>
      <c r="R574" s="1">
        <f t="shared" si="139"/>
        <v>-6.357049037546858E-3</v>
      </c>
      <c r="S574" s="1">
        <f t="shared" si="131"/>
        <v>-0.1238766569551899</v>
      </c>
      <c r="T574" s="1">
        <f t="shared" si="132"/>
        <v>0.52638916677915404</v>
      </c>
    </row>
    <row r="575" spans="1:20" x14ac:dyDescent="0.2">
      <c r="A575">
        <f>Sheet1!A552</f>
        <v>525</v>
      </c>
      <c r="B575">
        <f>Sheet1!B555</f>
        <v>436.89</v>
      </c>
      <c r="C575">
        <f t="shared" si="126"/>
        <v>424.7583841315917</v>
      </c>
      <c r="D575">
        <f t="shared" si="127"/>
        <v>436.85728544081803</v>
      </c>
      <c r="E575">
        <f t="shared" si="128"/>
        <v>436.8897053511327</v>
      </c>
      <c r="F575">
        <f t="shared" si="133"/>
        <v>435.37217849413213</v>
      </c>
      <c r="G575">
        <f t="shared" si="134"/>
        <v>436.03414280359118</v>
      </c>
      <c r="K575" s="1">
        <f t="shared" si="135"/>
        <v>12.080411223996066</v>
      </c>
      <c r="L575" s="1">
        <f t="shared" si="136"/>
        <v>12.051510928904236</v>
      </c>
      <c r="M575" s="1">
        <f t="shared" si="137"/>
        <v>12.080589776217266</v>
      </c>
      <c r="N575" s="1">
        <f t="shared" si="129"/>
        <v>11.962589718128186</v>
      </c>
      <c r="O575" s="1">
        <f t="shared" si="130"/>
        <v>12.624554027587237</v>
      </c>
      <c r="P575" s="1"/>
      <c r="Q575" s="1">
        <f t="shared" si="138"/>
        <v>-2.890029509183023E-2</v>
      </c>
      <c r="R575" s="1">
        <f t="shared" si="139"/>
        <v>1.7855222120033432E-4</v>
      </c>
      <c r="S575" s="1">
        <f t="shared" si="131"/>
        <v>-0.11782150586788021</v>
      </c>
      <c r="T575" s="1">
        <f t="shared" si="132"/>
        <v>0.54414280359117129</v>
      </c>
    </row>
    <row r="576" spans="1:20" x14ac:dyDescent="0.2">
      <c r="A576">
        <f>Sheet1!A553</f>
        <v>526</v>
      </c>
      <c r="B576">
        <f>Sheet1!B556</f>
        <v>437.35</v>
      </c>
      <c r="C576">
        <f t="shared" si="126"/>
        <v>425.20798258345428</v>
      </c>
      <c r="D576">
        <f t="shared" si="127"/>
        <v>437.32262975003988</v>
      </c>
      <c r="E576">
        <f t="shared" si="128"/>
        <v>437.35618775571311</v>
      </c>
      <c r="F576">
        <f t="shared" si="133"/>
        <v>435.83821191722706</v>
      </c>
      <c r="G576">
        <f t="shared" si="134"/>
        <v>436.51198295561562</v>
      </c>
      <c r="K576" s="1">
        <f t="shared" si="135"/>
        <v>12.100812772133452</v>
      </c>
      <c r="L576" s="1">
        <f t="shared" si="136"/>
        <v>12.067333180454</v>
      </c>
      <c r="M576" s="1">
        <f t="shared" si="137"/>
        <v>12.097513563489599</v>
      </c>
      <c r="N576" s="1">
        <f t="shared" si="129"/>
        <v>11.979024689360529</v>
      </c>
      <c r="O576" s="1">
        <f t="shared" si="130"/>
        <v>12.652795727749094</v>
      </c>
      <c r="P576" s="1"/>
      <c r="Q576" s="1">
        <f t="shared" si="138"/>
        <v>-3.3479591679451914E-2</v>
      </c>
      <c r="R576" s="1">
        <f t="shared" si="139"/>
        <v>-3.2992086438525803E-3</v>
      </c>
      <c r="S576" s="1">
        <f t="shared" si="131"/>
        <v>-0.12178808277292319</v>
      </c>
      <c r="T576" s="1">
        <f t="shared" si="132"/>
        <v>0.55198295561564237</v>
      </c>
    </row>
    <row r="577" spans="1:20" x14ac:dyDescent="0.2">
      <c r="A577">
        <f>Sheet1!A554</f>
        <v>527</v>
      </c>
      <c r="B577">
        <f>Sheet1!B557</f>
        <v>437.82</v>
      </c>
      <c r="C577">
        <f t="shared" si="126"/>
        <v>425.65758103531692</v>
      </c>
      <c r="D577">
        <f t="shared" si="127"/>
        <v>437.78794857466818</v>
      </c>
      <c r="E577">
        <f t="shared" si="128"/>
        <v>437.82265696604748</v>
      </c>
      <c r="F577">
        <f t="shared" si="133"/>
        <v>436.30422358398641</v>
      </c>
      <c r="G577">
        <f t="shared" si="134"/>
        <v>436.9899100308844</v>
      </c>
      <c r="K577" s="1">
        <f t="shared" si="135"/>
        <v>12.111214320270903</v>
      </c>
      <c r="L577" s="1">
        <f t="shared" si="136"/>
        <v>12.083129977205203</v>
      </c>
      <c r="M577" s="1">
        <f t="shared" si="137"/>
        <v>12.114424030607779</v>
      </c>
      <c r="N577" s="1">
        <f t="shared" si="129"/>
        <v>11.995437904257301</v>
      </c>
      <c r="O577" s="1">
        <f t="shared" si="130"/>
        <v>12.68112435115529</v>
      </c>
      <c r="P577" s="1"/>
      <c r="Q577" s="1">
        <f t="shared" si="138"/>
        <v>-2.8084343065700068E-2</v>
      </c>
      <c r="R577" s="1">
        <f t="shared" si="139"/>
        <v>3.2097103368755597E-3</v>
      </c>
      <c r="S577" s="1">
        <f t="shared" si="131"/>
        <v>-0.11577641601360256</v>
      </c>
      <c r="T577" s="1">
        <f t="shared" si="132"/>
        <v>0.56991003088438674</v>
      </c>
    </row>
    <row r="578" spans="1:20" x14ac:dyDescent="0.2">
      <c r="A578">
        <f>Sheet1!A555</f>
        <v>528</v>
      </c>
      <c r="B578">
        <f>Sheet1!B558</f>
        <v>438.28</v>
      </c>
      <c r="C578">
        <f t="shared" si="126"/>
        <v>426.10717948717956</v>
      </c>
      <c r="D578">
        <f t="shared" si="127"/>
        <v>438.25324190477119</v>
      </c>
      <c r="E578">
        <f t="shared" si="128"/>
        <v>438.28911302410523</v>
      </c>
      <c r="F578">
        <f t="shared" si="133"/>
        <v>436.77021346606716</v>
      </c>
      <c r="G578">
        <f t="shared" si="134"/>
        <v>437.46792443742953</v>
      </c>
      <c r="K578" s="1">
        <f t="shared" si="135"/>
        <v>12.131615868408289</v>
      </c>
      <c r="L578" s="1">
        <f t="shared" si="136"/>
        <v>12.098901309226335</v>
      </c>
      <c r="M578" s="1">
        <f t="shared" si="137"/>
        <v>12.131321219541007</v>
      </c>
      <c r="N578" s="1">
        <f t="shared" si="129"/>
        <v>12.011829334475465</v>
      </c>
      <c r="O578" s="1">
        <f t="shared" si="130"/>
        <v>12.709540305837834</v>
      </c>
      <c r="P578" s="1"/>
      <c r="Q578" s="1">
        <f t="shared" si="138"/>
        <v>-3.2714559181954428E-2</v>
      </c>
      <c r="R578" s="1">
        <f t="shared" si="139"/>
        <v>-2.9464886728192141E-4</v>
      </c>
      <c r="S578" s="1">
        <f t="shared" si="131"/>
        <v>-0.11978653393282457</v>
      </c>
      <c r="T578" s="1">
        <f t="shared" si="132"/>
        <v>0.57792443742954447</v>
      </c>
    </row>
    <row r="579" spans="1:20" x14ac:dyDescent="0.2">
      <c r="A579">
        <f>Sheet1!A556</f>
        <v>529</v>
      </c>
      <c r="B579">
        <f>Sheet1!B559</f>
        <v>438.75</v>
      </c>
      <c r="C579">
        <f t="shared" si="126"/>
        <v>426.55677793904215</v>
      </c>
      <c r="D579">
        <f t="shared" si="127"/>
        <v>438.7185097304174</v>
      </c>
      <c r="E579">
        <f t="shared" si="128"/>
        <v>438.75555597185581</v>
      </c>
      <c r="F579">
        <f t="shared" si="133"/>
        <v>437.23618153512621</v>
      </c>
      <c r="G579">
        <f t="shared" si="134"/>
        <v>437.94602658328319</v>
      </c>
      <c r="K579" s="1">
        <f t="shared" si="135"/>
        <v>12.142017416545741</v>
      </c>
      <c r="L579" s="1">
        <f t="shared" si="136"/>
        <v>12.114647166585598</v>
      </c>
      <c r="M579" s="1">
        <f t="shared" si="137"/>
        <v>12.148205172258827</v>
      </c>
      <c r="N579" s="1">
        <f t="shared" si="129"/>
        <v>12.028198951671925</v>
      </c>
      <c r="O579" s="1">
        <f t="shared" si="130"/>
        <v>12.738043999828903</v>
      </c>
      <c r="P579" s="1"/>
      <c r="Q579" s="1">
        <f t="shared" si="138"/>
        <v>-2.7370249960142701E-2</v>
      </c>
      <c r="R579" s="1">
        <f t="shared" si="139"/>
        <v>6.1877557130856076E-3</v>
      </c>
      <c r="S579" s="1">
        <f t="shared" si="131"/>
        <v>-0.11381846487381608</v>
      </c>
      <c r="T579" s="1">
        <f t="shared" si="132"/>
        <v>0.59602658328316238</v>
      </c>
    </row>
    <row r="580" spans="1:20" x14ac:dyDescent="0.2">
      <c r="A580">
        <f>Sheet1!A557</f>
        <v>530</v>
      </c>
      <c r="B580">
        <f>Sheet1!B560</f>
        <v>439.21</v>
      </c>
      <c r="C580">
        <f t="shared" si="126"/>
        <v>427.00637639090473</v>
      </c>
      <c r="D580">
        <f t="shared" si="127"/>
        <v>439.18375204167512</v>
      </c>
      <c r="E580">
        <f t="shared" si="128"/>
        <v>439.22198585126864</v>
      </c>
      <c r="F580">
        <f t="shared" si="133"/>
        <v>437.70212776282051</v>
      </c>
      <c r="G580">
        <f t="shared" si="134"/>
        <v>438.42421687647743</v>
      </c>
      <c r="K580" s="1">
        <f t="shared" si="135"/>
        <v>12.16241896468307</v>
      </c>
      <c r="L580" s="1">
        <f t="shared" si="136"/>
        <v>12.130367539351255</v>
      </c>
      <c r="M580" s="1">
        <f t="shared" si="137"/>
        <v>12.165075930730552</v>
      </c>
      <c r="N580" s="1">
        <f t="shared" si="129"/>
        <v>12.044546727503587</v>
      </c>
      <c r="O580" s="1">
        <f t="shared" si="130"/>
        <v>12.766635841160507</v>
      </c>
      <c r="P580" s="1"/>
      <c r="Q580" s="1">
        <f t="shared" si="138"/>
        <v>-3.2051425331815153E-2</v>
      </c>
      <c r="R580" s="1">
        <f t="shared" si="139"/>
        <v>2.6569660474820012E-3</v>
      </c>
      <c r="S580" s="1">
        <f t="shared" si="131"/>
        <v>-0.11787223717948336</v>
      </c>
      <c r="T580" s="1">
        <f t="shared" si="132"/>
        <v>0.60421687647743738</v>
      </c>
    </row>
    <row r="581" spans="1:20" x14ac:dyDescent="0.2">
      <c r="A581">
        <f>Sheet1!A558</f>
        <v>531</v>
      </c>
      <c r="B581">
        <f>Sheet1!B561</f>
        <v>439.68</v>
      </c>
      <c r="C581">
        <f t="shared" si="126"/>
        <v>427.45597484276732</v>
      </c>
      <c r="D581">
        <f t="shared" si="127"/>
        <v>439.64896882861257</v>
      </c>
      <c r="E581">
        <f t="shared" si="128"/>
        <v>439.68840270431315</v>
      </c>
      <c r="F581">
        <f t="shared" si="133"/>
        <v>438.16805212080692</v>
      </c>
      <c r="G581">
        <f t="shared" si="134"/>
        <v>438.90249572504422</v>
      </c>
      <c r="K581" s="1">
        <f t="shared" si="135"/>
        <v>12.172820512820408</v>
      </c>
      <c r="L581" s="1">
        <f t="shared" si="136"/>
        <v>12.146062417591622</v>
      </c>
      <c r="M581" s="1">
        <f t="shared" si="137"/>
        <v>12.181933536925669</v>
      </c>
      <c r="N581" s="1">
        <f t="shared" si="129"/>
        <v>12.060872633627355</v>
      </c>
      <c r="O581" s="1">
        <f t="shared" si="130"/>
        <v>12.795316237864654</v>
      </c>
      <c r="P581" s="1"/>
      <c r="Q581" s="1">
        <f t="shared" si="138"/>
        <v>-2.6758095228785805E-2</v>
      </c>
      <c r="R581" s="1">
        <f t="shared" si="139"/>
        <v>9.1130241052610472E-3</v>
      </c>
      <c r="S581" s="1">
        <f t="shared" si="131"/>
        <v>-0.11194787919305327</v>
      </c>
      <c r="T581" s="1">
        <f t="shared" si="132"/>
        <v>0.62249572504424577</v>
      </c>
    </row>
    <row r="582" spans="1:20" x14ac:dyDescent="0.2">
      <c r="A582">
        <f>Sheet1!A559</f>
        <v>532</v>
      </c>
      <c r="B582">
        <f>Sheet1!B562</f>
        <v>440.14</v>
      </c>
      <c r="C582">
        <f t="shared" si="126"/>
        <v>427.9055732946299</v>
      </c>
      <c r="D582">
        <f t="shared" si="127"/>
        <v>440.11416008129817</v>
      </c>
      <c r="E582">
        <f t="shared" si="128"/>
        <v>440.15480657295876</v>
      </c>
      <c r="F582">
        <f t="shared" si="133"/>
        <v>438.63395458074245</v>
      </c>
      <c r="G582">
        <f t="shared" si="134"/>
        <v>439.3808635370155</v>
      </c>
      <c r="K582" s="1">
        <f t="shared" si="135"/>
        <v>12.193222060957851</v>
      </c>
      <c r="L582" s="1">
        <f t="shared" si="136"/>
        <v>12.161731791375246</v>
      </c>
      <c r="M582" s="1">
        <f t="shared" si="137"/>
        <v>12.198778032813664</v>
      </c>
      <c r="N582" s="1">
        <f t="shared" si="129"/>
        <v>12.077176641700305</v>
      </c>
      <c r="O582" s="1">
        <f t="shared" si="130"/>
        <v>12.824085597973351</v>
      </c>
      <c r="P582" s="1"/>
      <c r="Q582" s="1">
        <f t="shared" si="138"/>
        <v>-3.1490269582604924E-2</v>
      </c>
      <c r="R582" s="1">
        <f t="shared" si="139"/>
        <v>5.5559718558129134E-3</v>
      </c>
      <c r="S582" s="1">
        <f t="shared" si="131"/>
        <v>-0.11604541925754575</v>
      </c>
      <c r="T582" s="1">
        <f t="shared" si="132"/>
        <v>0.63086353701550024</v>
      </c>
    </row>
    <row r="583" spans="1:20" x14ac:dyDescent="0.2">
      <c r="A583">
        <f>Sheet1!A560</f>
        <v>533</v>
      </c>
      <c r="B583">
        <f>Sheet1!B563</f>
        <v>440.61</v>
      </c>
      <c r="C583">
        <f t="shared" si="126"/>
        <v>428.35517174649249</v>
      </c>
      <c r="D583">
        <f t="shared" si="127"/>
        <v>440.57932578980024</v>
      </c>
      <c r="E583">
        <f t="shared" si="128"/>
        <v>440.62119749917491</v>
      </c>
      <c r="F583">
        <f t="shared" si="133"/>
        <v>439.09983511428391</v>
      </c>
      <c r="G583">
        <f t="shared" si="134"/>
        <v>439.85932072042368</v>
      </c>
      <c r="K583" s="1">
        <f t="shared" si="135"/>
        <v>12.203623609095246</v>
      </c>
      <c r="L583" s="1">
        <f t="shared" si="136"/>
        <v>12.177375650770387</v>
      </c>
      <c r="M583" s="1">
        <f t="shared" si="137"/>
        <v>12.215609460363908</v>
      </c>
      <c r="N583" s="1">
        <f t="shared" si="129"/>
        <v>12.093458723379172</v>
      </c>
      <c r="O583" s="1">
        <f t="shared" si="130"/>
        <v>12.852944329518948</v>
      </c>
      <c r="P583" s="1"/>
      <c r="Q583" s="1">
        <f t="shared" si="138"/>
        <v>-2.6247958324859155E-2</v>
      </c>
      <c r="R583" s="1">
        <f t="shared" si="139"/>
        <v>1.1985851268661918E-2</v>
      </c>
      <c r="S583" s="1">
        <f t="shared" si="131"/>
        <v>-0.11016488571607397</v>
      </c>
      <c r="T583" s="1">
        <f t="shared" si="132"/>
        <v>0.64932072042370237</v>
      </c>
    </row>
    <row r="584" spans="1:20" x14ac:dyDescent="0.2">
      <c r="A584">
        <f>Sheet1!A561</f>
        <v>534</v>
      </c>
      <c r="B584">
        <f>Sheet1!B564</f>
        <v>441.07</v>
      </c>
      <c r="C584">
        <f t="shared" si="126"/>
        <v>428.80477019835513</v>
      </c>
      <c r="D584">
        <f t="shared" si="127"/>
        <v>441.04446594418698</v>
      </c>
      <c r="E584">
        <f t="shared" si="128"/>
        <v>441.08757552493103</v>
      </c>
      <c r="F584">
        <f t="shared" si="133"/>
        <v>439.56569369308829</v>
      </c>
      <c r="G584">
        <f t="shared" si="134"/>
        <v>440.33786768330054</v>
      </c>
      <c r="K584" s="1">
        <f t="shared" si="135"/>
        <v>12.224025157232688</v>
      </c>
      <c r="L584" s="1">
        <f t="shared" si="136"/>
        <v>12.192993985845249</v>
      </c>
      <c r="M584" s="1">
        <f t="shared" si="137"/>
        <v>12.23242786154583</v>
      </c>
      <c r="N584" s="1">
        <f t="shared" si="129"/>
        <v>12.109718850320974</v>
      </c>
      <c r="O584" s="1">
        <f t="shared" si="130"/>
        <v>12.881892840533226</v>
      </c>
      <c r="P584" s="1"/>
      <c r="Q584" s="1">
        <f t="shared" si="138"/>
        <v>-3.1031171387439827E-2</v>
      </c>
      <c r="R584" s="1">
        <f t="shared" si="139"/>
        <v>8.4027043131413848E-3</v>
      </c>
      <c r="S584" s="1">
        <f t="shared" si="131"/>
        <v>-0.11430630691171473</v>
      </c>
      <c r="T584" s="1">
        <f t="shared" si="132"/>
        <v>0.65786768330053746</v>
      </c>
    </row>
    <row r="585" spans="1:20" x14ac:dyDescent="0.2">
      <c r="A585">
        <f>Sheet1!A562</f>
        <v>535</v>
      </c>
      <c r="B585">
        <f>Sheet1!B565</f>
        <v>441.54</v>
      </c>
      <c r="C585">
        <f t="shared" si="126"/>
        <v>429.25436865021777</v>
      </c>
      <c r="D585">
        <f t="shared" si="127"/>
        <v>441.50958053452689</v>
      </c>
      <c r="E585">
        <f t="shared" si="128"/>
        <v>441.55394069219653</v>
      </c>
      <c r="F585">
        <f t="shared" si="133"/>
        <v>440.03153028881263</v>
      </c>
      <c r="G585">
        <f t="shared" si="134"/>
        <v>440.81650483367832</v>
      </c>
      <c r="K585" s="1">
        <f t="shared" si="135"/>
        <v>12.234426705370083</v>
      </c>
      <c r="L585" s="1">
        <f t="shared" si="136"/>
        <v>12.208586786668263</v>
      </c>
      <c r="M585" s="1">
        <f t="shared" si="137"/>
        <v>12.249233278328859</v>
      </c>
      <c r="N585" s="1">
        <f t="shared" si="129"/>
        <v>12.125956994182729</v>
      </c>
      <c r="O585" s="1">
        <f t="shared" si="130"/>
        <v>12.91093153904842</v>
      </c>
      <c r="P585" s="1"/>
      <c r="Q585" s="1">
        <f t="shared" si="138"/>
        <v>-2.5839918701819897E-2</v>
      </c>
      <c r="R585" s="1">
        <f t="shared" si="139"/>
        <v>1.4806572958775632E-2</v>
      </c>
      <c r="S585" s="1">
        <f t="shared" si="131"/>
        <v>-0.10846971118735382</v>
      </c>
      <c r="T585" s="1">
        <f t="shared" si="132"/>
        <v>0.67650483367833658</v>
      </c>
    </row>
    <row r="586" spans="1:20" x14ac:dyDescent="0.2">
      <c r="A586">
        <f>Sheet1!A563</f>
        <v>536</v>
      </c>
      <c r="B586">
        <f>Sheet1!B566</f>
        <v>442</v>
      </c>
      <c r="C586">
        <f t="shared" si="126"/>
        <v>429.70396710208036</v>
      </c>
      <c r="D586">
        <f t="shared" si="127"/>
        <v>441.97466955088822</v>
      </c>
      <c r="E586">
        <f t="shared" si="128"/>
        <v>442.02029304294081</v>
      </c>
      <c r="F586">
        <f t="shared" si="133"/>
        <v>440.49734487311366</v>
      </c>
      <c r="G586">
        <f t="shared" si="134"/>
        <v>441.29523257958891</v>
      </c>
      <c r="K586" s="1">
        <f t="shared" si="135"/>
        <v>12.254828253507526</v>
      </c>
      <c r="L586" s="1">
        <f t="shared" si="136"/>
        <v>12.224154043307749</v>
      </c>
      <c r="M586" s="1">
        <f t="shared" si="137"/>
        <v>12.266025752682424</v>
      </c>
      <c r="N586" s="1">
        <f t="shared" si="129"/>
        <v>12.142173126621174</v>
      </c>
      <c r="O586" s="1">
        <f t="shared" si="130"/>
        <v>12.940060833096425</v>
      </c>
      <c r="P586" s="1"/>
      <c r="Q586" s="1">
        <f t="shared" si="138"/>
        <v>-3.0674210199777008E-2</v>
      </c>
      <c r="R586" s="1">
        <f t="shared" si="139"/>
        <v>1.1197499174897985E-2</v>
      </c>
      <c r="S586" s="1">
        <f t="shared" si="131"/>
        <v>-0.11265512688635226</v>
      </c>
      <c r="T586" s="1">
        <f t="shared" si="132"/>
        <v>0.68523257958889872</v>
      </c>
    </row>
    <row r="587" spans="1:20" x14ac:dyDescent="0.2">
      <c r="A587">
        <f>Sheet1!A564</f>
        <v>537</v>
      </c>
      <c r="B587">
        <f>Sheet1!B567</f>
        <v>442.47</v>
      </c>
      <c r="C587">
        <f t="shared" si="126"/>
        <v>430.15356555394294</v>
      </c>
      <c r="D587">
        <f t="shared" si="127"/>
        <v>442.43973298333935</v>
      </c>
      <c r="E587">
        <f t="shared" si="128"/>
        <v>442.48663261913333</v>
      </c>
      <c r="F587">
        <f t="shared" si="133"/>
        <v>440.9631374176484</v>
      </c>
      <c r="G587">
        <f t="shared" si="134"/>
        <v>441.77405132906443</v>
      </c>
      <c r="K587" s="1">
        <f t="shared" si="135"/>
        <v>12.265229801644864</v>
      </c>
      <c r="L587" s="1">
        <f t="shared" si="136"/>
        <v>12.239695745831852</v>
      </c>
      <c r="M587" s="1">
        <f t="shared" si="137"/>
        <v>12.282805326575897</v>
      </c>
      <c r="N587" s="1">
        <f t="shared" si="129"/>
        <v>12.158367219293268</v>
      </c>
      <c r="O587" s="1">
        <f t="shared" si="130"/>
        <v>12.969281130709305</v>
      </c>
      <c r="P587" s="1"/>
      <c r="Q587" s="1">
        <f t="shared" si="138"/>
        <v>-2.5534055813011491E-2</v>
      </c>
      <c r="R587" s="1">
        <f t="shared" si="139"/>
        <v>1.757552493103276E-2</v>
      </c>
      <c r="S587" s="1">
        <f t="shared" si="131"/>
        <v>-0.10686258235159585</v>
      </c>
      <c r="T587" s="1">
        <f t="shared" si="132"/>
        <v>0.70405132906444123</v>
      </c>
    </row>
    <row r="588" spans="1:20" x14ac:dyDescent="0.2">
      <c r="A588">
        <f>Sheet1!A565</f>
        <v>538</v>
      </c>
      <c r="B588">
        <f>Sheet1!B568</f>
        <v>442.94</v>
      </c>
      <c r="C588">
        <f t="shared" si="126"/>
        <v>430.60316400580552</v>
      </c>
      <c r="D588">
        <f t="shared" si="127"/>
        <v>442.90477082194843</v>
      </c>
      <c r="E588">
        <f t="shared" si="128"/>
        <v>442.95295946274354</v>
      </c>
      <c r="F588">
        <f t="shared" si="133"/>
        <v>441.42890789407375</v>
      </c>
      <c r="G588">
        <f t="shared" si="134"/>
        <v>442.25296149013695</v>
      </c>
      <c r="K588" s="1">
        <f t="shared" si="135"/>
        <v>12.28563134978225</v>
      </c>
      <c r="L588" s="1">
        <f t="shared" si="136"/>
        <v>12.255211884309119</v>
      </c>
      <c r="M588" s="1">
        <f t="shared" si="137"/>
        <v>12.299572041978763</v>
      </c>
      <c r="N588" s="1">
        <f t="shared" si="129"/>
        <v>12.174539243855975</v>
      </c>
      <c r="O588" s="1">
        <f t="shared" si="130"/>
        <v>12.998592839919183</v>
      </c>
      <c r="P588" s="1"/>
      <c r="Q588" s="1">
        <f t="shared" si="138"/>
        <v>-3.0419465473130458E-2</v>
      </c>
      <c r="R588" s="1">
        <f t="shared" si="139"/>
        <v>1.3940692196513282E-2</v>
      </c>
      <c r="S588" s="1">
        <f t="shared" si="131"/>
        <v>-0.11109210592627505</v>
      </c>
      <c r="T588" s="1">
        <f t="shared" si="132"/>
        <v>0.71296149013693366</v>
      </c>
    </row>
    <row r="589" spans="1:20" x14ac:dyDescent="0.2">
      <c r="A589">
        <f>Sheet1!A566</f>
        <v>539</v>
      </c>
      <c r="B589">
        <f>Sheet1!B569</f>
        <v>443.4</v>
      </c>
      <c r="C589">
        <f t="shared" si="126"/>
        <v>431.05276245766817</v>
      </c>
      <c r="D589">
        <f t="shared" si="127"/>
        <v>443.36978305678406</v>
      </c>
      <c r="E589">
        <f t="shared" si="128"/>
        <v>443.41927361574085</v>
      </c>
      <c r="F589">
        <f t="shared" si="133"/>
        <v>441.89465627404661</v>
      </c>
      <c r="G589">
        <f t="shared" si="134"/>
        <v>442.73196347083854</v>
      </c>
      <c r="K589" s="1">
        <f t="shared" si="135"/>
        <v>12.296032897919645</v>
      </c>
      <c r="L589" s="1">
        <f t="shared" si="136"/>
        <v>12.270702448807867</v>
      </c>
      <c r="M589" s="1">
        <f t="shared" si="137"/>
        <v>12.316325940860452</v>
      </c>
      <c r="N589" s="1">
        <f t="shared" si="129"/>
        <v>12.190689171966255</v>
      </c>
      <c r="O589" s="1">
        <f t="shared" si="130"/>
        <v>13.027996368758181</v>
      </c>
      <c r="P589" s="1"/>
      <c r="Q589" s="1">
        <f t="shared" si="138"/>
        <v>-2.5330449111777398E-2</v>
      </c>
      <c r="R589" s="1">
        <f t="shared" si="139"/>
        <v>2.0293042940807027E-2</v>
      </c>
      <c r="S589" s="1">
        <f t="shared" si="131"/>
        <v>-0.10534372595338937</v>
      </c>
      <c r="T589" s="1">
        <f t="shared" si="132"/>
        <v>0.73196347083853652</v>
      </c>
    </row>
    <row r="590" spans="1:20" x14ac:dyDescent="0.2">
      <c r="A590">
        <f>Sheet1!A567</f>
        <v>540</v>
      </c>
      <c r="B590">
        <f>Sheet1!B570</f>
        <v>443.87</v>
      </c>
      <c r="C590">
        <f t="shared" si="126"/>
        <v>431.50236090953075</v>
      </c>
      <c r="D590">
        <f t="shared" si="127"/>
        <v>443.83476967791438</v>
      </c>
      <c r="E590">
        <f t="shared" si="128"/>
        <v>443.8855751200947</v>
      </c>
      <c r="F590">
        <f t="shared" si="133"/>
        <v>442.36038252922401</v>
      </c>
      <c r="G590">
        <f t="shared" si="134"/>
        <v>443.21105767920108</v>
      </c>
      <c r="K590" s="1">
        <f t="shared" si="135"/>
        <v>12.316434446057087</v>
      </c>
      <c r="L590" s="1">
        <f t="shared" si="136"/>
        <v>12.286167429396414</v>
      </c>
      <c r="M590" s="1">
        <f t="shared" si="137"/>
        <v>12.333067065190392</v>
      </c>
      <c r="N590" s="1">
        <f t="shared" si="129"/>
        <v>12.206816975281072</v>
      </c>
      <c r="O590" s="1">
        <f t="shared" si="130"/>
        <v>13.057492125258136</v>
      </c>
      <c r="P590" s="1"/>
      <c r="Q590" s="1">
        <f t="shared" si="138"/>
        <v>-3.0267016660673107E-2</v>
      </c>
      <c r="R590" s="1">
        <f t="shared" si="139"/>
        <v>1.6632619133304161E-2</v>
      </c>
      <c r="S590" s="1">
        <f t="shared" si="131"/>
        <v>-0.10961747077601558</v>
      </c>
      <c r="T590" s="1">
        <f t="shared" si="132"/>
        <v>0.74105767920104881</v>
      </c>
    </row>
    <row r="591" spans="1:20" x14ac:dyDescent="0.2">
      <c r="A591">
        <f>Sheet1!A568</f>
        <v>541</v>
      </c>
      <c r="B591">
        <f>Sheet1!B571</f>
        <v>444.33</v>
      </c>
      <c r="C591">
        <f t="shared" si="126"/>
        <v>431.95195936139339</v>
      </c>
      <c r="D591">
        <f t="shared" si="127"/>
        <v>444.29973067540777</v>
      </c>
      <c r="E591">
        <f t="shared" si="128"/>
        <v>444.35186401777446</v>
      </c>
      <c r="F591">
        <f t="shared" si="133"/>
        <v>442.82608663126274</v>
      </c>
      <c r="G591">
        <f t="shared" si="134"/>
        <v>443.69024452325692</v>
      </c>
      <c r="K591" s="1">
        <f t="shared" si="135"/>
        <v>12.336835994194473</v>
      </c>
      <c r="L591" s="1">
        <f t="shared" si="136"/>
        <v>12.301606816142908</v>
      </c>
      <c r="M591" s="1">
        <f t="shared" si="137"/>
        <v>12.349795456938011</v>
      </c>
      <c r="N591" s="1">
        <f t="shared" si="129"/>
        <v>12.222922625457215</v>
      </c>
      <c r="O591" s="1">
        <f t="shared" si="130"/>
        <v>13.087080517451398</v>
      </c>
      <c r="P591" s="1"/>
      <c r="Q591" s="1">
        <f t="shared" si="138"/>
        <v>-3.5229178051565668E-2</v>
      </c>
      <c r="R591" s="1">
        <f t="shared" si="139"/>
        <v>1.2959462743538097E-2</v>
      </c>
      <c r="S591" s="1">
        <f t="shared" si="131"/>
        <v>-0.11391336873725777</v>
      </c>
      <c r="T591" s="1">
        <f t="shared" si="132"/>
        <v>0.75024452325692437</v>
      </c>
    </row>
    <row r="592" spans="1:20" x14ac:dyDescent="0.2">
      <c r="A592">
        <f>Sheet1!A569</f>
        <v>542</v>
      </c>
      <c r="B592">
        <f>Sheet1!B572</f>
        <v>444.8</v>
      </c>
      <c r="C592">
        <f t="shared" si="126"/>
        <v>432.40155781325598</v>
      </c>
      <c r="D592">
        <f t="shared" si="127"/>
        <v>444.76466603933255</v>
      </c>
      <c r="E592">
        <f t="shared" si="128"/>
        <v>444.81814035074962</v>
      </c>
      <c r="F592">
        <f t="shared" si="133"/>
        <v>443.29176855181987</v>
      </c>
      <c r="G592">
        <f t="shared" si="134"/>
        <v>444.16952441103797</v>
      </c>
      <c r="K592" s="1">
        <f t="shared" si="135"/>
        <v>12.347237542331811</v>
      </c>
      <c r="L592" s="1">
        <f t="shared" si="136"/>
        <v>12.317020599115892</v>
      </c>
      <c r="M592" s="1">
        <f t="shared" si="137"/>
        <v>12.366511158072683</v>
      </c>
      <c r="N592" s="1">
        <f t="shared" si="129"/>
        <v>12.239006094151705</v>
      </c>
      <c r="O592" s="1">
        <f t="shared" si="130"/>
        <v>13.116761953369803</v>
      </c>
      <c r="P592" s="1"/>
      <c r="Q592" s="1">
        <f t="shared" si="138"/>
        <v>-3.0216943215918945E-2</v>
      </c>
      <c r="R592" s="1">
        <f t="shared" si="139"/>
        <v>1.9273615740871719E-2</v>
      </c>
      <c r="S592" s="1">
        <f t="shared" si="131"/>
        <v>-0.10823144818010633</v>
      </c>
      <c r="T592" s="1">
        <f t="shared" si="132"/>
        <v>0.76952441103799174</v>
      </c>
    </row>
    <row r="593" spans="1:20" x14ac:dyDescent="0.2">
      <c r="A593">
        <f>Sheet1!A570</f>
        <v>543</v>
      </c>
      <c r="B593">
        <f>Sheet1!B573</f>
        <v>445.26</v>
      </c>
      <c r="C593">
        <f t="shared" si="126"/>
        <v>432.85115626511856</v>
      </c>
      <c r="D593">
        <f t="shared" si="127"/>
        <v>445.2295757597571</v>
      </c>
      <c r="E593">
        <f t="shared" si="128"/>
        <v>445.2844041609896</v>
      </c>
      <c r="F593">
        <f t="shared" si="133"/>
        <v>443.75742826255214</v>
      </c>
      <c r="G593">
        <f t="shared" si="134"/>
        <v>444.64889775057628</v>
      </c>
      <c r="K593" s="1">
        <f t="shared" si="135"/>
        <v>12.367639090469254</v>
      </c>
      <c r="L593" s="1">
        <f t="shared" si="136"/>
        <v>12.33240876838363</v>
      </c>
      <c r="M593" s="1">
        <f t="shared" si="137"/>
        <v>12.383214210563949</v>
      </c>
      <c r="N593" s="1">
        <f t="shared" si="129"/>
        <v>12.255067353021388</v>
      </c>
      <c r="O593" s="1">
        <f t="shared" si="130"/>
        <v>13.146536841045531</v>
      </c>
      <c r="P593" s="1"/>
      <c r="Q593" s="1">
        <f t="shared" si="138"/>
        <v>-3.5230322085624266E-2</v>
      </c>
      <c r="R593" s="1">
        <f t="shared" si="139"/>
        <v>1.5575120094695194E-2</v>
      </c>
      <c r="S593" s="1">
        <f t="shared" si="131"/>
        <v>-0.11257173744786542</v>
      </c>
      <c r="T593" s="1">
        <f t="shared" si="132"/>
        <v>0.7788977505762773</v>
      </c>
    </row>
    <row r="594" spans="1:20" x14ac:dyDescent="0.2">
      <c r="A594">
        <f>Sheet1!A571</f>
        <v>544</v>
      </c>
      <c r="B594">
        <f>Sheet1!B574</f>
        <v>445.73</v>
      </c>
      <c r="C594">
        <f t="shared" si="126"/>
        <v>433.30075471698115</v>
      </c>
      <c r="D594">
        <f t="shared" si="127"/>
        <v>445.69445982674966</v>
      </c>
      <c r="E594">
        <f t="shared" si="128"/>
        <v>445.75065549046371</v>
      </c>
      <c r="F594">
        <f t="shared" si="133"/>
        <v>444.22306573511662</v>
      </c>
      <c r="G594">
        <f t="shared" si="134"/>
        <v>445.12836494990387</v>
      </c>
      <c r="K594" s="1">
        <f t="shared" si="135"/>
        <v>12.378040638606592</v>
      </c>
      <c r="L594" s="1">
        <f t="shared" si="136"/>
        <v>12.347771314014381</v>
      </c>
      <c r="M594" s="1">
        <f t="shared" si="137"/>
        <v>12.399904656381068</v>
      </c>
      <c r="N594" s="1">
        <f t="shared" si="129"/>
        <v>12.271106373723228</v>
      </c>
      <c r="O594" s="1">
        <f t="shared" si="130"/>
        <v>13.176405588510477</v>
      </c>
      <c r="P594" s="1"/>
      <c r="Q594" s="1">
        <f t="shared" si="138"/>
        <v>-3.0269324592211433E-2</v>
      </c>
      <c r="R594" s="1">
        <f t="shared" si="139"/>
        <v>2.1864017774475997E-2</v>
      </c>
      <c r="S594" s="1">
        <f t="shared" si="131"/>
        <v>-0.10693426488336399</v>
      </c>
      <c r="T594" s="1">
        <f t="shared" si="132"/>
        <v>0.79836494990388474</v>
      </c>
    </row>
    <row r="595" spans="1:20" x14ac:dyDescent="0.2">
      <c r="A595">
        <f>Sheet1!A572</f>
        <v>545</v>
      </c>
      <c r="B595">
        <f>Sheet1!B575</f>
        <v>446.19</v>
      </c>
      <c r="C595">
        <f t="shared" si="126"/>
        <v>433.75035316884379</v>
      </c>
      <c r="D595">
        <f t="shared" si="127"/>
        <v>446.15931823037863</v>
      </c>
      <c r="E595">
        <f t="shared" si="128"/>
        <v>446.21689438114157</v>
      </c>
      <c r="F595">
        <f t="shared" si="133"/>
        <v>444.68868094117016</v>
      </c>
      <c r="G595">
        <f t="shared" si="134"/>
        <v>445.60792641705291</v>
      </c>
      <c r="K595" s="1">
        <f t="shared" si="135"/>
        <v>12.398442186744035</v>
      </c>
      <c r="L595" s="1">
        <f t="shared" si="136"/>
        <v>12.363108226076577</v>
      </c>
      <c r="M595" s="1">
        <f t="shared" si="137"/>
        <v>12.416582537493639</v>
      </c>
      <c r="N595" s="1">
        <f t="shared" si="129"/>
        <v>12.287123127914185</v>
      </c>
      <c r="O595" s="1">
        <f t="shared" si="130"/>
        <v>13.206368603796932</v>
      </c>
      <c r="P595" s="1"/>
      <c r="Q595" s="1">
        <f t="shared" si="138"/>
        <v>-3.5333960667458086E-2</v>
      </c>
      <c r="R595" s="1">
        <f t="shared" si="139"/>
        <v>1.8140350749604295E-2</v>
      </c>
      <c r="S595" s="1">
        <f t="shared" si="131"/>
        <v>-0.11131905882984938</v>
      </c>
      <c r="T595" s="1">
        <f t="shared" si="132"/>
        <v>0.80792641705289725</v>
      </c>
    </row>
    <row r="596" spans="1:20" x14ac:dyDescent="0.2">
      <c r="A596">
        <f>Sheet1!A573</f>
        <v>546</v>
      </c>
      <c r="B596">
        <f>Sheet1!B576</f>
        <v>446.65</v>
      </c>
      <c r="C596">
        <f t="shared" si="126"/>
        <v>434.19995162070637</v>
      </c>
      <c r="D596">
        <f t="shared" si="127"/>
        <v>446.62415096071231</v>
      </c>
      <c r="E596">
        <f t="shared" si="128"/>
        <v>446.68312087499243</v>
      </c>
      <c r="F596">
        <f t="shared" si="133"/>
        <v>445.15427385236984</v>
      </c>
      <c r="G596">
        <f t="shared" si="134"/>
        <v>446.08758256005535</v>
      </c>
      <c r="K596" s="1">
        <f t="shared" si="135"/>
        <v>12.40884373488143</v>
      </c>
      <c r="L596" s="1">
        <f t="shared" si="136"/>
        <v>12.378419494638536</v>
      </c>
      <c r="M596" s="1">
        <f t="shared" si="137"/>
        <v>12.433247895871034</v>
      </c>
      <c r="N596" s="1">
        <f t="shared" si="129"/>
        <v>12.303117587251279</v>
      </c>
      <c r="O596" s="1">
        <f t="shared" si="130"/>
        <v>13.236426294936791</v>
      </c>
      <c r="P596" s="1"/>
      <c r="Q596" s="1">
        <f t="shared" si="138"/>
        <v>-3.042424024289403E-2</v>
      </c>
      <c r="R596" s="1">
        <f t="shared" si="139"/>
        <v>2.4404160989604406E-2</v>
      </c>
      <c r="S596" s="1">
        <f t="shared" si="131"/>
        <v>-0.10572614763015054</v>
      </c>
      <c r="T596" s="1">
        <f t="shared" si="132"/>
        <v>0.82758256005536168</v>
      </c>
    </row>
    <row r="597" spans="1:20" x14ac:dyDescent="0.2">
      <c r="A597">
        <f>Sheet1!A574</f>
        <v>547</v>
      </c>
      <c r="B597">
        <f>Sheet1!B577</f>
        <v>447.12</v>
      </c>
      <c r="C597">
        <f t="shared" si="126"/>
        <v>434.64955007256901</v>
      </c>
      <c r="D597">
        <f t="shared" si="127"/>
        <v>447.08895800781897</v>
      </c>
      <c r="E597">
        <f t="shared" si="128"/>
        <v>447.14933501398582</v>
      </c>
      <c r="F597">
        <f t="shared" si="133"/>
        <v>445.61984444037233</v>
      </c>
      <c r="G597">
        <f t="shared" si="134"/>
        <v>446.56733378694327</v>
      </c>
      <c r="K597" s="1">
        <f t="shared" si="135"/>
        <v>12.429245283018872</v>
      </c>
      <c r="L597" s="1">
        <f t="shared" si="136"/>
        <v>12.393705109768518</v>
      </c>
      <c r="M597" s="1">
        <f t="shared" si="137"/>
        <v>12.449900773482568</v>
      </c>
      <c r="N597" s="1">
        <f t="shared" si="129"/>
        <v>12.319089723391187</v>
      </c>
      <c r="O597" s="1">
        <f t="shared" si="130"/>
        <v>13.26657906996212</v>
      </c>
      <c r="P597" s="1"/>
      <c r="Q597" s="1">
        <f t="shared" si="138"/>
        <v>-3.5540173250353746E-2</v>
      </c>
      <c r="R597" s="1">
        <f t="shared" si="139"/>
        <v>2.0655490463695969E-2</v>
      </c>
      <c r="S597" s="1">
        <f t="shared" si="131"/>
        <v>-0.11015555962768531</v>
      </c>
      <c r="T597" s="1">
        <f t="shared" si="132"/>
        <v>0.83733378694324756</v>
      </c>
    </row>
    <row r="598" spans="1:20" x14ac:dyDescent="0.2">
      <c r="A598">
        <f>Sheet1!A575</f>
        <v>548</v>
      </c>
      <c r="B598">
        <f>Sheet1!B578</f>
        <v>447.58</v>
      </c>
      <c r="C598">
        <f t="shared" si="126"/>
        <v>435.0991485244316</v>
      </c>
      <c r="D598">
        <f t="shared" si="127"/>
        <v>447.55373936176716</v>
      </c>
      <c r="E598">
        <f t="shared" si="128"/>
        <v>447.61553684009118</v>
      </c>
      <c r="F598">
        <f t="shared" si="133"/>
        <v>446.08539267683472</v>
      </c>
      <c r="G598">
        <f t="shared" si="134"/>
        <v>447.04718050574866</v>
      </c>
      <c r="K598" s="1">
        <f t="shared" si="135"/>
        <v>12.43964683115621</v>
      </c>
      <c r="L598" s="1">
        <f t="shared" si="136"/>
        <v>12.408965061534843</v>
      </c>
      <c r="M598" s="1">
        <f t="shared" si="137"/>
        <v>12.466541212297784</v>
      </c>
      <c r="N598" s="1">
        <f t="shared" si="129"/>
        <v>12.335039507990928</v>
      </c>
      <c r="O598" s="1">
        <f t="shared" si="130"/>
        <v>13.296827336904869</v>
      </c>
      <c r="P598" s="1"/>
      <c r="Q598" s="1">
        <f t="shared" si="138"/>
        <v>-3.0681769621367039E-2</v>
      </c>
      <c r="R598" s="1">
        <f t="shared" si="139"/>
        <v>2.6894381141573831E-2</v>
      </c>
      <c r="S598" s="1">
        <f t="shared" si="131"/>
        <v>-0.10460732316528265</v>
      </c>
      <c r="T598" s="1">
        <f t="shared" si="132"/>
        <v>0.85718050574865856</v>
      </c>
    </row>
    <row r="599" spans="1:20" x14ac:dyDescent="0.2">
      <c r="A599">
        <f>Sheet1!A576</f>
        <v>549</v>
      </c>
      <c r="B599">
        <f>Sheet1!B579</f>
        <v>448.05</v>
      </c>
      <c r="C599">
        <f t="shared" si="126"/>
        <v>435.54874697629418</v>
      </c>
      <c r="D599">
        <f t="shared" si="127"/>
        <v>448.0184950126249</v>
      </c>
      <c r="E599">
        <f t="shared" si="128"/>
        <v>448.08172639527783</v>
      </c>
      <c r="F599">
        <f t="shared" si="133"/>
        <v>446.55091853341384</v>
      </c>
      <c r="G599">
        <f t="shared" si="134"/>
        <v>447.52712312450382</v>
      </c>
      <c r="K599" s="1">
        <f t="shared" si="135"/>
        <v>12.450048379293605</v>
      </c>
      <c r="L599" s="1">
        <f t="shared" si="136"/>
        <v>12.424199340005941</v>
      </c>
      <c r="M599" s="1">
        <f t="shared" si="137"/>
        <v>12.483169254286054</v>
      </c>
      <c r="N599" s="1">
        <f t="shared" si="129"/>
        <v>12.350966912707463</v>
      </c>
      <c r="O599" s="1">
        <f t="shared" si="130"/>
        <v>13.327171503797445</v>
      </c>
      <c r="P599" s="1"/>
      <c r="Q599" s="1">
        <f t="shared" si="138"/>
        <v>-2.58490392876638E-2</v>
      </c>
      <c r="R599" s="1">
        <f t="shared" si="139"/>
        <v>3.3120874992448535E-2</v>
      </c>
      <c r="S599" s="1">
        <f t="shared" si="131"/>
        <v>-9.9081466586142142E-2</v>
      </c>
      <c r="T599" s="1">
        <f t="shared" si="132"/>
        <v>0.87712312450383934</v>
      </c>
    </row>
    <row r="600" spans="1:20" x14ac:dyDescent="0.2">
      <c r="A600">
        <f>Sheet1!A577</f>
        <v>550</v>
      </c>
      <c r="B600">
        <f>Sheet1!B580</f>
        <v>448.51</v>
      </c>
      <c r="C600">
        <f t="shared" si="126"/>
        <v>435.99834542815677</v>
      </c>
      <c r="D600">
        <f t="shared" si="127"/>
        <v>448.48322495046068</v>
      </c>
      <c r="E600">
        <f t="shared" si="128"/>
        <v>448.54790372151535</v>
      </c>
      <c r="F600">
        <f t="shared" si="133"/>
        <v>447.01642198176671</v>
      </c>
      <c r="G600">
        <f t="shared" si="134"/>
        <v>448.00716205124058</v>
      </c>
      <c r="K600" s="1">
        <f t="shared" si="135"/>
        <v>12.470449927430991</v>
      </c>
      <c r="L600" s="1">
        <f t="shared" si="136"/>
        <v>12.43940793524996</v>
      </c>
      <c r="M600" s="1">
        <f t="shared" si="137"/>
        <v>12.499784941416806</v>
      </c>
      <c r="N600" s="1">
        <f t="shared" si="129"/>
        <v>12.366871909197698</v>
      </c>
      <c r="O600" s="1">
        <f t="shared" si="130"/>
        <v>13.357611978671571</v>
      </c>
      <c r="P600" s="1"/>
      <c r="Q600" s="1">
        <f t="shared" si="138"/>
        <v>-3.1041992181030764E-2</v>
      </c>
      <c r="R600" s="1">
        <f t="shared" si="139"/>
        <v>2.933501398581484E-2</v>
      </c>
      <c r="S600" s="1">
        <f t="shared" si="131"/>
        <v>-0.10357801823329282</v>
      </c>
      <c r="T600" s="1">
        <f t="shared" si="132"/>
        <v>0.88716205124057979</v>
      </c>
    </row>
    <row r="601" spans="1:20" x14ac:dyDescent="0.2">
      <c r="A601">
        <f>Sheet1!A578</f>
        <v>551</v>
      </c>
      <c r="B601">
        <f>Sheet1!B581</f>
        <v>448.98</v>
      </c>
      <c r="C601">
        <f t="shared" si="126"/>
        <v>436.44794388001935</v>
      </c>
      <c r="D601">
        <f t="shared" si="127"/>
        <v>448.94792916534283</v>
      </c>
      <c r="E601">
        <f t="shared" si="128"/>
        <v>449.01406886077308</v>
      </c>
      <c r="F601">
        <f t="shared" si="133"/>
        <v>447.48190299355019</v>
      </c>
      <c r="G601">
        <f t="shared" si="134"/>
        <v>448.48729769399108</v>
      </c>
      <c r="K601" s="1">
        <f t="shared" si="135"/>
        <v>12.480851475568386</v>
      </c>
      <c r="L601" s="1">
        <f t="shared" si="136"/>
        <v>12.454590837335559</v>
      </c>
      <c r="M601" s="1">
        <f t="shared" si="137"/>
        <v>12.516388315659583</v>
      </c>
      <c r="N601" s="1">
        <f t="shared" si="129"/>
        <v>12.382754469118595</v>
      </c>
      <c r="O601" s="1">
        <f t="shared" si="130"/>
        <v>13.388149169559483</v>
      </c>
      <c r="P601" s="1"/>
      <c r="Q601" s="1">
        <f t="shared" si="138"/>
        <v>-2.6260638232827205E-2</v>
      </c>
      <c r="R601" s="1">
        <f t="shared" si="139"/>
        <v>3.5536840091197064E-2</v>
      </c>
      <c r="S601" s="1">
        <f t="shared" si="131"/>
        <v>-9.8097006449791024E-2</v>
      </c>
      <c r="T601" s="1">
        <f t="shared" si="132"/>
        <v>0.90729769399109728</v>
      </c>
    </row>
    <row r="602" spans="1:20" x14ac:dyDescent="0.2">
      <c r="A602">
        <f>Sheet1!A579</f>
        <v>552</v>
      </c>
      <c r="B602">
        <f>Sheet1!B582</f>
        <v>449.44</v>
      </c>
      <c r="C602">
        <f t="shared" si="126"/>
        <v>436.89754233188199</v>
      </c>
      <c r="D602">
        <f t="shared" si="127"/>
        <v>449.41260764733971</v>
      </c>
      <c r="E602">
        <f t="shared" si="128"/>
        <v>449.48022185502037</v>
      </c>
      <c r="F602">
        <f t="shared" si="133"/>
        <v>447.94736154042118</v>
      </c>
      <c r="G602">
        <f t="shared" si="134"/>
        <v>448.96753046078737</v>
      </c>
      <c r="K602" s="1">
        <f t="shared" si="135"/>
        <v>12.501253023705829</v>
      </c>
      <c r="L602" s="1">
        <f t="shared" si="136"/>
        <v>12.469748036330714</v>
      </c>
      <c r="M602" s="1">
        <f t="shared" si="137"/>
        <v>12.532979418983643</v>
      </c>
      <c r="N602" s="1">
        <f t="shared" si="129"/>
        <v>12.398614564127001</v>
      </c>
      <c r="O602" s="1">
        <f t="shared" si="130"/>
        <v>13.41878348449319</v>
      </c>
      <c r="P602" s="1"/>
      <c r="Q602" s="1">
        <f t="shared" si="138"/>
        <v>-3.1504987375114979E-2</v>
      </c>
      <c r="R602" s="1">
        <f t="shared" si="139"/>
        <v>3.1726395277814845E-2</v>
      </c>
      <c r="S602" s="1">
        <f t="shared" si="131"/>
        <v>-0.10263845957882722</v>
      </c>
      <c r="T602" s="1">
        <f t="shared" si="132"/>
        <v>0.91753046078736133</v>
      </c>
    </row>
    <row r="603" spans="1:20" x14ac:dyDescent="0.2">
      <c r="A603">
        <f>Sheet1!A580</f>
        <v>553</v>
      </c>
      <c r="B603">
        <f>Sheet1!B583</f>
        <v>449.91</v>
      </c>
      <c r="C603">
        <f t="shared" si="126"/>
        <v>437.34714078374463</v>
      </c>
      <c r="D603">
        <f t="shared" si="127"/>
        <v>449.87726038651959</v>
      </c>
      <c r="E603">
        <f t="shared" si="128"/>
        <v>449.94636274622684</v>
      </c>
      <c r="F603">
        <f t="shared" si="133"/>
        <v>448.4127975940367</v>
      </c>
      <c r="G603">
        <f t="shared" si="134"/>
        <v>449.44786075966147</v>
      </c>
      <c r="K603" s="1">
        <f t="shared" si="135"/>
        <v>12.511654571843223</v>
      </c>
      <c r="L603" s="1">
        <f t="shared" si="136"/>
        <v>12.484879522303913</v>
      </c>
      <c r="M603" s="1">
        <f t="shared" si="137"/>
        <v>12.549558293358587</v>
      </c>
      <c r="N603" s="1">
        <f t="shared" si="129"/>
        <v>12.414452165879936</v>
      </c>
      <c r="O603" s="1">
        <f t="shared" si="130"/>
        <v>13.449515331504699</v>
      </c>
      <c r="P603" s="1"/>
      <c r="Q603" s="1">
        <f t="shared" si="138"/>
        <v>-2.6775049539310203E-2</v>
      </c>
      <c r="R603" s="1">
        <f t="shared" si="139"/>
        <v>3.7903721515363031E-2</v>
      </c>
      <c r="S603" s="1">
        <f t="shared" si="131"/>
        <v>-9.7202405963287219E-2</v>
      </c>
      <c r="T603" s="1">
        <f t="shared" si="132"/>
        <v>0.93786075966147564</v>
      </c>
    </row>
    <row r="604" spans="1:20" x14ac:dyDescent="0.2">
      <c r="A604">
        <f>Sheet1!A581</f>
        <v>554</v>
      </c>
      <c r="B604">
        <f>Sheet1!B584</f>
        <v>450.37</v>
      </c>
      <c r="C604">
        <f t="shared" si="126"/>
        <v>437.79673923560722</v>
      </c>
      <c r="D604">
        <f t="shared" si="127"/>
        <v>450.34188737295079</v>
      </c>
      <c r="E604">
        <f t="shared" si="128"/>
        <v>450.41249157636173</v>
      </c>
      <c r="F604">
        <f t="shared" si="133"/>
        <v>448.8782111260536</v>
      </c>
      <c r="G604">
        <f t="shared" si="134"/>
        <v>449.92828899864548</v>
      </c>
      <c r="K604" s="1">
        <f t="shared" si="135"/>
        <v>12.532056119980666</v>
      </c>
      <c r="L604" s="1">
        <f t="shared" si="136"/>
        <v>12.499985285323476</v>
      </c>
      <c r="M604" s="1">
        <f t="shared" si="137"/>
        <v>12.566124980753727</v>
      </c>
      <c r="N604" s="1">
        <f t="shared" si="129"/>
        <v>12.430267246034248</v>
      </c>
      <c r="O604" s="1">
        <f t="shared" si="130"/>
        <v>13.480345118626133</v>
      </c>
      <c r="P604" s="1"/>
      <c r="Q604" s="1">
        <f t="shared" si="138"/>
        <v>-3.2070834657190517E-2</v>
      </c>
      <c r="R604" s="1">
        <f t="shared" si="139"/>
        <v>3.406886077306126E-2</v>
      </c>
      <c r="S604" s="1">
        <f t="shared" si="131"/>
        <v>-0.10178887394641833</v>
      </c>
      <c r="T604" s="1">
        <f t="shared" si="132"/>
        <v>0.94828899864546656</v>
      </c>
    </row>
    <row r="605" spans="1:20" x14ac:dyDescent="0.2">
      <c r="A605">
        <f>Sheet1!A582</f>
        <v>555</v>
      </c>
      <c r="B605">
        <f>Sheet1!B585</f>
        <v>450.84</v>
      </c>
      <c r="C605">
        <f t="shared" si="126"/>
        <v>438.2463376874698</v>
      </c>
      <c r="D605">
        <f t="shared" si="127"/>
        <v>450.80648859670168</v>
      </c>
      <c r="E605">
        <f t="shared" si="128"/>
        <v>450.87860838739454</v>
      </c>
      <c r="F605">
        <f t="shared" si="133"/>
        <v>449.34360210812883</v>
      </c>
      <c r="G605">
        <f t="shared" si="134"/>
        <v>450.40881558577144</v>
      </c>
      <c r="K605" s="1">
        <f t="shared" si="135"/>
        <v>12.542457668118004</v>
      </c>
      <c r="L605" s="1">
        <f t="shared" si="136"/>
        <v>12.515065315457718</v>
      </c>
      <c r="M605" s="1">
        <f t="shared" si="137"/>
        <v>12.582679523138381</v>
      </c>
      <c r="N605" s="1">
        <f t="shared" si="129"/>
        <v>12.446059776246841</v>
      </c>
      <c r="O605" s="1">
        <f t="shared" si="130"/>
        <v>13.511273253889442</v>
      </c>
      <c r="P605" s="1"/>
      <c r="Q605" s="1">
        <f t="shared" si="138"/>
        <v>-2.7392352660285724E-2</v>
      </c>
      <c r="R605" s="1">
        <f t="shared" si="139"/>
        <v>4.0221855020377006E-2</v>
      </c>
      <c r="S605" s="1">
        <f t="shared" si="131"/>
        <v>-9.639789187116321E-2</v>
      </c>
      <c r="T605" s="1">
        <f t="shared" si="132"/>
        <v>0.96881558577143778</v>
      </c>
    </row>
    <row r="606" spans="1:20" x14ac:dyDescent="0.2">
      <c r="A606">
        <f>Sheet1!A583</f>
        <v>556</v>
      </c>
      <c r="B606">
        <f>Sheet1!B586</f>
        <v>451.3</v>
      </c>
      <c r="C606">
        <f t="shared" si="126"/>
        <v>438.69593613933239</v>
      </c>
      <c r="D606">
        <f t="shared" si="127"/>
        <v>451.27106404784053</v>
      </c>
      <c r="E606">
        <f t="shared" si="128"/>
        <v>451.34471322129468</v>
      </c>
      <c r="F606">
        <f t="shared" si="133"/>
        <v>449.80897051191937</v>
      </c>
      <c r="G606">
        <f t="shared" si="134"/>
        <v>450.88944092907127</v>
      </c>
      <c r="K606" s="1">
        <f t="shared" si="135"/>
        <v>12.56285921625539</v>
      </c>
      <c r="L606" s="1">
        <f t="shared" si="136"/>
        <v>12.53011960277496</v>
      </c>
      <c r="M606" s="1">
        <f t="shared" si="137"/>
        <v>12.599221962482204</v>
      </c>
      <c r="N606" s="1">
        <f t="shared" si="129"/>
        <v>12.461829728174735</v>
      </c>
      <c r="O606" s="1">
        <f t="shared" si="130"/>
        <v>13.542300145326635</v>
      </c>
      <c r="P606" s="1"/>
      <c r="Q606" s="1">
        <f t="shared" si="138"/>
        <v>-3.2739613480430307E-2</v>
      </c>
      <c r="R606" s="1">
        <f t="shared" si="139"/>
        <v>3.6362746226814124E-2</v>
      </c>
      <c r="S606" s="1">
        <f t="shared" si="131"/>
        <v>-0.10102948808065548</v>
      </c>
      <c r="T606" s="1">
        <f t="shared" si="132"/>
        <v>0.97944092907124514</v>
      </c>
    </row>
    <row r="607" spans="1:20" x14ac:dyDescent="0.2">
      <c r="A607">
        <f>Sheet1!A584</f>
        <v>557</v>
      </c>
      <c r="B607">
        <f>Sheet1!B587</f>
        <v>451.77</v>
      </c>
      <c r="C607">
        <f t="shared" si="126"/>
        <v>439.14553459119497</v>
      </c>
      <c r="D607">
        <f t="shared" si="127"/>
        <v>451.73561371643581</v>
      </c>
      <c r="E607">
        <f t="shared" si="128"/>
        <v>451.8108061200316</v>
      </c>
      <c r="F607">
        <f t="shared" si="133"/>
        <v>450.274316309082</v>
      </c>
      <c r="G607">
        <f t="shared" si="134"/>
        <v>451.37016543657728</v>
      </c>
      <c r="K607" s="1">
        <f t="shared" si="135"/>
        <v>12.573260764392785</v>
      </c>
      <c r="L607" s="1">
        <f t="shared" si="136"/>
        <v>12.545148137343574</v>
      </c>
      <c r="M607" s="1">
        <f t="shared" si="137"/>
        <v>12.615752340754511</v>
      </c>
      <c r="N607" s="1">
        <f t="shared" si="129"/>
        <v>12.477577073474777</v>
      </c>
      <c r="O607" s="1">
        <f t="shared" si="130"/>
        <v>13.573426200970061</v>
      </c>
      <c r="P607" s="1"/>
      <c r="Q607" s="1">
        <f t="shared" si="138"/>
        <v>-2.8112627049210914E-2</v>
      </c>
      <c r="R607" s="1">
        <f t="shared" si="139"/>
        <v>4.2491576361726402E-2</v>
      </c>
      <c r="S607" s="1">
        <f t="shared" si="131"/>
        <v>-9.5683690918008324E-2</v>
      </c>
      <c r="T607" s="1">
        <f t="shared" si="132"/>
        <v>1.0001654365772765</v>
      </c>
    </row>
    <row r="608" spans="1:20" x14ac:dyDescent="0.2">
      <c r="A608">
        <f>Sheet1!A585</f>
        <v>558</v>
      </c>
      <c r="B608">
        <f>Sheet1!B588</f>
        <v>452.23</v>
      </c>
      <c r="C608">
        <f t="shared" si="126"/>
        <v>439.59513304305756</v>
      </c>
      <c r="D608">
        <f t="shared" si="127"/>
        <v>452.20013759255562</v>
      </c>
      <c r="E608">
        <f t="shared" si="128"/>
        <v>452.27688712557477</v>
      </c>
      <c r="F608">
        <f t="shared" si="133"/>
        <v>450.73963947127373</v>
      </c>
      <c r="G608">
        <f t="shared" si="134"/>
        <v>451.85098951632142</v>
      </c>
      <c r="K608" s="1">
        <f t="shared" si="135"/>
        <v>12.593662312530171</v>
      </c>
      <c r="L608" s="1">
        <f t="shared" si="136"/>
        <v>12.560150909231879</v>
      </c>
      <c r="M608" s="1">
        <f t="shared" si="137"/>
        <v>12.632270699924732</v>
      </c>
      <c r="N608" s="1">
        <f t="shared" si="129"/>
        <v>12.493301783803929</v>
      </c>
      <c r="O608" s="1">
        <f t="shared" si="130"/>
        <v>13.604651828851615</v>
      </c>
      <c r="P608" s="1"/>
      <c r="Q608" s="1">
        <f t="shared" si="138"/>
        <v>-3.3511403298291498E-2</v>
      </c>
      <c r="R608" s="1">
        <f t="shared" si="139"/>
        <v>3.860838739456085E-2</v>
      </c>
      <c r="S608" s="1">
        <f t="shared" si="131"/>
        <v>-0.10036052872624168</v>
      </c>
      <c r="T608" s="1">
        <f t="shared" si="132"/>
        <v>1.0109895163214446</v>
      </c>
    </row>
    <row r="609" spans="1:20" x14ac:dyDescent="0.2">
      <c r="A609">
        <f>Sheet1!A586</f>
        <v>559</v>
      </c>
      <c r="B609">
        <f>Sheet1!B589</f>
        <v>452.7</v>
      </c>
      <c r="C609">
        <f t="shared" si="126"/>
        <v>440.0447314949202</v>
      </c>
      <c r="D609">
        <f t="shared" si="127"/>
        <v>452.66463566626845</v>
      </c>
      <c r="E609">
        <f t="shared" si="128"/>
        <v>452.74295627989352</v>
      </c>
      <c r="F609">
        <f t="shared" si="133"/>
        <v>451.20493997015149</v>
      </c>
      <c r="G609">
        <f t="shared" si="134"/>
        <v>452.33191357633575</v>
      </c>
      <c r="K609" s="1">
        <f t="shared" si="135"/>
        <v>12.604063860667623</v>
      </c>
      <c r="L609" s="1">
        <f t="shared" si="136"/>
        <v>12.575127908508136</v>
      </c>
      <c r="M609" s="1">
        <f t="shared" si="137"/>
        <v>12.648777081962294</v>
      </c>
      <c r="N609" s="1">
        <f t="shared" si="129"/>
        <v>12.509003830819097</v>
      </c>
      <c r="O609" s="1">
        <f t="shared" si="130"/>
        <v>13.635977437003362</v>
      </c>
      <c r="P609" s="1"/>
      <c r="Q609" s="1">
        <f t="shared" si="138"/>
        <v>-2.8935952159486078E-2</v>
      </c>
      <c r="R609" s="1">
        <f t="shared" si="139"/>
        <v>4.4713221294671257E-2</v>
      </c>
      <c r="S609" s="1">
        <f t="shared" si="131"/>
        <v>-9.5060029848525573E-2</v>
      </c>
      <c r="T609" s="1">
        <f t="shared" si="132"/>
        <v>1.0319135763357394</v>
      </c>
    </row>
    <row r="610" spans="1:20" x14ac:dyDescent="0.2">
      <c r="A610">
        <f>Sheet1!A587</f>
        <v>560</v>
      </c>
      <c r="B610">
        <f>Sheet1!B590</f>
        <v>453.16</v>
      </c>
      <c r="C610">
        <f t="shared" si="126"/>
        <v>440.49432994678284</v>
      </c>
      <c r="D610">
        <f t="shared" si="127"/>
        <v>453.12910792764251</v>
      </c>
      <c r="E610">
        <f t="shared" si="128"/>
        <v>453.20901362495738</v>
      </c>
      <c r="F610">
        <f t="shared" si="133"/>
        <v>451.67021777737222</v>
      </c>
      <c r="G610">
        <f t="shared" si="134"/>
        <v>452.81293802465228</v>
      </c>
      <c r="K610" s="1">
        <f t="shared" si="135"/>
        <v>12.624465408805008</v>
      </c>
      <c r="L610" s="1">
        <f t="shared" si="136"/>
        <v>12.590079125240834</v>
      </c>
      <c r="M610" s="1">
        <f t="shared" si="137"/>
        <v>12.665271528836627</v>
      </c>
      <c r="N610" s="1">
        <f t="shared" si="129"/>
        <v>12.524683186177242</v>
      </c>
      <c r="O610" s="1">
        <f t="shared" si="130"/>
        <v>13.667403433457309</v>
      </c>
      <c r="P610" s="1"/>
      <c r="Q610" s="1">
        <f t="shared" si="138"/>
        <v>-3.4386283564174391E-2</v>
      </c>
      <c r="R610" s="1">
        <f t="shared" si="139"/>
        <v>4.080612003161832E-2</v>
      </c>
      <c r="S610" s="1">
        <f t="shared" si="131"/>
        <v>-9.9782222627766259E-2</v>
      </c>
      <c r="T610" s="1">
        <f t="shared" si="132"/>
        <v>1.042938024652301</v>
      </c>
    </row>
    <row r="611" spans="1:20" x14ac:dyDescent="0.2">
      <c r="A611">
        <f>Sheet1!A588</f>
        <v>561</v>
      </c>
      <c r="B611">
        <f>Sheet1!B591</f>
        <v>453.62</v>
      </c>
      <c r="C611">
        <f t="shared" si="126"/>
        <v>440.94392839864543</v>
      </c>
      <c r="D611">
        <f t="shared" si="127"/>
        <v>453.59355436674633</v>
      </c>
      <c r="E611">
        <f t="shared" si="128"/>
        <v>453.67505920273567</v>
      </c>
      <c r="F611">
        <f t="shared" si="133"/>
        <v>452.13547286459277</v>
      </c>
      <c r="G611">
        <f t="shared" si="134"/>
        <v>453.29406326930308</v>
      </c>
      <c r="K611" s="1">
        <f t="shared" si="135"/>
        <v>12.63486695694246</v>
      </c>
      <c r="L611" s="1">
        <f t="shared" si="136"/>
        <v>12.605004549498062</v>
      </c>
      <c r="M611" s="1">
        <f t="shared" si="137"/>
        <v>12.681754082517216</v>
      </c>
      <c r="N611" s="1">
        <f t="shared" si="129"/>
        <v>12.540339821535213</v>
      </c>
      <c r="O611" s="1">
        <f t="shared" si="130"/>
        <v>13.698930226245523</v>
      </c>
      <c r="P611" s="1"/>
      <c r="Q611" s="1">
        <f t="shared" si="138"/>
        <v>-2.9862407444397832E-2</v>
      </c>
      <c r="R611" s="1">
        <f t="shared" si="139"/>
        <v>4.6887125574755828E-2</v>
      </c>
      <c r="S611" s="1">
        <f t="shared" si="131"/>
        <v>-9.4527135407247442E-2</v>
      </c>
      <c r="T611" s="1">
        <f t="shared" si="132"/>
        <v>1.0640632693030625</v>
      </c>
    </row>
    <row r="612" spans="1:20" x14ac:dyDescent="0.2">
      <c r="A612">
        <f>Sheet1!A589</f>
        <v>562</v>
      </c>
      <c r="B612">
        <f>Sheet1!B592</f>
        <v>454.09</v>
      </c>
      <c r="C612">
        <f t="shared" si="126"/>
        <v>441.39352685050801</v>
      </c>
      <c r="D612">
        <f t="shared" si="127"/>
        <v>454.05797497364813</v>
      </c>
      <c r="E612">
        <f t="shared" si="128"/>
        <v>454.14109305519787</v>
      </c>
      <c r="F612">
        <f t="shared" si="133"/>
        <v>452.60070520347017</v>
      </c>
      <c r="G612">
        <f t="shared" si="134"/>
        <v>453.77528971832027</v>
      </c>
      <c r="K612" s="1">
        <f t="shared" si="135"/>
        <v>12.655268505079789</v>
      </c>
      <c r="L612" s="1">
        <f t="shared" si="136"/>
        <v>12.619904171348253</v>
      </c>
      <c r="M612" s="1">
        <f t="shared" si="137"/>
        <v>12.69822478497332</v>
      </c>
      <c r="N612" s="1">
        <f t="shared" si="129"/>
        <v>12.555973708549971</v>
      </c>
      <c r="O612" s="1">
        <f t="shared" si="130"/>
        <v>13.730558223400067</v>
      </c>
      <c r="P612" s="1"/>
      <c r="Q612" s="1">
        <f t="shared" si="138"/>
        <v>-3.5364333731536135E-2</v>
      </c>
      <c r="R612" s="1">
        <f t="shared" si="139"/>
        <v>4.2956279893530791E-2</v>
      </c>
      <c r="S612" s="1">
        <f t="shared" si="131"/>
        <v>-9.9294796529818541E-2</v>
      </c>
      <c r="T612" s="1">
        <f t="shared" si="132"/>
        <v>1.0752897183202776</v>
      </c>
    </row>
    <row r="613" spans="1:20" x14ac:dyDescent="0.2">
      <c r="A613">
        <f>Sheet1!A590</f>
        <v>563</v>
      </c>
      <c r="B613">
        <f>Sheet1!B593</f>
        <v>454.55</v>
      </c>
      <c r="C613">
        <f t="shared" si="126"/>
        <v>441.84312530237059</v>
      </c>
      <c r="D613">
        <f t="shared" si="127"/>
        <v>454.52236973841616</v>
      </c>
      <c r="E613">
        <f t="shared" si="128"/>
        <v>454.60711522431342</v>
      </c>
      <c r="F613">
        <f t="shared" si="133"/>
        <v>453.06591476566126</v>
      </c>
      <c r="G613">
        <f t="shared" si="134"/>
        <v>454.25661777973579</v>
      </c>
      <c r="K613" s="1">
        <f t="shared" si="135"/>
        <v>12.665670053217184</v>
      </c>
      <c r="L613" s="1">
        <f t="shared" si="136"/>
        <v>12.634777980859667</v>
      </c>
      <c r="M613" s="1">
        <f t="shared" si="137"/>
        <v>12.714683678174538</v>
      </c>
      <c r="N613" s="1">
        <f t="shared" si="129"/>
        <v>12.571584818878421</v>
      </c>
      <c r="O613" s="1">
        <f t="shared" si="130"/>
        <v>13.76228783295295</v>
      </c>
      <c r="P613" s="1"/>
      <c r="Q613" s="1">
        <f t="shared" si="138"/>
        <v>-3.0892072357517009E-2</v>
      </c>
      <c r="R613" s="1">
        <f t="shared" si="139"/>
        <v>4.9013624957353841E-2</v>
      </c>
      <c r="S613" s="1">
        <f t="shared" si="131"/>
        <v>-9.4085234338763257E-2</v>
      </c>
      <c r="T613" s="1">
        <f t="shared" si="132"/>
        <v>1.0966177797357659</v>
      </c>
    </row>
    <row r="614" spans="1:20" x14ac:dyDescent="0.2">
      <c r="A614">
        <f>Sheet1!A591</f>
        <v>564</v>
      </c>
      <c r="B614">
        <f>Sheet1!B594</f>
        <v>455.02</v>
      </c>
      <c r="C614">
        <f t="shared" si="126"/>
        <v>442.29272375423324</v>
      </c>
      <c r="D614">
        <f t="shared" si="127"/>
        <v>454.9867386511188</v>
      </c>
      <c r="E614">
        <f t="shared" si="128"/>
        <v>455.07312575205179</v>
      </c>
      <c r="F614">
        <f t="shared" si="133"/>
        <v>453.53110152282289</v>
      </c>
      <c r="G614">
        <f t="shared" si="134"/>
        <v>454.73804786158172</v>
      </c>
      <c r="K614" s="1">
        <f t="shared" si="135"/>
        <v>12.676071601354579</v>
      </c>
      <c r="L614" s="1">
        <f t="shared" si="136"/>
        <v>12.649625968100906</v>
      </c>
      <c r="M614" s="1">
        <f t="shared" si="137"/>
        <v>12.731130804090242</v>
      </c>
      <c r="N614" s="1">
        <f t="shared" si="129"/>
        <v>12.587173124177468</v>
      </c>
      <c r="O614" s="1">
        <f t="shared" si="130"/>
        <v>13.794119462936294</v>
      </c>
      <c r="P614" s="1"/>
      <c r="Q614" s="1">
        <f t="shared" si="138"/>
        <v>-2.644563325367244E-2</v>
      </c>
      <c r="R614" s="1">
        <f t="shared" si="139"/>
        <v>5.5059202735662893E-2</v>
      </c>
      <c r="S614" s="1">
        <f t="shared" si="131"/>
        <v>-8.8898477177110635E-2</v>
      </c>
      <c r="T614" s="1">
        <f t="shared" si="132"/>
        <v>1.1180478615817151</v>
      </c>
    </row>
    <row r="615" spans="1:20" x14ac:dyDescent="0.2">
      <c r="A615">
        <f>Sheet1!A592</f>
        <v>565</v>
      </c>
      <c r="B615">
        <f>Sheet1!B595</f>
        <v>455.48</v>
      </c>
      <c r="C615">
        <f t="shared" si="126"/>
        <v>442.74232220609582</v>
      </c>
      <c r="D615">
        <f t="shared" si="127"/>
        <v>455.45108170182442</v>
      </c>
      <c r="E615">
        <f t="shared" si="128"/>
        <v>455.53912468038226</v>
      </c>
      <c r="F615">
        <f t="shared" si="133"/>
        <v>453.99626544661226</v>
      </c>
      <c r="G615">
        <f t="shared" si="134"/>
        <v>455.21958037189023</v>
      </c>
      <c r="K615" s="1">
        <f t="shared" si="135"/>
        <v>12.696473149491965</v>
      </c>
      <c r="L615" s="1">
        <f t="shared" si="136"/>
        <v>12.664448123140119</v>
      </c>
      <c r="M615" s="1">
        <f t="shared" si="137"/>
        <v>12.747566204689861</v>
      </c>
      <c r="N615" s="1">
        <f t="shared" si="129"/>
        <v>12.602738596104246</v>
      </c>
      <c r="O615" s="1">
        <f t="shared" si="130"/>
        <v>13.826053521382221</v>
      </c>
      <c r="P615" s="1"/>
      <c r="Q615" s="1">
        <f t="shared" si="138"/>
        <v>-3.2025026351846009E-2</v>
      </c>
      <c r="R615" s="1">
        <f t="shared" si="139"/>
        <v>5.1093055197895865E-2</v>
      </c>
      <c r="S615" s="1">
        <f t="shared" si="131"/>
        <v>-9.3734553387719188E-2</v>
      </c>
      <c r="T615" s="1">
        <f t="shared" si="132"/>
        <v>1.1295803718902562</v>
      </c>
    </row>
    <row r="616" spans="1:20" x14ac:dyDescent="0.2">
      <c r="A616">
        <f>Sheet1!A593</f>
        <v>566</v>
      </c>
      <c r="B616">
        <f>Sheet1!B596</f>
        <v>455.95</v>
      </c>
      <c r="C616">
        <f t="shared" si="126"/>
        <v>443.19192065795846</v>
      </c>
      <c r="D616">
        <f t="shared" si="127"/>
        <v>455.9153988806014</v>
      </c>
      <c r="E616">
        <f t="shared" si="128"/>
        <v>456.00511205127435</v>
      </c>
      <c r="F616">
        <f t="shared" si="133"/>
        <v>454.46140650868603</v>
      </c>
      <c r="G616">
        <f t="shared" si="134"/>
        <v>455.70121571869333</v>
      </c>
      <c r="K616" s="1">
        <f t="shared" si="135"/>
        <v>12.706874697629416</v>
      </c>
      <c r="L616" s="1">
        <f t="shared" si="136"/>
        <v>12.679244436045565</v>
      </c>
      <c r="M616" s="1">
        <f t="shared" si="137"/>
        <v>12.763989921942823</v>
      </c>
      <c r="N616" s="1">
        <f t="shared" si="129"/>
        <v>12.61828120631543</v>
      </c>
      <c r="O616" s="1">
        <f t="shared" si="130"/>
        <v>13.858090416322739</v>
      </c>
      <c r="P616" s="1"/>
      <c r="Q616" s="1">
        <f t="shared" si="138"/>
        <v>-2.7630261583851734E-2</v>
      </c>
      <c r="R616" s="1">
        <f t="shared" si="139"/>
        <v>5.7115224313406543E-2</v>
      </c>
      <c r="S616" s="1">
        <f t="shared" si="131"/>
        <v>-8.8593491313986306E-2</v>
      </c>
      <c r="T616" s="1">
        <f t="shared" si="132"/>
        <v>1.1512157186933223</v>
      </c>
    </row>
    <row r="617" spans="1:20" x14ac:dyDescent="0.2">
      <c r="A617">
        <f>Sheet1!A594</f>
        <v>567</v>
      </c>
      <c r="B617">
        <f>Sheet1!B597</f>
        <v>456.41</v>
      </c>
      <c r="C617">
        <f t="shared" si="126"/>
        <v>443.64151910982105</v>
      </c>
      <c r="D617">
        <f t="shared" si="127"/>
        <v>456.37969017751783</v>
      </c>
      <c r="E617">
        <f t="shared" si="128"/>
        <v>456.47108790669745</v>
      </c>
      <c r="F617">
        <f t="shared" si="133"/>
        <v>454.92652468070116</v>
      </c>
      <c r="G617">
        <f t="shared" si="134"/>
        <v>456.18295431002304</v>
      </c>
      <c r="K617" s="1">
        <f t="shared" si="135"/>
        <v>12.727276245766745</v>
      </c>
      <c r="L617" s="1">
        <f t="shared" si="136"/>
        <v>12.694014896885562</v>
      </c>
      <c r="M617" s="1">
        <f t="shared" si="137"/>
        <v>12.780401997818558</v>
      </c>
      <c r="N617" s="1">
        <f t="shared" si="129"/>
        <v>12.633800926467927</v>
      </c>
      <c r="O617" s="1">
        <f t="shared" si="130"/>
        <v>13.890230555789799</v>
      </c>
      <c r="P617" s="1"/>
      <c r="Q617" s="1">
        <f t="shared" si="138"/>
        <v>-3.3261348881183039E-2</v>
      </c>
      <c r="R617" s="1">
        <f t="shared" si="139"/>
        <v>5.3125752051812469E-2</v>
      </c>
      <c r="S617" s="1">
        <f t="shared" si="131"/>
        <v>-9.3475319298818249E-2</v>
      </c>
      <c r="T617" s="1">
        <f t="shared" si="132"/>
        <v>1.1629543100230535</v>
      </c>
    </row>
    <row r="618" spans="1:20" x14ac:dyDescent="0.2">
      <c r="A618">
        <f>Sheet1!A595</f>
        <v>568</v>
      </c>
      <c r="B618">
        <f>Sheet1!B598</f>
        <v>456.88</v>
      </c>
      <c r="C618">
        <f t="shared" si="126"/>
        <v>444.09111756168369</v>
      </c>
      <c r="D618">
        <f t="shared" si="127"/>
        <v>456.84395558264231</v>
      </c>
      <c r="E618">
        <f t="shared" si="128"/>
        <v>456.93705228862109</v>
      </c>
      <c r="F618">
        <f t="shared" si="133"/>
        <v>455.39161993431469</v>
      </c>
      <c r="G618">
        <f t="shared" si="134"/>
        <v>456.66479655391146</v>
      </c>
      <c r="K618" s="1">
        <f t="shared" si="135"/>
        <v>12.737677793904197</v>
      </c>
      <c r="L618" s="1">
        <f t="shared" si="136"/>
        <v>12.7087594957286</v>
      </c>
      <c r="M618" s="1">
        <f t="shared" si="137"/>
        <v>12.796802474286437</v>
      </c>
      <c r="N618" s="1">
        <f t="shared" si="129"/>
        <v>12.649297728218869</v>
      </c>
      <c r="O618" s="1">
        <f t="shared" si="130"/>
        <v>13.922474347815637</v>
      </c>
      <c r="P618" s="1"/>
      <c r="Q618" s="1">
        <f t="shared" si="138"/>
        <v>-2.8918298175597101E-2</v>
      </c>
      <c r="R618" s="1">
        <f t="shared" si="139"/>
        <v>5.9124680382240058E-2</v>
      </c>
      <c r="S618" s="1">
        <f t="shared" si="131"/>
        <v>-8.8380065685328191E-2</v>
      </c>
      <c r="T618" s="1">
        <f t="shared" si="132"/>
        <v>1.1847965539114398</v>
      </c>
    </row>
    <row r="619" spans="1:20" x14ac:dyDescent="0.2">
      <c r="A619">
        <f>Sheet1!A596</f>
        <v>569</v>
      </c>
      <c r="B619">
        <f>Sheet1!B599</f>
        <v>457.34</v>
      </c>
      <c r="C619">
        <f t="shared" si="126"/>
        <v>444.54071601354622</v>
      </c>
      <c r="D619">
        <f t="shared" si="127"/>
        <v>457.3081950860431</v>
      </c>
      <c r="E619">
        <f t="shared" si="128"/>
        <v>457.40300523901465</v>
      </c>
      <c r="F619">
        <f t="shared" si="133"/>
        <v>455.85669224118345</v>
      </c>
      <c r="G619">
        <f t="shared" si="134"/>
        <v>457.14674285839055</v>
      </c>
      <c r="K619" s="1">
        <f t="shared" si="135"/>
        <v>12.758079342041526</v>
      </c>
      <c r="L619" s="1">
        <f t="shared" si="136"/>
        <v>12.723478222642939</v>
      </c>
      <c r="M619" s="1">
        <f t="shared" si="137"/>
        <v>12.81319139331589</v>
      </c>
      <c r="N619" s="1">
        <f t="shared" si="129"/>
        <v>12.66477158322499</v>
      </c>
      <c r="O619" s="1">
        <f t="shared" si="130"/>
        <v>13.954822200432091</v>
      </c>
      <c r="P619" s="1"/>
      <c r="Q619" s="1">
        <f t="shared" si="138"/>
        <v>-3.4601119398587343E-2</v>
      </c>
      <c r="R619" s="1">
        <f t="shared" si="139"/>
        <v>5.5112051274363694E-2</v>
      </c>
      <c r="S619" s="1">
        <f t="shared" si="131"/>
        <v>-9.3307758816536079E-2</v>
      </c>
      <c r="T619" s="1">
        <f t="shared" si="132"/>
        <v>1.1967428583905644</v>
      </c>
    </row>
    <row r="620" spans="1:20" x14ac:dyDescent="0.2">
      <c r="A620">
        <f>Sheet1!A597</f>
        <v>570</v>
      </c>
      <c r="B620">
        <f>Sheet1!B600</f>
        <v>457.8</v>
      </c>
      <c r="C620">
        <f t="shared" si="126"/>
        <v>444.9903144654088</v>
      </c>
      <c r="D620">
        <f t="shared" si="127"/>
        <v>457.77240867778835</v>
      </c>
      <c r="E620">
        <f t="shared" si="128"/>
        <v>457.86894679984744</v>
      </c>
      <c r="F620">
        <f t="shared" si="133"/>
        <v>456.32174157296441</v>
      </c>
      <c r="G620">
        <f t="shared" si="134"/>
        <v>457.6287936314925</v>
      </c>
      <c r="K620" s="1">
        <f t="shared" si="135"/>
        <v>12.768480890178978</v>
      </c>
      <c r="L620" s="1">
        <f t="shared" si="136"/>
        <v>12.738171067696783</v>
      </c>
      <c r="M620" s="1">
        <f t="shared" si="137"/>
        <v>12.829568796876401</v>
      </c>
      <c r="N620" s="1">
        <f t="shared" si="129"/>
        <v>12.680222463143366</v>
      </c>
      <c r="O620" s="1">
        <f t="shared" si="130"/>
        <v>13.987274521671452</v>
      </c>
      <c r="P620" s="1"/>
      <c r="Q620" s="1">
        <f t="shared" si="138"/>
        <v>-3.0309822482195159E-2</v>
      </c>
      <c r="R620" s="1">
        <f t="shared" si="139"/>
        <v>6.1087906697423477E-2</v>
      </c>
      <c r="S620" s="1">
        <f t="shared" si="131"/>
        <v>-8.825842703561193E-2</v>
      </c>
      <c r="T620" s="1">
        <f t="shared" si="132"/>
        <v>1.2187936314924741</v>
      </c>
    </row>
    <row r="621" spans="1:20" x14ac:dyDescent="0.2">
      <c r="A621">
        <f>Sheet1!A598</f>
        <v>571</v>
      </c>
      <c r="B621">
        <f>Sheet1!B601</f>
        <v>458.27</v>
      </c>
      <c r="C621">
        <f t="shared" si="126"/>
        <v>445.43991291727144</v>
      </c>
      <c r="D621">
        <f t="shared" si="127"/>
        <v>458.2365963479466</v>
      </c>
      <c r="E621">
        <f t="shared" si="128"/>
        <v>458.334877013089</v>
      </c>
      <c r="F621">
        <f t="shared" si="133"/>
        <v>456.78676790131453</v>
      </c>
      <c r="G621">
        <f t="shared" si="134"/>
        <v>458.11094928124919</v>
      </c>
      <c r="K621" s="1">
        <f t="shared" si="135"/>
        <v>12.788882438316307</v>
      </c>
      <c r="L621" s="1">
        <f t="shared" si="136"/>
        <v>12.75283802095862</v>
      </c>
      <c r="M621" s="1">
        <f t="shared" si="137"/>
        <v>12.845934726937401</v>
      </c>
      <c r="N621" s="1">
        <f t="shared" si="129"/>
        <v>12.695650339630845</v>
      </c>
      <c r="O621" s="1">
        <f t="shared" si="130"/>
        <v>14.019831719565502</v>
      </c>
      <c r="P621" s="1"/>
      <c r="Q621" s="1">
        <f t="shared" si="138"/>
        <v>-3.6044417357686598E-2</v>
      </c>
      <c r="R621" s="1">
        <f t="shared" si="139"/>
        <v>5.7052288621093794E-2</v>
      </c>
      <c r="S621" s="1">
        <f t="shared" si="131"/>
        <v>-9.3232098685462006E-2</v>
      </c>
      <c r="T621" s="1">
        <f t="shared" si="132"/>
        <v>1.2309492812491953</v>
      </c>
    </row>
    <row r="622" spans="1:20" x14ac:dyDescent="0.2">
      <c r="A622">
        <f>Sheet1!A599</f>
        <v>572</v>
      </c>
      <c r="B622">
        <f>Sheet1!B602</f>
        <v>458.73</v>
      </c>
      <c r="C622">
        <f t="shared" si="126"/>
        <v>445.88951136913403</v>
      </c>
      <c r="D622">
        <f t="shared" si="127"/>
        <v>458.70075808658612</v>
      </c>
      <c r="E622">
        <f t="shared" si="128"/>
        <v>458.80079592070877</v>
      </c>
      <c r="F622">
        <f t="shared" si="133"/>
        <v>457.2517711978906</v>
      </c>
      <c r="G622">
        <f t="shared" si="134"/>
        <v>458.59321021569286</v>
      </c>
      <c r="K622" s="1">
        <f t="shared" si="135"/>
        <v>12.799283986453759</v>
      </c>
      <c r="L622" s="1">
        <f t="shared" si="136"/>
        <v>12.767479072496883</v>
      </c>
      <c r="M622" s="1">
        <f t="shared" si="137"/>
        <v>12.86228922546843</v>
      </c>
      <c r="N622" s="1">
        <f t="shared" si="129"/>
        <v>12.711055184344389</v>
      </c>
      <c r="O622" s="1">
        <f t="shared" si="130"/>
        <v>14.052494202146647</v>
      </c>
      <c r="P622" s="1"/>
      <c r="Q622" s="1">
        <f t="shared" si="138"/>
        <v>-3.180491395687568E-2</v>
      </c>
      <c r="R622" s="1">
        <f t="shared" si="139"/>
        <v>6.3005239014671588E-2</v>
      </c>
      <c r="S622" s="1">
        <f t="shared" si="131"/>
        <v>-8.8228802109370008E-2</v>
      </c>
      <c r="T622" s="1">
        <f t="shared" si="132"/>
        <v>1.2532102156928886</v>
      </c>
    </row>
    <row r="623" spans="1:20" x14ac:dyDescent="0.2">
      <c r="A623">
        <f>Sheet1!A600</f>
        <v>573</v>
      </c>
      <c r="B623">
        <f>Sheet1!B603</f>
        <v>459.2</v>
      </c>
      <c r="C623">
        <f t="shared" si="126"/>
        <v>446.33910982099667</v>
      </c>
      <c r="D623">
        <f t="shared" si="127"/>
        <v>459.16489388377516</v>
      </c>
      <c r="E623">
        <f t="shared" si="128"/>
        <v>459.26670356467616</v>
      </c>
      <c r="F623">
        <f t="shared" si="133"/>
        <v>457.71675143434965</v>
      </c>
      <c r="G623">
        <f t="shared" si="134"/>
        <v>459.07557684285553</v>
      </c>
      <c r="K623" s="1">
        <f t="shared" si="135"/>
        <v>12.80968553459121</v>
      </c>
      <c r="L623" s="1">
        <f t="shared" si="136"/>
        <v>12.782094212379548</v>
      </c>
      <c r="M623" s="1">
        <f t="shared" si="137"/>
        <v>12.878632334438635</v>
      </c>
      <c r="N623" s="1">
        <f t="shared" si="129"/>
        <v>12.726436968940845</v>
      </c>
      <c r="O623" s="1">
        <f t="shared" si="130"/>
        <v>14.085262377446725</v>
      </c>
      <c r="P623" s="1"/>
      <c r="Q623" s="1">
        <f t="shared" si="138"/>
        <v>-2.7591322211662828E-2</v>
      </c>
      <c r="R623" s="1">
        <f t="shared" si="139"/>
        <v>6.8946799847424245E-2</v>
      </c>
      <c r="S623" s="1">
        <f t="shared" si="131"/>
        <v>-8.3248565650364981E-2</v>
      </c>
      <c r="T623" s="1">
        <f t="shared" si="132"/>
        <v>1.2755768428555143</v>
      </c>
    </row>
    <row r="624" spans="1:20" x14ac:dyDescent="0.2">
      <c r="A624">
        <f>Sheet1!A601</f>
        <v>574</v>
      </c>
      <c r="B624">
        <f>Sheet1!B604</f>
        <v>459.66</v>
      </c>
      <c r="C624">
        <f t="shared" ref="C624:C687" si="140">C$47+(A627-1)*(C$2114-C$47)/2067</f>
        <v>446.78870827285925</v>
      </c>
      <c r="D624">
        <f t="shared" ref="D624:D687" si="141">$J$19+A627*$I$19+$H$19*A627^2+$G$19*A627^3</f>
        <v>459.62900372958211</v>
      </c>
      <c r="E624">
        <f t="shared" ref="E624:E687" si="142">$T$19+A627*$S$19+$R$19*A627^2+$Q$19*A627^3</f>
        <v>459.73259998696051</v>
      </c>
      <c r="F624">
        <f t="shared" si="133"/>
        <v>458.18170858234856</v>
      </c>
      <c r="G624">
        <f t="shared" si="134"/>
        <v>459.55804957076919</v>
      </c>
      <c r="K624" s="1">
        <f t="shared" si="135"/>
        <v>12.830087082728539</v>
      </c>
      <c r="L624" s="1">
        <f t="shared" si="136"/>
        <v>12.796683430675159</v>
      </c>
      <c r="M624" s="1">
        <f t="shared" si="137"/>
        <v>12.894964095817556</v>
      </c>
      <c r="N624" s="1">
        <f t="shared" si="129"/>
        <v>12.74179566507712</v>
      </c>
      <c r="O624" s="1">
        <f t="shared" si="130"/>
        <v>14.118136653497743</v>
      </c>
      <c r="P624" s="1"/>
      <c r="Q624" s="1">
        <f t="shared" si="138"/>
        <v>-3.3403652053380029E-2</v>
      </c>
      <c r="R624" s="1">
        <f t="shared" si="139"/>
        <v>6.4877013089017055E-2</v>
      </c>
      <c r="S624" s="1">
        <f t="shared" si="131"/>
        <v>-8.8291417651419124E-2</v>
      </c>
      <c r="T624" s="1">
        <f t="shared" si="132"/>
        <v>1.2880495707692035</v>
      </c>
    </row>
    <row r="625" spans="1:20" x14ac:dyDescent="0.2">
      <c r="A625">
        <f>Sheet1!A602</f>
        <v>575</v>
      </c>
      <c r="B625">
        <f>Sheet1!B605</f>
        <v>460.13</v>
      </c>
      <c r="C625">
        <f t="shared" si="140"/>
        <v>447.23830672472189</v>
      </c>
      <c r="D625">
        <f t="shared" si="141"/>
        <v>460.09308761407533</v>
      </c>
      <c r="E625">
        <f t="shared" si="142"/>
        <v>460.1984852295314</v>
      </c>
      <c r="F625">
        <f t="shared" si="133"/>
        <v>458.64664261354432</v>
      </c>
      <c r="G625">
        <f t="shared" si="134"/>
        <v>460.04062880746591</v>
      </c>
      <c r="K625" s="1">
        <f t="shared" si="135"/>
        <v>12.840488630865991</v>
      </c>
      <c r="L625" s="1">
        <f t="shared" si="136"/>
        <v>12.811246717452093</v>
      </c>
      <c r="M625" s="1">
        <f t="shared" si="137"/>
        <v>12.911284551574738</v>
      </c>
      <c r="N625" s="1">
        <f t="shared" si="129"/>
        <v>12.757131244410289</v>
      </c>
      <c r="O625" s="1">
        <f t="shared" si="130"/>
        <v>14.15111743833188</v>
      </c>
      <c r="P625" s="1"/>
      <c r="Q625" s="1">
        <f t="shared" si="138"/>
        <v>-2.9241913413898146E-2</v>
      </c>
      <c r="R625" s="1">
        <f t="shared" si="139"/>
        <v>7.0795920708746962E-2</v>
      </c>
      <c r="S625" s="1">
        <f t="shared" si="131"/>
        <v>-8.3357386455702454E-2</v>
      </c>
      <c r="T625" s="1">
        <f t="shared" si="132"/>
        <v>1.3106288074658892</v>
      </c>
    </row>
    <row r="626" spans="1:20" x14ac:dyDescent="0.2">
      <c r="A626">
        <f>Sheet1!A603</f>
        <v>576</v>
      </c>
      <c r="B626">
        <f>Sheet1!B606</f>
        <v>460.59</v>
      </c>
      <c r="C626">
        <f t="shared" si="140"/>
        <v>447.68790517658448</v>
      </c>
      <c r="D626">
        <f t="shared" si="141"/>
        <v>460.55714552732309</v>
      </c>
      <c r="E626">
        <f t="shared" si="142"/>
        <v>460.66435933435815</v>
      </c>
      <c r="F626">
        <f t="shared" si="133"/>
        <v>459.11155349959375</v>
      </c>
      <c r="G626">
        <f t="shared" si="134"/>
        <v>460.52331496097781</v>
      </c>
      <c r="K626" s="1">
        <f t="shared" si="135"/>
        <v>12.86089017900332</v>
      </c>
      <c r="L626" s="1">
        <f t="shared" si="136"/>
        <v>12.825784062778496</v>
      </c>
      <c r="M626" s="1">
        <f t="shared" si="137"/>
        <v>12.927593743679495</v>
      </c>
      <c r="N626" s="1">
        <f t="shared" ref="N626:N689" si="143">F626-$C623</f>
        <v>12.772443678597085</v>
      </c>
      <c r="O626" s="1">
        <f t="shared" ref="O626:O689" si="144">G626-$C623</f>
        <v>14.184205139981145</v>
      </c>
      <c r="P626" s="1"/>
      <c r="Q626" s="1">
        <f t="shared" si="138"/>
        <v>-3.5106116224824291E-2</v>
      </c>
      <c r="R626" s="1">
        <f t="shared" si="139"/>
        <v>6.6703564676174665E-2</v>
      </c>
      <c r="S626" s="1">
        <f t="shared" ref="S626:S689" si="145">F626-$B623</f>
        <v>-8.8446500406234918E-2</v>
      </c>
      <c r="T626" s="1">
        <f t="shared" ref="T626:T689" si="146">G626-$B623</f>
        <v>1.3233149609778252</v>
      </c>
    </row>
    <row r="627" spans="1:20" x14ac:dyDescent="0.2">
      <c r="A627">
        <f>Sheet1!A604</f>
        <v>577</v>
      </c>
      <c r="B627">
        <f>Sheet1!B607</f>
        <v>461.05</v>
      </c>
      <c r="C627">
        <f t="shared" si="140"/>
        <v>448.13750362844706</v>
      </c>
      <c r="D627">
        <f t="shared" si="141"/>
        <v>461.02117745939381</v>
      </c>
      <c r="E627">
        <f t="shared" si="142"/>
        <v>461.13022234341008</v>
      </c>
      <c r="F627">
        <f t="shared" ref="F627:F690" si="147">$J$35+A627*$I$35+$H$35*A627^2+$G$35*A627^3</f>
        <v>459.57644121215384</v>
      </c>
      <c r="G627">
        <f t="shared" ref="G627:G690" si="148">$T$35+A627*$S$35+$R$35*A627^2+$Q$35*A627^3</f>
        <v>461.00610843933691</v>
      </c>
      <c r="K627" s="1">
        <f t="shared" ref="K627:K690" si="149">B624-C624</f>
        <v>12.871291727140772</v>
      </c>
      <c r="L627" s="1">
        <f t="shared" ref="L627:L690" si="150">D624-$C624</f>
        <v>12.840295456722856</v>
      </c>
      <c r="M627" s="1">
        <f t="shared" ref="M627:M690" si="151">E624-$C624</f>
        <v>12.943891714101255</v>
      </c>
      <c r="N627" s="1">
        <f t="shared" si="143"/>
        <v>12.787732939294585</v>
      </c>
      <c r="O627" s="1">
        <f t="shared" si="144"/>
        <v>14.21740016647766</v>
      </c>
      <c r="P627" s="1"/>
      <c r="Q627" s="1">
        <f t="shared" ref="Q627:Q690" si="152">D624-B624</f>
        <v>-3.0996270417915639E-2</v>
      </c>
      <c r="R627" s="1">
        <f t="shared" ref="R627:R690" si="153">E624-$B624</f>
        <v>7.259998696048342E-2</v>
      </c>
      <c r="S627" s="1">
        <f t="shared" si="145"/>
        <v>-8.3558787846186533E-2</v>
      </c>
      <c r="T627" s="1">
        <f t="shared" si="146"/>
        <v>1.3461084393368878</v>
      </c>
    </row>
    <row r="628" spans="1:20" x14ac:dyDescent="0.2">
      <c r="A628">
        <f>Sheet1!A605</f>
        <v>578</v>
      </c>
      <c r="B628">
        <f>Sheet1!B608</f>
        <v>461.52</v>
      </c>
      <c r="C628">
        <f t="shared" si="140"/>
        <v>448.58710208030965</v>
      </c>
      <c r="D628">
        <f t="shared" si="141"/>
        <v>461.48518340035571</v>
      </c>
      <c r="E628">
        <f t="shared" si="142"/>
        <v>461.59607429865684</v>
      </c>
      <c r="F628">
        <f t="shared" si="147"/>
        <v>460.04130572288148</v>
      </c>
      <c r="G628">
        <f t="shared" si="148"/>
        <v>461.48900965057516</v>
      </c>
      <c r="K628" s="1">
        <f t="shared" si="149"/>
        <v>12.891693275278101</v>
      </c>
      <c r="L628" s="1">
        <f t="shared" si="150"/>
        <v>12.854780889353435</v>
      </c>
      <c r="M628" s="1">
        <f t="shared" si="151"/>
        <v>12.960178504809505</v>
      </c>
      <c r="N628" s="1">
        <f t="shared" si="143"/>
        <v>12.80299899815958</v>
      </c>
      <c r="O628" s="1">
        <f t="shared" si="144"/>
        <v>14.250702925853261</v>
      </c>
      <c r="P628" s="1"/>
      <c r="Q628" s="1">
        <f t="shared" si="152"/>
        <v>-3.6912385924665614E-2</v>
      </c>
      <c r="R628" s="1">
        <f t="shared" si="153"/>
        <v>6.8485229531404457E-2</v>
      </c>
      <c r="S628" s="1">
        <f t="shared" si="145"/>
        <v>-8.8694277118520404E-2</v>
      </c>
      <c r="T628" s="1">
        <f t="shared" si="146"/>
        <v>1.3590096505751603</v>
      </c>
    </row>
    <row r="629" spans="1:20" x14ac:dyDescent="0.2">
      <c r="A629">
        <f>Sheet1!A606</f>
        <v>579</v>
      </c>
      <c r="B629">
        <f>Sheet1!B609</f>
        <v>461.98</v>
      </c>
      <c r="C629">
        <f t="shared" si="140"/>
        <v>449.03670053217223</v>
      </c>
      <c r="D629">
        <f t="shared" si="141"/>
        <v>461.94916334027715</v>
      </c>
      <c r="E629">
        <f t="shared" si="142"/>
        <v>462.06191524206776</v>
      </c>
      <c r="F629">
        <f t="shared" si="147"/>
        <v>460.50614700343368</v>
      </c>
      <c r="G629">
        <f t="shared" si="148"/>
        <v>461.97201900272466</v>
      </c>
      <c r="K629" s="1">
        <f t="shared" si="149"/>
        <v>12.902094823415496</v>
      </c>
      <c r="L629" s="1">
        <f t="shared" si="150"/>
        <v>12.869240350738608</v>
      </c>
      <c r="M629" s="1">
        <f t="shared" si="151"/>
        <v>12.976454157773674</v>
      </c>
      <c r="N629" s="1">
        <f t="shared" si="143"/>
        <v>12.818241826849203</v>
      </c>
      <c r="O629" s="1">
        <f t="shared" si="144"/>
        <v>14.284113826140185</v>
      </c>
      <c r="P629" s="1"/>
      <c r="Q629" s="1">
        <f t="shared" si="152"/>
        <v>-3.2854472676888236E-2</v>
      </c>
      <c r="R629" s="1">
        <f t="shared" si="153"/>
        <v>7.4359334358177875E-2</v>
      </c>
      <c r="S629" s="1">
        <f t="shared" si="145"/>
        <v>-8.3852996566292859E-2</v>
      </c>
      <c r="T629" s="1">
        <f t="shared" si="146"/>
        <v>1.3820190027246895</v>
      </c>
    </row>
    <row r="630" spans="1:20" x14ac:dyDescent="0.2">
      <c r="A630">
        <f>Sheet1!A607</f>
        <v>580</v>
      </c>
      <c r="B630">
        <f>Sheet1!B610</f>
        <v>462.45</v>
      </c>
      <c r="C630">
        <f t="shared" si="140"/>
        <v>449.48629898403487</v>
      </c>
      <c r="D630">
        <f t="shared" si="141"/>
        <v>462.41311726922646</v>
      </c>
      <c r="E630">
        <f t="shared" si="142"/>
        <v>462.5277452156123</v>
      </c>
      <c r="F630">
        <f t="shared" si="147"/>
        <v>460.97096502546736</v>
      </c>
      <c r="G630">
        <f t="shared" si="148"/>
        <v>462.45513690381767</v>
      </c>
      <c r="K630" s="1">
        <f t="shared" si="149"/>
        <v>12.912496371552947</v>
      </c>
      <c r="L630" s="1">
        <f t="shared" si="150"/>
        <v>12.883673830946748</v>
      </c>
      <c r="M630" s="1">
        <f t="shared" si="151"/>
        <v>12.992718714963019</v>
      </c>
      <c r="N630" s="1">
        <f t="shared" si="143"/>
        <v>12.833461397020301</v>
      </c>
      <c r="O630" s="1">
        <f t="shared" si="144"/>
        <v>14.317633275370611</v>
      </c>
      <c r="P630" s="1"/>
      <c r="Q630" s="1">
        <f t="shared" si="152"/>
        <v>-2.8822540606199709E-2</v>
      </c>
      <c r="R630" s="1">
        <f t="shared" si="153"/>
        <v>8.0222343410071062E-2</v>
      </c>
      <c r="S630" s="1">
        <f t="shared" si="145"/>
        <v>-7.9034974532646629E-2</v>
      </c>
      <c r="T630" s="1">
        <f t="shared" si="146"/>
        <v>1.4051369038176631</v>
      </c>
    </row>
    <row r="631" spans="1:20" x14ac:dyDescent="0.2">
      <c r="A631">
        <f>Sheet1!A608</f>
        <v>581</v>
      </c>
      <c r="B631">
        <f>Sheet1!B611</f>
        <v>462.91</v>
      </c>
      <c r="C631">
        <f t="shared" si="140"/>
        <v>449.93589743589746</v>
      </c>
      <c r="D631">
        <f t="shared" si="141"/>
        <v>462.87704517727201</v>
      </c>
      <c r="E631">
        <f t="shared" si="142"/>
        <v>462.99356426125979</v>
      </c>
      <c r="F631">
        <f t="shared" si="147"/>
        <v>461.43575976063937</v>
      </c>
      <c r="G631">
        <f t="shared" si="148"/>
        <v>462.93836376188602</v>
      </c>
      <c r="K631" s="1">
        <f t="shared" si="149"/>
        <v>12.932897919690333</v>
      </c>
      <c r="L631" s="1">
        <f t="shared" si="150"/>
        <v>12.89808132004606</v>
      </c>
      <c r="M631" s="1">
        <f t="shared" si="151"/>
        <v>13.008972218347196</v>
      </c>
      <c r="N631" s="1">
        <f t="shared" si="143"/>
        <v>12.848657680329723</v>
      </c>
      <c r="O631" s="1">
        <f t="shared" si="144"/>
        <v>14.351261681576375</v>
      </c>
      <c r="P631" s="1"/>
      <c r="Q631" s="1">
        <f t="shared" si="152"/>
        <v>-3.4816599644273083E-2</v>
      </c>
      <c r="R631" s="1">
        <f t="shared" si="153"/>
        <v>7.6074298656862993E-2</v>
      </c>
      <c r="S631" s="1">
        <f t="shared" si="145"/>
        <v>-8.4240239360610758E-2</v>
      </c>
      <c r="T631" s="1">
        <f t="shared" si="146"/>
        <v>1.4183637618860416</v>
      </c>
    </row>
    <row r="632" spans="1:20" x14ac:dyDescent="0.2">
      <c r="A632">
        <f>Sheet1!A609</f>
        <v>582</v>
      </c>
      <c r="B632">
        <f>Sheet1!B612</f>
        <v>463.37</v>
      </c>
      <c r="C632">
        <f t="shared" si="140"/>
        <v>450.3854958877601</v>
      </c>
      <c r="D632">
        <f t="shared" si="141"/>
        <v>463.34094705448211</v>
      </c>
      <c r="E632">
        <f t="shared" si="142"/>
        <v>463.45937242097983</v>
      </c>
      <c r="F632">
        <f t="shared" si="147"/>
        <v>461.90053118060655</v>
      </c>
      <c r="G632">
        <f t="shared" si="148"/>
        <v>463.42169998496189</v>
      </c>
      <c r="K632" s="1">
        <f t="shared" si="149"/>
        <v>12.943299467827785</v>
      </c>
      <c r="L632" s="1">
        <f t="shared" si="150"/>
        <v>12.91246280810492</v>
      </c>
      <c r="M632" s="1">
        <f t="shared" si="151"/>
        <v>13.025214709895522</v>
      </c>
      <c r="N632" s="1">
        <f t="shared" si="143"/>
        <v>12.863830648434316</v>
      </c>
      <c r="O632" s="1">
        <f t="shared" si="144"/>
        <v>14.384999452789657</v>
      </c>
      <c r="P632" s="1"/>
      <c r="Q632" s="1">
        <f t="shared" si="152"/>
        <v>-3.0836659722865534E-2</v>
      </c>
      <c r="R632" s="1">
        <f t="shared" si="153"/>
        <v>8.1915242067736926E-2</v>
      </c>
      <c r="S632" s="1">
        <f t="shared" si="145"/>
        <v>-7.9468819393468948E-2</v>
      </c>
      <c r="T632" s="1">
        <f t="shared" si="146"/>
        <v>1.4416999849618719</v>
      </c>
    </row>
    <row r="633" spans="1:20" x14ac:dyDescent="0.2">
      <c r="A633">
        <f>Sheet1!A610</f>
        <v>583</v>
      </c>
      <c r="B633">
        <f>Sheet1!B613</f>
        <v>463.84</v>
      </c>
      <c r="C633">
        <f t="shared" si="140"/>
        <v>450.83509433962269</v>
      </c>
      <c r="D633">
        <f t="shared" si="141"/>
        <v>463.80482289092498</v>
      </c>
      <c r="E633">
        <f t="shared" si="142"/>
        <v>463.92516973674162</v>
      </c>
      <c r="F633">
        <f t="shared" si="147"/>
        <v>462.36527925702592</v>
      </c>
      <c r="G633">
        <f t="shared" si="148"/>
        <v>463.90514598107728</v>
      </c>
      <c r="K633" s="1">
        <f t="shared" si="149"/>
        <v>12.963701015965114</v>
      </c>
      <c r="L633" s="1">
        <f t="shared" si="150"/>
        <v>12.926818285191587</v>
      </c>
      <c r="M633" s="1">
        <f t="shared" si="151"/>
        <v>13.041446231577424</v>
      </c>
      <c r="N633" s="1">
        <f t="shared" si="143"/>
        <v>12.878980272991043</v>
      </c>
      <c r="O633" s="1">
        <f t="shared" si="144"/>
        <v>14.418846997042408</v>
      </c>
      <c r="P633" s="1"/>
      <c r="Q633" s="1">
        <f t="shared" si="152"/>
        <v>-3.6882730773527328E-2</v>
      </c>
      <c r="R633" s="1">
        <f t="shared" si="153"/>
        <v>7.7745215612310403E-2</v>
      </c>
      <c r="S633" s="1">
        <f t="shared" si="145"/>
        <v>-8.4720742974070617E-2</v>
      </c>
      <c r="T633" s="1">
        <f t="shared" si="146"/>
        <v>1.455145981077294</v>
      </c>
    </row>
    <row r="634" spans="1:20" x14ac:dyDescent="0.2">
      <c r="A634">
        <f>Sheet1!A611</f>
        <v>584</v>
      </c>
      <c r="B634">
        <f>Sheet1!B614</f>
        <v>464.3</v>
      </c>
      <c r="C634">
        <f t="shared" si="140"/>
        <v>451.28469279148533</v>
      </c>
      <c r="D634">
        <f t="shared" si="141"/>
        <v>464.26867267666915</v>
      </c>
      <c r="E634">
        <f t="shared" si="142"/>
        <v>464.39095625051482</v>
      </c>
      <c r="F634">
        <f t="shared" si="147"/>
        <v>462.83000396155444</v>
      </c>
      <c r="G634">
        <f t="shared" si="148"/>
        <v>464.38870215826427</v>
      </c>
      <c r="K634" s="1">
        <f t="shared" si="149"/>
        <v>12.974102564102566</v>
      </c>
      <c r="L634" s="1">
        <f t="shared" si="150"/>
        <v>12.94114774137455</v>
      </c>
      <c r="M634" s="1">
        <f t="shared" si="151"/>
        <v>13.057666825362332</v>
      </c>
      <c r="N634" s="1">
        <f t="shared" si="143"/>
        <v>12.89410652565698</v>
      </c>
      <c r="O634" s="1">
        <f t="shared" si="144"/>
        <v>14.452804722366807</v>
      </c>
      <c r="P634" s="1"/>
      <c r="Q634" s="1">
        <f t="shared" si="152"/>
        <v>-3.2954822728015642E-2</v>
      </c>
      <c r="R634" s="1">
        <f t="shared" si="153"/>
        <v>8.3564261259766681E-2</v>
      </c>
      <c r="S634" s="1">
        <f t="shared" si="145"/>
        <v>-7.9996038445585782E-2</v>
      </c>
      <c r="T634" s="1">
        <f t="shared" si="146"/>
        <v>1.478702158264241</v>
      </c>
    </row>
    <row r="635" spans="1:20" x14ac:dyDescent="0.2">
      <c r="A635">
        <f>Sheet1!A612</f>
        <v>585</v>
      </c>
      <c r="B635">
        <f>Sheet1!B615</f>
        <v>464.76</v>
      </c>
      <c r="C635">
        <f t="shared" si="140"/>
        <v>451.73429124334785</v>
      </c>
      <c r="D635">
        <f t="shared" si="141"/>
        <v>464.73249640178273</v>
      </c>
      <c r="E635">
        <f t="shared" si="142"/>
        <v>464.85673200426868</v>
      </c>
      <c r="F635">
        <f t="shared" si="147"/>
        <v>463.29470526584902</v>
      </c>
      <c r="G635">
        <f t="shared" si="148"/>
        <v>464.87236892455485</v>
      </c>
      <c r="K635" s="1">
        <f t="shared" si="149"/>
        <v>12.984504112239904</v>
      </c>
      <c r="L635" s="1">
        <f t="shared" si="150"/>
        <v>12.955451166722014</v>
      </c>
      <c r="M635" s="1">
        <f t="shared" si="151"/>
        <v>13.073876533219732</v>
      </c>
      <c r="N635" s="1">
        <f t="shared" si="143"/>
        <v>12.909209378088917</v>
      </c>
      <c r="O635" s="1">
        <f t="shared" si="144"/>
        <v>14.486873036794748</v>
      </c>
      <c r="P635" s="1"/>
      <c r="Q635" s="1">
        <f t="shared" si="152"/>
        <v>-2.9052945517889839E-2</v>
      </c>
      <c r="R635" s="1">
        <f t="shared" si="153"/>
        <v>8.9372420979827893E-2</v>
      </c>
      <c r="S635" s="1">
        <f t="shared" si="145"/>
        <v>-7.5294734150986642E-2</v>
      </c>
      <c r="T635" s="1">
        <f t="shared" si="146"/>
        <v>1.5023689245548439</v>
      </c>
    </row>
    <row r="636" spans="1:20" x14ac:dyDescent="0.2">
      <c r="A636">
        <f>Sheet1!A613</f>
        <v>586</v>
      </c>
      <c r="B636">
        <f>Sheet1!B616</f>
        <v>465.23</v>
      </c>
      <c r="C636">
        <f t="shared" si="140"/>
        <v>452.1838896952105</v>
      </c>
      <c r="D636">
        <f t="shared" si="141"/>
        <v>465.1962940563343</v>
      </c>
      <c r="E636">
        <f t="shared" si="142"/>
        <v>465.32249703997269</v>
      </c>
      <c r="F636">
        <f t="shared" si="147"/>
        <v>463.7593831415665</v>
      </c>
      <c r="G636">
        <f t="shared" si="148"/>
        <v>465.35614668798121</v>
      </c>
      <c r="K636" s="1">
        <f t="shared" si="149"/>
        <v>13.00490566037729</v>
      </c>
      <c r="L636" s="1">
        <f t="shared" si="150"/>
        <v>12.969728551302296</v>
      </c>
      <c r="M636" s="1">
        <f t="shared" si="151"/>
        <v>13.090075397118937</v>
      </c>
      <c r="N636" s="1">
        <f t="shared" si="143"/>
        <v>12.924288801943817</v>
      </c>
      <c r="O636" s="1">
        <f t="shared" si="144"/>
        <v>14.521052348358523</v>
      </c>
      <c r="P636" s="1"/>
      <c r="Q636" s="1">
        <f t="shared" si="152"/>
        <v>-3.5177109074993496E-2</v>
      </c>
      <c r="R636" s="1">
        <f t="shared" si="153"/>
        <v>8.5169736741647739E-2</v>
      </c>
      <c r="S636" s="1">
        <f t="shared" si="145"/>
        <v>-8.0616858433472771E-2</v>
      </c>
      <c r="T636" s="1">
        <f t="shared" si="146"/>
        <v>1.5161466879812338</v>
      </c>
    </row>
    <row r="637" spans="1:20" x14ac:dyDescent="0.2">
      <c r="A637">
        <f>Sheet1!A614</f>
        <v>587</v>
      </c>
      <c r="B637">
        <f>Sheet1!B617</f>
        <v>465.69</v>
      </c>
      <c r="C637">
        <f t="shared" si="140"/>
        <v>452.63348814707308</v>
      </c>
      <c r="D637">
        <f t="shared" si="141"/>
        <v>465.66006563039201</v>
      </c>
      <c r="E637">
        <f t="shared" si="142"/>
        <v>465.78825139959628</v>
      </c>
      <c r="F637">
        <f t="shared" si="147"/>
        <v>464.22403756036397</v>
      </c>
      <c r="G637">
        <f t="shared" si="148"/>
        <v>465.84003585657513</v>
      </c>
      <c r="K637" s="1">
        <f t="shared" si="149"/>
        <v>13.015307208514685</v>
      </c>
      <c r="L637" s="1">
        <f t="shared" si="150"/>
        <v>12.983979885183828</v>
      </c>
      <c r="M637" s="1">
        <f t="shared" si="151"/>
        <v>13.106263459029492</v>
      </c>
      <c r="N637" s="1">
        <f t="shared" si="143"/>
        <v>12.939344768878641</v>
      </c>
      <c r="O637" s="1">
        <f t="shared" si="144"/>
        <v>14.555343065089801</v>
      </c>
      <c r="P637" s="1"/>
      <c r="Q637" s="1">
        <f t="shared" si="152"/>
        <v>-3.1327323330856416E-2</v>
      </c>
      <c r="R637" s="1">
        <f t="shared" si="153"/>
        <v>9.095625051480738E-2</v>
      </c>
      <c r="S637" s="1">
        <f t="shared" si="145"/>
        <v>-7.5962439636043655E-2</v>
      </c>
      <c r="T637" s="1">
        <f t="shared" si="146"/>
        <v>1.5400358565751162</v>
      </c>
    </row>
    <row r="638" spans="1:20" x14ac:dyDescent="0.2">
      <c r="A638">
        <f>Sheet1!A615</f>
        <v>588</v>
      </c>
      <c r="B638">
        <f>Sheet1!B618</f>
        <v>466.16</v>
      </c>
      <c r="C638">
        <f t="shared" si="140"/>
        <v>453.08308659893567</v>
      </c>
      <c r="D638">
        <f t="shared" si="141"/>
        <v>466.12381111402414</v>
      </c>
      <c r="E638">
        <f t="shared" si="142"/>
        <v>466.25399512510876</v>
      </c>
      <c r="F638">
        <f t="shared" si="147"/>
        <v>464.68866849389815</v>
      </c>
      <c r="G638">
        <f t="shared" si="148"/>
        <v>466.32403683836895</v>
      </c>
      <c r="K638" s="1">
        <f t="shared" si="149"/>
        <v>13.025708756652136</v>
      </c>
      <c r="L638" s="1">
        <f t="shared" si="150"/>
        <v>12.998205158434871</v>
      </c>
      <c r="M638" s="1">
        <f t="shared" si="151"/>
        <v>13.122440760920824</v>
      </c>
      <c r="N638" s="1">
        <f t="shared" si="143"/>
        <v>12.954377250550294</v>
      </c>
      <c r="O638" s="1">
        <f t="shared" si="144"/>
        <v>14.5897455950211</v>
      </c>
      <c r="P638" s="1"/>
      <c r="Q638" s="1">
        <f t="shared" si="152"/>
        <v>-2.7503598217265335E-2</v>
      </c>
      <c r="R638" s="1">
        <f t="shared" si="153"/>
        <v>9.6732004268687888E-2</v>
      </c>
      <c r="S638" s="1">
        <f t="shared" si="145"/>
        <v>-7.1331506101842024E-2</v>
      </c>
      <c r="T638" s="1">
        <f t="shared" si="146"/>
        <v>1.5640368383689633</v>
      </c>
    </row>
    <row r="639" spans="1:20" x14ac:dyDescent="0.2">
      <c r="A639">
        <f>Sheet1!A616</f>
        <v>589</v>
      </c>
      <c r="B639">
        <f>Sheet1!B619</f>
        <v>466.62</v>
      </c>
      <c r="C639">
        <f t="shared" si="140"/>
        <v>453.53268505079831</v>
      </c>
      <c r="D639">
        <f t="shared" si="141"/>
        <v>466.58753049729916</v>
      </c>
      <c r="E639">
        <f t="shared" si="142"/>
        <v>466.71972825847979</v>
      </c>
      <c r="F639">
        <f t="shared" si="147"/>
        <v>465.15327591382606</v>
      </c>
      <c r="G639">
        <f t="shared" si="148"/>
        <v>466.80815004139475</v>
      </c>
      <c r="K639" s="1">
        <f t="shared" si="149"/>
        <v>13.046110304789522</v>
      </c>
      <c r="L639" s="1">
        <f t="shared" si="150"/>
        <v>13.012404361123799</v>
      </c>
      <c r="M639" s="1">
        <f t="shared" si="151"/>
        <v>13.138607344762192</v>
      </c>
      <c r="N639" s="1">
        <f t="shared" si="143"/>
        <v>12.969386218615568</v>
      </c>
      <c r="O639" s="1">
        <f t="shared" si="144"/>
        <v>14.624260346184258</v>
      </c>
      <c r="P639" s="1"/>
      <c r="Q639" s="1">
        <f t="shared" si="152"/>
        <v>-3.3705943665722771E-2</v>
      </c>
      <c r="R639" s="1">
        <f t="shared" si="153"/>
        <v>9.2497039972670336E-2</v>
      </c>
      <c r="S639" s="1">
        <f t="shared" si="145"/>
        <v>-7.6724086173953765E-2</v>
      </c>
      <c r="T639" s="1">
        <f t="shared" si="146"/>
        <v>1.5781500413947356</v>
      </c>
    </row>
    <row r="640" spans="1:20" x14ac:dyDescent="0.2">
      <c r="A640">
        <f>Sheet1!A617</f>
        <v>590</v>
      </c>
      <c r="B640">
        <f>Sheet1!B620</f>
        <v>467.08</v>
      </c>
      <c r="C640">
        <f t="shared" si="140"/>
        <v>453.98228350266089</v>
      </c>
      <c r="D640">
        <f t="shared" si="141"/>
        <v>467.05122377028533</v>
      </c>
      <c r="E640">
        <f t="shared" si="142"/>
        <v>467.18545084167869</v>
      </c>
      <c r="F640">
        <f t="shared" si="147"/>
        <v>465.61785979180468</v>
      </c>
      <c r="G640">
        <f t="shared" si="148"/>
        <v>467.29237587368436</v>
      </c>
      <c r="K640" s="1">
        <f t="shared" si="149"/>
        <v>13.056511852926917</v>
      </c>
      <c r="L640" s="1">
        <f t="shared" si="150"/>
        <v>13.026577483318931</v>
      </c>
      <c r="M640" s="1">
        <f t="shared" si="151"/>
        <v>13.154763252523196</v>
      </c>
      <c r="N640" s="1">
        <f t="shared" si="143"/>
        <v>12.984371644731596</v>
      </c>
      <c r="O640" s="1">
        <f t="shared" si="144"/>
        <v>14.658887726611283</v>
      </c>
      <c r="P640" s="1"/>
      <c r="Q640" s="1">
        <f t="shared" si="152"/>
        <v>-2.99343696079859E-2</v>
      </c>
      <c r="R640" s="1">
        <f t="shared" si="153"/>
        <v>9.8251399596279043E-2</v>
      </c>
      <c r="S640" s="1">
        <f t="shared" si="145"/>
        <v>-7.214020819532152E-2</v>
      </c>
      <c r="T640" s="1">
        <f t="shared" si="146"/>
        <v>1.6023758736843661</v>
      </c>
    </row>
    <row r="641" spans="1:20" x14ac:dyDescent="0.2">
      <c r="A641">
        <f>Sheet1!A618</f>
        <v>591</v>
      </c>
      <c r="B641">
        <f>Sheet1!B621</f>
        <v>467.55</v>
      </c>
      <c r="C641">
        <f t="shared" si="140"/>
        <v>454.43188195452353</v>
      </c>
      <c r="D641">
        <f t="shared" si="141"/>
        <v>467.51489092305104</v>
      </c>
      <c r="E641">
        <f t="shared" si="142"/>
        <v>467.65116291667482</v>
      </c>
      <c r="F641">
        <f t="shared" si="147"/>
        <v>466.08242009949095</v>
      </c>
      <c r="G641">
        <f t="shared" si="148"/>
        <v>467.77671474327002</v>
      </c>
      <c r="K641" s="1">
        <f t="shared" si="149"/>
        <v>13.07691340106436</v>
      </c>
      <c r="L641" s="1">
        <f t="shared" si="150"/>
        <v>13.040724515088471</v>
      </c>
      <c r="M641" s="1">
        <f t="shared" si="151"/>
        <v>13.170908526173093</v>
      </c>
      <c r="N641" s="1">
        <f t="shared" si="143"/>
        <v>12.999333500555281</v>
      </c>
      <c r="O641" s="1">
        <f t="shared" si="144"/>
        <v>14.693628144334355</v>
      </c>
      <c r="P641" s="1"/>
      <c r="Q641" s="1">
        <f t="shared" si="152"/>
        <v>-3.6188885975889207E-2</v>
      </c>
      <c r="R641" s="1">
        <f t="shared" si="153"/>
        <v>9.3995125108733646E-2</v>
      </c>
      <c r="S641" s="1">
        <f t="shared" si="145"/>
        <v>-7.7579900509078925E-2</v>
      </c>
      <c r="T641" s="1">
        <f t="shared" si="146"/>
        <v>1.6167147432699949</v>
      </c>
    </row>
    <row r="642" spans="1:20" x14ac:dyDescent="0.2">
      <c r="A642">
        <f>Sheet1!A619</f>
        <v>592</v>
      </c>
      <c r="B642">
        <f>Sheet1!B622</f>
        <v>468.01</v>
      </c>
      <c r="C642">
        <f t="shared" si="140"/>
        <v>454.88148040638612</v>
      </c>
      <c r="D642">
        <f t="shared" si="141"/>
        <v>467.97853194566443</v>
      </c>
      <c r="E642">
        <f t="shared" si="142"/>
        <v>468.11686452543768</v>
      </c>
      <c r="F642">
        <f t="shared" si="147"/>
        <v>466.54695680854161</v>
      </c>
      <c r="G642">
        <f t="shared" si="148"/>
        <v>468.26116705818367</v>
      </c>
      <c r="K642" s="1">
        <f t="shared" si="149"/>
        <v>13.087314949201698</v>
      </c>
      <c r="L642" s="1">
        <f t="shared" si="150"/>
        <v>13.054845446500849</v>
      </c>
      <c r="M642" s="1">
        <f t="shared" si="151"/>
        <v>13.187043207681484</v>
      </c>
      <c r="N642" s="1">
        <f t="shared" si="143"/>
        <v>13.014271757743302</v>
      </c>
      <c r="O642" s="1">
        <f t="shared" si="144"/>
        <v>14.728482007385367</v>
      </c>
      <c r="P642" s="1"/>
      <c r="Q642" s="1">
        <f t="shared" si="152"/>
        <v>-3.2469502700848807E-2</v>
      </c>
      <c r="R642" s="1">
        <f t="shared" si="153"/>
        <v>9.9728258479785836E-2</v>
      </c>
      <c r="S642" s="1">
        <f t="shared" si="145"/>
        <v>-7.3043191458395995E-2</v>
      </c>
      <c r="T642" s="1">
        <f t="shared" si="146"/>
        <v>1.6411670581836688</v>
      </c>
    </row>
    <row r="643" spans="1:20" x14ac:dyDescent="0.2">
      <c r="A643">
        <f>Sheet1!A620</f>
        <v>593</v>
      </c>
      <c r="B643">
        <f>Sheet1!B623</f>
        <v>468.48</v>
      </c>
      <c r="C643">
        <f t="shared" si="140"/>
        <v>455.3310788582487</v>
      </c>
      <c r="D643">
        <f t="shared" si="141"/>
        <v>468.4421468281941</v>
      </c>
      <c r="E643">
        <f t="shared" si="142"/>
        <v>468.58255570993668</v>
      </c>
      <c r="F643">
        <f t="shared" si="147"/>
        <v>467.01146989061374</v>
      </c>
      <c r="G643">
        <f t="shared" si="148"/>
        <v>468.74573322645745</v>
      </c>
      <c r="K643" s="1">
        <f t="shared" si="149"/>
        <v>13.097716497339093</v>
      </c>
      <c r="L643" s="1">
        <f t="shared" si="150"/>
        <v>13.068940267624441</v>
      </c>
      <c r="M643" s="1">
        <f t="shared" si="151"/>
        <v>13.203167339017796</v>
      </c>
      <c r="N643" s="1">
        <f t="shared" si="143"/>
        <v>13.029186387952848</v>
      </c>
      <c r="O643" s="1">
        <f t="shared" si="144"/>
        <v>14.763449723796555</v>
      </c>
      <c r="P643" s="1"/>
      <c r="Q643" s="1">
        <f t="shared" si="152"/>
        <v>-2.8776229714651436E-2</v>
      </c>
      <c r="R643" s="1">
        <f t="shared" si="153"/>
        <v>0.105450841678703</v>
      </c>
      <c r="S643" s="1">
        <f t="shared" si="145"/>
        <v>-6.8530109386244931E-2</v>
      </c>
      <c r="T643" s="1">
        <f t="shared" si="146"/>
        <v>1.665733226457462</v>
      </c>
    </row>
    <row r="644" spans="1:20" x14ac:dyDescent="0.2">
      <c r="A644">
        <f>Sheet1!A621</f>
        <v>594</v>
      </c>
      <c r="B644">
        <f>Sheet1!B624</f>
        <v>468.94</v>
      </c>
      <c r="C644">
        <f t="shared" si="140"/>
        <v>455.78067731011129</v>
      </c>
      <c r="D644">
        <f t="shared" si="141"/>
        <v>468.90573556070819</v>
      </c>
      <c r="E644">
        <f t="shared" si="142"/>
        <v>469.04823651214122</v>
      </c>
      <c r="F644">
        <f t="shared" si="147"/>
        <v>467.47595931736424</v>
      </c>
      <c r="G644">
        <f t="shared" si="148"/>
        <v>469.23041365612335</v>
      </c>
      <c r="K644" s="1">
        <f t="shared" si="149"/>
        <v>13.118118045476479</v>
      </c>
      <c r="L644" s="1">
        <f t="shared" si="150"/>
        <v>13.083008968527508</v>
      </c>
      <c r="M644" s="1">
        <f t="shared" si="151"/>
        <v>13.219280962151288</v>
      </c>
      <c r="N644" s="1">
        <f t="shared" si="143"/>
        <v>13.04407736284071</v>
      </c>
      <c r="O644" s="1">
        <f t="shared" si="144"/>
        <v>14.798531701599813</v>
      </c>
      <c r="P644" s="1"/>
      <c r="Q644" s="1">
        <f t="shared" si="152"/>
        <v>-3.5109076948970142E-2</v>
      </c>
      <c r="R644" s="1">
        <f t="shared" si="153"/>
        <v>0.10116291667480937</v>
      </c>
      <c r="S644" s="1">
        <f t="shared" si="145"/>
        <v>-7.4040682635768462E-2</v>
      </c>
      <c r="T644" s="1">
        <f t="shared" si="146"/>
        <v>1.6804136561233349</v>
      </c>
    </row>
    <row r="645" spans="1:20" x14ac:dyDescent="0.2">
      <c r="A645">
        <f>Sheet1!A622</f>
        <v>595</v>
      </c>
      <c r="B645">
        <f>Sheet1!B625</f>
        <v>469.4</v>
      </c>
      <c r="C645">
        <f t="shared" si="140"/>
        <v>456.23027576197393</v>
      </c>
      <c r="D645">
        <f t="shared" si="141"/>
        <v>469.36929813327515</v>
      </c>
      <c r="E645">
        <f t="shared" si="142"/>
        <v>469.51390697402081</v>
      </c>
      <c r="F645">
        <f t="shared" si="147"/>
        <v>467.94042506045002</v>
      </c>
      <c r="G645">
        <f t="shared" si="148"/>
        <v>469.71520875521333</v>
      </c>
      <c r="K645" s="1">
        <f t="shared" si="149"/>
        <v>13.128519593613873</v>
      </c>
      <c r="L645" s="1">
        <f t="shared" si="150"/>
        <v>13.097051539278311</v>
      </c>
      <c r="M645" s="1">
        <f t="shared" si="151"/>
        <v>13.23538411905156</v>
      </c>
      <c r="N645" s="1">
        <f t="shared" si="143"/>
        <v>13.058944654063907</v>
      </c>
      <c r="O645" s="1">
        <f t="shared" si="144"/>
        <v>14.833728348827208</v>
      </c>
      <c r="P645" s="1"/>
      <c r="Q645" s="1">
        <f t="shared" si="152"/>
        <v>-3.1468054335562101E-2</v>
      </c>
      <c r="R645" s="1">
        <f t="shared" si="153"/>
        <v>0.1068645254376861</v>
      </c>
      <c r="S645" s="1">
        <f t="shared" si="145"/>
        <v>-6.9574939549966075E-2</v>
      </c>
      <c r="T645" s="1">
        <f t="shared" si="146"/>
        <v>1.7052087552133344</v>
      </c>
    </row>
    <row r="646" spans="1:20" x14ac:dyDescent="0.2">
      <c r="A646">
        <f>Sheet1!A623</f>
        <v>596</v>
      </c>
      <c r="B646">
        <f>Sheet1!B626</f>
        <v>469.87</v>
      </c>
      <c r="C646">
        <f t="shared" si="140"/>
        <v>456.67987421383651</v>
      </c>
      <c r="D646">
        <f t="shared" si="141"/>
        <v>469.83283453596323</v>
      </c>
      <c r="E646">
        <f t="shared" si="142"/>
        <v>469.97956713754479</v>
      </c>
      <c r="F646">
        <f t="shared" si="147"/>
        <v>468.40486709152793</v>
      </c>
      <c r="G646">
        <f t="shared" si="148"/>
        <v>470.20011893175973</v>
      </c>
      <c r="K646" s="1">
        <f t="shared" si="149"/>
        <v>13.148921141751316</v>
      </c>
      <c r="L646" s="1">
        <f t="shared" si="150"/>
        <v>13.111067969945395</v>
      </c>
      <c r="M646" s="1">
        <f t="shared" si="151"/>
        <v>13.251476851687983</v>
      </c>
      <c r="N646" s="1">
        <f t="shared" si="143"/>
        <v>13.073788233279231</v>
      </c>
      <c r="O646" s="1">
        <f t="shared" si="144"/>
        <v>14.86904007351103</v>
      </c>
      <c r="P646" s="1"/>
      <c r="Q646" s="1">
        <f t="shared" si="152"/>
        <v>-3.7853171805920738E-2</v>
      </c>
      <c r="R646" s="1">
        <f t="shared" si="153"/>
        <v>0.10255570993666652</v>
      </c>
      <c r="S646" s="1">
        <f t="shared" si="145"/>
        <v>-7.5132908472085091E-2</v>
      </c>
      <c r="T646" s="1">
        <f t="shared" si="146"/>
        <v>1.7201189317597141</v>
      </c>
    </row>
    <row r="647" spans="1:20" x14ac:dyDescent="0.2">
      <c r="A647">
        <f>Sheet1!A624</f>
        <v>597</v>
      </c>
      <c r="B647">
        <f>Sheet1!B627</f>
        <v>470.33</v>
      </c>
      <c r="C647">
        <f t="shared" si="140"/>
        <v>457.1294726656991</v>
      </c>
      <c r="D647">
        <f t="shared" si="141"/>
        <v>470.29634475884069</v>
      </c>
      <c r="E647">
        <f t="shared" si="142"/>
        <v>470.44521704468258</v>
      </c>
      <c r="F647">
        <f t="shared" si="147"/>
        <v>468.86928538225504</v>
      </c>
      <c r="G647">
        <f t="shared" si="148"/>
        <v>470.68514459379446</v>
      </c>
      <c r="K647" s="1">
        <f t="shared" si="149"/>
        <v>13.159322689888711</v>
      </c>
      <c r="L647" s="1">
        <f t="shared" si="150"/>
        <v>13.125058250596908</v>
      </c>
      <c r="M647" s="1">
        <f t="shared" si="151"/>
        <v>13.267559202029929</v>
      </c>
      <c r="N647" s="1">
        <f t="shared" si="143"/>
        <v>13.088608072143757</v>
      </c>
      <c r="O647" s="1">
        <f t="shared" si="144"/>
        <v>14.904467283683175</v>
      </c>
      <c r="P647" s="1"/>
      <c r="Q647" s="1">
        <f t="shared" si="152"/>
        <v>-3.4264439291803228E-2</v>
      </c>
      <c r="R647" s="1">
        <f t="shared" si="153"/>
        <v>0.1082365121412181</v>
      </c>
      <c r="S647" s="1">
        <f t="shared" si="145"/>
        <v>-7.0714617744954467E-2</v>
      </c>
      <c r="T647" s="1">
        <f t="shared" si="146"/>
        <v>1.7451445937944641</v>
      </c>
    </row>
    <row r="648" spans="1:20" x14ac:dyDescent="0.2">
      <c r="A648">
        <f>Sheet1!A625</f>
        <v>598</v>
      </c>
      <c r="B648">
        <f>Sheet1!B628</f>
        <v>470.79</v>
      </c>
      <c r="C648">
        <f t="shared" si="140"/>
        <v>457.57907111756174</v>
      </c>
      <c r="D648">
        <f t="shared" si="141"/>
        <v>470.75982879197608</v>
      </c>
      <c r="E648">
        <f t="shared" si="142"/>
        <v>470.91085673740361</v>
      </c>
      <c r="F648">
        <f t="shared" si="147"/>
        <v>469.3336799042882</v>
      </c>
      <c r="G648">
        <f t="shared" si="148"/>
        <v>471.17028614934947</v>
      </c>
      <c r="K648" s="1">
        <f t="shared" si="149"/>
        <v>13.169724238026049</v>
      </c>
      <c r="L648" s="1">
        <f t="shared" si="150"/>
        <v>13.139022371301223</v>
      </c>
      <c r="M648" s="1">
        <f t="shared" si="151"/>
        <v>13.283631212046885</v>
      </c>
      <c r="N648" s="1">
        <f t="shared" si="143"/>
        <v>13.103404142314275</v>
      </c>
      <c r="O648" s="1">
        <f t="shared" si="144"/>
        <v>14.940010387375537</v>
      </c>
      <c r="P648" s="1"/>
      <c r="Q648" s="1">
        <f t="shared" si="152"/>
        <v>-3.0701866724825777E-2</v>
      </c>
      <c r="R648" s="1">
        <f t="shared" si="153"/>
        <v>0.11390697402083561</v>
      </c>
      <c r="S648" s="1">
        <f t="shared" si="145"/>
        <v>-6.6320095711773774E-2</v>
      </c>
      <c r="T648" s="1">
        <f t="shared" si="146"/>
        <v>1.7702861493494879</v>
      </c>
    </row>
    <row r="649" spans="1:20" x14ac:dyDescent="0.2">
      <c r="A649">
        <f>Sheet1!A626</f>
        <v>599</v>
      </c>
      <c r="B649">
        <f>Sheet1!B629</f>
        <v>471.26</v>
      </c>
      <c r="C649">
        <f t="shared" si="140"/>
        <v>458.02866956942432</v>
      </c>
      <c r="D649">
        <f t="shared" si="141"/>
        <v>471.22328662543742</v>
      </c>
      <c r="E649">
        <f t="shared" si="142"/>
        <v>471.37648625767741</v>
      </c>
      <c r="F649">
        <f t="shared" si="147"/>
        <v>469.79805062928432</v>
      </c>
      <c r="G649">
        <f t="shared" si="148"/>
        <v>471.65554400645698</v>
      </c>
      <c r="K649" s="1">
        <f t="shared" si="149"/>
        <v>13.190125786163492</v>
      </c>
      <c r="L649" s="1">
        <f t="shared" si="150"/>
        <v>13.152960322126717</v>
      </c>
      <c r="M649" s="1">
        <f t="shared" si="151"/>
        <v>13.299692923708278</v>
      </c>
      <c r="N649" s="1">
        <f t="shared" si="143"/>
        <v>13.118176415447806</v>
      </c>
      <c r="O649" s="1">
        <f t="shared" si="144"/>
        <v>14.975669792620465</v>
      </c>
      <c r="P649" s="1"/>
      <c r="Q649" s="1">
        <f t="shared" si="152"/>
        <v>-3.716546403677512E-2</v>
      </c>
      <c r="R649" s="1">
        <f t="shared" si="153"/>
        <v>0.10956713754478642</v>
      </c>
      <c r="S649" s="1">
        <f t="shared" si="145"/>
        <v>-7.1949370715685745E-2</v>
      </c>
      <c r="T649" s="1">
        <f t="shared" si="146"/>
        <v>1.7855440064569734</v>
      </c>
    </row>
    <row r="650" spans="1:20" x14ac:dyDescent="0.2">
      <c r="A650">
        <f>Sheet1!A627</f>
        <v>600</v>
      </c>
      <c r="B650">
        <f>Sheet1!B630</f>
        <v>471.72</v>
      </c>
      <c r="C650">
        <f t="shared" si="140"/>
        <v>458.47826802128696</v>
      </c>
      <c r="D650">
        <f t="shared" si="141"/>
        <v>471.68671824929334</v>
      </c>
      <c r="E650">
        <f t="shared" si="142"/>
        <v>471.84210564747332</v>
      </c>
      <c r="F650">
        <f t="shared" si="147"/>
        <v>470.26239752890035</v>
      </c>
      <c r="G650">
        <f t="shared" si="148"/>
        <v>472.14091857314895</v>
      </c>
      <c r="K650" s="1">
        <f t="shared" si="149"/>
        <v>13.200527334300887</v>
      </c>
      <c r="L650" s="1">
        <f t="shared" si="150"/>
        <v>13.166872093141592</v>
      </c>
      <c r="M650" s="1">
        <f t="shared" si="151"/>
        <v>13.315744378983482</v>
      </c>
      <c r="N650" s="1">
        <f t="shared" si="143"/>
        <v>13.132924863201254</v>
      </c>
      <c r="O650" s="1">
        <f t="shared" si="144"/>
        <v>15.011445907449854</v>
      </c>
      <c r="P650" s="1"/>
      <c r="Q650" s="1">
        <f t="shared" si="152"/>
        <v>-3.3655241159294746E-2</v>
      </c>
      <c r="R650" s="1">
        <f t="shared" si="153"/>
        <v>0.11521704468259486</v>
      </c>
      <c r="S650" s="1">
        <f t="shared" si="145"/>
        <v>-6.7602471099633021E-2</v>
      </c>
      <c r="T650" s="1">
        <f t="shared" si="146"/>
        <v>1.8109185731489674</v>
      </c>
    </row>
    <row r="651" spans="1:20" x14ac:dyDescent="0.2">
      <c r="A651">
        <f>Sheet1!A628</f>
        <v>601</v>
      </c>
      <c r="B651">
        <f>Sheet1!B631</f>
        <v>472.18</v>
      </c>
      <c r="C651">
        <f t="shared" si="140"/>
        <v>458.92786647314955</v>
      </c>
      <c r="D651">
        <f t="shared" si="141"/>
        <v>472.15012365361196</v>
      </c>
      <c r="E651">
        <f t="shared" si="142"/>
        <v>472.30771494876075</v>
      </c>
      <c r="F651">
        <f t="shared" si="147"/>
        <v>470.72672057479315</v>
      </c>
      <c r="G651">
        <f t="shared" si="148"/>
        <v>472.62641025745745</v>
      </c>
      <c r="K651" s="1">
        <f t="shared" si="149"/>
        <v>13.210928882438282</v>
      </c>
      <c r="L651" s="1">
        <f t="shared" si="150"/>
        <v>13.180757674414338</v>
      </c>
      <c r="M651" s="1">
        <f t="shared" si="151"/>
        <v>13.331785619841867</v>
      </c>
      <c r="N651" s="1">
        <f t="shared" si="143"/>
        <v>13.14764945723141</v>
      </c>
      <c r="O651" s="1">
        <f t="shared" si="144"/>
        <v>15.047339139895712</v>
      </c>
      <c r="P651" s="1"/>
      <c r="Q651" s="1">
        <f t="shared" si="152"/>
        <v>-3.0171208023944018E-2</v>
      </c>
      <c r="R651" s="1">
        <f t="shared" si="153"/>
        <v>0.12085673740358516</v>
      </c>
      <c r="S651" s="1">
        <f t="shared" si="145"/>
        <v>-6.327942520687202E-2</v>
      </c>
      <c r="T651" s="1">
        <f t="shared" si="146"/>
        <v>1.8364102574574304</v>
      </c>
    </row>
    <row r="652" spans="1:20" x14ac:dyDescent="0.2">
      <c r="A652">
        <f>Sheet1!A629</f>
        <v>602</v>
      </c>
      <c r="B652">
        <f>Sheet1!B632</f>
        <v>472.65</v>
      </c>
      <c r="C652">
        <f t="shared" si="140"/>
        <v>459.37746492501213</v>
      </c>
      <c r="D652">
        <f t="shared" si="141"/>
        <v>472.61350282846178</v>
      </c>
      <c r="E652">
        <f t="shared" si="142"/>
        <v>472.77331420350919</v>
      </c>
      <c r="F652">
        <f t="shared" si="147"/>
        <v>471.19101973861979</v>
      </c>
      <c r="G652">
        <f t="shared" si="148"/>
        <v>473.1120194674146</v>
      </c>
      <c r="K652" s="1">
        <f t="shared" si="149"/>
        <v>13.231330430575667</v>
      </c>
      <c r="L652" s="1">
        <f t="shared" si="150"/>
        <v>13.194617056013101</v>
      </c>
      <c r="M652" s="1">
        <f t="shared" si="151"/>
        <v>13.34781668825309</v>
      </c>
      <c r="N652" s="1">
        <f t="shared" si="143"/>
        <v>13.162350169195463</v>
      </c>
      <c r="O652" s="1">
        <f t="shared" si="144"/>
        <v>15.083349897990274</v>
      </c>
      <c r="P652" s="1"/>
      <c r="Q652" s="1">
        <f t="shared" si="152"/>
        <v>-3.6713374562566514E-2</v>
      </c>
      <c r="R652" s="1">
        <f t="shared" si="153"/>
        <v>0.1164862576774226</v>
      </c>
      <c r="S652" s="1">
        <f t="shared" si="145"/>
        <v>-6.8980261380204411E-2</v>
      </c>
      <c r="T652" s="1">
        <f t="shared" si="146"/>
        <v>1.8520194674146069</v>
      </c>
    </row>
    <row r="653" spans="1:20" x14ac:dyDescent="0.2">
      <c r="A653">
        <f>Sheet1!A630</f>
        <v>603</v>
      </c>
      <c r="B653">
        <f>Sheet1!B633</f>
        <v>473.11</v>
      </c>
      <c r="C653">
        <f t="shared" si="140"/>
        <v>459.82706337687472</v>
      </c>
      <c r="D653">
        <f t="shared" si="141"/>
        <v>473.07685576391094</v>
      </c>
      <c r="E653">
        <f t="shared" si="142"/>
        <v>473.23890345368801</v>
      </c>
      <c r="F653">
        <f t="shared" si="147"/>
        <v>471.655294992037</v>
      </c>
      <c r="G653">
        <f t="shared" si="148"/>
        <v>473.59774661105223</v>
      </c>
      <c r="K653" s="1">
        <f t="shared" si="149"/>
        <v>13.241731978713062</v>
      </c>
      <c r="L653" s="1">
        <f t="shared" si="150"/>
        <v>13.20845022800637</v>
      </c>
      <c r="M653" s="1">
        <f t="shared" si="151"/>
        <v>13.363837626186353</v>
      </c>
      <c r="N653" s="1">
        <f t="shared" si="143"/>
        <v>13.177026970750035</v>
      </c>
      <c r="O653" s="1">
        <f t="shared" si="144"/>
        <v>15.119478589765265</v>
      </c>
      <c r="P653" s="1"/>
      <c r="Q653" s="1">
        <f t="shared" si="152"/>
        <v>-3.3281750706692037E-2</v>
      </c>
      <c r="R653" s="1">
        <f t="shared" si="153"/>
        <v>0.12210564747329045</v>
      </c>
      <c r="S653" s="1">
        <f t="shared" si="145"/>
        <v>-6.4705007963027583E-2</v>
      </c>
      <c r="T653" s="1">
        <f t="shared" si="146"/>
        <v>1.8777466110522028</v>
      </c>
    </row>
    <row r="654" spans="1:20" x14ac:dyDescent="0.2">
      <c r="A654">
        <f>Sheet1!A631</f>
        <v>604</v>
      </c>
      <c r="B654">
        <f>Sheet1!B634</f>
        <v>473.57</v>
      </c>
      <c r="C654">
        <f t="shared" si="140"/>
        <v>460.2766618287373</v>
      </c>
      <c r="D654">
        <f t="shared" si="141"/>
        <v>473.54018245002783</v>
      </c>
      <c r="E654">
        <f t="shared" si="142"/>
        <v>473.70448274126665</v>
      </c>
      <c r="F654">
        <f t="shared" si="147"/>
        <v>472.11954630670181</v>
      </c>
      <c r="G654">
        <f t="shared" si="148"/>
        <v>474.08359209640281</v>
      </c>
      <c r="K654" s="1">
        <f t="shared" si="149"/>
        <v>13.252133526850457</v>
      </c>
      <c r="L654" s="1">
        <f t="shared" si="150"/>
        <v>13.222257180462407</v>
      </c>
      <c r="M654" s="1">
        <f t="shared" si="151"/>
        <v>13.379848475611198</v>
      </c>
      <c r="N654" s="1">
        <f t="shared" si="143"/>
        <v>13.191679833552257</v>
      </c>
      <c r="O654" s="1">
        <f t="shared" si="144"/>
        <v>15.155725623253261</v>
      </c>
      <c r="P654" s="1"/>
      <c r="Q654" s="1">
        <f t="shared" si="152"/>
        <v>-2.9876346388050479E-2</v>
      </c>
      <c r="R654" s="1">
        <f t="shared" si="153"/>
        <v>0.1277149487607403</v>
      </c>
      <c r="S654" s="1">
        <f t="shared" si="145"/>
        <v>-6.0453693298200051E-2</v>
      </c>
      <c r="T654" s="1">
        <f t="shared" si="146"/>
        <v>1.9035920964028037</v>
      </c>
    </row>
    <row r="655" spans="1:20" x14ac:dyDescent="0.2">
      <c r="A655">
        <f>Sheet1!A632</f>
        <v>605</v>
      </c>
      <c r="B655">
        <f>Sheet1!B635</f>
        <v>474.04</v>
      </c>
      <c r="C655">
        <f t="shared" si="140"/>
        <v>460.72626028059994</v>
      </c>
      <c r="D655">
        <f t="shared" si="141"/>
        <v>474.00348287688092</v>
      </c>
      <c r="E655">
        <f t="shared" si="142"/>
        <v>474.17005210821458</v>
      </c>
      <c r="F655">
        <f t="shared" si="147"/>
        <v>472.58377365427117</v>
      </c>
      <c r="G655">
        <f t="shared" si="148"/>
        <v>474.56955633149806</v>
      </c>
      <c r="K655" s="1">
        <f t="shared" si="149"/>
        <v>13.272535074987843</v>
      </c>
      <c r="L655" s="1">
        <f t="shared" si="150"/>
        <v>13.236037903449642</v>
      </c>
      <c r="M655" s="1">
        <f t="shared" si="151"/>
        <v>13.395849278497053</v>
      </c>
      <c r="N655" s="1">
        <f t="shared" si="143"/>
        <v>13.206308729259035</v>
      </c>
      <c r="O655" s="1">
        <f t="shared" si="144"/>
        <v>15.192091406485929</v>
      </c>
      <c r="P655" s="1"/>
      <c r="Q655" s="1">
        <f t="shared" si="152"/>
        <v>-3.6497171538201201E-2</v>
      </c>
      <c r="R655" s="1">
        <f t="shared" si="153"/>
        <v>0.12331420350921007</v>
      </c>
      <c r="S655" s="1">
        <f t="shared" si="145"/>
        <v>-6.6226345728807701E-2</v>
      </c>
      <c r="T655" s="1">
        <f t="shared" si="146"/>
        <v>1.9195563314980859</v>
      </c>
    </row>
    <row r="656" spans="1:20" x14ac:dyDescent="0.2">
      <c r="A656">
        <f>Sheet1!A633</f>
        <v>606</v>
      </c>
      <c r="B656">
        <f>Sheet1!B636</f>
        <v>474.5</v>
      </c>
      <c r="C656">
        <f t="shared" si="140"/>
        <v>461.17585873246253</v>
      </c>
      <c r="D656">
        <f t="shared" si="141"/>
        <v>474.46675703453832</v>
      </c>
      <c r="E656">
        <f t="shared" si="142"/>
        <v>474.63561159650118</v>
      </c>
      <c r="F656">
        <f t="shared" si="147"/>
        <v>473.04797700640199</v>
      </c>
      <c r="G656">
        <f t="shared" si="148"/>
        <v>475.05563972437011</v>
      </c>
      <c r="K656" s="1">
        <f t="shared" si="149"/>
        <v>13.282936623125295</v>
      </c>
      <c r="L656" s="1">
        <f t="shared" si="150"/>
        <v>13.249792387036223</v>
      </c>
      <c r="M656" s="1">
        <f t="shared" si="151"/>
        <v>13.411840076813291</v>
      </c>
      <c r="N656" s="1">
        <f t="shared" si="143"/>
        <v>13.220913629527274</v>
      </c>
      <c r="O656" s="1">
        <f t="shared" si="144"/>
        <v>15.228576347495391</v>
      </c>
      <c r="P656" s="1"/>
      <c r="Q656" s="1">
        <f t="shared" si="152"/>
        <v>-3.314423608907191E-2</v>
      </c>
      <c r="R656" s="1">
        <f t="shared" si="153"/>
        <v>0.12890345368799672</v>
      </c>
      <c r="S656" s="1">
        <f t="shared" si="145"/>
        <v>-6.2022993598020548E-2</v>
      </c>
      <c r="T656" s="1">
        <f t="shared" si="146"/>
        <v>1.9456397243700962</v>
      </c>
    </row>
    <row r="657" spans="1:20" x14ac:dyDescent="0.2">
      <c r="A657">
        <f>Sheet1!A634</f>
        <v>607</v>
      </c>
      <c r="B657">
        <f>Sheet1!B637</f>
        <v>474.96</v>
      </c>
      <c r="C657">
        <f t="shared" si="140"/>
        <v>461.62545718432517</v>
      </c>
      <c r="D657">
        <f t="shared" si="141"/>
        <v>474.93000491306856</v>
      </c>
      <c r="E657">
        <f t="shared" si="142"/>
        <v>475.10116124809588</v>
      </c>
      <c r="F657">
        <f t="shared" si="147"/>
        <v>473.51215633475118</v>
      </c>
      <c r="G657">
        <f t="shared" si="148"/>
        <v>475.54184268305107</v>
      </c>
      <c r="K657" s="1">
        <f t="shared" si="149"/>
        <v>13.29333817126269</v>
      </c>
      <c r="L657" s="1">
        <f t="shared" si="150"/>
        <v>13.263520621290525</v>
      </c>
      <c r="M657" s="1">
        <f t="shared" si="151"/>
        <v>13.427820912529342</v>
      </c>
      <c r="N657" s="1">
        <f t="shared" si="143"/>
        <v>13.235494506013879</v>
      </c>
      <c r="O657" s="1">
        <f t="shared" si="144"/>
        <v>15.265180854313769</v>
      </c>
      <c r="P657" s="1"/>
      <c r="Q657" s="1">
        <f t="shared" si="152"/>
        <v>-2.9817549972165125E-2</v>
      </c>
      <c r="R657" s="1">
        <f t="shared" si="153"/>
        <v>0.13448274126665183</v>
      </c>
      <c r="S657" s="1">
        <f t="shared" si="145"/>
        <v>-5.7843665248810794E-2</v>
      </c>
      <c r="T657" s="1">
        <f t="shared" si="146"/>
        <v>1.9718426830510793</v>
      </c>
    </row>
    <row r="658" spans="1:20" x14ac:dyDescent="0.2">
      <c r="A658">
        <f>Sheet1!A635</f>
        <v>608</v>
      </c>
      <c r="B658">
        <f>Sheet1!B638</f>
        <v>475.43</v>
      </c>
      <c r="C658">
        <f t="shared" si="140"/>
        <v>462.07505563618776</v>
      </c>
      <c r="D658">
        <f t="shared" si="141"/>
        <v>475.39322650253979</v>
      </c>
      <c r="E658">
        <f t="shared" si="142"/>
        <v>475.56670110496816</v>
      </c>
      <c r="F658">
        <f t="shared" si="147"/>
        <v>473.97631161097564</v>
      </c>
      <c r="G658">
        <f t="shared" si="148"/>
        <v>476.02816561557302</v>
      </c>
      <c r="K658" s="1">
        <f t="shared" si="149"/>
        <v>13.313739719400076</v>
      </c>
      <c r="L658" s="1">
        <f t="shared" si="150"/>
        <v>13.277222596280978</v>
      </c>
      <c r="M658" s="1">
        <f t="shared" si="151"/>
        <v>13.443791827614632</v>
      </c>
      <c r="N658" s="1">
        <f t="shared" si="143"/>
        <v>13.250051330375697</v>
      </c>
      <c r="O658" s="1">
        <f t="shared" si="144"/>
        <v>15.301905334973071</v>
      </c>
      <c r="P658" s="1"/>
      <c r="Q658" s="1">
        <f t="shared" si="152"/>
        <v>-3.651712311909705E-2</v>
      </c>
      <c r="R658" s="1">
        <f t="shared" si="153"/>
        <v>0.13005210821455648</v>
      </c>
      <c r="S658" s="1">
        <f t="shared" si="145"/>
        <v>-6.3688389024378012E-2</v>
      </c>
      <c r="T658" s="1">
        <f t="shared" si="146"/>
        <v>1.9881656155729956</v>
      </c>
    </row>
    <row r="659" spans="1:20" x14ac:dyDescent="0.2">
      <c r="A659">
        <f>Sheet1!A636</f>
        <v>609</v>
      </c>
      <c r="B659">
        <f>Sheet1!B639</f>
        <v>475.89</v>
      </c>
      <c r="C659">
        <f t="shared" si="140"/>
        <v>462.5246540880504</v>
      </c>
      <c r="D659">
        <f t="shared" si="141"/>
        <v>475.8564217930205</v>
      </c>
      <c r="E659">
        <f t="shared" si="142"/>
        <v>476.03223120908729</v>
      </c>
      <c r="F659">
        <f t="shared" si="147"/>
        <v>474.44044280673228</v>
      </c>
      <c r="G659">
        <f t="shared" si="148"/>
        <v>476.51460892996789</v>
      </c>
      <c r="K659" s="1">
        <f t="shared" si="149"/>
        <v>13.32414126753747</v>
      </c>
      <c r="L659" s="1">
        <f t="shared" si="150"/>
        <v>13.290898302075789</v>
      </c>
      <c r="M659" s="1">
        <f t="shared" si="151"/>
        <v>13.459752864038649</v>
      </c>
      <c r="N659" s="1">
        <f t="shared" si="143"/>
        <v>13.264584074269749</v>
      </c>
      <c r="O659" s="1">
        <f t="shared" si="144"/>
        <v>15.338750197505362</v>
      </c>
      <c r="P659" s="1"/>
      <c r="Q659" s="1">
        <f t="shared" si="152"/>
        <v>-3.3242965461681706E-2</v>
      </c>
      <c r="R659" s="1">
        <f t="shared" si="153"/>
        <v>0.13561159650117816</v>
      </c>
      <c r="S659" s="1">
        <f t="shared" si="145"/>
        <v>-5.9557193267721686E-2</v>
      </c>
      <c r="T659" s="1">
        <f t="shared" si="146"/>
        <v>2.014608929967892</v>
      </c>
    </row>
    <row r="660" spans="1:20" x14ac:dyDescent="0.2">
      <c r="A660">
        <f>Sheet1!A637</f>
        <v>610</v>
      </c>
      <c r="B660">
        <f>Sheet1!B640</f>
        <v>476.35</v>
      </c>
      <c r="C660">
        <f t="shared" si="140"/>
        <v>462.97425253991292</v>
      </c>
      <c r="D660">
        <f t="shared" si="141"/>
        <v>476.31959077457884</v>
      </c>
      <c r="E660">
        <f t="shared" si="142"/>
        <v>476.49775160242291</v>
      </c>
      <c r="F660">
        <f t="shared" si="147"/>
        <v>474.90454989367805</v>
      </c>
      <c r="G660">
        <f t="shared" si="148"/>
        <v>477.00117303426788</v>
      </c>
      <c r="K660" s="1">
        <f t="shared" si="149"/>
        <v>13.334542815674808</v>
      </c>
      <c r="L660" s="1">
        <f t="shared" si="150"/>
        <v>13.304547728743387</v>
      </c>
      <c r="M660" s="1">
        <f t="shared" si="151"/>
        <v>13.475704063770706</v>
      </c>
      <c r="N660" s="1">
        <f t="shared" si="143"/>
        <v>13.279092709352881</v>
      </c>
      <c r="O660" s="1">
        <f t="shared" si="144"/>
        <v>15.375715849942708</v>
      </c>
      <c r="P660" s="1"/>
      <c r="Q660" s="1">
        <f t="shared" si="152"/>
        <v>-2.9995086931421611E-2</v>
      </c>
      <c r="R660" s="1">
        <f t="shared" si="153"/>
        <v>0.14116124809589792</v>
      </c>
      <c r="S660" s="1">
        <f t="shared" si="145"/>
        <v>-5.5450106321927706E-2</v>
      </c>
      <c r="T660" s="1">
        <f t="shared" si="146"/>
        <v>2.0411730342678993</v>
      </c>
    </row>
    <row r="661" spans="1:20" x14ac:dyDescent="0.2">
      <c r="A661">
        <f>Sheet1!A638</f>
        <v>611</v>
      </c>
      <c r="B661">
        <f>Sheet1!B641</f>
        <v>476.82</v>
      </c>
      <c r="C661">
        <f t="shared" si="140"/>
        <v>463.42385099177557</v>
      </c>
      <c r="D661">
        <f t="shared" si="141"/>
        <v>476.78273343728341</v>
      </c>
      <c r="E661">
        <f t="shared" si="142"/>
        <v>476.96326232694429</v>
      </c>
      <c r="F661">
        <f t="shared" si="147"/>
        <v>475.36863284346998</v>
      </c>
      <c r="G661">
        <f t="shared" si="148"/>
        <v>477.48785833650476</v>
      </c>
      <c r="K661" s="1">
        <f t="shared" si="149"/>
        <v>13.354944363812251</v>
      </c>
      <c r="L661" s="1">
        <f t="shared" si="150"/>
        <v>13.318170866352034</v>
      </c>
      <c r="M661" s="1">
        <f t="shared" si="151"/>
        <v>13.491645468780405</v>
      </c>
      <c r="N661" s="1">
        <f t="shared" si="143"/>
        <v>13.293577207282226</v>
      </c>
      <c r="O661" s="1">
        <f t="shared" si="144"/>
        <v>15.412802700317002</v>
      </c>
      <c r="P661" s="1"/>
      <c r="Q661" s="1">
        <f t="shared" si="152"/>
        <v>-3.6773497460217186E-2</v>
      </c>
      <c r="R661" s="1">
        <f t="shared" si="153"/>
        <v>0.13670110496815369</v>
      </c>
      <c r="S661" s="1">
        <f t="shared" si="145"/>
        <v>-6.1367156530025113E-2</v>
      </c>
      <c r="T661" s="1">
        <f t="shared" si="146"/>
        <v>2.0578583365047507</v>
      </c>
    </row>
    <row r="662" spans="1:20" x14ac:dyDescent="0.2">
      <c r="A662">
        <f>Sheet1!A639</f>
        <v>612</v>
      </c>
      <c r="B662">
        <f>Sheet1!B642</f>
        <v>477.28</v>
      </c>
      <c r="C662">
        <f t="shared" si="140"/>
        <v>463.87344944363815</v>
      </c>
      <c r="D662">
        <f t="shared" si="141"/>
        <v>477.24584977120224</v>
      </c>
      <c r="E662">
        <f t="shared" si="142"/>
        <v>477.42876342462097</v>
      </c>
      <c r="F662">
        <f t="shared" si="147"/>
        <v>475.8326916277648</v>
      </c>
      <c r="G662">
        <f t="shared" si="148"/>
        <v>477.97466524471099</v>
      </c>
      <c r="K662" s="1">
        <f t="shared" si="149"/>
        <v>13.365345911949589</v>
      </c>
      <c r="L662" s="1">
        <f t="shared" si="150"/>
        <v>13.331767704970105</v>
      </c>
      <c r="M662" s="1">
        <f t="shared" si="151"/>
        <v>13.507577121036888</v>
      </c>
      <c r="N662" s="1">
        <f t="shared" si="143"/>
        <v>13.308037539714405</v>
      </c>
      <c r="O662" s="1">
        <f t="shared" si="144"/>
        <v>15.450011156660594</v>
      </c>
      <c r="P662" s="1"/>
      <c r="Q662" s="1">
        <f t="shared" si="152"/>
        <v>-3.3578206979484548E-2</v>
      </c>
      <c r="R662" s="1">
        <f t="shared" si="153"/>
        <v>0.14223120908729925</v>
      </c>
      <c r="S662" s="1">
        <f t="shared" si="145"/>
        <v>-5.7308372235183924E-2</v>
      </c>
      <c r="T662" s="1">
        <f t="shared" si="146"/>
        <v>2.0846652447110046</v>
      </c>
    </row>
    <row r="663" spans="1:20" x14ac:dyDescent="0.2">
      <c r="A663">
        <f>Sheet1!A640</f>
        <v>613</v>
      </c>
      <c r="B663">
        <f>Sheet1!B643</f>
        <v>477.74</v>
      </c>
      <c r="C663">
        <f t="shared" si="140"/>
        <v>464.32304789550074</v>
      </c>
      <c r="D663">
        <f t="shared" si="141"/>
        <v>477.70893976640377</v>
      </c>
      <c r="E663">
        <f t="shared" si="142"/>
        <v>477.89425493742232</v>
      </c>
      <c r="F663">
        <f t="shared" si="147"/>
        <v>476.2967262182197</v>
      </c>
      <c r="G663">
        <f t="shared" si="148"/>
        <v>478.46159416691842</v>
      </c>
      <c r="K663" s="1">
        <f t="shared" si="149"/>
        <v>13.375747460087098</v>
      </c>
      <c r="L663" s="1">
        <f t="shared" si="150"/>
        <v>13.345338234665917</v>
      </c>
      <c r="M663" s="1">
        <f t="shared" si="151"/>
        <v>13.523499062509984</v>
      </c>
      <c r="N663" s="1">
        <f t="shared" si="143"/>
        <v>13.322473678306778</v>
      </c>
      <c r="O663" s="1">
        <f t="shared" si="144"/>
        <v>15.487341627005492</v>
      </c>
      <c r="P663" s="1"/>
      <c r="Q663" s="1">
        <f t="shared" si="152"/>
        <v>-3.0409225421180963E-2</v>
      </c>
      <c r="R663" s="1">
        <f t="shared" si="153"/>
        <v>0.14775160242288621</v>
      </c>
      <c r="S663" s="1">
        <f t="shared" si="145"/>
        <v>-5.3273781780319496E-2</v>
      </c>
      <c r="T663" s="1">
        <f t="shared" si="146"/>
        <v>2.111594166918394</v>
      </c>
    </row>
    <row r="664" spans="1:20" x14ac:dyDescent="0.2">
      <c r="A664">
        <f>Sheet1!A641</f>
        <v>614</v>
      </c>
      <c r="B664">
        <f>Sheet1!B644</f>
        <v>478.21</v>
      </c>
      <c r="C664">
        <f t="shared" si="140"/>
        <v>464.77264634736338</v>
      </c>
      <c r="D664">
        <f t="shared" si="141"/>
        <v>478.17200341295643</v>
      </c>
      <c r="E664">
        <f t="shared" si="142"/>
        <v>478.35973690731777</v>
      </c>
      <c r="F664">
        <f t="shared" si="147"/>
        <v>476.7607365864913</v>
      </c>
      <c r="G664">
        <f t="shared" si="148"/>
        <v>478.94864551115916</v>
      </c>
      <c r="K664" s="1">
        <f t="shared" si="149"/>
        <v>13.396149008224427</v>
      </c>
      <c r="L664" s="1">
        <f t="shared" si="150"/>
        <v>13.358882445507845</v>
      </c>
      <c r="M664" s="1">
        <f t="shared" si="151"/>
        <v>13.539411335168722</v>
      </c>
      <c r="N664" s="1">
        <f t="shared" si="143"/>
        <v>13.336885594715739</v>
      </c>
      <c r="O664" s="1">
        <f t="shared" si="144"/>
        <v>15.52479451938359</v>
      </c>
      <c r="P664" s="1"/>
      <c r="Q664" s="1">
        <f t="shared" si="152"/>
        <v>-3.7266562716581575E-2</v>
      </c>
      <c r="R664" s="1">
        <f t="shared" si="153"/>
        <v>0.14326232694429564</v>
      </c>
      <c r="S664" s="1">
        <f t="shared" si="145"/>
        <v>-5.9263413508688245E-2</v>
      </c>
      <c r="T664" s="1">
        <f t="shared" si="146"/>
        <v>2.1286455111591636</v>
      </c>
    </row>
    <row r="665" spans="1:20" x14ac:dyDescent="0.2">
      <c r="A665">
        <f>Sheet1!A642</f>
        <v>615</v>
      </c>
      <c r="B665">
        <f>Sheet1!B645</f>
        <v>478.67</v>
      </c>
      <c r="C665">
        <f t="shared" si="140"/>
        <v>465.22224479922596</v>
      </c>
      <c r="D665">
        <f t="shared" si="141"/>
        <v>478.63504070092836</v>
      </c>
      <c r="E665">
        <f t="shared" si="142"/>
        <v>478.82520937627669</v>
      </c>
      <c r="F665">
        <f t="shared" si="147"/>
        <v>477.22472270423663</v>
      </c>
      <c r="G665">
        <f t="shared" si="148"/>
        <v>479.43581968546522</v>
      </c>
      <c r="K665" s="1">
        <f t="shared" si="149"/>
        <v>13.406550556361822</v>
      </c>
      <c r="L665" s="1">
        <f t="shared" si="150"/>
        <v>13.372400327564094</v>
      </c>
      <c r="M665" s="1">
        <f t="shared" si="151"/>
        <v>13.555313980982817</v>
      </c>
      <c r="N665" s="1">
        <f t="shared" si="143"/>
        <v>13.351273260598475</v>
      </c>
      <c r="O665" s="1">
        <f t="shared" si="144"/>
        <v>15.562370241827068</v>
      </c>
      <c r="P665" s="1"/>
      <c r="Q665" s="1">
        <f t="shared" si="152"/>
        <v>-3.4150228797727777E-2</v>
      </c>
      <c r="R665" s="1">
        <f t="shared" si="153"/>
        <v>0.14876342462099501</v>
      </c>
      <c r="S665" s="1">
        <f t="shared" si="145"/>
        <v>-5.5277295763346501E-2</v>
      </c>
      <c r="T665" s="1">
        <f t="shared" si="146"/>
        <v>2.1558196854652465</v>
      </c>
    </row>
    <row r="666" spans="1:20" x14ac:dyDescent="0.2">
      <c r="A666">
        <f>Sheet1!A643</f>
        <v>616</v>
      </c>
      <c r="B666">
        <f>Sheet1!B646</f>
        <v>479.13</v>
      </c>
      <c r="C666">
        <f t="shared" si="140"/>
        <v>465.6718432510886</v>
      </c>
      <c r="D666">
        <f t="shared" si="141"/>
        <v>479.09805162038811</v>
      </c>
      <c r="E666">
        <f t="shared" si="142"/>
        <v>479.29067238626857</v>
      </c>
      <c r="F666">
        <f t="shared" si="147"/>
        <v>477.68868454311263</v>
      </c>
      <c r="G666">
        <f t="shared" si="148"/>
        <v>479.92311709786861</v>
      </c>
      <c r="K666" s="1">
        <f t="shared" si="149"/>
        <v>13.416952104499273</v>
      </c>
      <c r="L666" s="1">
        <f t="shared" si="150"/>
        <v>13.385891870903038</v>
      </c>
      <c r="M666" s="1">
        <f t="shared" si="151"/>
        <v>13.571207041921582</v>
      </c>
      <c r="N666" s="1">
        <f t="shared" si="143"/>
        <v>13.365636647611893</v>
      </c>
      <c r="O666" s="1">
        <f t="shared" si="144"/>
        <v>15.600069202367877</v>
      </c>
      <c r="P666" s="1"/>
      <c r="Q666" s="1">
        <f t="shared" si="152"/>
        <v>-3.1060233596235776E-2</v>
      </c>
      <c r="R666" s="1">
        <f t="shared" si="153"/>
        <v>0.15425493742230856</v>
      </c>
      <c r="S666" s="1">
        <f t="shared" si="145"/>
        <v>-5.1315456887380151E-2</v>
      </c>
      <c r="T666" s="1">
        <f t="shared" si="146"/>
        <v>2.1831170978686032</v>
      </c>
    </row>
    <row r="667" spans="1:20" x14ac:dyDescent="0.2">
      <c r="A667">
        <f>Sheet1!A644</f>
        <v>617</v>
      </c>
      <c r="B667">
        <f>Sheet1!B647</f>
        <v>479.59</v>
      </c>
      <c r="C667">
        <f t="shared" si="140"/>
        <v>466.12144170295119</v>
      </c>
      <c r="D667">
        <f t="shared" si="141"/>
        <v>479.56103616140376</v>
      </c>
      <c r="E667">
        <f t="shared" si="142"/>
        <v>479.75612597926283</v>
      </c>
      <c r="F667">
        <f t="shared" si="147"/>
        <v>478.15262207477627</v>
      </c>
      <c r="G667">
        <f t="shared" si="148"/>
        <v>480.41053815640151</v>
      </c>
      <c r="K667" s="1">
        <f t="shared" si="149"/>
        <v>13.437353652636602</v>
      </c>
      <c r="L667" s="1">
        <f t="shared" si="150"/>
        <v>13.399357065593051</v>
      </c>
      <c r="M667" s="1">
        <f t="shared" si="151"/>
        <v>13.58709055995439</v>
      </c>
      <c r="N667" s="1">
        <f t="shared" si="143"/>
        <v>13.379975727412898</v>
      </c>
      <c r="O667" s="1">
        <f t="shared" si="144"/>
        <v>15.637891809038138</v>
      </c>
      <c r="P667" s="1"/>
      <c r="Q667" s="1">
        <f t="shared" si="152"/>
        <v>-3.7996587043551244E-2</v>
      </c>
      <c r="R667" s="1">
        <f t="shared" si="153"/>
        <v>0.14973690731778788</v>
      </c>
      <c r="S667" s="1">
        <f t="shared" si="145"/>
        <v>-5.7377925223704551E-2</v>
      </c>
      <c r="T667" s="1">
        <f t="shared" si="146"/>
        <v>2.2005381564015352</v>
      </c>
    </row>
    <row r="668" spans="1:20" x14ac:dyDescent="0.2">
      <c r="A668">
        <f>Sheet1!A645</f>
        <v>618</v>
      </c>
      <c r="B668">
        <f>Sheet1!B648</f>
        <v>480.06</v>
      </c>
      <c r="C668">
        <f t="shared" si="140"/>
        <v>466.57104015481377</v>
      </c>
      <c r="D668">
        <f t="shared" si="141"/>
        <v>480.02399431404388</v>
      </c>
      <c r="E668">
        <f t="shared" si="142"/>
        <v>480.22157019722897</v>
      </c>
      <c r="F668">
        <f t="shared" si="147"/>
        <v>478.61653527088441</v>
      </c>
      <c r="G668">
        <f t="shared" si="148"/>
        <v>480.89808326909582</v>
      </c>
      <c r="K668" s="1">
        <f t="shared" si="149"/>
        <v>13.447755200774054</v>
      </c>
      <c r="L668" s="1">
        <f t="shared" si="150"/>
        <v>13.412795901702395</v>
      </c>
      <c r="M668" s="1">
        <f t="shared" si="151"/>
        <v>13.602964577050727</v>
      </c>
      <c r="N668" s="1">
        <f t="shared" si="143"/>
        <v>13.394290471658451</v>
      </c>
      <c r="O668" s="1">
        <f t="shared" si="144"/>
        <v>15.675838469869859</v>
      </c>
      <c r="P668" s="1"/>
      <c r="Q668" s="1">
        <f t="shared" si="152"/>
        <v>-3.4959299071658734E-2</v>
      </c>
      <c r="R668" s="1">
        <f t="shared" si="153"/>
        <v>0.15520937627667308</v>
      </c>
      <c r="S668" s="1">
        <f t="shared" si="145"/>
        <v>-5.3464729115603404E-2</v>
      </c>
      <c r="T668" s="1">
        <f t="shared" si="146"/>
        <v>2.228083269095805</v>
      </c>
    </row>
    <row r="669" spans="1:20" x14ac:dyDescent="0.2">
      <c r="A669">
        <f>Sheet1!A646</f>
        <v>619</v>
      </c>
      <c r="B669">
        <f>Sheet1!B649</f>
        <v>480.52</v>
      </c>
      <c r="C669">
        <f t="shared" si="140"/>
        <v>467.02063860667636</v>
      </c>
      <c r="D669">
        <f t="shared" si="141"/>
        <v>480.48692606837659</v>
      </c>
      <c r="E669">
        <f t="shared" si="142"/>
        <v>480.68700508213624</v>
      </c>
      <c r="F669">
        <f t="shared" si="147"/>
        <v>479.08042410309406</v>
      </c>
      <c r="G669">
        <f t="shared" si="148"/>
        <v>481.38575284398377</v>
      </c>
      <c r="K669" s="1">
        <f t="shared" si="149"/>
        <v>13.458156748911392</v>
      </c>
      <c r="L669" s="1">
        <f t="shared" si="150"/>
        <v>13.426208369299502</v>
      </c>
      <c r="M669" s="1">
        <f t="shared" si="151"/>
        <v>13.618829135179965</v>
      </c>
      <c r="N669" s="1">
        <f t="shared" si="143"/>
        <v>13.408580852005457</v>
      </c>
      <c r="O669" s="1">
        <f t="shared" si="144"/>
        <v>15.713909592895163</v>
      </c>
      <c r="P669" s="1"/>
      <c r="Q669" s="1">
        <f t="shared" si="152"/>
        <v>-3.1948379611890232E-2</v>
      </c>
      <c r="R669" s="1">
        <f t="shared" si="153"/>
        <v>0.16067238626857261</v>
      </c>
      <c r="S669" s="1">
        <f t="shared" si="145"/>
        <v>-4.9575896905935224E-2</v>
      </c>
      <c r="T669" s="1">
        <f t="shared" si="146"/>
        <v>2.2557528439837711</v>
      </c>
    </row>
    <row r="670" spans="1:20" x14ac:dyDescent="0.2">
      <c r="A670">
        <f>Sheet1!A647</f>
        <v>620</v>
      </c>
      <c r="B670">
        <f>Sheet1!B650</f>
        <v>480.98</v>
      </c>
      <c r="C670">
        <f t="shared" si="140"/>
        <v>467.470237058539</v>
      </c>
      <c r="D670">
        <f t="shared" si="141"/>
        <v>480.94983141447045</v>
      </c>
      <c r="E670">
        <f t="shared" si="142"/>
        <v>481.15243067595418</v>
      </c>
      <c r="F670">
        <f t="shared" si="147"/>
        <v>479.54428854306201</v>
      </c>
      <c r="G670">
        <f t="shared" si="148"/>
        <v>481.8735472890973</v>
      </c>
      <c r="K670" s="1">
        <f t="shared" si="149"/>
        <v>13.468558297048787</v>
      </c>
      <c r="L670" s="1">
        <f t="shared" si="150"/>
        <v>13.439594458452575</v>
      </c>
      <c r="M670" s="1">
        <f t="shared" si="151"/>
        <v>13.634684276311646</v>
      </c>
      <c r="N670" s="1">
        <f t="shared" si="143"/>
        <v>13.422846840110822</v>
      </c>
      <c r="O670" s="1">
        <f t="shared" si="144"/>
        <v>15.752105586146115</v>
      </c>
      <c r="P670" s="1"/>
      <c r="Q670" s="1">
        <f t="shared" si="152"/>
        <v>-2.8963838596212099E-2</v>
      </c>
      <c r="R670" s="1">
        <f t="shared" si="153"/>
        <v>0.16612597926285844</v>
      </c>
      <c r="S670" s="1">
        <f t="shared" si="145"/>
        <v>-4.5711456937965522E-2</v>
      </c>
      <c r="T670" s="1">
        <f t="shared" si="146"/>
        <v>2.2835472890973278</v>
      </c>
    </row>
    <row r="671" spans="1:20" x14ac:dyDescent="0.2">
      <c r="A671">
        <f>Sheet1!A648</f>
        <v>621</v>
      </c>
      <c r="B671">
        <f>Sheet1!B651</f>
        <v>481.45</v>
      </c>
      <c r="C671">
        <f t="shared" si="140"/>
        <v>467.91983551040158</v>
      </c>
      <c r="D671">
        <f t="shared" si="141"/>
        <v>481.41271034239361</v>
      </c>
      <c r="E671">
        <f t="shared" si="142"/>
        <v>481.61784702065222</v>
      </c>
      <c r="F671">
        <f t="shared" si="147"/>
        <v>480.00812856244528</v>
      </c>
      <c r="G671">
        <f t="shared" si="148"/>
        <v>482.36146701246855</v>
      </c>
      <c r="K671" s="1">
        <f t="shared" si="149"/>
        <v>13.48895984518623</v>
      </c>
      <c r="L671" s="1">
        <f t="shared" si="150"/>
        <v>13.452954159230103</v>
      </c>
      <c r="M671" s="1">
        <f t="shared" si="151"/>
        <v>13.650530042415198</v>
      </c>
      <c r="N671" s="1">
        <f t="shared" si="143"/>
        <v>13.437088407631506</v>
      </c>
      <c r="O671" s="1">
        <f t="shared" si="144"/>
        <v>15.790426857654779</v>
      </c>
      <c r="P671" s="1"/>
      <c r="Q671" s="1">
        <f t="shared" si="152"/>
        <v>-3.6005685956126854E-2</v>
      </c>
      <c r="R671" s="1">
        <f t="shared" si="153"/>
        <v>0.16157019722896848</v>
      </c>
      <c r="S671" s="1">
        <f t="shared" si="145"/>
        <v>-5.1871437554723343E-2</v>
      </c>
      <c r="T671" s="1">
        <f t="shared" si="146"/>
        <v>2.3014670124685495</v>
      </c>
    </row>
    <row r="672" spans="1:20" x14ac:dyDescent="0.2">
      <c r="A672">
        <f>Sheet1!A649</f>
        <v>622</v>
      </c>
      <c r="B672">
        <f>Sheet1!B652</f>
        <v>481.91</v>
      </c>
      <c r="C672">
        <f t="shared" si="140"/>
        <v>468.36943396226417</v>
      </c>
      <c r="D672">
        <f t="shared" si="141"/>
        <v>481.87556284221438</v>
      </c>
      <c r="E672">
        <f t="shared" si="142"/>
        <v>482.08325415819979</v>
      </c>
      <c r="F672">
        <f t="shared" si="147"/>
        <v>480.47194413290077</v>
      </c>
      <c r="G672">
        <f t="shared" si="148"/>
        <v>482.84951242212952</v>
      </c>
      <c r="K672" s="1">
        <f t="shared" si="149"/>
        <v>13.499361393323625</v>
      </c>
      <c r="L672" s="1">
        <f t="shared" si="150"/>
        <v>13.466287461700233</v>
      </c>
      <c r="M672" s="1">
        <f t="shared" si="151"/>
        <v>13.666366475459881</v>
      </c>
      <c r="N672" s="1">
        <f t="shared" si="143"/>
        <v>13.451305526224417</v>
      </c>
      <c r="O672" s="1">
        <f t="shared" si="144"/>
        <v>15.828873815453164</v>
      </c>
      <c r="P672" s="1"/>
      <c r="Q672" s="1">
        <f t="shared" si="152"/>
        <v>-3.3073931623391672E-2</v>
      </c>
      <c r="R672" s="1">
        <f t="shared" si="153"/>
        <v>0.16700508213625653</v>
      </c>
      <c r="S672" s="1">
        <f t="shared" si="145"/>
        <v>-4.8055867099208172E-2</v>
      </c>
      <c r="T672" s="1">
        <f t="shared" si="146"/>
        <v>2.3295124221295396</v>
      </c>
    </row>
    <row r="673" spans="1:20" x14ac:dyDescent="0.2">
      <c r="A673">
        <f>Sheet1!A650</f>
        <v>623</v>
      </c>
      <c r="B673">
        <f>Sheet1!B653</f>
        <v>482.37</v>
      </c>
      <c r="C673">
        <f t="shared" si="140"/>
        <v>468.81903241412681</v>
      </c>
      <c r="D673">
        <f t="shared" si="141"/>
        <v>482.33838890400119</v>
      </c>
      <c r="E673">
        <f t="shared" si="142"/>
        <v>482.54865213056632</v>
      </c>
      <c r="F673">
        <f t="shared" si="147"/>
        <v>480.93573522608546</v>
      </c>
      <c r="G673">
        <f t="shared" si="148"/>
        <v>483.33768392611222</v>
      </c>
      <c r="K673" s="1">
        <f t="shared" si="149"/>
        <v>13.50976294146102</v>
      </c>
      <c r="L673" s="1">
        <f t="shared" si="150"/>
        <v>13.479594355931454</v>
      </c>
      <c r="M673" s="1">
        <f t="shared" si="151"/>
        <v>13.68219361741518</v>
      </c>
      <c r="N673" s="1">
        <f t="shared" si="143"/>
        <v>13.465498167546457</v>
      </c>
      <c r="O673" s="1">
        <f t="shared" si="144"/>
        <v>15.867446867573221</v>
      </c>
      <c r="P673" s="1"/>
      <c r="Q673" s="1">
        <f t="shared" si="152"/>
        <v>-3.0168585529565917E-2</v>
      </c>
      <c r="R673" s="1">
        <f t="shared" si="153"/>
        <v>0.17243067595416051</v>
      </c>
      <c r="S673" s="1">
        <f t="shared" si="145"/>
        <v>-4.4264773914562738E-2</v>
      </c>
      <c r="T673" s="1">
        <f t="shared" si="146"/>
        <v>2.3576839261122018</v>
      </c>
    </row>
    <row r="674" spans="1:20" x14ac:dyDescent="0.2">
      <c r="A674">
        <f>Sheet1!A651</f>
        <v>624</v>
      </c>
      <c r="B674">
        <f>Sheet1!B654</f>
        <v>482.84</v>
      </c>
      <c r="C674">
        <f t="shared" si="140"/>
        <v>469.26863086598939</v>
      </c>
      <c r="D674">
        <f t="shared" si="141"/>
        <v>482.80118851782225</v>
      </c>
      <c r="E674">
        <f t="shared" si="142"/>
        <v>483.01404097972119</v>
      </c>
      <c r="F674">
        <f t="shared" si="147"/>
        <v>481.39950181365617</v>
      </c>
      <c r="G674">
        <f t="shared" si="148"/>
        <v>483.82598193244888</v>
      </c>
      <c r="K674" s="1">
        <f t="shared" si="149"/>
        <v>13.530164489598405</v>
      </c>
      <c r="L674" s="1">
        <f t="shared" si="150"/>
        <v>13.492874831992026</v>
      </c>
      <c r="M674" s="1">
        <f t="shared" si="151"/>
        <v>13.698011510250637</v>
      </c>
      <c r="N674" s="1">
        <f t="shared" si="143"/>
        <v>13.479666303254589</v>
      </c>
      <c r="O674" s="1">
        <f t="shared" si="144"/>
        <v>15.9061464220473</v>
      </c>
      <c r="P674" s="1"/>
      <c r="Q674" s="1">
        <f t="shared" si="152"/>
        <v>-3.7289657606379478E-2</v>
      </c>
      <c r="R674" s="1">
        <f t="shared" si="153"/>
        <v>0.167847020652232</v>
      </c>
      <c r="S674" s="1">
        <f t="shared" si="145"/>
        <v>-5.0498186343816087E-2</v>
      </c>
      <c r="T674" s="1">
        <f t="shared" si="146"/>
        <v>2.3759819324488944</v>
      </c>
    </row>
    <row r="675" spans="1:20" x14ac:dyDescent="0.2">
      <c r="A675">
        <f>Sheet1!A652</f>
        <v>625</v>
      </c>
      <c r="B675">
        <f>Sheet1!B655</f>
        <v>483.3</v>
      </c>
      <c r="C675">
        <f t="shared" si="140"/>
        <v>469.71822931785204</v>
      </c>
      <c r="D675">
        <f t="shared" si="141"/>
        <v>483.26396167374611</v>
      </c>
      <c r="E675">
        <f t="shared" si="142"/>
        <v>483.47942074763387</v>
      </c>
      <c r="F675">
        <f t="shared" si="147"/>
        <v>481.86324386726989</v>
      </c>
      <c r="G675">
        <f t="shared" si="148"/>
        <v>484.31440684917135</v>
      </c>
      <c r="K675" s="1">
        <f t="shared" si="149"/>
        <v>13.540566037735857</v>
      </c>
      <c r="L675" s="1">
        <f t="shared" si="150"/>
        <v>13.506128879950211</v>
      </c>
      <c r="M675" s="1">
        <f t="shared" si="151"/>
        <v>13.713820195935625</v>
      </c>
      <c r="N675" s="1">
        <f t="shared" si="143"/>
        <v>13.493809905005719</v>
      </c>
      <c r="O675" s="1">
        <f t="shared" si="144"/>
        <v>15.944972886907181</v>
      </c>
      <c r="P675" s="1"/>
      <c r="Q675" s="1">
        <f t="shared" si="152"/>
        <v>-3.4437157785646377E-2</v>
      </c>
      <c r="R675" s="1">
        <f t="shared" si="153"/>
        <v>0.17325415819976797</v>
      </c>
      <c r="S675" s="1">
        <f t="shared" si="145"/>
        <v>-4.6756132730138233E-2</v>
      </c>
      <c r="T675" s="1">
        <f t="shared" si="146"/>
        <v>2.4044068491713233</v>
      </c>
    </row>
    <row r="676" spans="1:20" x14ac:dyDescent="0.2">
      <c r="A676">
        <f>Sheet1!A653</f>
        <v>626</v>
      </c>
      <c r="B676">
        <f>Sheet1!B656</f>
        <v>483.76</v>
      </c>
      <c r="C676">
        <f t="shared" si="140"/>
        <v>470.16782776971462</v>
      </c>
      <c r="D676">
        <f t="shared" si="141"/>
        <v>483.72670836184085</v>
      </c>
      <c r="E676">
        <f t="shared" si="142"/>
        <v>483.94479147627374</v>
      </c>
      <c r="F676">
        <f t="shared" si="147"/>
        <v>482.3269613585835</v>
      </c>
      <c r="G676">
        <f t="shared" si="148"/>
        <v>484.80295908431162</v>
      </c>
      <c r="K676" s="1">
        <f t="shared" si="149"/>
        <v>13.550967585873195</v>
      </c>
      <c r="L676" s="1">
        <f t="shared" si="150"/>
        <v>13.519356489874383</v>
      </c>
      <c r="M676" s="1">
        <f t="shared" si="151"/>
        <v>13.729619716439515</v>
      </c>
      <c r="N676" s="1">
        <f t="shared" si="143"/>
        <v>13.507928944456694</v>
      </c>
      <c r="O676" s="1">
        <f t="shared" si="144"/>
        <v>15.983926670184815</v>
      </c>
      <c r="P676" s="1"/>
      <c r="Q676" s="1">
        <f t="shared" si="152"/>
        <v>-3.1611095998812289E-2</v>
      </c>
      <c r="R676" s="1">
        <f t="shared" si="153"/>
        <v>0.17865213056632001</v>
      </c>
      <c r="S676" s="1">
        <f t="shared" si="145"/>
        <v>-4.3038641416501378E-2</v>
      </c>
      <c r="T676" s="1">
        <f t="shared" si="146"/>
        <v>2.4329590843116193</v>
      </c>
    </row>
    <row r="677" spans="1:20" x14ac:dyDescent="0.2">
      <c r="A677">
        <f>Sheet1!A654</f>
        <v>627</v>
      </c>
      <c r="B677">
        <f>Sheet1!B657</f>
        <v>484.22</v>
      </c>
      <c r="C677">
        <f t="shared" si="140"/>
        <v>470.6174262215772</v>
      </c>
      <c r="D677">
        <f t="shared" si="141"/>
        <v>484.18942857217496</v>
      </c>
      <c r="E677">
        <f t="shared" si="142"/>
        <v>484.41015320761022</v>
      </c>
      <c r="F677">
        <f t="shared" si="147"/>
        <v>482.79065425925393</v>
      </c>
      <c r="G677">
        <f t="shared" si="148"/>
        <v>485.29163904590206</v>
      </c>
      <c r="K677" s="1">
        <f t="shared" si="149"/>
        <v>13.571369134010581</v>
      </c>
      <c r="L677" s="1">
        <f t="shared" si="150"/>
        <v>13.53255765183286</v>
      </c>
      <c r="M677" s="1">
        <f t="shared" si="151"/>
        <v>13.745410113731793</v>
      </c>
      <c r="N677" s="1">
        <f t="shared" si="143"/>
        <v>13.522023393264533</v>
      </c>
      <c r="O677" s="1">
        <f t="shared" si="144"/>
        <v>16.023008179912665</v>
      </c>
      <c r="P677" s="1"/>
      <c r="Q677" s="1">
        <f t="shared" si="152"/>
        <v>-3.8811482177720791E-2</v>
      </c>
      <c r="R677" s="1">
        <f t="shared" si="153"/>
        <v>0.17404097972121235</v>
      </c>
      <c r="S677" s="1">
        <f t="shared" si="145"/>
        <v>-4.934574074604825E-2</v>
      </c>
      <c r="T677" s="1">
        <f t="shared" si="146"/>
        <v>2.451639045902084</v>
      </c>
    </row>
    <row r="678" spans="1:20" x14ac:dyDescent="0.2">
      <c r="A678">
        <f>Sheet1!A655</f>
        <v>628</v>
      </c>
      <c r="B678">
        <f>Sheet1!B658</f>
        <v>484.69</v>
      </c>
      <c r="C678">
        <f t="shared" si="140"/>
        <v>471.06702467343979</v>
      </c>
      <c r="D678">
        <f t="shared" si="141"/>
        <v>484.65212229481665</v>
      </c>
      <c r="E678">
        <f t="shared" si="142"/>
        <v>484.87550598361281</v>
      </c>
      <c r="F678">
        <f t="shared" si="147"/>
        <v>483.25432254093823</v>
      </c>
      <c r="G678">
        <f t="shared" si="148"/>
        <v>485.78044714197461</v>
      </c>
      <c r="K678" s="1">
        <f t="shared" si="149"/>
        <v>13.581770682147976</v>
      </c>
      <c r="L678" s="1">
        <f t="shared" si="150"/>
        <v>13.545732355894074</v>
      </c>
      <c r="M678" s="1">
        <f t="shared" si="151"/>
        <v>13.761191429781832</v>
      </c>
      <c r="N678" s="1">
        <f t="shared" si="143"/>
        <v>13.536093223086198</v>
      </c>
      <c r="O678" s="1">
        <f t="shared" si="144"/>
        <v>16.06221782412257</v>
      </c>
      <c r="P678" s="1"/>
      <c r="Q678" s="1">
        <f t="shared" si="152"/>
        <v>-3.6038326253901687E-2</v>
      </c>
      <c r="R678" s="1">
        <f t="shared" si="153"/>
        <v>0.17942074763385563</v>
      </c>
      <c r="S678" s="1">
        <f t="shared" si="145"/>
        <v>-4.5677459061778336E-2</v>
      </c>
      <c r="T678" s="1">
        <f t="shared" si="146"/>
        <v>2.4804471419745937</v>
      </c>
    </row>
    <row r="679" spans="1:20" x14ac:dyDescent="0.2">
      <c r="A679">
        <f>Sheet1!A656</f>
        <v>629</v>
      </c>
      <c r="B679">
        <f>Sheet1!B659</f>
        <v>485.15</v>
      </c>
      <c r="C679">
        <f t="shared" si="140"/>
        <v>471.51662312530243</v>
      </c>
      <c r="D679">
        <f t="shared" si="141"/>
        <v>485.11478951983435</v>
      </c>
      <c r="E679">
        <f t="shared" si="142"/>
        <v>485.34084984625093</v>
      </c>
      <c r="F679">
        <f t="shared" si="147"/>
        <v>483.71796617529316</v>
      </c>
      <c r="G679">
        <f t="shared" si="148"/>
        <v>486.26938378056121</v>
      </c>
      <c r="K679" s="1">
        <f t="shared" si="149"/>
        <v>13.592172230285371</v>
      </c>
      <c r="L679" s="1">
        <f t="shared" si="150"/>
        <v>13.558880592126229</v>
      </c>
      <c r="M679" s="1">
        <f t="shared" si="151"/>
        <v>13.776963706559116</v>
      </c>
      <c r="N679" s="1">
        <f t="shared" si="143"/>
        <v>13.550138405578537</v>
      </c>
      <c r="O679" s="1">
        <f t="shared" si="144"/>
        <v>16.101556010846593</v>
      </c>
      <c r="P679" s="1"/>
      <c r="Q679" s="1">
        <f t="shared" si="152"/>
        <v>-3.3291638159141712E-2</v>
      </c>
      <c r="R679" s="1">
        <f t="shared" si="153"/>
        <v>0.18479147627374459</v>
      </c>
      <c r="S679" s="1">
        <f t="shared" si="145"/>
        <v>-4.2033824706834366E-2</v>
      </c>
      <c r="T679" s="1">
        <f t="shared" si="146"/>
        <v>2.5093837805612225</v>
      </c>
    </row>
    <row r="680" spans="1:20" x14ac:dyDescent="0.2">
      <c r="A680">
        <f>Sheet1!A657</f>
        <v>630</v>
      </c>
      <c r="B680">
        <f>Sheet1!B660</f>
        <v>485.61</v>
      </c>
      <c r="C680">
        <f t="shared" si="140"/>
        <v>471.96622157716502</v>
      </c>
      <c r="D680">
        <f t="shared" si="141"/>
        <v>485.57743023729643</v>
      </c>
      <c r="E680">
        <f t="shared" si="142"/>
        <v>485.8061848374939</v>
      </c>
      <c r="F680">
        <f t="shared" si="147"/>
        <v>484.18158513397566</v>
      </c>
      <c r="G680">
        <f t="shared" si="148"/>
        <v>486.75844936969406</v>
      </c>
      <c r="K680" s="1">
        <f t="shared" si="149"/>
        <v>13.602573778422823</v>
      </c>
      <c r="L680" s="1">
        <f t="shared" si="150"/>
        <v>13.572002350597757</v>
      </c>
      <c r="M680" s="1">
        <f t="shared" si="151"/>
        <v>13.792726986033017</v>
      </c>
      <c r="N680" s="1">
        <f t="shared" si="143"/>
        <v>13.564158912398455</v>
      </c>
      <c r="O680" s="1">
        <f t="shared" si="144"/>
        <v>16.141023148116858</v>
      </c>
      <c r="P680" s="1"/>
      <c r="Q680" s="1">
        <f t="shared" si="152"/>
        <v>-3.0571427825066166E-2</v>
      </c>
      <c r="R680" s="1">
        <f t="shared" si="153"/>
        <v>0.19015320761019439</v>
      </c>
      <c r="S680" s="1">
        <f t="shared" si="145"/>
        <v>-3.8414866024368166E-2</v>
      </c>
      <c r="T680" s="1">
        <f t="shared" si="146"/>
        <v>2.5384493696940353</v>
      </c>
    </row>
    <row r="681" spans="1:20" x14ac:dyDescent="0.2">
      <c r="A681">
        <f>Sheet1!A658</f>
        <v>631</v>
      </c>
      <c r="B681">
        <f>Sheet1!B661</f>
        <v>486.07</v>
      </c>
      <c r="C681">
        <f t="shared" si="140"/>
        <v>472.4158200290276</v>
      </c>
      <c r="D681">
        <f t="shared" si="141"/>
        <v>486.04004443727098</v>
      </c>
      <c r="E681">
        <f t="shared" si="142"/>
        <v>486.27151099931126</v>
      </c>
      <c r="F681">
        <f t="shared" si="147"/>
        <v>484.64517938864276</v>
      </c>
      <c r="G681">
        <f t="shared" si="148"/>
        <v>487.2476443174051</v>
      </c>
      <c r="K681" s="1">
        <f t="shared" si="149"/>
        <v>13.622975326560208</v>
      </c>
      <c r="L681" s="1">
        <f t="shared" si="150"/>
        <v>13.58509762137686</v>
      </c>
      <c r="M681" s="1">
        <f t="shared" si="151"/>
        <v>13.808481310173022</v>
      </c>
      <c r="N681" s="1">
        <f t="shared" si="143"/>
        <v>13.57815471520297</v>
      </c>
      <c r="O681" s="1">
        <f t="shared" si="144"/>
        <v>16.180619643965315</v>
      </c>
      <c r="P681" s="1"/>
      <c r="Q681" s="1">
        <f t="shared" si="152"/>
        <v>-3.7877705183348098E-2</v>
      </c>
      <c r="R681" s="1">
        <f t="shared" si="153"/>
        <v>0.18550598361281345</v>
      </c>
      <c r="S681" s="1">
        <f t="shared" si="145"/>
        <v>-4.4820611357238249E-2</v>
      </c>
      <c r="T681" s="1">
        <f t="shared" si="146"/>
        <v>2.5576443174051064</v>
      </c>
    </row>
    <row r="682" spans="1:20" x14ac:dyDescent="0.2">
      <c r="A682">
        <f>Sheet1!A659</f>
        <v>632</v>
      </c>
      <c r="B682">
        <f>Sheet1!B662</f>
        <v>486.54</v>
      </c>
      <c r="C682">
        <f t="shared" si="140"/>
        <v>472.86541848089024</v>
      </c>
      <c r="D682">
        <f t="shared" si="141"/>
        <v>486.50263210982655</v>
      </c>
      <c r="E682">
        <f t="shared" si="142"/>
        <v>486.73682837367244</v>
      </c>
      <c r="F682">
        <f t="shared" si="147"/>
        <v>485.10874891095125</v>
      </c>
      <c r="G682">
        <f t="shared" si="148"/>
        <v>487.73696903172646</v>
      </c>
      <c r="K682" s="1">
        <f t="shared" si="149"/>
        <v>13.633376874697547</v>
      </c>
      <c r="L682" s="1">
        <f t="shared" si="150"/>
        <v>13.598166394531916</v>
      </c>
      <c r="M682" s="1">
        <f t="shared" si="151"/>
        <v>13.824226720948502</v>
      </c>
      <c r="N682" s="1">
        <f t="shared" si="143"/>
        <v>13.592125785648818</v>
      </c>
      <c r="O682" s="1">
        <f t="shared" si="144"/>
        <v>16.220345906424029</v>
      </c>
      <c r="P682" s="1"/>
      <c r="Q682" s="1">
        <f t="shared" si="152"/>
        <v>-3.5210480165630997E-2</v>
      </c>
      <c r="R682" s="1">
        <f t="shared" si="153"/>
        <v>0.19084984625095558</v>
      </c>
      <c r="S682" s="1">
        <f t="shared" si="145"/>
        <v>-4.1251089048728318E-2</v>
      </c>
      <c r="T682" s="1">
        <f t="shared" si="146"/>
        <v>2.5869690317264826</v>
      </c>
    </row>
    <row r="683" spans="1:20" x14ac:dyDescent="0.2">
      <c r="A683">
        <f>Sheet1!A660</f>
        <v>633</v>
      </c>
      <c r="B683">
        <f>Sheet1!B663</f>
        <v>487</v>
      </c>
      <c r="C683">
        <f t="shared" si="140"/>
        <v>473.31501693275283</v>
      </c>
      <c r="D683">
        <f t="shared" si="141"/>
        <v>486.9651932450314</v>
      </c>
      <c r="E683">
        <f t="shared" si="142"/>
        <v>487.20213700254675</v>
      </c>
      <c r="F683">
        <f t="shared" si="147"/>
        <v>485.5722936725582</v>
      </c>
      <c r="G683">
        <f t="shared" si="148"/>
        <v>488.22642392069019</v>
      </c>
      <c r="K683" s="1">
        <f t="shared" si="149"/>
        <v>13.643778422834998</v>
      </c>
      <c r="L683" s="1">
        <f t="shared" si="150"/>
        <v>13.61120866013141</v>
      </c>
      <c r="M683" s="1">
        <f t="shared" si="151"/>
        <v>13.839963260328886</v>
      </c>
      <c r="N683" s="1">
        <f t="shared" si="143"/>
        <v>13.606072095393188</v>
      </c>
      <c r="O683" s="1">
        <f t="shared" si="144"/>
        <v>16.260202343525179</v>
      </c>
      <c r="P683" s="1"/>
      <c r="Q683" s="1">
        <f t="shared" si="152"/>
        <v>-3.2569762703587912E-2</v>
      </c>
      <c r="R683" s="1">
        <f t="shared" si="153"/>
        <v>0.19618483749388815</v>
      </c>
      <c r="S683" s="1">
        <f t="shared" si="145"/>
        <v>-3.7706327441810572E-2</v>
      </c>
      <c r="T683" s="1">
        <f t="shared" si="146"/>
        <v>2.6164239206901811</v>
      </c>
    </row>
    <row r="684" spans="1:20" x14ac:dyDescent="0.2">
      <c r="A684">
        <f>Sheet1!A661</f>
        <v>634</v>
      </c>
      <c r="B684">
        <f>Sheet1!B664</f>
        <v>487.46</v>
      </c>
      <c r="C684">
        <f t="shared" si="140"/>
        <v>473.76461538461547</v>
      </c>
      <c r="D684">
        <f t="shared" si="141"/>
        <v>487.42772783295396</v>
      </c>
      <c r="E684">
        <f t="shared" si="142"/>
        <v>487.66743692790374</v>
      </c>
      <c r="F684">
        <f t="shared" si="147"/>
        <v>486.03581364512047</v>
      </c>
      <c r="G684">
        <f t="shared" si="148"/>
        <v>488.71600939232815</v>
      </c>
      <c r="K684" s="1">
        <f t="shared" si="149"/>
        <v>13.654179970972393</v>
      </c>
      <c r="L684" s="1">
        <f t="shared" si="150"/>
        <v>13.624224408243379</v>
      </c>
      <c r="M684" s="1">
        <f t="shared" si="151"/>
        <v>13.855690970283661</v>
      </c>
      <c r="N684" s="1">
        <f t="shared" si="143"/>
        <v>13.61999361609287</v>
      </c>
      <c r="O684" s="1">
        <f t="shared" si="144"/>
        <v>16.300189363300547</v>
      </c>
      <c r="P684" s="1"/>
      <c r="Q684" s="1">
        <f t="shared" si="152"/>
        <v>-2.9955562729014673E-2</v>
      </c>
      <c r="R684" s="1">
        <f t="shared" si="153"/>
        <v>0.20151099931126737</v>
      </c>
      <c r="S684" s="1">
        <f t="shared" si="145"/>
        <v>-3.4186354879523151E-2</v>
      </c>
      <c r="T684" s="1">
        <f t="shared" si="146"/>
        <v>2.6460093923281534</v>
      </c>
    </row>
    <row r="685" spans="1:20" x14ac:dyDescent="0.2">
      <c r="A685">
        <f>Sheet1!A662</f>
        <v>635</v>
      </c>
      <c r="B685">
        <f>Sheet1!B665</f>
        <v>487.92</v>
      </c>
      <c r="C685">
        <f t="shared" si="140"/>
        <v>474.214213836478</v>
      </c>
      <c r="D685">
        <f t="shared" si="141"/>
        <v>487.89023586366233</v>
      </c>
      <c r="E685">
        <f t="shared" si="142"/>
        <v>488.13272819171277</v>
      </c>
      <c r="F685">
        <f t="shared" si="147"/>
        <v>486.4993088002949</v>
      </c>
      <c r="G685">
        <f t="shared" si="148"/>
        <v>489.20572585467272</v>
      </c>
      <c r="K685" s="1">
        <f t="shared" si="149"/>
        <v>13.674581519109779</v>
      </c>
      <c r="L685" s="1">
        <f t="shared" si="150"/>
        <v>13.637213628936308</v>
      </c>
      <c r="M685" s="1">
        <f t="shared" si="151"/>
        <v>13.871409892782196</v>
      </c>
      <c r="N685" s="1">
        <f t="shared" si="143"/>
        <v>13.633890319404657</v>
      </c>
      <c r="O685" s="1">
        <f t="shared" si="144"/>
        <v>16.34030737378248</v>
      </c>
      <c r="P685" s="1"/>
      <c r="Q685" s="1">
        <f t="shared" si="152"/>
        <v>-3.7367890173470641E-2</v>
      </c>
      <c r="R685" s="1">
        <f t="shared" si="153"/>
        <v>0.19682837367241746</v>
      </c>
      <c r="S685" s="1">
        <f t="shared" si="145"/>
        <v>-4.0691199705122472E-2</v>
      </c>
      <c r="T685" s="1">
        <f t="shared" si="146"/>
        <v>2.6657258546727007</v>
      </c>
    </row>
    <row r="686" spans="1:20" x14ac:dyDescent="0.2">
      <c r="A686">
        <f>Sheet1!A663</f>
        <v>636</v>
      </c>
      <c r="B686">
        <f>Sheet1!B666</f>
        <v>488.39</v>
      </c>
      <c r="C686">
        <f t="shared" si="140"/>
        <v>474.66381228834064</v>
      </c>
      <c r="D686">
        <f t="shared" si="141"/>
        <v>488.35271732722509</v>
      </c>
      <c r="E686">
        <f t="shared" si="142"/>
        <v>488.59801083594328</v>
      </c>
      <c r="F686">
        <f t="shared" si="147"/>
        <v>486.96277910973851</v>
      </c>
      <c r="G686">
        <f t="shared" si="148"/>
        <v>489.69557371575581</v>
      </c>
      <c r="K686" s="1">
        <f t="shared" si="149"/>
        <v>13.684983067247174</v>
      </c>
      <c r="L686" s="1">
        <f t="shared" si="150"/>
        <v>13.650176312278575</v>
      </c>
      <c r="M686" s="1">
        <f t="shared" si="151"/>
        <v>13.887120069793923</v>
      </c>
      <c r="N686" s="1">
        <f t="shared" si="143"/>
        <v>13.64776217698568</v>
      </c>
      <c r="O686" s="1">
        <f t="shared" si="144"/>
        <v>16.380556783002987</v>
      </c>
      <c r="P686" s="1"/>
      <c r="Q686" s="1">
        <f t="shared" si="152"/>
        <v>-3.4806754968599307E-2</v>
      </c>
      <c r="R686" s="1">
        <f t="shared" si="153"/>
        <v>0.20213700254674904</v>
      </c>
      <c r="S686" s="1">
        <f t="shared" si="145"/>
        <v>-3.7220890261494333E-2</v>
      </c>
      <c r="T686" s="1">
        <f t="shared" si="146"/>
        <v>2.6955737157558133</v>
      </c>
    </row>
    <row r="687" spans="1:20" x14ac:dyDescent="0.2">
      <c r="A687">
        <f>Sheet1!A664</f>
        <v>637</v>
      </c>
      <c r="B687">
        <f>Sheet1!B667</f>
        <v>488.85</v>
      </c>
      <c r="C687">
        <f t="shared" si="140"/>
        <v>475.11341074020322</v>
      </c>
      <c r="D687">
        <f t="shared" si="141"/>
        <v>488.81517221371035</v>
      </c>
      <c r="E687">
        <f t="shared" si="142"/>
        <v>489.0632849025647</v>
      </c>
      <c r="F687">
        <f t="shared" si="147"/>
        <v>487.4262245451082</v>
      </c>
      <c r="G687">
        <f t="shared" si="148"/>
        <v>490.18555338360943</v>
      </c>
      <c r="K687" s="1">
        <f t="shared" si="149"/>
        <v>13.695384615384512</v>
      </c>
      <c r="L687" s="1">
        <f t="shared" si="150"/>
        <v>13.663112448338495</v>
      </c>
      <c r="M687" s="1">
        <f t="shared" si="151"/>
        <v>13.902821543288269</v>
      </c>
      <c r="N687" s="1">
        <f t="shared" si="143"/>
        <v>13.661609160492731</v>
      </c>
      <c r="O687" s="1">
        <f t="shared" si="144"/>
        <v>16.420937998993963</v>
      </c>
      <c r="P687" s="1"/>
      <c r="Q687" s="1">
        <f t="shared" si="152"/>
        <v>-3.2272167046016875E-2</v>
      </c>
      <c r="R687" s="1">
        <f t="shared" si="153"/>
        <v>0.2074369279037569</v>
      </c>
      <c r="S687" s="1">
        <f t="shared" si="145"/>
        <v>-3.3775454891781465E-2</v>
      </c>
      <c r="T687" s="1">
        <f t="shared" si="146"/>
        <v>2.7255533836094514</v>
      </c>
    </row>
    <row r="688" spans="1:20" x14ac:dyDescent="0.2">
      <c r="A688">
        <f>Sheet1!A665</f>
        <v>638</v>
      </c>
      <c r="B688">
        <f>Sheet1!B668</f>
        <v>489.31</v>
      </c>
      <c r="C688">
        <f t="shared" ref="C688:C751" si="154">C$47+(A691-1)*(C$2114-C$47)/2067</f>
        <v>475.56300919206581</v>
      </c>
      <c r="D688">
        <f t="shared" ref="D688:D751" si="155">$J$19+A691*$I$19+$H$19*A691^2+$G$19*A691^3</f>
        <v>489.27760051318654</v>
      </c>
      <c r="E688">
        <f t="shared" ref="E688:E751" si="156">$T$19+A691*$S$19+$R$19*A691^2+$Q$19*A691^3</f>
        <v>489.52855043354651</v>
      </c>
      <c r="F688">
        <f t="shared" si="147"/>
        <v>487.88964507806094</v>
      </c>
      <c r="G688">
        <f t="shared" si="148"/>
        <v>490.67566526626575</v>
      </c>
      <c r="K688" s="1">
        <f t="shared" si="149"/>
        <v>13.705786163522021</v>
      </c>
      <c r="L688" s="1">
        <f t="shared" si="150"/>
        <v>13.676022027184331</v>
      </c>
      <c r="M688" s="1">
        <f t="shared" si="151"/>
        <v>13.918514355234777</v>
      </c>
      <c r="N688" s="1">
        <f t="shared" si="143"/>
        <v>13.675431241582942</v>
      </c>
      <c r="O688" s="1">
        <f t="shared" si="144"/>
        <v>16.461451429787758</v>
      </c>
      <c r="P688" s="1"/>
      <c r="Q688" s="1">
        <f t="shared" si="152"/>
        <v>-2.9764136337689706E-2</v>
      </c>
      <c r="R688" s="1">
        <f t="shared" si="153"/>
        <v>0.21272819171275614</v>
      </c>
      <c r="S688" s="1">
        <f t="shared" si="145"/>
        <v>-3.0354921939078849E-2</v>
      </c>
      <c r="T688" s="1">
        <f t="shared" si="146"/>
        <v>2.755665266265737</v>
      </c>
    </row>
    <row r="689" spans="1:20" x14ac:dyDescent="0.2">
      <c r="A689">
        <f>Sheet1!A666</f>
        <v>639</v>
      </c>
      <c r="B689">
        <f>Sheet1!B669</f>
        <v>489.77</v>
      </c>
      <c r="C689">
        <f t="shared" si="154"/>
        <v>476.01260764392845</v>
      </c>
      <c r="D689">
        <f t="shared" si="155"/>
        <v>489.74000221572209</v>
      </c>
      <c r="E689">
        <f t="shared" si="156"/>
        <v>489.99380747085809</v>
      </c>
      <c r="F689">
        <f t="shared" si="147"/>
        <v>488.35304068025351</v>
      </c>
      <c r="G689">
        <f t="shared" si="148"/>
        <v>491.16590977175673</v>
      </c>
      <c r="K689" s="1">
        <f t="shared" si="149"/>
        <v>13.72618771165935</v>
      </c>
      <c r="L689" s="1">
        <f t="shared" si="150"/>
        <v>13.688905038884457</v>
      </c>
      <c r="M689" s="1">
        <f t="shared" si="151"/>
        <v>13.934198547602648</v>
      </c>
      <c r="N689" s="1">
        <f t="shared" si="143"/>
        <v>13.689228391912877</v>
      </c>
      <c r="O689" s="1">
        <f t="shared" si="144"/>
        <v>16.502097483416094</v>
      </c>
      <c r="P689" s="1"/>
      <c r="Q689" s="1">
        <f t="shared" si="152"/>
        <v>-3.7282672774892944E-2</v>
      </c>
      <c r="R689" s="1">
        <f t="shared" si="153"/>
        <v>0.20801083594329839</v>
      </c>
      <c r="S689" s="1">
        <f t="shared" si="145"/>
        <v>-3.6959319746472374E-2</v>
      </c>
      <c r="T689" s="1">
        <f t="shared" si="146"/>
        <v>2.7759097717567442</v>
      </c>
    </row>
    <row r="690" spans="1:20" x14ac:dyDescent="0.2">
      <c r="A690">
        <f>Sheet1!A667</f>
        <v>640</v>
      </c>
      <c r="B690">
        <f>Sheet1!B670</f>
        <v>490.24</v>
      </c>
      <c r="C690">
        <f t="shared" si="154"/>
        <v>476.46220609579103</v>
      </c>
      <c r="D690">
        <f t="shared" si="155"/>
        <v>490.20237731138508</v>
      </c>
      <c r="E690">
        <f t="shared" si="156"/>
        <v>490.45905605646874</v>
      </c>
      <c r="F690">
        <f t="shared" si="147"/>
        <v>488.816411323343</v>
      </c>
      <c r="G690">
        <f t="shared" si="148"/>
        <v>491.65628730811443</v>
      </c>
      <c r="K690" s="1">
        <f t="shared" si="149"/>
        <v>13.736589259796801</v>
      </c>
      <c r="L690" s="1">
        <f t="shared" si="150"/>
        <v>13.701761473507133</v>
      </c>
      <c r="M690" s="1">
        <f t="shared" si="151"/>
        <v>13.949874162361482</v>
      </c>
      <c r="N690" s="1">
        <f t="shared" ref="N690:N753" si="157">F690-$C687</f>
        <v>13.703000583139783</v>
      </c>
      <c r="O690" s="1">
        <f t="shared" ref="O690:O753" si="158">G690-$C687</f>
        <v>16.542876567911208</v>
      </c>
      <c r="P690" s="1"/>
      <c r="Q690" s="1">
        <f t="shared" si="152"/>
        <v>-3.4827786289667984E-2</v>
      </c>
      <c r="R690" s="1">
        <f t="shared" si="153"/>
        <v>0.21328490256468058</v>
      </c>
      <c r="S690" s="1">
        <f t="shared" ref="S690:S753" si="159">F690-$B687</f>
        <v>-3.3588676657018368E-2</v>
      </c>
      <c r="T690" s="1">
        <f t="shared" ref="T690:T753" si="160">G690-$B687</f>
        <v>2.8062873081144062</v>
      </c>
    </row>
    <row r="691" spans="1:20" x14ac:dyDescent="0.2">
      <c r="A691">
        <f>Sheet1!A668</f>
        <v>641</v>
      </c>
      <c r="B691">
        <f>Sheet1!B671</f>
        <v>490.7</v>
      </c>
      <c r="C691">
        <f t="shared" si="154"/>
        <v>476.91180454765367</v>
      </c>
      <c r="D691">
        <f t="shared" si="155"/>
        <v>490.66472579024406</v>
      </c>
      <c r="E691">
        <f t="shared" si="156"/>
        <v>490.92429623234813</v>
      </c>
      <c r="F691">
        <f t="shared" ref="F691:F754" si="161">$J$35+A691*$I$35+$H$35*A691^2+$G$35*A691^3</f>
        <v>489.27975697898631</v>
      </c>
      <c r="G691">
        <f t="shared" ref="G691:G754" si="162">$T$35+A691*$S$35+$R$35*A691^2+$Q$35*A691^3</f>
        <v>492.14679828337091</v>
      </c>
      <c r="K691" s="1">
        <f t="shared" ref="K691:K754" si="163">B688-C688</f>
        <v>13.746990807934196</v>
      </c>
      <c r="L691" s="1">
        <f t="shared" ref="L691:L754" si="164">D688-$C688</f>
        <v>13.714591321120736</v>
      </c>
      <c r="M691" s="1">
        <f t="shared" ref="M691:M754" si="165">E688-$C688</f>
        <v>13.965541241480707</v>
      </c>
      <c r="N691" s="1">
        <f t="shared" si="157"/>
        <v>13.716747786920507</v>
      </c>
      <c r="O691" s="1">
        <f t="shared" si="158"/>
        <v>16.583789091305107</v>
      </c>
      <c r="P691" s="1"/>
      <c r="Q691" s="1">
        <f t="shared" ref="Q691:Q754" si="166">D688-B688</f>
        <v>-3.2399486813460499E-2</v>
      </c>
      <c r="R691" s="1">
        <f t="shared" ref="R691:R754" si="167">E688-$B688</f>
        <v>0.21855043354651116</v>
      </c>
      <c r="S691" s="1">
        <f t="shared" si="159"/>
        <v>-3.0243021013689031E-2</v>
      </c>
      <c r="T691" s="1">
        <f t="shared" si="160"/>
        <v>2.8367982833709107</v>
      </c>
    </row>
    <row r="692" spans="1:20" x14ac:dyDescent="0.2">
      <c r="A692">
        <f>Sheet1!A669</f>
        <v>642</v>
      </c>
      <c r="B692">
        <f>Sheet1!B672</f>
        <v>491.16</v>
      </c>
      <c r="C692">
        <f t="shared" si="154"/>
        <v>477.36140299951626</v>
      </c>
      <c r="D692">
        <f t="shared" si="155"/>
        <v>491.12704764236724</v>
      </c>
      <c r="E692">
        <f t="shared" si="156"/>
        <v>491.38952804046551</v>
      </c>
      <c r="F692">
        <f t="shared" si="161"/>
        <v>489.74307761884023</v>
      </c>
      <c r="G692">
        <f t="shared" si="162"/>
        <v>492.63744310555819</v>
      </c>
      <c r="K692" s="1">
        <f t="shared" si="163"/>
        <v>13.757392356071534</v>
      </c>
      <c r="L692" s="1">
        <f t="shared" si="164"/>
        <v>13.727394571793639</v>
      </c>
      <c r="M692" s="1">
        <f t="shared" si="165"/>
        <v>13.98119982692964</v>
      </c>
      <c r="N692" s="1">
        <f t="shared" si="157"/>
        <v>13.730469974911784</v>
      </c>
      <c r="O692" s="1">
        <f t="shared" si="158"/>
        <v>16.624835461629743</v>
      </c>
      <c r="P692" s="1"/>
      <c r="Q692" s="1">
        <f t="shared" si="166"/>
        <v>-2.9997784277895789E-2</v>
      </c>
      <c r="R692" s="1">
        <f t="shared" si="167"/>
        <v>0.22380747085810526</v>
      </c>
      <c r="S692" s="1">
        <f t="shared" si="159"/>
        <v>-2.6922381159749875E-2</v>
      </c>
      <c r="T692" s="1">
        <f t="shared" si="160"/>
        <v>2.867443105558209</v>
      </c>
    </row>
    <row r="693" spans="1:20" x14ac:dyDescent="0.2">
      <c r="A693">
        <f>Sheet1!A670</f>
        <v>643</v>
      </c>
      <c r="B693">
        <f>Sheet1!B673</f>
        <v>491.62</v>
      </c>
      <c r="C693">
        <f t="shared" si="154"/>
        <v>477.81100145137884</v>
      </c>
      <c r="D693">
        <f t="shared" si="155"/>
        <v>491.58934285782311</v>
      </c>
      <c r="E693">
        <f t="shared" si="156"/>
        <v>491.85475152279037</v>
      </c>
      <c r="F693">
        <f t="shared" si="161"/>
        <v>490.20637321456189</v>
      </c>
      <c r="G693">
        <f t="shared" si="162"/>
        <v>493.12822218270844</v>
      </c>
      <c r="K693" s="1">
        <f t="shared" si="163"/>
        <v>13.777793904208977</v>
      </c>
      <c r="L693" s="1">
        <f t="shared" si="164"/>
        <v>13.740171215594046</v>
      </c>
      <c r="M693" s="1">
        <f t="shared" si="165"/>
        <v>13.996849960677707</v>
      </c>
      <c r="N693" s="1">
        <f t="shared" si="157"/>
        <v>13.744167118770861</v>
      </c>
      <c r="O693" s="1">
        <f t="shared" si="158"/>
        <v>16.666016086917409</v>
      </c>
      <c r="P693" s="1"/>
      <c r="Q693" s="1">
        <f t="shared" si="166"/>
        <v>-3.7622688614931121E-2</v>
      </c>
      <c r="R693" s="1">
        <f t="shared" si="167"/>
        <v>0.21905605646873028</v>
      </c>
      <c r="S693" s="1">
        <f t="shared" si="159"/>
        <v>-3.3626785438116258E-2</v>
      </c>
      <c r="T693" s="1">
        <f t="shared" si="160"/>
        <v>2.8882221827084322</v>
      </c>
    </row>
    <row r="694" spans="1:20" x14ac:dyDescent="0.2">
      <c r="A694">
        <f>Sheet1!A671</f>
        <v>644</v>
      </c>
      <c r="B694">
        <f>Sheet1!B674</f>
        <v>492.09</v>
      </c>
      <c r="C694">
        <f t="shared" si="154"/>
        <v>478.26059990324143</v>
      </c>
      <c r="D694">
        <f t="shared" si="155"/>
        <v>492.0516114266797</v>
      </c>
      <c r="E694">
        <f t="shared" si="156"/>
        <v>492.31996672129213</v>
      </c>
      <c r="F694">
        <f t="shared" si="161"/>
        <v>490.66964373780797</v>
      </c>
      <c r="G694">
        <f t="shared" si="162"/>
        <v>493.61913592285367</v>
      </c>
      <c r="K694" s="1">
        <f t="shared" si="163"/>
        <v>13.788195452346315</v>
      </c>
      <c r="L694" s="1">
        <f t="shared" si="164"/>
        <v>13.752921242590389</v>
      </c>
      <c r="M694" s="1">
        <f t="shared" si="165"/>
        <v>14.012491684694453</v>
      </c>
      <c r="N694" s="1">
        <f t="shared" si="157"/>
        <v>13.7578391901543</v>
      </c>
      <c r="O694" s="1">
        <f t="shared" si="158"/>
        <v>16.707331375199999</v>
      </c>
      <c r="P694" s="1"/>
      <c r="Q694" s="1">
        <f t="shared" si="166"/>
        <v>-3.5274209755925767E-2</v>
      </c>
      <c r="R694" s="1">
        <f t="shared" si="167"/>
        <v>0.22429623234813789</v>
      </c>
      <c r="S694" s="1">
        <f t="shared" si="159"/>
        <v>-3.0356262192015038E-2</v>
      </c>
      <c r="T694" s="1">
        <f t="shared" si="160"/>
        <v>2.919135922853684</v>
      </c>
    </row>
    <row r="695" spans="1:20" x14ac:dyDescent="0.2">
      <c r="A695">
        <f>Sheet1!A672</f>
        <v>645</v>
      </c>
      <c r="B695">
        <f>Sheet1!B675</f>
        <v>492.55</v>
      </c>
      <c r="C695">
        <f t="shared" si="154"/>
        <v>478.71019835510407</v>
      </c>
      <c r="D695">
        <f t="shared" si="155"/>
        <v>492.51385333900566</v>
      </c>
      <c r="E695">
        <f t="shared" si="156"/>
        <v>492.78517367794024</v>
      </c>
      <c r="F695">
        <f t="shared" si="161"/>
        <v>491.13288916023555</v>
      </c>
      <c r="G695">
        <f t="shared" si="162"/>
        <v>494.11018473402595</v>
      </c>
      <c r="K695" s="1">
        <f t="shared" si="163"/>
        <v>13.798597000483767</v>
      </c>
      <c r="L695" s="1">
        <f t="shared" si="164"/>
        <v>13.765644642850987</v>
      </c>
      <c r="M695" s="1">
        <f t="shared" si="165"/>
        <v>14.028125040949249</v>
      </c>
      <c r="N695" s="1">
        <f t="shared" si="157"/>
        <v>13.771486160719292</v>
      </c>
      <c r="O695" s="1">
        <f t="shared" si="158"/>
        <v>16.748781734509691</v>
      </c>
      <c r="P695" s="1"/>
      <c r="Q695" s="1">
        <f t="shared" si="166"/>
        <v>-3.2952357632780149E-2</v>
      </c>
      <c r="R695" s="1">
        <f t="shared" si="167"/>
        <v>0.22952804046548181</v>
      </c>
      <c r="S695" s="1">
        <f t="shared" si="159"/>
        <v>-2.7110839764475259E-2</v>
      </c>
      <c r="T695" s="1">
        <f t="shared" si="160"/>
        <v>2.9501847340259246</v>
      </c>
    </row>
    <row r="696" spans="1:20" x14ac:dyDescent="0.2">
      <c r="A696">
        <f>Sheet1!A673</f>
        <v>646</v>
      </c>
      <c r="B696">
        <f>Sheet1!B676</f>
        <v>493.01</v>
      </c>
      <c r="C696">
        <f t="shared" si="154"/>
        <v>479.15979680696665</v>
      </c>
      <c r="D696">
        <f t="shared" si="155"/>
        <v>492.9760685848691</v>
      </c>
      <c r="E696">
        <f t="shared" si="156"/>
        <v>493.25037243470405</v>
      </c>
      <c r="F696">
        <f t="shared" si="161"/>
        <v>491.59610945350153</v>
      </c>
      <c r="G696">
        <f t="shared" si="162"/>
        <v>494.60136902425734</v>
      </c>
      <c r="K696" s="1">
        <f t="shared" si="163"/>
        <v>13.808998548621162</v>
      </c>
      <c r="L696" s="1">
        <f t="shared" si="164"/>
        <v>13.77834140644427</v>
      </c>
      <c r="M696" s="1">
        <f t="shared" si="165"/>
        <v>14.043750071411523</v>
      </c>
      <c r="N696" s="1">
        <f t="shared" si="157"/>
        <v>13.785108002122684</v>
      </c>
      <c r="O696" s="1">
        <f t="shared" si="158"/>
        <v>16.790367572878495</v>
      </c>
      <c r="P696" s="1"/>
      <c r="Q696" s="1">
        <f t="shared" si="166"/>
        <v>-3.0657142176892194E-2</v>
      </c>
      <c r="R696" s="1">
        <f t="shared" si="167"/>
        <v>0.23475152279036138</v>
      </c>
      <c r="S696" s="1">
        <f t="shared" si="159"/>
        <v>-2.3890546498478216E-2</v>
      </c>
      <c r="T696" s="1">
        <f t="shared" si="160"/>
        <v>2.981369024257333</v>
      </c>
    </row>
    <row r="697" spans="1:20" x14ac:dyDescent="0.2">
      <c r="A697">
        <f>Sheet1!A674</f>
        <v>647</v>
      </c>
      <c r="B697">
        <f>Sheet1!B677</f>
        <v>493.47</v>
      </c>
      <c r="C697">
        <f t="shared" si="154"/>
        <v>479.60939525882924</v>
      </c>
      <c r="D697">
        <f t="shared" si="155"/>
        <v>493.43825715433837</v>
      </c>
      <c r="E697">
        <f t="shared" si="156"/>
        <v>493.71556303355311</v>
      </c>
      <c r="F697">
        <f t="shared" si="161"/>
        <v>492.05930458926304</v>
      </c>
      <c r="G697">
        <f t="shared" si="162"/>
        <v>495.09268920157984</v>
      </c>
      <c r="K697" s="1">
        <f t="shared" si="163"/>
        <v>13.829400096758548</v>
      </c>
      <c r="L697" s="1">
        <f t="shared" si="164"/>
        <v>13.791011523438272</v>
      </c>
      <c r="M697" s="1">
        <f t="shared" si="165"/>
        <v>14.059366818050705</v>
      </c>
      <c r="N697" s="1">
        <f t="shared" si="157"/>
        <v>13.798704686021608</v>
      </c>
      <c r="O697" s="1">
        <f t="shared" si="158"/>
        <v>16.832089298338417</v>
      </c>
      <c r="P697" s="1"/>
      <c r="Q697" s="1">
        <f t="shared" si="166"/>
        <v>-3.8388573320276009E-2</v>
      </c>
      <c r="R697" s="1">
        <f t="shared" si="167"/>
        <v>0.22996672129215767</v>
      </c>
      <c r="S697" s="1">
        <f t="shared" si="159"/>
        <v>-3.0695410736939266E-2</v>
      </c>
      <c r="T697" s="1">
        <f t="shared" si="160"/>
        <v>3.0026892015798694</v>
      </c>
    </row>
    <row r="698" spans="1:20" x14ac:dyDescent="0.2">
      <c r="A698">
        <f>Sheet1!A675</f>
        <v>648</v>
      </c>
      <c r="B698">
        <f>Sheet1!B678</f>
        <v>493.94</v>
      </c>
      <c r="C698">
        <f t="shared" si="154"/>
        <v>480.05899371069188</v>
      </c>
      <c r="D698">
        <f t="shared" si="155"/>
        <v>493.90041903748198</v>
      </c>
      <c r="E698">
        <f t="shared" si="156"/>
        <v>494.18074551645674</v>
      </c>
      <c r="F698">
        <f t="shared" si="161"/>
        <v>492.52247453917653</v>
      </c>
      <c r="G698">
        <f t="shared" si="162"/>
        <v>495.58414567402548</v>
      </c>
      <c r="K698" s="1">
        <f t="shared" si="163"/>
        <v>13.839801644895942</v>
      </c>
      <c r="L698" s="1">
        <f t="shared" si="164"/>
        <v>13.803654983901595</v>
      </c>
      <c r="M698" s="1">
        <f t="shared" si="165"/>
        <v>14.074975322836167</v>
      </c>
      <c r="N698" s="1">
        <f t="shared" si="157"/>
        <v>13.812276184072459</v>
      </c>
      <c r="O698" s="1">
        <f t="shared" si="158"/>
        <v>16.87394731892141</v>
      </c>
      <c r="P698" s="1"/>
      <c r="Q698" s="1">
        <f t="shared" si="166"/>
        <v>-3.6146660994347712E-2</v>
      </c>
      <c r="R698" s="1">
        <f t="shared" si="167"/>
        <v>0.23517367794022448</v>
      </c>
      <c r="S698" s="1">
        <f t="shared" si="159"/>
        <v>-2.7525460823483172E-2</v>
      </c>
      <c r="T698" s="1">
        <f t="shared" si="160"/>
        <v>3.0341456740254671</v>
      </c>
    </row>
    <row r="699" spans="1:20" x14ac:dyDescent="0.2">
      <c r="A699">
        <f>Sheet1!A676</f>
        <v>649</v>
      </c>
      <c r="B699">
        <f>Sheet1!B679</f>
        <v>494.4</v>
      </c>
      <c r="C699">
        <f t="shared" si="154"/>
        <v>480.50859216255446</v>
      </c>
      <c r="D699">
        <f t="shared" si="155"/>
        <v>494.36255422436807</v>
      </c>
      <c r="E699">
        <f t="shared" si="156"/>
        <v>494.64591992538442</v>
      </c>
      <c r="F699">
        <f t="shared" si="161"/>
        <v>492.98561927489925</v>
      </c>
      <c r="G699">
        <f t="shared" si="162"/>
        <v>496.07573884962648</v>
      </c>
      <c r="K699" s="1">
        <f t="shared" si="163"/>
        <v>13.850203193033337</v>
      </c>
      <c r="L699" s="1">
        <f t="shared" si="164"/>
        <v>13.816271777902443</v>
      </c>
      <c r="M699" s="1">
        <f t="shared" si="165"/>
        <v>14.090575627737394</v>
      </c>
      <c r="N699" s="1">
        <f t="shared" si="157"/>
        <v>13.825822467932596</v>
      </c>
      <c r="O699" s="1">
        <f t="shared" si="158"/>
        <v>16.915942042659822</v>
      </c>
      <c r="P699" s="1"/>
      <c r="Q699" s="1">
        <f t="shared" si="166"/>
        <v>-3.3931415130894038E-2</v>
      </c>
      <c r="R699" s="1">
        <f t="shared" si="167"/>
        <v>0.24037243470405656</v>
      </c>
      <c r="S699" s="1">
        <f t="shared" si="159"/>
        <v>-2.4380725100741074E-2</v>
      </c>
      <c r="T699" s="1">
        <f t="shared" si="160"/>
        <v>3.0657388496264844</v>
      </c>
    </row>
    <row r="700" spans="1:20" x14ac:dyDescent="0.2">
      <c r="A700">
        <f>Sheet1!A677</f>
        <v>650</v>
      </c>
      <c r="B700">
        <f>Sheet1!B680</f>
        <v>494.86</v>
      </c>
      <c r="C700">
        <f t="shared" si="154"/>
        <v>480.95819061441711</v>
      </c>
      <c r="D700">
        <f t="shared" si="155"/>
        <v>494.82466270506501</v>
      </c>
      <c r="E700">
        <f t="shared" si="156"/>
        <v>495.11108630230552</v>
      </c>
      <c r="F700">
        <f t="shared" si="161"/>
        <v>493.44873876808811</v>
      </c>
      <c r="G700">
        <f t="shared" si="162"/>
        <v>496.56746913641462</v>
      </c>
      <c r="K700" s="1">
        <f t="shared" si="163"/>
        <v>13.860604741170789</v>
      </c>
      <c r="L700" s="1">
        <f t="shared" si="164"/>
        <v>13.828861895509135</v>
      </c>
      <c r="M700" s="1">
        <f t="shared" si="165"/>
        <v>14.106167774723872</v>
      </c>
      <c r="N700" s="1">
        <f t="shared" si="157"/>
        <v>13.839343509258867</v>
      </c>
      <c r="O700" s="1">
        <f t="shared" si="158"/>
        <v>16.958073877585377</v>
      </c>
      <c r="P700" s="1"/>
      <c r="Q700" s="1">
        <f t="shared" si="166"/>
        <v>-3.1742845661653973E-2</v>
      </c>
      <c r="R700" s="1">
        <f t="shared" si="167"/>
        <v>0.24556303355308273</v>
      </c>
      <c r="S700" s="1">
        <f t="shared" si="159"/>
        <v>-2.1261231911921641E-2</v>
      </c>
      <c r="T700" s="1">
        <f t="shared" si="160"/>
        <v>3.0974691364145883</v>
      </c>
    </row>
    <row r="701" spans="1:20" x14ac:dyDescent="0.2">
      <c r="A701">
        <f>Sheet1!A678</f>
        <v>651</v>
      </c>
      <c r="B701">
        <f>Sheet1!B681</f>
        <v>495.32</v>
      </c>
      <c r="C701">
        <f t="shared" si="154"/>
        <v>481.40778906627969</v>
      </c>
      <c r="D701">
        <f t="shared" si="155"/>
        <v>495.28674446964112</v>
      </c>
      <c r="E701">
        <f t="shared" si="156"/>
        <v>495.57624468918948</v>
      </c>
      <c r="F701">
        <f t="shared" si="161"/>
        <v>493.91183299039989</v>
      </c>
      <c r="G701">
        <f t="shared" si="162"/>
        <v>497.05933694242219</v>
      </c>
      <c r="K701" s="1">
        <f t="shared" si="163"/>
        <v>13.881006289308118</v>
      </c>
      <c r="L701" s="1">
        <f t="shared" si="164"/>
        <v>13.841425326790102</v>
      </c>
      <c r="M701" s="1">
        <f t="shared" si="165"/>
        <v>14.121751805764859</v>
      </c>
      <c r="N701" s="1">
        <f t="shared" si="157"/>
        <v>13.852839279708007</v>
      </c>
      <c r="O701" s="1">
        <f t="shared" si="158"/>
        <v>17.000343231730312</v>
      </c>
      <c r="P701" s="1"/>
      <c r="Q701" s="1">
        <f t="shared" si="166"/>
        <v>-3.9580962518016349E-2</v>
      </c>
      <c r="R701" s="1">
        <f t="shared" si="167"/>
        <v>0.24074551645674092</v>
      </c>
      <c r="S701" s="1">
        <f t="shared" si="159"/>
        <v>-2.8167009600110759E-2</v>
      </c>
      <c r="T701" s="1">
        <f t="shared" si="160"/>
        <v>3.1193369424221942</v>
      </c>
    </row>
    <row r="702" spans="1:20" x14ac:dyDescent="0.2">
      <c r="A702">
        <f>Sheet1!A679</f>
        <v>652</v>
      </c>
      <c r="B702">
        <f>Sheet1!B682</f>
        <v>495.78</v>
      </c>
      <c r="C702">
        <f t="shared" si="154"/>
        <v>481.85738751814227</v>
      </c>
      <c r="D702">
        <f t="shared" si="155"/>
        <v>495.74879950816489</v>
      </c>
      <c r="E702">
        <f t="shared" si="156"/>
        <v>496.04139512800577</v>
      </c>
      <c r="F702">
        <f t="shared" si="161"/>
        <v>494.37490191349167</v>
      </c>
      <c r="G702">
        <f t="shared" si="162"/>
        <v>497.55134267568127</v>
      </c>
      <c r="K702" s="1">
        <f t="shared" si="163"/>
        <v>13.891407837445513</v>
      </c>
      <c r="L702" s="1">
        <f t="shared" si="164"/>
        <v>13.853962061813604</v>
      </c>
      <c r="M702" s="1">
        <f t="shared" si="165"/>
        <v>14.137327762829955</v>
      </c>
      <c r="N702" s="1">
        <f t="shared" si="157"/>
        <v>13.866309750937205</v>
      </c>
      <c r="O702" s="1">
        <f t="shared" si="158"/>
        <v>17.042750513126805</v>
      </c>
      <c r="P702" s="1"/>
      <c r="Q702" s="1">
        <f t="shared" si="166"/>
        <v>-3.7445775631908873E-2</v>
      </c>
      <c r="R702" s="1">
        <f t="shared" si="167"/>
        <v>0.24591992538444174</v>
      </c>
      <c r="S702" s="1">
        <f t="shared" si="159"/>
        <v>-2.5098086508307915E-2</v>
      </c>
      <c r="T702" s="1">
        <f t="shared" si="160"/>
        <v>3.1513426756812919</v>
      </c>
    </row>
    <row r="703" spans="1:20" x14ac:dyDescent="0.2">
      <c r="A703">
        <f>Sheet1!A680</f>
        <v>653</v>
      </c>
      <c r="B703">
        <f>Sheet1!B683</f>
        <v>496.25</v>
      </c>
      <c r="C703">
        <f t="shared" si="154"/>
        <v>482.30698597000486</v>
      </c>
      <c r="D703">
        <f t="shared" si="155"/>
        <v>496.21082781070436</v>
      </c>
      <c r="E703">
        <f t="shared" si="156"/>
        <v>496.50653766072389</v>
      </c>
      <c r="F703">
        <f t="shared" si="161"/>
        <v>494.8379455090203</v>
      </c>
      <c r="G703">
        <f t="shared" si="162"/>
        <v>498.04348674422374</v>
      </c>
      <c r="K703" s="1">
        <f t="shared" si="163"/>
        <v>13.901809385582908</v>
      </c>
      <c r="L703" s="1">
        <f t="shared" si="164"/>
        <v>13.866472090647903</v>
      </c>
      <c r="M703" s="1">
        <f t="shared" si="165"/>
        <v>14.152895687888417</v>
      </c>
      <c r="N703" s="1">
        <f t="shared" si="157"/>
        <v>13.879754894603195</v>
      </c>
      <c r="O703" s="1">
        <f t="shared" si="158"/>
        <v>17.085296129806636</v>
      </c>
      <c r="P703" s="1"/>
      <c r="Q703" s="1">
        <f t="shared" si="166"/>
        <v>-3.5337294935004593E-2</v>
      </c>
      <c r="R703" s="1">
        <f t="shared" si="167"/>
        <v>0.25108630230550943</v>
      </c>
      <c r="S703" s="1">
        <f t="shared" si="159"/>
        <v>-2.2054490979712682E-2</v>
      </c>
      <c r="T703" s="1">
        <f t="shared" si="160"/>
        <v>3.1834867442237282</v>
      </c>
    </row>
    <row r="704" spans="1:20" x14ac:dyDescent="0.2">
      <c r="A704">
        <f>Sheet1!A681</f>
        <v>654</v>
      </c>
      <c r="B704">
        <f>Sheet1!B684</f>
        <v>496.71</v>
      </c>
      <c r="C704">
        <f t="shared" si="154"/>
        <v>482.7565844218675</v>
      </c>
      <c r="D704">
        <f t="shared" si="155"/>
        <v>496.67282936732806</v>
      </c>
      <c r="E704">
        <f t="shared" si="156"/>
        <v>496.97167232931309</v>
      </c>
      <c r="F704">
        <f t="shared" si="161"/>
        <v>495.30096374864274</v>
      </c>
      <c r="G704">
        <f t="shared" si="162"/>
        <v>498.53576955608185</v>
      </c>
      <c r="K704" s="1">
        <f t="shared" si="163"/>
        <v>13.912210933720303</v>
      </c>
      <c r="L704" s="1">
        <f t="shared" si="164"/>
        <v>13.878955403361431</v>
      </c>
      <c r="M704" s="1">
        <f t="shared" si="165"/>
        <v>14.168455622909789</v>
      </c>
      <c r="N704" s="1">
        <f t="shared" si="157"/>
        <v>13.893174682363053</v>
      </c>
      <c r="O704" s="1">
        <f t="shared" si="158"/>
        <v>17.127980489802155</v>
      </c>
      <c r="P704" s="1"/>
      <c r="Q704" s="1">
        <f t="shared" si="166"/>
        <v>-3.3255530358871965E-2</v>
      </c>
      <c r="R704" s="1">
        <f t="shared" si="167"/>
        <v>0.25624468918948651</v>
      </c>
      <c r="S704" s="1">
        <f t="shared" si="159"/>
        <v>-1.9036251357249512E-2</v>
      </c>
      <c r="T704" s="1">
        <f t="shared" si="160"/>
        <v>3.2157695560818524</v>
      </c>
    </row>
    <row r="705" spans="1:20" x14ac:dyDescent="0.2">
      <c r="A705">
        <f>Sheet1!A682</f>
        <v>655</v>
      </c>
      <c r="B705">
        <f>Sheet1!B685</f>
        <v>497.17</v>
      </c>
      <c r="C705">
        <f t="shared" si="154"/>
        <v>483.20618287373009</v>
      </c>
      <c r="D705">
        <f t="shared" si="155"/>
        <v>497.13480416810432</v>
      </c>
      <c r="E705">
        <f t="shared" si="156"/>
        <v>497.43679917574286</v>
      </c>
      <c r="F705">
        <f t="shared" si="161"/>
        <v>495.76395660401585</v>
      </c>
      <c r="G705">
        <f t="shared" si="162"/>
        <v>499.02819151928747</v>
      </c>
      <c r="K705" s="1">
        <f t="shared" si="163"/>
        <v>13.922612481857698</v>
      </c>
      <c r="L705" s="1">
        <f t="shared" si="164"/>
        <v>13.891411990022618</v>
      </c>
      <c r="M705" s="1">
        <f t="shared" si="165"/>
        <v>14.1840076098635</v>
      </c>
      <c r="N705" s="1">
        <f t="shared" si="157"/>
        <v>13.906569085873571</v>
      </c>
      <c r="O705" s="1">
        <f t="shared" si="158"/>
        <v>17.1708040011452</v>
      </c>
      <c r="P705" s="1"/>
      <c r="Q705" s="1">
        <f t="shared" si="166"/>
        <v>-3.1200491835079447E-2</v>
      </c>
      <c r="R705" s="1">
        <f t="shared" si="167"/>
        <v>0.26139512800580178</v>
      </c>
      <c r="S705" s="1">
        <f t="shared" si="159"/>
        <v>-1.6043395984127073E-2</v>
      </c>
      <c r="T705" s="1">
        <f t="shared" si="160"/>
        <v>3.2481915192875022</v>
      </c>
    </row>
    <row r="706" spans="1:20" x14ac:dyDescent="0.2">
      <c r="A706">
        <f>Sheet1!A683</f>
        <v>656</v>
      </c>
      <c r="B706">
        <f>Sheet1!B686</f>
        <v>497.63</v>
      </c>
      <c r="C706">
        <f t="shared" si="154"/>
        <v>483.65578132559267</v>
      </c>
      <c r="D706">
        <f t="shared" si="155"/>
        <v>497.5967522031014</v>
      </c>
      <c r="E706">
        <f t="shared" si="156"/>
        <v>497.90191824198274</v>
      </c>
      <c r="F706">
        <f t="shared" si="161"/>
        <v>496.22692404679663</v>
      </c>
      <c r="G706">
        <f t="shared" si="162"/>
        <v>499.52075304187275</v>
      </c>
      <c r="K706" s="1">
        <f t="shared" si="163"/>
        <v>13.94301402999514</v>
      </c>
      <c r="L706" s="1">
        <f t="shared" si="164"/>
        <v>13.903841840699499</v>
      </c>
      <c r="M706" s="1">
        <f t="shared" si="165"/>
        <v>14.199551690719034</v>
      </c>
      <c r="N706" s="1">
        <f t="shared" si="157"/>
        <v>13.919938076791766</v>
      </c>
      <c r="O706" s="1">
        <f t="shared" si="158"/>
        <v>17.213767071867892</v>
      </c>
      <c r="P706" s="1"/>
      <c r="Q706" s="1">
        <f t="shared" si="166"/>
        <v>-3.9172189295641147E-2</v>
      </c>
      <c r="R706" s="1">
        <f t="shared" si="167"/>
        <v>0.25653766072389317</v>
      </c>
      <c r="S706" s="1">
        <f t="shared" si="159"/>
        <v>-2.3075953203374411E-2</v>
      </c>
      <c r="T706" s="1">
        <f t="shared" si="160"/>
        <v>3.2707530418727515</v>
      </c>
    </row>
    <row r="707" spans="1:20" x14ac:dyDescent="0.2">
      <c r="A707">
        <f>Sheet1!A684</f>
        <v>657</v>
      </c>
      <c r="B707">
        <f>Sheet1!B687</f>
        <v>498.09</v>
      </c>
      <c r="C707">
        <f t="shared" si="154"/>
        <v>484.10537977745531</v>
      </c>
      <c r="D707">
        <f t="shared" si="155"/>
        <v>498.05867346238762</v>
      </c>
      <c r="E707">
        <f t="shared" si="156"/>
        <v>498.36702957000205</v>
      </c>
      <c r="F707">
        <f t="shared" si="161"/>
        <v>496.68986604864193</v>
      </c>
      <c r="G707">
        <f t="shared" si="162"/>
        <v>500.01345453186974</v>
      </c>
      <c r="K707" s="1">
        <f t="shared" si="163"/>
        <v>13.953415578132478</v>
      </c>
      <c r="L707" s="1">
        <f t="shared" si="164"/>
        <v>13.916244945460562</v>
      </c>
      <c r="M707" s="1">
        <f t="shared" si="165"/>
        <v>14.215087907445593</v>
      </c>
      <c r="N707" s="1">
        <f t="shared" si="157"/>
        <v>13.933281626774431</v>
      </c>
      <c r="O707" s="1">
        <f t="shared" si="158"/>
        <v>17.256870110002239</v>
      </c>
      <c r="P707" s="1"/>
      <c r="Q707" s="1">
        <f t="shared" si="166"/>
        <v>-3.7170632671916337E-2</v>
      </c>
      <c r="R707" s="1">
        <f t="shared" si="167"/>
        <v>0.26167232931311446</v>
      </c>
      <c r="S707" s="1">
        <f t="shared" si="159"/>
        <v>-2.0133951358047852E-2</v>
      </c>
      <c r="T707" s="1">
        <f t="shared" si="160"/>
        <v>3.303454531869761</v>
      </c>
    </row>
    <row r="708" spans="1:20" x14ac:dyDescent="0.2">
      <c r="A708">
        <f>Sheet1!A685</f>
        <v>658</v>
      </c>
      <c r="B708">
        <f>Sheet1!B688</f>
        <v>498.56</v>
      </c>
      <c r="C708">
        <f t="shared" si="154"/>
        <v>484.5549782293179</v>
      </c>
      <c r="D708">
        <f t="shared" si="155"/>
        <v>498.52056793603134</v>
      </c>
      <c r="E708">
        <f t="shared" si="156"/>
        <v>498.8321332017702</v>
      </c>
      <c r="F708">
        <f t="shared" si="161"/>
        <v>497.15278258120873</v>
      </c>
      <c r="G708">
        <f t="shared" si="162"/>
        <v>500.50629639731039</v>
      </c>
      <c r="K708" s="1">
        <f t="shared" si="163"/>
        <v>13.96381712626993</v>
      </c>
      <c r="L708" s="1">
        <f t="shared" si="164"/>
        <v>13.928621294374238</v>
      </c>
      <c r="M708" s="1">
        <f t="shared" si="165"/>
        <v>14.230616302012777</v>
      </c>
      <c r="N708" s="1">
        <f t="shared" si="157"/>
        <v>13.94659970747864</v>
      </c>
      <c r="O708" s="1">
        <f t="shared" si="158"/>
        <v>17.300113523580308</v>
      </c>
      <c r="P708" s="1"/>
      <c r="Q708" s="1">
        <f t="shared" si="166"/>
        <v>-3.5195831895691754E-2</v>
      </c>
      <c r="R708" s="1">
        <f t="shared" si="167"/>
        <v>0.26679917574284673</v>
      </c>
      <c r="S708" s="1">
        <f t="shared" si="159"/>
        <v>-1.7217418791290129E-2</v>
      </c>
      <c r="T708" s="1">
        <f t="shared" si="160"/>
        <v>3.3362963973103774</v>
      </c>
    </row>
    <row r="709" spans="1:20" x14ac:dyDescent="0.2">
      <c r="A709">
        <f>Sheet1!A686</f>
        <v>659</v>
      </c>
      <c r="B709">
        <f>Sheet1!B689</f>
        <v>499.02</v>
      </c>
      <c r="C709">
        <f t="shared" si="154"/>
        <v>485.00457668118054</v>
      </c>
      <c r="D709">
        <f t="shared" si="155"/>
        <v>498.98243561410089</v>
      </c>
      <c r="E709">
        <f t="shared" si="156"/>
        <v>499.29722917925665</v>
      </c>
      <c r="F709">
        <f t="shared" si="161"/>
        <v>497.61567361615391</v>
      </c>
      <c r="G709">
        <f t="shared" si="162"/>
        <v>500.99927904622695</v>
      </c>
      <c r="K709" s="1">
        <f t="shared" si="163"/>
        <v>13.974218674407325</v>
      </c>
      <c r="L709" s="1">
        <f t="shared" si="164"/>
        <v>13.940970877508732</v>
      </c>
      <c r="M709" s="1">
        <f t="shared" si="165"/>
        <v>14.246136916390071</v>
      </c>
      <c r="N709" s="1">
        <f t="shared" si="157"/>
        <v>13.959892290561243</v>
      </c>
      <c r="O709" s="1">
        <f t="shared" si="158"/>
        <v>17.343497720634275</v>
      </c>
      <c r="P709" s="1"/>
      <c r="Q709" s="1">
        <f t="shared" si="166"/>
        <v>-3.3247796898592696E-2</v>
      </c>
      <c r="R709" s="1">
        <f t="shared" si="167"/>
        <v>0.27191824198274617</v>
      </c>
      <c r="S709" s="1">
        <f t="shared" si="159"/>
        <v>-1.4326383846082535E-2</v>
      </c>
      <c r="T709" s="1">
        <f t="shared" si="160"/>
        <v>3.36927904622695</v>
      </c>
    </row>
    <row r="710" spans="1:20" x14ac:dyDescent="0.2">
      <c r="A710">
        <f>Sheet1!A687</f>
        <v>660</v>
      </c>
      <c r="B710">
        <f>Sheet1!B690</f>
        <v>499.48</v>
      </c>
      <c r="C710">
        <f t="shared" si="154"/>
        <v>485.45417513304307</v>
      </c>
      <c r="D710">
        <f t="shared" si="155"/>
        <v>499.44427648666459</v>
      </c>
      <c r="E710">
        <f t="shared" si="156"/>
        <v>499.76231754443086</v>
      </c>
      <c r="F710">
        <f t="shared" si="161"/>
        <v>498.07853912513445</v>
      </c>
      <c r="G710">
        <f t="shared" si="162"/>
        <v>501.4924028866514</v>
      </c>
      <c r="K710" s="1">
        <f t="shared" si="163"/>
        <v>13.984620222544663</v>
      </c>
      <c r="L710" s="1">
        <f t="shared" si="164"/>
        <v>13.953293684932305</v>
      </c>
      <c r="M710" s="1">
        <f t="shared" si="165"/>
        <v>14.261649792546734</v>
      </c>
      <c r="N710" s="1">
        <f t="shared" si="157"/>
        <v>13.973159347679143</v>
      </c>
      <c r="O710" s="1">
        <f t="shared" si="158"/>
        <v>17.387023109196093</v>
      </c>
      <c r="P710" s="1"/>
      <c r="Q710" s="1">
        <f t="shared" si="166"/>
        <v>-3.1326537612358152E-2</v>
      </c>
      <c r="R710" s="1">
        <f t="shared" si="167"/>
        <v>0.27702957000207107</v>
      </c>
      <c r="S710" s="1">
        <f t="shared" si="159"/>
        <v>-1.1460874865520054E-2</v>
      </c>
      <c r="T710" s="1">
        <f t="shared" si="160"/>
        <v>3.40240288665143</v>
      </c>
    </row>
    <row r="711" spans="1:20" x14ac:dyDescent="0.2">
      <c r="A711">
        <f>Sheet1!A688</f>
        <v>661</v>
      </c>
      <c r="B711">
        <f>Sheet1!B691</f>
        <v>499.94</v>
      </c>
      <c r="C711">
        <f t="shared" si="154"/>
        <v>485.90377358490571</v>
      </c>
      <c r="D711">
        <f t="shared" si="155"/>
        <v>499.90609054379075</v>
      </c>
      <c r="E711">
        <f t="shared" si="156"/>
        <v>500.22739833926215</v>
      </c>
      <c r="F711">
        <f t="shared" si="161"/>
        <v>498.5413790798072</v>
      </c>
      <c r="G711">
        <f t="shared" si="162"/>
        <v>501.98566832661572</v>
      </c>
      <c r="K711" s="1">
        <f t="shared" si="163"/>
        <v>14.005021770682106</v>
      </c>
      <c r="L711" s="1">
        <f t="shared" si="164"/>
        <v>13.965589706713445</v>
      </c>
      <c r="M711" s="1">
        <f t="shared" si="165"/>
        <v>14.277154972452308</v>
      </c>
      <c r="N711" s="1">
        <f t="shared" si="157"/>
        <v>13.986400850489304</v>
      </c>
      <c r="O711" s="1">
        <f t="shared" si="158"/>
        <v>17.430690097297827</v>
      </c>
      <c r="P711" s="1"/>
      <c r="Q711" s="1">
        <f t="shared" si="166"/>
        <v>-3.9432063968661168E-2</v>
      </c>
      <c r="R711" s="1">
        <f t="shared" si="167"/>
        <v>0.2721332017702025</v>
      </c>
      <c r="S711" s="1">
        <f t="shared" si="159"/>
        <v>-1.8620920192802259E-2</v>
      </c>
      <c r="T711" s="1">
        <f t="shared" si="160"/>
        <v>3.4256683266157211</v>
      </c>
    </row>
    <row r="712" spans="1:20" x14ac:dyDescent="0.2">
      <c r="A712">
        <f>Sheet1!A689</f>
        <v>662</v>
      </c>
      <c r="B712">
        <f>Sheet1!B692</f>
        <v>500.4</v>
      </c>
      <c r="C712">
        <f t="shared" si="154"/>
        <v>486.35337203676829</v>
      </c>
      <c r="D712">
        <f t="shared" si="155"/>
        <v>500.3678777755477</v>
      </c>
      <c r="E712">
        <f t="shared" si="156"/>
        <v>500.69247160572007</v>
      </c>
      <c r="F712">
        <f t="shared" si="161"/>
        <v>499.00419345182922</v>
      </c>
      <c r="G712">
        <f t="shared" si="162"/>
        <v>502.47907577415208</v>
      </c>
      <c r="K712" s="1">
        <f t="shared" si="163"/>
        <v>14.015423318819444</v>
      </c>
      <c r="L712" s="1">
        <f t="shared" si="164"/>
        <v>13.977858932920356</v>
      </c>
      <c r="M712" s="1">
        <f t="shared" si="165"/>
        <v>14.292652498076109</v>
      </c>
      <c r="N712" s="1">
        <f t="shared" si="157"/>
        <v>13.999616770648686</v>
      </c>
      <c r="O712" s="1">
        <f t="shared" si="158"/>
        <v>17.474499092971541</v>
      </c>
      <c r="P712" s="1"/>
      <c r="Q712" s="1">
        <f t="shared" si="166"/>
        <v>-3.7564385899088393E-2</v>
      </c>
      <c r="R712" s="1">
        <f t="shared" si="167"/>
        <v>0.27722917925666479</v>
      </c>
      <c r="S712" s="1">
        <f t="shared" si="159"/>
        <v>-1.5806548170758106E-2</v>
      </c>
      <c r="T712" s="1">
        <f t="shared" si="160"/>
        <v>3.4590757741520974</v>
      </c>
    </row>
    <row r="713" spans="1:20" x14ac:dyDescent="0.2">
      <c r="A713">
        <f>Sheet1!A690</f>
        <v>663</v>
      </c>
      <c r="B713">
        <f>Sheet1!B693</f>
        <v>500.87</v>
      </c>
      <c r="C713">
        <f t="shared" si="154"/>
        <v>486.80297048863093</v>
      </c>
      <c r="D713">
        <f t="shared" si="155"/>
        <v>500.82963817200385</v>
      </c>
      <c r="E713">
        <f t="shared" si="156"/>
        <v>501.15753738577399</v>
      </c>
      <c r="F713">
        <f t="shared" si="161"/>
        <v>499.46698221285726</v>
      </c>
      <c r="G713">
        <f t="shared" si="162"/>
        <v>502.97262563729248</v>
      </c>
      <c r="K713" s="1">
        <f t="shared" si="163"/>
        <v>14.025824866956953</v>
      </c>
      <c r="L713" s="1">
        <f t="shared" si="164"/>
        <v>13.990101353621526</v>
      </c>
      <c r="M713" s="1">
        <f t="shared" si="165"/>
        <v>14.308142411387792</v>
      </c>
      <c r="N713" s="1">
        <f t="shared" si="157"/>
        <v>14.012807079814195</v>
      </c>
      <c r="O713" s="1">
        <f t="shared" si="158"/>
        <v>17.518450504249415</v>
      </c>
      <c r="P713" s="1"/>
      <c r="Q713" s="1">
        <f t="shared" si="166"/>
        <v>-3.572351333542656E-2</v>
      </c>
      <c r="R713" s="1">
        <f t="shared" si="167"/>
        <v>0.28231754443083901</v>
      </c>
      <c r="S713" s="1">
        <f t="shared" si="159"/>
        <v>-1.3017787142757697E-2</v>
      </c>
      <c r="T713" s="1">
        <f t="shared" si="160"/>
        <v>3.4926256372924627</v>
      </c>
    </row>
    <row r="714" spans="1:20" x14ac:dyDescent="0.2">
      <c r="A714">
        <f>Sheet1!A691</f>
        <v>664</v>
      </c>
      <c r="B714">
        <f>Sheet1!B694</f>
        <v>501.33</v>
      </c>
      <c r="C714">
        <f t="shared" si="154"/>
        <v>487.25256894049352</v>
      </c>
      <c r="D714">
        <f t="shared" si="155"/>
        <v>501.29137172322748</v>
      </c>
      <c r="E714">
        <f t="shared" si="156"/>
        <v>501.62259572139334</v>
      </c>
      <c r="F714">
        <f t="shared" si="161"/>
        <v>499.92974533454833</v>
      </c>
      <c r="G714">
        <f t="shared" si="162"/>
        <v>503.46631832406894</v>
      </c>
      <c r="K714" s="1">
        <f t="shared" si="163"/>
        <v>14.036226415094291</v>
      </c>
      <c r="L714" s="1">
        <f t="shared" si="164"/>
        <v>14.002316958885046</v>
      </c>
      <c r="M714" s="1">
        <f t="shared" si="165"/>
        <v>14.323624754356445</v>
      </c>
      <c r="N714" s="1">
        <f t="shared" si="157"/>
        <v>14.025971749642622</v>
      </c>
      <c r="O714" s="1">
        <f t="shared" si="158"/>
        <v>17.562544739163229</v>
      </c>
      <c r="P714" s="1"/>
      <c r="Q714" s="1">
        <f t="shared" si="166"/>
        <v>-3.3909456209244127E-2</v>
      </c>
      <c r="R714" s="1">
        <f t="shared" si="167"/>
        <v>0.28739833926215397</v>
      </c>
      <c r="S714" s="1">
        <f t="shared" si="159"/>
        <v>-1.0254665451668643E-2</v>
      </c>
      <c r="T714" s="1">
        <f t="shared" si="160"/>
        <v>3.5263183240689386</v>
      </c>
    </row>
    <row r="715" spans="1:20" x14ac:dyDescent="0.2">
      <c r="A715">
        <f>Sheet1!A692</f>
        <v>665</v>
      </c>
      <c r="B715">
        <f>Sheet1!B695</f>
        <v>501.79</v>
      </c>
      <c r="C715">
        <f t="shared" si="154"/>
        <v>487.7021673923561</v>
      </c>
      <c r="D715">
        <f t="shared" si="155"/>
        <v>501.75307841928685</v>
      </c>
      <c r="E715">
        <f t="shared" si="156"/>
        <v>502.08764665454754</v>
      </c>
      <c r="F715">
        <f t="shared" si="161"/>
        <v>500.39248278855939</v>
      </c>
      <c r="G715">
        <f t="shared" si="162"/>
        <v>503.96015424251362</v>
      </c>
      <c r="K715" s="1">
        <f t="shared" si="163"/>
        <v>14.046627963231685</v>
      </c>
      <c r="L715" s="1">
        <f t="shared" si="164"/>
        <v>14.014505738779405</v>
      </c>
      <c r="M715" s="1">
        <f t="shared" si="165"/>
        <v>14.339099568951781</v>
      </c>
      <c r="N715" s="1">
        <f t="shared" si="157"/>
        <v>14.0391107517911</v>
      </c>
      <c r="O715" s="1">
        <f t="shared" si="158"/>
        <v>17.606782205745333</v>
      </c>
      <c r="P715" s="1"/>
      <c r="Q715" s="1">
        <f t="shared" si="166"/>
        <v>-3.2122224452280079E-2</v>
      </c>
      <c r="R715" s="1">
        <f t="shared" si="167"/>
        <v>0.29247160572009534</v>
      </c>
      <c r="S715" s="1">
        <f t="shared" si="159"/>
        <v>-7.5172114405859247E-3</v>
      </c>
      <c r="T715" s="1">
        <f t="shared" si="160"/>
        <v>3.5601542425136472</v>
      </c>
    </row>
    <row r="716" spans="1:20" x14ac:dyDescent="0.2">
      <c r="A716">
        <f>Sheet1!A693</f>
        <v>666</v>
      </c>
      <c r="B716">
        <f>Sheet1!B696</f>
        <v>502.25</v>
      </c>
      <c r="C716">
        <f t="shared" si="154"/>
        <v>488.15176584421874</v>
      </c>
      <c r="D716">
        <f t="shared" si="155"/>
        <v>502.21475825025033</v>
      </c>
      <c r="E716">
        <f t="shared" si="156"/>
        <v>502.55269022720603</v>
      </c>
      <c r="F716">
        <f t="shared" si="161"/>
        <v>500.8551945465473</v>
      </c>
      <c r="G716">
        <f t="shared" si="162"/>
        <v>504.45413380065833</v>
      </c>
      <c r="K716" s="1">
        <f t="shared" si="163"/>
        <v>14.067029511369071</v>
      </c>
      <c r="L716" s="1">
        <f t="shared" si="164"/>
        <v>14.026667683372921</v>
      </c>
      <c r="M716" s="1">
        <f t="shared" si="165"/>
        <v>14.354566897143059</v>
      </c>
      <c r="N716" s="1">
        <f t="shared" si="157"/>
        <v>14.052224057916362</v>
      </c>
      <c r="O716" s="1">
        <f t="shared" si="158"/>
        <v>17.651163312027393</v>
      </c>
      <c r="P716" s="1"/>
      <c r="Q716" s="1">
        <f t="shared" si="166"/>
        <v>-4.0361827996150623E-2</v>
      </c>
      <c r="R716" s="1">
        <f t="shared" si="167"/>
        <v>0.28753738577398735</v>
      </c>
      <c r="S716" s="1">
        <f t="shared" si="159"/>
        <v>-1.4805453452709116E-2</v>
      </c>
      <c r="T716" s="1">
        <f t="shared" si="160"/>
        <v>3.5841338006583214</v>
      </c>
    </row>
    <row r="717" spans="1:20" x14ac:dyDescent="0.2">
      <c r="A717">
        <f>Sheet1!A694</f>
        <v>667</v>
      </c>
      <c r="B717">
        <f>Sheet1!B697</f>
        <v>502.71</v>
      </c>
      <c r="C717">
        <f t="shared" si="154"/>
        <v>488.60136429608133</v>
      </c>
      <c r="D717">
        <f t="shared" si="155"/>
        <v>502.67641120618623</v>
      </c>
      <c r="E717">
        <f t="shared" si="156"/>
        <v>503.01772648133823</v>
      </c>
      <c r="F717">
        <f t="shared" si="161"/>
        <v>501.31788058016895</v>
      </c>
      <c r="G717">
        <f t="shared" si="162"/>
        <v>504.94825740653545</v>
      </c>
      <c r="K717" s="1">
        <f t="shared" si="163"/>
        <v>14.077431059506466</v>
      </c>
      <c r="L717" s="1">
        <f t="shared" si="164"/>
        <v>14.038802782733967</v>
      </c>
      <c r="M717" s="1">
        <f t="shared" si="165"/>
        <v>14.370026780899821</v>
      </c>
      <c r="N717" s="1">
        <f t="shared" si="157"/>
        <v>14.065311639675429</v>
      </c>
      <c r="O717" s="1">
        <f t="shared" si="158"/>
        <v>17.695688466041929</v>
      </c>
      <c r="P717" s="1"/>
      <c r="Q717" s="1">
        <f t="shared" si="166"/>
        <v>-3.8628276772499248E-2</v>
      </c>
      <c r="R717" s="1">
        <f t="shared" si="167"/>
        <v>0.29259572139335432</v>
      </c>
      <c r="S717" s="1">
        <f t="shared" si="159"/>
        <v>-1.2119419831037703E-2</v>
      </c>
      <c r="T717" s="1">
        <f t="shared" si="160"/>
        <v>3.6182574065354629</v>
      </c>
    </row>
    <row r="718" spans="1:20" x14ac:dyDescent="0.2">
      <c r="A718">
        <f>Sheet1!A695</f>
        <v>668</v>
      </c>
      <c r="B718">
        <f>Sheet1!B698</f>
        <v>503.17</v>
      </c>
      <c r="C718">
        <f t="shared" si="154"/>
        <v>489.05096274794391</v>
      </c>
      <c r="D718">
        <f t="shared" si="155"/>
        <v>503.13803727716305</v>
      </c>
      <c r="E718">
        <f t="shared" si="156"/>
        <v>503.48275545891363</v>
      </c>
      <c r="F718">
        <f t="shared" si="161"/>
        <v>501.78054086108142</v>
      </c>
      <c r="G718">
        <f t="shared" si="162"/>
        <v>505.44252546817688</v>
      </c>
      <c r="K718" s="1">
        <f t="shared" si="163"/>
        <v>14.087832607643918</v>
      </c>
      <c r="L718" s="1">
        <f t="shared" si="164"/>
        <v>14.050911026930748</v>
      </c>
      <c r="M718" s="1">
        <f t="shared" si="165"/>
        <v>14.385479262191438</v>
      </c>
      <c r="N718" s="1">
        <f t="shared" si="157"/>
        <v>14.078373468725317</v>
      </c>
      <c r="O718" s="1">
        <f t="shared" si="158"/>
        <v>17.74035807582078</v>
      </c>
      <c r="P718" s="1"/>
      <c r="Q718" s="1">
        <f t="shared" si="166"/>
        <v>-3.6921580713169533E-2</v>
      </c>
      <c r="R718" s="1">
        <f t="shared" si="167"/>
        <v>0.29764665454752048</v>
      </c>
      <c r="S718" s="1">
        <f t="shared" si="159"/>
        <v>-9.4591389186007291E-3</v>
      </c>
      <c r="T718" s="1">
        <f t="shared" si="160"/>
        <v>3.6525254681768615</v>
      </c>
    </row>
    <row r="719" spans="1:20" x14ac:dyDescent="0.2">
      <c r="A719">
        <f>Sheet1!A696</f>
        <v>669</v>
      </c>
      <c r="B719">
        <f>Sheet1!B699</f>
        <v>503.64</v>
      </c>
      <c r="C719">
        <f t="shared" si="154"/>
        <v>489.5005611998065</v>
      </c>
      <c r="D719">
        <f t="shared" si="155"/>
        <v>503.59963645324882</v>
      </c>
      <c r="E719">
        <f t="shared" si="156"/>
        <v>503.94777720190154</v>
      </c>
      <c r="F719">
        <f t="shared" si="161"/>
        <v>502.24317536094151</v>
      </c>
      <c r="G719">
        <f t="shared" si="162"/>
        <v>505.9369383936147</v>
      </c>
      <c r="K719" s="1">
        <f t="shared" si="163"/>
        <v>14.098234155781256</v>
      </c>
      <c r="L719" s="1">
        <f t="shared" si="164"/>
        <v>14.062992406031583</v>
      </c>
      <c r="M719" s="1">
        <f t="shared" si="165"/>
        <v>14.400924382987284</v>
      </c>
      <c r="N719" s="1">
        <f t="shared" si="157"/>
        <v>14.091409516722763</v>
      </c>
      <c r="O719" s="1">
        <f t="shared" si="158"/>
        <v>17.785172549395952</v>
      </c>
      <c r="P719" s="1"/>
      <c r="Q719" s="1">
        <f t="shared" si="166"/>
        <v>-3.524174974967309E-2</v>
      </c>
      <c r="R719" s="1">
        <f t="shared" si="167"/>
        <v>0.30269022720602834</v>
      </c>
      <c r="S719" s="1">
        <f t="shared" si="159"/>
        <v>-6.824639058493176E-3</v>
      </c>
      <c r="T719" s="1">
        <f t="shared" si="160"/>
        <v>3.686938393614696</v>
      </c>
    </row>
    <row r="720" spans="1:20" x14ac:dyDescent="0.2">
      <c r="A720">
        <f>Sheet1!A697</f>
        <v>670</v>
      </c>
      <c r="B720">
        <f>Sheet1!B700</f>
        <v>504.1</v>
      </c>
      <c r="C720">
        <f t="shared" si="154"/>
        <v>489.95015965166914</v>
      </c>
      <c r="D720">
        <f t="shared" si="155"/>
        <v>504.06120872451214</v>
      </c>
      <c r="E720">
        <f t="shared" si="156"/>
        <v>504.41279175227146</v>
      </c>
      <c r="F720">
        <f t="shared" si="161"/>
        <v>502.70578405140606</v>
      </c>
      <c r="G720">
        <f t="shared" si="162"/>
        <v>506.43149659088101</v>
      </c>
      <c r="K720" s="1">
        <f t="shared" si="163"/>
        <v>14.108635703918651</v>
      </c>
      <c r="L720" s="1">
        <f t="shared" si="164"/>
        <v>14.075046910104902</v>
      </c>
      <c r="M720" s="1">
        <f t="shared" si="165"/>
        <v>14.416362185256901</v>
      </c>
      <c r="N720" s="1">
        <f t="shared" si="157"/>
        <v>14.104419755324727</v>
      </c>
      <c r="O720" s="1">
        <f t="shared" si="158"/>
        <v>17.830132294799682</v>
      </c>
      <c r="P720" s="1"/>
      <c r="Q720" s="1">
        <f t="shared" si="166"/>
        <v>-3.3588793813748907E-2</v>
      </c>
      <c r="R720" s="1">
        <f t="shared" si="167"/>
        <v>0.30772648133824987</v>
      </c>
      <c r="S720" s="1">
        <f t="shared" si="159"/>
        <v>-4.2159485939237129E-3</v>
      </c>
      <c r="T720" s="1">
        <f t="shared" si="160"/>
        <v>3.7214965908810314</v>
      </c>
    </row>
    <row r="721" spans="1:20" x14ac:dyDescent="0.2">
      <c r="A721">
        <f>Sheet1!A698</f>
        <v>671</v>
      </c>
      <c r="B721">
        <f>Sheet1!B701</f>
        <v>504.56</v>
      </c>
      <c r="C721">
        <f t="shared" si="154"/>
        <v>490.39975810353172</v>
      </c>
      <c r="D721">
        <f t="shared" si="155"/>
        <v>504.52275408102116</v>
      </c>
      <c r="E721">
        <f t="shared" si="156"/>
        <v>504.87779915199275</v>
      </c>
      <c r="F721">
        <f t="shared" si="161"/>
        <v>503.16836690413226</v>
      </c>
      <c r="G721">
        <f t="shared" si="162"/>
        <v>506.92620046800778</v>
      </c>
      <c r="K721" s="1">
        <f t="shared" si="163"/>
        <v>14.119037252056103</v>
      </c>
      <c r="L721" s="1">
        <f t="shared" si="164"/>
        <v>14.087074529219137</v>
      </c>
      <c r="M721" s="1">
        <f t="shared" si="165"/>
        <v>14.431792710969717</v>
      </c>
      <c r="N721" s="1">
        <f t="shared" si="157"/>
        <v>14.117404156188343</v>
      </c>
      <c r="O721" s="1">
        <f t="shared" si="158"/>
        <v>17.875237720063865</v>
      </c>
      <c r="P721" s="1"/>
      <c r="Q721" s="1">
        <f t="shared" si="166"/>
        <v>-3.196272283696544E-2</v>
      </c>
      <c r="R721" s="1">
        <f t="shared" si="167"/>
        <v>0.31275545891361389</v>
      </c>
      <c r="S721" s="1">
        <f t="shared" si="159"/>
        <v>-1.6330958677599483E-3</v>
      </c>
      <c r="T721" s="1">
        <f t="shared" si="160"/>
        <v>3.7562004680077621</v>
      </c>
    </row>
    <row r="722" spans="1:20" x14ac:dyDescent="0.2">
      <c r="A722">
        <f>Sheet1!A699</f>
        <v>672</v>
      </c>
      <c r="B722">
        <f>Sheet1!B702</f>
        <v>505.02</v>
      </c>
      <c r="C722">
        <f t="shared" si="154"/>
        <v>490.84935655539437</v>
      </c>
      <c r="D722">
        <f t="shared" si="155"/>
        <v>504.98427251284426</v>
      </c>
      <c r="E722">
        <f t="shared" si="156"/>
        <v>505.34279944303495</v>
      </c>
      <c r="F722">
        <f t="shared" si="161"/>
        <v>503.63092389077673</v>
      </c>
      <c r="G722">
        <f t="shared" si="162"/>
        <v>507.42105043302701</v>
      </c>
      <c r="K722" s="1">
        <f t="shared" si="163"/>
        <v>14.139438800193489</v>
      </c>
      <c r="L722" s="1">
        <f t="shared" si="164"/>
        <v>14.099075253442322</v>
      </c>
      <c r="M722" s="1">
        <f t="shared" si="165"/>
        <v>14.447216002095047</v>
      </c>
      <c r="N722" s="1">
        <f t="shared" si="157"/>
        <v>14.13036269097023</v>
      </c>
      <c r="O722" s="1">
        <f t="shared" si="158"/>
        <v>17.920489233220508</v>
      </c>
      <c r="P722" s="1"/>
      <c r="Q722" s="1">
        <f t="shared" si="166"/>
        <v>-4.0363546751166268E-2</v>
      </c>
      <c r="R722" s="1">
        <f t="shared" si="167"/>
        <v>0.30777720190155833</v>
      </c>
      <c r="S722" s="1">
        <f t="shared" si="159"/>
        <v>-9.0761092232582996E-3</v>
      </c>
      <c r="T722" s="1">
        <f t="shared" si="160"/>
        <v>3.7810504330270192</v>
      </c>
    </row>
    <row r="723" spans="1:20" x14ac:dyDescent="0.2">
      <c r="A723">
        <f>Sheet1!A700</f>
        <v>673</v>
      </c>
      <c r="B723">
        <f>Sheet1!B703</f>
        <v>505.48</v>
      </c>
      <c r="C723">
        <f t="shared" si="154"/>
        <v>491.29895500725695</v>
      </c>
      <c r="D723">
        <f t="shared" si="155"/>
        <v>505.44576401004991</v>
      </c>
      <c r="E723">
        <f t="shared" si="156"/>
        <v>505.80779266736744</v>
      </c>
      <c r="F723">
        <f t="shared" si="161"/>
        <v>504.0934549829966</v>
      </c>
      <c r="G723">
        <f t="shared" si="162"/>
        <v>507.91604689397082</v>
      </c>
      <c r="K723" s="1">
        <f t="shared" si="163"/>
        <v>14.149840348330883</v>
      </c>
      <c r="L723" s="1">
        <f t="shared" si="164"/>
        <v>14.111049072843002</v>
      </c>
      <c r="M723" s="1">
        <f t="shared" si="165"/>
        <v>14.46263210060232</v>
      </c>
      <c r="N723" s="1">
        <f t="shared" si="157"/>
        <v>14.143295331327465</v>
      </c>
      <c r="O723" s="1">
        <f t="shared" si="158"/>
        <v>17.965887242301676</v>
      </c>
      <c r="P723" s="1"/>
      <c r="Q723" s="1">
        <f t="shared" si="166"/>
        <v>-3.8791275487881194E-2</v>
      </c>
      <c r="R723" s="1">
        <f t="shared" si="167"/>
        <v>0.31279175227143696</v>
      </c>
      <c r="S723" s="1">
        <f t="shared" si="159"/>
        <v>-6.545017003418252E-3</v>
      </c>
      <c r="T723" s="1">
        <f t="shared" si="160"/>
        <v>3.8160468939707926</v>
      </c>
    </row>
    <row r="724" spans="1:20" x14ac:dyDescent="0.2">
      <c r="A724">
        <f>Sheet1!A701</f>
        <v>674</v>
      </c>
      <c r="B724">
        <f>Sheet1!B704</f>
        <v>505.94</v>
      </c>
      <c r="C724">
        <f t="shared" si="154"/>
        <v>491.74855345911953</v>
      </c>
      <c r="D724">
        <f t="shared" si="155"/>
        <v>505.90722856270617</v>
      </c>
      <c r="E724">
        <f t="shared" si="156"/>
        <v>506.27277886695953</v>
      </c>
      <c r="F724">
        <f t="shared" si="161"/>
        <v>504.55596015244873</v>
      </c>
      <c r="G724">
        <f t="shared" si="162"/>
        <v>508.41119025887144</v>
      </c>
      <c r="K724" s="1">
        <f t="shared" si="163"/>
        <v>14.160241896468278</v>
      </c>
      <c r="L724" s="1">
        <f t="shared" si="164"/>
        <v>14.122995977489438</v>
      </c>
      <c r="M724" s="1">
        <f t="shared" si="165"/>
        <v>14.478041048461023</v>
      </c>
      <c r="N724" s="1">
        <f t="shared" si="157"/>
        <v>14.15620204891701</v>
      </c>
      <c r="O724" s="1">
        <f t="shared" si="158"/>
        <v>18.011432155339719</v>
      </c>
      <c r="P724" s="1"/>
      <c r="Q724" s="1">
        <f t="shared" si="166"/>
        <v>-3.7245918978840109E-2</v>
      </c>
      <c r="R724" s="1">
        <f t="shared" si="167"/>
        <v>0.31779915199274456</v>
      </c>
      <c r="S724" s="1">
        <f t="shared" si="159"/>
        <v>-4.0398475512688492E-3</v>
      </c>
      <c r="T724" s="1">
        <f t="shared" si="160"/>
        <v>3.8511902588714406</v>
      </c>
    </row>
    <row r="725" spans="1:20" x14ac:dyDescent="0.2">
      <c r="A725">
        <f>Sheet1!A702</f>
        <v>675</v>
      </c>
      <c r="B725">
        <f>Sheet1!B705</f>
        <v>506.4</v>
      </c>
      <c r="C725">
        <f t="shared" si="154"/>
        <v>492.19815191098218</v>
      </c>
      <c r="D725">
        <f t="shared" si="155"/>
        <v>506.36866616088156</v>
      </c>
      <c r="E725">
        <f t="shared" si="156"/>
        <v>506.73775808378088</v>
      </c>
      <c r="F725">
        <f t="shared" si="161"/>
        <v>505.01843937079008</v>
      </c>
      <c r="G725">
        <f t="shared" si="162"/>
        <v>508.90648093576073</v>
      </c>
      <c r="K725" s="1">
        <f t="shared" si="163"/>
        <v>14.170643444605616</v>
      </c>
      <c r="L725" s="1">
        <f t="shared" si="164"/>
        <v>14.134915957449891</v>
      </c>
      <c r="M725" s="1">
        <f t="shared" si="165"/>
        <v>14.493442887640583</v>
      </c>
      <c r="N725" s="1">
        <f t="shared" si="157"/>
        <v>14.169082815395711</v>
      </c>
      <c r="O725" s="1">
        <f t="shared" si="158"/>
        <v>18.057124380366361</v>
      </c>
      <c r="P725" s="1"/>
      <c r="Q725" s="1">
        <f t="shared" si="166"/>
        <v>-3.5727487155725157E-2</v>
      </c>
      <c r="R725" s="1">
        <f t="shared" si="167"/>
        <v>0.32279944303496677</v>
      </c>
      <c r="S725" s="1">
        <f t="shared" si="159"/>
        <v>-1.5606292099050734E-3</v>
      </c>
      <c r="T725" s="1">
        <f t="shared" si="160"/>
        <v>3.8864809357607442</v>
      </c>
    </row>
    <row r="726" spans="1:20" x14ac:dyDescent="0.2">
      <c r="A726">
        <f>Sheet1!A703</f>
        <v>676</v>
      </c>
      <c r="B726">
        <f>Sheet1!B706</f>
        <v>506.87</v>
      </c>
      <c r="C726">
        <f t="shared" si="154"/>
        <v>492.64775036284476</v>
      </c>
      <c r="D726">
        <f t="shared" si="155"/>
        <v>506.83007679464441</v>
      </c>
      <c r="E726">
        <f t="shared" si="156"/>
        <v>507.20273035980074</v>
      </c>
      <c r="F726">
        <f t="shared" si="161"/>
        <v>505.48089260967754</v>
      </c>
      <c r="G726">
        <f t="shared" si="162"/>
        <v>509.40191933267073</v>
      </c>
      <c r="K726" s="1">
        <f t="shared" si="163"/>
        <v>14.181044992743068</v>
      </c>
      <c r="L726" s="1">
        <f t="shared" si="164"/>
        <v>14.146809002792963</v>
      </c>
      <c r="M726" s="1">
        <f t="shared" si="165"/>
        <v>14.508837660110487</v>
      </c>
      <c r="N726" s="1">
        <f t="shared" si="157"/>
        <v>14.181937602420589</v>
      </c>
      <c r="O726" s="1">
        <f t="shared" si="158"/>
        <v>18.10296432541378</v>
      </c>
      <c r="P726" s="1"/>
      <c r="Q726" s="1">
        <f t="shared" si="166"/>
        <v>-3.4235989950104795E-2</v>
      </c>
      <c r="R726" s="1">
        <f t="shared" si="167"/>
        <v>0.32779266736741874</v>
      </c>
      <c r="S726" s="1">
        <f t="shared" si="159"/>
        <v>8.9260967752124998E-4</v>
      </c>
      <c r="T726" s="1">
        <f t="shared" si="160"/>
        <v>3.9219193326707114</v>
      </c>
    </row>
    <row r="727" spans="1:20" x14ac:dyDescent="0.2">
      <c r="A727">
        <f>Sheet1!A704</f>
        <v>677</v>
      </c>
      <c r="B727">
        <f>Sheet1!B707</f>
        <v>507.33</v>
      </c>
      <c r="C727">
        <f t="shared" si="154"/>
        <v>493.09734881470735</v>
      </c>
      <c r="D727">
        <f t="shared" si="155"/>
        <v>507.29146045406287</v>
      </c>
      <c r="E727">
        <f t="shared" si="156"/>
        <v>507.66769573698849</v>
      </c>
      <c r="F727">
        <f t="shared" si="161"/>
        <v>505.94331984076797</v>
      </c>
      <c r="G727">
        <f t="shared" si="162"/>
        <v>509.89750585763363</v>
      </c>
      <c r="K727" s="1">
        <f t="shared" si="163"/>
        <v>14.191446540880463</v>
      </c>
      <c r="L727" s="1">
        <f t="shared" si="164"/>
        <v>14.158675103586631</v>
      </c>
      <c r="M727" s="1">
        <f t="shared" si="165"/>
        <v>14.524225407839992</v>
      </c>
      <c r="N727" s="1">
        <f t="shared" si="157"/>
        <v>14.194766381648435</v>
      </c>
      <c r="O727" s="1">
        <f t="shared" si="158"/>
        <v>18.148952398514098</v>
      </c>
      <c r="P727" s="1"/>
      <c r="Q727" s="1">
        <f t="shared" si="166"/>
        <v>-3.2771437293831696E-2</v>
      </c>
      <c r="R727" s="1">
        <f t="shared" si="167"/>
        <v>0.3327788669595293</v>
      </c>
      <c r="S727" s="1">
        <f t="shared" si="159"/>
        <v>3.3198407679719821E-3</v>
      </c>
      <c r="T727" s="1">
        <f t="shared" si="160"/>
        <v>3.9575058576336346</v>
      </c>
    </row>
    <row r="728" spans="1:20" x14ac:dyDescent="0.2">
      <c r="A728">
        <f>Sheet1!A705</f>
        <v>678</v>
      </c>
      <c r="B728">
        <f>Sheet1!B708</f>
        <v>507.79</v>
      </c>
      <c r="C728">
        <f t="shared" si="154"/>
        <v>493.54694726656993</v>
      </c>
      <c r="D728">
        <f t="shared" si="155"/>
        <v>507.75281712920543</v>
      </c>
      <c r="E728">
        <f t="shared" si="156"/>
        <v>508.13265425731379</v>
      </c>
      <c r="F728">
        <f t="shared" si="161"/>
        <v>506.40572103571844</v>
      </c>
      <c r="G728">
        <f t="shared" si="162"/>
        <v>510.39324091868144</v>
      </c>
      <c r="K728" s="1">
        <f t="shared" si="163"/>
        <v>14.201848089017801</v>
      </c>
      <c r="L728" s="1">
        <f t="shared" si="164"/>
        <v>14.170514249899384</v>
      </c>
      <c r="M728" s="1">
        <f t="shared" si="165"/>
        <v>14.539606172798699</v>
      </c>
      <c r="N728" s="1">
        <f t="shared" si="157"/>
        <v>14.207569124736267</v>
      </c>
      <c r="O728" s="1">
        <f t="shared" si="158"/>
        <v>18.195089007699266</v>
      </c>
      <c r="P728" s="1"/>
      <c r="Q728" s="1">
        <f t="shared" si="166"/>
        <v>-3.1333839118417472E-2</v>
      </c>
      <c r="R728" s="1">
        <f t="shared" si="167"/>
        <v>0.33775808378089778</v>
      </c>
      <c r="S728" s="1">
        <f t="shared" si="159"/>
        <v>5.7210357184658278E-3</v>
      </c>
      <c r="T728" s="1">
        <f t="shared" si="160"/>
        <v>3.9932409186814652</v>
      </c>
    </row>
    <row r="729" spans="1:20" x14ac:dyDescent="0.2">
      <c r="A729">
        <f>Sheet1!A706</f>
        <v>679</v>
      </c>
      <c r="B729">
        <f>Sheet1!B709</f>
        <v>508.25</v>
      </c>
      <c r="C729">
        <f t="shared" si="154"/>
        <v>493.99654571843257</v>
      </c>
      <c r="D729">
        <f t="shared" si="155"/>
        <v>508.21414681014039</v>
      </c>
      <c r="E729">
        <f t="shared" si="156"/>
        <v>508.59760596274583</v>
      </c>
      <c r="F729">
        <f t="shared" si="161"/>
        <v>506.86809616618569</v>
      </c>
      <c r="G729">
        <f t="shared" si="162"/>
        <v>510.88912492384617</v>
      </c>
      <c r="K729" s="1">
        <f t="shared" si="163"/>
        <v>14.222249637155244</v>
      </c>
      <c r="L729" s="1">
        <f t="shared" si="164"/>
        <v>14.182326431799652</v>
      </c>
      <c r="M729" s="1">
        <f t="shared" si="165"/>
        <v>14.554979996955979</v>
      </c>
      <c r="N729" s="1">
        <f t="shared" si="157"/>
        <v>14.220345803340933</v>
      </c>
      <c r="O729" s="1">
        <f t="shared" si="158"/>
        <v>18.241374561001408</v>
      </c>
      <c r="P729" s="1"/>
      <c r="Q729" s="1">
        <f t="shared" si="166"/>
        <v>-3.9923205355592017E-2</v>
      </c>
      <c r="R729" s="1">
        <f t="shared" si="167"/>
        <v>0.33273035980073473</v>
      </c>
      <c r="S729" s="1">
        <f t="shared" si="159"/>
        <v>-1.9038338143104738E-3</v>
      </c>
      <c r="T729" s="1">
        <f t="shared" si="160"/>
        <v>4.0191249238461637</v>
      </c>
    </row>
    <row r="730" spans="1:20" x14ac:dyDescent="0.2">
      <c r="A730">
        <f>Sheet1!A707</f>
        <v>680</v>
      </c>
      <c r="B730">
        <f>Sheet1!B710</f>
        <v>508.71</v>
      </c>
      <c r="C730">
        <f t="shared" si="154"/>
        <v>494.44614417029516</v>
      </c>
      <c r="D730">
        <f t="shared" si="155"/>
        <v>508.6754494869362</v>
      </c>
      <c r="E730">
        <f t="shared" si="156"/>
        <v>509.06255089525416</v>
      </c>
      <c r="F730">
        <f t="shared" si="161"/>
        <v>507.33044520382691</v>
      </c>
      <c r="G730">
        <f t="shared" si="162"/>
        <v>511.38515828115987</v>
      </c>
      <c r="K730" s="1">
        <f t="shared" si="163"/>
        <v>14.232651185292639</v>
      </c>
      <c r="L730" s="1">
        <f t="shared" si="164"/>
        <v>14.194111639355526</v>
      </c>
      <c r="M730" s="1">
        <f t="shared" si="165"/>
        <v>14.570346922281146</v>
      </c>
      <c r="N730" s="1">
        <f t="shared" si="157"/>
        <v>14.233096389119567</v>
      </c>
      <c r="O730" s="1">
        <f t="shared" si="158"/>
        <v>18.287809466452529</v>
      </c>
      <c r="P730" s="1"/>
      <c r="Q730" s="1">
        <f t="shared" si="166"/>
        <v>-3.8539545937112507E-2</v>
      </c>
      <c r="R730" s="1">
        <f t="shared" si="167"/>
        <v>0.33769573698850763</v>
      </c>
      <c r="S730" s="1">
        <f t="shared" si="159"/>
        <v>4.4520382692780913E-4</v>
      </c>
      <c r="T730" s="1">
        <f t="shared" si="160"/>
        <v>4.0551582811598905</v>
      </c>
    </row>
    <row r="731" spans="1:20" x14ac:dyDescent="0.2">
      <c r="A731">
        <f>Sheet1!A708</f>
        <v>681</v>
      </c>
      <c r="B731">
        <f>Sheet1!B711</f>
        <v>509.17</v>
      </c>
      <c r="C731">
        <f t="shared" si="154"/>
        <v>494.89574262215774</v>
      </c>
      <c r="D731">
        <f t="shared" si="155"/>
        <v>509.13672514966089</v>
      </c>
      <c r="E731">
        <f t="shared" si="156"/>
        <v>509.52748909680815</v>
      </c>
      <c r="F731">
        <f t="shared" si="161"/>
        <v>507.79276812029877</v>
      </c>
      <c r="G731">
        <f t="shared" si="162"/>
        <v>511.88134139865457</v>
      </c>
      <c r="K731" s="1">
        <f t="shared" si="163"/>
        <v>14.24305273343009</v>
      </c>
      <c r="L731" s="1">
        <f t="shared" si="164"/>
        <v>14.205869862635495</v>
      </c>
      <c r="M731" s="1">
        <f t="shared" si="165"/>
        <v>14.585706990743859</v>
      </c>
      <c r="N731" s="1">
        <f t="shared" si="157"/>
        <v>14.245820853728844</v>
      </c>
      <c r="O731" s="1">
        <f t="shared" si="158"/>
        <v>18.33439413208464</v>
      </c>
      <c r="P731" s="1"/>
      <c r="Q731" s="1">
        <f t="shared" si="166"/>
        <v>-3.7182870794595146E-2</v>
      </c>
      <c r="R731" s="1">
        <f t="shared" si="167"/>
        <v>0.34265425731376808</v>
      </c>
      <c r="S731" s="1">
        <f t="shared" si="159"/>
        <v>2.768120298753729E-3</v>
      </c>
      <c r="T731" s="1">
        <f t="shared" si="160"/>
        <v>4.0913413986545493</v>
      </c>
    </row>
    <row r="732" spans="1:20" x14ac:dyDescent="0.2">
      <c r="A732">
        <f>Sheet1!A709</f>
        <v>682</v>
      </c>
      <c r="B732">
        <f>Sheet1!B712</f>
        <v>509.63</v>
      </c>
      <c r="C732">
        <f t="shared" si="154"/>
        <v>495.34534107402038</v>
      </c>
      <c r="D732">
        <f t="shared" si="155"/>
        <v>509.59797378838311</v>
      </c>
      <c r="E732">
        <f t="shared" si="156"/>
        <v>509.99242060937729</v>
      </c>
      <c r="F732">
        <f t="shared" si="161"/>
        <v>508.2550648872583</v>
      </c>
      <c r="G732">
        <f t="shared" si="162"/>
        <v>512.37767468436243</v>
      </c>
      <c r="K732" s="1">
        <f t="shared" si="163"/>
        <v>14.253454281567429</v>
      </c>
      <c r="L732" s="1">
        <f t="shared" si="164"/>
        <v>14.21760109170782</v>
      </c>
      <c r="M732" s="1">
        <f t="shared" si="165"/>
        <v>14.60106024431326</v>
      </c>
      <c r="N732" s="1">
        <f t="shared" si="157"/>
        <v>14.258519168825728</v>
      </c>
      <c r="O732" s="1">
        <f t="shared" si="158"/>
        <v>18.381128965929861</v>
      </c>
      <c r="P732" s="1"/>
      <c r="Q732" s="1">
        <f t="shared" si="166"/>
        <v>-3.5853189859608392E-2</v>
      </c>
      <c r="R732" s="1">
        <f t="shared" si="167"/>
        <v>0.34760596274583122</v>
      </c>
      <c r="S732" s="1">
        <f t="shared" si="159"/>
        <v>5.0648872582996773E-3</v>
      </c>
      <c r="T732" s="1">
        <f t="shared" si="160"/>
        <v>4.1276746843624323</v>
      </c>
    </row>
    <row r="733" spans="1:20" x14ac:dyDescent="0.2">
      <c r="A733">
        <f>Sheet1!A710</f>
        <v>683</v>
      </c>
      <c r="B733">
        <f>Sheet1!B713</f>
        <v>510.1</v>
      </c>
      <c r="C733">
        <f t="shared" si="154"/>
        <v>495.79493952588297</v>
      </c>
      <c r="D733">
        <f t="shared" si="155"/>
        <v>510.05919539317091</v>
      </c>
      <c r="E733">
        <f t="shared" si="156"/>
        <v>510.457345474931</v>
      </c>
      <c r="F733">
        <f t="shared" si="161"/>
        <v>508.71733547636239</v>
      </c>
      <c r="G733">
        <f t="shared" si="162"/>
        <v>512.87415854631558</v>
      </c>
      <c r="K733" s="1">
        <f t="shared" si="163"/>
        <v>14.263855829704823</v>
      </c>
      <c r="L733" s="1">
        <f t="shared" si="164"/>
        <v>14.229305316641046</v>
      </c>
      <c r="M733" s="1">
        <f t="shared" si="165"/>
        <v>14.616406724959006</v>
      </c>
      <c r="N733" s="1">
        <f t="shared" si="157"/>
        <v>14.271191306067237</v>
      </c>
      <c r="O733" s="1">
        <f t="shared" si="158"/>
        <v>18.428014376020428</v>
      </c>
      <c r="P733" s="1"/>
      <c r="Q733" s="1">
        <f t="shared" si="166"/>
        <v>-3.4550513063777544E-2</v>
      </c>
      <c r="R733" s="1">
        <f t="shared" si="167"/>
        <v>0.35255089525418271</v>
      </c>
      <c r="S733" s="1">
        <f t="shared" si="159"/>
        <v>7.3354763624138286E-3</v>
      </c>
      <c r="T733" s="1">
        <f t="shared" si="160"/>
        <v>4.1641585463156048</v>
      </c>
    </row>
    <row r="734" spans="1:20" x14ac:dyDescent="0.2">
      <c r="A734">
        <f>Sheet1!A711</f>
        <v>684</v>
      </c>
      <c r="B734">
        <f>Sheet1!B714</f>
        <v>510.56</v>
      </c>
      <c r="C734">
        <f t="shared" si="154"/>
        <v>496.24453797774561</v>
      </c>
      <c r="D734">
        <f t="shared" si="155"/>
        <v>510.52038995409271</v>
      </c>
      <c r="E734">
        <f t="shared" si="156"/>
        <v>510.92226373543861</v>
      </c>
      <c r="F734">
        <f t="shared" si="161"/>
        <v>509.17957985926796</v>
      </c>
      <c r="G734">
        <f t="shared" si="162"/>
        <v>513.37079339254581</v>
      </c>
      <c r="K734" s="1">
        <f t="shared" si="163"/>
        <v>14.274257377842275</v>
      </c>
      <c r="L734" s="1">
        <f t="shared" si="164"/>
        <v>14.240982527503149</v>
      </c>
      <c r="M734" s="1">
        <f t="shared" si="165"/>
        <v>14.631746474650413</v>
      </c>
      <c r="N734" s="1">
        <f t="shared" si="157"/>
        <v>14.28383723711022</v>
      </c>
      <c r="O734" s="1">
        <f t="shared" si="158"/>
        <v>18.475050770388066</v>
      </c>
      <c r="P734" s="1"/>
      <c r="Q734" s="1">
        <f t="shared" si="166"/>
        <v>-3.3274850339125805E-2</v>
      </c>
      <c r="R734" s="1">
        <f t="shared" si="167"/>
        <v>0.35748909680813767</v>
      </c>
      <c r="S734" s="1">
        <f t="shared" si="159"/>
        <v>9.5798592679443573E-3</v>
      </c>
      <c r="T734" s="1">
        <f t="shared" si="160"/>
        <v>4.2007933925457905</v>
      </c>
    </row>
    <row r="735" spans="1:20" x14ac:dyDescent="0.2">
      <c r="A735">
        <f>Sheet1!A712</f>
        <v>685</v>
      </c>
      <c r="B735">
        <f>Sheet1!B715</f>
        <v>511.02</v>
      </c>
      <c r="C735">
        <f t="shared" si="154"/>
        <v>496.69413642960814</v>
      </c>
      <c r="D735">
        <f t="shared" si="155"/>
        <v>510.98155746121688</v>
      </c>
      <c r="E735">
        <f t="shared" si="156"/>
        <v>511.38717543286964</v>
      </c>
      <c r="F735">
        <f t="shared" si="161"/>
        <v>509.64179800763196</v>
      </c>
      <c r="G735">
        <f t="shared" si="162"/>
        <v>513.86757963108539</v>
      </c>
      <c r="K735" s="1">
        <f t="shared" si="163"/>
        <v>14.284658925979613</v>
      </c>
      <c r="L735" s="1">
        <f t="shared" si="164"/>
        <v>14.252632714362733</v>
      </c>
      <c r="M735" s="1">
        <f t="shared" si="165"/>
        <v>14.647079535356909</v>
      </c>
      <c r="N735" s="1">
        <f t="shared" si="157"/>
        <v>14.29645693361158</v>
      </c>
      <c r="O735" s="1">
        <f t="shared" si="158"/>
        <v>18.522238557065009</v>
      </c>
      <c r="P735" s="1"/>
      <c r="Q735" s="1">
        <f t="shared" si="166"/>
        <v>-3.2026211616880573E-2</v>
      </c>
      <c r="R735" s="1">
        <f t="shared" si="167"/>
        <v>0.36242060937729548</v>
      </c>
      <c r="S735" s="1">
        <f t="shared" si="159"/>
        <v>1.1798007631966811E-2</v>
      </c>
      <c r="T735" s="1">
        <f t="shared" si="160"/>
        <v>4.2375796310853957</v>
      </c>
    </row>
    <row r="736" spans="1:20" x14ac:dyDescent="0.2">
      <c r="A736">
        <f>Sheet1!A713</f>
        <v>686</v>
      </c>
      <c r="B736">
        <f>Sheet1!B716</f>
        <v>511.48</v>
      </c>
      <c r="C736">
        <f t="shared" si="154"/>
        <v>497.14373488147078</v>
      </c>
      <c r="D736">
        <f t="shared" si="155"/>
        <v>511.4426979046118</v>
      </c>
      <c r="E736">
        <f t="shared" si="156"/>
        <v>511.85208060919354</v>
      </c>
      <c r="F736">
        <f t="shared" si="161"/>
        <v>510.1039898931113</v>
      </c>
      <c r="G736">
        <f t="shared" si="162"/>
        <v>514.36451766996629</v>
      </c>
      <c r="K736" s="1">
        <f t="shared" si="163"/>
        <v>14.305060474117056</v>
      </c>
      <c r="L736" s="1">
        <f t="shared" si="164"/>
        <v>14.264255867287943</v>
      </c>
      <c r="M736" s="1">
        <f t="shared" si="165"/>
        <v>14.662405949048036</v>
      </c>
      <c r="N736" s="1">
        <f t="shared" si="157"/>
        <v>14.309050367228338</v>
      </c>
      <c r="O736" s="1">
        <f t="shared" si="158"/>
        <v>18.569578144083323</v>
      </c>
      <c r="P736" s="1"/>
      <c r="Q736" s="1">
        <f t="shared" si="166"/>
        <v>-4.0804606829112799E-2</v>
      </c>
      <c r="R736" s="1">
        <f t="shared" si="167"/>
        <v>0.35734547493098034</v>
      </c>
      <c r="S736" s="1">
        <f t="shared" si="159"/>
        <v>3.9898931112816172E-3</v>
      </c>
      <c r="T736" s="1">
        <f t="shared" si="160"/>
        <v>4.264517669966267</v>
      </c>
    </row>
    <row r="737" spans="1:20" x14ac:dyDescent="0.2">
      <c r="A737">
        <f>Sheet1!A714</f>
        <v>687</v>
      </c>
      <c r="B737">
        <f>Sheet1!B717</f>
        <v>511.94</v>
      </c>
      <c r="C737">
        <f t="shared" si="154"/>
        <v>497.59333333333336</v>
      </c>
      <c r="D737">
        <f t="shared" si="155"/>
        <v>511.90381127434568</v>
      </c>
      <c r="E737">
        <f t="shared" si="156"/>
        <v>512.31697930637961</v>
      </c>
      <c r="F737">
        <f t="shared" si="161"/>
        <v>510.56615548736301</v>
      </c>
      <c r="G737">
        <f t="shared" si="162"/>
        <v>514.86160791722057</v>
      </c>
      <c r="K737" s="1">
        <f t="shared" si="163"/>
        <v>14.315462022254394</v>
      </c>
      <c r="L737" s="1">
        <f t="shared" si="164"/>
        <v>14.275851976347099</v>
      </c>
      <c r="M737" s="1">
        <f t="shared" si="165"/>
        <v>14.677725757692997</v>
      </c>
      <c r="N737" s="1">
        <f t="shared" si="157"/>
        <v>14.321617509617397</v>
      </c>
      <c r="O737" s="1">
        <f t="shared" si="158"/>
        <v>18.617069939474959</v>
      </c>
      <c r="P737" s="1"/>
      <c r="Q737" s="1">
        <f t="shared" si="166"/>
        <v>-3.9610045907295444E-2</v>
      </c>
      <c r="R737" s="1">
        <f t="shared" si="167"/>
        <v>0.36226373543860291</v>
      </c>
      <c r="S737" s="1">
        <f t="shared" si="159"/>
        <v>6.1554873630029761E-3</v>
      </c>
      <c r="T737" s="1">
        <f t="shared" si="160"/>
        <v>4.301607917220565</v>
      </c>
    </row>
    <row r="738" spans="1:20" x14ac:dyDescent="0.2">
      <c r="A738">
        <f>Sheet1!A715</f>
        <v>688</v>
      </c>
      <c r="B738">
        <f>Sheet1!B718</f>
        <v>512.4</v>
      </c>
      <c r="C738">
        <f t="shared" si="154"/>
        <v>498.042931785196</v>
      </c>
      <c r="D738">
        <f t="shared" si="155"/>
        <v>512.36489756048707</v>
      </c>
      <c r="E738">
        <f t="shared" si="156"/>
        <v>512.7818715663974</v>
      </c>
      <c r="F738">
        <f t="shared" si="161"/>
        <v>511.02829476204374</v>
      </c>
      <c r="G738">
        <f t="shared" si="162"/>
        <v>515.3588507808804</v>
      </c>
      <c r="K738" s="1">
        <f t="shared" si="163"/>
        <v>14.325863570391846</v>
      </c>
      <c r="L738" s="1">
        <f t="shared" si="164"/>
        <v>14.287421031608744</v>
      </c>
      <c r="M738" s="1">
        <f t="shared" si="165"/>
        <v>14.693039003261504</v>
      </c>
      <c r="N738" s="1">
        <f t="shared" si="157"/>
        <v>14.334158332435607</v>
      </c>
      <c r="O738" s="1">
        <f t="shared" si="158"/>
        <v>18.664714351272266</v>
      </c>
      <c r="P738" s="1"/>
      <c r="Q738" s="1">
        <f t="shared" si="166"/>
        <v>-3.8442538783101554E-2</v>
      </c>
      <c r="R738" s="1">
        <f t="shared" si="167"/>
        <v>0.36717543286965793</v>
      </c>
      <c r="S738" s="1">
        <f t="shared" si="159"/>
        <v>8.2947620437607839E-3</v>
      </c>
      <c r="T738" s="1">
        <f t="shared" si="160"/>
        <v>4.3388507808804206</v>
      </c>
    </row>
    <row r="739" spans="1:20" x14ac:dyDescent="0.2">
      <c r="A739">
        <f>Sheet1!A716</f>
        <v>689</v>
      </c>
      <c r="B739">
        <f>Sheet1!B719</f>
        <v>512.86</v>
      </c>
      <c r="C739">
        <f t="shared" si="154"/>
        <v>498.49253023705859</v>
      </c>
      <c r="D739">
        <f t="shared" si="155"/>
        <v>512.82595675310404</v>
      </c>
      <c r="E739">
        <f t="shared" si="156"/>
        <v>513.24675743121622</v>
      </c>
      <c r="F739">
        <f t="shared" si="161"/>
        <v>511.49040768881076</v>
      </c>
      <c r="G739">
        <f t="shared" si="162"/>
        <v>515.85624666897752</v>
      </c>
      <c r="K739" s="1">
        <f t="shared" si="163"/>
        <v>14.336265118529241</v>
      </c>
      <c r="L739" s="1">
        <f t="shared" si="164"/>
        <v>14.298963023141027</v>
      </c>
      <c r="M739" s="1">
        <f t="shared" si="165"/>
        <v>14.708345727722758</v>
      </c>
      <c r="N739" s="1">
        <f t="shared" si="157"/>
        <v>14.346672807339985</v>
      </c>
      <c r="O739" s="1">
        <f t="shared" si="158"/>
        <v>18.712511787506742</v>
      </c>
      <c r="P739" s="1"/>
      <c r="Q739" s="1">
        <f t="shared" si="166"/>
        <v>-3.7302095388213274E-2</v>
      </c>
      <c r="R739" s="1">
        <f t="shared" si="167"/>
        <v>0.37208060919351738</v>
      </c>
      <c r="S739" s="1">
        <f t="shared" si="159"/>
        <v>1.0407688810744276E-2</v>
      </c>
      <c r="T739" s="1">
        <f t="shared" si="160"/>
        <v>4.376246668977501</v>
      </c>
    </row>
    <row r="740" spans="1:20" x14ac:dyDescent="0.2">
      <c r="A740">
        <f>Sheet1!A717</f>
        <v>690</v>
      </c>
      <c r="B740">
        <f>Sheet1!B720</f>
        <v>513.32000000000005</v>
      </c>
      <c r="C740">
        <f t="shared" si="154"/>
        <v>498.94212868892117</v>
      </c>
      <c r="D740">
        <f t="shared" si="155"/>
        <v>513.28698884226503</v>
      </c>
      <c r="E740">
        <f t="shared" si="156"/>
        <v>513.71163694280563</v>
      </c>
      <c r="F740">
        <f t="shared" si="161"/>
        <v>511.95249423932063</v>
      </c>
      <c r="G740">
        <f t="shared" si="162"/>
        <v>516.35379598954444</v>
      </c>
      <c r="K740" s="1">
        <f t="shared" si="163"/>
        <v>14.346666666666636</v>
      </c>
      <c r="L740" s="1">
        <f t="shared" si="164"/>
        <v>14.310477941012323</v>
      </c>
      <c r="M740" s="1">
        <f t="shared" si="165"/>
        <v>14.723645973046246</v>
      </c>
      <c r="N740" s="1">
        <f t="shared" si="157"/>
        <v>14.359160905987267</v>
      </c>
      <c r="O740" s="1">
        <f t="shared" si="158"/>
        <v>18.760462656211075</v>
      </c>
      <c r="P740" s="1"/>
      <c r="Q740" s="1">
        <f t="shared" si="166"/>
        <v>-3.6188725654312748E-2</v>
      </c>
      <c r="R740" s="1">
        <f t="shared" si="167"/>
        <v>0.37697930637961008</v>
      </c>
      <c r="S740" s="1">
        <f t="shared" si="159"/>
        <v>1.2494239320631095E-2</v>
      </c>
      <c r="T740" s="1">
        <f t="shared" si="160"/>
        <v>4.4137959895444396</v>
      </c>
    </row>
    <row r="741" spans="1:20" x14ac:dyDescent="0.2">
      <c r="A741">
        <f>Sheet1!A718</f>
        <v>691</v>
      </c>
      <c r="B741">
        <f>Sheet1!B721</f>
        <v>513.78</v>
      </c>
      <c r="C741">
        <f t="shared" si="154"/>
        <v>499.39172714078381</v>
      </c>
      <c r="D741">
        <f t="shared" si="155"/>
        <v>513.74799381803825</v>
      </c>
      <c r="E741">
        <f t="shared" si="156"/>
        <v>514.17651014313503</v>
      </c>
      <c r="F741">
        <f t="shared" si="161"/>
        <v>512.41455438523064</v>
      </c>
      <c r="G741">
        <f t="shared" si="162"/>
        <v>516.85149915061288</v>
      </c>
      <c r="K741" s="1">
        <f t="shared" si="163"/>
        <v>14.357068214803974</v>
      </c>
      <c r="L741" s="1">
        <f t="shared" si="164"/>
        <v>14.321965775291062</v>
      </c>
      <c r="M741" s="1">
        <f t="shared" si="165"/>
        <v>14.738939781201395</v>
      </c>
      <c r="N741" s="1">
        <f t="shared" si="157"/>
        <v>14.371622600034641</v>
      </c>
      <c r="O741" s="1">
        <f t="shared" si="158"/>
        <v>18.808567365416877</v>
      </c>
      <c r="P741" s="1"/>
      <c r="Q741" s="1">
        <f t="shared" si="166"/>
        <v>-3.5102439512911587E-2</v>
      </c>
      <c r="R741" s="1">
        <f t="shared" si="167"/>
        <v>0.3818715663974217</v>
      </c>
      <c r="S741" s="1">
        <f t="shared" si="159"/>
        <v>1.4554385230667322E-2</v>
      </c>
      <c r="T741" s="1">
        <f t="shared" si="160"/>
        <v>4.4514991506129036</v>
      </c>
    </row>
    <row r="742" spans="1:20" x14ac:dyDescent="0.2">
      <c r="A742">
        <f>Sheet1!A719</f>
        <v>692</v>
      </c>
      <c r="B742">
        <f>Sheet1!B722</f>
        <v>514.25</v>
      </c>
      <c r="C742">
        <f t="shared" si="154"/>
        <v>499.8413255926464</v>
      </c>
      <c r="D742">
        <f t="shared" si="155"/>
        <v>514.20897167049225</v>
      </c>
      <c r="E742">
        <f t="shared" si="156"/>
        <v>514.64137707417365</v>
      </c>
      <c r="F742">
        <f t="shared" si="161"/>
        <v>512.87658809819743</v>
      </c>
      <c r="G742">
        <f t="shared" si="162"/>
        <v>517.34935656021491</v>
      </c>
      <c r="K742" s="1">
        <f t="shared" si="163"/>
        <v>14.367469762941425</v>
      </c>
      <c r="L742" s="1">
        <f t="shared" si="164"/>
        <v>14.333426516045449</v>
      </c>
      <c r="M742" s="1">
        <f t="shared" si="165"/>
        <v>14.754227194157636</v>
      </c>
      <c r="N742" s="1">
        <f t="shared" si="157"/>
        <v>14.384057861138842</v>
      </c>
      <c r="O742" s="1">
        <f t="shared" si="158"/>
        <v>18.856826323156326</v>
      </c>
      <c r="P742" s="1"/>
      <c r="Q742" s="1">
        <f t="shared" si="166"/>
        <v>-3.4043246895976154E-2</v>
      </c>
      <c r="R742" s="1">
        <f t="shared" si="167"/>
        <v>0.38675743121621053</v>
      </c>
      <c r="S742" s="1">
        <f t="shared" si="159"/>
        <v>1.6588098197416912E-2</v>
      </c>
      <c r="T742" s="1">
        <f t="shared" si="160"/>
        <v>4.489356560214901</v>
      </c>
    </row>
    <row r="743" spans="1:20" x14ac:dyDescent="0.2">
      <c r="A743">
        <f>Sheet1!A720</f>
        <v>693</v>
      </c>
      <c r="B743">
        <f>Sheet1!B723</f>
        <v>514.71</v>
      </c>
      <c r="C743">
        <f t="shared" si="154"/>
        <v>500.29092404450898</v>
      </c>
      <c r="D743">
        <f t="shared" si="155"/>
        <v>514.6699223896951</v>
      </c>
      <c r="E743">
        <f t="shared" si="156"/>
        <v>515.10623777789124</v>
      </c>
      <c r="F743">
        <f t="shared" si="161"/>
        <v>513.33859534987812</v>
      </c>
      <c r="G743">
        <f t="shared" si="162"/>
        <v>517.84736862638283</v>
      </c>
      <c r="K743" s="1">
        <f t="shared" si="163"/>
        <v>14.377871311078877</v>
      </c>
      <c r="L743" s="1">
        <f t="shared" si="164"/>
        <v>14.344860153343859</v>
      </c>
      <c r="M743" s="1">
        <f t="shared" si="165"/>
        <v>14.769508253884453</v>
      </c>
      <c r="N743" s="1">
        <f t="shared" si="157"/>
        <v>14.396466660956946</v>
      </c>
      <c r="O743" s="1">
        <f t="shared" si="158"/>
        <v>18.905239937461658</v>
      </c>
      <c r="P743" s="1"/>
      <c r="Q743" s="1">
        <f t="shared" si="166"/>
        <v>-3.301115773501806E-2</v>
      </c>
      <c r="R743" s="1">
        <f t="shared" si="167"/>
        <v>0.39163694280557593</v>
      </c>
      <c r="S743" s="1">
        <f t="shared" si="159"/>
        <v>1.8595349878069101E-2</v>
      </c>
      <c r="T743" s="1">
        <f t="shared" si="160"/>
        <v>4.5273686263827813</v>
      </c>
    </row>
    <row r="744" spans="1:20" x14ac:dyDescent="0.2">
      <c r="A744">
        <f>Sheet1!A721</f>
        <v>694</v>
      </c>
      <c r="B744">
        <f>Sheet1!B724</f>
        <v>515.16999999999996</v>
      </c>
      <c r="C744">
        <f t="shared" si="154"/>
        <v>500.74052249637157</v>
      </c>
      <c r="D744">
        <f t="shared" si="155"/>
        <v>515.13084596571537</v>
      </c>
      <c r="E744">
        <f t="shared" si="156"/>
        <v>515.57109229625701</v>
      </c>
      <c r="F744">
        <f t="shared" si="161"/>
        <v>513.80057611192956</v>
      </c>
      <c r="G744">
        <f t="shared" si="162"/>
        <v>518.34553575714858</v>
      </c>
      <c r="K744" s="1">
        <f t="shared" si="163"/>
        <v>14.388272859216158</v>
      </c>
      <c r="L744" s="1">
        <f t="shared" si="164"/>
        <v>14.356266677254439</v>
      </c>
      <c r="M744" s="1">
        <f t="shared" si="165"/>
        <v>14.784783002351219</v>
      </c>
      <c r="N744" s="1">
        <f t="shared" si="157"/>
        <v>14.408848971145744</v>
      </c>
      <c r="O744" s="1">
        <f t="shared" si="158"/>
        <v>18.953808616364768</v>
      </c>
      <c r="P744" s="1"/>
      <c r="Q744" s="1">
        <f t="shared" si="166"/>
        <v>-3.2006181961719449E-2</v>
      </c>
      <c r="R744" s="1">
        <f t="shared" si="167"/>
        <v>0.39651014313506039</v>
      </c>
      <c r="S744" s="1">
        <f t="shared" si="159"/>
        <v>2.057611192958575E-2</v>
      </c>
      <c r="T744" s="1">
        <f t="shared" si="160"/>
        <v>4.5655357571486093</v>
      </c>
    </row>
    <row r="745" spans="1:20" x14ac:dyDescent="0.2">
      <c r="A745">
        <f>Sheet1!A722</f>
        <v>695</v>
      </c>
      <c r="B745">
        <f>Sheet1!B725</f>
        <v>515.63</v>
      </c>
      <c r="C745">
        <f t="shared" si="154"/>
        <v>501.19012094823421</v>
      </c>
      <c r="D745">
        <f t="shared" si="155"/>
        <v>515.59174238862136</v>
      </c>
      <c r="E745">
        <f t="shared" si="156"/>
        <v>516.0359406712405</v>
      </c>
      <c r="F745">
        <f t="shared" si="161"/>
        <v>514.2625303560086</v>
      </c>
      <c r="G745">
        <f t="shared" si="162"/>
        <v>518.843858360544</v>
      </c>
      <c r="K745" s="1">
        <f t="shared" si="163"/>
        <v>14.408674407353601</v>
      </c>
      <c r="L745" s="1">
        <f t="shared" si="164"/>
        <v>14.367646077845848</v>
      </c>
      <c r="M745" s="1">
        <f t="shared" si="165"/>
        <v>14.800051481527248</v>
      </c>
      <c r="N745" s="1">
        <f t="shared" si="157"/>
        <v>14.421204763362198</v>
      </c>
      <c r="O745" s="1">
        <f t="shared" si="158"/>
        <v>19.002532767897605</v>
      </c>
      <c r="P745" s="1"/>
      <c r="Q745" s="1">
        <f t="shared" si="166"/>
        <v>-4.1028329507753369E-2</v>
      </c>
      <c r="R745" s="1">
        <f t="shared" si="167"/>
        <v>0.39137707417364709</v>
      </c>
      <c r="S745" s="1">
        <f t="shared" si="159"/>
        <v>1.2530356008596755E-2</v>
      </c>
      <c r="T745" s="1">
        <f t="shared" si="160"/>
        <v>4.5938583605440044</v>
      </c>
    </row>
    <row r="746" spans="1:20" x14ac:dyDescent="0.2">
      <c r="A746">
        <f>Sheet1!A723</f>
        <v>696</v>
      </c>
      <c r="B746">
        <f>Sheet1!B726</f>
        <v>516.09</v>
      </c>
      <c r="C746">
        <f t="shared" si="154"/>
        <v>501.63971940009679</v>
      </c>
      <c r="D746">
        <f t="shared" si="155"/>
        <v>516.05261164848116</v>
      </c>
      <c r="E746">
        <f t="shared" si="156"/>
        <v>516.50078294481102</v>
      </c>
      <c r="F746">
        <f t="shared" si="161"/>
        <v>514.72445805377231</v>
      </c>
      <c r="G746">
        <f t="shared" si="162"/>
        <v>519.3423368446015</v>
      </c>
      <c r="K746" s="1">
        <f t="shared" si="163"/>
        <v>14.419075955491053</v>
      </c>
      <c r="L746" s="1">
        <f t="shared" si="164"/>
        <v>14.378998345186119</v>
      </c>
      <c r="M746" s="1">
        <f t="shared" si="165"/>
        <v>14.815313733382254</v>
      </c>
      <c r="N746" s="1">
        <f t="shared" si="157"/>
        <v>14.433534009263326</v>
      </c>
      <c r="O746" s="1">
        <f t="shared" si="158"/>
        <v>19.051412800092521</v>
      </c>
      <c r="P746" s="1"/>
      <c r="Q746" s="1">
        <f t="shared" si="166"/>
        <v>-4.0077610304933842E-2</v>
      </c>
      <c r="R746" s="1">
        <f t="shared" si="167"/>
        <v>0.3962377778912014</v>
      </c>
      <c r="S746" s="1">
        <f t="shared" si="159"/>
        <v>1.4458053772273161E-2</v>
      </c>
      <c r="T746" s="1">
        <f t="shared" si="160"/>
        <v>4.6323368446014683</v>
      </c>
    </row>
    <row r="747" spans="1:20" x14ac:dyDescent="0.2">
      <c r="A747">
        <f>Sheet1!A724</f>
        <v>697</v>
      </c>
      <c r="B747">
        <f>Sheet1!B727</f>
        <v>516.54999999999995</v>
      </c>
      <c r="C747">
        <f t="shared" si="154"/>
        <v>502.08931785195944</v>
      </c>
      <c r="D747">
        <f t="shared" si="155"/>
        <v>516.51345373536356</v>
      </c>
      <c r="E747">
        <f t="shared" si="156"/>
        <v>516.96561915893813</v>
      </c>
      <c r="F747">
        <f t="shared" si="161"/>
        <v>515.18635917687743</v>
      </c>
      <c r="G747">
        <f t="shared" si="162"/>
        <v>519.84097161735269</v>
      </c>
      <c r="K747" s="1">
        <f t="shared" si="163"/>
        <v>14.429477503628391</v>
      </c>
      <c r="L747" s="1">
        <f t="shared" si="164"/>
        <v>14.390323469343798</v>
      </c>
      <c r="M747" s="1">
        <f t="shared" si="165"/>
        <v>14.830569799885438</v>
      </c>
      <c r="N747" s="1">
        <f t="shared" si="157"/>
        <v>14.445836680505863</v>
      </c>
      <c r="O747" s="1">
        <f t="shared" si="158"/>
        <v>19.100449120981125</v>
      </c>
      <c r="P747" s="1"/>
      <c r="Q747" s="1">
        <f t="shared" si="166"/>
        <v>-3.9154034284592854E-2</v>
      </c>
      <c r="R747" s="1">
        <f t="shared" si="167"/>
        <v>0.40109229625704756</v>
      </c>
      <c r="S747" s="1">
        <f t="shared" si="159"/>
        <v>1.6359176877472237E-2</v>
      </c>
      <c r="T747" s="1">
        <f t="shared" si="160"/>
        <v>4.670971617352734</v>
      </c>
    </row>
    <row r="748" spans="1:20" x14ac:dyDescent="0.2">
      <c r="A748">
        <f>Sheet1!A725</f>
        <v>698</v>
      </c>
      <c r="B748">
        <f>Sheet1!B728</f>
        <v>517.01</v>
      </c>
      <c r="C748">
        <f t="shared" si="154"/>
        <v>502.53891630382202</v>
      </c>
      <c r="D748">
        <f t="shared" si="155"/>
        <v>516.97426863933629</v>
      </c>
      <c r="E748">
        <f t="shared" si="156"/>
        <v>517.43044935559101</v>
      </c>
      <c r="F748">
        <f t="shared" si="161"/>
        <v>515.64823369698092</v>
      </c>
      <c r="G748">
        <f t="shared" si="162"/>
        <v>520.33976308683009</v>
      </c>
      <c r="K748" s="1">
        <f t="shared" si="163"/>
        <v>14.439879051765786</v>
      </c>
      <c r="L748" s="1">
        <f t="shared" si="164"/>
        <v>14.401621440387146</v>
      </c>
      <c r="M748" s="1">
        <f t="shared" si="165"/>
        <v>14.845819723006286</v>
      </c>
      <c r="N748" s="1">
        <f t="shared" si="157"/>
        <v>14.458112748746714</v>
      </c>
      <c r="O748" s="1">
        <f t="shared" si="158"/>
        <v>19.14964213859588</v>
      </c>
      <c r="P748" s="1"/>
      <c r="Q748" s="1">
        <f t="shared" si="166"/>
        <v>-3.8257611378639922E-2</v>
      </c>
      <c r="R748" s="1">
        <f t="shared" si="167"/>
        <v>0.40594067124050071</v>
      </c>
      <c r="S748" s="1">
        <f t="shared" si="159"/>
        <v>1.8233696980928471E-2</v>
      </c>
      <c r="T748" s="1">
        <f t="shared" si="160"/>
        <v>4.7097630868300939</v>
      </c>
    </row>
    <row r="749" spans="1:20" x14ac:dyDescent="0.2">
      <c r="A749">
        <f>Sheet1!A726</f>
        <v>699</v>
      </c>
      <c r="B749">
        <f>Sheet1!B729</f>
        <v>517.47</v>
      </c>
      <c r="C749">
        <f t="shared" si="154"/>
        <v>502.98851475568461</v>
      </c>
      <c r="D749">
        <f t="shared" si="155"/>
        <v>517.43505635046802</v>
      </c>
      <c r="E749">
        <f t="shared" si="156"/>
        <v>517.89527357673944</v>
      </c>
      <c r="F749">
        <f t="shared" si="161"/>
        <v>516.11008158573998</v>
      </c>
      <c r="G749">
        <f t="shared" si="162"/>
        <v>520.83871166106553</v>
      </c>
      <c r="K749" s="1">
        <f t="shared" si="163"/>
        <v>14.450280599903238</v>
      </c>
      <c r="L749" s="1">
        <f t="shared" si="164"/>
        <v>14.412892248384367</v>
      </c>
      <c r="M749" s="1">
        <f t="shared" si="165"/>
        <v>14.861063544714227</v>
      </c>
      <c r="N749" s="1">
        <f t="shared" si="157"/>
        <v>14.470362185643182</v>
      </c>
      <c r="O749" s="1">
        <f t="shared" si="158"/>
        <v>19.198992260968737</v>
      </c>
      <c r="P749" s="1"/>
      <c r="Q749" s="1">
        <f t="shared" si="166"/>
        <v>-3.7388351518870877E-2</v>
      </c>
      <c r="R749" s="1">
        <f t="shared" si="167"/>
        <v>0.41078294481098965</v>
      </c>
      <c r="S749" s="1">
        <f t="shared" si="159"/>
        <v>2.0081585739944785E-2</v>
      </c>
      <c r="T749" s="1">
        <f t="shared" si="160"/>
        <v>4.7487116610654994</v>
      </c>
    </row>
    <row r="750" spans="1:20" x14ac:dyDescent="0.2">
      <c r="A750">
        <f>Sheet1!A727</f>
        <v>700</v>
      </c>
      <c r="B750">
        <f>Sheet1!B730</f>
        <v>517.92999999999995</v>
      </c>
      <c r="C750">
        <f t="shared" si="154"/>
        <v>503.43811320754725</v>
      </c>
      <c r="D750">
        <f t="shared" si="155"/>
        <v>517.89581685882706</v>
      </c>
      <c r="E750">
        <f t="shared" si="156"/>
        <v>518.36009186435263</v>
      </c>
      <c r="F750">
        <f t="shared" si="161"/>
        <v>516.57190281481132</v>
      </c>
      <c r="G750">
        <f t="shared" si="162"/>
        <v>521.3378177480912</v>
      </c>
      <c r="K750" s="1">
        <f t="shared" si="163"/>
        <v>14.460682148040519</v>
      </c>
      <c r="L750" s="1">
        <f t="shared" si="164"/>
        <v>14.424135883404119</v>
      </c>
      <c r="M750" s="1">
        <f t="shared" si="165"/>
        <v>14.876301306978689</v>
      </c>
      <c r="N750" s="1">
        <f t="shared" si="157"/>
        <v>14.482584962851888</v>
      </c>
      <c r="O750" s="1">
        <f t="shared" si="158"/>
        <v>19.248499896131761</v>
      </c>
      <c r="P750" s="1"/>
      <c r="Q750" s="1">
        <f t="shared" si="166"/>
        <v>-3.6546264636399428E-2</v>
      </c>
      <c r="R750" s="1">
        <f t="shared" si="167"/>
        <v>0.41561915893817059</v>
      </c>
      <c r="S750" s="1">
        <f t="shared" si="159"/>
        <v>2.1902814811369353E-2</v>
      </c>
      <c r="T750" s="1">
        <f t="shared" si="160"/>
        <v>4.7878177480912427</v>
      </c>
    </row>
    <row r="751" spans="1:20" x14ac:dyDescent="0.2">
      <c r="A751">
        <f>Sheet1!A728</f>
        <v>701</v>
      </c>
      <c r="B751">
        <f>Sheet1!B731</f>
        <v>518.39</v>
      </c>
      <c r="C751">
        <f t="shared" si="154"/>
        <v>503.88771165940983</v>
      </c>
      <c r="D751">
        <f t="shared" si="155"/>
        <v>518.35655015448162</v>
      </c>
      <c r="E751">
        <f t="shared" si="156"/>
        <v>518.82490426039999</v>
      </c>
      <c r="F751">
        <f t="shared" si="161"/>
        <v>517.0336973558517</v>
      </c>
      <c r="G751">
        <f t="shared" si="162"/>
        <v>521.83708175593893</v>
      </c>
      <c r="K751" s="1">
        <f t="shared" si="163"/>
        <v>14.471083696177971</v>
      </c>
      <c r="L751" s="1">
        <f t="shared" si="164"/>
        <v>14.435352335514267</v>
      </c>
      <c r="M751" s="1">
        <f t="shared" si="165"/>
        <v>14.891533051768988</v>
      </c>
      <c r="N751" s="1">
        <f t="shared" si="157"/>
        <v>14.49478105202968</v>
      </c>
      <c r="O751" s="1">
        <f t="shared" si="158"/>
        <v>19.298165452116905</v>
      </c>
      <c r="P751" s="1"/>
      <c r="Q751" s="1">
        <f t="shared" si="166"/>
        <v>-3.5731360663703526E-2</v>
      </c>
      <c r="R751" s="1">
        <f t="shared" si="167"/>
        <v>0.42044935559101759</v>
      </c>
      <c r="S751" s="1">
        <f t="shared" si="159"/>
        <v>2.369735585170929E-2</v>
      </c>
      <c r="T751" s="1">
        <f t="shared" si="160"/>
        <v>4.8270817559389343</v>
      </c>
    </row>
    <row r="752" spans="1:20" x14ac:dyDescent="0.2">
      <c r="A752">
        <f>Sheet1!A729</f>
        <v>702</v>
      </c>
      <c r="B752">
        <f>Sheet1!B732</f>
        <v>518.85</v>
      </c>
      <c r="C752">
        <f t="shared" ref="C752:C815" si="168">C$47+(A755-1)*(C$2114-C$47)/2067</f>
        <v>504.33731011127242</v>
      </c>
      <c r="D752">
        <f t="shared" ref="D752:D815" si="169">$J$19+A755*$I$19+$H$19*A755^2+$G$19*A755^3</f>
        <v>518.81725622750037</v>
      </c>
      <c r="E752">
        <f t="shared" ref="E752:E815" si="170">$T$19+A755*$S$19+$R$19*A755^2+$Q$19*A755^3</f>
        <v>519.28971080685096</v>
      </c>
      <c r="F752">
        <f t="shared" si="161"/>
        <v>517.49546518051818</v>
      </c>
      <c r="G752">
        <f t="shared" si="162"/>
        <v>522.33650409264089</v>
      </c>
      <c r="K752" s="1">
        <f t="shared" si="163"/>
        <v>14.481485244315422</v>
      </c>
      <c r="L752" s="1">
        <f t="shared" si="164"/>
        <v>14.446541594783412</v>
      </c>
      <c r="M752" s="1">
        <f t="shared" si="165"/>
        <v>14.906758821054837</v>
      </c>
      <c r="N752" s="1">
        <f t="shared" si="157"/>
        <v>14.506950424833576</v>
      </c>
      <c r="O752" s="1">
        <f t="shared" si="158"/>
        <v>19.347989336956289</v>
      </c>
      <c r="P752" s="1"/>
      <c r="Q752" s="1">
        <f t="shared" si="166"/>
        <v>-3.4943649532010568E-2</v>
      </c>
      <c r="R752" s="1">
        <f t="shared" si="167"/>
        <v>0.42527357673941424</v>
      </c>
      <c r="S752" s="1">
        <f t="shared" si="159"/>
        <v>2.5465180518153829E-2</v>
      </c>
      <c r="T752" s="1">
        <f t="shared" si="160"/>
        <v>4.8665040926408665</v>
      </c>
    </row>
    <row r="753" spans="1:20" x14ac:dyDescent="0.2">
      <c r="A753">
        <f>Sheet1!A730</f>
        <v>703</v>
      </c>
      <c r="B753">
        <f>Sheet1!B733</f>
        <v>519.32000000000005</v>
      </c>
      <c r="C753">
        <f t="shared" si="168"/>
        <v>504.786908563135</v>
      </c>
      <c r="D753">
        <f t="shared" si="169"/>
        <v>519.27793506795126</v>
      </c>
      <c r="E753">
        <f t="shared" si="170"/>
        <v>519.75451154567497</v>
      </c>
      <c r="F753">
        <f t="shared" si="161"/>
        <v>517.95720626046784</v>
      </c>
      <c r="G753">
        <f t="shared" si="162"/>
        <v>522.83608516622928</v>
      </c>
      <c r="K753" s="1">
        <f t="shared" si="163"/>
        <v>14.491886792452704</v>
      </c>
      <c r="L753" s="1">
        <f t="shared" si="164"/>
        <v>14.457703651279814</v>
      </c>
      <c r="M753" s="1">
        <f t="shared" si="165"/>
        <v>14.921978656805379</v>
      </c>
      <c r="N753" s="1">
        <f t="shared" si="157"/>
        <v>14.519093052920596</v>
      </c>
      <c r="O753" s="1">
        <f t="shared" si="158"/>
        <v>19.397971958682035</v>
      </c>
      <c r="P753" s="1"/>
      <c r="Q753" s="1">
        <f t="shared" si="166"/>
        <v>-3.4183141172889009E-2</v>
      </c>
      <c r="R753" s="1">
        <f t="shared" si="167"/>
        <v>0.43009186435267566</v>
      </c>
      <c r="S753" s="1">
        <f t="shared" si="159"/>
        <v>2.7206260467892207E-2</v>
      </c>
      <c r="T753" s="1">
        <f t="shared" si="160"/>
        <v>4.9060851662293317</v>
      </c>
    </row>
    <row r="754" spans="1:20" x14ac:dyDescent="0.2">
      <c r="A754">
        <f>Sheet1!A731</f>
        <v>704</v>
      </c>
      <c r="B754">
        <f>Sheet1!B734</f>
        <v>519.78</v>
      </c>
      <c r="C754">
        <f t="shared" si="168"/>
        <v>505.23650701499764</v>
      </c>
      <c r="D754">
        <f t="shared" si="169"/>
        <v>519.73858666590286</v>
      </c>
      <c r="E754">
        <f t="shared" si="170"/>
        <v>520.21930651884156</v>
      </c>
      <c r="F754">
        <f t="shared" si="161"/>
        <v>518.41892056735742</v>
      </c>
      <c r="G754">
        <f t="shared" si="162"/>
        <v>523.33582538473593</v>
      </c>
      <c r="K754" s="1">
        <f t="shared" si="163"/>
        <v>14.502288340590155</v>
      </c>
      <c r="L754" s="1">
        <f t="shared" si="164"/>
        <v>14.468838495071793</v>
      </c>
      <c r="M754" s="1">
        <f t="shared" si="165"/>
        <v>14.937192600990159</v>
      </c>
      <c r="N754" s="1">
        <f t="shared" ref="N754:N817" si="171">F754-$C751</f>
        <v>14.531208907947587</v>
      </c>
      <c r="O754" s="1">
        <f t="shared" ref="O754:O817" si="172">G754-$C751</f>
        <v>19.448113725326095</v>
      </c>
      <c r="P754" s="1"/>
      <c r="Q754" s="1">
        <f t="shared" si="166"/>
        <v>-3.3449845518362054E-2</v>
      </c>
      <c r="R754" s="1">
        <f t="shared" si="167"/>
        <v>0.4349042604000033</v>
      </c>
      <c r="S754" s="1">
        <f t="shared" ref="S754:S817" si="173">F754-$B751</f>
        <v>2.8920567357431537E-2</v>
      </c>
      <c r="T754" s="1">
        <f t="shared" ref="T754:T817" si="174">G754-$B751</f>
        <v>4.9458253847359401</v>
      </c>
    </row>
    <row r="755" spans="1:20" x14ac:dyDescent="0.2">
      <c r="A755">
        <f>Sheet1!A732</f>
        <v>705</v>
      </c>
      <c r="B755">
        <f>Sheet1!B735</f>
        <v>520.24</v>
      </c>
      <c r="C755">
        <f t="shared" si="168"/>
        <v>505.68610546686023</v>
      </c>
      <c r="D755">
        <f t="shared" si="169"/>
        <v>520.19921101142324</v>
      </c>
      <c r="E755">
        <f t="shared" si="170"/>
        <v>520.68409576832016</v>
      </c>
      <c r="F755">
        <f t="shared" ref="F755:F818" si="175">$J$35+A755*$I$35+$H$35*A755^2+$G$35*A755^3</f>
        <v>518.88060807284398</v>
      </c>
      <c r="G755">
        <f t="shared" ref="G755:G818" si="176">$T$35+A755*$S$35+$R$35*A755^2+$Q$35*A755^3</f>
        <v>523.83572515619289</v>
      </c>
      <c r="K755" s="1">
        <f t="shared" ref="K755:K818" si="177">B752-C752</f>
        <v>14.512689888727607</v>
      </c>
      <c r="L755" s="1">
        <f t="shared" ref="L755:L818" si="178">D752-$C752</f>
        <v>14.47994611622795</v>
      </c>
      <c r="M755" s="1">
        <f t="shared" ref="M755:M818" si="179">E752-$C752</f>
        <v>14.952400695578547</v>
      </c>
      <c r="N755" s="1">
        <f t="shared" si="171"/>
        <v>14.543297961571568</v>
      </c>
      <c r="O755" s="1">
        <f t="shared" si="172"/>
        <v>19.498415044920478</v>
      </c>
      <c r="P755" s="1"/>
      <c r="Q755" s="1">
        <f t="shared" ref="Q755:Q818" si="180">D752-B752</f>
        <v>-3.2743772499657098E-2</v>
      </c>
      <c r="R755" s="1">
        <f t="shared" ref="R755:R818" si="181">E752-$B752</f>
        <v>0.43971080685093966</v>
      </c>
      <c r="S755" s="1">
        <f t="shared" si="173"/>
        <v>3.0608072843961054E-2</v>
      </c>
      <c r="T755" s="1">
        <f t="shared" si="174"/>
        <v>4.9857251561928706</v>
      </c>
    </row>
    <row r="756" spans="1:20" x14ac:dyDescent="0.2">
      <c r="A756">
        <f>Sheet1!A733</f>
        <v>706</v>
      </c>
      <c r="B756">
        <f>Sheet1!B736</f>
        <v>520.70000000000005</v>
      </c>
      <c r="C756">
        <f t="shared" si="168"/>
        <v>506.13570391872287</v>
      </c>
      <c r="D756">
        <f t="shared" si="169"/>
        <v>520.65980809458085</v>
      </c>
      <c r="E756">
        <f t="shared" si="170"/>
        <v>521.14887933608009</v>
      </c>
      <c r="F756">
        <f t="shared" si="175"/>
        <v>519.34226874858439</v>
      </c>
      <c r="G756">
        <f t="shared" si="176"/>
        <v>524.33578488863247</v>
      </c>
      <c r="K756" s="1">
        <f t="shared" si="177"/>
        <v>14.53309143686505</v>
      </c>
      <c r="L756" s="1">
        <f t="shared" si="178"/>
        <v>14.491026504816261</v>
      </c>
      <c r="M756" s="1">
        <f t="shared" si="179"/>
        <v>14.967602982539972</v>
      </c>
      <c r="N756" s="1">
        <f t="shared" si="171"/>
        <v>14.555360185449388</v>
      </c>
      <c r="O756" s="1">
        <f t="shared" si="172"/>
        <v>19.548876325497474</v>
      </c>
      <c r="P756" s="1"/>
      <c r="Q756" s="1">
        <f t="shared" si="180"/>
        <v>-4.2064932048788251E-2</v>
      </c>
      <c r="R756" s="1">
        <f t="shared" si="181"/>
        <v>0.43451154567492267</v>
      </c>
      <c r="S756" s="1">
        <f t="shared" si="173"/>
        <v>2.2268748584338027E-2</v>
      </c>
      <c r="T756" s="1">
        <f t="shared" si="174"/>
        <v>5.0157848886324246</v>
      </c>
    </row>
    <row r="757" spans="1:20" x14ac:dyDescent="0.2">
      <c r="A757">
        <f>Sheet1!A734</f>
        <v>707</v>
      </c>
      <c r="B757">
        <f>Sheet1!B737</f>
        <v>521.16</v>
      </c>
      <c r="C757">
        <f t="shared" si="168"/>
        <v>506.58530237058545</v>
      </c>
      <c r="D757">
        <f t="shared" si="169"/>
        <v>521.12037790544423</v>
      </c>
      <c r="E757">
        <f t="shared" si="170"/>
        <v>521.61365726409065</v>
      </c>
      <c r="F757">
        <f t="shared" si="175"/>
        <v>519.80390256623548</v>
      </c>
      <c r="G757">
        <f t="shared" si="176"/>
        <v>524.83600499008651</v>
      </c>
      <c r="K757" s="1">
        <f t="shared" si="177"/>
        <v>14.543492985002331</v>
      </c>
      <c r="L757" s="1">
        <f t="shared" si="178"/>
        <v>14.502079650905216</v>
      </c>
      <c r="M757" s="1">
        <f t="shared" si="179"/>
        <v>14.982799503843921</v>
      </c>
      <c r="N757" s="1">
        <f t="shared" si="171"/>
        <v>14.567395551237837</v>
      </c>
      <c r="O757" s="1">
        <f t="shared" si="172"/>
        <v>19.599497975088866</v>
      </c>
      <c r="P757" s="1"/>
      <c r="Q757" s="1">
        <f t="shared" si="180"/>
        <v>-4.1413334097114785E-2</v>
      </c>
      <c r="R757" s="1">
        <f t="shared" si="181"/>
        <v>0.43930651884159033</v>
      </c>
      <c r="S757" s="1">
        <f t="shared" si="173"/>
        <v>2.3902566235506129E-2</v>
      </c>
      <c r="T757" s="1">
        <f t="shared" si="174"/>
        <v>5.0560049900865351</v>
      </c>
    </row>
    <row r="758" spans="1:20" x14ac:dyDescent="0.2">
      <c r="A758">
        <f>Sheet1!A735</f>
        <v>708</v>
      </c>
      <c r="B758">
        <f>Sheet1!B738</f>
        <v>521.62</v>
      </c>
      <c r="C758">
        <f t="shared" si="168"/>
        <v>507.03490082244804</v>
      </c>
      <c r="D758">
        <f t="shared" si="169"/>
        <v>521.58092043408135</v>
      </c>
      <c r="E758">
        <f t="shared" si="170"/>
        <v>522.07842959432162</v>
      </c>
      <c r="F758">
        <f t="shared" si="175"/>
        <v>520.26550949745422</v>
      </c>
      <c r="G758">
        <f t="shared" si="176"/>
        <v>525.33638586858717</v>
      </c>
      <c r="K758" s="1">
        <f t="shared" si="177"/>
        <v>14.553894533139783</v>
      </c>
      <c r="L758" s="1">
        <f t="shared" si="178"/>
        <v>14.513105544563018</v>
      </c>
      <c r="M758" s="1">
        <f t="shared" si="179"/>
        <v>14.997990301459936</v>
      </c>
      <c r="N758" s="1">
        <f t="shared" si="171"/>
        <v>14.579404030593992</v>
      </c>
      <c r="O758" s="1">
        <f t="shared" si="172"/>
        <v>19.650280401726945</v>
      </c>
      <c r="P758" s="1"/>
      <c r="Q758" s="1">
        <f t="shared" si="180"/>
        <v>-4.0788988576764496E-2</v>
      </c>
      <c r="R758" s="1">
        <f t="shared" si="181"/>
        <v>0.44409576832015318</v>
      </c>
      <c r="S758" s="1">
        <f t="shared" si="173"/>
        <v>2.550949745420894E-2</v>
      </c>
      <c r="T758" s="1">
        <f t="shared" si="174"/>
        <v>5.0963858685871628</v>
      </c>
    </row>
    <row r="759" spans="1:20" x14ac:dyDescent="0.2">
      <c r="A759">
        <f>Sheet1!A736</f>
        <v>709</v>
      </c>
      <c r="B759">
        <f>Sheet1!B739</f>
        <v>522.08000000000004</v>
      </c>
      <c r="C759">
        <f t="shared" si="168"/>
        <v>507.48449927431068</v>
      </c>
      <c r="D759">
        <f t="shared" si="169"/>
        <v>522.04143567056087</v>
      </c>
      <c r="E759">
        <f t="shared" si="170"/>
        <v>522.54319636874209</v>
      </c>
      <c r="F759">
        <f t="shared" si="175"/>
        <v>520.72708951389757</v>
      </c>
      <c r="G759">
        <f t="shared" si="176"/>
        <v>525.83692793216642</v>
      </c>
      <c r="K759" s="1">
        <f t="shared" si="177"/>
        <v>14.564296081277178</v>
      </c>
      <c r="L759" s="1">
        <f t="shared" si="178"/>
        <v>14.524104175857985</v>
      </c>
      <c r="M759" s="1">
        <f t="shared" si="179"/>
        <v>15.013175417357218</v>
      </c>
      <c r="N759" s="1">
        <f t="shared" si="171"/>
        <v>14.5913855951747</v>
      </c>
      <c r="O759" s="1">
        <f t="shared" si="172"/>
        <v>19.70122401344355</v>
      </c>
      <c r="P759" s="1"/>
      <c r="Q759" s="1">
        <f t="shared" si="180"/>
        <v>-4.0191905419192153E-2</v>
      </c>
      <c r="R759" s="1">
        <f t="shared" si="181"/>
        <v>0.44887933608004005</v>
      </c>
      <c r="S759" s="1">
        <f t="shared" si="173"/>
        <v>2.7089513897522011E-2</v>
      </c>
      <c r="T759" s="1">
        <f t="shared" si="174"/>
        <v>5.1369279321663726</v>
      </c>
    </row>
    <row r="760" spans="1:20" x14ac:dyDescent="0.2">
      <c r="A760">
        <f>Sheet1!A737</f>
        <v>710</v>
      </c>
      <c r="B760">
        <f>Sheet1!B740</f>
        <v>522.54</v>
      </c>
      <c r="C760">
        <f t="shared" si="168"/>
        <v>507.93409772617321</v>
      </c>
      <c r="D760">
        <f t="shared" si="169"/>
        <v>522.50192360495089</v>
      </c>
      <c r="E760">
        <f t="shared" si="170"/>
        <v>523.00795762932171</v>
      </c>
      <c r="F760">
        <f t="shared" si="175"/>
        <v>521.18864258722249</v>
      </c>
      <c r="G760">
        <f t="shared" si="176"/>
        <v>526.33763158885642</v>
      </c>
      <c r="K760" s="1">
        <f t="shared" si="177"/>
        <v>14.574697629414516</v>
      </c>
      <c r="L760" s="1">
        <f t="shared" si="178"/>
        <v>14.535075534858777</v>
      </c>
      <c r="M760" s="1">
        <f t="shared" si="179"/>
        <v>15.028354893505195</v>
      </c>
      <c r="N760" s="1">
        <f t="shared" si="171"/>
        <v>14.603340216637037</v>
      </c>
      <c r="O760" s="1">
        <f t="shared" si="172"/>
        <v>19.752329218270972</v>
      </c>
      <c r="P760" s="1"/>
      <c r="Q760" s="1">
        <f t="shared" si="180"/>
        <v>-3.962209455573884E-2</v>
      </c>
      <c r="R760" s="1">
        <f t="shared" si="181"/>
        <v>0.45365726409067975</v>
      </c>
      <c r="S760" s="1">
        <f t="shared" si="173"/>
        <v>2.8642587222520888E-2</v>
      </c>
      <c r="T760" s="1">
        <f t="shared" si="174"/>
        <v>5.1776315888564568</v>
      </c>
    </row>
    <row r="761" spans="1:20" x14ac:dyDescent="0.2">
      <c r="A761">
        <f>Sheet1!A738</f>
        <v>711</v>
      </c>
      <c r="B761">
        <f>Sheet1!B741</f>
        <v>523</v>
      </c>
      <c r="C761">
        <f t="shared" si="168"/>
        <v>508.38369617803585</v>
      </c>
      <c r="D761">
        <f t="shared" si="169"/>
        <v>522.96238422731994</v>
      </c>
      <c r="E761">
        <f t="shared" si="170"/>
        <v>523.4727134180298</v>
      </c>
      <c r="F761">
        <f t="shared" si="175"/>
        <v>521.65016868908572</v>
      </c>
      <c r="G761">
        <f t="shared" si="176"/>
        <v>526.83849724668926</v>
      </c>
      <c r="K761" s="1">
        <f t="shared" si="177"/>
        <v>14.585099177551967</v>
      </c>
      <c r="L761" s="1">
        <f t="shared" si="178"/>
        <v>14.546019611633312</v>
      </c>
      <c r="M761" s="1">
        <f t="shared" si="179"/>
        <v>15.043528771873582</v>
      </c>
      <c r="N761" s="1">
        <f t="shared" si="171"/>
        <v>14.61526786663768</v>
      </c>
      <c r="O761" s="1">
        <f t="shared" si="172"/>
        <v>19.803596424241221</v>
      </c>
      <c r="P761" s="1"/>
      <c r="Q761" s="1">
        <f t="shared" si="180"/>
        <v>-3.9079565918655135E-2</v>
      </c>
      <c r="R761" s="1">
        <f t="shared" si="181"/>
        <v>0.45842959432161479</v>
      </c>
      <c r="S761" s="1">
        <f t="shared" si="173"/>
        <v>3.0168689085712685E-2</v>
      </c>
      <c r="T761" s="1">
        <f t="shared" si="174"/>
        <v>5.2184972466892532</v>
      </c>
    </row>
    <row r="762" spans="1:20" x14ac:dyDescent="0.2">
      <c r="A762">
        <f>Sheet1!A739</f>
        <v>712</v>
      </c>
      <c r="B762">
        <f>Sheet1!B742</f>
        <v>523.46</v>
      </c>
      <c r="C762">
        <f t="shared" si="168"/>
        <v>508.83329462989843</v>
      </c>
      <c r="D762">
        <f t="shared" si="169"/>
        <v>523.4228175277359</v>
      </c>
      <c r="E762">
        <f t="shared" si="170"/>
        <v>523.93746377683578</v>
      </c>
      <c r="F762">
        <f t="shared" si="175"/>
        <v>522.11166779114444</v>
      </c>
      <c r="G762">
        <f t="shared" si="176"/>
        <v>527.33952531369675</v>
      </c>
      <c r="K762" s="1">
        <f t="shared" si="177"/>
        <v>14.595500725689362</v>
      </c>
      <c r="L762" s="1">
        <f t="shared" si="178"/>
        <v>14.556936396250194</v>
      </c>
      <c r="M762" s="1">
        <f t="shared" si="179"/>
        <v>15.058697094431409</v>
      </c>
      <c r="N762" s="1">
        <f t="shared" si="171"/>
        <v>14.627168516833763</v>
      </c>
      <c r="O762" s="1">
        <f t="shared" si="172"/>
        <v>19.855026039386075</v>
      </c>
      <c r="P762" s="1"/>
      <c r="Q762" s="1">
        <f t="shared" si="180"/>
        <v>-3.8564329439168432E-2</v>
      </c>
      <c r="R762" s="1">
        <f t="shared" si="181"/>
        <v>0.46319636874204662</v>
      </c>
      <c r="S762" s="1">
        <f t="shared" si="173"/>
        <v>3.1667791144400326E-2</v>
      </c>
      <c r="T762" s="1">
        <f t="shared" si="174"/>
        <v>5.2595253136967131</v>
      </c>
    </row>
    <row r="763" spans="1:20" x14ac:dyDescent="0.2">
      <c r="A763">
        <f>Sheet1!A740</f>
        <v>713</v>
      </c>
      <c r="B763">
        <f>Sheet1!B743</f>
        <v>523.91999999999996</v>
      </c>
      <c r="C763">
        <f t="shared" si="168"/>
        <v>509.28289308176107</v>
      </c>
      <c r="D763">
        <f t="shared" si="169"/>
        <v>523.88322349626753</v>
      </c>
      <c r="E763">
        <f t="shared" si="170"/>
        <v>524.4022087477091</v>
      </c>
      <c r="F763">
        <f t="shared" si="175"/>
        <v>522.57313986505551</v>
      </c>
      <c r="G763">
        <f t="shared" si="176"/>
        <v>527.84071619791109</v>
      </c>
      <c r="K763" s="1">
        <f t="shared" si="177"/>
        <v>14.605902273826757</v>
      </c>
      <c r="L763" s="1">
        <f t="shared" si="178"/>
        <v>14.567825878777683</v>
      </c>
      <c r="M763" s="1">
        <f t="shared" si="179"/>
        <v>15.073859903148502</v>
      </c>
      <c r="N763" s="1">
        <f t="shared" si="171"/>
        <v>14.639042138882303</v>
      </c>
      <c r="O763" s="1">
        <f t="shared" si="172"/>
        <v>19.906618471737886</v>
      </c>
      <c r="P763" s="1"/>
      <c r="Q763" s="1">
        <f t="shared" si="180"/>
        <v>-3.8076395049074563E-2</v>
      </c>
      <c r="R763" s="1">
        <f t="shared" si="181"/>
        <v>0.46795762932174512</v>
      </c>
      <c r="S763" s="1">
        <f t="shared" si="173"/>
        <v>3.313986505554567E-2</v>
      </c>
      <c r="T763" s="1">
        <f t="shared" si="174"/>
        <v>5.3007161979111288</v>
      </c>
    </row>
    <row r="764" spans="1:20" x14ac:dyDescent="0.2">
      <c r="A764">
        <f>Sheet1!A741</f>
        <v>714</v>
      </c>
      <c r="B764">
        <f>Sheet1!B744</f>
        <v>524.38</v>
      </c>
      <c r="C764">
        <f t="shared" si="168"/>
        <v>509.73249153362366</v>
      </c>
      <c r="D764">
        <f t="shared" si="169"/>
        <v>524.34360212298316</v>
      </c>
      <c r="E764">
        <f t="shared" si="170"/>
        <v>524.86694837261916</v>
      </c>
      <c r="F764">
        <f t="shared" si="175"/>
        <v>523.03458488247577</v>
      </c>
      <c r="G764">
        <f t="shared" si="176"/>
        <v>528.34207030736434</v>
      </c>
      <c r="K764" s="1">
        <f t="shared" si="177"/>
        <v>14.616303821964152</v>
      </c>
      <c r="L764" s="1">
        <f t="shared" si="178"/>
        <v>14.578688049284096</v>
      </c>
      <c r="M764" s="1">
        <f t="shared" si="179"/>
        <v>15.08901723999395</v>
      </c>
      <c r="N764" s="1">
        <f t="shared" si="171"/>
        <v>14.650888704439922</v>
      </c>
      <c r="O764" s="1">
        <f t="shared" si="172"/>
        <v>19.95837412932849</v>
      </c>
      <c r="P764" s="1"/>
      <c r="Q764" s="1">
        <f t="shared" si="180"/>
        <v>-3.761577268005567E-2</v>
      </c>
      <c r="R764" s="1">
        <f t="shared" si="181"/>
        <v>0.47271341802979805</v>
      </c>
      <c r="S764" s="1">
        <f t="shared" si="173"/>
        <v>3.4584882475769518E-2</v>
      </c>
      <c r="T764" s="1">
        <f t="shared" si="174"/>
        <v>5.3420703073643381</v>
      </c>
    </row>
    <row r="765" spans="1:20" x14ac:dyDescent="0.2">
      <c r="A765">
        <f>Sheet1!A742</f>
        <v>715</v>
      </c>
      <c r="B765">
        <f>Sheet1!B745</f>
        <v>524.84</v>
      </c>
      <c r="C765">
        <f t="shared" si="168"/>
        <v>510.18208998548624</v>
      </c>
      <c r="D765">
        <f t="shared" si="169"/>
        <v>524.80395339795098</v>
      </c>
      <c r="E765">
        <f t="shared" si="170"/>
        <v>525.33168269353553</v>
      </c>
      <c r="F765">
        <f t="shared" si="175"/>
        <v>523.49600281506207</v>
      </c>
      <c r="G765">
        <f t="shared" si="176"/>
        <v>528.84358805008867</v>
      </c>
      <c r="K765" s="1">
        <f t="shared" si="177"/>
        <v>14.626705370101604</v>
      </c>
      <c r="L765" s="1">
        <f t="shared" si="178"/>
        <v>14.589522897837469</v>
      </c>
      <c r="M765" s="1">
        <f t="shared" si="179"/>
        <v>15.104169146937352</v>
      </c>
      <c r="N765" s="1">
        <f t="shared" si="171"/>
        <v>14.662708185163638</v>
      </c>
      <c r="O765" s="1">
        <f t="shared" si="172"/>
        <v>20.010293420190237</v>
      </c>
      <c r="P765" s="1"/>
      <c r="Q765" s="1">
        <f t="shared" si="180"/>
        <v>-3.7182472264134958E-2</v>
      </c>
      <c r="R765" s="1">
        <f t="shared" si="181"/>
        <v>0.47746377683574792</v>
      </c>
      <c r="S765" s="1">
        <f t="shared" si="173"/>
        <v>3.6002815062033733E-2</v>
      </c>
      <c r="T765" s="1">
        <f t="shared" si="174"/>
        <v>5.3835880500886333</v>
      </c>
    </row>
    <row r="766" spans="1:20" x14ac:dyDescent="0.2">
      <c r="A766">
        <f>Sheet1!A743</f>
        <v>716</v>
      </c>
      <c r="B766">
        <f>Sheet1!B746</f>
        <v>525.29999999999995</v>
      </c>
      <c r="C766">
        <f t="shared" si="168"/>
        <v>510.63168843734888</v>
      </c>
      <c r="D766">
        <f t="shared" si="169"/>
        <v>525.26427731123943</v>
      </c>
      <c r="E766">
        <f t="shared" si="170"/>
        <v>525.79641175242739</v>
      </c>
      <c r="F766">
        <f t="shared" si="175"/>
        <v>523.9573936344716</v>
      </c>
      <c r="G766">
        <f t="shared" si="176"/>
        <v>529.34526983411604</v>
      </c>
      <c r="K766" s="1">
        <f t="shared" si="177"/>
        <v>14.637106918238885</v>
      </c>
      <c r="L766" s="1">
        <f t="shared" si="178"/>
        <v>14.600330414506459</v>
      </c>
      <c r="M766" s="1">
        <f t="shared" si="179"/>
        <v>15.119315665948022</v>
      </c>
      <c r="N766" s="1">
        <f t="shared" si="171"/>
        <v>14.674500552710526</v>
      </c>
      <c r="O766" s="1">
        <f t="shared" si="172"/>
        <v>20.062376752354965</v>
      </c>
      <c r="P766" s="1"/>
      <c r="Q766" s="1">
        <f t="shared" si="180"/>
        <v>-3.6776503732426136E-2</v>
      </c>
      <c r="R766" s="1">
        <f t="shared" si="181"/>
        <v>0.48220874770913724</v>
      </c>
      <c r="S766" s="1">
        <f t="shared" si="173"/>
        <v>3.7393634471641235E-2</v>
      </c>
      <c r="T766" s="1">
        <f t="shared" si="174"/>
        <v>5.4252698341160794</v>
      </c>
    </row>
    <row r="767" spans="1:20" x14ac:dyDescent="0.2">
      <c r="A767">
        <f>Sheet1!A744</f>
        <v>717</v>
      </c>
      <c r="B767">
        <f>Sheet1!B747</f>
        <v>525.76</v>
      </c>
      <c r="C767">
        <f t="shared" si="168"/>
        <v>511.08128688921147</v>
      </c>
      <c r="D767">
        <f t="shared" si="169"/>
        <v>525.72457385291659</v>
      </c>
      <c r="E767">
        <f t="shared" si="170"/>
        <v>526.26113559126441</v>
      </c>
      <c r="F767">
        <f t="shared" si="175"/>
        <v>524.41875731236098</v>
      </c>
      <c r="G767">
        <f t="shared" si="176"/>
        <v>529.8471160674784</v>
      </c>
      <c r="K767" s="1">
        <f t="shared" si="177"/>
        <v>14.647508466376337</v>
      </c>
      <c r="L767" s="1">
        <f t="shared" si="178"/>
        <v>14.611110589359498</v>
      </c>
      <c r="M767" s="1">
        <f t="shared" si="179"/>
        <v>15.134456838995504</v>
      </c>
      <c r="N767" s="1">
        <f t="shared" si="171"/>
        <v>14.686265778737322</v>
      </c>
      <c r="O767" s="1">
        <f t="shared" si="172"/>
        <v>20.114624533854737</v>
      </c>
      <c r="P767" s="1"/>
      <c r="Q767" s="1">
        <f t="shared" si="180"/>
        <v>-3.639787701683872E-2</v>
      </c>
      <c r="R767" s="1">
        <f t="shared" si="181"/>
        <v>0.48694837261916746</v>
      </c>
      <c r="S767" s="1">
        <f t="shared" si="173"/>
        <v>3.8757312360985452E-2</v>
      </c>
      <c r="T767" s="1">
        <f t="shared" si="174"/>
        <v>5.4671160674784005</v>
      </c>
    </row>
    <row r="768" spans="1:20" x14ac:dyDescent="0.2">
      <c r="A768">
        <f>Sheet1!A745</f>
        <v>718</v>
      </c>
      <c r="B768">
        <f>Sheet1!B748</f>
        <v>526.22</v>
      </c>
      <c r="C768">
        <f t="shared" si="168"/>
        <v>511.53088534107405</v>
      </c>
      <c r="D768">
        <f t="shared" si="169"/>
        <v>526.18484301305102</v>
      </c>
      <c r="E768">
        <f t="shared" si="170"/>
        <v>526.72585425201589</v>
      </c>
      <c r="F768">
        <f t="shared" si="175"/>
        <v>524.88009382038729</v>
      </c>
      <c r="G768">
        <f t="shared" si="176"/>
        <v>530.34912715820803</v>
      </c>
      <c r="K768" s="1">
        <f t="shared" si="177"/>
        <v>14.657910014513789</v>
      </c>
      <c r="L768" s="1">
        <f t="shared" si="178"/>
        <v>14.621863412464734</v>
      </c>
      <c r="M768" s="1">
        <f t="shared" si="179"/>
        <v>15.149592708049283</v>
      </c>
      <c r="N768" s="1">
        <f t="shared" si="171"/>
        <v>14.698003834901044</v>
      </c>
      <c r="O768" s="1">
        <f t="shared" si="172"/>
        <v>20.167037172721791</v>
      </c>
      <c r="P768" s="1"/>
      <c r="Q768" s="1">
        <f t="shared" si="180"/>
        <v>-3.6046602049054854E-2</v>
      </c>
      <c r="R768" s="1">
        <f t="shared" si="181"/>
        <v>0.49168269353549476</v>
      </c>
      <c r="S768" s="1">
        <f t="shared" si="173"/>
        <v>4.0093820387255619E-2</v>
      </c>
      <c r="T768" s="1">
        <f t="shared" si="174"/>
        <v>5.5091271582080026</v>
      </c>
    </row>
    <row r="769" spans="1:20" x14ac:dyDescent="0.2">
      <c r="A769">
        <f>Sheet1!A746</f>
        <v>719</v>
      </c>
      <c r="B769">
        <f>Sheet1!B749</f>
        <v>526.67999999999995</v>
      </c>
      <c r="C769">
        <f t="shared" si="168"/>
        <v>511.98048379293664</v>
      </c>
      <c r="D769">
        <f t="shared" si="169"/>
        <v>526.64508478171092</v>
      </c>
      <c r="E769">
        <f t="shared" si="170"/>
        <v>527.19056777665116</v>
      </c>
      <c r="F769">
        <f t="shared" si="175"/>
        <v>525.34140313020748</v>
      </c>
      <c r="G769">
        <f t="shared" si="176"/>
        <v>530.85130351433679</v>
      </c>
      <c r="K769" s="1">
        <f t="shared" si="177"/>
        <v>14.66831156265107</v>
      </c>
      <c r="L769" s="1">
        <f t="shared" si="178"/>
        <v>14.632588873890541</v>
      </c>
      <c r="M769" s="1">
        <f t="shared" si="179"/>
        <v>15.164723315078504</v>
      </c>
      <c r="N769" s="1">
        <f t="shared" si="171"/>
        <v>14.709714692858597</v>
      </c>
      <c r="O769" s="1">
        <f t="shared" si="172"/>
        <v>20.219615076987907</v>
      </c>
      <c r="P769" s="1"/>
      <c r="Q769" s="1">
        <f t="shared" si="180"/>
        <v>-3.5722688760529309E-2</v>
      </c>
      <c r="R769" s="1">
        <f t="shared" si="181"/>
        <v>0.49641175242743429</v>
      </c>
      <c r="S769" s="1">
        <f t="shared" si="173"/>
        <v>4.1403130207527283E-2</v>
      </c>
      <c r="T769" s="1">
        <f t="shared" si="174"/>
        <v>5.551303514336837</v>
      </c>
    </row>
    <row r="770" spans="1:20" x14ac:dyDescent="0.2">
      <c r="A770">
        <f>Sheet1!A747</f>
        <v>720</v>
      </c>
      <c r="B770">
        <f>Sheet1!B750</f>
        <v>527.14</v>
      </c>
      <c r="C770">
        <f t="shared" si="168"/>
        <v>512.43008224479922</v>
      </c>
      <c r="D770">
        <f t="shared" si="169"/>
        <v>527.10529914896472</v>
      </c>
      <c r="E770">
        <f t="shared" si="170"/>
        <v>527.65527620713988</v>
      </c>
      <c r="F770">
        <f t="shared" si="175"/>
        <v>525.80268521347841</v>
      </c>
      <c r="G770">
        <f t="shared" si="176"/>
        <v>531.35364554389662</v>
      </c>
      <c r="K770" s="1">
        <f t="shared" si="177"/>
        <v>14.678713110788522</v>
      </c>
      <c r="L770" s="1">
        <f t="shared" si="178"/>
        <v>14.643286963705123</v>
      </c>
      <c r="M770" s="1">
        <f t="shared" si="179"/>
        <v>15.179848702052936</v>
      </c>
      <c r="N770" s="1">
        <f t="shared" si="171"/>
        <v>14.721398324266943</v>
      </c>
      <c r="O770" s="1">
        <f t="shared" si="172"/>
        <v>20.272358654685149</v>
      </c>
      <c r="P770" s="1"/>
      <c r="Q770" s="1">
        <f t="shared" si="180"/>
        <v>-3.5426147083398973E-2</v>
      </c>
      <c r="R770" s="1">
        <f t="shared" si="181"/>
        <v>0.50113559126441487</v>
      </c>
      <c r="S770" s="1">
        <f t="shared" si="173"/>
        <v>4.2685213478421247E-2</v>
      </c>
      <c r="T770" s="1">
        <f t="shared" si="174"/>
        <v>5.5936455438966277</v>
      </c>
    </row>
    <row r="771" spans="1:20" x14ac:dyDescent="0.2">
      <c r="A771">
        <f>Sheet1!A748</f>
        <v>721</v>
      </c>
      <c r="B771">
        <f>Sheet1!B751</f>
        <v>527.6</v>
      </c>
      <c r="C771">
        <f t="shared" si="168"/>
        <v>512.87968069666181</v>
      </c>
      <c r="D771">
        <f t="shared" si="169"/>
        <v>527.56548610488062</v>
      </c>
      <c r="E771">
        <f t="shared" si="170"/>
        <v>528.11997958545123</v>
      </c>
      <c r="F771">
        <f t="shared" si="175"/>
        <v>526.26394004185693</v>
      </c>
      <c r="G771">
        <f t="shared" si="176"/>
        <v>531.85615365492004</v>
      </c>
      <c r="K771" s="1">
        <f t="shared" si="177"/>
        <v>14.689114658925973</v>
      </c>
      <c r="L771" s="1">
        <f t="shared" si="178"/>
        <v>14.653957671976968</v>
      </c>
      <c r="M771" s="1">
        <f t="shared" si="179"/>
        <v>15.194968910941839</v>
      </c>
      <c r="N771" s="1">
        <f t="shared" si="171"/>
        <v>14.733054700782873</v>
      </c>
      <c r="O771" s="1">
        <f t="shared" si="172"/>
        <v>20.325268313845982</v>
      </c>
      <c r="P771" s="1"/>
      <c r="Q771" s="1">
        <f t="shared" si="180"/>
        <v>-3.5156986949004931E-2</v>
      </c>
      <c r="R771" s="1">
        <f t="shared" si="181"/>
        <v>0.50585425201586531</v>
      </c>
      <c r="S771" s="1">
        <f t="shared" si="173"/>
        <v>4.394004185689937E-2</v>
      </c>
      <c r="T771" s="1">
        <f t="shared" si="174"/>
        <v>5.6361536549200082</v>
      </c>
    </row>
    <row r="772" spans="1:20" x14ac:dyDescent="0.2">
      <c r="A772">
        <f>Sheet1!A749</f>
        <v>722</v>
      </c>
      <c r="B772">
        <f>Sheet1!B752</f>
        <v>528.05999999999995</v>
      </c>
      <c r="C772">
        <f t="shared" si="168"/>
        <v>513.32927914852451</v>
      </c>
      <c r="D772">
        <f t="shared" si="169"/>
        <v>528.02564563952717</v>
      </c>
      <c r="E772">
        <f t="shared" si="170"/>
        <v>528.58467795355489</v>
      </c>
      <c r="F772">
        <f t="shared" si="175"/>
        <v>526.7251675870001</v>
      </c>
      <c r="G772">
        <f t="shared" si="176"/>
        <v>532.35882825543865</v>
      </c>
      <c r="K772" s="1">
        <f t="shared" si="177"/>
        <v>14.699516207063311</v>
      </c>
      <c r="L772" s="1">
        <f t="shared" si="178"/>
        <v>14.664600988774282</v>
      </c>
      <c r="M772" s="1">
        <f t="shared" si="179"/>
        <v>15.210083983714526</v>
      </c>
      <c r="N772" s="1">
        <f t="shared" si="171"/>
        <v>14.744683794063462</v>
      </c>
      <c r="O772" s="1">
        <f t="shared" si="172"/>
        <v>20.378344462502014</v>
      </c>
      <c r="P772" s="1"/>
      <c r="Q772" s="1">
        <f t="shared" si="180"/>
        <v>-3.4915218289029326E-2</v>
      </c>
      <c r="R772" s="1">
        <f t="shared" si="181"/>
        <v>0.51056777665121444</v>
      </c>
      <c r="S772" s="1">
        <f t="shared" si="173"/>
        <v>4.5167587000150888E-2</v>
      </c>
      <c r="T772" s="1">
        <f t="shared" si="174"/>
        <v>5.6788282554387024</v>
      </c>
    </row>
    <row r="773" spans="1:20" x14ac:dyDescent="0.2">
      <c r="A773">
        <f>Sheet1!A750</f>
        <v>723</v>
      </c>
      <c r="B773">
        <f>Sheet1!B753</f>
        <v>528.52</v>
      </c>
      <c r="C773">
        <f t="shared" si="168"/>
        <v>513.77887760038709</v>
      </c>
      <c r="D773">
        <f t="shared" si="169"/>
        <v>528.48577774297257</v>
      </c>
      <c r="E773">
        <f t="shared" si="170"/>
        <v>529.04937135342004</v>
      </c>
      <c r="F773">
        <f t="shared" si="175"/>
        <v>527.1863678205649</v>
      </c>
      <c r="G773">
        <f t="shared" si="176"/>
        <v>532.86166975348488</v>
      </c>
      <c r="K773" s="1">
        <f t="shared" si="177"/>
        <v>14.709917755200763</v>
      </c>
      <c r="L773" s="1">
        <f t="shared" si="178"/>
        <v>14.675216904165495</v>
      </c>
      <c r="M773" s="1">
        <f t="shared" si="179"/>
        <v>15.225193962340654</v>
      </c>
      <c r="N773" s="1">
        <f t="shared" si="171"/>
        <v>14.756285575765673</v>
      </c>
      <c r="O773" s="1">
        <f t="shared" si="172"/>
        <v>20.431587508685652</v>
      </c>
      <c r="P773" s="1"/>
      <c r="Q773" s="1">
        <f t="shared" si="180"/>
        <v>-3.4700851035267988E-2</v>
      </c>
      <c r="R773" s="1">
        <f t="shared" si="181"/>
        <v>0.51527620713989108</v>
      </c>
      <c r="S773" s="1">
        <f t="shared" si="173"/>
        <v>4.6367820564910289E-2</v>
      </c>
      <c r="T773" s="1">
        <f t="shared" si="174"/>
        <v>5.721669753484889</v>
      </c>
    </row>
    <row r="774" spans="1:20" x14ac:dyDescent="0.2">
      <c r="A774">
        <f>Sheet1!A751</f>
        <v>724</v>
      </c>
      <c r="B774">
        <f>Sheet1!B754</f>
        <v>528.98</v>
      </c>
      <c r="C774">
        <f t="shared" si="168"/>
        <v>514.22847605224968</v>
      </c>
      <c r="D774">
        <f t="shared" si="169"/>
        <v>528.94588240528503</v>
      </c>
      <c r="E774">
        <f t="shared" si="170"/>
        <v>529.51405982701635</v>
      </c>
      <c r="F774">
        <f t="shared" si="175"/>
        <v>527.64754071420805</v>
      </c>
      <c r="G774">
        <f t="shared" si="176"/>
        <v>533.36467855709043</v>
      </c>
      <c r="K774" s="1">
        <f t="shared" si="177"/>
        <v>14.720319303338215</v>
      </c>
      <c r="L774" s="1">
        <f t="shared" si="178"/>
        <v>14.685805408218812</v>
      </c>
      <c r="M774" s="1">
        <f t="shared" si="179"/>
        <v>15.240298888789425</v>
      </c>
      <c r="N774" s="1">
        <f t="shared" si="171"/>
        <v>14.767860017546241</v>
      </c>
      <c r="O774" s="1">
        <f t="shared" si="172"/>
        <v>20.484997860428621</v>
      </c>
      <c r="P774" s="1"/>
      <c r="Q774" s="1">
        <f t="shared" si="180"/>
        <v>-3.451389511940306E-2</v>
      </c>
      <c r="R774" s="1">
        <f t="shared" si="181"/>
        <v>0.51997958545121037</v>
      </c>
      <c r="S774" s="1">
        <f t="shared" si="173"/>
        <v>4.7540714208025747E-2</v>
      </c>
      <c r="T774" s="1">
        <f t="shared" si="174"/>
        <v>5.7646785570904058</v>
      </c>
    </row>
    <row r="775" spans="1:20" x14ac:dyDescent="0.2">
      <c r="A775">
        <f>Sheet1!A752</f>
        <v>725</v>
      </c>
      <c r="B775">
        <f>Sheet1!B755</f>
        <v>529.44000000000005</v>
      </c>
      <c r="C775">
        <f t="shared" si="168"/>
        <v>514.67807450411237</v>
      </c>
      <c r="D775">
        <f t="shared" si="169"/>
        <v>529.4059596165331</v>
      </c>
      <c r="E775">
        <f t="shared" si="170"/>
        <v>529.97874341631314</v>
      </c>
      <c r="F775">
        <f t="shared" si="175"/>
        <v>528.10868623958663</v>
      </c>
      <c r="G775">
        <f t="shared" si="176"/>
        <v>533.8678550742876</v>
      </c>
      <c r="K775" s="1">
        <f t="shared" si="177"/>
        <v>14.730720851475439</v>
      </c>
      <c r="L775" s="1">
        <f t="shared" si="178"/>
        <v>14.696366491002664</v>
      </c>
      <c r="M775" s="1">
        <f t="shared" si="179"/>
        <v>15.255398805030381</v>
      </c>
      <c r="N775" s="1">
        <f t="shared" si="171"/>
        <v>14.779407091062126</v>
      </c>
      <c r="O775" s="1">
        <f t="shared" si="172"/>
        <v>20.538575925763098</v>
      </c>
      <c r="P775" s="1"/>
      <c r="Q775" s="1">
        <f t="shared" si="180"/>
        <v>-3.4354360472775625E-2</v>
      </c>
      <c r="R775" s="1">
        <f t="shared" si="181"/>
        <v>0.52467795355494218</v>
      </c>
      <c r="S775" s="1">
        <f t="shared" si="173"/>
        <v>4.8686239586686497E-2</v>
      </c>
      <c r="T775" s="1">
        <f t="shared" si="174"/>
        <v>5.8078550742876587</v>
      </c>
    </row>
    <row r="776" spans="1:20" x14ac:dyDescent="0.2">
      <c r="A776">
        <f>Sheet1!A753</f>
        <v>726</v>
      </c>
      <c r="B776">
        <f>Sheet1!B756</f>
        <v>529.9</v>
      </c>
      <c r="C776">
        <f t="shared" si="168"/>
        <v>515.12767295597496</v>
      </c>
      <c r="D776">
        <f t="shared" si="169"/>
        <v>529.86600936678485</v>
      </c>
      <c r="E776">
        <f t="shared" si="170"/>
        <v>530.44342216327971</v>
      </c>
      <c r="F776">
        <f t="shared" si="175"/>
        <v>528.5698043683575</v>
      </c>
      <c r="G776">
        <f t="shared" si="176"/>
        <v>534.37119971310835</v>
      </c>
      <c r="K776" s="1">
        <f t="shared" si="177"/>
        <v>14.741122399612891</v>
      </c>
      <c r="L776" s="1">
        <f t="shared" si="178"/>
        <v>14.706900142585482</v>
      </c>
      <c r="M776" s="1">
        <f t="shared" si="179"/>
        <v>15.270493753032952</v>
      </c>
      <c r="N776" s="1">
        <f t="shared" si="171"/>
        <v>14.790926767970404</v>
      </c>
      <c r="O776" s="1">
        <f t="shared" si="172"/>
        <v>20.592322112721263</v>
      </c>
      <c r="P776" s="1"/>
      <c r="Q776" s="1">
        <f t="shared" si="180"/>
        <v>-3.4222257027408887E-2</v>
      </c>
      <c r="R776" s="1">
        <f t="shared" si="181"/>
        <v>0.52937135342006059</v>
      </c>
      <c r="S776" s="1">
        <f t="shared" si="173"/>
        <v>4.980436835751334E-2</v>
      </c>
      <c r="T776" s="1">
        <f t="shared" si="174"/>
        <v>5.8511997131083717</v>
      </c>
    </row>
    <row r="777" spans="1:20" x14ac:dyDescent="0.2">
      <c r="A777">
        <f>Sheet1!A754</f>
        <v>727</v>
      </c>
      <c r="B777">
        <f>Sheet1!B757</f>
        <v>530.36</v>
      </c>
      <c r="C777">
        <f t="shared" si="168"/>
        <v>515.57727140783754</v>
      </c>
      <c r="D777">
        <f t="shared" si="169"/>
        <v>530.32603164610885</v>
      </c>
      <c r="E777">
        <f t="shared" si="170"/>
        <v>530.90809610988561</v>
      </c>
      <c r="F777">
        <f t="shared" si="175"/>
        <v>529.0308950721776</v>
      </c>
      <c r="G777">
        <f t="shared" si="176"/>
        <v>534.87471288158474</v>
      </c>
      <c r="K777" s="1">
        <f t="shared" si="177"/>
        <v>14.751523947750343</v>
      </c>
      <c r="L777" s="1">
        <f t="shared" si="178"/>
        <v>14.717406353035358</v>
      </c>
      <c r="M777" s="1">
        <f t="shared" si="179"/>
        <v>15.285583774766678</v>
      </c>
      <c r="N777" s="1">
        <f t="shared" si="171"/>
        <v>14.802419019927925</v>
      </c>
      <c r="O777" s="1">
        <f t="shared" si="172"/>
        <v>20.646236829335066</v>
      </c>
      <c r="P777" s="1"/>
      <c r="Q777" s="1">
        <f t="shared" si="180"/>
        <v>-3.4117594714984989E-2</v>
      </c>
      <c r="R777" s="1">
        <f t="shared" si="181"/>
        <v>0.53405982701633548</v>
      </c>
      <c r="S777" s="1">
        <f t="shared" si="173"/>
        <v>5.0895072177581824E-2</v>
      </c>
      <c r="T777" s="1">
        <f t="shared" si="174"/>
        <v>5.8947128815847236</v>
      </c>
    </row>
    <row r="778" spans="1:20" x14ac:dyDescent="0.2">
      <c r="A778">
        <f>Sheet1!A755</f>
        <v>728</v>
      </c>
      <c r="B778">
        <f>Sheet1!B758</f>
        <v>530.82000000000005</v>
      </c>
      <c r="C778">
        <f t="shared" si="168"/>
        <v>516.02686985970013</v>
      </c>
      <c r="D778">
        <f t="shared" si="169"/>
        <v>530.78602644457328</v>
      </c>
      <c r="E778">
        <f t="shared" si="170"/>
        <v>531.37276529810038</v>
      </c>
      <c r="F778">
        <f t="shared" si="175"/>
        <v>529.49195832270391</v>
      </c>
      <c r="G778">
        <f t="shared" si="176"/>
        <v>535.37839498774883</v>
      </c>
      <c r="K778" s="1">
        <f t="shared" si="177"/>
        <v>14.761925495887681</v>
      </c>
      <c r="L778" s="1">
        <f t="shared" si="178"/>
        <v>14.727885112420722</v>
      </c>
      <c r="M778" s="1">
        <f t="shared" si="179"/>
        <v>15.300668912200763</v>
      </c>
      <c r="N778" s="1">
        <f t="shared" si="171"/>
        <v>14.813883818591535</v>
      </c>
      <c r="O778" s="1">
        <f t="shared" si="172"/>
        <v>20.70032048363646</v>
      </c>
      <c r="P778" s="1"/>
      <c r="Q778" s="1">
        <f t="shared" si="180"/>
        <v>-3.4040383466958701E-2</v>
      </c>
      <c r="R778" s="1">
        <f t="shared" si="181"/>
        <v>0.53874341631308198</v>
      </c>
      <c r="S778" s="1">
        <f t="shared" si="173"/>
        <v>5.195832270385381E-2</v>
      </c>
      <c r="T778" s="1">
        <f t="shared" si="174"/>
        <v>5.9383949877487794</v>
      </c>
    </row>
    <row r="779" spans="1:20" x14ac:dyDescent="0.2">
      <c r="A779">
        <f>Sheet1!A756</f>
        <v>729</v>
      </c>
      <c r="B779">
        <f>Sheet1!B759</f>
        <v>531.28</v>
      </c>
      <c r="C779">
        <f t="shared" si="168"/>
        <v>516.47646831156271</v>
      </c>
      <c r="D779">
        <f t="shared" si="169"/>
        <v>531.24599375224659</v>
      </c>
      <c r="E779">
        <f t="shared" si="170"/>
        <v>531.83742976989322</v>
      </c>
      <c r="F779">
        <f t="shared" si="175"/>
        <v>529.95299409159315</v>
      </c>
      <c r="G779">
        <f t="shared" si="176"/>
        <v>535.8822464396327</v>
      </c>
      <c r="K779" s="1">
        <f t="shared" si="177"/>
        <v>14.772327044025019</v>
      </c>
      <c r="L779" s="1">
        <f t="shared" si="178"/>
        <v>14.738336410809893</v>
      </c>
      <c r="M779" s="1">
        <f t="shared" si="179"/>
        <v>15.315749207304748</v>
      </c>
      <c r="N779" s="1">
        <f t="shared" si="171"/>
        <v>14.825321135618196</v>
      </c>
      <c r="O779" s="1">
        <f t="shared" si="172"/>
        <v>20.754573483657737</v>
      </c>
      <c r="P779" s="1"/>
      <c r="Q779" s="1">
        <f t="shared" si="180"/>
        <v>-3.3990633215125854E-2</v>
      </c>
      <c r="R779" s="1">
        <f t="shared" si="181"/>
        <v>0.54342216327972892</v>
      </c>
      <c r="S779" s="1">
        <f t="shared" si="173"/>
        <v>5.2994091593177473E-2</v>
      </c>
      <c r="T779" s="1">
        <f t="shared" si="174"/>
        <v>5.9822464396327177</v>
      </c>
    </row>
    <row r="780" spans="1:20" x14ac:dyDescent="0.2">
      <c r="A780">
        <f>Sheet1!A757</f>
        <v>730</v>
      </c>
      <c r="B780">
        <f>Sheet1!B760</f>
        <v>531.74</v>
      </c>
      <c r="C780">
        <f t="shared" si="168"/>
        <v>516.9260667634253</v>
      </c>
      <c r="D780">
        <f t="shared" si="169"/>
        <v>531.70593355919698</v>
      </c>
      <c r="E780">
        <f t="shared" si="170"/>
        <v>532.30208956723368</v>
      </c>
      <c r="F780">
        <f t="shared" si="175"/>
        <v>530.41400235050253</v>
      </c>
      <c r="G780">
        <f t="shared" si="176"/>
        <v>536.38626764526839</v>
      </c>
      <c r="K780" s="1">
        <f t="shared" si="177"/>
        <v>14.782728592162471</v>
      </c>
      <c r="L780" s="1">
        <f t="shared" si="178"/>
        <v>14.748760238271302</v>
      </c>
      <c r="M780" s="1">
        <f t="shared" si="179"/>
        <v>15.330824702048062</v>
      </c>
      <c r="N780" s="1">
        <f t="shared" si="171"/>
        <v>14.836730942664985</v>
      </c>
      <c r="O780" s="1">
        <f t="shared" si="172"/>
        <v>20.808996237430847</v>
      </c>
      <c r="P780" s="1"/>
      <c r="Q780" s="1">
        <f t="shared" si="180"/>
        <v>-3.396835389116859E-2</v>
      </c>
      <c r="R780" s="1">
        <f t="shared" si="181"/>
        <v>0.54809610988559143</v>
      </c>
      <c r="S780" s="1">
        <f t="shared" si="173"/>
        <v>5.4002350502514673E-2</v>
      </c>
      <c r="T780" s="1">
        <f t="shared" si="174"/>
        <v>6.0262676452683763</v>
      </c>
    </row>
    <row r="781" spans="1:20" x14ac:dyDescent="0.2">
      <c r="A781">
        <f>Sheet1!A758</f>
        <v>731</v>
      </c>
      <c r="B781">
        <f>Sheet1!B761</f>
        <v>532.20000000000005</v>
      </c>
      <c r="C781">
        <f t="shared" si="168"/>
        <v>517.37566521528788</v>
      </c>
      <c r="D781">
        <f t="shared" si="169"/>
        <v>532.16584585549288</v>
      </c>
      <c r="E781">
        <f t="shared" si="170"/>
        <v>532.76674473209118</v>
      </c>
      <c r="F781">
        <f t="shared" si="175"/>
        <v>530.87498307108876</v>
      </c>
      <c r="G781">
        <f t="shared" si="176"/>
        <v>536.89045901268798</v>
      </c>
      <c r="K781" s="1">
        <f t="shared" si="177"/>
        <v>14.793130140299922</v>
      </c>
      <c r="L781" s="1">
        <f t="shared" si="178"/>
        <v>14.759156584873153</v>
      </c>
      <c r="M781" s="1">
        <f t="shared" si="179"/>
        <v>15.345895438400248</v>
      </c>
      <c r="N781" s="1">
        <f t="shared" si="171"/>
        <v>14.848113211388636</v>
      </c>
      <c r="O781" s="1">
        <f t="shared" si="172"/>
        <v>20.863589152987856</v>
      </c>
      <c r="P781" s="1"/>
      <c r="Q781" s="1">
        <f t="shared" si="180"/>
        <v>-3.3973555426769053E-2</v>
      </c>
      <c r="R781" s="1">
        <f t="shared" si="181"/>
        <v>0.55276529810032571</v>
      </c>
      <c r="S781" s="1">
        <f t="shared" si="173"/>
        <v>5.4983071088713587E-2</v>
      </c>
      <c r="T781" s="1">
        <f t="shared" si="174"/>
        <v>6.0704590126879339</v>
      </c>
    </row>
    <row r="782" spans="1:20" x14ac:dyDescent="0.2">
      <c r="A782">
        <f>Sheet1!A759</f>
        <v>732</v>
      </c>
      <c r="B782">
        <f>Sheet1!B762</f>
        <v>532.66</v>
      </c>
      <c r="C782">
        <f t="shared" si="168"/>
        <v>517.82526366715047</v>
      </c>
      <c r="D782">
        <f t="shared" si="169"/>
        <v>532.62573063120271</v>
      </c>
      <c r="E782">
        <f t="shared" si="170"/>
        <v>533.23139530643505</v>
      </c>
      <c r="F782">
        <f t="shared" si="175"/>
        <v>531.33593622500882</v>
      </c>
      <c r="G782">
        <f t="shared" si="176"/>
        <v>537.39482094992354</v>
      </c>
      <c r="K782" s="1">
        <f t="shared" si="177"/>
        <v>14.803531688437261</v>
      </c>
      <c r="L782" s="1">
        <f t="shared" si="178"/>
        <v>14.769525440683879</v>
      </c>
      <c r="M782" s="1">
        <f t="shared" si="179"/>
        <v>15.360961458330507</v>
      </c>
      <c r="N782" s="1">
        <f t="shared" si="171"/>
        <v>14.85946791344611</v>
      </c>
      <c r="O782" s="1">
        <f t="shared" si="172"/>
        <v>20.91835263836083</v>
      </c>
      <c r="P782" s="1"/>
      <c r="Q782" s="1">
        <f t="shared" si="180"/>
        <v>-3.4006247753382013E-2</v>
      </c>
      <c r="R782" s="1">
        <f t="shared" si="181"/>
        <v>0.55742976989324688</v>
      </c>
      <c r="S782" s="1">
        <f t="shared" si="173"/>
        <v>5.593622500884976E-2</v>
      </c>
      <c r="T782" s="1">
        <f t="shared" si="174"/>
        <v>6.1148209499235691</v>
      </c>
    </row>
    <row r="783" spans="1:20" x14ac:dyDescent="0.2">
      <c r="A783">
        <f>Sheet1!A760</f>
        <v>733</v>
      </c>
      <c r="B783">
        <f>Sheet1!B763</f>
        <v>533.12</v>
      </c>
      <c r="C783">
        <f t="shared" si="168"/>
        <v>518.27486211901305</v>
      </c>
      <c r="D783">
        <f t="shared" si="169"/>
        <v>533.08558787639447</v>
      </c>
      <c r="E783">
        <f t="shared" si="170"/>
        <v>533.69604133223481</v>
      </c>
      <c r="F783">
        <f t="shared" si="175"/>
        <v>531.79686178391967</v>
      </c>
      <c r="G783">
        <f t="shared" si="176"/>
        <v>537.89935386500701</v>
      </c>
      <c r="K783" s="1">
        <f t="shared" si="177"/>
        <v>14.813933236574712</v>
      </c>
      <c r="L783" s="1">
        <f t="shared" si="178"/>
        <v>14.779866795771682</v>
      </c>
      <c r="M783" s="1">
        <f t="shared" si="179"/>
        <v>15.376022803808382</v>
      </c>
      <c r="N783" s="1">
        <f t="shared" si="171"/>
        <v>14.87079502049437</v>
      </c>
      <c r="O783" s="1">
        <f t="shared" si="172"/>
        <v>20.973287101581718</v>
      </c>
      <c r="P783" s="1"/>
      <c r="Q783" s="1">
        <f t="shared" si="180"/>
        <v>-3.4066440803030673E-2</v>
      </c>
      <c r="R783" s="1">
        <f t="shared" si="181"/>
        <v>0.5620895672336701</v>
      </c>
      <c r="S783" s="1">
        <f t="shared" si="173"/>
        <v>5.6861783919657682E-2</v>
      </c>
      <c r="T783" s="1">
        <f t="shared" si="174"/>
        <v>6.1593538650070059</v>
      </c>
    </row>
    <row r="784" spans="1:20" x14ac:dyDescent="0.2">
      <c r="A784">
        <f>Sheet1!A761</f>
        <v>734</v>
      </c>
      <c r="B784">
        <f>Sheet1!B764</f>
        <v>533.58000000000004</v>
      </c>
      <c r="C784">
        <f t="shared" si="168"/>
        <v>518.72446057087575</v>
      </c>
      <c r="D784">
        <f t="shared" si="169"/>
        <v>533.5454175811368</v>
      </c>
      <c r="E784">
        <f t="shared" si="170"/>
        <v>534.1606828514598</v>
      </c>
      <c r="F784">
        <f t="shared" si="175"/>
        <v>532.25775971947826</v>
      </c>
      <c r="G784">
        <f t="shared" si="176"/>
        <v>538.40405816597058</v>
      </c>
      <c r="K784" s="1">
        <f t="shared" si="177"/>
        <v>14.824334784712164</v>
      </c>
      <c r="L784" s="1">
        <f t="shared" si="178"/>
        <v>14.790180640204994</v>
      </c>
      <c r="M784" s="1">
        <f t="shared" si="179"/>
        <v>15.391079516803302</v>
      </c>
      <c r="N784" s="1">
        <f t="shared" si="171"/>
        <v>14.882094504190377</v>
      </c>
      <c r="O784" s="1">
        <f t="shared" si="172"/>
        <v>21.028392950682701</v>
      </c>
      <c r="P784" s="1"/>
      <c r="Q784" s="1">
        <f t="shared" si="180"/>
        <v>-3.4154144507169804E-2</v>
      </c>
      <c r="R784" s="1">
        <f t="shared" si="181"/>
        <v>0.56674473209113785</v>
      </c>
      <c r="S784" s="1">
        <f t="shared" si="173"/>
        <v>5.7759719478212901E-2</v>
      </c>
      <c r="T784" s="1">
        <f t="shared" si="174"/>
        <v>6.2040581659705367</v>
      </c>
    </row>
    <row r="785" spans="1:20" x14ac:dyDescent="0.2">
      <c r="A785">
        <f>Sheet1!A762</f>
        <v>735</v>
      </c>
      <c r="B785">
        <f>Sheet1!B765</f>
        <v>534.04</v>
      </c>
      <c r="C785">
        <f t="shared" si="168"/>
        <v>519.17405902273822</v>
      </c>
      <c r="D785">
        <f t="shared" si="169"/>
        <v>534.0052197354978</v>
      </c>
      <c r="E785">
        <f t="shared" si="170"/>
        <v>534.62531990607965</v>
      </c>
      <c r="F785">
        <f t="shared" si="175"/>
        <v>532.71863000334145</v>
      </c>
      <c r="G785">
        <f t="shared" si="176"/>
        <v>538.90893426084619</v>
      </c>
      <c r="K785" s="1">
        <f t="shared" si="177"/>
        <v>14.834736332849502</v>
      </c>
      <c r="L785" s="1">
        <f t="shared" si="178"/>
        <v>14.800466964052248</v>
      </c>
      <c r="M785" s="1">
        <f t="shared" si="179"/>
        <v>15.406131639284581</v>
      </c>
      <c r="N785" s="1">
        <f t="shared" si="171"/>
        <v>14.893366336190979</v>
      </c>
      <c r="O785" s="1">
        <f t="shared" si="172"/>
        <v>21.083670593695729</v>
      </c>
      <c r="P785" s="1"/>
      <c r="Q785" s="1">
        <f t="shared" si="180"/>
        <v>-3.4269368797254174E-2</v>
      </c>
      <c r="R785" s="1">
        <f t="shared" si="181"/>
        <v>0.57139530643507896</v>
      </c>
      <c r="S785" s="1">
        <f t="shared" si="173"/>
        <v>5.8630003341477277E-2</v>
      </c>
      <c r="T785" s="1">
        <f t="shared" si="174"/>
        <v>6.2489342608462266</v>
      </c>
    </row>
    <row r="786" spans="1:20" x14ac:dyDescent="0.2">
      <c r="A786">
        <f>Sheet1!A763</f>
        <v>736</v>
      </c>
      <c r="B786">
        <f>Sheet1!B766</f>
        <v>534.5</v>
      </c>
      <c r="C786">
        <f t="shared" si="168"/>
        <v>519.62365747460092</v>
      </c>
      <c r="D786">
        <f t="shared" si="169"/>
        <v>534.4649943295459</v>
      </c>
      <c r="E786">
        <f t="shared" si="170"/>
        <v>535.0899525380637</v>
      </c>
      <c r="F786">
        <f t="shared" si="175"/>
        <v>533.17947260716619</v>
      </c>
      <c r="G786">
        <f t="shared" si="176"/>
        <v>539.41398255766592</v>
      </c>
      <c r="K786" s="1">
        <f t="shared" si="177"/>
        <v>14.845137880986954</v>
      </c>
      <c r="L786" s="1">
        <f t="shared" si="178"/>
        <v>14.810725757381419</v>
      </c>
      <c r="M786" s="1">
        <f t="shared" si="179"/>
        <v>15.421179213221762</v>
      </c>
      <c r="N786" s="1">
        <f t="shared" si="171"/>
        <v>14.904610488153139</v>
      </c>
      <c r="O786" s="1">
        <f t="shared" si="172"/>
        <v>21.139120438652867</v>
      </c>
      <c r="P786" s="1"/>
      <c r="Q786" s="1">
        <f t="shared" si="180"/>
        <v>-3.4412123605534362E-2</v>
      </c>
      <c r="R786" s="1">
        <f t="shared" si="181"/>
        <v>0.57604133223480858</v>
      </c>
      <c r="S786" s="1">
        <f t="shared" si="173"/>
        <v>5.9472607166185298E-2</v>
      </c>
      <c r="T786" s="1">
        <f t="shared" si="174"/>
        <v>6.2939825576659132</v>
      </c>
    </row>
    <row r="787" spans="1:20" x14ac:dyDescent="0.2">
      <c r="A787">
        <f>Sheet1!A764</f>
        <v>737</v>
      </c>
      <c r="B787">
        <f>Sheet1!B767</f>
        <v>534.96</v>
      </c>
      <c r="C787">
        <f t="shared" si="168"/>
        <v>520.0732559264635</v>
      </c>
      <c r="D787">
        <f t="shared" si="169"/>
        <v>534.92474135334942</v>
      </c>
      <c r="E787">
        <f t="shared" si="170"/>
        <v>535.55458078938125</v>
      </c>
      <c r="F787">
        <f t="shared" si="175"/>
        <v>533.64028750260934</v>
      </c>
      <c r="G787">
        <f t="shared" si="176"/>
        <v>539.91920346446204</v>
      </c>
      <c r="K787" s="1">
        <f t="shared" si="177"/>
        <v>14.855539429124292</v>
      </c>
      <c r="L787" s="1">
        <f t="shared" si="178"/>
        <v>14.820957010261054</v>
      </c>
      <c r="M787" s="1">
        <f t="shared" si="179"/>
        <v>15.436222280584047</v>
      </c>
      <c r="N787" s="1">
        <f t="shared" si="171"/>
        <v>14.915826931733591</v>
      </c>
      <c r="O787" s="1">
        <f t="shared" si="172"/>
        <v>21.194742893586294</v>
      </c>
      <c r="P787" s="1"/>
      <c r="Q787" s="1">
        <f t="shared" si="180"/>
        <v>-3.4582418863237763E-2</v>
      </c>
      <c r="R787" s="1">
        <f t="shared" si="181"/>
        <v>0.58068285145975551</v>
      </c>
      <c r="S787" s="1">
        <f t="shared" si="173"/>
        <v>6.0287502609298826E-2</v>
      </c>
      <c r="T787" s="1">
        <f t="shared" si="174"/>
        <v>6.3392034644620026</v>
      </c>
    </row>
    <row r="788" spans="1:20" x14ac:dyDescent="0.2">
      <c r="A788">
        <f>Sheet1!A765</f>
        <v>738</v>
      </c>
      <c r="B788">
        <f>Sheet1!B768</f>
        <v>535.41999999999996</v>
      </c>
      <c r="C788">
        <f t="shared" si="168"/>
        <v>520.5228543783262</v>
      </c>
      <c r="D788">
        <f t="shared" si="169"/>
        <v>535.38446079697701</v>
      </c>
      <c r="E788">
        <f t="shared" si="170"/>
        <v>536.01920470200184</v>
      </c>
      <c r="F788">
        <f t="shared" si="175"/>
        <v>534.10107466132786</v>
      </c>
      <c r="G788">
        <f t="shared" si="176"/>
        <v>540.4245973892663</v>
      </c>
      <c r="K788" s="1">
        <f t="shared" si="177"/>
        <v>14.865940977261744</v>
      </c>
      <c r="L788" s="1">
        <f t="shared" si="178"/>
        <v>14.831160712759583</v>
      </c>
      <c r="M788" s="1">
        <f t="shared" si="179"/>
        <v>15.451260883341433</v>
      </c>
      <c r="N788" s="1">
        <f t="shared" si="171"/>
        <v>14.927015638589637</v>
      </c>
      <c r="O788" s="1">
        <f t="shared" si="172"/>
        <v>21.250538366528076</v>
      </c>
      <c r="P788" s="1"/>
      <c r="Q788" s="1">
        <f t="shared" si="180"/>
        <v>-3.4780264502160207E-2</v>
      </c>
      <c r="R788" s="1">
        <f t="shared" si="181"/>
        <v>0.58531990607968964</v>
      </c>
      <c r="S788" s="1">
        <f t="shared" si="173"/>
        <v>6.1074661327893409E-2</v>
      </c>
      <c r="T788" s="1">
        <f t="shared" si="174"/>
        <v>6.3845973892663324</v>
      </c>
    </row>
    <row r="789" spans="1:20" x14ac:dyDescent="0.2">
      <c r="A789">
        <f>Sheet1!A766</f>
        <v>739</v>
      </c>
      <c r="B789">
        <f>Sheet1!B769</f>
        <v>535.88</v>
      </c>
      <c r="C789">
        <f t="shared" si="168"/>
        <v>520.97245283018879</v>
      </c>
      <c r="D789">
        <f t="shared" si="169"/>
        <v>535.84415265049631</v>
      </c>
      <c r="E789">
        <f t="shared" si="170"/>
        <v>536.48382431789491</v>
      </c>
      <c r="F789">
        <f t="shared" si="175"/>
        <v>534.56183405497882</v>
      </c>
      <c r="G789">
        <f t="shared" si="176"/>
        <v>540.93016474011097</v>
      </c>
      <c r="K789" s="1">
        <f t="shared" si="177"/>
        <v>14.876342525399082</v>
      </c>
      <c r="L789" s="1">
        <f t="shared" si="178"/>
        <v>14.841336854944984</v>
      </c>
      <c r="M789" s="1">
        <f t="shared" si="179"/>
        <v>15.46629506346278</v>
      </c>
      <c r="N789" s="1">
        <f t="shared" si="171"/>
        <v>14.938176580377899</v>
      </c>
      <c r="O789" s="1">
        <f t="shared" si="172"/>
        <v>21.306507265510049</v>
      </c>
      <c r="P789" s="1"/>
      <c r="Q789" s="1">
        <f t="shared" si="180"/>
        <v>-3.5005670454097526E-2</v>
      </c>
      <c r="R789" s="1">
        <f t="shared" si="181"/>
        <v>0.58995253806369874</v>
      </c>
      <c r="S789" s="1">
        <f t="shared" si="173"/>
        <v>6.1834054978817221E-2</v>
      </c>
      <c r="T789" s="1">
        <f t="shared" si="174"/>
        <v>6.4301647401109676</v>
      </c>
    </row>
    <row r="790" spans="1:20" x14ac:dyDescent="0.2">
      <c r="A790">
        <f>Sheet1!A767</f>
        <v>740</v>
      </c>
      <c r="B790">
        <f>Sheet1!B770</f>
        <v>536.34</v>
      </c>
      <c r="C790">
        <f t="shared" si="168"/>
        <v>521.42205128205137</v>
      </c>
      <c r="D790">
        <f t="shared" si="169"/>
        <v>536.30381690397633</v>
      </c>
      <c r="E790">
        <f t="shared" si="170"/>
        <v>536.94843967902978</v>
      </c>
      <c r="F790">
        <f t="shared" si="175"/>
        <v>535.02256565521884</v>
      </c>
      <c r="G790">
        <f t="shared" si="176"/>
        <v>541.4359059250279</v>
      </c>
      <c r="K790" s="1">
        <f t="shared" si="177"/>
        <v>14.886744073536534</v>
      </c>
      <c r="L790" s="1">
        <f t="shared" si="178"/>
        <v>14.851485426885915</v>
      </c>
      <c r="M790" s="1">
        <f t="shared" si="179"/>
        <v>15.481324862917745</v>
      </c>
      <c r="N790" s="1">
        <f t="shared" si="171"/>
        <v>14.949309728755338</v>
      </c>
      <c r="O790" s="1">
        <f t="shared" si="172"/>
        <v>21.362649998564393</v>
      </c>
      <c r="P790" s="1"/>
      <c r="Q790" s="1">
        <f t="shared" si="180"/>
        <v>-3.5258646650618175E-2</v>
      </c>
      <c r="R790" s="1">
        <f t="shared" si="181"/>
        <v>0.59458078938121162</v>
      </c>
      <c r="S790" s="1">
        <f t="shared" si="173"/>
        <v>6.256565521880475E-2</v>
      </c>
      <c r="T790" s="1">
        <f t="shared" si="174"/>
        <v>6.4759059250278597</v>
      </c>
    </row>
    <row r="791" spans="1:20" x14ac:dyDescent="0.2">
      <c r="A791">
        <f>Sheet1!A768</f>
        <v>741</v>
      </c>
      <c r="B791">
        <f>Sheet1!B771</f>
        <v>536.79999999999995</v>
      </c>
      <c r="C791">
        <f t="shared" si="168"/>
        <v>521.87164973391396</v>
      </c>
      <c r="D791">
        <f t="shared" si="169"/>
        <v>536.76345354748503</v>
      </c>
      <c r="E791">
        <f t="shared" si="170"/>
        <v>537.41305082737597</v>
      </c>
      <c r="F791">
        <f t="shared" si="175"/>
        <v>535.48326943370512</v>
      </c>
      <c r="G791">
        <f t="shared" si="176"/>
        <v>541.94182135204949</v>
      </c>
      <c r="K791" s="1">
        <f t="shared" si="177"/>
        <v>14.897145621673758</v>
      </c>
      <c r="L791" s="1">
        <f t="shared" si="178"/>
        <v>14.861606418650808</v>
      </c>
      <c r="M791" s="1">
        <f t="shared" si="179"/>
        <v>15.496350323675642</v>
      </c>
      <c r="N791" s="1">
        <f t="shared" si="171"/>
        <v>14.960415055378917</v>
      </c>
      <c r="O791" s="1">
        <f t="shared" si="172"/>
        <v>21.418966973723286</v>
      </c>
      <c r="P791" s="1"/>
      <c r="Q791" s="1">
        <f t="shared" si="180"/>
        <v>-3.553920302294955E-2</v>
      </c>
      <c r="R791" s="1">
        <f t="shared" si="181"/>
        <v>0.59920470200188447</v>
      </c>
      <c r="S791" s="1">
        <f t="shared" si="173"/>
        <v>6.3269433705158917E-2</v>
      </c>
      <c r="T791" s="1">
        <f t="shared" si="174"/>
        <v>6.5218213520495283</v>
      </c>
    </row>
    <row r="792" spans="1:20" x14ac:dyDescent="0.2">
      <c r="A792">
        <f>Sheet1!A769</f>
        <v>742</v>
      </c>
      <c r="B792">
        <f>Sheet1!B772</f>
        <v>537.26</v>
      </c>
      <c r="C792">
        <f t="shared" si="168"/>
        <v>522.32124818577654</v>
      </c>
      <c r="D792">
        <f t="shared" si="169"/>
        <v>537.22306257109062</v>
      </c>
      <c r="E792">
        <f t="shared" si="170"/>
        <v>537.87765780490292</v>
      </c>
      <c r="F792">
        <f t="shared" si="175"/>
        <v>535.9439453620945</v>
      </c>
      <c r="G792">
        <f t="shared" si="176"/>
        <v>542.44791142920747</v>
      </c>
      <c r="K792" s="1">
        <f t="shared" si="177"/>
        <v>14.90754716981121</v>
      </c>
      <c r="L792" s="1">
        <f t="shared" si="178"/>
        <v>14.871699820307526</v>
      </c>
      <c r="M792" s="1">
        <f t="shared" si="179"/>
        <v>15.511371487706128</v>
      </c>
      <c r="N792" s="1">
        <f t="shared" si="171"/>
        <v>14.97149253190571</v>
      </c>
      <c r="O792" s="1">
        <f t="shared" si="172"/>
        <v>21.47545859901868</v>
      </c>
      <c r="P792" s="1"/>
      <c r="Q792" s="1">
        <f t="shared" si="180"/>
        <v>-3.584734950368329E-2</v>
      </c>
      <c r="R792" s="1">
        <f t="shared" si="181"/>
        <v>0.60382431789491875</v>
      </c>
      <c r="S792" s="1">
        <f t="shared" si="173"/>
        <v>6.3945362094500524E-2</v>
      </c>
      <c r="T792" s="1">
        <f t="shared" si="174"/>
        <v>6.5679114292074701</v>
      </c>
    </row>
    <row r="793" spans="1:20" x14ac:dyDescent="0.2">
      <c r="A793">
        <f>Sheet1!A770</f>
        <v>743</v>
      </c>
      <c r="B793">
        <f>Sheet1!B773</f>
        <v>537.72</v>
      </c>
      <c r="C793">
        <f t="shared" si="168"/>
        <v>522.77084663763912</v>
      </c>
      <c r="D793">
        <f t="shared" si="169"/>
        <v>537.68264396486177</v>
      </c>
      <c r="E793">
        <f t="shared" si="170"/>
        <v>538.34226065357996</v>
      </c>
      <c r="F793">
        <f t="shared" si="175"/>
        <v>536.40459341204394</v>
      </c>
      <c r="G793">
        <f t="shared" si="176"/>
        <v>542.9541765645339</v>
      </c>
      <c r="K793" s="1">
        <f t="shared" si="177"/>
        <v>14.917948717948661</v>
      </c>
      <c r="L793" s="1">
        <f t="shared" si="178"/>
        <v>14.881765621924956</v>
      </c>
      <c r="M793" s="1">
        <f t="shared" si="179"/>
        <v>15.526388396978405</v>
      </c>
      <c r="N793" s="1">
        <f t="shared" si="171"/>
        <v>14.982542129992567</v>
      </c>
      <c r="O793" s="1">
        <f t="shared" si="172"/>
        <v>21.532125282482525</v>
      </c>
      <c r="P793" s="1"/>
      <c r="Q793" s="1">
        <f t="shared" si="180"/>
        <v>-3.618309602370573E-2</v>
      </c>
      <c r="R793" s="1">
        <f t="shared" si="181"/>
        <v>0.60843967902974327</v>
      </c>
      <c r="S793" s="1">
        <f t="shared" si="173"/>
        <v>6.4593412043905118E-2</v>
      </c>
      <c r="T793" s="1">
        <f t="shared" si="174"/>
        <v>6.6141765645338637</v>
      </c>
    </row>
    <row r="794" spans="1:20" x14ac:dyDescent="0.2">
      <c r="A794">
        <f>Sheet1!A771</f>
        <v>744</v>
      </c>
      <c r="B794">
        <f>Sheet1!B774</f>
        <v>538.17999999999995</v>
      </c>
      <c r="C794">
        <f t="shared" si="168"/>
        <v>523.22044508950171</v>
      </c>
      <c r="D794">
        <f t="shared" si="169"/>
        <v>538.14219771886656</v>
      </c>
      <c r="E794">
        <f t="shared" si="170"/>
        <v>538.80685941537661</v>
      </c>
      <c r="F794">
        <f t="shared" si="175"/>
        <v>536.86521355521018</v>
      </c>
      <c r="G794">
        <f t="shared" si="176"/>
        <v>543.46061716606096</v>
      </c>
      <c r="K794" s="1">
        <f t="shared" si="177"/>
        <v>14.928350266085999</v>
      </c>
      <c r="L794" s="1">
        <f t="shared" si="178"/>
        <v>14.891803813571073</v>
      </c>
      <c r="M794" s="1">
        <f t="shared" si="179"/>
        <v>15.541401093462014</v>
      </c>
      <c r="N794" s="1">
        <f t="shared" si="171"/>
        <v>14.99356382129622</v>
      </c>
      <c r="O794" s="1">
        <f t="shared" si="172"/>
        <v>21.588967432147001</v>
      </c>
      <c r="P794" s="1"/>
      <c r="Q794" s="1">
        <f t="shared" si="180"/>
        <v>-3.6546452514926386E-2</v>
      </c>
      <c r="R794" s="1">
        <f t="shared" si="181"/>
        <v>0.61305082737601424</v>
      </c>
      <c r="S794" s="1">
        <f t="shared" si="173"/>
        <v>6.5213555210220875E-2</v>
      </c>
      <c r="T794" s="1">
        <f t="shared" si="174"/>
        <v>6.6606171660610016</v>
      </c>
    </row>
    <row r="795" spans="1:20" x14ac:dyDescent="0.2">
      <c r="A795">
        <f>Sheet1!A772</f>
        <v>745</v>
      </c>
      <c r="B795">
        <f>Sheet1!B775</f>
        <v>538.64</v>
      </c>
      <c r="C795">
        <f t="shared" si="168"/>
        <v>523.67004354136429</v>
      </c>
      <c r="D795">
        <f t="shared" si="169"/>
        <v>538.60172382317364</v>
      </c>
      <c r="E795">
        <f t="shared" si="170"/>
        <v>539.27145413226208</v>
      </c>
      <c r="F795">
        <f t="shared" si="175"/>
        <v>537.3258057632504</v>
      </c>
      <c r="G795">
        <f t="shared" si="176"/>
        <v>543.96723364182083</v>
      </c>
      <c r="K795" s="1">
        <f t="shared" si="177"/>
        <v>14.938751814223451</v>
      </c>
      <c r="L795" s="1">
        <f t="shared" si="178"/>
        <v>14.901814385314083</v>
      </c>
      <c r="M795" s="1">
        <f t="shared" si="179"/>
        <v>15.556409619126384</v>
      </c>
      <c r="N795" s="1">
        <f t="shared" si="171"/>
        <v>15.004557577473861</v>
      </c>
      <c r="O795" s="1">
        <f t="shared" si="172"/>
        <v>21.645985456044286</v>
      </c>
      <c r="P795" s="1"/>
      <c r="Q795" s="1">
        <f t="shared" si="180"/>
        <v>-3.6937428909368464E-2</v>
      </c>
      <c r="R795" s="1">
        <f t="shared" si="181"/>
        <v>0.61765780490293309</v>
      </c>
      <c r="S795" s="1">
        <f t="shared" si="173"/>
        <v>6.5805763250409655E-2</v>
      </c>
      <c r="T795" s="1">
        <f t="shared" si="174"/>
        <v>6.7072336418208351</v>
      </c>
    </row>
    <row r="796" spans="1:20" x14ac:dyDescent="0.2">
      <c r="A796">
        <f>Sheet1!A773</f>
        <v>746</v>
      </c>
      <c r="B796">
        <f>Sheet1!B776</f>
        <v>539.1</v>
      </c>
      <c r="C796">
        <f t="shared" si="168"/>
        <v>524.11964199322688</v>
      </c>
      <c r="D796">
        <f t="shared" si="169"/>
        <v>539.06122226785089</v>
      </c>
      <c r="E796">
        <f t="shared" si="170"/>
        <v>539.73604484620614</v>
      </c>
      <c r="F796">
        <f t="shared" si="175"/>
        <v>537.78637000782123</v>
      </c>
      <c r="G796">
        <f t="shared" si="176"/>
        <v>544.47402639984523</v>
      </c>
      <c r="K796" s="1">
        <f t="shared" si="177"/>
        <v>14.949153362360903</v>
      </c>
      <c r="L796" s="1">
        <f t="shared" si="178"/>
        <v>14.911797327222644</v>
      </c>
      <c r="M796" s="1">
        <f t="shared" si="179"/>
        <v>15.571414015940832</v>
      </c>
      <c r="N796" s="1">
        <f t="shared" si="171"/>
        <v>15.015523370182109</v>
      </c>
      <c r="O796" s="1">
        <f t="shared" si="172"/>
        <v>21.703179762206105</v>
      </c>
      <c r="P796" s="1"/>
      <c r="Q796" s="1">
        <f t="shared" si="180"/>
        <v>-3.7356035138259358E-2</v>
      </c>
      <c r="R796" s="1">
        <f t="shared" si="181"/>
        <v>0.62226065357992866</v>
      </c>
      <c r="S796" s="1">
        <f t="shared" si="173"/>
        <v>6.6370007821205945E-2</v>
      </c>
      <c r="T796" s="1">
        <f t="shared" si="174"/>
        <v>6.7540263998452019</v>
      </c>
    </row>
    <row r="797" spans="1:20" x14ac:dyDescent="0.2">
      <c r="A797">
        <f>Sheet1!A774</f>
        <v>747</v>
      </c>
      <c r="B797">
        <f>Sheet1!B777</f>
        <v>539.55999999999995</v>
      </c>
      <c r="C797">
        <f t="shared" si="168"/>
        <v>524.56924044508958</v>
      </c>
      <c r="D797">
        <f t="shared" si="169"/>
        <v>539.52069304296708</v>
      </c>
      <c r="E797">
        <f t="shared" si="170"/>
        <v>540.200631599178</v>
      </c>
      <c r="F797">
        <f t="shared" si="175"/>
        <v>538.24690626057986</v>
      </c>
      <c r="G797">
        <f t="shared" si="176"/>
        <v>544.98099584816657</v>
      </c>
      <c r="K797" s="1">
        <f t="shared" si="177"/>
        <v>14.959554910498241</v>
      </c>
      <c r="L797" s="1">
        <f t="shared" si="178"/>
        <v>14.921752629364846</v>
      </c>
      <c r="M797" s="1">
        <f t="shared" si="179"/>
        <v>15.586414325874898</v>
      </c>
      <c r="N797" s="1">
        <f t="shared" si="171"/>
        <v>15.026461171078154</v>
      </c>
      <c r="O797" s="1">
        <f t="shared" si="172"/>
        <v>21.760550758664863</v>
      </c>
      <c r="P797" s="1"/>
      <c r="Q797" s="1">
        <f t="shared" si="180"/>
        <v>-3.7802281133394899E-2</v>
      </c>
      <c r="R797" s="1">
        <f t="shared" si="181"/>
        <v>0.62685941537665713</v>
      </c>
      <c r="S797" s="1">
        <f t="shared" si="173"/>
        <v>6.6906260579912669E-2</v>
      </c>
      <c r="T797" s="1">
        <f t="shared" si="174"/>
        <v>6.8009958481666217</v>
      </c>
    </row>
    <row r="798" spans="1:20" x14ac:dyDescent="0.2">
      <c r="A798">
        <f>Sheet1!A775</f>
        <v>748</v>
      </c>
      <c r="B798">
        <f>Sheet1!B778</f>
        <v>540.02</v>
      </c>
      <c r="C798">
        <f t="shared" si="168"/>
        <v>525.01883889695216</v>
      </c>
      <c r="D798">
        <f t="shared" si="169"/>
        <v>539.98013613859018</v>
      </c>
      <c r="E798">
        <f t="shared" si="170"/>
        <v>540.66521443314718</v>
      </c>
      <c r="F798">
        <f t="shared" si="175"/>
        <v>538.70741449318336</v>
      </c>
      <c r="G798">
        <f t="shared" si="176"/>
        <v>545.4881423948168</v>
      </c>
      <c r="K798" s="1">
        <f t="shared" si="177"/>
        <v>14.969956458635693</v>
      </c>
      <c r="L798" s="1">
        <f t="shared" si="178"/>
        <v>14.931680281809349</v>
      </c>
      <c r="M798" s="1">
        <f t="shared" si="179"/>
        <v>15.601410590897785</v>
      </c>
      <c r="N798" s="1">
        <f t="shared" si="171"/>
        <v>15.037370951819071</v>
      </c>
      <c r="O798" s="1">
        <f t="shared" si="172"/>
        <v>21.818098853452511</v>
      </c>
      <c r="P798" s="1"/>
      <c r="Q798" s="1">
        <f t="shared" si="180"/>
        <v>-3.8276176826343544E-2</v>
      </c>
      <c r="R798" s="1">
        <f t="shared" si="181"/>
        <v>0.63145413226209257</v>
      </c>
      <c r="S798" s="1">
        <f t="shared" si="173"/>
        <v>6.7414493183377999E-2</v>
      </c>
      <c r="T798" s="1">
        <f t="shared" si="174"/>
        <v>6.8481423948168185</v>
      </c>
    </row>
    <row r="799" spans="1:20" x14ac:dyDescent="0.2">
      <c r="A799">
        <f>Sheet1!A776</f>
        <v>749</v>
      </c>
      <c r="B799">
        <f>Sheet1!B779</f>
        <v>540.48</v>
      </c>
      <c r="C799">
        <f t="shared" si="168"/>
        <v>525.46843734881475</v>
      </c>
      <c r="D799">
        <f t="shared" si="169"/>
        <v>540.43955154478863</v>
      </c>
      <c r="E799">
        <f t="shared" si="170"/>
        <v>541.12979339008302</v>
      </c>
      <c r="F799">
        <f t="shared" si="175"/>
        <v>539.16789467728813</v>
      </c>
      <c r="G799">
        <f t="shared" si="176"/>
        <v>545.99546644782788</v>
      </c>
      <c r="K799" s="1">
        <f t="shared" si="177"/>
        <v>14.980358006773145</v>
      </c>
      <c r="L799" s="1">
        <f t="shared" si="178"/>
        <v>14.941580274624016</v>
      </c>
      <c r="M799" s="1">
        <f t="shared" si="179"/>
        <v>15.616402852979263</v>
      </c>
      <c r="N799" s="1">
        <f t="shared" si="171"/>
        <v>15.048252684061254</v>
      </c>
      <c r="O799" s="1">
        <f t="shared" si="172"/>
        <v>21.875824454601002</v>
      </c>
      <c r="P799" s="1"/>
      <c r="Q799" s="1">
        <f t="shared" si="180"/>
        <v>-3.8777732149128497E-2</v>
      </c>
      <c r="R799" s="1">
        <f t="shared" si="181"/>
        <v>0.63604484620611856</v>
      </c>
      <c r="S799" s="1">
        <f t="shared" si="173"/>
        <v>6.7894677288109051E-2</v>
      </c>
      <c r="T799" s="1">
        <f t="shared" si="174"/>
        <v>6.8954664478278573</v>
      </c>
    </row>
    <row r="800" spans="1:20" x14ac:dyDescent="0.2">
      <c r="A800">
        <f>Sheet1!A777</f>
        <v>750</v>
      </c>
      <c r="B800">
        <f>Sheet1!B780</f>
        <v>540.94000000000005</v>
      </c>
      <c r="C800">
        <f t="shared" si="168"/>
        <v>525.91803580067744</v>
      </c>
      <c r="D800">
        <f t="shared" si="169"/>
        <v>540.89893925163085</v>
      </c>
      <c r="E800">
        <f t="shared" si="170"/>
        <v>541.59436851195517</v>
      </c>
      <c r="F800">
        <f t="shared" si="175"/>
        <v>539.62834678455147</v>
      </c>
      <c r="G800">
        <f t="shared" si="176"/>
        <v>546.50296841523186</v>
      </c>
      <c r="K800" s="1">
        <f t="shared" si="177"/>
        <v>14.990759554910369</v>
      </c>
      <c r="L800" s="1">
        <f t="shared" si="178"/>
        <v>14.951452597877505</v>
      </c>
      <c r="M800" s="1">
        <f t="shared" si="179"/>
        <v>15.631391154088419</v>
      </c>
      <c r="N800" s="1">
        <f t="shared" si="171"/>
        <v>15.059106339461891</v>
      </c>
      <c r="O800" s="1">
        <f t="shared" si="172"/>
        <v>21.933727970142286</v>
      </c>
      <c r="P800" s="1"/>
      <c r="Q800" s="1">
        <f t="shared" si="180"/>
        <v>-3.9306957032863465E-2</v>
      </c>
      <c r="R800" s="1">
        <f t="shared" si="181"/>
        <v>0.64063159917805024</v>
      </c>
      <c r="S800" s="1">
        <f t="shared" si="173"/>
        <v>6.8346784551522433E-2</v>
      </c>
      <c r="T800" s="1">
        <f t="shared" si="174"/>
        <v>6.9429684152319169</v>
      </c>
    </row>
    <row r="801" spans="1:20" x14ac:dyDescent="0.2">
      <c r="A801">
        <f>Sheet1!A778</f>
        <v>751</v>
      </c>
      <c r="B801">
        <f>Sheet1!B781</f>
        <v>541.4</v>
      </c>
      <c r="C801">
        <f t="shared" si="168"/>
        <v>526.36763425254003</v>
      </c>
      <c r="D801">
        <f t="shared" si="169"/>
        <v>541.35829924918505</v>
      </c>
      <c r="E801">
        <f t="shared" si="170"/>
        <v>542.05893984073259</v>
      </c>
      <c r="F801">
        <f t="shared" si="175"/>
        <v>540.08877078663022</v>
      </c>
      <c r="G801">
        <f t="shared" si="176"/>
        <v>547.01064870506093</v>
      </c>
      <c r="K801" s="1">
        <f t="shared" si="177"/>
        <v>15.001161103047821</v>
      </c>
      <c r="L801" s="1">
        <f t="shared" si="178"/>
        <v>14.961297241638022</v>
      </c>
      <c r="M801" s="1">
        <f t="shared" si="179"/>
        <v>15.646375536195023</v>
      </c>
      <c r="N801" s="1">
        <f t="shared" si="171"/>
        <v>15.06993188967806</v>
      </c>
      <c r="O801" s="1">
        <f t="shared" si="172"/>
        <v>21.991809808108769</v>
      </c>
      <c r="P801" s="1"/>
      <c r="Q801" s="1">
        <f t="shared" si="180"/>
        <v>-3.9863861409799028E-2</v>
      </c>
      <c r="R801" s="1">
        <f t="shared" si="181"/>
        <v>0.64521443314720273</v>
      </c>
      <c r="S801" s="1">
        <f t="shared" si="173"/>
        <v>6.8770786630238945E-2</v>
      </c>
      <c r="T801" s="1">
        <f t="shared" si="174"/>
        <v>6.9906487050609485</v>
      </c>
    </row>
    <row r="802" spans="1:20" x14ac:dyDescent="0.2">
      <c r="A802">
        <f>Sheet1!A779</f>
        <v>752</v>
      </c>
      <c r="B802">
        <f>Sheet1!B782</f>
        <v>541.86</v>
      </c>
      <c r="C802">
        <f t="shared" si="168"/>
        <v>526.81723270440261</v>
      </c>
      <c r="D802">
        <f t="shared" si="169"/>
        <v>541.81763152751967</v>
      </c>
      <c r="E802">
        <f t="shared" si="170"/>
        <v>542.52350741838518</v>
      </c>
      <c r="F802">
        <f t="shared" si="175"/>
        <v>540.54916665518124</v>
      </c>
      <c r="G802">
        <f t="shared" si="176"/>
        <v>547.51850772534681</v>
      </c>
      <c r="K802" s="1">
        <f t="shared" si="177"/>
        <v>15.011562651185272</v>
      </c>
      <c r="L802" s="1">
        <f t="shared" si="178"/>
        <v>14.971114195973882</v>
      </c>
      <c r="M802" s="1">
        <f t="shared" si="179"/>
        <v>15.661356041268277</v>
      </c>
      <c r="N802" s="1">
        <f t="shared" si="171"/>
        <v>15.080729306366493</v>
      </c>
      <c r="O802" s="1">
        <f t="shared" si="172"/>
        <v>22.050070376532062</v>
      </c>
      <c r="P802" s="1"/>
      <c r="Q802" s="1">
        <f t="shared" si="180"/>
        <v>-4.0448455211389955E-2</v>
      </c>
      <c r="R802" s="1">
        <f t="shared" si="181"/>
        <v>0.64979339008300485</v>
      </c>
      <c r="S802" s="1">
        <f t="shared" si="173"/>
        <v>6.9166655181220449E-2</v>
      </c>
      <c r="T802" s="1">
        <f t="shared" si="174"/>
        <v>7.0385077253467898</v>
      </c>
    </row>
    <row r="803" spans="1:20" x14ac:dyDescent="0.2">
      <c r="A803">
        <f>Sheet1!A780</f>
        <v>753</v>
      </c>
      <c r="B803">
        <f>Sheet1!B783</f>
        <v>542.32000000000005</v>
      </c>
      <c r="C803">
        <f t="shared" si="168"/>
        <v>527.2668311562652</v>
      </c>
      <c r="D803">
        <f t="shared" si="169"/>
        <v>542.27693607670301</v>
      </c>
      <c r="E803">
        <f t="shared" si="170"/>
        <v>542.98807128688213</v>
      </c>
      <c r="F803">
        <f t="shared" si="175"/>
        <v>541.00953436186137</v>
      </c>
      <c r="G803">
        <f t="shared" si="176"/>
        <v>548.0265458841219</v>
      </c>
      <c r="K803" s="1">
        <f t="shared" si="177"/>
        <v>15.021964199322611</v>
      </c>
      <c r="L803" s="1">
        <f t="shared" si="178"/>
        <v>14.980903450953406</v>
      </c>
      <c r="M803" s="1">
        <f t="shared" si="179"/>
        <v>15.676332711277723</v>
      </c>
      <c r="N803" s="1">
        <f t="shared" si="171"/>
        <v>15.091498561183926</v>
      </c>
      <c r="O803" s="1">
        <f t="shared" si="172"/>
        <v>22.108510083444457</v>
      </c>
      <c r="P803" s="1"/>
      <c r="Q803" s="1">
        <f t="shared" si="180"/>
        <v>-4.1060748369204703E-2</v>
      </c>
      <c r="R803" s="1">
        <f t="shared" si="181"/>
        <v>0.65436851195511281</v>
      </c>
      <c r="S803" s="1">
        <f t="shared" si="173"/>
        <v>6.9534361861315119E-2</v>
      </c>
      <c r="T803" s="1">
        <f t="shared" si="174"/>
        <v>7.0865458841218469</v>
      </c>
    </row>
    <row r="804" spans="1:20" x14ac:dyDescent="0.2">
      <c r="A804">
        <f>Sheet1!A781</f>
        <v>754</v>
      </c>
      <c r="B804">
        <f>Sheet1!B784</f>
        <v>542.78</v>
      </c>
      <c r="C804">
        <f t="shared" si="168"/>
        <v>527.71642960812778</v>
      </c>
      <c r="D804">
        <f t="shared" si="169"/>
        <v>542.73621288680329</v>
      </c>
      <c r="E804">
        <f t="shared" si="170"/>
        <v>543.45263148819288</v>
      </c>
      <c r="F804">
        <f t="shared" si="175"/>
        <v>541.46987387832792</v>
      </c>
      <c r="G804">
        <f t="shared" si="176"/>
        <v>548.53476358941828</v>
      </c>
      <c r="K804" s="1">
        <f t="shared" si="177"/>
        <v>15.032365747459949</v>
      </c>
      <c r="L804" s="1">
        <f t="shared" si="178"/>
        <v>14.990664996645023</v>
      </c>
      <c r="M804" s="1">
        <f t="shared" si="179"/>
        <v>15.691305588192563</v>
      </c>
      <c r="N804" s="1">
        <f t="shared" si="171"/>
        <v>15.102239625787888</v>
      </c>
      <c r="O804" s="1">
        <f t="shared" si="172"/>
        <v>22.167129336878247</v>
      </c>
      <c r="P804" s="1"/>
      <c r="Q804" s="1">
        <f t="shared" si="180"/>
        <v>-4.1700750814925414E-2</v>
      </c>
      <c r="R804" s="1">
        <f t="shared" si="181"/>
        <v>0.65893984073261436</v>
      </c>
      <c r="S804" s="1">
        <f t="shared" si="173"/>
        <v>6.9873878327939565E-2</v>
      </c>
      <c r="T804" s="1">
        <f t="shared" si="174"/>
        <v>7.1347635894182986</v>
      </c>
    </row>
    <row r="805" spans="1:20" x14ac:dyDescent="0.2">
      <c r="A805">
        <f>Sheet1!A782</f>
        <v>755</v>
      </c>
      <c r="B805">
        <f>Sheet1!B785</f>
        <v>543.24</v>
      </c>
      <c r="C805">
        <f t="shared" si="168"/>
        <v>528.16602805999037</v>
      </c>
      <c r="D805">
        <f t="shared" si="169"/>
        <v>543.19546194788904</v>
      </c>
      <c r="E805">
        <f t="shared" si="170"/>
        <v>543.91718806428707</v>
      </c>
      <c r="F805">
        <f t="shared" si="175"/>
        <v>541.93018517623739</v>
      </c>
      <c r="G805">
        <f t="shared" si="176"/>
        <v>549.04316124926788</v>
      </c>
      <c r="K805" s="1">
        <f t="shared" si="177"/>
        <v>15.0427672955974</v>
      </c>
      <c r="L805" s="1">
        <f t="shared" si="178"/>
        <v>15.000398823117052</v>
      </c>
      <c r="M805" s="1">
        <f t="shared" si="179"/>
        <v>15.706274713982566</v>
      </c>
      <c r="N805" s="1">
        <f t="shared" si="171"/>
        <v>15.112952471834774</v>
      </c>
      <c r="O805" s="1">
        <f t="shared" si="172"/>
        <v>22.225928544865269</v>
      </c>
      <c r="P805" s="1"/>
      <c r="Q805" s="1">
        <f t="shared" si="180"/>
        <v>-4.2368472480347918E-2</v>
      </c>
      <c r="R805" s="1">
        <f t="shared" si="181"/>
        <v>0.66350741838516569</v>
      </c>
      <c r="S805" s="1">
        <f t="shared" si="173"/>
        <v>7.0185176237373526E-2</v>
      </c>
      <c r="T805" s="1">
        <f t="shared" si="174"/>
        <v>7.1831612492678687</v>
      </c>
    </row>
    <row r="806" spans="1:20" x14ac:dyDescent="0.2">
      <c r="A806">
        <f>Sheet1!A783</f>
        <v>756</v>
      </c>
      <c r="B806">
        <f>Sheet1!B786</f>
        <v>543.69000000000005</v>
      </c>
      <c r="C806">
        <f t="shared" si="168"/>
        <v>528.61562651185295</v>
      </c>
      <c r="D806">
        <f t="shared" si="169"/>
        <v>543.65468325002826</v>
      </c>
      <c r="E806">
        <f t="shared" si="170"/>
        <v>544.38174105713381</v>
      </c>
      <c r="F806">
        <f t="shared" si="175"/>
        <v>542.39046822724697</v>
      </c>
      <c r="G806">
        <f t="shared" si="176"/>
        <v>549.55173927170279</v>
      </c>
      <c r="K806" s="1">
        <f t="shared" si="177"/>
        <v>15.053168843734852</v>
      </c>
      <c r="L806" s="1">
        <f t="shared" si="178"/>
        <v>15.010104920437811</v>
      </c>
      <c r="M806" s="1">
        <f t="shared" si="179"/>
        <v>15.721240130616934</v>
      </c>
      <c r="N806" s="1">
        <f t="shared" si="171"/>
        <v>15.123637070981772</v>
      </c>
      <c r="O806" s="1">
        <f t="shared" si="172"/>
        <v>22.284908115437588</v>
      </c>
      <c r="P806" s="1"/>
      <c r="Q806" s="1">
        <f t="shared" si="180"/>
        <v>-4.3063923297040674E-2</v>
      </c>
      <c r="R806" s="1">
        <f t="shared" si="181"/>
        <v>0.66807128688208195</v>
      </c>
      <c r="S806" s="1">
        <f t="shared" si="173"/>
        <v>7.0468227246919923E-2</v>
      </c>
      <c r="T806" s="1">
        <f t="shared" si="174"/>
        <v>7.231739271702736</v>
      </c>
    </row>
    <row r="807" spans="1:20" x14ac:dyDescent="0.2">
      <c r="A807">
        <f>Sheet1!A784</f>
        <v>757</v>
      </c>
      <c r="B807">
        <f>Sheet1!B787</f>
        <v>544.15</v>
      </c>
      <c r="C807">
        <f t="shared" si="168"/>
        <v>529.06522496371554</v>
      </c>
      <c r="D807">
        <f t="shared" si="169"/>
        <v>544.1138767832897</v>
      </c>
      <c r="E807">
        <f t="shared" si="170"/>
        <v>544.84629050870262</v>
      </c>
      <c r="F807">
        <f t="shared" si="175"/>
        <v>542.85072300301351</v>
      </c>
      <c r="G807">
        <f t="shared" si="176"/>
        <v>550.06049806475505</v>
      </c>
      <c r="K807" s="1">
        <f t="shared" si="177"/>
        <v>15.06357039187219</v>
      </c>
      <c r="L807" s="1">
        <f t="shared" si="178"/>
        <v>15.019783278675504</v>
      </c>
      <c r="M807" s="1">
        <f t="shared" si="179"/>
        <v>15.736201880065096</v>
      </c>
      <c r="N807" s="1">
        <f t="shared" si="171"/>
        <v>15.134293394885731</v>
      </c>
      <c r="O807" s="1">
        <f t="shared" si="172"/>
        <v>22.344068456627269</v>
      </c>
      <c r="P807" s="1"/>
      <c r="Q807" s="1">
        <f t="shared" si="180"/>
        <v>-4.3787113196685823E-2</v>
      </c>
      <c r="R807" s="1">
        <f t="shared" si="181"/>
        <v>0.67263148819290564</v>
      </c>
      <c r="S807" s="1">
        <f t="shared" si="173"/>
        <v>7.072300301354062E-2</v>
      </c>
      <c r="T807" s="1">
        <f t="shared" si="174"/>
        <v>7.2804980647550792</v>
      </c>
    </row>
    <row r="808" spans="1:20" x14ac:dyDescent="0.2">
      <c r="A808">
        <f>Sheet1!A785</f>
        <v>758</v>
      </c>
      <c r="B808">
        <f>Sheet1!B788</f>
        <v>544.61</v>
      </c>
      <c r="C808">
        <f t="shared" si="168"/>
        <v>529.51482341557812</v>
      </c>
      <c r="D808">
        <f t="shared" si="169"/>
        <v>544.57304253774134</v>
      </c>
      <c r="E808">
        <f t="shared" si="170"/>
        <v>545.31083646096306</v>
      </c>
      <c r="F808">
        <f t="shared" si="175"/>
        <v>543.31094947519387</v>
      </c>
      <c r="G808">
        <f t="shared" si="176"/>
        <v>550.56943803645663</v>
      </c>
      <c r="K808" s="1">
        <f t="shared" si="177"/>
        <v>15.073971940009642</v>
      </c>
      <c r="L808" s="1">
        <f t="shared" si="178"/>
        <v>15.029433887898676</v>
      </c>
      <c r="M808" s="1">
        <f t="shared" si="179"/>
        <v>15.751160004296707</v>
      </c>
      <c r="N808" s="1">
        <f t="shared" si="171"/>
        <v>15.144921415203498</v>
      </c>
      <c r="O808" s="1">
        <f t="shared" si="172"/>
        <v>22.403409976466264</v>
      </c>
      <c r="P808" s="1"/>
      <c r="Q808" s="1">
        <f t="shared" si="180"/>
        <v>-4.4538052110965509E-2</v>
      </c>
      <c r="R808" s="1">
        <f t="shared" si="181"/>
        <v>0.67718806428706557</v>
      </c>
      <c r="S808" s="1">
        <f t="shared" si="173"/>
        <v>7.0949475193856415E-2</v>
      </c>
      <c r="T808" s="1">
        <f t="shared" si="174"/>
        <v>7.3294380364566223</v>
      </c>
    </row>
    <row r="809" spans="1:20" x14ac:dyDescent="0.2">
      <c r="A809">
        <f>Sheet1!A786</f>
        <v>759</v>
      </c>
      <c r="B809">
        <f>Sheet1!B789</f>
        <v>545.07000000000005</v>
      </c>
      <c r="C809">
        <f t="shared" si="168"/>
        <v>529.96442186744082</v>
      </c>
      <c r="D809">
        <f t="shared" si="169"/>
        <v>545.03218050345174</v>
      </c>
      <c r="E809">
        <f t="shared" si="170"/>
        <v>545.77537895588443</v>
      </c>
      <c r="F809">
        <f t="shared" si="175"/>
        <v>543.77114761544499</v>
      </c>
      <c r="G809">
        <f t="shared" si="176"/>
        <v>551.0785595948397</v>
      </c>
      <c r="K809" s="1">
        <f t="shared" si="177"/>
        <v>15.074373488147103</v>
      </c>
      <c r="L809" s="1">
        <f t="shared" si="178"/>
        <v>15.039056738175304</v>
      </c>
      <c r="M809" s="1">
        <f t="shared" si="179"/>
        <v>15.766114545280857</v>
      </c>
      <c r="N809" s="1">
        <f t="shared" si="171"/>
        <v>15.155521103592037</v>
      </c>
      <c r="O809" s="1">
        <f t="shared" si="172"/>
        <v>22.462933082986751</v>
      </c>
      <c r="P809" s="1"/>
      <c r="Q809" s="1">
        <f t="shared" si="180"/>
        <v>-3.5316749971798345E-2</v>
      </c>
      <c r="R809" s="1">
        <f t="shared" si="181"/>
        <v>0.69174105713375411</v>
      </c>
      <c r="S809" s="1">
        <f t="shared" si="173"/>
        <v>8.1147615444933763E-2</v>
      </c>
      <c r="T809" s="1">
        <f t="shared" si="174"/>
        <v>7.3885595948396485</v>
      </c>
    </row>
    <row r="810" spans="1:20" x14ac:dyDescent="0.2">
      <c r="A810">
        <f>Sheet1!A787</f>
        <v>760</v>
      </c>
      <c r="B810">
        <f>Sheet1!B790</f>
        <v>545.53</v>
      </c>
      <c r="C810">
        <f t="shared" si="168"/>
        <v>530.41402031930329</v>
      </c>
      <c r="D810">
        <f t="shared" si="169"/>
        <v>545.49129067048909</v>
      </c>
      <c r="E810">
        <f t="shared" si="170"/>
        <v>546.23991803543629</v>
      </c>
      <c r="F810">
        <f t="shared" si="175"/>
        <v>544.23131739542384</v>
      </c>
      <c r="G810">
        <f t="shared" si="176"/>
        <v>551.58786314793622</v>
      </c>
      <c r="K810" s="1">
        <f t="shared" si="177"/>
        <v>15.084775036284441</v>
      </c>
      <c r="L810" s="1">
        <f t="shared" si="178"/>
        <v>15.048651819574161</v>
      </c>
      <c r="M810" s="1">
        <f t="shared" si="179"/>
        <v>15.781065544987086</v>
      </c>
      <c r="N810" s="1">
        <f t="shared" si="171"/>
        <v>15.166092431708307</v>
      </c>
      <c r="O810" s="1">
        <f t="shared" si="172"/>
        <v>22.522638184220682</v>
      </c>
      <c r="P810" s="1"/>
      <c r="Q810" s="1">
        <f t="shared" si="180"/>
        <v>-3.6123216710279848E-2</v>
      </c>
      <c r="R810" s="1">
        <f t="shared" si="181"/>
        <v>0.69629050870264564</v>
      </c>
      <c r="S810" s="1">
        <f t="shared" si="173"/>
        <v>8.1317395423866401E-2</v>
      </c>
      <c r="T810" s="1">
        <f t="shared" si="174"/>
        <v>7.4378631479362411</v>
      </c>
    </row>
    <row r="811" spans="1:20" x14ac:dyDescent="0.2">
      <c r="A811">
        <f>Sheet1!A788</f>
        <v>761</v>
      </c>
      <c r="B811">
        <f>Sheet1!B791</f>
        <v>545.99</v>
      </c>
      <c r="C811">
        <f t="shared" si="168"/>
        <v>530.86361877116599</v>
      </c>
      <c r="D811">
        <f t="shared" si="169"/>
        <v>545.95037302892183</v>
      </c>
      <c r="E811">
        <f t="shared" si="170"/>
        <v>546.70445374158783</v>
      </c>
      <c r="F811">
        <f t="shared" si="175"/>
        <v>544.69145878678728</v>
      </c>
      <c r="G811">
        <f t="shared" si="176"/>
        <v>552.09734910377847</v>
      </c>
      <c r="K811" s="1">
        <f t="shared" si="177"/>
        <v>15.095176584421893</v>
      </c>
      <c r="L811" s="1">
        <f t="shared" si="178"/>
        <v>15.058219122163223</v>
      </c>
      <c r="M811" s="1">
        <f t="shared" si="179"/>
        <v>15.796013045384939</v>
      </c>
      <c r="N811" s="1">
        <f t="shared" si="171"/>
        <v>15.176635371209159</v>
      </c>
      <c r="O811" s="1">
        <f t="shared" si="172"/>
        <v>22.582525688200349</v>
      </c>
      <c r="P811" s="1"/>
      <c r="Q811" s="1">
        <f t="shared" si="180"/>
        <v>-3.6957462258669693E-2</v>
      </c>
      <c r="R811" s="1">
        <f t="shared" si="181"/>
        <v>0.70083646096304619</v>
      </c>
      <c r="S811" s="1">
        <f t="shared" si="173"/>
        <v>8.1458786787266035E-2</v>
      </c>
      <c r="T811" s="1">
        <f t="shared" si="174"/>
        <v>7.4873491037784561</v>
      </c>
    </row>
    <row r="812" spans="1:20" x14ac:dyDescent="0.2">
      <c r="A812">
        <f>Sheet1!A789</f>
        <v>762</v>
      </c>
      <c r="B812">
        <f>Sheet1!B792</f>
        <v>546.45000000000005</v>
      </c>
      <c r="C812">
        <f t="shared" si="168"/>
        <v>531.31321722302857</v>
      </c>
      <c r="D812">
        <f t="shared" si="169"/>
        <v>546.40942756881805</v>
      </c>
      <c r="E812">
        <f t="shared" si="170"/>
        <v>547.16898611630882</v>
      </c>
      <c r="F812">
        <f t="shared" si="175"/>
        <v>545.15157176119237</v>
      </c>
      <c r="G812">
        <f t="shared" si="176"/>
        <v>552.60701787039829</v>
      </c>
      <c r="K812" s="1">
        <f t="shared" si="177"/>
        <v>15.105578132559231</v>
      </c>
      <c r="L812" s="1">
        <f t="shared" si="178"/>
        <v>15.067758636010922</v>
      </c>
      <c r="M812" s="1">
        <f t="shared" si="179"/>
        <v>15.810957088443615</v>
      </c>
      <c r="N812" s="1">
        <f t="shared" si="171"/>
        <v>15.187149893751553</v>
      </c>
      <c r="O812" s="1">
        <f t="shared" si="172"/>
        <v>22.642596002957475</v>
      </c>
      <c r="P812" s="1"/>
      <c r="Q812" s="1">
        <f t="shared" si="180"/>
        <v>-3.7819496548308962E-2</v>
      </c>
      <c r="R812" s="1">
        <f t="shared" si="181"/>
        <v>0.7053789558843846</v>
      </c>
      <c r="S812" s="1">
        <f t="shared" si="173"/>
        <v>8.1571761192321901E-2</v>
      </c>
      <c r="T812" s="1">
        <f t="shared" si="174"/>
        <v>7.5370178703982447</v>
      </c>
    </row>
    <row r="813" spans="1:20" x14ac:dyDescent="0.2">
      <c r="A813">
        <f>Sheet1!A790</f>
        <v>763</v>
      </c>
      <c r="B813">
        <f>Sheet1!B793</f>
        <v>546.91</v>
      </c>
      <c r="C813">
        <f t="shared" si="168"/>
        <v>531.76281567489127</v>
      </c>
      <c r="D813">
        <f t="shared" si="169"/>
        <v>546.86845428024651</v>
      </c>
      <c r="E813">
        <f t="shared" si="170"/>
        <v>547.63351520156834</v>
      </c>
      <c r="F813">
        <f t="shared" si="175"/>
        <v>545.61165629029597</v>
      </c>
      <c r="G813">
        <f t="shared" si="176"/>
        <v>553.11686985582776</v>
      </c>
      <c r="K813" s="1">
        <f t="shared" si="177"/>
        <v>15.115979680696682</v>
      </c>
      <c r="L813" s="1">
        <f t="shared" si="178"/>
        <v>15.077270351185803</v>
      </c>
      <c r="M813" s="1">
        <f t="shared" si="179"/>
        <v>15.825897716132999</v>
      </c>
      <c r="N813" s="1">
        <f t="shared" si="171"/>
        <v>15.197635970992678</v>
      </c>
      <c r="O813" s="1">
        <f t="shared" si="172"/>
        <v>22.702849536524468</v>
      </c>
      <c r="P813" s="1"/>
      <c r="Q813" s="1">
        <f t="shared" si="180"/>
        <v>-3.8709329510879797E-2</v>
      </c>
      <c r="R813" s="1">
        <f t="shared" si="181"/>
        <v>0.70991803543631704</v>
      </c>
      <c r="S813" s="1">
        <f t="shared" si="173"/>
        <v>8.1656290295995859E-2</v>
      </c>
      <c r="T813" s="1">
        <f t="shared" si="174"/>
        <v>7.5868698558277856</v>
      </c>
    </row>
    <row r="814" spans="1:20" x14ac:dyDescent="0.2">
      <c r="A814">
        <f>Sheet1!A791</f>
        <v>764</v>
      </c>
      <c r="B814">
        <f>Sheet1!B794</f>
        <v>547.37</v>
      </c>
      <c r="C814">
        <f t="shared" si="168"/>
        <v>532.21241412675386</v>
      </c>
      <c r="D814">
        <f t="shared" si="169"/>
        <v>547.32745315327497</v>
      </c>
      <c r="E814">
        <f t="shared" si="170"/>
        <v>548.09804103933595</v>
      </c>
      <c r="F814">
        <f t="shared" si="175"/>
        <v>546.07171234575492</v>
      </c>
      <c r="G814">
        <f t="shared" si="176"/>
        <v>553.62690546809893</v>
      </c>
      <c r="K814" s="1">
        <f t="shared" si="177"/>
        <v>15.12638122883402</v>
      </c>
      <c r="L814" s="1">
        <f t="shared" si="178"/>
        <v>15.086754257755842</v>
      </c>
      <c r="M814" s="1">
        <f t="shared" si="179"/>
        <v>15.840834970421838</v>
      </c>
      <c r="N814" s="1">
        <f t="shared" si="171"/>
        <v>15.208093574588929</v>
      </c>
      <c r="O814" s="1">
        <f t="shared" si="172"/>
        <v>22.763286696932937</v>
      </c>
      <c r="P814" s="1"/>
      <c r="Q814" s="1">
        <f t="shared" si="180"/>
        <v>-3.962697107817803E-2</v>
      </c>
      <c r="R814" s="1">
        <f t="shared" si="181"/>
        <v>0.7144537415878176</v>
      </c>
      <c r="S814" s="1">
        <f t="shared" si="173"/>
        <v>8.1712345754908711E-2</v>
      </c>
      <c r="T814" s="1">
        <f t="shared" si="174"/>
        <v>7.6369054680989166</v>
      </c>
    </row>
    <row r="815" spans="1:20" x14ac:dyDescent="0.2">
      <c r="A815">
        <f>Sheet1!A792</f>
        <v>765</v>
      </c>
      <c r="B815">
        <f>Sheet1!B795</f>
        <v>547.83000000000004</v>
      </c>
      <c r="C815">
        <f t="shared" si="168"/>
        <v>532.66201257861644</v>
      </c>
      <c r="D815">
        <f t="shared" si="169"/>
        <v>547.78642417797221</v>
      </c>
      <c r="E815">
        <f t="shared" si="170"/>
        <v>548.56256367158119</v>
      </c>
      <c r="F815">
        <f t="shared" si="175"/>
        <v>546.53173989922618</v>
      </c>
      <c r="G815">
        <f t="shared" si="176"/>
        <v>554.13712511524398</v>
      </c>
      <c r="K815" s="1">
        <f t="shared" si="177"/>
        <v>15.136782776971472</v>
      </c>
      <c r="L815" s="1">
        <f t="shared" si="178"/>
        <v>15.096210345789473</v>
      </c>
      <c r="M815" s="1">
        <f t="shared" si="179"/>
        <v>15.855768893280242</v>
      </c>
      <c r="N815" s="1">
        <f t="shared" si="171"/>
        <v>15.218522676197608</v>
      </c>
      <c r="O815" s="1">
        <f t="shared" si="172"/>
        <v>22.823907892215402</v>
      </c>
      <c r="P815" s="1"/>
      <c r="Q815" s="1">
        <f t="shared" si="180"/>
        <v>-4.0572431181999491E-2</v>
      </c>
      <c r="R815" s="1">
        <f t="shared" si="181"/>
        <v>0.71898611630876985</v>
      </c>
      <c r="S815" s="1">
        <f t="shared" si="173"/>
        <v>8.1739899226136004E-2</v>
      </c>
      <c r="T815" s="1">
        <f t="shared" si="174"/>
        <v>7.6871251152439299</v>
      </c>
    </row>
    <row r="816" spans="1:20" x14ac:dyDescent="0.2">
      <c r="A816">
        <f>Sheet1!A793</f>
        <v>766</v>
      </c>
      <c r="B816">
        <f>Sheet1!B796</f>
        <v>548.29</v>
      </c>
      <c r="C816">
        <f t="shared" ref="C816:C879" si="182">C$47+(A819-1)*(C$2114-C$47)/2067</f>
        <v>533.11161103047903</v>
      </c>
      <c r="D816">
        <f t="shared" ref="D816:D879" si="183">$J$19+A819*$I$19+$H$19*A819^2+$G$19*A819^3</f>
        <v>548.24536734440642</v>
      </c>
      <c r="E816">
        <f t="shared" ref="E816:E879" si="184">$T$19+A819*$S$19+$R$19*A819^2+$Q$19*A819^3</f>
        <v>549.02708314027336</v>
      </c>
      <c r="F816">
        <f t="shared" si="175"/>
        <v>546.99173892236672</v>
      </c>
      <c r="G816">
        <f t="shared" si="176"/>
        <v>554.64752920529497</v>
      </c>
      <c r="K816" s="1">
        <f t="shared" si="177"/>
        <v>15.147184325108697</v>
      </c>
      <c r="L816" s="1">
        <f t="shared" si="178"/>
        <v>15.105638605355239</v>
      </c>
      <c r="M816" s="1">
        <f t="shared" si="179"/>
        <v>15.870699526677072</v>
      </c>
      <c r="N816" s="1">
        <f t="shared" si="171"/>
        <v>15.22892324747545</v>
      </c>
      <c r="O816" s="1">
        <f t="shared" si="172"/>
        <v>22.884713530403701</v>
      </c>
      <c r="P816" s="1"/>
      <c r="Q816" s="1">
        <f t="shared" si="180"/>
        <v>-4.1545719753457888E-2</v>
      </c>
      <c r="R816" s="1">
        <f t="shared" si="181"/>
        <v>0.72351520156837523</v>
      </c>
      <c r="S816" s="1">
        <f t="shared" si="173"/>
        <v>8.1738922366753286E-2</v>
      </c>
      <c r="T816" s="1">
        <f t="shared" si="174"/>
        <v>7.7375292052950044</v>
      </c>
    </row>
    <row r="817" spans="1:20" x14ac:dyDescent="0.2">
      <c r="A817">
        <f>Sheet1!A794</f>
        <v>767</v>
      </c>
      <c r="B817">
        <f>Sheet1!B797</f>
        <v>548.74</v>
      </c>
      <c r="C817">
        <f t="shared" si="182"/>
        <v>533.56120948234161</v>
      </c>
      <c r="D817">
        <f t="shared" si="183"/>
        <v>548.70428264264592</v>
      </c>
      <c r="E817">
        <f t="shared" si="184"/>
        <v>549.4915994873819</v>
      </c>
      <c r="F817">
        <f t="shared" si="175"/>
        <v>547.4517093868335</v>
      </c>
      <c r="G817">
        <f t="shared" si="176"/>
        <v>555.15811814628364</v>
      </c>
      <c r="K817" s="1">
        <f t="shared" si="177"/>
        <v>15.157585873246148</v>
      </c>
      <c r="L817" s="1">
        <f t="shared" si="178"/>
        <v>15.115039026521117</v>
      </c>
      <c r="M817" s="1">
        <f t="shared" si="179"/>
        <v>15.885626912582097</v>
      </c>
      <c r="N817" s="1">
        <f t="shared" si="171"/>
        <v>15.239295260079643</v>
      </c>
      <c r="O817" s="1">
        <f t="shared" si="172"/>
        <v>22.945704019529785</v>
      </c>
      <c r="P817" s="1"/>
      <c r="Q817" s="1">
        <f t="shared" si="180"/>
        <v>-4.2546846725031173E-2</v>
      </c>
      <c r="R817" s="1">
        <f t="shared" si="181"/>
        <v>0.72804103933594888</v>
      </c>
      <c r="S817" s="1">
        <f t="shared" si="173"/>
        <v>8.1709386833495046E-2</v>
      </c>
      <c r="T817" s="1">
        <f t="shared" si="174"/>
        <v>7.7881181462836366</v>
      </c>
    </row>
    <row r="818" spans="1:20" x14ac:dyDescent="0.2">
      <c r="A818">
        <f>Sheet1!A795</f>
        <v>768</v>
      </c>
      <c r="B818">
        <f>Sheet1!B798</f>
        <v>549.20000000000005</v>
      </c>
      <c r="C818">
        <f t="shared" si="182"/>
        <v>534.01080793420419</v>
      </c>
      <c r="D818">
        <f t="shared" si="183"/>
        <v>549.16317006275915</v>
      </c>
      <c r="E818">
        <f t="shared" si="184"/>
        <v>549.95611275487624</v>
      </c>
      <c r="F818">
        <f t="shared" si="175"/>
        <v>547.91165126428336</v>
      </c>
      <c r="G818">
        <f t="shared" si="176"/>
        <v>555.66889234624227</v>
      </c>
      <c r="K818" s="1">
        <f t="shared" si="177"/>
        <v>15.1679874213836</v>
      </c>
      <c r="L818" s="1">
        <f t="shared" si="178"/>
        <v>15.124411599355767</v>
      </c>
      <c r="M818" s="1">
        <f t="shared" si="179"/>
        <v>15.900551092964747</v>
      </c>
      <c r="N818" s="1">
        <f t="shared" ref="N818:N881" si="185">F818-$C815</f>
        <v>15.249638685666923</v>
      </c>
      <c r="O818" s="1">
        <f t="shared" ref="O818:O881" si="186">G818-$C815</f>
        <v>23.006879767625833</v>
      </c>
      <c r="P818" s="1"/>
      <c r="Q818" s="1">
        <f t="shared" si="180"/>
        <v>-4.3575822027833055E-2</v>
      </c>
      <c r="R818" s="1">
        <f t="shared" si="181"/>
        <v>0.73256367158114699</v>
      </c>
      <c r="S818" s="1">
        <f t="shared" ref="S818:S881" si="187">F818-$B815</f>
        <v>8.1651264283323144E-2</v>
      </c>
      <c r="T818" s="1">
        <f t="shared" ref="T818:T881" si="188">G818-$B815</f>
        <v>7.8388923462422326</v>
      </c>
    </row>
    <row r="819" spans="1:20" x14ac:dyDescent="0.2">
      <c r="A819">
        <f>Sheet1!A796</f>
        <v>769</v>
      </c>
      <c r="B819">
        <f>Sheet1!B799</f>
        <v>549.66</v>
      </c>
      <c r="C819">
        <f t="shared" si="182"/>
        <v>534.46040638606678</v>
      </c>
      <c r="D819">
        <f t="shared" si="183"/>
        <v>549.62202959481419</v>
      </c>
      <c r="E819">
        <f t="shared" si="184"/>
        <v>550.4206229847257</v>
      </c>
      <c r="F819">
        <f t="shared" ref="F819:F882" si="189">$J$35+A819*$I$35+$H$35*A819^2+$G$35*A819^3</f>
        <v>548.37156452637316</v>
      </c>
      <c r="G819">
        <f t="shared" ref="G819:G882" si="190">$T$35+A819*$S$35+$R$35*A819^2+$Q$35*A819^3</f>
        <v>556.17985221320316</v>
      </c>
      <c r="K819" s="1">
        <f t="shared" ref="K819:K882" si="191">B816-C816</f>
        <v>15.178388969520938</v>
      </c>
      <c r="L819" s="1">
        <f t="shared" ref="L819:L882" si="192">D816-$C816</f>
        <v>15.133756313927393</v>
      </c>
      <c r="M819" s="1">
        <f t="shared" ref="M819:M882" si="193">E816-$C816</f>
        <v>15.915472109794337</v>
      </c>
      <c r="N819" s="1">
        <f t="shared" si="185"/>
        <v>15.259953495894138</v>
      </c>
      <c r="O819" s="1">
        <f t="shared" si="186"/>
        <v>23.068241182724137</v>
      </c>
      <c r="P819" s="1"/>
      <c r="Q819" s="1">
        <f t="shared" ref="Q819:Q882" si="194">D816-B816</f>
        <v>-4.4632655593545678E-2</v>
      </c>
      <c r="R819" s="1">
        <f t="shared" ref="R819:R882" si="195">E816-$B816</f>
        <v>0.73708314027339839</v>
      </c>
      <c r="S819" s="1">
        <f t="shared" si="187"/>
        <v>8.1564526373199442E-2</v>
      </c>
      <c r="T819" s="1">
        <f t="shared" si="188"/>
        <v>7.8898522132031985</v>
      </c>
    </row>
    <row r="820" spans="1:20" x14ac:dyDescent="0.2">
      <c r="A820">
        <f>Sheet1!A797</f>
        <v>770</v>
      </c>
      <c r="B820">
        <f>Sheet1!B800</f>
        <v>550.12</v>
      </c>
      <c r="C820">
        <f t="shared" si="182"/>
        <v>534.91000483792936</v>
      </c>
      <c r="D820">
        <f t="shared" si="183"/>
        <v>550.08086122887948</v>
      </c>
      <c r="E820">
        <f t="shared" si="184"/>
        <v>550.88513021890014</v>
      </c>
      <c r="F820">
        <f t="shared" si="189"/>
        <v>548.83144914475997</v>
      </c>
      <c r="G820">
        <f t="shared" si="190"/>
        <v>556.69099815519803</v>
      </c>
      <c r="K820" s="1">
        <f t="shared" si="191"/>
        <v>15.178790517658399</v>
      </c>
      <c r="L820" s="1">
        <f t="shared" si="192"/>
        <v>15.143073160304311</v>
      </c>
      <c r="M820" s="1">
        <f t="shared" si="193"/>
        <v>15.930390005040294</v>
      </c>
      <c r="N820" s="1">
        <f t="shared" si="185"/>
        <v>15.270239662418362</v>
      </c>
      <c r="O820" s="1">
        <f t="shared" si="186"/>
        <v>23.129788672856421</v>
      </c>
      <c r="P820" s="1"/>
      <c r="Q820" s="1">
        <f t="shared" si="194"/>
        <v>-3.5717357354087653E-2</v>
      </c>
      <c r="R820" s="1">
        <f t="shared" si="195"/>
        <v>0.75159948738189541</v>
      </c>
      <c r="S820" s="1">
        <f t="shared" si="187"/>
        <v>9.1449144759963019E-2</v>
      </c>
      <c r="T820" s="1">
        <f t="shared" si="188"/>
        <v>7.9509981551980218</v>
      </c>
    </row>
    <row r="821" spans="1:20" x14ac:dyDescent="0.2">
      <c r="A821">
        <f>Sheet1!A798</f>
        <v>771</v>
      </c>
      <c r="B821">
        <f>Sheet1!B801</f>
        <v>550.58000000000004</v>
      </c>
      <c r="C821">
        <f t="shared" si="182"/>
        <v>535.35960328979195</v>
      </c>
      <c r="D821">
        <f t="shared" si="183"/>
        <v>550.53966495502345</v>
      </c>
      <c r="E821">
        <f t="shared" si="184"/>
        <v>551.34963449936834</v>
      </c>
      <c r="F821">
        <f t="shared" si="189"/>
        <v>549.29130509110075</v>
      </c>
      <c r="G821">
        <f t="shared" si="190"/>
        <v>557.20233058025894</v>
      </c>
      <c r="K821" s="1">
        <f t="shared" si="191"/>
        <v>15.189192065795851</v>
      </c>
      <c r="L821" s="1">
        <f t="shared" si="192"/>
        <v>15.152362128554955</v>
      </c>
      <c r="M821" s="1">
        <f t="shared" si="193"/>
        <v>15.94530482067205</v>
      </c>
      <c r="N821" s="1">
        <f t="shared" si="185"/>
        <v>15.280497156896558</v>
      </c>
      <c r="O821" s="1">
        <f t="shared" si="186"/>
        <v>23.19152264605475</v>
      </c>
      <c r="P821" s="1"/>
      <c r="Q821" s="1">
        <f t="shared" si="194"/>
        <v>-3.6829937240895561E-2</v>
      </c>
      <c r="R821" s="1">
        <f t="shared" si="195"/>
        <v>0.75611275487619878</v>
      </c>
      <c r="S821" s="1">
        <f t="shared" si="187"/>
        <v>9.1305091100707614E-2</v>
      </c>
      <c r="T821" s="1">
        <f t="shared" si="188"/>
        <v>8.0023305802588993</v>
      </c>
    </row>
    <row r="822" spans="1:20" x14ac:dyDescent="0.2">
      <c r="A822">
        <f>Sheet1!A799</f>
        <v>772</v>
      </c>
      <c r="B822">
        <f>Sheet1!B802</f>
        <v>551.04</v>
      </c>
      <c r="C822">
        <f t="shared" si="182"/>
        <v>535.80920174165465</v>
      </c>
      <c r="D822">
        <f t="shared" si="183"/>
        <v>550.99844076331419</v>
      </c>
      <c r="E822">
        <f t="shared" si="184"/>
        <v>551.81413586810027</v>
      </c>
      <c r="F822">
        <f t="shared" si="189"/>
        <v>549.75113233705224</v>
      </c>
      <c r="G822">
        <f t="shared" si="190"/>
        <v>557.7138498964182</v>
      </c>
      <c r="K822" s="1">
        <f t="shared" si="191"/>
        <v>15.199593613933189</v>
      </c>
      <c r="L822" s="1">
        <f t="shared" si="192"/>
        <v>15.161623208747415</v>
      </c>
      <c r="M822" s="1">
        <f t="shared" si="193"/>
        <v>15.960216598658917</v>
      </c>
      <c r="N822" s="1">
        <f t="shared" si="185"/>
        <v>15.290725950985461</v>
      </c>
      <c r="O822" s="1">
        <f t="shared" si="186"/>
        <v>23.253443510351417</v>
      </c>
      <c r="P822" s="1"/>
      <c r="Q822" s="1">
        <f t="shared" si="194"/>
        <v>-3.7970405185774325E-2</v>
      </c>
      <c r="R822" s="1">
        <f t="shared" si="195"/>
        <v>0.7606229847257282</v>
      </c>
      <c r="S822" s="1">
        <f t="shared" si="187"/>
        <v>9.1132337052272305E-2</v>
      </c>
      <c r="T822" s="1">
        <f t="shared" si="188"/>
        <v>8.0538498964182281</v>
      </c>
    </row>
    <row r="823" spans="1:20" x14ac:dyDescent="0.2">
      <c r="A823">
        <f>Sheet1!A800</f>
        <v>773</v>
      </c>
      <c r="B823">
        <f>Sheet1!B803</f>
        <v>551.5</v>
      </c>
      <c r="C823">
        <f t="shared" si="182"/>
        <v>536.25880019351723</v>
      </c>
      <c r="D823">
        <f t="shared" si="183"/>
        <v>551.45718864382036</v>
      </c>
      <c r="E823">
        <f t="shared" si="184"/>
        <v>552.27863436706514</v>
      </c>
      <c r="F823">
        <f t="shared" si="189"/>
        <v>550.2109308542714</v>
      </c>
      <c r="G823">
        <f t="shared" si="190"/>
        <v>558.22555651170751</v>
      </c>
      <c r="K823" s="1">
        <f t="shared" si="191"/>
        <v>15.209995162070641</v>
      </c>
      <c r="L823" s="1">
        <f t="shared" si="192"/>
        <v>15.170856390950121</v>
      </c>
      <c r="M823" s="1">
        <f t="shared" si="193"/>
        <v>15.97512538097078</v>
      </c>
      <c r="N823" s="1">
        <f t="shared" si="185"/>
        <v>15.300926016342032</v>
      </c>
      <c r="O823" s="1">
        <f t="shared" si="186"/>
        <v>23.315551673778145</v>
      </c>
      <c r="P823" s="1"/>
      <c r="Q823" s="1">
        <f t="shared" si="194"/>
        <v>-3.9138771120519777E-2</v>
      </c>
      <c r="R823" s="1">
        <f t="shared" si="195"/>
        <v>0.76513021890013988</v>
      </c>
      <c r="S823" s="1">
        <f t="shared" si="187"/>
        <v>9.0930854271391581E-2</v>
      </c>
      <c r="T823" s="1">
        <f t="shared" si="188"/>
        <v>8.1055565117075048</v>
      </c>
    </row>
    <row r="824" spans="1:20" x14ac:dyDescent="0.2">
      <c r="A824">
        <f>Sheet1!A801</f>
        <v>774</v>
      </c>
      <c r="B824">
        <f>Sheet1!B804</f>
        <v>551.96</v>
      </c>
      <c r="C824">
        <f t="shared" si="182"/>
        <v>536.70839864537993</v>
      </c>
      <c r="D824">
        <f t="shared" si="183"/>
        <v>551.91590858661016</v>
      </c>
      <c r="E824">
        <f t="shared" si="184"/>
        <v>552.74313003823227</v>
      </c>
      <c r="F824">
        <f t="shared" si="189"/>
        <v>550.67070061441518</v>
      </c>
      <c r="G824">
        <f t="shared" si="190"/>
        <v>558.7374508341594</v>
      </c>
      <c r="K824" s="1">
        <f t="shared" si="191"/>
        <v>15.220396710208092</v>
      </c>
      <c r="L824" s="1">
        <f t="shared" si="192"/>
        <v>15.180061665231506</v>
      </c>
      <c r="M824" s="1">
        <f t="shared" si="193"/>
        <v>15.990031209576387</v>
      </c>
      <c r="N824" s="1">
        <f t="shared" si="185"/>
        <v>15.311097324623233</v>
      </c>
      <c r="O824" s="1">
        <f t="shared" si="186"/>
        <v>23.377847544367455</v>
      </c>
      <c r="P824" s="1"/>
      <c r="Q824" s="1">
        <f t="shared" si="194"/>
        <v>-4.0335044976586687E-2</v>
      </c>
      <c r="R824" s="1">
        <f t="shared" si="195"/>
        <v>0.7696344993682942</v>
      </c>
      <c r="S824" s="1">
        <f t="shared" si="187"/>
        <v>9.070061441514099E-2</v>
      </c>
      <c r="T824" s="1">
        <f t="shared" si="188"/>
        <v>8.1574508341593628</v>
      </c>
    </row>
    <row r="825" spans="1:20" x14ac:dyDescent="0.2">
      <c r="A825">
        <f>Sheet1!A802</f>
        <v>775</v>
      </c>
      <c r="B825">
        <f>Sheet1!B805</f>
        <v>552.41999999999996</v>
      </c>
      <c r="C825">
        <f t="shared" si="182"/>
        <v>537.15799709724251</v>
      </c>
      <c r="D825">
        <f t="shared" si="183"/>
        <v>552.37460058175191</v>
      </c>
      <c r="E825">
        <f t="shared" si="184"/>
        <v>553.20762292357131</v>
      </c>
      <c r="F825">
        <f t="shared" si="189"/>
        <v>551.13044158914067</v>
      </c>
      <c r="G825">
        <f t="shared" si="190"/>
        <v>559.24953327180526</v>
      </c>
      <c r="K825" s="1">
        <f t="shared" si="191"/>
        <v>15.230798258345317</v>
      </c>
      <c r="L825" s="1">
        <f t="shared" si="192"/>
        <v>15.189239021659546</v>
      </c>
      <c r="M825" s="1">
        <f t="shared" si="193"/>
        <v>16.004934126445619</v>
      </c>
      <c r="N825" s="1">
        <f t="shared" si="185"/>
        <v>15.321239847486027</v>
      </c>
      <c r="O825" s="1">
        <f t="shared" si="186"/>
        <v>23.440331530150615</v>
      </c>
      <c r="P825" s="1"/>
      <c r="Q825" s="1">
        <f t="shared" si="194"/>
        <v>-4.1559236685770884E-2</v>
      </c>
      <c r="R825" s="1">
        <f t="shared" si="195"/>
        <v>0.7741358681003021</v>
      </c>
      <c r="S825" s="1">
        <f t="shared" si="187"/>
        <v>9.0441589140709766E-2</v>
      </c>
      <c r="T825" s="1">
        <f t="shared" si="188"/>
        <v>8.2095332718052987</v>
      </c>
    </row>
    <row r="826" spans="1:20" x14ac:dyDescent="0.2">
      <c r="A826">
        <f>Sheet1!A803</f>
        <v>776</v>
      </c>
      <c r="B826">
        <f>Sheet1!B806</f>
        <v>552.87</v>
      </c>
      <c r="C826">
        <f t="shared" si="182"/>
        <v>537.6075955491051</v>
      </c>
      <c r="D826">
        <f t="shared" si="183"/>
        <v>552.83326461931381</v>
      </c>
      <c r="E826">
        <f t="shared" si="184"/>
        <v>553.67211306505135</v>
      </c>
      <c r="F826">
        <f t="shared" si="189"/>
        <v>551.59015375010472</v>
      </c>
      <c r="G826">
        <f t="shared" si="190"/>
        <v>559.76180423267783</v>
      </c>
      <c r="K826" s="1">
        <f t="shared" si="191"/>
        <v>15.241199806482769</v>
      </c>
      <c r="L826" s="1">
        <f t="shared" si="192"/>
        <v>15.198388450303128</v>
      </c>
      <c r="M826" s="1">
        <f t="shared" si="193"/>
        <v>16.019834173547906</v>
      </c>
      <c r="N826" s="1">
        <f t="shared" si="185"/>
        <v>15.331353556587487</v>
      </c>
      <c r="O826" s="1">
        <f t="shared" si="186"/>
        <v>23.503004039160601</v>
      </c>
      <c r="P826" s="1"/>
      <c r="Q826" s="1">
        <f t="shared" si="194"/>
        <v>-4.2811356179640825E-2</v>
      </c>
      <c r="R826" s="1">
        <f t="shared" si="195"/>
        <v>0.77863436706513767</v>
      </c>
      <c r="S826" s="1">
        <f t="shared" si="187"/>
        <v>9.0153750104718711E-2</v>
      </c>
      <c r="T826" s="1">
        <f t="shared" si="188"/>
        <v>8.2618042326778323</v>
      </c>
    </row>
    <row r="827" spans="1:20" x14ac:dyDescent="0.2">
      <c r="A827">
        <f>Sheet1!A804</f>
        <v>777</v>
      </c>
      <c r="B827">
        <f>Sheet1!B807</f>
        <v>553.33000000000004</v>
      </c>
      <c r="C827">
        <f t="shared" si="182"/>
        <v>538.05719400096768</v>
      </c>
      <c r="D827">
        <f t="shared" si="183"/>
        <v>553.2919006893643</v>
      </c>
      <c r="E827">
        <f t="shared" si="184"/>
        <v>554.13660050464227</v>
      </c>
      <c r="F827">
        <f t="shared" si="189"/>
        <v>552.04983706896405</v>
      </c>
      <c r="G827">
        <f t="shared" si="190"/>
        <v>560.27426412480884</v>
      </c>
      <c r="K827" s="1">
        <f t="shared" si="191"/>
        <v>15.251601354620107</v>
      </c>
      <c r="L827" s="1">
        <f t="shared" si="192"/>
        <v>15.207509941230228</v>
      </c>
      <c r="M827" s="1">
        <f t="shared" si="193"/>
        <v>16.034731392852336</v>
      </c>
      <c r="N827" s="1">
        <f t="shared" si="185"/>
        <v>15.341438423584123</v>
      </c>
      <c r="O827" s="1">
        <f t="shared" si="186"/>
        <v>23.565865479428908</v>
      </c>
      <c r="P827" s="1"/>
      <c r="Q827" s="1">
        <f t="shared" si="194"/>
        <v>-4.4091413389878653E-2</v>
      </c>
      <c r="R827" s="1">
        <f t="shared" si="195"/>
        <v>0.78313003823222971</v>
      </c>
      <c r="S827" s="1">
        <f t="shared" si="187"/>
        <v>8.9837068964015998E-2</v>
      </c>
      <c r="T827" s="1">
        <f t="shared" si="188"/>
        <v>8.3142641248088012</v>
      </c>
    </row>
    <row r="828" spans="1:20" x14ac:dyDescent="0.2">
      <c r="A828">
        <f>Sheet1!A805</f>
        <v>778</v>
      </c>
      <c r="B828">
        <f>Sheet1!B808</f>
        <v>553.79</v>
      </c>
      <c r="C828">
        <f t="shared" si="182"/>
        <v>538.50679245283027</v>
      </c>
      <c r="D828">
        <f t="shared" si="183"/>
        <v>553.75050878197169</v>
      </c>
      <c r="E828">
        <f t="shared" si="184"/>
        <v>554.60108528431317</v>
      </c>
      <c r="F828">
        <f t="shared" si="189"/>
        <v>552.50949151737564</v>
      </c>
      <c r="G828">
        <f t="shared" si="190"/>
        <v>560.78691335623034</v>
      </c>
      <c r="K828" s="1">
        <f t="shared" si="191"/>
        <v>15.262002902757445</v>
      </c>
      <c r="L828" s="1">
        <f t="shared" si="192"/>
        <v>15.216603484509392</v>
      </c>
      <c r="M828" s="1">
        <f t="shared" si="193"/>
        <v>16.049625826328793</v>
      </c>
      <c r="N828" s="1">
        <f t="shared" si="185"/>
        <v>15.351494420133122</v>
      </c>
      <c r="O828" s="1">
        <f t="shared" si="186"/>
        <v>23.628916258987829</v>
      </c>
      <c r="P828" s="1"/>
      <c r="Q828" s="1">
        <f t="shared" si="194"/>
        <v>-4.5399418248052825E-2</v>
      </c>
      <c r="R828" s="1">
        <f t="shared" si="195"/>
        <v>0.78762292357134811</v>
      </c>
      <c r="S828" s="1">
        <f t="shared" si="187"/>
        <v>8.9491517375677176E-2</v>
      </c>
      <c r="T828" s="1">
        <f t="shared" si="188"/>
        <v>8.3669133562303841</v>
      </c>
    </row>
    <row r="829" spans="1:20" x14ac:dyDescent="0.2">
      <c r="A829">
        <f>Sheet1!A806</f>
        <v>779</v>
      </c>
      <c r="B829">
        <f>Sheet1!B809</f>
        <v>554.25</v>
      </c>
      <c r="C829">
        <f t="shared" si="182"/>
        <v>538.95639090469285</v>
      </c>
      <c r="D829">
        <f t="shared" si="183"/>
        <v>554.20908888720419</v>
      </c>
      <c r="E829">
        <f t="shared" si="184"/>
        <v>555.06556744603358</v>
      </c>
      <c r="F829">
        <f t="shared" si="189"/>
        <v>552.96911706699677</v>
      </c>
      <c r="G829">
        <f t="shared" si="190"/>
        <v>561.29975233497441</v>
      </c>
      <c r="K829" s="1">
        <f t="shared" si="191"/>
        <v>15.262404450894905</v>
      </c>
      <c r="L829" s="1">
        <f t="shared" si="192"/>
        <v>15.22566907020871</v>
      </c>
      <c r="M829" s="1">
        <f t="shared" si="193"/>
        <v>16.06451751594625</v>
      </c>
      <c r="N829" s="1">
        <f t="shared" si="185"/>
        <v>15.361521517891674</v>
      </c>
      <c r="O829" s="1">
        <f t="shared" si="186"/>
        <v>23.692156785869315</v>
      </c>
      <c r="P829" s="1"/>
      <c r="Q829" s="1">
        <f t="shared" si="194"/>
        <v>-3.673538068619564E-2</v>
      </c>
      <c r="R829" s="1">
        <f t="shared" si="195"/>
        <v>0.80211306505134417</v>
      </c>
      <c r="S829" s="1">
        <f t="shared" si="187"/>
        <v>9.9117066996768699E-2</v>
      </c>
      <c r="T829" s="1">
        <f t="shared" si="188"/>
        <v>8.4297523349744097</v>
      </c>
    </row>
    <row r="830" spans="1:20" x14ac:dyDescent="0.2">
      <c r="A830">
        <f>Sheet1!A807</f>
        <v>780</v>
      </c>
      <c r="B830">
        <f>Sheet1!B810</f>
        <v>554.71</v>
      </c>
      <c r="C830">
        <f t="shared" si="182"/>
        <v>539.40598935655544</v>
      </c>
      <c r="D830">
        <f t="shared" si="183"/>
        <v>554.66764099513034</v>
      </c>
      <c r="E830">
        <f t="shared" si="184"/>
        <v>555.53004703177305</v>
      </c>
      <c r="F830">
        <f t="shared" si="189"/>
        <v>553.42871368948374</v>
      </c>
      <c r="G830">
        <f t="shared" si="190"/>
        <v>561.81278146907323</v>
      </c>
      <c r="K830" s="1">
        <f t="shared" si="191"/>
        <v>15.272805999032357</v>
      </c>
      <c r="L830" s="1">
        <f t="shared" si="192"/>
        <v>15.234706688396614</v>
      </c>
      <c r="M830" s="1">
        <f t="shared" si="193"/>
        <v>16.079406503674591</v>
      </c>
      <c r="N830" s="1">
        <f t="shared" si="185"/>
        <v>15.371519688516059</v>
      </c>
      <c r="O830" s="1">
        <f t="shared" si="186"/>
        <v>23.755587468105546</v>
      </c>
      <c r="P830" s="1"/>
      <c r="Q830" s="1">
        <f t="shared" si="194"/>
        <v>-3.8099310635743677E-2</v>
      </c>
      <c r="R830" s="1">
        <f t="shared" si="195"/>
        <v>0.80660050464223332</v>
      </c>
      <c r="S830" s="1">
        <f t="shared" si="187"/>
        <v>9.8713689483702183E-2</v>
      </c>
      <c r="T830" s="1">
        <f t="shared" si="188"/>
        <v>8.4827814690731884</v>
      </c>
    </row>
    <row r="831" spans="1:20" x14ac:dyDescent="0.2">
      <c r="A831">
        <f>Sheet1!A808</f>
        <v>781</v>
      </c>
      <c r="B831">
        <f>Sheet1!B811</f>
        <v>555.16999999999996</v>
      </c>
      <c r="C831">
        <f t="shared" si="182"/>
        <v>539.85558780841802</v>
      </c>
      <c r="D831">
        <f t="shared" si="183"/>
        <v>555.12616509581846</v>
      </c>
      <c r="E831">
        <f t="shared" si="184"/>
        <v>555.99452408350078</v>
      </c>
      <c r="F831">
        <f t="shared" si="189"/>
        <v>553.88828135649419</v>
      </c>
      <c r="G831">
        <f t="shared" si="190"/>
        <v>562.32600116655874</v>
      </c>
      <c r="K831" s="1">
        <f t="shared" si="191"/>
        <v>15.283207547169695</v>
      </c>
      <c r="L831" s="1">
        <f t="shared" si="192"/>
        <v>15.243716329141421</v>
      </c>
      <c r="M831" s="1">
        <f t="shared" si="193"/>
        <v>16.094292831482903</v>
      </c>
      <c r="N831" s="1">
        <f t="shared" si="185"/>
        <v>15.381488903663922</v>
      </c>
      <c r="O831" s="1">
        <f t="shared" si="186"/>
        <v>23.819208713728472</v>
      </c>
      <c r="P831" s="1"/>
      <c r="Q831" s="1">
        <f t="shared" si="194"/>
        <v>-3.9491218028274488E-2</v>
      </c>
      <c r="R831" s="1">
        <f t="shared" si="195"/>
        <v>0.81108528431320792</v>
      </c>
      <c r="S831" s="1">
        <f t="shared" si="187"/>
        <v>9.8281356494226202E-2</v>
      </c>
      <c r="T831" s="1">
        <f t="shared" si="188"/>
        <v>8.5360011665587763</v>
      </c>
    </row>
    <row r="832" spans="1:20" x14ac:dyDescent="0.2">
      <c r="A832">
        <f>Sheet1!A809</f>
        <v>782</v>
      </c>
      <c r="B832">
        <f>Sheet1!B812</f>
        <v>555.63</v>
      </c>
      <c r="C832">
        <f t="shared" si="182"/>
        <v>540.30518626028061</v>
      </c>
      <c r="D832">
        <f t="shared" si="183"/>
        <v>555.58466117933676</v>
      </c>
      <c r="E832">
        <f t="shared" si="184"/>
        <v>556.45899864318631</v>
      </c>
      <c r="F832">
        <f t="shared" si="189"/>
        <v>554.34782003968451</v>
      </c>
      <c r="G832">
        <f t="shared" si="190"/>
        <v>562.8394118354629</v>
      </c>
      <c r="K832" s="1">
        <f t="shared" si="191"/>
        <v>15.293609095307147</v>
      </c>
      <c r="L832" s="1">
        <f t="shared" si="192"/>
        <v>15.252697982511336</v>
      </c>
      <c r="M832" s="1">
        <f t="shared" si="193"/>
        <v>16.10917654134073</v>
      </c>
      <c r="N832" s="1">
        <f t="shared" si="185"/>
        <v>15.391429134991654</v>
      </c>
      <c r="O832" s="1">
        <f t="shared" si="186"/>
        <v>23.883020930770044</v>
      </c>
      <c r="P832" s="1"/>
      <c r="Q832" s="1">
        <f t="shared" si="194"/>
        <v>-4.0911112795811277E-2</v>
      </c>
      <c r="R832" s="1">
        <f t="shared" si="195"/>
        <v>0.81556744603358311</v>
      </c>
      <c r="S832" s="1">
        <f t="shared" si="187"/>
        <v>9.782003968450681E-2</v>
      </c>
      <c r="T832" s="1">
        <f t="shared" si="188"/>
        <v>8.5894118354628972</v>
      </c>
    </row>
    <row r="833" spans="1:20" x14ac:dyDescent="0.2">
      <c r="A833">
        <f>Sheet1!A810</f>
        <v>783</v>
      </c>
      <c r="B833">
        <f>Sheet1!B813</f>
        <v>556.08000000000004</v>
      </c>
      <c r="C833">
        <f t="shared" si="182"/>
        <v>540.75478471214331</v>
      </c>
      <c r="D833">
        <f t="shared" si="183"/>
        <v>556.04312923575367</v>
      </c>
      <c r="E833">
        <f t="shared" si="184"/>
        <v>556.92347075279906</v>
      </c>
      <c r="F833">
        <f t="shared" si="189"/>
        <v>554.80732971071188</v>
      </c>
      <c r="G833">
        <f t="shared" si="190"/>
        <v>563.35301388381777</v>
      </c>
      <c r="K833" s="1">
        <f t="shared" si="191"/>
        <v>15.304010643444599</v>
      </c>
      <c r="L833" s="1">
        <f t="shared" si="192"/>
        <v>15.261651638574904</v>
      </c>
      <c r="M833" s="1">
        <f t="shared" si="193"/>
        <v>16.124057675217614</v>
      </c>
      <c r="N833" s="1">
        <f t="shared" si="185"/>
        <v>15.401340354156446</v>
      </c>
      <c r="O833" s="1">
        <f t="shared" si="186"/>
        <v>23.947024527262329</v>
      </c>
      <c r="P833" s="1"/>
      <c r="Q833" s="1">
        <f t="shared" si="194"/>
        <v>-4.2359004869695127E-2</v>
      </c>
      <c r="R833" s="1">
        <f t="shared" si="195"/>
        <v>0.82004703177301508</v>
      </c>
      <c r="S833" s="1">
        <f t="shared" si="187"/>
        <v>9.7329710711846928E-2</v>
      </c>
      <c r="T833" s="1">
        <f t="shared" si="188"/>
        <v>8.6430138838177299</v>
      </c>
    </row>
    <row r="834" spans="1:20" x14ac:dyDescent="0.2">
      <c r="A834">
        <f>Sheet1!A811</f>
        <v>784</v>
      </c>
      <c r="B834">
        <f>Sheet1!B814</f>
        <v>556.54</v>
      </c>
      <c r="C834">
        <f t="shared" si="182"/>
        <v>541.20438316400589</v>
      </c>
      <c r="D834">
        <f t="shared" si="183"/>
        <v>556.50156925513738</v>
      </c>
      <c r="E834">
        <f t="shared" si="184"/>
        <v>557.38794045430836</v>
      </c>
      <c r="F834">
        <f t="shared" si="189"/>
        <v>555.26681034123294</v>
      </c>
      <c r="G834">
        <f t="shared" si="190"/>
        <v>563.86680771965575</v>
      </c>
      <c r="K834" s="1">
        <f t="shared" si="191"/>
        <v>15.314412191581937</v>
      </c>
      <c r="L834" s="1">
        <f t="shared" si="192"/>
        <v>15.270577287400442</v>
      </c>
      <c r="M834" s="1">
        <f t="shared" si="193"/>
        <v>16.138936275082756</v>
      </c>
      <c r="N834" s="1">
        <f t="shared" si="185"/>
        <v>15.411222532814918</v>
      </c>
      <c r="O834" s="1">
        <f t="shared" si="186"/>
        <v>24.011219911237731</v>
      </c>
      <c r="P834" s="1"/>
      <c r="Q834" s="1">
        <f t="shared" si="194"/>
        <v>-4.3834904181494494E-2</v>
      </c>
      <c r="R834" s="1">
        <f t="shared" si="195"/>
        <v>0.82452408350081896</v>
      </c>
      <c r="S834" s="1">
        <f t="shared" si="187"/>
        <v>9.6810341232981045E-2</v>
      </c>
      <c r="T834" s="1">
        <f t="shared" si="188"/>
        <v>8.6968077196557942</v>
      </c>
    </row>
    <row r="835" spans="1:20" x14ac:dyDescent="0.2">
      <c r="A835">
        <f>Sheet1!A812</f>
        <v>785</v>
      </c>
      <c r="B835">
        <f>Sheet1!B815</f>
        <v>557</v>
      </c>
      <c r="C835">
        <f t="shared" si="182"/>
        <v>541.65398161586836</v>
      </c>
      <c r="D835">
        <f t="shared" si="183"/>
        <v>556.95998122755623</v>
      </c>
      <c r="E835">
        <f t="shared" si="184"/>
        <v>557.85240778968398</v>
      </c>
      <c r="F835">
        <f t="shared" si="189"/>
        <v>555.72626190290498</v>
      </c>
      <c r="G835">
        <f t="shared" si="190"/>
        <v>564.38079375100847</v>
      </c>
      <c r="K835" s="1">
        <f t="shared" si="191"/>
        <v>15.324813739719389</v>
      </c>
      <c r="L835" s="1">
        <f t="shared" si="192"/>
        <v>15.279474919056156</v>
      </c>
      <c r="M835" s="1">
        <f t="shared" si="193"/>
        <v>16.153812382905699</v>
      </c>
      <c r="N835" s="1">
        <f t="shared" si="185"/>
        <v>15.421075642624373</v>
      </c>
      <c r="O835" s="1">
        <f t="shared" si="186"/>
        <v>24.075607490727862</v>
      </c>
      <c r="P835" s="1"/>
      <c r="Q835" s="1">
        <f t="shared" si="194"/>
        <v>-4.5338820663232582E-2</v>
      </c>
      <c r="R835" s="1">
        <f t="shared" si="195"/>
        <v>0.82899864318630989</v>
      </c>
      <c r="S835" s="1">
        <f t="shared" si="187"/>
        <v>9.6261902904984709E-2</v>
      </c>
      <c r="T835" s="1">
        <f t="shared" si="188"/>
        <v>8.750793751008473</v>
      </c>
    </row>
    <row r="836" spans="1:20" x14ac:dyDescent="0.2">
      <c r="A836">
        <f>Sheet1!A813</f>
        <v>786</v>
      </c>
      <c r="B836">
        <f>Sheet1!B816</f>
        <v>557.46</v>
      </c>
      <c r="C836">
        <f t="shared" si="182"/>
        <v>542.10358006773106</v>
      </c>
      <c r="D836">
        <f t="shared" si="183"/>
        <v>557.41836514307863</v>
      </c>
      <c r="E836">
        <f t="shared" si="184"/>
        <v>558.31687280089477</v>
      </c>
      <c r="F836">
        <f t="shared" si="189"/>
        <v>556.18568436738462</v>
      </c>
      <c r="G836">
        <f t="shared" si="190"/>
        <v>564.89497238590832</v>
      </c>
      <c r="K836" s="1">
        <f t="shared" si="191"/>
        <v>15.325215287856736</v>
      </c>
      <c r="L836" s="1">
        <f t="shared" si="192"/>
        <v>15.288344523610363</v>
      </c>
      <c r="M836" s="1">
        <f t="shared" si="193"/>
        <v>16.168686040655757</v>
      </c>
      <c r="N836" s="1">
        <f t="shared" si="185"/>
        <v>15.430899655241319</v>
      </c>
      <c r="O836" s="1">
        <f t="shared" si="186"/>
        <v>24.140187673765013</v>
      </c>
      <c r="P836" s="1"/>
      <c r="Q836" s="1">
        <f t="shared" si="194"/>
        <v>-3.6870764246373255E-2</v>
      </c>
      <c r="R836" s="1">
        <f t="shared" si="195"/>
        <v>0.84347075279902128</v>
      </c>
      <c r="S836" s="1">
        <f t="shared" si="187"/>
        <v>0.10568436738458331</v>
      </c>
      <c r="T836" s="1">
        <f t="shared" si="188"/>
        <v>8.8149723859082769</v>
      </c>
    </row>
    <row r="837" spans="1:20" x14ac:dyDescent="0.2">
      <c r="A837">
        <f>Sheet1!A814</f>
        <v>787</v>
      </c>
      <c r="B837">
        <f>Sheet1!B817</f>
        <v>557.91999999999996</v>
      </c>
      <c r="C837">
        <f t="shared" si="182"/>
        <v>542.55317851959364</v>
      </c>
      <c r="D837">
        <f t="shared" si="183"/>
        <v>557.87672099177291</v>
      </c>
      <c r="E837">
        <f t="shared" si="184"/>
        <v>558.78133552991062</v>
      </c>
      <c r="F837">
        <f t="shared" si="189"/>
        <v>556.64507770632895</v>
      </c>
      <c r="G837">
        <f t="shared" si="190"/>
        <v>565.40934403238714</v>
      </c>
      <c r="K837" s="1">
        <f t="shared" si="191"/>
        <v>15.335616835994074</v>
      </c>
      <c r="L837" s="1">
        <f t="shared" si="192"/>
        <v>15.297186091131493</v>
      </c>
      <c r="M837" s="1">
        <f t="shared" si="193"/>
        <v>16.183557290302474</v>
      </c>
      <c r="N837" s="1">
        <f t="shared" si="185"/>
        <v>15.440694542323058</v>
      </c>
      <c r="O837" s="1">
        <f t="shared" si="186"/>
        <v>24.204960868381249</v>
      </c>
      <c r="P837" s="1"/>
      <c r="Q837" s="1">
        <f t="shared" si="194"/>
        <v>-3.8430744862580468E-2</v>
      </c>
      <c r="R837" s="1">
        <f t="shared" si="195"/>
        <v>0.84794045430840015</v>
      </c>
      <c r="S837" s="1">
        <f t="shared" si="187"/>
        <v>0.10507770632898428</v>
      </c>
      <c r="T837" s="1">
        <f t="shared" si="188"/>
        <v>8.8693440323871755</v>
      </c>
    </row>
    <row r="838" spans="1:20" x14ac:dyDescent="0.2">
      <c r="A838">
        <f>Sheet1!A815</f>
        <v>788</v>
      </c>
      <c r="B838">
        <f>Sheet1!B818</f>
        <v>558.38</v>
      </c>
      <c r="C838">
        <f t="shared" si="182"/>
        <v>543.00277697145634</v>
      </c>
      <c r="D838">
        <f t="shared" si="183"/>
        <v>558.3350487637075</v>
      </c>
      <c r="E838">
        <f t="shared" si="184"/>
        <v>559.24579601870084</v>
      </c>
      <c r="F838">
        <f t="shared" si="189"/>
        <v>557.10444189139503</v>
      </c>
      <c r="G838">
        <f t="shared" si="190"/>
        <v>565.92390909847711</v>
      </c>
      <c r="K838" s="1">
        <f t="shared" si="191"/>
        <v>15.346018384131639</v>
      </c>
      <c r="L838" s="1">
        <f t="shared" si="192"/>
        <v>15.305999611687866</v>
      </c>
      <c r="M838" s="1">
        <f t="shared" si="193"/>
        <v>16.198426173815619</v>
      </c>
      <c r="N838" s="1">
        <f t="shared" si="185"/>
        <v>15.450460275526666</v>
      </c>
      <c r="O838" s="1">
        <f t="shared" si="186"/>
        <v>24.26992748260875</v>
      </c>
      <c r="P838" s="1"/>
      <c r="Q838" s="1">
        <f t="shared" si="194"/>
        <v>-4.0018772443772832E-2</v>
      </c>
      <c r="R838" s="1">
        <f t="shared" si="195"/>
        <v>0.8524077896839799</v>
      </c>
      <c r="S838" s="1">
        <f t="shared" si="187"/>
        <v>0.10444189139502669</v>
      </c>
      <c r="T838" s="1">
        <f t="shared" si="188"/>
        <v>8.923909098477111</v>
      </c>
    </row>
    <row r="839" spans="1:20" x14ac:dyDescent="0.2">
      <c r="A839">
        <f>Sheet1!A816</f>
        <v>789</v>
      </c>
      <c r="B839">
        <f>Sheet1!B819</f>
        <v>558.83000000000004</v>
      </c>
      <c r="C839">
        <f t="shared" si="182"/>
        <v>543.45237542331893</v>
      </c>
      <c r="D839">
        <f t="shared" si="183"/>
        <v>558.7933484489505</v>
      </c>
      <c r="E839">
        <f t="shared" si="184"/>
        <v>559.71025430923487</v>
      </c>
      <c r="F839">
        <f t="shared" si="189"/>
        <v>557.56377689423937</v>
      </c>
      <c r="G839">
        <f t="shared" si="190"/>
        <v>566.43866799221018</v>
      </c>
      <c r="K839" s="1">
        <f t="shared" si="191"/>
        <v>15.356419932268977</v>
      </c>
      <c r="L839" s="1">
        <f t="shared" si="192"/>
        <v>15.314785075347572</v>
      </c>
      <c r="M839" s="1">
        <f t="shared" si="193"/>
        <v>16.213292733163712</v>
      </c>
      <c r="N839" s="1">
        <f t="shared" si="185"/>
        <v>15.460196826508309</v>
      </c>
      <c r="O839" s="1">
        <f t="shared" si="186"/>
        <v>24.335087924479126</v>
      </c>
      <c r="P839" s="1"/>
      <c r="Q839" s="1">
        <f t="shared" si="194"/>
        <v>-4.1634856921405117E-2</v>
      </c>
      <c r="R839" s="1">
        <f t="shared" si="195"/>
        <v>0.85687280089473461</v>
      </c>
      <c r="S839" s="1">
        <f t="shared" si="187"/>
        <v>0.10377689423933134</v>
      </c>
      <c r="T839" s="1">
        <f t="shared" si="188"/>
        <v>8.9786679922101484</v>
      </c>
    </row>
    <row r="840" spans="1:20" x14ac:dyDescent="0.2">
      <c r="A840">
        <f>Sheet1!A817</f>
        <v>790</v>
      </c>
      <c r="B840">
        <f>Sheet1!B820</f>
        <v>559.29</v>
      </c>
      <c r="C840">
        <f t="shared" si="182"/>
        <v>543.90197387518151</v>
      </c>
      <c r="D840">
        <f t="shared" si="183"/>
        <v>559.25162003757032</v>
      </c>
      <c r="E840">
        <f t="shared" si="184"/>
        <v>560.17471044348201</v>
      </c>
      <c r="F840">
        <f t="shared" si="189"/>
        <v>558.02308268651927</v>
      </c>
      <c r="G840">
        <f t="shared" si="190"/>
        <v>566.95362112161843</v>
      </c>
      <c r="K840" s="1">
        <f t="shared" si="191"/>
        <v>15.366821480406315</v>
      </c>
      <c r="L840" s="1">
        <f t="shared" si="192"/>
        <v>15.32354247217927</v>
      </c>
      <c r="M840" s="1">
        <f t="shared" si="193"/>
        <v>16.228157010316977</v>
      </c>
      <c r="N840" s="1">
        <f t="shared" si="185"/>
        <v>15.46990416692563</v>
      </c>
      <c r="O840" s="1">
        <f t="shared" si="186"/>
        <v>24.400442602024782</v>
      </c>
      <c r="P840" s="1"/>
      <c r="Q840" s="1">
        <f t="shared" si="194"/>
        <v>-4.3279008227045779E-2</v>
      </c>
      <c r="R840" s="1">
        <f t="shared" si="195"/>
        <v>0.86133552991066153</v>
      </c>
      <c r="S840" s="1">
        <f t="shared" si="187"/>
        <v>0.10308268651931485</v>
      </c>
      <c r="T840" s="1">
        <f t="shared" si="188"/>
        <v>9.0336211216184665</v>
      </c>
    </row>
    <row r="841" spans="1:20" x14ac:dyDescent="0.2">
      <c r="A841">
        <f>Sheet1!A818</f>
        <v>791</v>
      </c>
      <c r="B841">
        <f>Sheet1!B821</f>
        <v>559.75</v>
      </c>
      <c r="C841">
        <f t="shared" si="182"/>
        <v>544.3515723270441</v>
      </c>
      <c r="D841">
        <f t="shared" si="183"/>
        <v>559.70986351963541</v>
      </c>
      <c r="E841">
        <f t="shared" si="184"/>
        <v>560.63916446341182</v>
      </c>
      <c r="F841">
        <f t="shared" si="189"/>
        <v>558.48235923989148</v>
      </c>
      <c r="G841">
        <f t="shared" si="190"/>
        <v>567.4687688947339</v>
      </c>
      <c r="K841" s="1">
        <f t="shared" si="191"/>
        <v>15.377223028543654</v>
      </c>
      <c r="L841" s="1">
        <f t="shared" si="192"/>
        <v>15.332271792251163</v>
      </c>
      <c r="M841" s="1">
        <f t="shared" si="193"/>
        <v>16.243019047244502</v>
      </c>
      <c r="N841" s="1">
        <f t="shared" si="185"/>
        <v>15.479582268435138</v>
      </c>
      <c r="O841" s="1">
        <f t="shared" si="186"/>
        <v>24.465991923277556</v>
      </c>
      <c r="P841" s="1"/>
      <c r="Q841" s="1">
        <f t="shared" si="194"/>
        <v>-4.4951236292490648E-2</v>
      </c>
      <c r="R841" s="1">
        <f t="shared" si="195"/>
        <v>0.86579601870084844</v>
      </c>
      <c r="S841" s="1">
        <f t="shared" si="187"/>
        <v>0.10235923989148432</v>
      </c>
      <c r="T841" s="1">
        <f t="shared" si="188"/>
        <v>9.0887688947339029</v>
      </c>
    </row>
    <row r="842" spans="1:20" x14ac:dyDescent="0.2">
      <c r="A842">
        <f>Sheet1!A819</f>
        <v>792</v>
      </c>
      <c r="B842">
        <f>Sheet1!B822</f>
        <v>560.21</v>
      </c>
      <c r="C842">
        <f t="shared" si="182"/>
        <v>544.80117077890668</v>
      </c>
      <c r="D842">
        <f t="shared" si="183"/>
        <v>560.16807888521384</v>
      </c>
      <c r="E842">
        <f t="shared" si="184"/>
        <v>561.10361641099371</v>
      </c>
      <c r="F842">
        <f t="shared" si="189"/>
        <v>558.94160652601295</v>
      </c>
      <c r="G842">
        <f t="shared" si="190"/>
        <v>567.98411171958867</v>
      </c>
      <c r="K842" s="1">
        <f t="shared" si="191"/>
        <v>15.377624576681114</v>
      </c>
      <c r="L842" s="1">
        <f t="shared" si="192"/>
        <v>15.34097302563157</v>
      </c>
      <c r="M842" s="1">
        <f t="shared" si="193"/>
        <v>16.257878885915943</v>
      </c>
      <c r="N842" s="1">
        <f t="shared" si="185"/>
        <v>15.489231102694021</v>
      </c>
      <c r="O842" s="1">
        <f t="shared" si="186"/>
        <v>24.531736296269742</v>
      </c>
      <c r="P842" s="1"/>
      <c r="Q842" s="1">
        <f t="shared" si="194"/>
        <v>-3.6651551049544651E-2</v>
      </c>
      <c r="R842" s="1">
        <f t="shared" si="195"/>
        <v>0.88025430923482872</v>
      </c>
      <c r="S842" s="1">
        <f t="shared" si="187"/>
        <v>0.11160652601290622</v>
      </c>
      <c r="T842" s="1">
        <f t="shared" si="188"/>
        <v>9.1541117195886272</v>
      </c>
    </row>
    <row r="843" spans="1:20" x14ac:dyDescent="0.2">
      <c r="A843">
        <f>Sheet1!A820</f>
        <v>793</v>
      </c>
      <c r="B843">
        <f>Sheet1!B823</f>
        <v>560.66999999999996</v>
      </c>
      <c r="C843">
        <f t="shared" si="182"/>
        <v>545.25076923076927</v>
      </c>
      <c r="D843">
        <f t="shared" si="183"/>
        <v>560.62626612437418</v>
      </c>
      <c r="E843">
        <f t="shared" si="184"/>
        <v>561.56806632819712</v>
      </c>
      <c r="F843">
        <f t="shared" si="189"/>
        <v>559.40082451654075</v>
      </c>
      <c r="G843">
        <f t="shared" si="190"/>
        <v>568.49965000421491</v>
      </c>
      <c r="K843" s="1">
        <f t="shared" si="191"/>
        <v>15.388026124818452</v>
      </c>
      <c r="L843" s="1">
        <f t="shared" si="192"/>
        <v>15.349646162388808</v>
      </c>
      <c r="M843" s="1">
        <f t="shared" si="193"/>
        <v>16.272736568300502</v>
      </c>
      <c r="N843" s="1">
        <f t="shared" si="185"/>
        <v>15.49885064135924</v>
      </c>
      <c r="O843" s="1">
        <f t="shared" si="186"/>
        <v>24.597676129033403</v>
      </c>
      <c r="P843" s="1"/>
      <c r="Q843" s="1">
        <f t="shared" si="194"/>
        <v>-3.8379962429644365E-2</v>
      </c>
      <c r="R843" s="1">
        <f t="shared" si="195"/>
        <v>0.88471044348204941</v>
      </c>
      <c r="S843" s="1">
        <f t="shared" si="187"/>
        <v>0.11082451654078795</v>
      </c>
      <c r="T843" s="1">
        <f t="shared" si="188"/>
        <v>9.2096500042149501</v>
      </c>
    </row>
    <row r="844" spans="1:20" x14ac:dyDescent="0.2">
      <c r="A844">
        <f>Sheet1!A821</f>
        <v>794</v>
      </c>
      <c r="B844">
        <f>Sheet1!B824</f>
        <v>561.13</v>
      </c>
      <c r="C844">
        <f t="shared" si="182"/>
        <v>545.70036768263185</v>
      </c>
      <c r="D844">
        <f t="shared" si="183"/>
        <v>561.08442522718462</v>
      </c>
      <c r="E844">
        <f t="shared" si="184"/>
        <v>562.03251425699136</v>
      </c>
      <c r="F844">
        <f t="shared" si="189"/>
        <v>559.86001318313151</v>
      </c>
      <c r="G844">
        <f t="shared" si="190"/>
        <v>569.0153841566447</v>
      </c>
      <c r="K844" s="1">
        <f t="shared" si="191"/>
        <v>15.398427672955904</v>
      </c>
      <c r="L844" s="1">
        <f t="shared" si="192"/>
        <v>15.358291192591309</v>
      </c>
      <c r="M844" s="1">
        <f t="shared" si="193"/>
        <v>16.287592136367721</v>
      </c>
      <c r="N844" s="1">
        <f t="shared" si="185"/>
        <v>15.508440856087418</v>
      </c>
      <c r="O844" s="1">
        <f t="shared" si="186"/>
        <v>24.663811829600604</v>
      </c>
      <c r="P844" s="1"/>
      <c r="Q844" s="1">
        <f t="shared" si="194"/>
        <v>-4.0136480364594718E-2</v>
      </c>
      <c r="R844" s="1">
        <f t="shared" si="195"/>
        <v>0.88916446341181654</v>
      </c>
      <c r="S844" s="1">
        <f t="shared" si="187"/>
        <v>0.11001318313151387</v>
      </c>
      <c r="T844" s="1">
        <f t="shared" si="188"/>
        <v>9.2653841566446999</v>
      </c>
    </row>
    <row r="845" spans="1:20" x14ac:dyDescent="0.2">
      <c r="A845">
        <f>Sheet1!A822</f>
        <v>795</v>
      </c>
      <c r="B845">
        <f>Sheet1!B825</f>
        <v>561.58000000000004</v>
      </c>
      <c r="C845">
        <f t="shared" si="182"/>
        <v>546.14996613449443</v>
      </c>
      <c r="D845">
        <f t="shared" si="183"/>
        <v>561.54255618371371</v>
      </c>
      <c r="E845">
        <f t="shared" si="184"/>
        <v>562.49696023934587</v>
      </c>
      <c r="F845">
        <f t="shared" si="189"/>
        <v>560.31917249744242</v>
      </c>
      <c r="G845">
        <f t="shared" si="190"/>
        <v>569.53131458490986</v>
      </c>
      <c r="K845" s="1">
        <f t="shared" si="191"/>
        <v>15.408829221093356</v>
      </c>
      <c r="L845" s="1">
        <f t="shared" si="192"/>
        <v>15.366908106307164</v>
      </c>
      <c r="M845" s="1">
        <f t="shared" si="193"/>
        <v>16.302445632087029</v>
      </c>
      <c r="N845" s="1">
        <f t="shared" si="185"/>
        <v>15.518001718535743</v>
      </c>
      <c r="O845" s="1">
        <f t="shared" si="186"/>
        <v>24.730143806003184</v>
      </c>
      <c r="P845" s="1"/>
      <c r="Q845" s="1">
        <f t="shared" si="194"/>
        <v>-4.1921114786191538E-2</v>
      </c>
      <c r="R845" s="1">
        <f t="shared" si="195"/>
        <v>0.89361641099367262</v>
      </c>
      <c r="S845" s="1">
        <f t="shared" si="187"/>
        <v>0.10917249744238688</v>
      </c>
      <c r="T845" s="1">
        <f t="shared" si="188"/>
        <v>9.3213145849098282</v>
      </c>
    </row>
    <row r="846" spans="1:20" x14ac:dyDescent="0.2">
      <c r="A846">
        <f>Sheet1!A823</f>
        <v>796</v>
      </c>
      <c r="B846">
        <f>Sheet1!B826</f>
        <v>562.04</v>
      </c>
      <c r="C846">
        <f t="shared" si="182"/>
        <v>546.59956458635702</v>
      </c>
      <c r="D846">
        <f t="shared" si="183"/>
        <v>562.00065898402954</v>
      </c>
      <c r="E846">
        <f t="shared" si="184"/>
        <v>562.96140431723029</v>
      </c>
      <c r="F846">
        <f t="shared" si="189"/>
        <v>560.77830243113033</v>
      </c>
      <c r="G846">
        <f t="shared" si="190"/>
        <v>570.04744169704259</v>
      </c>
      <c r="K846" s="1">
        <f t="shared" si="191"/>
        <v>15.419230769230694</v>
      </c>
      <c r="L846" s="1">
        <f t="shared" si="192"/>
        <v>15.375496893604918</v>
      </c>
      <c r="M846" s="1">
        <f t="shared" si="193"/>
        <v>16.317297097427854</v>
      </c>
      <c r="N846" s="1">
        <f t="shared" si="185"/>
        <v>15.527533200361063</v>
      </c>
      <c r="O846" s="1">
        <f t="shared" si="186"/>
        <v>24.796672466273321</v>
      </c>
      <c r="P846" s="1"/>
      <c r="Q846" s="1">
        <f t="shared" si="194"/>
        <v>-4.3733875625775909E-2</v>
      </c>
      <c r="R846" s="1">
        <f t="shared" si="195"/>
        <v>0.89806632819716015</v>
      </c>
      <c r="S846" s="1">
        <f t="shared" si="187"/>
        <v>0.10830243113036886</v>
      </c>
      <c r="T846" s="1">
        <f t="shared" si="188"/>
        <v>9.3774416970426273</v>
      </c>
    </row>
    <row r="847" spans="1:20" x14ac:dyDescent="0.2">
      <c r="A847">
        <f>Sheet1!A824</f>
        <v>797</v>
      </c>
      <c r="B847">
        <f>Sheet1!B827</f>
        <v>562.5</v>
      </c>
      <c r="C847">
        <f t="shared" si="182"/>
        <v>547.04916303821972</v>
      </c>
      <c r="D847">
        <f t="shared" si="183"/>
        <v>562.45873361820054</v>
      </c>
      <c r="E847">
        <f t="shared" si="184"/>
        <v>563.42584653261395</v>
      </c>
      <c r="F847">
        <f t="shared" si="189"/>
        <v>561.23740295585208</v>
      </c>
      <c r="G847">
        <f t="shared" si="190"/>
        <v>570.56376590107482</v>
      </c>
      <c r="K847" s="1">
        <f t="shared" si="191"/>
        <v>15.429632317368146</v>
      </c>
      <c r="L847" s="1">
        <f t="shared" si="192"/>
        <v>15.384057544552775</v>
      </c>
      <c r="M847" s="1">
        <f t="shared" si="193"/>
        <v>16.332146574359513</v>
      </c>
      <c r="N847" s="1">
        <f t="shared" si="185"/>
        <v>15.537035273220226</v>
      </c>
      <c r="O847" s="1">
        <f t="shared" si="186"/>
        <v>24.863398218442967</v>
      </c>
      <c r="P847" s="1"/>
      <c r="Q847" s="1">
        <f t="shared" si="194"/>
        <v>-4.5574772815371034E-2</v>
      </c>
      <c r="R847" s="1">
        <f t="shared" si="195"/>
        <v>0.90251425699136689</v>
      </c>
      <c r="S847" s="1">
        <f t="shared" si="187"/>
        <v>0.10740295585208059</v>
      </c>
      <c r="T847" s="1">
        <f t="shared" si="188"/>
        <v>9.4337659010748212</v>
      </c>
    </row>
    <row r="848" spans="1:20" x14ac:dyDescent="0.2">
      <c r="A848">
        <f>Sheet1!A825</f>
        <v>798</v>
      </c>
      <c r="B848">
        <f>Sheet1!B828</f>
        <v>562.96</v>
      </c>
      <c r="C848">
        <f t="shared" si="182"/>
        <v>547.4987614900823</v>
      </c>
      <c r="D848">
        <f t="shared" si="183"/>
        <v>562.91678007629491</v>
      </c>
      <c r="E848">
        <f t="shared" si="184"/>
        <v>563.89028692746604</v>
      </c>
      <c r="F848">
        <f t="shared" si="189"/>
        <v>561.69647404326463</v>
      </c>
      <c r="G848">
        <f t="shared" si="190"/>
        <v>571.08028760503896</v>
      </c>
      <c r="K848" s="1">
        <f t="shared" si="191"/>
        <v>15.430033865505607</v>
      </c>
      <c r="L848" s="1">
        <f t="shared" si="192"/>
        <v>15.39259004921928</v>
      </c>
      <c r="M848" s="1">
        <f t="shared" si="193"/>
        <v>16.346994104851433</v>
      </c>
      <c r="N848" s="1">
        <f t="shared" si="185"/>
        <v>15.546507908770195</v>
      </c>
      <c r="O848" s="1">
        <f t="shared" si="186"/>
        <v>24.930321470544527</v>
      </c>
      <c r="P848" s="1"/>
      <c r="Q848" s="1">
        <f t="shared" si="194"/>
        <v>-3.7443816286327092E-2</v>
      </c>
      <c r="R848" s="1">
        <f t="shared" si="195"/>
        <v>0.91696023934582627</v>
      </c>
      <c r="S848" s="1">
        <f t="shared" si="187"/>
        <v>0.11647404326458854</v>
      </c>
      <c r="T848" s="1">
        <f t="shared" si="188"/>
        <v>9.5002876050389204</v>
      </c>
    </row>
    <row r="849" spans="1:20" x14ac:dyDescent="0.2">
      <c r="A849">
        <f>Sheet1!A826</f>
        <v>799</v>
      </c>
      <c r="B849">
        <f>Sheet1!B829</f>
        <v>563.41999999999996</v>
      </c>
      <c r="C849">
        <f t="shared" si="182"/>
        <v>547.948359941945</v>
      </c>
      <c r="D849">
        <f t="shared" si="183"/>
        <v>563.3747983483812</v>
      </c>
      <c r="E849">
        <f t="shared" si="184"/>
        <v>564.35472554375622</v>
      </c>
      <c r="F849">
        <f t="shared" si="189"/>
        <v>562.15551566502495</v>
      </c>
      <c r="G849">
        <f t="shared" si="190"/>
        <v>571.59700721696652</v>
      </c>
      <c r="K849" s="1">
        <f t="shared" si="191"/>
        <v>15.440435413642945</v>
      </c>
      <c r="L849" s="1">
        <f t="shared" si="192"/>
        <v>15.401094397672523</v>
      </c>
      <c r="M849" s="1">
        <f t="shared" si="193"/>
        <v>16.361839730873271</v>
      </c>
      <c r="N849" s="1">
        <f t="shared" si="185"/>
        <v>15.555951078667931</v>
      </c>
      <c r="O849" s="1">
        <f t="shared" si="186"/>
        <v>24.997442630609498</v>
      </c>
      <c r="P849" s="1"/>
      <c r="Q849" s="1">
        <f t="shared" si="194"/>
        <v>-3.9341015970421722E-2</v>
      </c>
      <c r="R849" s="1">
        <f t="shared" si="195"/>
        <v>0.92140431723032634</v>
      </c>
      <c r="S849" s="1">
        <f t="shared" si="187"/>
        <v>0.11551566502498645</v>
      </c>
      <c r="T849" s="1">
        <f t="shared" si="188"/>
        <v>9.5570072169665536</v>
      </c>
    </row>
    <row r="850" spans="1:20" x14ac:dyDescent="0.2">
      <c r="A850">
        <f>Sheet1!A827</f>
        <v>800</v>
      </c>
      <c r="B850">
        <f>Sheet1!B830</f>
        <v>563.87</v>
      </c>
      <c r="C850">
        <f t="shared" si="182"/>
        <v>548.39795839380758</v>
      </c>
      <c r="D850">
        <f t="shared" si="183"/>
        <v>563.83278842452751</v>
      </c>
      <c r="E850">
        <f t="shared" si="184"/>
        <v>564.8191624234538</v>
      </c>
      <c r="F850">
        <f t="shared" si="189"/>
        <v>562.61452779279</v>
      </c>
      <c r="G850">
        <f t="shared" si="190"/>
        <v>572.11392514489</v>
      </c>
      <c r="K850" s="1">
        <f t="shared" si="191"/>
        <v>15.450836961780283</v>
      </c>
      <c r="L850" s="1">
        <f t="shared" si="192"/>
        <v>15.409570579980823</v>
      </c>
      <c r="M850" s="1">
        <f t="shared" si="193"/>
        <v>16.376683494394229</v>
      </c>
      <c r="N850" s="1">
        <f t="shared" si="185"/>
        <v>15.565364754570282</v>
      </c>
      <c r="O850" s="1">
        <f t="shared" si="186"/>
        <v>25.064762106670287</v>
      </c>
      <c r="P850" s="1"/>
      <c r="Q850" s="1">
        <f t="shared" si="194"/>
        <v>-4.126638179945985E-2</v>
      </c>
      <c r="R850" s="1">
        <f t="shared" si="195"/>
        <v>0.92584653261394578</v>
      </c>
      <c r="S850" s="1">
        <f t="shared" si="187"/>
        <v>0.11452779278999969</v>
      </c>
      <c r="T850" s="1">
        <f t="shared" si="188"/>
        <v>9.613925144890004</v>
      </c>
    </row>
    <row r="851" spans="1:20" x14ac:dyDescent="0.2">
      <c r="A851">
        <f>Sheet1!A828</f>
        <v>801</v>
      </c>
      <c r="B851">
        <f>Sheet1!B831</f>
        <v>564.33000000000004</v>
      </c>
      <c r="C851">
        <f t="shared" si="182"/>
        <v>548.84755684567017</v>
      </c>
      <c r="D851">
        <f t="shared" si="183"/>
        <v>564.29075029480236</v>
      </c>
      <c r="E851">
        <f t="shared" si="184"/>
        <v>565.28359760852845</v>
      </c>
      <c r="F851">
        <f t="shared" si="189"/>
        <v>563.07351039821651</v>
      </c>
      <c r="G851">
        <f t="shared" si="190"/>
        <v>572.63104179684126</v>
      </c>
      <c r="K851" s="1">
        <f t="shared" si="191"/>
        <v>15.461238509917735</v>
      </c>
      <c r="L851" s="1">
        <f t="shared" si="192"/>
        <v>15.418018586212611</v>
      </c>
      <c r="M851" s="1">
        <f t="shared" si="193"/>
        <v>16.391525437383734</v>
      </c>
      <c r="N851" s="1">
        <f t="shared" si="185"/>
        <v>15.574748908134211</v>
      </c>
      <c r="O851" s="1">
        <f t="shared" si="186"/>
        <v>25.132280306758958</v>
      </c>
      <c r="P851" s="1"/>
      <c r="Q851" s="1">
        <f t="shared" si="194"/>
        <v>-4.321992370512362E-2</v>
      </c>
      <c r="R851" s="1">
        <f t="shared" si="195"/>
        <v>0.93028692746599972</v>
      </c>
      <c r="S851" s="1">
        <f t="shared" si="187"/>
        <v>0.11351039821647646</v>
      </c>
      <c r="T851" s="1">
        <f t="shared" si="188"/>
        <v>9.671041796841223</v>
      </c>
    </row>
    <row r="852" spans="1:20" x14ac:dyDescent="0.2">
      <c r="A852">
        <f>Sheet1!A829</f>
        <v>802</v>
      </c>
      <c r="B852">
        <f>Sheet1!B832</f>
        <v>564.79</v>
      </c>
      <c r="C852">
        <f t="shared" si="182"/>
        <v>549.29715529753275</v>
      </c>
      <c r="D852">
        <f t="shared" si="183"/>
        <v>564.74868394927398</v>
      </c>
      <c r="E852">
        <f t="shared" si="184"/>
        <v>565.74803114094937</v>
      </c>
      <c r="F852">
        <f t="shared" si="189"/>
        <v>563.53246345296157</v>
      </c>
      <c r="G852">
        <f t="shared" si="190"/>
        <v>573.14835758085246</v>
      </c>
      <c r="K852" s="1">
        <f t="shared" si="191"/>
        <v>15.471640058054959</v>
      </c>
      <c r="L852" s="1">
        <f t="shared" si="192"/>
        <v>15.426438406436205</v>
      </c>
      <c r="M852" s="1">
        <f t="shared" si="193"/>
        <v>16.406365601811217</v>
      </c>
      <c r="N852" s="1">
        <f t="shared" si="185"/>
        <v>15.584103511016565</v>
      </c>
      <c r="O852" s="1">
        <f t="shared" si="186"/>
        <v>25.199997638907462</v>
      </c>
      <c r="P852" s="1"/>
      <c r="Q852" s="1">
        <f t="shared" si="194"/>
        <v>-4.5201651618754113E-2</v>
      </c>
      <c r="R852" s="1">
        <f t="shared" si="195"/>
        <v>0.93472554375625805</v>
      </c>
      <c r="S852" s="1">
        <f t="shared" si="187"/>
        <v>0.11246345296160598</v>
      </c>
      <c r="T852" s="1">
        <f t="shared" si="188"/>
        <v>9.7283575808525029</v>
      </c>
    </row>
    <row r="853" spans="1:20" x14ac:dyDescent="0.2">
      <c r="A853">
        <f>Sheet1!A830</f>
        <v>803</v>
      </c>
      <c r="B853">
        <f>Sheet1!B833</f>
        <v>565.25</v>
      </c>
      <c r="C853">
        <f t="shared" si="182"/>
        <v>549.74675374939534</v>
      </c>
      <c r="D853">
        <f t="shared" si="183"/>
        <v>565.20658937801068</v>
      </c>
      <c r="E853">
        <f t="shared" si="184"/>
        <v>566.21246306268597</v>
      </c>
      <c r="F853">
        <f t="shared" si="189"/>
        <v>563.99138692868212</v>
      </c>
      <c r="G853">
        <f t="shared" si="190"/>
        <v>573.66587290495556</v>
      </c>
      <c r="K853" s="1">
        <f t="shared" si="191"/>
        <v>15.47204160619242</v>
      </c>
      <c r="L853" s="1">
        <f t="shared" si="192"/>
        <v>15.434830030719922</v>
      </c>
      <c r="M853" s="1">
        <f t="shared" si="193"/>
        <v>16.421204029646219</v>
      </c>
      <c r="N853" s="1">
        <f t="shared" si="185"/>
        <v>15.593428534874533</v>
      </c>
      <c r="O853" s="1">
        <f t="shared" si="186"/>
        <v>25.267914511147978</v>
      </c>
      <c r="P853" s="1"/>
      <c r="Q853" s="1">
        <f t="shared" si="194"/>
        <v>-3.7211575472497316E-2</v>
      </c>
      <c r="R853" s="1">
        <f t="shared" si="195"/>
        <v>0.94916242345379942</v>
      </c>
      <c r="S853" s="1">
        <f t="shared" si="187"/>
        <v>0.12138692868211365</v>
      </c>
      <c r="T853" s="1">
        <f t="shared" si="188"/>
        <v>9.7958729049555586</v>
      </c>
    </row>
    <row r="854" spans="1:20" x14ac:dyDescent="0.2">
      <c r="A854">
        <f>Sheet1!A831</f>
        <v>804</v>
      </c>
      <c r="B854">
        <f>Sheet1!B834</f>
        <v>565.71</v>
      </c>
      <c r="C854">
        <f t="shared" si="182"/>
        <v>550.19635220125792</v>
      </c>
      <c r="D854">
        <f t="shared" si="183"/>
        <v>565.66446657108099</v>
      </c>
      <c r="E854">
        <f t="shared" si="184"/>
        <v>566.67689341570781</v>
      </c>
      <c r="F854">
        <f t="shared" si="189"/>
        <v>564.45028079703502</v>
      </c>
      <c r="G854">
        <f t="shared" si="190"/>
        <v>574.18358817718274</v>
      </c>
      <c r="K854" s="1">
        <f t="shared" si="191"/>
        <v>15.482443154329872</v>
      </c>
      <c r="L854" s="1">
        <f t="shared" si="192"/>
        <v>15.443193449132195</v>
      </c>
      <c r="M854" s="1">
        <f t="shared" si="193"/>
        <v>16.436040762858283</v>
      </c>
      <c r="N854" s="1">
        <f t="shared" si="185"/>
        <v>15.602723951364851</v>
      </c>
      <c r="O854" s="1">
        <f t="shared" si="186"/>
        <v>25.336031331512572</v>
      </c>
      <c r="P854" s="1"/>
      <c r="Q854" s="1">
        <f t="shared" si="194"/>
        <v>-3.9249705197676121E-2</v>
      </c>
      <c r="R854" s="1">
        <f t="shared" si="195"/>
        <v>0.95359760852841191</v>
      </c>
      <c r="S854" s="1">
        <f t="shared" si="187"/>
        <v>0.12028079703497951</v>
      </c>
      <c r="T854" s="1">
        <f t="shared" si="188"/>
        <v>9.8535881771827007</v>
      </c>
    </row>
    <row r="855" spans="1:20" x14ac:dyDescent="0.2">
      <c r="A855">
        <f>Sheet1!A832</f>
        <v>805</v>
      </c>
      <c r="B855">
        <f>Sheet1!B835</f>
        <v>566.16</v>
      </c>
      <c r="C855">
        <f t="shared" si="182"/>
        <v>550.64595065312051</v>
      </c>
      <c r="D855">
        <f t="shared" si="183"/>
        <v>566.1223155185528</v>
      </c>
      <c r="E855">
        <f t="shared" si="184"/>
        <v>567.1413222419842</v>
      </c>
      <c r="F855">
        <f t="shared" si="189"/>
        <v>564.90914502967723</v>
      </c>
      <c r="G855">
        <f t="shared" si="190"/>
        <v>574.70150380556584</v>
      </c>
      <c r="K855" s="1">
        <f t="shared" si="191"/>
        <v>15.49284470246721</v>
      </c>
      <c r="L855" s="1">
        <f t="shared" si="192"/>
        <v>15.451528651741228</v>
      </c>
      <c r="M855" s="1">
        <f t="shared" si="193"/>
        <v>16.450875843416611</v>
      </c>
      <c r="N855" s="1">
        <f t="shared" si="185"/>
        <v>15.61198973214448</v>
      </c>
      <c r="O855" s="1">
        <f t="shared" si="186"/>
        <v>25.404348508033081</v>
      </c>
      <c r="P855" s="1"/>
      <c r="Q855" s="1">
        <f t="shared" si="194"/>
        <v>-4.1316050725981768E-2</v>
      </c>
      <c r="R855" s="1">
        <f t="shared" si="195"/>
        <v>0.95803114094940156</v>
      </c>
      <c r="S855" s="1">
        <f t="shared" si="187"/>
        <v>0.11914502967727003</v>
      </c>
      <c r="T855" s="1">
        <f t="shared" si="188"/>
        <v>9.9115038055658715</v>
      </c>
    </row>
    <row r="856" spans="1:20" x14ac:dyDescent="0.2">
      <c r="A856">
        <f>Sheet1!A833</f>
        <v>806</v>
      </c>
      <c r="B856">
        <f>Sheet1!B836</f>
        <v>566.62</v>
      </c>
      <c r="C856">
        <f t="shared" si="182"/>
        <v>551.09554910498309</v>
      </c>
      <c r="D856">
        <f t="shared" si="183"/>
        <v>566.58013621049486</v>
      </c>
      <c r="E856">
        <f t="shared" si="184"/>
        <v>567.60574958348468</v>
      </c>
      <c r="F856">
        <f t="shared" si="189"/>
        <v>565.36797959826561</v>
      </c>
      <c r="G856">
        <f t="shared" si="190"/>
        <v>575.21962019813714</v>
      </c>
      <c r="K856" s="1">
        <f t="shared" si="191"/>
        <v>15.503246250604661</v>
      </c>
      <c r="L856" s="1">
        <f t="shared" si="192"/>
        <v>15.459835628615338</v>
      </c>
      <c r="M856" s="1">
        <f t="shared" si="193"/>
        <v>16.465709313290631</v>
      </c>
      <c r="N856" s="1">
        <f t="shared" si="185"/>
        <v>15.621225848870267</v>
      </c>
      <c r="O856" s="1">
        <f t="shared" si="186"/>
        <v>25.472866448741797</v>
      </c>
      <c r="P856" s="1"/>
      <c r="Q856" s="1">
        <f t="shared" si="194"/>
        <v>-4.3410621989323772E-2</v>
      </c>
      <c r="R856" s="1">
        <f t="shared" si="195"/>
        <v>0.96246306268596982</v>
      </c>
      <c r="S856" s="1">
        <f t="shared" si="187"/>
        <v>0.117979598265606</v>
      </c>
      <c r="T856" s="1">
        <f t="shared" si="188"/>
        <v>9.969620198137136</v>
      </c>
    </row>
    <row r="857" spans="1:20" x14ac:dyDescent="0.2">
      <c r="A857">
        <f>Sheet1!A834</f>
        <v>807</v>
      </c>
      <c r="B857">
        <f>Sheet1!B837</f>
        <v>567.08000000000004</v>
      </c>
      <c r="C857">
        <f t="shared" si="182"/>
        <v>551.54514755684568</v>
      </c>
      <c r="D857">
        <f t="shared" si="183"/>
        <v>567.03792863697527</v>
      </c>
      <c r="E857">
        <f t="shared" si="184"/>
        <v>568.07017548217846</v>
      </c>
      <c r="F857">
        <f t="shared" si="189"/>
        <v>565.8267844744571</v>
      </c>
      <c r="G857">
        <f t="shared" si="190"/>
        <v>575.7379377629286</v>
      </c>
      <c r="K857" s="1">
        <f t="shared" si="191"/>
        <v>15.513647798742113</v>
      </c>
      <c r="L857" s="1">
        <f t="shared" si="192"/>
        <v>15.46811436982307</v>
      </c>
      <c r="M857" s="1">
        <f t="shared" si="193"/>
        <v>16.480541214449886</v>
      </c>
      <c r="N857" s="1">
        <f t="shared" si="185"/>
        <v>15.630432273199176</v>
      </c>
      <c r="O857" s="1">
        <f t="shared" si="186"/>
        <v>25.541585561670672</v>
      </c>
      <c r="P857" s="1"/>
      <c r="Q857" s="1">
        <f t="shared" si="194"/>
        <v>-4.5533428919043217E-2</v>
      </c>
      <c r="R857" s="1">
        <f t="shared" si="195"/>
        <v>0.96689341570777287</v>
      </c>
      <c r="S857" s="1">
        <f t="shared" si="187"/>
        <v>0.11678447445706297</v>
      </c>
      <c r="T857" s="1">
        <f t="shared" si="188"/>
        <v>10.027937762928559</v>
      </c>
    </row>
    <row r="858" spans="1:20" x14ac:dyDescent="0.2">
      <c r="A858">
        <f>Sheet1!A835</f>
        <v>808</v>
      </c>
      <c r="B858">
        <f>Sheet1!B838</f>
        <v>567.54</v>
      </c>
      <c r="C858">
        <f t="shared" si="182"/>
        <v>551.99474600870838</v>
      </c>
      <c r="D858">
        <f t="shared" si="183"/>
        <v>567.49569278806246</v>
      </c>
      <c r="E858">
        <f t="shared" si="184"/>
        <v>568.5345999800353</v>
      </c>
      <c r="F858">
        <f t="shared" si="189"/>
        <v>566.28555962990879</v>
      </c>
      <c r="G858">
        <f t="shared" si="190"/>
        <v>576.25645690797217</v>
      </c>
      <c r="K858" s="1">
        <f t="shared" si="191"/>
        <v>15.51404934687946</v>
      </c>
      <c r="L858" s="1">
        <f t="shared" si="192"/>
        <v>15.476364865432288</v>
      </c>
      <c r="M858" s="1">
        <f t="shared" si="193"/>
        <v>16.495371588863691</v>
      </c>
      <c r="N858" s="1">
        <f t="shared" si="185"/>
        <v>15.639608976788281</v>
      </c>
      <c r="O858" s="1">
        <f t="shared" si="186"/>
        <v>25.610506254851657</v>
      </c>
      <c r="P858" s="1"/>
      <c r="Q858" s="1">
        <f t="shared" si="194"/>
        <v>-3.7684481447172402E-2</v>
      </c>
      <c r="R858" s="1">
        <f t="shared" si="195"/>
        <v>0.98132224198423046</v>
      </c>
      <c r="S858" s="1">
        <f t="shared" si="187"/>
        <v>0.12555962990882108</v>
      </c>
      <c r="T858" s="1">
        <f t="shared" si="188"/>
        <v>10.096456907972197</v>
      </c>
    </row>
    <row r="859" spans="1:20" x14ac:dyDescent="0.2">
      <c r="A859">
        <f>Sheet1!A836</f>
        <v>809</v>
      </c>
      <c r="B859">
        <f>Sheet1!B839</f>
        <v>568</v>
      </c>
      <c r="C859">
        <f t="shared" si="182"/>
        <v>552.44434446057096</v>
      </c>
      <c r="D859">
        <f t="shared" si="183"/>
        <v>567.95342865382486</v>
      </c>
      <c r="E859">
        <f t="shared" si="184"/>
        <v>568.99902311902429</v>
      </c>
      <c r="F859">
        <f t="shared" si="189"/>
        <v>566.7443050362773</v>
      </c>
      <c r="G859">
        <f t="shared" si="190"/>
        <v>576.77517804130014</v>
      </c>
      <c r="K859" s="1">
        <f t="shared" si="191"/>
        <v>15.524450895016912</v>
      </c>
      <c r="L859" s="1">
        <f t="shared" si="192"/>
        <v>15.484587105511764</v>
      </c>
      <c r="M859" s="1">
        <f t="shared" si="193"/>
        <v>16.510200478501588</v>
      </c>
      <c r="N859" s="1">
        <f t="shared" si="185"/>
        <v>15.648755931294204</v>
      </c>
      <c r="O859" s="1">
        <f t="shared" si="186"/>
        <v>25.679628936317044</v>
      </c>
      <c r="P859" s="1"/>
      <c r="Q859" s="1">
        <f t="shared" si="194"/>
        <v>-3.9863789505147906E-2</v>
      </c>
      <c r="R859" s="1">
        <f t="shared" si="195"/>
        <v>0.9857495834846759</v>
      </c>
      <c r="S859" s="1">
        <f t="shared" si="187"/>
        <v>0.12430503627729195</v>
      </c>
      <c r="T859" s="1">
        <f t="shared" si="188"/>
        <v>10.155178041300132</v>
      </c>
    </row>
    <row r="860" spans="1:20" x14ac:dyDescent="0.2">
      <c r="A860">
        <f>Sheet1!A837</f>
        <v>810</v>
      </c>
      <c r="B860">
        <f>Sheet1!B840</f>
        <v>568.45000000000005</v>
      </c>
      <c r="C860">
        <f t="shared" si="182"/>
        <v>552.89394291243343</v>
      </c>
      <c r="D860">
        <f t="shared" si="183"/>
        <v>568.41113622433056</v>
      </c>
      <c r="E860">
        <f t="shared" si="184"/>
        <v>569.4634449411152</v>
      </c>
      <c r="F860">
        <f t="shared" si="189"/>
        <v>567.20302066521981</v>
      </c>
      <c r="G860">
        <f t="shared" si="190"/>
        <v>577.29410157094446</v>
      </c>
      <c r="K860" s="1">
        <f t="shared" si="191"/>
        <v>15.534852443154364</v>
      </c>
      <c r="L860" s="1">
        <f t="shared" si="192"/>
        <v>15.492781080129589</v>
      </c>
      <c r="M860" s="1">
        <f t="shared" si="193"/>
        <v>16.525027925332779</v>
      </c>
      <c r="N860" s="1">
        <f t="shared" si="185"/>
        <v>15.657873108374133</v>
      </c>
      <c r="O860" s="1">
        <f t="shared" si="186"/>
        <v>25.748954014098786</v>
      </c>
      <c r="P860" s="1"/>
      <c r="Q860" s="1">
        <f t="shared" si="194"/>
        <v>-4.2071363024774655E-2</v>
      </c>
      <c r="R860" s="1">
        <f t="shared" si="195"/>
        <v>0.99017548217841522</v>
      </c>
      <c r="S860" s="1">
        <f t="shared" si="187"/>
        <v>0.1230206652197694</v>
      </c>
      <c r="T860" s="1">
        <f t="shared" si="188"/>
        <v>10.214101570944422</v>
      </c>
    </row>
    <row r="861" spans="1:20" x14ac:dyDescent="0.2">
      <c r="A861">
        <f>Sheet1!A838</f>
        <v>811</v>
      </c>
      <c r="B861">
        <f>Sheet1!B841</f>
        <v>568.91</v>
      </c>
      <c r="C861">
        <f t="shared" si="182"/>
        <v>553.34354136429613</v>
      </c>
      <c r="D861">
        <f t="shared" si="183"/>
        <v>568.86881548964811</v>
      </c>
      <c r="E861">
        <f t="shared" si="184"/>
        <v>569.92786548827723</v>
      </c>
      <c r="F861">
        <f t="shared" si="189"/>
        <v>567.66170648839307</v>
      </c>
      <c r="G861">
        <f t="shared" si="190"/>
        <v>577.81322790493709</v>
      </c>
      <c r="K861" s="1">
        <f t="shared" si="191"/>
        <v>15.545253991291588</v>
      </c>
      <c r="L861" s="1">
        <f t="shared" si="192"/>
        <v>15.500946779354081</v>
      </c>
      <c r="M861" s="1">
        <f t="shared" si="193"/>
        <v>16.53985397132692</v>
      </c>
      <c r="N861" s="1">
        <f t="shared" si="185"/>
        <v>15.66696047968469</v>
      </c>
      <c r="O861" s="1">
        <f t="shared" si="186"/>
        <v>25.818481896228718</v>
      </c>
      <c r="P861" s="1"/>
      <c r="Q861" s="1">
        <f t="shared" si="194"/>
        <v>-4.4307211937507418E-2</v>
      </c>
      <c r="R861" s="1">
        <f t="shared" si="195"/>
        <v>0.99459998003533201</v>
      </c>
      <c r="S861" s="1">
        <f t="shared" si="187"/>
        <v>0.12170648839310161</v>
      </c>
      <c r="T861" s="1">
        <f t="shared" si="188"/>
        <v>10.27322790493713</v>
      </c>
    </row>
    <row r="862" spans="1:20" x14ac:dyDescent="0.2">
      <c r="A862">
        <f>Sheet1!A839</f>
        <v>812</v>
      </c>
      <c r="B862">
        <f>Sheet1!B842</f>
        <v>569.37</v>
      </c>
      <c r="C862">
        <f t="shared" si="182"/>
        <v>553.79313981615871</v>
      </c>
      <c r="D862">
        <f t="shared" si="183"/>
        <v>569.3264664398456</v>
      </c>
      <c r="E862">
        <f t="shared" si="184"/>
        <v>570.39228480247971</v>
      </c>
      <c r="F862">
        <f t="shared" si="189"/>
        <v>568.12036247745414</v>
      </c>
      <c r="G862">
        <f t="shared" si="190"/>
        <v>578.33255745131021</v>
      </c>
      <c r="K862" s="1">
        <f t="shared" si="191"/>
        <v>15.55565553942904</v>
      </c>
      <c r="L862" s="1">
        <f t="shared" si="192"/>
        <v>15.509084193253898</v>
      </c>
      <c r="M862" s="1">
        <f t="shared" si="193"/>
        <v>16.554678658453327</v>
      </c>
      <c r="N862" s="1">
        <f t="shared" si="185"/>
        <v>15.676018016883177</v>
      </c>
      <c r="O862" s="1">
        <f t="shared" si="186"/>
        <v>25.888212990739248</v>
      </c>
      <c r="P862" s="1"/>
      <c r="Q862" s="1">
        <f t="shared" si="194"/>
        <v>-4.6571346175142025E-2</v>
      </c>
      <c r="R862" s="1">
        <f t="shared" si="195"/>
        <v>0.99902311902428664</v>
      </c>
      <c r="S862" s="1">
        <f t="shared" si="187"/>
        <v>0.12036247745413675</v>
      </c>
      <c r="T862" s="1">
        <f t="shared" si="188"/>
        <v>10.332557451310208</v>
      </c>
    </row>
    <row r="863" spans="1:20" x14ac:dyDescent="0.2">
      <c r="A863">
        <f>Sheet1!A840</f>
        <v>813</v>
      </c>
      <c r="B863">
        <f>Sheet1!B843</f>
        <v>569.83000000000004</v>
      </c>
      <c r="C863">
        <f t="shared" si="182"/>
        <v>554.24273826802141</v>
      </c>
      <c r="D863">
        <f t="shared" si="183"/>
        <v>569.78408906499146</v>
      </c>
      <c r="E863">
        <f t="shared" si="184"/>
        <v>570.85670292569239</v>
      </c>
      <c r="F863">
        <f t="shared" si="189"/>
        <v>568.57898860405987</v>
      </c>
      <c r="G863">
        <f t="shared" si="190"/>
        <v>578.85209061809587</v>
      </c>
      <c r="K863" s="1">
        <f t="shared" si="191"/>
        <v>15.556057087566614</v>
      </c>
      <c r="L863" s="1">
        <f t="shared" si="192"/>
        <v>15.517193311897131</v>
      </c>
      <c r="M863" s="1">
        <f t="shared" si="193"/>
        <v>16.569502028681768</v>
      </c>
      <c r="N863" s="1">
        <f t="shared" si="185"/>
        <v>15.685045691626442</v>
      </c>
      <c r="O863" s="1">
        <f t="shared" si="186"/>
        <v>25.958147705662441</v>
      </c>
      <c r="P863" s="1"/>
      <c r="Q863" s="1">
        <f t="shared" si="194"/>
        <v>-3.8863775669483402E-2</v>
      </c>
      <c r="R863" s="1">
        <f t="shared" si="195"/>
        <v>1.0134449411151536</v>
      </c>
      <c r="S863" s="1">
        <f t="shared" si="187"/>
        <v>0.12898860405982759</v>
      </c>
      <c r="T863" s="1">
        <f t="shared" si="188"/>
        <v>10.402090618095826</v>
      </c>
    </row>
    <row r="864" spans="1:20" x14ac:dyDescent="0.2">
      <c r="A864">
        <f>Sheet1!A841</f>
        <v>814</v>
      </c>
      <c r="B864">
        <f>Sheet1!B844</f>
        <v>570.28</v>
      </c>
      <c r="C864">
        <f t="shared" si="182"/>
        <v>554.692336719884</v>
      </c>
      <c r="D864">
        <f t="shared" si="183"/>
        <v>570.24168335515412</v>
      </c>
      <c r="E864">
        <f t="shared" si="184"/>
        <v>571.32111989988448</v>
      </c>
      <c r="F864">
        <f t="shared" si="189"/>
        <v>569.03758483986724</v>
      </c>
      <c r="G864">
        <f t="shared" si="190"/>
        <v>579.37182781332604</v>
      </c>
      <c r="K864" s="1">
        <f t="shared" si="191"/>
        <v>15.566458635703839</v>
      </c>
      <c r="L864" s="1">
        <f t="shared" si="192"/>
        <v>15.525274125351984</v>
      </c>
      <c r="M864" s="1">
        <f t="shared" si="193"/>
        <v>16.584324123981105</v>
      </c>
      <c r="N864" s="1">
        <f t="shared" si="185"/>
        <v>15.694043475571107</v>
      </c>
      <c r="O864" s="1">
        <f t="shared" si="186"/>
        <v>26.028286449029906</v>
      </c>
      <c r="P864" s="1"/>
      <c r="Q864" s="1">
        <f t="shared" si="194"/>
        <v>-4.1184510351854442E-2</v>
      </c>
      <c r="R864" s="1">
        <f t="shared" si="195"/>
        <v>1.0178654882772662</v>
      </c>
      <c r="S864" s="1">
        <f t="shared" si="187"/>
        <v>0.12758483986726787</v>
      </c>
      <c r="T864" s="1">
        <f t="shared" si="188"/>
        <v>10.461827813326067</v>
      </c>
    </row>
    <row r="865" spans="1:20" x14ac:dyDescent="0.2">
      <c r="A865">
        <f>Sheet1!A842</f>
        <v>815</v>
      </c>
      <c r="B865">
        <f>Sheet1!B845</f>
        <v>570.74</v>
      </c>
      <c r="C865">
        <f t="shared" si="182"/>
        <v>555.14193517174658</v>
      </c>
      <c r="D865">
        <f t="shared" si="183"/>
        <v>570.69924930040179</v>
      </c>
      <c r="E865">
        <f t="shared" si="184"/>
        <v>571.78553576702529</v>
      </c>
      <c r="F865">
        <f t="shared" si="189"/>
        <v>569.49615115653319</v>
      </c>
      <c r="G865">
        <f t="shared" si="190"/>
        <v>579.89176944503276</v>
      </c>
      <c r="K865" s="1">
        <f t="shared" si="191"/>
        <v>15.576860183841291</v>
      </c>
      <c r="L865" s="1">
        <f t="shared" si="192"/>
        <v>15.533326623686889</v>
      </c>
      <c r="M865" s="1">
        <f t="shared" si="193"/>
        <v>16.599144986320994</v>
      </c>
      <c r="N865" s="1">
        <f t="shared" si="185"/>
        <v>15.703011340374474</v>
      </c>
      <c r="O865" s="1">
        <f t="shared" si="186"/>
        <v>26.09862962887405</v>
      </c>
      <c r="P865" s="1"/>
      <c r="Q865" s="1">
        <f t="shared" si="194"/>
        <v>-4.353356015440113E-2</v>
      </c>
      <c r="R865" s="1">
        <f t="shared" si="195"/>
        <v>1.0222848024797031</v>
      </c>
      <c r="S865" s="1">
        <f t="shared" si="187"/>
        <v>0.12615115653318298</v>
      </c>
      <c r="T865" s="1">
        <f t="shared" si="188"/>
        <v>10.52176944503276</v>
      </c>
    </row>
    <row r="866" spans="1:20" x14ac:dyDescent="0.2">
      <c r="A866">
        <f>Sheet1!A843</f>
        <v>816</v>
      </c>
      <c r="B866">
        <f>Sheet1!B846</f>
        <v>571.20000000000005</v>
      </c>
      <c r="C866">
        <f t="shared" si="182"/>
        <v>555.59153362360917</v>
      </c>
      <c r="D866">
        <f t="shared" si="183"/>
        <v>571.15678689080289</v>
      </c>
      <c r="E866">
        <f t="shared" si="184"/>
        <v>572.24995056908449</v>
      </c>
      <c r="F866">
        <f t="shared" si="189"/>
        <v>569.95468752571446</v>
      </c>
      <c r="G866">
        <f t="shared" si="190"/>
        <v>580.41191592124824</v>
      </c>
      <c r="K866" s="1">
        <f t="shared" si="191"/>
        <v>15.587261731978629</v>
      </c>
      <c r="L866" s="1">
        <f t="shared" si="192"/>
        <v>15.54135079697005</v>
      </c>
      <c r="M866" s="1">
        <f t="shared" si="193"/>
        <v>16.613964657670977</v>
      </c>
      <c r="N866" s="1">
        <f t="shared" si="185"/>
        <v>15.71194925769305</v>
      </c>
      <c r="O866" s="1">
        <f t="shared" si="186"/>
        <v>26.169177653226825</v>
      </c>
      <c r="P866" s="1"/>
      <c r="Q866" s="1">
        <f t="shared" si="194"/>
        <v>-4.5910935008578235E-2</v>
      </c>
      <c r="R866" s="1">
        <f t="shared" si="195"/>
        <v>1.0267029256923479</v>
      </c>
      <c r="S866" s="1">
        <f t="shared" si="187"/>
        <v>0.1246875257144211</v>
      </c>
      <c r="T866" s="1">
        <f t="shared" si="188"/>
        <v>10.581915921248196</v>
      </c>
    </row>
    <row r="867" spans="1:20" x14ac:dyDescent="0.2">
      <c r="A867">
        <f>Sheet1!A844</f>
        <v>817</v>
      </c>
      <c r="B867">
        <f>Sheet1!B847</f>
        <v>571.66</v>
      </c>
      <c r="C867">
        <f t="shared" si="182"/>
        <v>556.04113207547175</v>
      </c>
      <c r="D867">
        <f t="shared" si="183"/>
        <v>571.61429611642575</v>
      </c>
      <c r="E867">
        <f t="shared" si="184"/>
        <v>572.71436434803138</v>
      </c>
      <c r="F867">
        <f t="shared" si="189"/>
        <v>570.41319391906825</v>
      </c>
      <c r="G867">
        <f t="shared" si="190"/>
        <v>580.93226765000452</v>
      </c>
      <c r="K867" s="1">
        <f t="shared" si="191"/>
        <v>15.587663280115976</v>
      </c>
      <c r="L867" s="1">
        <f t="shared" si="192"/>
        <v>15.549346635270126</v>
      </c>
      <c r="M867" s="1">
        <f t="shared" si="193"/>
        <v>16.628783180000482</v>
      </c>
      <c r="N867" s="1">
        <f t="shared" si="185"/>
        <v>15.720857199184252</v>
      </c>
      <c r="O867" s="1">
        <f t="shared" si="186"/>
        <v>26.239930930120522</v>
      </c>
      <c r="P867" s="1"/>
      <c r="Q867" s="1">
        <f t="shared" si="194"/>
        <v>-3.8316644845849623E-2</v>
      </c>
      <c r="R867" s="1">
        <f t="shared" si="195"/>
        <v>1.0411198998845066</v>
      </c>
      <c r="S867" s="1">
        <f t="shared" si="187"/>
        <v>0.13319391906827605</v>
      </c>
      <c r="T867" s="1">
        <f t="shared" si="188"/>
        <v>10.652267650004546</v>
      </c>
    </row>
    <row r="868" spans="1:20" x14ac:dyDescent="0.2">
      <c r="A868">
        <f>Sheet1!A845</f>
        <v>818</v>
      </c>
      <c r="B868">
        <f>Sheet1!B848</f>
        <v>572.11</v>
      </c>
      <c r="C868">
        <f t="shared" si="182"/>
        <v>556.49073052733434</v>
      </c>
      <c r="D868">
        <f t="shared" si="183"/>
        <v>572.07177696733868</v>
      </c>
      <c r="E868">
        <f t="shared" si="184"/>
        <v>573.1787771458354</v>
      </c>
      <c r="F868">
        <f t="shared" si="189"/>
        <v>570.87167030825128</v>
      </c>
      <c r="G868">
        <f t="shared" si="190"/>
        <v>581.45282503933356</v>
      </c>
      <c r="K868" s="1">
        <f t="shared" si="191"/>
        <v>15.598064828253428</v>
      </c>
      <c r="L868" s="1">
        <f t="shared" si="192"/>
        <v>15.557314128655207</v>
      </c>
      <c r="M868" s="1">
        <f t="shared" si="193"/>
        <v>16.643600595278713</v>
      </c>
      <c r="N868" s="1">
        <f t="shared" si="185"/>
        <v>15.729735136504701</v>
      </c>
      <c r="O868" s="1">
        <f t="shared" si="186"/>
        <v>26.31088986758698</v>
      </c>
      <c r="P868" s="1"/>
      <c r="Q868" s="1">
        <f t="shared" si="194"/>
        <v>-4.0750699598220308E-2</v>
      </c>
      <c r="R868" s="1">
        <f t="shared" si="195"/>
        <v>1.0455357670252852</v>
      </c>
      <c r="S868" s="1">
        <f t="shared" si="187"/>
        <v>0.13167030825127313</v>
      </c>
      <c r="T868" s="1">
        <f t="shared" si="188"/>
        <v>10.712825039333552</v>
      </c>
    </row>
    <row r="869" spans="1:20" x14ac:dyDescent="0.2">
      <c r="A869">
        <f>Sheet1!A846</f>
        <v>819</v>
      </c>
      <c r="B869">
        <f>Sheet1!B849</f>
        <v>572.57000000000005</v>
      </c>
      <c r="C869">
        <f t="shared" si="182"/>
        <v>556.94032897919692</v>
      </c>
      <c r="D869">
        <f t="shared" si="183"/>
        <v>572.52922943360988</v>
      </c>
      <c r="E869">
        <f t="shared" si="184"/>
        <v>573.64318900446597</v>
      </c>
      <c r="F869">
        <f t="shared" si="189"/>
        <v>571.33011666492041</v>
      </c>
      <c r="G869">
        <f t="shared" si="190"/>
        <v>581.97358849726743</v>
      </c>
      <c r="K869" s="1">
        <f t="shared" si="191"/>
        <v>15.608466376390879</v>
      </c>
      <c r="L869" s="1">
        <f t="shared" si="192"/>
        <v>15.565253267193725</v>
      </c>
      <c r="M869" s="1">
        <f t="shared" si="193"/>
        <v>16.658416945475324</v>
      </c>
      <c r="N869" s="1">
        <f t="shared" si="185"/>
        <v>15.738583041311244</v>
      </c>
      <c r="O869" s="1">
        <f t="shared" si="186"/>
        <v>26.382054873658262</v>
      </c>
      <c r="P869" s="1"/>
      <c r="Q869" s="1">
        <f t="shared" si="194"/>
        <v>-4.3213109197154154E-2</v>
      </c>
      <c r="R869" s="1">
        <f t="shared" si="195"/>
        <v>1.0499505690844444</v>
      </c>
      <c r="S869" s="1">
        <f t="shared" si="187"/>
        <v>0.13011666492036511</v>
      </c>
      <c r="T869" s="1">
        <f t="shared" si="188"/>
        <v>10.773588497267383</v>
      </c>
    </row>
    <row r="870" spans="1:20" x14ac:dyDescent="0.2">
      <c r="A870">
        <f>Sheet1!A847</f>
        <v>820</v>
      </c>
      <c r="B870">
        <f>Sheet1!B850</f>
        <v>573.03</v>
      </c>
      <c r="C870">
        <f t="shared" si="182"/>
        <v>557.3899274310595</v>
      </c>
      <c r="D870">
        <f t="shared" si="183"/>
        <v>572.9866535053078</v>
      </c>
      <c r="E870">
        <f t="shared" si="184"/>
        <v>574.10759996589263</v>
      </c>
      <c r="F870">
        <f t="shared" si="189"/>
        <v>571.78853296073282</v>
      </c>
      <c r="G870">
        <f t="shared" si="190"/>
        <v>582.49455843183819</v>
      </c>
      <c r="K870" s="1">
        <f t="shared" si="191"/>
        <v>15.618867924528217</v>
      </c>
      <c r="L870" s="1">
        <f t="shared" si="192"/>
        <v>15.573164040953998</v>
      </c>
      <c r="M870" s="1">
        <f t="shared" si="193"/>
        <v>16.67323227255963</v>
      </c>
      <c r="N870" s="1">
        <f t="shared" si="185"/>
        <v>15.747400885261072</v>
      </c>
      <c r="O870" s="1">
        <f t="shared" si="186"/>
        <v>26.453426356366435</v>
      </c>
      <c r="P870" s="1"/>
      <c r="Q870" s="1">
        <f t="shared" si="194"/>
        <v>-4.5703883574219617E-2</v>
      </c>
      <c r="R870" s="1">
        <f t="shared" si="195"/>
        <v>1.0543643480314131</v>
      </c>
      <c r="S870" s="1">
        <f t="shared" si="187"/>
        <v>0.12853296073285492</v>
      </c>
      <c r="T870" s="1">
        <f t="shared" si="188"/>
        <v>10.834558431838218</v>
      </c>
    </row>
    <row r="871" spans="1:20" x14ac:dyDescent="0.2">
      <c r="A871">
        <f>Sheet1!A848</f>
        <v>821</v>
      </c>
      <c r="B871">
        <f>Sheet1!B851</f>
        <v>573.49</v>
      </c>
      <c r="C871">
        <f t="shared" si="182"/>
        <v>557.83952588292209</v>
      </c>
      <c r="D871">
        <f t="shared" si="183"/>
        <v>573.44404917250074</v>
      </c>
      <c r="E871">
        <f t="shared" si="184"/>
        <v>574.57201007208471</v>
      </c>
      <c r="F871">
        <f t="shared" si="189"/>
        <v>572.24691916734525</v>
      </c>
      <c r="G871">
        <f t="shared" si="190"/>
        <v>583.0157352510779</v>
      </c>
      <c r="K871" s="1">
        <f t="shared" si="191"/>
        <v>15.619269472665678</v>
      </c>
      <c r="L871" s="1">
        <f t="shared" si="192"/>
        <v>15.581046440004343</v>
      </c>
      <c r="M871" s="1">
        <f t="shared" si="193"/>
        <v>16.688046618501062</v>
      </c>
      <c r="N871" s="1">
        <f t="shared" si="185"/>
        <v>15.756188640010919</v>
      </c>
      <c r="O871" s="1">
        <f t="shared" si="186"/>
        <v>26.525004723743564</v>
      </c>
      <c r="P871" s="1"/>
      <c r="Q871" s="1">
        <f t="shared" si="194"/>
        <v>-3.822303266133531E-2</v>
      </c>
      <c r="R871" s="1">
        <f t="shared" si="195"/>
        <v>1.0687771458353836</v>
      </c>
      <c r="S871" s="1">
        <f t="shared" si="187"/>
        <v>0.13691916734524057</v>
      </c>
      <c r="T871" s="1">
        <f t="shared" si="188"/>
        <v>10.905735251077886</v>
      </c>
    </row>
    <row r="872" spans="1:20" x14ac:dyDescent="0.2">
      <c r="A872">
        <f>Sheet1!A849</f>
        <v>822</v>
      </c>
      <c r="B872">
        <f>Sheet1!B852</f>
        <v>573.94000000000005</v>
      </c>
      <c r="C872">
        <f t="shared" si="182"/>
        <v>558.28912433478479</v>
      </c>
      <c r="D872">
        <f t="shared" si="183"/>
        <v>573.90141642525691</v>
      </c>
      <c r="E872">
        <f t="shared" si="184"/>
        <v>575.03641936501162</v>
      </c>
      <c r="F872">
        <f t="shared" si="189"/>
        <v>572.70527525641467</v>
      </c>
      <c r="G872">
        <f t="shared" si="190"/>
        <v>583.53711936301852</v>
      </c>
      <c r="K872" s="1">
        <f t="shared" si="191"/>
        <v>15.62967102080313</v>
      </c>
      <c r="L872" s="1">
        <f t="shared" si="192"/>
        <v>15.588900454412965</v>
      </c>
      <c r="M872" s="1">
        <f t="shared" si="193"/>
        <v>16.702860025269047</v>
      </c>
      <c r="N872" s="1">
        <f t="shared" si="185"/>
        <v>15.764946277217746</v>
      </c>
      <c r="O872" s="1">
        <f t="shared" si="186"/>
        <v>26.596790383821599</v>
      </c>
      <c r="P872" s="1"/>
      <c r="Q872" s="1">
        <f t="shared" si="194"/>
        <v>-4.0770566390165186E-2</v>
      </c>
      <c r="R872" s="1">
        <f t="shared" si="195"/>
        <v>1.0731890044659167</v>
      </c>
      <c r="S872" s="1">
        <f t="shared" si="187"/>
        <v>0.1352752564146158</v>
      </c>
      <c r="T872" s="1">
        <f t="shared" si="188"/>
        <v>10.967119363018469</v>
      </c>
    </row>
    <row r="873" spans="1:20" x14ac:dyDescent="0.2">
      <c r="A873">
        <f>Sheet1!A850</f>
        <v>823</v>
      </c>
      <c r="B873">
        <f>Sheet1!B853</f>
        <v>574.4</v>
      </c>
      <c r="C873">
        <f t="shared" si="182"/>
        <v>558.73872278664737</v>
      </c>
      <c r="D873">
        <f t="shared" si="183"/>
        <v>574.35875525364486</v>
      </c>
      <c r="E873">
        <f t="shared" si="184"/>
        <v>575.50082788664292</v>
      </c>
      <c r="F873">
        <f t="shared" si="189"/>
        <v>573.16360119959802</v>
      </c>
      <c r="G873">
        <f t="shared" si="190"/>
        <v>584.05871117569234</v>
      </c>
      <c r="K873" s="1">
        <f t="shared" si="191"/>
        <v>15.640072568940468</v>
      </c>
      <c r="L873" s="1">
        <f t="shared" si="192"/>
        <v>15.596726074248295</v>
      </c>
      <c r="M873" s="1">
        <f t="shared" si="193"/>
        <v>16.717672534833127</v>
      </c>
      <c r="N873" s="1">
        <f t="shared" si="185"/>
        <v>15.773673768538515</v>
      </c>
      <c r="O873" s="1">
        <f t="shared" si="186"/>
        <v>26.668783744632833</v>
      </c>
      <c r="P873" s="1"/>
      <c r="Q873" s="1">
        <f t="shared" si="194"/>
        <v>-4.334649469217311E-2</v>
      </c>
      <c r="R873" s="1">
        <f t="shared" si="195"/>
        <v>1.0775999658926594</v>
      </c>
      <c r="S873" s="1">
        <f t="shared" si="187"/>
        <v>0.13360119959804706</v>
      </c>
      <c r="T873" s="1">
        <f t="shared" si="188"/>
        <v>11.028711175692365</v>
      </c>
    </row>
    <row r="874" spans="1:20" x14ac:dyDescent="0.2">
      <c r="A874">
        <f>Sheet1!A851</f>
        <v>824</v>
      </c>
      <c r="B874">
        <f>Sheet1!B854</f>
        <v>574.86</v>
      </c>
      <c r="C874">
        <f t="shared" si="182"/>
        <v>559.18832123851007</v>
      </c>
      <c r="D874">
        <f t="shared" si="183"/>
        <v>574.8160656477329</v>
      </c>
      <c r="E874">
        <f t="shared" si="184"/>
        <v>575.96523567894781</v>
      </c>
      <c r="F874">
        <f t="shared" si="189"/>
        <v>573.62189696855216</v>
      </c>
      <c r="G874">
        <f t="shared" si="190"/>
        <v>584.58051109713119</v>
      </c>
      <c r="K874" s="1">
        <f t="shared" si="191"/>
        <v>15.65047411707792</v>
      </c>
      <c r="L874" s="1">
        <f t="shared" si="192"/>
        <v>15.604523289578651</v>
      </c>
      <c r="M874" s="1">
        <f t="shared" si="193"/>
        <v>16.732484189162619</v>
      </c>
      <c r="N874" s="1">
        <f t="shared" si="185"/>
        <v>15.782371085630075</v>
      </c>
      <c r="O874" s="1">
        <f t="shared" si="186"/>
        <v>26.740985214209104</v>
      </c>
      <c r="P874" s="1"/>
      <c r="Q874" s="1">
        <f t="shared" si="194"/>
        <v>-4.5950827499268598E-2</v>
      </c>
      <c r="R874" s="1">
        <f t="shared" si="195"/>
        <v>1.0820100720846995</v>
      </c>
      <c r="S874" s="1">
        <f t="shared" si="187"/>
        <v>0.13189696855215516</v>
      </c>
      <c r="T874" s="1">
        <f t="shared" si="188"/>
        <v>11.090511097131184</v>
      </c>
    </row>
    <row r="875" spans="1:20" x14ac:dyDescent="0.2">
      <c r="A875">
        <f>Sheet1!A852</f>
        <v>825</v>
      </c>
      <c r="B875">
        <f>Sheet1!B855</f>
        <v>575.32000000000005</v>
      </c>
      <c r="C875">
        <f t="shared" si="182"/>
        <v>559.63791969037266</v>
      </c>
      <c r="D875">
        <f t="shared" si="183"/>
        <v>575.27334759758946</v>
      </c>
      <c r="E875">
        <f t="shared" si="184"/>
        <v>576.42964278389582</v>
      </c>
      <c r="F875">
        <f t="shared" si="189"/>
        <v>574.08016253493417</v>
      </c>
      <c r="G875">
        <f t="shared" si="190"/>
        <v>585.10251953536738</v>
      </c>
      <c r="K875" s="1">
        <f t="shared" si="191"/>
        <v>15.650875665215267</v>
      </c>
      <c r="L875" s="1">
        <f t="shared" si="192"/>
        <v>15.612292090472124</v>
      </c>
      <c r="M875" s="1">
        <f t="shared" si="193"/>
        <v>16.747295030226837</v>
      </c>
      <c r="N875" s="1">
        <f t="shared" si="185"/>
        <v>15.791038200149387</v>
      </c>
      <c r="O875" s="1">
        <f t="shared" si="186"/>
        <v>26.81339520058259</v>
      </c>
      <c r="P875" s="1"/>
      <c r="Q875" s="1">
        <f t="shared" si="194"/>
        <v>-3.858357474314289E-2</v>
      </c>
      <c r="R875" s="1">
        <f t="shared" si="195"/>
        <v>1.0964193650115703</v>
      </c>
      <c r="S875" s="1">
        <f t="shared" si="187"/>
        <v>0.14016253493412023</v>
      </c>
      <c r="T875" s="1">
        <f t="shared" si="188"/>
        <v>11.162519535367323</v>
      </c>
    </row>
    <row r="876" spans="1:20" x14ac:dyDescent="0.2">
      <c r="A876">
        <f>Sheet1!A853</f>
        <v>826</v>
      </c>
      <c r="B876">
        <f>Sheet1!B856</f>
        <v>575.77</v>
      </c>
      <c r="C876">
        <f t="shared" si="182"/>
        <v>560.08751814223524</v>
      </c>
      <c r="D876">
        <f t="shared" si="183"/>
        <v>575.7306010932823</v>
      </c>
      <c r="E876">
        <f t="shared" si="184"/>
        <v>576.89404924345638</v>
      </c>
      <c r="F876">
        <f t="shared" si="189"/>
        <v>574.53839787040067</v>
      </c>
      <c r="G876">
        <f t="shared" si="190"/>
        <v>585.62473689843262</v>
      </c>
      <c r="K876" s="1">
        <f t="shared" si="191"/>
        <v>15.661277213352605</v>
      </c>
      <c r="L876" s="1">
        <f t="shared" si="192"/>
        <v>15.620032466997486</v>
      </c>
      <c r="M876" s="1">
        <f t="shared" si="193"/>
        <v>16.762105099995551</v>
      </c>
      <c r="N876" s="1">
        <f t="shared" si="185"/>
        <v>15.7996750837533</v>
      </c>
      <c r="O876" s="1">
        <f t="shared" si="186"/>
        <v>26.886014111785244</v>
      </c>
      <c r="P876" s="1"/>
      <c r="Q876" s="1">
        <f t="shared" si="194"/>
        <v>-4.1244746355118878E-2</v>
      </c>
      <c r="R876" s="1">
        <f t="shared" si="195"/>
        <v>1.1008278866429464</v>
      </c>
      <c r="S876" s="1">
        <f t="shared" si="187"/>
        <v>0.13839787040069496</v>
      </c>
      <c r="T876" s="1">
        <f t="shared" si="188"/>
        <v>11.224736898432639</v>
      </c>
    </row>
    <row r="877" spans="1:20" x14ac:dyDescent="0.2">
      <c r="A877">
        <f>Sheet1!A854</f>
        <v>827</v>
      </c>
      <c r="B877">
        <f>Sheet1!B857</f>
        <v>576.23</v>
      </c>
      <c r="C877">
        <f t="shared" si="182"/>
        <v>560.53711659409782</v>
      </c>
      <c r="D877">
        <f t="shared" si="183"/>
        <v>576.1878261248803</v>
      </c>
      <c r="E877">
        <f t="shared" si="184"/>
        <v>577.35845509959904</v>
      </c>
      <c r="F877">
        <f t="shared" si="189"/>
        <v>574.99660294660896</v>
      </c>
      <c r="G877">
        <f t="shared" si="190"/>
        <v>586.14716359435931</v>
      </c>
      <c r="K877" s="1">
        <f t="shared" si="191"/>
        <v>15.671678761489943</v>
      </c>
      <c r="L877" s="1">
        <f t="shared" si="192"/>
        <v>15.627744409222828</v>
      </c>
      <c r="M877" s="1">
        <f t="shared" si="193"/>
        <v>16.776914440437736</v>
      </c>
      <c r="N877" s="1">
        <f t="shared" si="185"/>
        <v>15.808281708098889</v>
      </c>
      <c r="O877" s="1">
        <f t="shared" si="186"/>
        <v>26.958842355849242</v>
      </c>
      <c r="P877" s="1"/>
      <c r="Q877" s="1">
        <f t="shared" si="194"/>
        <v>-4.3934352267115173E-2</v>
      </c>
      <c r="R877" s="1">
        <f t="shared" si="195"/>
        <v>1.1052356789477926</v>
      </c>
      <c r="S877" s="1">
        <f t="shared" si="187"/>
        <v>0.13660294660894579</v>
      </c>
      <c r="T877" s="1">
        <f t="shared" si="188"/>
        <v>11.287163594359299</v>
      </c>
    </row>
    <row r="878" spans="1:20" x14ac:dyDescent="0.2">
      <c r="A878">
        <f>Sheet1!A855</f>
        <v>828</v>
      </c>
      <c r="B878">
        <f>Sheet1!B858</f>
        <v>576.69000000000005</v>
      </c>
      <c r="C878">
        <f t="shared" si="182"/>
        <v>560.98671504596041</v>
      </c>
      <c r="D878">
        <f t="shared" si="183"/>
        <v>576.64502268245167</v>
      </c>
      <c r="E878">
        <f t="shared" si="184"/>
        <v>577.822860394293</v>
      </c>
      <c r="F878">
        <f t="shared" si="189"/>
        <v>575.45477773521566</v>
      </c>
      <c r="G878">
        <f t="shared" si="190"/>
        <v>586.66980003117931</v>
      </c>
      <c r="K878" s="1">
        <f t="shared" si="191"/>
        <v>15.682080309627395</v>
      </c>
      <c r="L878" s="1">
        <f t="shared" si="192"/>
        <v>15.635427907216808</v>
      </c>
      <c r="M878" s="1">
        <f t="shared" si="193"/>
        <v>16.79172309352316</v>
      </c>
      <c r="N878" s="1">
        <f t="shared" si="185"/>
        <v>15.816858044843002</v>
      </c>
      <c r="O878" s="1">
        <f t="shared" si="186"/>
        <v>27.031880340806651</v>
      </c>
      <c r="P878" s="1"/>
      <c r="Q878" s="1">
        <f t="shared" si="194"/>
        <v>-4.6652402410586546E-2</v>
      </c>
      <c r="R878" s="1">
        <f t="shared" si="195"/>
        <v>1.1096427838957652</v>
      </c>
      <c r="S878" s="1">
        <f t="shared" si="187"/>
        <v>0.13477773521560721</v>
      </c>
      <c r="T878" s="1">
        <f t="shared" si="188"/>
        <v>11.349800031179257</v>
      </c>
    </row>
    <row r="879" spans="1:20" x14ac:dyDescent="0.2">
      <c r="A879">
        <f>Sheet1!A856</f>
        <v>829</v>
      </c>
      <c r="B879">
        <f>Sheet1!B859</f>
        <v>577.15</v>
      </c>
      <c r="C879">
        <f t="shared" si="182"/>
        <v>561.43631349782299</v>
      </c>
      <c r="D879">
        <f t="shared" si="183"/>
        <v>577.10219075606449</v>
      </c>
      <c r="E879">
        <f t="shared" si="184"/>
        <v>578.2872651695078</v>
      </c>
      <c r="F879">
        <f t="shared" si="189"/>
        <v>575.91292220787795</v>
      </c>
      <c r="G879">
        <f t="shared" si="190"/>
        <v>587.19264661692478</v>
      </c>
      <c r="K879" s="1">
        <f t="shared" si="191"/>
        <v>15.682481857764742</v>
      </c>
      <c r="L879" s="1">
        <f t="shared" si="192"/>
        <v>15.643082951047063</v>
      </c>
      <c r="M879" s="1">
        <f t="shared" si="193"/>
        <v>16.80653110122114</v>
      </c>
      <c r="N879" s="1">
        <f t="shared" si="185"/>
        <v>15.825404065642715</v>
      </c>
      <c r="O879" s="1">
        <f t="shared" si="186"/>
        <v>27.105128474689536</v>
      </c>
      <c r="P879" s="1"/>
      <c r="Q879" s="1">
        <f t="shared" si="194"/>
        <v>-3.9398906717678983E-2</v>
      </c>
      <c r="R879" s="1">
        <f t="shared" si="195"/>
        <v>1.1240492434563976</v>
      </c>
      <c r="S879" s="1">
        <f t="shared" si="187"/>
        <v>0.14292220787797305</v>
      </c>
      <c r="T879" s="1">
        <f t="shared" si="188"/>
        <v>11.422646616924794</v>
      </c>
    </row>
    <row r="880" spans="1:20" x14ac:dyDescent="0.2">
      <c r="A880">
        <f>Sheet1!A857</f>
        <v>830</v>
      </c>
      <c r="B880">
        <f>Sheet1!B860</f>
        <v>577.6</v>
      </c>
      <c r="C880">
        <f t="shared" ref="C880:C943" si="196">C$47+(A883-1)*(C$2114-C$47)/2067</f>
        <v>561.88591194968558</v>
      </c>
      <c r="D880">
        <f t="shared" ref="D880:D943" si="197">$J$19+A883*$I$19+$H$19*A883^2+$G$19*A883^3</f>
        <v>577.55933033578742</v>
      </c>
      <c r="E880">
        <f t="shared" ref="E880:E943" si="198">$T$19+A883*$S$19+$R$19*A883^2+$Q$19*A883^3</f>
        <v>578.75166946721299</v>
      </c>
      <c r="F880">
        <f t="shared" si="189"/>
        <v>576.37103633625247</v>
      </c>
      <c r="G880">
        <f t="shared" si="190"/>
        <v>587.71570375962744</v>
      </c>
      <c r="K880" s="1">
        <f t="shared" si="191"/>
        <v>15.692883405902194</v>
      </c>
      <c r="L880" s="1">
        <f t="shared" si="192"/>
        <v>15.650709530782478</v>
      </c>
      <c r="M880" s="1">
        <f t="shared" si="193"/>
        <v>16.821338505501217</v>
      </c>
      <c r="N880" s="1">
        <f t="shared" si="185"/>
        <v>15.833919742154649</v>
      </c>
      <c r="O880" s="1">
        <f t="shared" si="186"/>
        <v>27.178587165529621</v>
      </c>
      <c r="P880" s="1"/>
      <c r="Q880" s="1">
        <f t="shared" si="194"/>
        <v>-4.2173875119715376E-2</v>
      </c>
      <c r="R880" s="1">
        <f t="shared" si="195"/>
        <v>1.128455099599023</v>
      </c>
      <c r="S880" s="1">
        <f t="shared" si="187"/>
        <v>0.14103633625245493</v>
      </c>
      <c r="T880" s="1">
        <f t="shared" si="188"/>
        <v>11.485703759627427</v>
      </c>
    </row>
    <row r="881" spans="1:20" x14ac:dyDescent="0.2">
      <c r="A881">
        <f>Sheet1!A858</f>
        <v>831</v>
      </c>
      <c r="B881">
        <f>Sheet1!B861</f>
        <v>578.05999999999995</v>
      </c>
      <c r="C881">
        <f t="shared" si="196"/>
        <v>562.33551040154816</v>
      </c>
      <c r="D881">
        <f t="shared" si="197"/>
        <v>578.01644141168879</v>
      </c>
      <c r="E881">
        <f t="shared" si="198"/>
        <v>579.21607332937788</v>
      </c>
      <c r="F881">
        <f t="shared" si="189"/>
        <v>576.82912009199651</v>
      </c>
      <c r="G881">
        <f t="shared" si="190"/>
        <v>588.23897186731983</v>
      </c>
      <c r="K881" s="1">
        <f t="shared" si="191"/>
        <v>15.703284954039646</v>
      </c>
      <c r="L881" s="1">
        <f t="shared" si="192"/>
        <v>15.658307636491259</v>
      </c>
      <c r="M881" s="1">
        <f t="shared" si="193"/>
        <v>16.836145348332593</v>
      </c>
      <c r="N881" s="1">
        <f t="shared" si="185"/>
        <v>15.842405046036106</v>
      </c>
      <c r="O881" s="1">
        <f t="shared" si="186"/>
        <v>27.252256821359424</v>
      </c>
      <c r="P881" s="1"/>
      <c r="Q881" s="1">
        <f t="shared" si="194"/>
        <v>-4.4977317548386964E-2</v>
      </c>
      <c r="R881" s="1">
        <f t="shared" si="195"/>
        <v>1.1328603942929476</v>
      </c>
      <c r="S881" s="1">
        <f t="shared" si="187"/>
        <v>0.13912009199646036</v>
      </c>
      <c r="T881" s="1">
        <f t="shared" si="188"/>
        <v>11.548971867319779</v>
      </c>
    </row>
    <row r="882" spans="1:20" x14ac:dyDescent="0.2">
      <c r="A882">
        <f>Sheet1!A859</f>
        <v>832</v>
      </c>
      <c r="B882">
        <f>Sheet1!B862</f>
        <v>578.52</v>
      </c>
      <c r="C882">
        <f t="shared" si="196"/>
        <v>562.78510885341075</v>
      </c>
      <c r="D882">
        <f t="shared" si="197"/>
        <v>578.47352397383668</v>
      </c>
      <c r="E882">
        <f t="shared" si="198"/>
        <v>579.68047679797178</v>
      </c>
      <c r="F882">
        <f t="shared" si="189"/>
        <v>577.2871734467667</v>
      </c>
      <c r="G882">
        <f t="shared" si="190"/>
        <v>588.76245134803389</v>
      </c>
      <c r="K882" s="1">
        <f t="shared" si="191"/>
        <v>15.713686502176984</v>
      </c>
      <c r="L882" s="1">
        <f t="shared" si="192"/>
        <v>15.665877258241494</v>
      </c>
      <c r="M882" s="1">
        <f t="shared" si="193"/>
        <v>16.850951671684811</v>
      </c>
      <c r="N882" s="1">
        <f t="shared" ref="N882:N945" si="199">F882-$C879</f>
        <v>15.850859948943707</v>
      </c>
      <c r="O882" s="1">
        <f t="shared" ref="O882:O945" si="200">G882-$C879</f>
        <v>27.326137850210898</v>
      </c>
      <c r="P882" s="1"/>
      <c r="Q882" s="1">
        <f t="shared" si="194"/>
        <v>-4.7809243935489576E-2</v>
      </c>
      <c r="R882" s="1">
        <f t="shared" si="195"/>
        <v>1.1372651695078275</v>
      </c>
      <c r="S882" s="1">
        <f t="shared" ref="S882:S945" si="201">F882-$B879</f>
        <v>0.13717344676672383</v>
      </c>
      <c r="T882" s="1">
        <f t="shared" ref="T882:T945" si="202">G882-$B879</f>
        <v>11.612451348033915</v>
      </c>
    </row>
    <row r="883" spans="1:20" x14ac:dyDescent="0.2">
      <c r="A883">
        <f>Sheet1!A860</f>
        <v>833</v>
      </c>
      <c r="B883">
        <f>Sheet1!B863</f>
        <v>578.97</v>
      </c>
      <c r="C883">
        <f t="shared" si="196"/>
        <v>563.23470730527345</v>
      </c>
      <c r="D883">
        <f t="shared" si="197"/>
        <v>578.93057801229963</v>
      </c>
      <c r="E883">
        <f t="shared" si="198"/>
        <v>580.14487991496435</v>
      </c>
      <c r="F883">
        <f t="shared" ref="F883:F946" si="203">$J$35+A883*$I$35+$H$35*A883^2+$G$35*A883^3</f>
        <v>577.74519637221988</v>
      </c>
      <c r="G883">
        <f t="shared" ref="G883:G946" si="204">$T$35+A883*$S$35+$R$35*A883^2+$Q$35*A883^3</f>
        <v>589.28614260980146</v>
      </c>
      <c r="K883" s="1">
        <f t="shared" ref="K883:K946" si="205">B880-C880</f>
        <v>15.714088050314444</v>
      </c>
      <c r="L883" s="1">
        <f t="shared" ref="L883:L946" si="206">D880-$C880</f>
        <v>15.673418386101844</v>
      </c>
      <c r="M883" s="1">
        <f t="shared" ref="M883:M946" si="207">E880-$C880</f>
        <v>16.865757517527413</v>
      </c>
      <c r="N883" s="1">
        <f t="shared" si="199"/>
        <v>15.859284422534301</v>
      </c>
      <c r="O883" s="1">
        <f t="shared" si="200"/>
        <v>27.400230660115881</v>
      </c>
      <c r="P883" s="1"/>
      <c r="Q883" s="1">
        <f t="shared" ref="Q883:Q946" si="208">D880-B880</f>
        <v>-4.0669664212600765E-2</v>
      </c>
      <c r="R883" s="1">
        <f t="shared" ref="R883:R946" si="209">E880-$B880</f>
        <v>1.1516694672129688</v>
      </c>
      <c r="S883" s="1">
        <f t="shared" si="201"/>
        <v>0.14519637221985704</v>
      </c>
      <c r="T883" s="1">
        <f t="shared" si="202"/>
        <v>11.686142609801436</v>
      </c>
    </row>
    <row r="884" spans="1:20" x14ac:dyDescent="0.2">
      <c r="A884">
        <f>Sheet1!A861</f>
        <v>834</v>
      </c>
      <c r="B884">
        <f>Sheet1!B864</f>
        <v>579.42999999999995</v>
      </c>
      <c r="C884">
        <f t="shared" si="196"/>
        <v>563.68430575713603</v>
      </c>
      <c r="D884">
        <f t="shared" si="197"/>
        <v>579.38760351714575</v>
      </c>
      <c r="E884">
        <f t="shared" si="198"/>
        <v>580.60928272232468</v>
      </c>
      <c r="F884">
        <f t="shared" si="203"/>
        <v>578.20318884001335</v>
      </c>
      <c r="G884">
        <f t="shared" si="204"/>
        <v>589.81004606065471</v>
      </c>
      <c r="K884" s="1">
        <f t="shared" si="205"/>
        <v>15.724489598451783</v>
      </c>
      <c r="L884" s="1">
        <f t="shared" si="206"/>
        <v>15.680931010140625</v>
      </c>
      <c r="M884" s="1">
        <f t="shared" si="207"/>
        <v>16.880562927829715</v>
      </c>
      <c r="N884" s="1">
        <f t="shared" si="199"/>
        <v>15.867678438465191</v>
      </c>
      <c r="O884" s="1">
        <f t="shared" si="200"/>
        <v>27.47453565910655</v>
      </c>
      <c r="P884" s="1"/>
      <c r="Q884" s="1">
        <f t="shared" si="208"/>
        <v>-4.3558588311157109E-2</v>
      </c>
      <c r="R884" s="1">
        <f t="shared" si="209"/>
        <v>1.1560733293779322</v>
      </c>
      <c r="S884" s="1">
        <f t="shared" si="201"/>
        <v>0.14318884001340848</v>
      </c>
      <c r="T884" s="1">
        <f t="shared" si="202"/>
        <v>11.750046060654768</v>
      </c>
    </row>
    <row r="885" spans="1:20" x14ac:dyDescent="0.2">
      <c r="A885">
        <f>Sheet1!A862</f>
        <v>835</v>
      </c>
      <c r="B885">
        <f>Sheet1!B865</f>
        <v>579.89</v>
      </c>
      <c r="C885">
        <f t="shared" si="196"/>
        <v>564.1339042089985</v>
      </c>
      <c r="D885">
        <f t="shared" si="197"/>
        <v>579.84460047844357</v>
      </c>
      <c r="E885">
        <f t="shared" si="198"/>
        <v>581.07368526202265</v>
      </c>
      <c r="F885">
        <f t="shared" si="203"/>
        <v>578.66115082180374</v>
      </c>
      <c r="G885">
        <f t="shared" si="204"/>
        <v>590.33416210862583</v>
      </c>
      <c r="K885" s="1">
        <f t="shared" si="205"/>
        <v>15.734891146589234</v>
      </c>
      <c r="L885" s="1">
        <f t="shared" si="206"/>
        <v>15.68841512042593</v>
      </c>
      <c r="M885" s="1">
        <f t="shared" si="207"/>
        <v>16.895367944561031</v>
      </c>
      <c r="N885" s="1">
        <f t="shared" si="199"/>
        <v>15.876041968392997</v>
      </c>
      <c r="O885" s="1">
        <f t="shared" si="200"/>
        <v>27.549053255215085</v>
      </c>
      <c r="P885" s="1"/>
      <c r="Q885" s="1">
        <f t="shared" si="208"/>
        <v>-4.6476026163304596E-2</v>
      </c>
      <c r="R885" s="1">
        <f t="shared" si="209"/>
        <v>1.1604767979717963</v>
      </c>
      <c r="S885" s="1">
        <f t="shared" si="201"/>
        <v>0.14115082180376248</v>
      </c>
      <c r="T885" s="1">
        <f t="shared" si="202"/>
        <v>11.814162108625851</v>
      </c>
    </row>
    <row r="886" spans="1:20" x14ac:dyDescent="0.2">
      <c r="A886">
        <f>Sheet1!A863</f>
        <v>836</v>
      </c>
      <c r="B886">
        <f>Sheet1!B866</f>
        <v>580.34</v>
      </c>
      <c r="C886">
        <f t="shared" si="196"/>
        <v>564.5835026608612</v>
      </c>
      <c r="D886">
        <f t="shared" si="197"/>
        <v>580.30156888626129</v>
      </c>
      <c r="E886">
        <f t="shared" si="198"/>
        <v>581.53808757602735</v>
      </c>
      <c r="F886">
        <f t="shared" si="203"/>
        <v>579.11908228924813</v>
      </c>
      <c r="G886">
        <f t="shared" si="204"/>
        <v>590.85849116174666</v>
      </c>
      <c r="K886" s="1">
        <f t="shared" si="205"/>
        <v>15.735292694726581</v>
      </c>
      <c r="L886" s="1">
        <f t="shared" si="206"/>
        <v>15.695870707026188</v>
      </c>
      <c r="M886" s="1">
        <f t="shared" si="207"/>
        <v>16.910172609690903</v>
      </c>
      <c r="N886" s="1">
        <f t="shared" si="199"/>
        <v>15.884374983974681</v>
      </c>
      <c r="O886" s="1">
        <f t="shared" si="200"/>
        <v>27.62378385647321</v>
      </c>
      <c r="P886" s="1"/>
      <c r="Q886" s="1">
        <f t="shared" si="208"/>
        <v>-3.9421987700393402E-2</v>
      </c>
      <c r="R886" s="1">
        <f t="shared" si="209"/>
        <v>1.1748799149643219</v>
      </c>
      <c r="S886" s="1">
        <f t="shared" si="201"/>
        <v>0.14908228924809919</v>
      </c>
      <c r="T886" s="1">
        <f t="shared" si="202"/>
        <v>11.888491161746629</v>
      </c>
    </row>
    <row r="887" spans="1:20" x14ac:dyDescent="0.2">
      <c r="A887">
        <f>Sheet1!A864</f>
        <v>837</v>
      </c>
      <c r="B887">
        <f>Sheet1!B867</f>
        <v>580.79999999999995</v>
      </c>
      <c r="C887">
        <f t="shared" si="196"/>
        <v>565.03310111272378</v>
      </c>
      <c r="D887">
        <f t="shared" si="197"/>
        <v>580.75850873066724</v>
      </c>
      <c r="E887">
        <f t="shared" si="198"/>
        <v>582.00248970630832</v>
      </c>
      <c r="F887">
        <f t="shared" si="203"/>
        <v>579.57698321400335</v>
      </c>
      <c r="G887">
        <f t="shared" si="204"/>
        <v>591.38303362804936</v>
      </c>
      <c r="K887" s="1">
        <f t="shared" si="205"/>
        <v>15.745694242863919</v>
      </c>
      <c r="L887" s="1">
        <f t="shared" si="206"/>
        <v>15.703297760009718</v>
      </c>
      <c r="M887" s="1">
        <f t="shared" si="207"/>
        <v>16.924976965188648</v>
      </c>
      <c r="N887" s="1">
        <f t="shared" si="199"/>
        <v>15.892677456867318</v>
      </c>
      <c r="O887" s="1">
        <f t="shared" si="200"/>
        <v>27.698727870913331</v>
      </c>
      <c r="P887" s="1"/>
      <c r="Q887" s="1">
        <f t="shared" si="208"/>
        <v>-4.2396482854201167E-2</v>
      </c>
      <c r="R887" s="1">
        <f t="shared" si="209"/>
        <v>1.1792827223247286</v>
      </c>
      <c r="S887" s="1">
        <f t="shared" si="201"/>
        <v>0.14698321400339864</v>
      </c>
      <c r="T887" s="1">
        <f t="shared" si="202"/>
        <v>11.953033628049411</v>
      </c>
    </row>
    <row r="888" spans="1:20" x14ac:dyDescent="0.2">
      <c r="A888">
        <f>Sheet1!A865</f>
        <v>838</v>
      </c>
      <c r="B888">
        <f>Sheet1!B868</f>
        <v>581.26</v>
      </c>
      <c r="C888">
        <f t="shared" si="196"/>
        <v>565.48269956458648</v>
      </c>
      <c r="D888">
        <f t="shared" si="197"/>
        <v>581.21542000172997</v>
      </c>
      <c r="E888">
        <f t="shared" si="198"/>
        <v>582.466891694835</v>
      </c>
      <c r="F888">
        <f t="shared" si="203"/>
        <v>580.03485356772615</v>
      </c>
      <c r="G888">
        <f t="shared" si="204"/>
        <v>591.90778991556579</v>
      </c>
      <c r="K888" s="1">
        <f t="shared" si="205"/>
        <v>15.756095791001485</v>
      </c>
      <c r="L888" s="1">
        <f t="shared" si="206"/>
        <v>15.710696269445066</v>
      </c>
      <c r="M888" s="1">
        <f t="shared" si="207"/>
        <v>16.939781053024149</v>
      </c>
      <c r="N888" s="1">
        <f t="shared" si="199"/>
        <v>15.900949358727644</v>
      </c>
      <c r="O888" s="1">
        <f t="shared" si="200"/>
        <v>27.773885706567285</v>
      </c>
      <c r="P888" s="1"/>
      <c r="Q888" s="1">
        <f t="shared" si="208"/>
        <v>-4.5399521556419131E-2</v>
      </c>
      <c r="R888" s="1">
        <f t="shared" si="209"/>
        <v>1.1836852620226637</v>
      </c>
      <c r="S888" s="1">
        <f t="shared" si="201"/>
        <v>0.14485356772615887</v>
      </c>
      <c r="T888" s="1">
        <f t="shared" si="202"/>
        <v>12.0177899155658</v>
      </c>
    </row>
    <row r="889" spans="1:20" x14ac:dyDescent="0.2">
      <c r="A889">
        <f>Sheet1!A866</f>
        <v>839</v>
      </c>
      <c r="B889">
        <f>Sheet1!B869</f>
        <v>581.72</v>
      </c>
      <c r="C889">
        <f t="shared" si="196"/>
        <v>565.93229801644907</v>
      </c>
      <c r="D889">
        <f t="shared" si="197"/>
        <v>581.67230268951744</v>
      </c>
      <c r="E889">
        <f t="shared" si="198"/>
        <v>582.9312935835768</v>
      </c>
      <c r="F889">
        <f t="shared" si="203"/>
        <v>580.49269332207382</v>
      </c>
      <c r="G889">
        <f t="shared" si="204"/>
        <v>592.43276043232834</v>
      </c>
      <c r="K889" s="1">
        <f t="shared" si="205"/>
        <v>15.756497339138832</v>
      </c>
      <c r="L889" s="1">
        <f t="shared" si="206"/>
        <v>15.718066225400094</v>
      </c>
      <c r="M889" s="1">
        <f t="shared" si="207"/>
        <v>16.954584915166151</v>
      </c>
      <c r="N889" s="1">
        <f t="shared" si="199"/>
        <v>15.909190661212619</v>
      </c>
      <c r="O889" s="1">
        <f t="shared" si="200"/>
        <v>27.849257771467137</v>
      </c>
      <c r="P889" s="1"/>
      <c r="Q889" s="1">
        <f t="shared" si="208"/>
        <v>-3.8431113738738532E-2</v>
      </c>
      <c r="R889" s="1">
        <f t="shared" si="209"/>
        <v>1.1980875760273193</v>
      </c>
      <c r="S889" s="1">
        <f t="shared" si="201"/>
        <v>0.15269332207378739</v>
      </c>
      <c r="T889" s="1">
        <f t="shared" si="202"/>
        <v>12.092760432328305</v>
      </c>
    </row>
    <row r="890" spans="1:20" x14ac:dyDescent="0.2">
      <c r="A890">
        <f>Sheet1!A867</f>
        <v>840</v>
      </c>
      <c r="B890">
        <f>Sheet1!B870</f>
        <v>582.16999999999996</v>
      </c>
      <c r="C890">
        <f t="shared" si="196"/>
        <v>566.38189646831165</v>
      </c>
      <c r="D890">
        <f t="shared" si="197"/>
        <v>582.12915678409843</v>
      </c>
      <c r="E890">
        <f t="shared" si="198"/>
        <v>583.39569541450317</v>
      </c>
      <c r="F890">
        <f t="shared" si="203"/>
        <v>580.95050244870311</v>
      </c>
      <c r="G890">
        <f t="shared" si="204"/>
        <v>592.95794558636896</v>
      </c>
      <c r="K890" s="1">
        <f t="shared" si="205"/>
        <v>15.76689888727617</v>
      </c>
      <c r="L890" s="1">
        <f t="shared" si="206"/>
        <v>15.725407617943461</v>
      </c>
      <c r="M890" s="1">
        <f t="shared" si="207"/>
        <v>16.96938859358454</v>
      </c>
      <c r="N890" s="1">
        <f t="shared" si="199"/>
        <v>15.917401335979321</v>
      </c>
      <c r="O890" s="1">
        <f t="shared" si="200"/>
        <v>27.92484447364518</v>
      </c>
      <c r="P890" s="1"/>
      <c r="Q890" s="1">
        <f t="shared" si="208"/>
        <v>-4.1491269332709635E-2</v>
      </c>
      <c r="R890" s="1">
        <f t="shared" si="209"/>
        <v>1.2024897063083699</v>
      </c>
      <c r="S890" s="1">
        <f t="shared" si="201"/>
        <v>0.15050244870315055</v>
      </c>
      <c r="T890" s="1">
        <f t="shared" si="202"/>
        <v>12.15794558636901</v>
      </c>
    </row>
    <row r="891" spans="1:20" x14ac:dyDescent="0.2">
      <c r="A891">
        <f>Sheet1!A868</f>
        <v>841</v>
      </c>
      <c r="B891">
        <f>Sheet1!B871</f>
        <v>582.63</v>
      </c>
      <c r="C891">
        <f t="shared" si="196"/>
        <v>566.83149492017424</v>
      </c>
      <c r="D891">
        <f t="shared" si="197"/>
        <v>582.5859822755408</v>
      </c>
      <c r="E891">
        <f t="shared" si="198"/>
        <v>583.86009722958329</v>
      </c>
      <c r="F891">
        <f t="shared" si="203"/>
        <v>581.40828091927085</v>
      </c>
      <c r="G891">
        <f t="shared" si="204"/>
        <v>593.48334578571973</v>
      </c>
      <c r="K891" s="1">
        <f t="shared" si="205"/>
        <v>15.777300435413508</v>
      </c>
      <c r="L891" s="1">
        <f t="shared" si="206"/>
        <v>15.732720437143485</v>
      </c>
      <c r="M891" s="1">
        <f t="shared" si="207"/>
        <v>16.984192130248516</v>
      </c>
      <c r="N891" s="1">
        <f t="shared" si="199"/>
        <v>15.925581354684368</v>
      </c>
      <c r="O891" s="1">
        <f t="shared" si="200"/>
        <v>28.000646221133252</v>
      </c>
      <c r="P891" s="1"/>
      <c r="Q891" s="1">
        <f t="shared" si="208"/>
        <v>-4.457999827002368E-2</v>
      </c>
      <c r="R891" s="1">
        <f t="shared" si="209"/>
        <v>1.2068916948350079</v>
      </c>
      <c r="S891" s="1">
        <f t="shared" si="201"/>
        <v>0.14828091927086007</v>
      </c>
      <c r="T891" s="1">
        <f t="shared" si="202"/>
        <v>12.223345785719744</v>
      </c>
    </row>
    <row r="892" spans="1:20" x14ac:dyDescent="0.2">
      <c r="A892">
        <f>Sheet1!A869</f>
        <v>842</v>
      </c>
      <c r="B892">
        <f>Sheet1!B872</f>
        <v>583.09</v>
      </c>
      <c r="C892">
        <f t="shared" si="196"/>
        <v>567.28109337203682</v>
      </c>
      <c r="D892">
        <f t="shared" si="197"/>
        <v>583.0427791539131</v>
      </c>
      <c r="E892">
        <f t="shared" si="198"/>
        <v>584.32449907078706</v>
      </c>
      <c r="F892">
        <f t="shared" si="203"/>
        <v>581.86602870543413</v>
      </c>
      <c r="G892">
        <f t="shared" si="204"/>
        <v>594.0089614384126</v>
      </c>
      <c r="K892" s="1">
        <f t="shared" si="205"/>
        <v>15.78770198355096</v>
      </c>
      <c r="L892" s="1">
        <f t="shared" si="206"/>
        <v>15.74000467306837</v>
      </c>
      <c r="M892" s="1">
        <f t="shared" si="207"/>
        <v>16.998995567127736</v>
      </c>
      <c r="N892" s="1">
        <f t="shared" si="199"/>
        <v>15.933730688985065</v>
      </c>
      <c r="O892" s="1">
        <f t="shared" si="200"/>
        <v>28.076663421963531</v>
      </c>
      <c r="P892" s="1"/>
      <c r="Q892" s="1">
        <f t="shared" si="208"/>
        <v>-4.7697310482590183E-2</v>
      </c>
      <c r="R892" s="1">
        <f t="shared" si="209"/>
        <v>1.2112935835767757</v>
      </c>
      <c r="S892" s="1">
        <f t="shared" si="201"/>
        <v>0.14602870543410518</v>
      </c>
      <c r="T892" s="1">
        <f t="shared" si="202"/>
        <v>12.288961438412571</v>
      </c>
    </row>
    <row r="893" spans="1:20" x14ac:dyDescent="0.2">
      <c r="A893">
        <f>Sheet1!A870</f>
        <v>843</v>
      </c>
      <c r="B893">
        <f>Sheet1!B873</f>
        <v>583.54</v>
      </c>
      <c r="C893">
        <f t="shared" si="196"/>
        <v>567.73069182389941</v>
      </c>
      <c r="D893">
        <f t="shared" si="197"/>
        <v>583.49954740928376</v>
      </c>
      <c r="E893">
        <f t="shared" si="198"/>
        <v>584.78890098008344</v>
      </c>
      <c r="F893">
        <f t="shared" si="203"/>
        <v>582.32374577884991</v>
      </c>
      <c r="G893">
        <f t="shared" si="204"/>
        <v>594.53479295247962</v>
      </c>
      <c r="K893" s="1">
        <f t="shared" si="205"/>
        <v>15.788103531688307</v>
      </c>
      <c r="L893" s="1">
        <f t="shared" si="206"/>
        <v>15.747260315786775</v>
      </c>
      <c r="M893" s="1">
        <f t="shared" si="207"/>
        <v>17.013798946191514</v>
      </c>
      <c r="N893" s="1">
        <f t="shared" si="199"/>
        <v>15.941849310538259</v>
      </c>
      <c r="O893" s="1">
        <f t="shared" si="200"/>
        <v>28.152896484167968</v>
      </c>
      <c r="P893" s="1"/>
      <c r="Q893" s="1">
        <f t="shared" si="208"/>
        <v>-4.0843215901531948E-2</v>
      </c>
      <c r="R893" s="1">
        <f t="shared" si="209"/>
        <v>1.2256954145032068</v>
      </c>
      <c r="S893" s="1">
        <f t="shared" si="201"/>
        <v>0.15374577884995233</v>
      </c>
      <c r="T893" s="1">
        <f t="shared" si="202"/>
        <v>12.364792952479661</v>
      </c>
    </row>
    <row r="894" spans="1:20" x14ac:dyDescent="0.2">
      <c r="A894">
        <f>Sheet1!A871</f>
        <v>844</v>
      </c>
      <c r="B894">
        <f>Sheet1!B874</f>
        <v>584</v>
      </c>
      <c r="C894">
        <f t="shared" si="196"/>
        <v>568.18029027576199</v>
      </c>
      <c r="D894">
        <f t="shared" si="197"/>
        <v>583.95628703172076</v>
      </c>
      <c r="E894">
        <f t="shared" si="198"/>
        <v>585.25330299944221</v>
      </c>
      <c r="F894">
        <f t="shared" si="203"/>
        <v>582.78143211117492</v>
      </c>
      <c r="G894">
        <f t="shared" si="204"/>
        <v>595.06084073595287</v>
      </c>
      <c r="K894" s="1">
        <f t="shared" si="205"/>
        <v>15.798505079825759</v>
      </c>
      <c r="L894" s="1">
        <f t="shared" si="206"/>
        <v>15.754487355366564</v>
      </c>
      <c r="M894" s="1">
        <f t="shared" si="207"/>
        <v>17.028602309409052</v>
      </c>
      <c r="N894" s="1">
        <f t="shared" si="199"/>
        <v>15.949937191000686</v>
      </c>
      <c r="O894" s="1">
        <f t="shared" si="200"/>
        <v>28.229345815778629</v>
      </c>
      <c r="P894" s="1"/>
      <c r="Q894" s="1">
        <f t="shared" si="208"/>
        <v>-4.4017724459195051E-2</v>
      </c>
      <c r="R894" s="1">
        <f t="shared" si="209"/>
        <v>1.2300972295832935</v>
      </c>
      <c r="S894" s="1">
        <f t="shared" si="201"/>
        <v>0.15143211117492683</v>
      </c>
      <c r="T894" s="1">
        <f t="shared" si="202"/>
        <v>12.43084073595287</v>
      </c>
    </row>
    <row r="895" spans="1:20" x14ac:dyDescent="0.2">
      <c r="A895">
        <f>Sheet1!A872</f>
        <v>845</v>
      </c>
      <c r="B895">
        <f>Sheet1!B875</f>
        <v>584.46</v>
      </c>
      <c r="C895">
        <f t="shared" si="196"/>
        <v>568.62988872762458</v>
      </c>
      <c r="D895">
        <f t="shared" si="197"/>
        <v>584.41299801129298</v>
      </c>
      <c r="E895">
        <f t="shared" si="198"/>
        <v>585.71770517083257</v>
      </c>
      <c r="F895">
        <f t="shared" si="203"/>
        <v>583.23908767406613</v>
      </c>
      <c r="G895">
        <f t="shared" si="204"/>
        <v>595.58710519686463</v>
      </c>
      <c r="K895" s="1">
        <f t="shared" si="205"/>
        <v>15.808906627963211</v>
      </c>
      <c r="L895" s="1">
        <f t="shared" si="206"/>
        <v>15.761685781876281</v>
      </c>
      <c r="M895" s="1">
        <f t="shared" si="207"/>
        <v>17.043405698750234</v>
      </c>
      <c r="N895" s="1">
        <f t="shared" si="199"/>
        <v>15.957994302029306</v>
      </c>
      <c r="O895" s="1">
        <f t="shared" si="200"/>
        <v>28.306011824827806</v>
      </c>
      <c r="P895" s="1"/>
      <c r="Q895" s="1">
        <f t="shared" si="208"/>
        <v>-4.7220846086929669E-2</v>
      </c>
      <c r="R895" s="1">
        <f t="shared" si="209"/>
        <v>1.2344990707870238</v>
      </c>
      <c r="S895" s="1">
        <f t="shared" si="201"/>
        <v>0.14908767406609513</v>
      </c>
      <c r="T895" s="1">
        <f t="shared" si="202"/>
        <v>12.497105196864595</v>
      </c>
    </row>
    <row r="896" spans="1:20" x14ac:dyDescent="0.2">
      <c r="A896">
        <f>Sheet1!A873</f>
        <v>846</v>
      </c>
      <c r="B896">
        <f>Sheet1!B876</f>
        <v>584.91</v>
      </c>
      <c r="C896">
        <f t="shared" si="196"/>
        <v>569.07948717948716</v>
      </c>
      <c r="D896">
        <f t="shared" si="197"/>
        <v>584.86968033806829</v>
      </c>
      <c r="E896">
        <f t="shared" si="198"/>
        <v>586.18210753622418</v>
      </c>
      <c r="F896">
        <f t="shared" si="203"/>
        <v>583.69671243918049</v>
      </c>
      <c r="G896">
        <f t="shared" si="204"/>
        <v>596.1135867432464</v>
      </c>
      <c r="K896" s="1">
        <f t="shared" si="205"/>
        <v>15.809308176100558</v>
      </c>
      <c r="L896" s="1">
        <f t="shared" si="206"/>
        <v>15.768855585384358</v>
      </c>
      <c r="M896" s="1">
        <f t="shared" si="207"/>
        <v>17.058209156184034</v>
      </c>
      <c r="N896" s="1">
        <f t="shared" si="199"/>
        <v>15.966020615281082</v>
      </c>
      <c r="O896" s="1">
        <f t="shared" si="200"/>
        <v>28.382894919346995</v>
      </c>
      <c r="P896" s="1"/>
      <c r="Q896" s="1">
        <f t="shared" si="208"/>
        <v>-4.0452590716199666E-2</v>
      </c>
      <c r="R896" s="1">
        <f t="shared" si="209"/>
        <v>1.2489009800834765</v>
      </c>
      <c r="S896" s="1">
        <f t="shared" si="201"/>
        <v>0.15671243918052369</v>
      </c>
      <c r="T896" s="1">
        <f t="shared" si="202"/>
        <v>12.573586743246437</v>
      </c>
    </row>
    <row r="897" spans="1:20" x14ac:dyDescent="0.2">
      <c r="A897">
        <f>Sheet1!A874</f>
        <v>847</v>
      </c>
      <c r="B897">
        <f>Sheet1!B877</f>
        <v>585.37</v>
      </c>
      <c r="C897">
        <f t="shared" si="196"/>
        <v>569.52908563134986</v>
      </c>
      <c r="D897">
        <f t="shared" si="197"/>
        <v>585.32633400211523</v>
      </c>
      <c r="E897">
        <f t="shared" si="198"/>
        <v>586.64651013758612</v>
      </c>
      <c r="F897">
        <f t="shared" si="203"/>
        <v>584.15430637817497</v>
      </c>
      <c r="G897">
        <f t="shared" si="204"/>
        <v>596.64028578313082</v>
      </c>
      <c r="K897" s="1">
        <f t="shared" si="205"/>
        <v>15.81970972423801</v>
      </c>
      <c r="L897" s="1">
        <f t="shared" si="206"/>
        <v>15.775996755958772</v>
      </c>
      <c r="M897" s="1">
        <f t="shared" si="207"/>
        <v>17.073012723680222</v>
      </c>
      <c r="N897" s="1">
        <f t="shared" si="199"/>
        <v>15.974016102412975</v>
      </c>
      <c r="O897" s="1">
        <f t="shared" si="200"/>
        <v>28.459995507368831</v>
      </c>
      <c r="P897" s="1"/>
      <c r="Q897" s="1">
        <f t="shared" si="208"/>
        <v>-4.371296827923743E-2</v>
      </c>
      <c r="R897" s="1">
        <f t="shared" si="209"/>
        <v>1.2533029994422122</v>
      </c>
      <c r="S897" s="1">
        <f t="shared" si="201"/>
        <v>0.15430637817496518</v>
      </c>
      <c r="T897" s="1">
        <f t="shared" si="202"/>
        <v>12.640285783130821</v>
      </c>
    </row>
    <row r="898" spans="1:20" x14ac:dyDescent="0.2">
      <c r="A898">
        <f>Sheet1!A875</f>
        <v>848</v>
      </c>
      <c r="B898">
        <f>Sheet1!B878</f>
        <v>585.83000000000004</v>
      </c>
      <c r="C898">
        <f t="shared" si="196"/>
        <v>569.97868408321244</v>
      </c>
      <c r="D898">
        <f t="shared" si="197"/>
        <v>585.78295899350201</v>
      </c>
      <c r="E898">
        <f t="shared" si="198"/>
        <v>587.11091301688805</v>
      </c>
      <c r="F898">
        <f t="shared" si="203"/>
        <v>584.61186946270664</v>
      </c>
      <c r="G898">
        <f t="shared" si="204"/>
        <v>597.16720272454972</v>
      </c>
      <c r="K898" s="1">
        <f t="shared" si="205"/>
        <v>15.830111272375461</v>
      </c>
      <c r="L898" s="1">
        <f t="shared" si="206"/>
        <v>15.783109283668409</v>
      </c>
      <c r="M898" s="1">
        <f t="shared" si="207"/>
        <v>17.087816443207998</v>
      </c>
      <c r="N898" s="1">
        <f t="shared" si="199"/>
        <v>15.981980735082061</v>
      </c>
      <c r="O898" s="1">
        <f t="shared" si="200"/>
        <v>28.53731399692515</v>
      </c>
      <c r="P898" s="1"/>
      <c r="Q898" s="1">
        <f t="shared" si="208"/>
        <v>-4.7001988707052078E-2</v>
      </c>
      <c r="R898" s="1">
        <f t="shared" si="209"/>
        <v>1.2577051708325371</v>
      </c>
      <c r="S898" s="1">
        <f t="shared" si="201"/>
        <v>0.15186946270659973</v>
      </c>
      <c r="T898" s="1">
        <f t="shared" si="202"/>
        <v>12.707202724549688</v>
      </c>
    </row>
    <row r="899" spans="1:20" x14ac:dyDescent="0.2">
      <c r="A899">
        <f>Sheet1!A876</f>
        <v>849</v>
      </c>
      <c r="B899">
        <f>Sheet1!B879</f>
        <v>586.28</v>
      </c>
      <c r="C899">
        <f t="shared" si="196"/>
        <v>570.42828253507514</v>
      </c>
      <c r="D899">
        <f t="shared" si="197"/>
        <v>586.23955530229705</v>
      </c>
      <c r="E899">
        <f t="shared" si="198"/>
        <v>587.5753162160994</v>
      </c>
      <c r="F899">
        <f t="shared" si="203"/>
        <v>585.06940166443212</v>
      </c>
      <c r="G899">
        <f t="shared" si="204"/>
        <v>597.69433797553506</v>
      </c>
      <c r="K899" s="1">
        <f t="shared" si="205"/>
        <v>15.830512820512809</v>
      </c>
      <c r="L899" s="1">
        <f t="shared" si="206"/>
        <v>15.790193158581133</v>
      </c>
      <c r="M899" s="1">
        <f t="shared" si="207"/>
        <v>17.10262035673702</v>
      </c>
      <c r="N899" s="1">
        <f t="shared" si="199"/>
        <v>15.989914484944961</v>
      </c>
      <c r="O899" s="1">
        <f t="shared" si="200"/>
        <v>28.614850796047904</v>
      </c>
      <c r="P899" s="1"/>
      <c r="Q899" s="1">
        <f t="shared" si="208"/>
        <v>-4.031966193167591E-2</v>
      </c>
      <c r="R899" s="1">
        <f t="shared" si="209"/>
        <v>1.2721075362242118</v>
      </c>
      <c r="S899" s="1">
        <f t="shared" si="201"/>
        <v>0.15940166443215276</v>
      </c>
      <c r="T899" s="1">
        <f t="shared" si="202"/>
        <v>12.784337975535095</v>
      </c>
    </row>
    <row r="900" spans="1:20" x14ac:dyDescent="0.2">
      <c r="A900">
        <f>Sheet1!A877</f>
        <v>850</v>
      </c>
      <c r="B900">
        <f>Sheet1!B880</f>
        <v>586.74</v>
      </c>
      <c r="C900">
        <f t="shared" si="196"/>
        <v>570.87788098693773</v>
      </c>
      <c r="D900">
        <f t="shared" si="197"/>
        <v>586.69612291856856</v>
      </c>
      <c r="E900">
        <f t="shared" si="198"/>
        <v>588.03971977718959</v>
      </c>
      <c r="F900">
        <f t="shared" si="203"/>
        <v>585.52690295500838</v>
      </c>
      <c r="G900">
        <f t="shared" si="204"/>
        <v>598.22169194411913</v>
      </c>
      <c r="K900" s="1">
        <f t="shared" si="205"/>
        <v>15.840914368650147</v>
      </c>
      <c r="L900" s="1">
        <f t="shared" si="206"/>
        <v>15.797248370765374</v>
      </c>
      <c r="M900" s="1">
        <f t="shared" si="207"/>
        <v>17.117424506236262</v>
      </c>
      <c r="N900" s="1">
        <f t="shared" si="199"/>
        <v>15.997817323658523</v>
      </c>
      <c r="O900" s="1">
        <f t="shared" si="200"/>
        <v>28.692606312769271</v>
      </c>
      <c r="P900" s="1"/>
      <c r="Q900" s="1">
        <f t="shared" si="208"/>
        <v>-4.3665997884772878E-2</v>
      </c>
      <c r="R900" s="1">
        <f t="shared" si="209"/>
        <v>1.276510137586115</v>
      </c>
      <c r="S900" s="1">
        <f t="shared" si="201"/>
        <v>0.15690295500837692</v>
      </c>
      <c r="T900" s="1">
        <f t="shared" si="202"/>
        <v>12.851691944119125</v>
      </c>
    </row>
    <row r="901" spans="1:20" x14ac:dyDescent="0.2">
      <c r="A901">
        <f>Sheet1!A878</f>
        <v>851</v>
      </c>
      <c r="B901">
        <f>Sheet1!B881</f>
        <v>587.20000000000005</v>
      </c>
      <c r="C901">
        <f t="shared" si="196"/>
        <v>571.32747943880031</v>
      </c>
      <c r="D901">
        <f t="shared" si="197"/>
        <v>587.15266183238487</v>
      </c>
      <c r="E901">
        <f t="shared" si="198"/>
        <v>588.50412374212794</v>
      </c>
      <c r="F901">
        <f t="shared" si="203"/>
        <v>585.98437330609249</v>
      </c>
      <c r="G901">
        <f t="shared" si="204"/>
        <v>598.74926503833376</v>
      </c>
      <c r="K901" s="1">
        <f t="shared" si="205"/>
        <v>15.851315916787598</v>
      </c>
      <c r="L901" s="1">
        <f t="shared" si="206"/>
        <v>15.804274910289564</v>
      </c>
      <c r="M901" s="1">
        <f t="shared" si="207"/>
        <v>17.132228933675606</v>
      </c>
      <c r="N901" s="1">
        <f t="shared" si="199"/>
        <v>16.005689222880051</v>
      </c>
      <c r="O901" s="1">
        <f t="shared" si="200"/>
        <v>28.770580955121318</v>
      </c>
      <c r="P901" s="1"/>
      <c r="Q901" s="1">
        <f t="shared" si="208"/>
        <v>-4.7041006498034221E-2</v>
      </c>
      <c r="R901" s="1">
        <f t="shared" si="209"/>
        <v>1.2809130168880074</v>
      </c>
      <c r="S901" s="1">
        <f t="shared" si="201"/>
        <v>0.15437330609245237</v>
      </c>
      <c r="T901" s="1">
        <f t="shared" si="202"/>
        <v>12.91926503833372</v>
      </c>
    </row>
    <row r="902" spans="1:20" x14ac:dyDescent="0.2">
      <c r="A902">
        <f>Sheet1!A879</f>
        <v>852</v>
      </c>
      <c r="B902">
        <f>Sheet1!B882</f>
        <v>587.65</v>
      </c>
      <c r="C902">
        <f t="shared" si="196"/>
        <v>571.77707789066289</v>
      </c>
      <c r="D902">
        <f t="shared" si="197"/>
        <v>587.60917203381462</v>
      </c>
      <c r="E902">
        <f t="shared" si="198"/>
        <v>588.96852815288401</v>
      </c>
      <c r="F902">
        <f t="shared" si="203"/>
        <v>586.4418126893413</v>
      </c>
      <c r="G902">
        <f t="shared" si="204"/>
        <v>599.27705766621125</v>
      </c>
      <c r="K902" s="1">
        <f t="shared" si="205"/>
        <v>15.851717464924832</v>
      </c>
      <c r="L902" s="1">
        <f t="shared" si="206"/>
        <v>15.811272767221908</v>
      </c>
      <c r="M902" s="1">
        <f t="shared" si="207"/>
        <v>17.147033681024254</v>
      </c>
      <c r="N902" s="1">
        <f t="shared" si="199"/>
        <v>16.013530154266164</v>
      </c>
      <c r="O902" s="1">
        <f t="shared" si="200"/>
        <v>28.848775131136108</v>
      </c>
      <c r="P902" s="1"/>
      <c r="Q902" s="1">
        <f t="shared" si="208"/>
        <v>-4.0444697702923804E-2</v>
      </c>
      <c r="R902" s="1">
        <f t="shared" si="209"/>
        <v>1.2953162160994225</v>
      </c>
      <c r="S902" s="1">
        <f t="shared" si="201"/>
        <v>0.16181268934133186</v>
      </c>
      <c r="T902" s="1">
        <f t="shared" si="202"/>
        <v>12.997057666211276</v>
      </c>
    </row>
    <row r="903" spans="1:20" x14ac:dyDescent="0.2">
      <c r="A903">
        <f>Sheet1!A880</f>
        <v>853</v>
      </c>
      <c r="B903">
        <f>Sheet1!B883</f>
        <v>588.11</v>
      </c>
      <c r="C903">
        <f t="shared" si="196"/>
        <v>572.22667634252548</v>
      </c>
      <c r="D903">
        <f t="shared" si="197"/>
        <v>588.06565351292579</v>
      </c>
      <c r="E903">
        <f t="shared" si="198"/>
        <v>589.43293305142709</v>
      </c>
      <c r="F903">
        <f t="shared" si="203"/>
        <v>586.89922107641166</v>
      </c>
      <c r="G903">
        <f t="shared" si="204"/>
        <v>599.80507023578332</v>
      </c>
      <c r="K903" s="1">
        <f t="shared" si="205"/>
        <v>15.862119013062284</v>
      </c>
      <c r="L903" s="1">
        <f t="shared" si="206"/>
        <v>15.818241931630837</v>
      </c>
      <c r="M903" s="1">
        <f t="shared" si="207"/>
        <v>17.161838790251863</v>
      </c>
      <c r="N903" s="1">
        <f t="shared" si="199"/>
        <v>16.021340089473938</v>
      </c>
      <c r="O903" s="1">
        <f t="shared" si="200"/>
        <v>28.927189248845593</v>
      </c>
      <c r="P903" s="1"/>
      <c r="Q903" s="1">
        <f t="shared" si="208"/>
        <v>-4.3877081431446641E-2</v>
      </c>
      <c r="R903" s="1">
        <f t="shared" si="209"/>
        <v>1.2997197771895799</v>
      </c>
      <c r="S903" s="1">
        <f t="shared" si="201"/>
        <v>0.15922107641165439</v>
      </c>
      <c r="T903" s="1">
        <f t="shared" si="202"/>
        <v>13.06507023578331</v>
      </c>
    </row>
    <row r="904" spans="1:20" x14ac:dyDescent="0.2">
      <c r="A904">
        <f>Sheet1!A881</f>
        <v>854</v>
      </c>
      <c r="B904">
        <f>Sheet1!B884</f>
        <v>588.57000000000005</v>
      </c>
      <c r="C904">
        <f t="shared" si="196"/>
        <v>572.67627479438806</v>
      </c>
      <c r="D904">
        <f t="shared" si="197"/>
        <v>588.52210625978682</v>
      </c>
      <c r="E904">
        <f t="shared" si="198"/>
        <v>589.89733847972673</v>
      </c>
      <c r="F904">
        <f t="shared" si="203"/>
        <v>587.35659843896065</v>
      </c>
      <c r="G904">
        <f t="shared" si="204"/>
        <v>600.33330315508204</v>
      </c>
      <c r="K904" s="1">
        <f t="shared" si="205"/>
        <v>15.872520561199735</v>
      </c>
      <c r="L904" s="1">
        <f t="shared" si="206"/>
        <v>15.825182393584555</v>
      </c>
      <c r="M904" s="1">
        <f t="shared" si="207"/>
        <v>17.176644303327635</v>
      </c>
      <c r="N904" s="1">
        <f t="shared" si="199"/>
        <v>16.029119000160335</v>
      </c>
      <c r="O904" s="1">
        <f t="shared" si="200"/>
        <v>29.005823716281725</v>
      </c>
      <c r="P904" s="1"/>
      <c r="Q904" s="1">
        <f t="shared" si="208"/>
        <v>-4.7338167615180282E-2</v>
      </c>
      <c r="R904" s="1">
        <f t="shared" si="209"/>
        <v>1.3041237421278993</v>
      </c>
      <c r="S904" s="1">
        <f t="shared" si="201"/>
        <v>0.15659843896060011</v>
      </c>
      <c r="T904" s="1">
        <f t="shared" si="202"/>
        <v>13.13330315508199</v>
      </c>
    </row>
    <row r="905" spans="1:20" x14ac:dyDescent="0.2">
      <c r="A905">
        <f>Sheet1!A882</f>
        <v>855</v>
      </c>
      <c r="B905">
        <f>Sheet1!B885</f>
        <v>589.02</v>
      </c>
      <c r="C905">
        <f t="shared" si="196"/>
        <v>573.12587324625065</v>
      </c>
      <c r="D905">
        <f t="shared" si="197"/>
        <v>588.97853026446603</v>
      </c>
      <c r="E905">
        <f t="shared" si="198"/>
        <v>590.36174447975225</v>
      </c>
      <c r="F905">
        <f t="shared" si="203"/>
        <v>587.8139447486451</v>
      </c>
      <c r="G905">
        <f t="shared" si="204"/>
        <v>600.86175683213992</v>
      </c>
      <c r="K905" s="1">
        <f t="shared" si="205"/>
        <v>15.872922109337082</v>
      </c>
      <c r="L905" s="1">
        <f t="shared" si="206"/>
        <v>15.832094143151721</v>
      </c>
      <c r="M905" s="1">
        <f t="shared" si="207"/>
        <v>17.19145026222111</v>
      </c>
      <c r="N905" s="1">
        <f t="shared" si="199"/>
        <v>16.036866857982204</v>
      </c>
      <c r="O905" s="1">
        <f t="shared" si="200"/>
        <v>29.084678941477023</v>
      </c>
      <c r="P905" s="1"/>
      <c r="Q905" s="1">
        <f t="shared" si="208"/>
        <v>-4.082796618536122E-2</v>
      </c>
      <c r="R905" s="1">
        <f t="shared" si="209"/>
        <v>1.3185281528840278</v>
      </c>
      <c r="S905" s="1">
        <f t="shared" si="201"/>
        <v>0.16394474864512176</v>
      </c>
      <c r="T905" s="1">
        <f t="shared" si="202"/>
        <v>13.21175683213994</v>
      </c>
    </row>
    <row r="906" spans="1:20" x14ac:dyDescent="0.2">
      <c r="A906">
        <f>Sheet1!A883</f>
        <v>856</v>
      </c>
      <c r="B906">
        <f>Sheet1!B886</f>
        <v>589.48</v>
      </c>
      <c r="C906">
        <f t="shared" si="196"/>
        <v>573.57547169811323</v>
      </c>
      <c r="D906">
        <f t="shared" si="197"/>
        <v>589.43492551703184</v>
      </c>
      <c r="E906">
        <f t="shared" si="198"/>
        <v>590.82615109347319</v>
      </c>
      <c r="F906">
        <f t="shared" si="203"/>
        <v>588.27125997712199</v>
      </c>
      <c r="G906">
        <f t="shared" si="204"/>
        <v>601.3904316749888</v>
      </c>
      <c r="K906" s="1">
        <f t="shared" si="205"/>
        <v>15.883323657474534</v>
      </c>
      <c r="L906" s="1">
        <f t="shared" si="206"/>
        <v>15.838977170400312</v>
      </c>
      <c r="M906" s="1">
        <f t="shared" si="207"/>
        <v>17.206256708901606</v>
      </c>
      <c r="N906" s="1">
        <f t="shared" si="199"/>
        <v>16.044583634596506</v>
      </c>
      <c r="O906" s="1">
        <f t="shared" si="200"/>
        <v>29.163755332463325</v>
      </c>
      <c r="P906" s="1"/>
      <c r="Q906" s="1">
        <f t="shared" si="208"/>
        <v>-4.4346487074221841E-2</v>
      </c>
      <c r="R906" s="1">
        <f t="shared" si="209"/>
        <v>1.3229330514270714</v>
      </c>
      <c r="S906" s="1">
        <f t="shared" si="201"/>
        <v>0.16125997712197204</v>
      </c>
      <c r="T906" s="1">
        <f t="shared" si="202"/>
        <v>13.28043167498879</v>
      </c>
    </row>
    <row r="907" spans="1:20" x14ac:dyDescent="0.2">
      <c r="A907">
        <f>Sheet1!A884</f>
        <v>857</v>
      </c>
      <c r="B907">
        <f>Sheet1!B887</f>
        <v>589.94000000000005</v>
      </c>
      <c r="C907">
        <f t="shared" si="196"/>
        <v>574.02507014997582</v>
      </c>
      <c r="D907">
        <f t="shared" si="197"/>
        <v>589.89129200755235</v>
      </c>
      <c r="E907">
        <f t="shared" si="198"/>
        <v>591.29055836285886</v>
      </c>
      <c r="F907">
        <f t="shared" si="203"/>
        <v>588.72854409604827</v>
      </c>
      <c r="G907">
        <f t="shared" si="204"/>
        <v>601.91932809166042</v>
      </c>
      <c r="K907" s="1">
        <f t="shared" si="205"/>
        <v>15.893725205611986</v>
      </c>
      <c r="L907" s="1">
        <f t="shared" si="206"/>
        <v>15.84583146539876</v>
      </c>
      <c r="M907" s="1">
        <f t="shared" si="207"/>
        <v>17.221063685338663</v>
      </c>
      <c r="N907" s="1">
        <f t="shared" si="199"/>
        <v>16.052269301660203</v>
      </c>
      <c r="O907" s="1">
        <f t="shared" si="200"/>
        <v>29.243053297272354</v>
      </c>
      <c r="P907" s="1"/>
      <c r="Q907" s="1">
        <f t="shared" si="208"/>
        <v>-4.789374021322601E-2</v>
      </c>
      <c r="R907" s="1">
        <f t="shared" si="209"/>
        <v>1.3273384797266772</v>
      </c>
      <c r="S907" s="1">
        <f t="shared" si="201"/>
        <v>0.1585440960482174</v>
      </c>
      <c r="T907" s="1">
        <f t="shared" si="202"/>
        <v>13.349328091660368</v>
      </c>
    </row>
    <row r="908" spans="1:20" x14ac:dyDescent="0.2">
      <c r="A908">
        <f>Sheet1!A885</f>
        <v>858</v>
      </c>
      <c r="B908">
        <f>Sheet1!B888</f>
        <v>590.39</v>
      </c>
      <c r="C908">
        <f t="shared" si="196"/>
        <v>574.47466860183852</v>
      </c>
      <c r="D908">
        <f t="shared" si="197"/>
        <v>590.3476297260961</v>
      </c>
      <c r="E908">
        <f t="shared" si="198"/>
        <v>591.75496632987893</v>
      </c>
      <c r="F908">
        <f t="shared" si="203"/>
        <v>589.18579707708057</v>
      </c>
      <c r="G908">
        <f t="shared" si="204"/>
        <v>602.44844649018728</v>
      </c>
      <c r="K908" s="1">
        <f t="shared" si="205"/>
        <v>15.894126753749333</v>
      </c>
      <c r="L908" s="1">
        <f t="shared" si="206"/>
        <v>15.852657018215382</v>
      </c>
      <c r="M908" s="1">
        <f t="shared" si="207"/>
        <v>17.235871233501598</v>
      </c>
      <c r="N908" s="1">
        <f t="shared" si="199"/>
        <v>16.059923830829916</v>
      </c>
      <c r="O908" s="1">
        <f t="shared" si="200"/>
        <v>29.322573243936631</v>
      </c>
      <c r="P908" s="1"/>
      <c r="Q908" s="1">
        <f t="shared" si="208"/>
        <v>-4.146973553395128E-2</v>
      </c>
      <c r="R908" s="1">
        <f t="shared" si="209"/>
        <v>1.3417444797522649</v>
      </c>
      <c r="S908" s="1">
        <f t="shared" si="201"/>
        <v>0.16579707708058322</v>
      </c>
      <c r="T908" s="1">
        <f t="shared" si="202"/>
        <v>13.428446490187298</v>
      </c>
    </row>
    <row r="909" spans="1:20" x14ac:dyDescent="0.2">
      <c r="A909">
        <f>Sheet1!A886</f>
        <v>859</v>
      </c>
      <c r="B909">
        <f>Sheet1!B889</f>
        <v>590.85</v>
      </c>
      <c r="C909">
        <f t="shared" si="196"/>
        <v>574.9242670537011</v>
      </c>
      <c r="D909">
        <f t="shared" si="197"/>
        <v>590.80393866273141</v>
      </c>
      <c r="E909">
        <f t="shared" si="198"/>
        <v>592.21937503650247</v>
      </c>
      <c r="F909">
        <f t="shared" si="203"/>
        <v>589.64301889187618</v>
      </c>
      <c r="G909">
        <f t="shared" si="204"/>
        <v>602.97778727860123</v>
      </c>
      <c r="K909" s="1">
        <f t="shared" si="205"/>
        <v>15.904528301886785</v>
      </c>
      <c r="L909" s="1">
        <f t="shared" si="206"/>
        <v>15.85945381891861</v>
      </c>
      <c r="M909" s="1">
        <f t="shared" si="207"/>
        <v>17.250679395359953</v>
      </c>
      <c r="N909" s="1">
        <f t="shared" si="199"/>
        <v>16.067547193762948</v>
      </c>
      <c r="O909" s="1">
        <f t="shared" si="200"/>
        <v>29.402315580487993</v>
      </c>
      <c r="P909" s="1"/>
      <c r="Q909" s="1">
        <f t="shared" si="208"/>
        <v>-4.5074482968175289E-2</v>
      </c>
      <c r="R909" s="1">
        <f t="shared" si="209"/>
        <v>1.3461510934731677</v>
      </c>
      <c r="S909" s="1">
        <f t="shared" si="201"/>
        <v>0.16301889187616325</v>
      </c>
      <c r="T909" s="1">
        <f t="shared" si="202"/>
        <v>13.497787278601209</v>
      </c>
    </row>
    <row r="910" spans="1:20" x14ac:dyDescent="0.2">
      <c r="A910">
        <f>Sheet1!A887</f>
        <v>860</v>
      </c>
      <c r="B910">
        <f>Sheet1!B890</f>
        <v>591.29999999999995</v>
      </c>
      <c r="C910">
        <f t="shared" si="196"/>
        <v>575.37386550556357</v>
      </c>
      <c r="D910">
        <f t="shared" si="197"/>
        <v>591.2602188075266</v>
      </c>
      <c r="E910">
        <f t="shared" si="198"/>
        <v>592.68378452469904</v>
      </c>
      <c r="F910">
        <f t="shared" si="203"/>
        <v>590.10020951209196</v>
      </c>
      <c r="G910">
        <f t="shared" si="204"/>
        <v>603.50735086493421</v>
      </c>
      <c r="K910" s="1">
        <f t="shared" si="205"/>
        <v>15.914929850024237</v>
      </c>
      <c r="L910" s="1">
        <f t="shared" si="206"/>
        <v>15.866221857576534</v>
      </c>
      <c r="M910" s="1">
        <f t="shared" si="207"/>
        <v>17.265488212883042</v>
      </c>
      <c r="N910" s="1">
        <f t="shared" si="199"/>
        <v>16.075139362116147</v>
      </c>
      <c r="O910" s="1">
        <f t="shared" si="200"/>
        <v>29.482280714958392</v>
      </c>
      <c r="P910" s="1"/>
      <c r="Q910" s="1">
        <f t="shared" si="208"/>
        <v>-4.8707992447702964E-2</v>
      </c>
      <c r="R910" s="1">
        <f t="shared" si="209"/>
        <v>1.3505583628588056</v>
      </c>
      <c r="S910" s="1">
        <f t="shared" si="201"/>
        <v>0.16020951209191026</v>
      </c>
      <c r="T910" s="1">
        <f t="shared" si="202"/>
        <v>13.567350864934156</v>
      </c>
    </row>
    <row r="911" spans="1:20" x14ac:dyDescent="0.2">
      <c r="A911">
        <f>Sheet1!A888</f>
        <v>861</v>
      </c>
      <c r="B911">
        <f>Sheet1!B891</f>
        <v>591.76</v>
      </c>
      <c r="C911">
        <f t="shared" si="196"/>
        <v>575.82346395742627</v>
      </c>
      <c r="D911">
        <f t="shared" si="197"/>
        <v>591.71647015054987</v>
      </c>
      <c r="E911">
        <f t="shared" si="198"/>
        <v>593.14819483643828</v>
      </c>
      <c r="F911">
        <f t="shared" si="203"/>
        <v>590.55736890938465</v>
      </c>
      <c r="G911">
        <f t="shared" si="204"/>
        <v>604.03713765721841</v>
      </c>
      <c r="K911" s="1">
        <f t="shared" si="205"/>
        <v>15.91533139816147</v>
      </c>
      <c r="L911" s="1">
        <f t="shared" si="206"/>
        <v>15.872961124257586</v>
      </c>
      <c r="M911" s="1">
        <f t="shared" si="207"/>
        <v>17.280297728040409</v>
      </c>
      <c r="N911" s="1">
        <f t="shared" si="199"/>
        <v>16.082700307546133</v>
      </c>
      <c r="O911" s="1">
        <f t="shared" si="200"/>
        <v>29.562469055379893</v>
      </c>
      <c r="P911" s="1"/>
      <c r="Q911" s="1">
        <f t="shared" si="208"/>
        <v>-4.2370273903884481E-2</v>
      </c>
      <c r="R911" s="1">
        <f t="shared" si="209"/>
        <v>1.3649663298789392</v>
      </c>
      <c r="S911" s="1">
        <f t="shared" si="201"/>
        <v>0.16736890938466331</v>
      </c>
      <c r="T911" s="1">
        <f t="shared" si="202"/>
        <v>13.647137657218423</v>
      </c>
    </row>
    <row r="912" spans="1:20" x14ac:dyDescent="0.2">
      <c r="A912">
        <f>Sheet1!A889</f>
        <v>862</v>
      </c>
      <c r="B912">
        <f>Sheet1!B892</f>
        <v>592.22</v>
      </c>
      <c r="C912">
        <f t="shared" si="196"/>
        <v>576.27306240928885</v>
      </c>
      <c r="D912">
        <f t="shared" si="197"/>
        <v>592.17269268186953</v>
      </c>
      <c r="E912">
        <f t="shared" si="198"/>
        <v>593.61260601368917</v>
      </c>
      <c r="F912">
        <f t="shared" si="203"/>
        <v>591.01449705541131</v>
      </c>
      <c r="G912">
        <f t="shared" si="204"/>
        <v>604.56714806348589</v>
      </c>
      <c r="K912" s="1">
        <f t="shared" si="205"/>
        <v>15.925732946298922</v>
      </c>
      <c r="L912" s="1">
        <f t="shared" si="206"/>
        <v>15.879671609030311</v>
      </c>
      <c r="M912" s="1">
        <f t="shared" si="207"/>
        <v>17.295107982801369</v>
      </c>
      <c r="N912" s="1">
        <f t="shared" si="199"/>
        <v>16.090230001710211</v>
      </c>
      <c r="O912" s="1">
        <f t="shared" si="200"/>
        <v>29.642881009784787</v>
      </c>
      <c r="P912" s="1"/>
      <c r="Q912" s="1">
        <f t="shared" si="208"/>
        <v>-4.6061337268611169E-2</v>
      </c>
      <c r="R912" s="1">
        <f t="shared" si="209"/>
        <v>1.3693750365024471</v>
      </c>
      <c r="S912" s="1">
        <f t="shared" si="201"/>
        <v>0.16449705541128878</v>
      </c>
      <c r="T912" s="1">
        <f t="shared" si="202"/>
        <v>13.717148063485865</v>
      </c>
    </row>
    <row r="913" spans="1:20" x14ac:dyDescent="0.2">
      <c r="A913">
        <f>Sheet1!A890</f>
        <v>863</v>
      </c>
      <c r="B913">
        <f>Sheet1!B893</f>
        <v>592.66999999999996</v>
      </c>
      <c r="C913">
        <f t="shared" si="196"/>
        <v>576.72266086115155</v>
      </c>
      <c r="D913">
        <f t="shared" si="197"/>
        <v>592.62888639155415</v>
      </c>
      <c r="E913">
        <f t="shared" si="198"/>
        <v>594.07701809842172</v>
      </c>
      <c r="F913">
        <f t="shared" si="203"/>
        <v>591.47159392182903</v>
      </c>
      <c r="G913">
        <f t="shared" si="204"/>
        <v>605.09738249176871</v>
      </c>
      <c r="K913" s="1">
        <f t="shared" si="205"/>
        <v>15.926134494436383</v>
      </c>
      <c r="L913" s="1">
        <f t="shared" si="206"/>
        <v>15.886353301963027</v>
      </c>
      <c r="M913" s="1">
        <f t="shared" si="207"/>
        <v>17.309919019135464</v>
      </c>
      <c r="N913" s="1">
        <f t="shared" si="199"/>
        <v>16.097728416265454</v>
      </c>
      <c r="O913" s="1">
        <f t="shared" si="200"/>
        <v>29.723516986205141</v>
      </c>
      <c r="P913" s="1"/>
      <c r="Q913" s="1">
        <f t="shared" si="208"/>
        <v>-3.9781192473355986E-2</v>
      </c>
      <c r="R913" s="1">
        <f t="shared" si="209"/>
        <v>1.383784524699081</v>
      </c>
      <c r="S913" s="1">
        <f t="shared" si="201"/>
        <v>0.17159392182907141</v>
      </c>
      <c r="T913" s="1">
        <f t="shared" si="202"/>
        <v>13.797382491768758</v>
      </c>
    </row>
    <row r="914" spans="1:20" x14ac:dyDescent="0.2">
      <c r="A914">
        <f>Sheet1!A891</f>
        <v>864</v>
      </c>
      <c r="B914">
        <f>Sheet1!B894</f>
        <v>593.13</v>
      </c>
      <c r="C914">
        <f t="shared" si="196"/>
        <v>577.17225931301414</v>
      </c>
      <c r="D914">
        <f t="shared" si="197"/>
        <v>593.08505126967191</v>
      </c>
      <c r="E914">
        <f t="shared" si="198"/>
        <v>594.54143113260488</v>
      </c>
      <c r="F914">
        <f t="shared" si="203"/>
        <v>591.9286594802943</v>
      </c>
      <c r="G914">
        <f t="shared" si="204"/>
        <v>605.62784135009895</v>
      </c>
      <c r="K914" s="1">
        <f t="shared" si="205"/>
        <v>15.936536042573721</v>
      </c>
      <c r="L914" s="1">
        <f t="shared" si="206"/>
        <v>15.893006193123597</v>
      </c>
      <c r="M914" s="1">
        <f t="shared" si="207"/>
        <v>17.324730879012009</v>
      </c>
      <c r="N914" s="1">
        <f t="shared" si="199"/>
        <v>16.10519552286803</v>
      </c>
      <c r="O914" s="1">
        <f t="shared" si="200"/>
        <v>29.804377392672677</v>
      </c>
      <c r="P914" s="1"/>
      <c r="Q914" s="1">
        <f t="shared" si="208"/>
        <v>-4.3529849450123947E-2</v>
      </c>
      <c r="R914" s="1">
        <f t="shared" si="209"/>
        <v>1.3881948364382879</v>
      </c>
      <c r="S914" s="1">
        <f t="shared" si="201"/>
        <v>0.16865948029430911</v>
      </c>
      <c r="T914" s="1">
        <f t="shared" si="202"/>
        <v>13.867841350098956</v>
      </c>
    </row>
    <row r="915" spans="1:20" x14ac:dyDescent="0.2">
      <c r="A915">
        <f>Sheet1!A892</f>
        <v>865</v>
      </c>
      <c r="B915">
        <f>Sheet1!B895</f>
        <v>593.59</v>
      </c>
      <c r="C915">
        <f t="shared" si="196"/>
        <v>577.62185776487672</v>
      </c>
      <c r="D915">
        <f t="shared" si="197"/>
        <v>593.54118730629114</v>
      </c>
      <c r="E915">
        <f t="shared" si="198"/>
        <v>595.00584515820833</v>
      </c>
      <c r="F915">
        <f t="shared" si="203"/>
        <v>592.38569370246444</v>
      </c>
      <c r="G915">
        <f t="shared" si="204"/>
        <v>606.15852504650866</v>
      </c>
      <c r="K915" s="1">
        <f t="shared" si="205"/>
        <v>15.946937590711173</v>
      </c>
      <c r="L915" s="1">
        <f t="shared" si="206"/>
        <v>15.89963027258068</v>
      </c>
      <c r="M915" s="1">
        <f t="shared" si="207"/>
        <v>17.339543604400319</v>
      </c>
      <c r="N915" s="1">
        <f t="shared" si="199"/>
        <v>16.112631293175582</v>
      </c>
      <c r="O915" s="1">
        <f t="shared" si="200"/>
        <v>29.885462637219803</v>
      </c>
      <c r="P915" s="1"/>
      <c r="Q915" s="1">
        <f t="shared" si="208"/>
        <v>-4.7307318130492604E-2</v>
      </c>
      <c r="R915" s="1">
        <f t="shared" si="209"/>
        <v>1.3926060136891465</v>
      </c>
      <c r="S915" s="1">
        <f t="shared" si="201"/>
        <v>0.1656937024644094</v>
      </c>
      <c r="T915" s="1">
        <f t="shared" si="202"/>
        <v>13.93852504650863</v>
      </c>
    </row>
    <row r="916" spans="1:20" x14ac:dyDescent="0.2">
      <c r="A916">
        <f>Sheet1!A893</f>
        <v>866</v>
      </c>
      <c r="B916">
        <f>Sheet1!B896</f>
        <v>594.04</v>
      </c>
      <c r="C916">
        <f t="shared" si="196"/>
        <v>578.07145621673931</v>
      </c>
      <c r="D916">
        <f t="shared" si="197"/>
        <v>593.99729449148003</v>
      </c>
      <c r="E916">
        <f t="shared" si="198"/>
        <v>595.47026021720137</v>
      </c>
      <c r="F916">
        <f t="shared" si="203"/>
        <v>592.84269655999606</v>
      </c>
      <c r="G916">
        <f t="shared" si="204"/>
        <v>606.68943398902991</v>
      </c>
      <c r="K916" s="1">
        <f t="shared" si="205"/>
        <v>15.947339138848406</v>
      </c>
      <c r="L916" s="1">
        <f t="shared" si="206"/>
        <v>15.906225530402594</v>
      </c>
      <c r="M916" s="1">
        <f t="shared" si="207"/>
        <v>17.354357237270165</v>
      </c>
      <c r="N916" s="1">
        <f t="shared" si="199"/>
        <v>16.120035698844504</v>
      </c>
      <c r="O916" s="1">
        <f t="shared" si="200"/>
        <v>29.966773127878355</v>
      </c>
      <c r="P916" s="1"/>
      <c r="Q916" s="1">
        <f t="shared" si="208"/>
        <v>-4.1113608445812133E-2</v>
      </c>
      <c r="R916" s="1">
        <f t="shared" si="209"/>
        <v>1.4070180984217586</v>
      </c>
      <c r="S916" s="1">
        <f t="shared" si="201"/>
        <v>0.17269655999609768</v>
      </c>
      <c r="T916" s="1">
        <f t="shared" si="202"/>
        <v>14.019433989029949</v>
      </c>
    </row>
    <row r="917" spans="1:20" x14ac:dyDescent="0.2">
      <c r="A917">
        <f>Sheet1!A894</f>
        <v>867</v>
      </c>
      <c r="B917">
        <f>Sheet1!B897</f>
        <v>594.5</v>
      </c>
      <c r="C917">
        <f t="shared" si="196"/>
        <v>578.52105466860189</v>
      </c>
      <c r="D917">
        <f t="shared" si="197"/>
        <v>594.45337281530726</v>
      </c>
      <c r="E917">
        <f t="shared" si="198"/>
        <v>595.93467635155355</v>
      </c>
      <c r="F917">
        <f t="shared" si="203"/>
        <v>593.29966802454635</v>
      </c>
      <c r="G917">
        <f t="shared" si="204"/>
        <v>607.22056858569465</v>
      </c>
      <c r="K917" s="1">
        <f t="shared" si="205"/>
        <v>15.957740686985858</v>
      </c>
      <c r="L917" s="1">
        <f t="shared" si="206"/>
        <v>15.91279195665777</v>
      </c>
      <c r="M917" s="1">
        <f t="shared" si="207"/>
        <v>17.369171819590747</v>
      </c>
      <c r="N917" s="1">
        <f t="shared" si="199"/>
        <v>16.127408711532212</v>
      </c>
      <c r="O917" s="1">
        <f t="shared" si="200"/>
        <v>30.048309272680513</v>
      </c>
      <c r="P917" s="1"/>
      <c r="Q917" s="1">
        <f t="shared" si="208"/>
        <v>-4.4948730328087549E-2</v>
      </c>
      <c r="R917" s="1">
        <f t="shared" si="209"/>
        <v>1.4114311326048892</v>
      </c>
      <c r="S917" s="1">
        <f t="shared" si="201"/>
        <v>0.16966802454635399</v>
      </c>
      <c r="T917" s="1">
        <f t="shared" si="202"/>
        <v>14.090568585694655</v>
      </c>
    </row>
    <row r="918" spans="1:20" x14ac:dyDescent="0.2">
      <c r="A918">
        <f>Sheet1!A895</f>
        <v>868</v>
      </c>
      <c r="B918">
        <f>Sheet1!B898</f>
        <v>594.95000000000005</v>
      </c>
      <c r="C918">
        <f t="shared" si="196"/>
        <v>578.97065312046448</v>
      </c>
      <c r="D918">
        <f t="shared" si="197"/>
        <v>594.90942226784102</v>
      </c>
      <c r="E918">
        <f t="shared" si="198"/>
        <v>596.39909360323406</v>
      </c>
      <c r="F918">
        <f t="shared" si="203"/>
        <v>593.75660806777205</v>
      </c>
      <c r="G918">
        <f t="shared" si="204"/>
        <v>607.75192924453495</v>
      </c>
      <c r="K918" s="1">
        <f t="shared" si="205"/>
        <v>15.96814223512331</v>
      </c>
      <c r="L918" s="1">
        <f t="shared" si="206"/>
        <v>15.919329541414413</v>
      </c>
      <c r="M918" s="1">
        <f t="shared" si="207"/>
        <v>17.383987393331608</v>
      </c>
      <c r="N918" s="1">
        <f t="shared" si="199"/>
        <v>16.134750302895327</v>
      </c>
      <c r="O918" s="1">
        <f t="shared" si="200"/>
        <v>30.130071479658227</v>
      </c>
      <c r="P918" s="1"/>
      <c r="Q918" s="1">
        <f t="shared" si="208"/>
        <v>-4.8812693708896404E-2</v>
      </c>
      <c r="R918" s="1">
        <f t="shared" si="209"/>
        <v>1.4158451582082989</v>
      </c>
      <c r="S918" s="1">
        <f t="shared" si="201"/>
        <v>0.16660806777201742</v>
      </c>
      <c r="T918" s="1">
        <f t="shared" si="202"/>
        <v>14.161929244534917</v>
      </c>
    </row>
    <row r="919" spans="1:20" x14ac:dyDescent="0.2">
      <c r="A919">
        <f>Sheet1!A896</f>
        <v>869</v>
      </c>
      <c r="B919">
        <f>Sheet1!B899</f>
        <v>595.41</v>
      </c>
      <c r="C919">
        <f t="shared" si="196"/>
        <v>579.42025157232706</v>
      </c>
      <c r="D919">
        <f t="shared" si="197"/>
        <v>595.3654428391493</v>
      </c>
      <c r="E919">
        <f t="shared" si="198"/>
        <v>596.86351201421269</v>
      </c>
      <c r="F919">
        <f t="shared" si="203"/>
        <v>594.21351666133035</v>
      </c>
      <c r="G919">
        <f t="shared" si="204"/>
        <v>608.28351637358298</v>
      </c>
      <c r="K919" s="1">
        <f t="shared" si="205"/>
        <v>15.968543783260657</v>
      </c>
      <c r="L919" s="1">
        <f t="shared" si="206"/>
        <v>15.925838274740727</v>
      </c>
      <c r="M919" s="1">
        <f t="shared" si="207"/>
        <v>17.398804000462064</v>
      </c>
      <c r="N919" s="1">
        <f t="shared" si="199"/>
        <v>16.142060444591039</v>
      </c>
      <c r="O919" s="1">
        <f t="shared" si="200"/>
        <v>30.212060156843677</v>
      </c>
      <c r="P919" s="1"/>
      <c r="Q919" s="1">
        <f t="shared" si="208"/>
        <v>-4.2705508519929936E-2</v>
      </c>
      <c r="R919" s="1">
        <f t="shared" si="209"/>
        <v>1.4302602172014076</v>
      </c>
      <c r="S919" s="1">
        <f t="shared" si="201"/>
        <v>0.17351666133038179</v>
      </c>
      <c r="T919" s="1">
        <f t="shared" si="202"/>
        <v>14.24351637358302</v>
      </c>
    </row>
    <row r="920" spans="1:20" x14ac:dyDescent="0.2">
      <c r="A920">
        <f>Sheet1!A897</f>
        <v>870</v>
      </c>
      <c r="B920">
        <f>Sheet1!B900</f>
        <v>595.87</v>
      </c>
      <c r="C920">
        <f t="shared" si="196"/>
        <v>579.86985002418965</v>
      </c>
      <c r="D920">
        <f t="shared" si="197"/>
        <v>595.82143451930085</v>
      </c>
      <c r="E920">
        <f t="shared" si="198"/>
        <v>597.32793162645828</v>
      </c>
      <c r="F920">
        <f t="shared" si="203"/>
        <v>594.67039377687786</v>
      </c>
      <c r="G920">
        <f t="shared" si="204"/>
        <v>608.81533038087048</v>
      </c>
      <c r="K920" s="1">
        <f t="shared" si="205"/>
        <v>15.978945331398108</v>
      </c>
      <c r="L920" s="1">
        <f t="shared" si="206"/>
        <v>15.93231814670537</v>
      </c>
      <c r="M920" s="1">
        <f t="shared" si="207"/>
        <v>17.413621682951657</v>
      </c>
      <c r="N920" s="1">
        <f t="shared" si="199"/>
        <v>16.149339108275967</v>
      </c>
      <c r="O920" s="1">
        <f t="shared" si="200"/>
        <v>30.294275712268586</v>
      </c>
      <c r="P920" s="1"/>
      <c r="Q920" s="1">
        <f t="shared" si="208"/>
        <v>-4.662718469273841E-2</v>
      </c>
      <c r="R920" s="1">
        <f t="shared" si="209"/>
        <v>1.4346763515535486</v>
      </c>
      <c r="S920" s="1">
        <f t="shared" si="201"/>
        <v>0.17039377687785873</v>
      </c>
      <c r="T920" s="1">
        <f t="shared" si="202"/>
        <v>14.315330380870478</v>
      </c>
    </row>
    <row r="921" spans="1:20" x14ac:dyDescent="0.2">
      <c r="A921">
        <f>Sheet1!A898</f>
        <v>871</v>
      </c>
      <c r="B921">
        <f>Sheet1!B901</f>
        <v>596.32000000000005</v>
      </c>
      <c r="C921">
        <f t="shared" si="196"/>
        <v>580.31944847605223</v>
      </c>
      <c r="D921">
        <f t="shared" si="197"/>
        <v>596.27739729836378</v>
      </c>
      <c r="E921">
        <f t="shared" si="198"/>
        <v>597.79235248194095</v>
      </c>
      <c r="F921">
        <f t="shared" si="203"/>
        <v>595.12723938607166</v>
      </c>
      <c r="G921">
        <f t="shared" si="204"/>
        <v>609.34737167443006</v>
      </c>
      <c r="K921" s="1">
        <f t="shared" si="205"/>
        <v>15.979346879535569</v>
      </c>
      <c r="L921" s="1">
        <f t="shared" si="206"/>
        <v>15.938769147376547</v>
      </c>
      <c r="M921" s="1">
        <f t="shared" si="207"/>
        <v>17.428440482769588</v>
      </c>
      <c r="N921" s="1">
        <f t="shared" si="199"/>
        <v>16.156586265607189</v>
      </c>
      <c r="O921" s="1">
        <f t="shared" si="200"/>
        <v>30.376718553965588</v>
      </c>
      <c r="P921" s="1"/>
      <c r="Q921" s="1">
        <f t="shared" si="208"/>
        <v>-4.0577732159022162E-2</v>
      </c>
      <c r="R921" s="1">
        <f t="shared" si="209"/>
        <v>1.4490936032340187</v>
      </c>
      <c r="S921" s="1">
        <f t="shared" si="201"/>
        <v>0.17723938607161926</v>
      </c>
      <c r="T921" s="1">
        <f t="shared" si="202"/>
        <v>14.397371674430019</v>
      </c>
    </row>
    <row r="922" spans="1:20" x14ac:dyDescent="0.2">
      <c r="A922">
        <f>Sheet1!A899</f>
        <v>872</v>
      </c>
      <c r="B922">
        <f>Sheet1!B902</f>
        <v>596.78</v>
      </c>
      <c r="C922">
        <f t="shared" si="196"/>
        <v>580.76904692791493</v>
      </c>
      <c r="D922">
        <f t="shared" si="197"/>
        <v>596.7333311664064</v>
      </c>
      <c r="E922">
        <f t="shared" si="198"/>
        <v>598.25677462262968</v>
      </c>
      <c r="F922">
        <f t="shared" si="203"/>
        <v>595.58405346056861</v>
      </c>
      <c r="G922">
        <f t="shared" si="204"/>
        <v>609.87964066229347</v>
      </c>
      <c r="K922" s="1">
        <f t="shared" si="205"/>
        <v>15.989748427672907</v>
      </c>
      <c r="L922" s="1">
        <f t="shared" si="206"/>
        <v>15.945191266822235</v>
      </c>
      <c r="M922" s="1">
        <f t="shared" si="207"/>
        <v>17.443260441885627</v>
      </c>
      <c r="N922" s="1">
        <f t="shared" si="199"/>
        <v>16.163801888241551</v>
      </c>
      <c r="O922" s="1">
        <f t="shared" si="200"/>
        <v>30.459389089966407</v>
      </c>
      <c r="P922" s="1"/>
      <c r="Q922" s="1">
        <f t="shared" si="208"/>
        <v>-4.4557160850672517E-2</v>
      </c>
      <c r="R922" s="1">
        <f t="shared" si="209"/>
        <v>1.4535120142127198</v>
      </c>
      <c r="S922" s="1">
        <f t="shared" si="201"/>
        <v>0.17405346056864346</v>
      </c>
      <c r="T922" s="1">
        <f t="shared" si="202"/>
        <v>14.4696406622935</v>
      </c>
    </row>
    <row r="923" spans="1:20" x14ac:dyDescent="0.2">
      <c r="A923">
        <f>Sheet1!A900</f>
        <v>873</v>
      </c>
      <c r="B923">
        <f>Sheet1!B903</f>
        <v>597.23</v>
      </c>
      <c r="C923">
        <f t="shared" si="196"/>
        <v>581.21864537977751</v>
      </c>
      <c r="D923">
        <f t="shared" si="197"/>
        <v>597.18923611349726</v>
      </c>
      <c r="E923">
        <f t="shared" si="198"/>
        <v>598.72119809049423</v>
      </c>
      <c r="F923">
        <f t="shared" si="203"/>
        <v>596.04083597202566</v>
      </c>
      <c r="G923">
        <f t="shared" si="204"/>
        <v>610.41213775249253</v>
      </c>
      <c r="K923" s="1">
        <f t="shared" si="205"/>
        <v>16.000149975810359</v>
      </c>
      <c r="L923" s="1">
        <f t="shared" si="206"/>
        <v>15.951584495111206</v>
      </c>
      <c r="M923" s="1">
        <f t="shared" si="207"/>
        <v>17.458081602268635</v>
      </c>
      <c r="N923" s="1">
        <f t="shared" si="199"/>
        <v>16.170985947836016</v>
      </c>
      <c r="O923" s="1">
        <f t="shared" si="200"/>
        <v>30.542287728302881</v>
      </c>
      <c r="P923" s="1"/>
      <c r="Q923" s="1">
        <f t="shared" si="208"/>
        <v>-4.8565480699153341E-2</v>
      </c>
      <c r="R923" s="1">
        <f t="shared" si="209"/>
        <v>1.4579316264582758</v>
      </c>
      <c r="S923" s="1">
        <f t="shared" si="201"/>
        <v>0.1708359720256567</v>
      </c>
      <c r="T923" s="1">
        <f t="shared" si="202"/>
        <v>14.542137752492522</v>
      </c>
    </row>
    <row r="924" spans="1:20" x14ac:dyDescent="0.2">
      <c r="A924">
        <f>Sheet1!A901</f>
        <v>874</v>
      </c>
      <c r="B924">
        <f>Sheet1!B904</f>
        <v>597.69000000000005</v>
      </c>
      <c r="C924">
        <f t="shared" si="196"/>
        <v>581.66824383164021</v>
      </c>
      <c r="D924">
        <f t="shared" si="197"/>
        <v>597.64511212970456</v>
      </c>
      <c r="E924">
        <f t="shared" si="198"/>
        <v>599.18562292750369</v>
      </c>
      <c r="F924">
        <f t="shared" si="203"/>
        <v>596.49758689209978</v>
      </c>
      <c r="G924">
        <f t="shared" si="204"/>
        <v>610.94486335305987</v>
      </c>
      <c r="K924" s="1">
        <f t="shared" si="205"/>
        <v>16.00055152394782</v>
      </c>
      <c r="L924" s="1">
        <f t="shared" si="206"/>
        <v>15.95794882231155</v>
      </c>
      <c r="M924" s="1">
        <f t="shared" si="207"/>
        <v>17.472904005888722</v>
      </c>
      <c r="N924" s="1">
        <f t="shared" si="199"/>
        <v>16.178138416047545</v>
      </c>
      <c r="O924" s="1">
        <f t="shared" si="200"/>
        <v>30.625414877007643</v>
      </c>
      <c r="P924" s="1"/>
      <c r="Q924" s="1">
        <f t="shared" si="208"/>
        <v>-4.2602701636269558E-2</v>
      </c>
      <c r="R924" s="1">
        <f t="shared" si="209"/>
        <v>1.4723524819409022</v>
      </c>
      <c r="S924" s="1">
        <f t="shared" si="201"/>
        <v>0.17758689209972545</v>
      </c>
      <c r="T924" s="1">
        <f t="shared" si="202"/>
        <v>14.624863353059823</v>
      </c>
    </row>
    <row r="925" spans="1:20" x14ac:dyDescent="0.2">
      <c r="A925">
        <f>Sheet1!A902</f>
        <v>875</v>
      </c>
      <c r="B925">
        <f>Sheet1!B905</f>
        <v>598.15</v>
      </c>
      <c r="C925">
        <f t="shared" si="196"/>
        <v>582.1178422835028</v>
      </c>
      <c r="D925">
        <f t="shared" si="197"/>
        <v>598.10095920509661</v>
      </c>
      <c r="E925">
        <f t="shared" si="198"/>
        <v>599.6500491756276</v>
      </c>
      <c r="F925">
        <f t="shared" si="203"/>
        <v>596.95430619244792</v>
      </c>
      <c r="G925">
        <f t="shared" si="204"/>
        <v>611.477817872027</v>
      </c>
      <c r="K925" s="1">
        <f t="shared" si="205"/>
        <v>16.010953072085044</v>
      </c>
      <c r="L925" s="1">
        <f t="shared" si="206"/>
        <v>15.964284238491473</v>
      </c>
      <c r="M925" s="1">
        <f t="shared" si="207"/>
        <v>17.487727694714749</v>
      </c>
      <c r="N925" s="1">
        <f t="shared" si="199"/>
        <v>16.185259264532988</v>
      </c>
      <c r="O925" s="1">
        <f t="shared" si="200"/>
        <v>30.708770944112075</v>
      </c>
      <c r="P925" s="1"/>
      <c r="Q925" s="1">
        <f t="shared" si="208"/>
        <v>-4.6668833593571435E-2</v>
      </c>
      <c r="R925" s="1">
        <f t="shared" si="209"/>
        <v>1.4767746226297049</v>
      </c>
      <c r="S925" s="1">
        <f t="shared" si="201"/>
        <v>0.17430619244794343</v>
      </c>
      <c r="T925" s="1">
        <f t="shared" si="202"/>
        <v>14.697817872027031</v>
      </c>
    </row>
    <row r="926" spans="1:20" x14ac:dyDescent="0.2">
      <c r="A926">
        <f>Sheet1!A903</f>
        <v>876</v>
      </c>
      <c r="B926">
        <f>Sheet1!B906</f>
        <v>598.6</v>
      </c>
      <c r="C926">
        <f t="shared" si="196"/>
        <v>582.56744073536538</v>
      </c>
      <c r="D926">
        <f t="shared" si="197"/>
        <v>598.55677732974186</v>
      </c>
      <c r="E926">
        <f t="shared" si="198"/>
        <v>600.1144768768354</v>
      </c>
      <c r="F926">
        <f t="shared" si="203"/>
        <v>597.41099384472682</v>
      </c>
      <c r="G926">
        <f t="shared" si="204"/>
        <v>612.01100171742632</v>
      </c>
      <c r="K926" s="1">
        <f t="shared" si="205"/>
        <v>16.011354620222505</v>
      </c>
      <c r="L926" s="1">
        <f t="shared" si="206"/>
        <v>15.970590733719746</v>
      </c>
      <c r="M926" s="1">
        <f t="shared" si="207"/>
        <v>17.502552710716714</v>
      </c>
      <c r="N926" s="1">
        <f t="shared" si="199"/>
        <v>16.192348464949305</v>
      </c>
      <c r="O926" s="1">
        <f t="shared" si="200"/>
        <v>30.792356337648812</v>
      </c>
      <c r="P926" s="1"/>
      <c r="Q926" s="1">
        <f t="shared" si="208"/>
        <v>-4.0763886502759306E-2</v>
      </c>
      <c r="R926" s="1">
        <f t="shared" si="209"/>
        <v>1.4911980904942084</v>
      </c>
      <c r="S926" s="1">
        <f t="shared" si="201"/>
        <v>0.18099384472679958</v>
      </c>
      <c r="T926" s="1">
        <f t="shared" si="202"/>
        <v>14.781001717426307</v>
      </c>
    </row>
    <row r="927" spans="1:20" x14ac:dyDescent="0.2">
      <c r="A927">
        <f>Sheet1!A904</f>
        <v>877</v>
      </c>
      <c r="B927">
        <f>Sheet1!B907</f>
        <v>599.05999999999995</v>
      </c>
      <c r="C927">
        <f t="shared" si="196"/>
        <v>583.01703918722797</v>
      </c>
      <c r="D927">
        <f t="shared" si="197"/>
        <v>599.01256649370828</v>
      </c>
      <c r="E927">
        <f t="shared" si="198"/>
        <v>600.57890607309662</v>
      </c>
      <c r="F927">
        <f t="shared" si="203"/>
        <v>597.86764982059356</v>
      </c>
      <c r="G927">
        <f t="shared" si="204"/>
        <v>612.54441529728956</v>
      </c>
      <c r="K927" s="1">
        <f t="shared" si="205"/>
        <v>16.021756168359843</v>
      </c>
      <c r="L927" s="1">
        <f t="shared" si="206"/>
        <v>15.976868298064346</v>
      </c>
      <c r="M927" s="1">
        <f t="shared" si="207"/>
        <v>17.517379095863475</v>
      </c>
      <c r="N927" s="1">
        <f t="shared" si="199"/>
        <v>16.199405988953345</v>
      </c>
      <c r="O927" s="1">
        <f t="shared" si="200"/>
        <v>30.87617146564935</v>
      </c>
      <c r="P927" s="1"/>
      <c r="Q927" s="1">
        <f t="shared" si="208"/>
        <v>-4.4887870295497123E-2</v>
      </c>
      <c r="R927" s="1">
        <f t="shared" si="209"/>
        <v>1.4956229275036321</v>
      </c>
      <c r="S927" s="1">
        <f t="shared" si="201"/>
        <v>0.17764982059350132</v>
      </c>
      <c r="T927" s="1">
        <f t="shared" si="202"/>
        <v>14.854415297289506</v>
      </c>
    </row>
    <row r="928" spans="1:20" x14ac:dyDescent="0.2">
      <c r="A928">
        <f>Sheet1!A905</f>
        <v>878</v>
      </c>
      <c r="B928">
        <f>Sheet1!B908</f>
        <v>599.51</v>
      </c>
      <c r="C928">
        <f t="shared" si="196"/>
        <v>583.46663763909055</v>
      </c>
      <c r="D928">
        <f t="shared" si="197"/>
        <v>599.46832668706452</v>
      </c>
      <c r="E928">
        <f t="shared" si="198"/>
        <v>601.04333680638047</v>
      </c>
      <c r="F928">
        <f t="shared" si="203"/>
        <v>598.32427409170509</v>
      </c>
      <c r="G928">
        <f t="shared" si="204"/>
        <v>613.078059019649</v>
      </c>
      <c r="K928" s="1">
        <f t="shared" si="205"/>
        <v>16.032157716497181</v>
      </c>
      <c r="L928" s="1">
        <f t="shared" si="206"/>
        <v>15.983116921593819</v>
      </c>
      <c r="M928" s="1">
        <f t="shared" si="207"/>
        <v>17.532206892124805</v>
      </c>
      <c r="N928" s="1">
        <f t="shared" si="199"/>
        <v>16.206431808202296</v>
      </c>
      <c r="O928" s="1">
        <f t="shared" si="200"/>
        <v>30.960216736146208</v>
      </c>
      <c r="P928" s="1"/>
      <c r="Q928" s="1">
        <f t="shared" si="208"/>
        <v>-4.9040794903362439E-2</v>
      </c>
      <c r="R928" s="1">
        <f t="shared" si="209"/>
        <v>1.5000491756276233</v>
      </c>
      <c r="S928" s="1">
        <f t="shared" si="201"/>
        <v>0.1742740917051151</v>
      </c>
      <c r="T928" s="1">
        <f t="shared" si="202"/>
        <v>14.928059019649027</v>
      </c>
    </row>
    <row r="929" spans="1:20" x14ac:dyDescent="0.2">
      <c r="A929">
        <f>Sheet1!A906</f>
        <v>879</v>
      </c>
      <c r="B929">
        <f>Sheet1!B909</f>
        <v>599.97</v>
      </c>
      <c r="C929">
        <f t="shared" si="196"/>
        <v>583.91623609095313</v>
      </c>
      <c r="D929">
        <f t="shared" si="197"/>
        <v>599.9240578998789</v>
      </c>
      <c r="E929">
        <f t="shared" si="198"/>
        <v>601.5077691186566</v>
      </c>
      <c r="F929">
        <f t="shared" si="203"/>
        <v>598.78086662971816</v>
      </c>
      <c r="G929">
        <f t="shared" si="204"/>
        <v>613.61193329253672</v>
      </c>
      <c r="K929" s="1">
        <f t="shared" si="205"/>
        <v>16.032559264634642</v>
      </c>
      <c r="L929" s="1">
        <f t="shared" si="206"/>
        <v>15.989336594376482</v>
      </c>
      <c r="M929" s="1">
        <f t="shared" si="207"/>
        <v>17.547036141470016</v>
      </c>
      <c r="N929" s="1">
        <f t="shared" si="199"/>
        <v>16.213425894352781</v>
      </c>
      <c r="O929" s="1">
        <f t="shared" si="200"/>
        <v>31.044492557171338</v>
      </c>
      <c r="P929" s="1"/>
      <c r="Q929" s="1">
        <f t="shared" si="208"/>
        <v>-4.3222670258160178E-2</v>
      </c>
      <c r="R929" s="1">
        <f t="shared" si="209"/>
        <v>1.5144768768353742</v>
      </c>
      <c r="S929" s="1">
        <f t="shared" si="201"/>
        <v>0.18086662971813894</v>
      </c>
      <c r="T929" s="1">
        <f t="shared" si="202"/>
        <v>15.011933292536696</v>
      </c>
    </row>
    <row r="930" spans="1:20" x14ac:dyDescent="0.2">
      <c r="A930">
        <f>Sheet1!A907</f>
        <v>880</v>
      </c>
      <c r="B930">
        <f>Sheet1!B910</f>
        <v>600.42999999999995</v>
      </c>
      <c r="C930">
        <f t="shared" si="196"/>
        <v>584.36583454281572</v>
      </c>
      <c r="D930">
        <f t="shared" si="197"/>
        <v>600.37976012221964</v>
      </c>
      <c r="E930">
        <f t="shared" si="198"/>
        <v>601.97220305189421</v>
      </c>
      <c r="F930">
        <f t="shared" si="203"/>
        <v>599.23742740628995</v>
      </c>
      <c r="G930">
        <f t="shared" si="204"/>
        <v>614.14603852398477</v>
      </c>
      <c r="K930" s="1">
        <f t="shared" si="205"/>
        <v>16.04296081277198</v>
      </c>
      <c r="L930" s="1">
        <f t="shared" si="206"/>
        <v>15.995527306480312</v>
      </c>
      <c r="M930" s="1">
        <f t="shared" si="207"/>
        <v>17.561866885868653</v>
      </c>
      <c r="N930" s="1">
        <f t="shared" si="199"/>
        <v>16.220388219061988</v>
      </c>
      <c r="O930" s="1">
        <f t="shared" si="200"/>
        <v>31.128999336756806</v>
      </c>
      <c r="P930" s="1"/>
      <c r="Q930" s="1">
        <f t="shared" si="208"/>
        <v>-4.7433506291667982E-2</v>
      </c>
      <c r="R930" s="1">
        <f t="shared" si="209"/>
        <v>1.518906073096673</v>
      </c>
      <c r="S930" s="1">
        <f t="shared" si="201"/>
        <v>0.17742740629000764</v>
      </c>
      <c r="T930" s="1">
        <f t="shared" si="202"/>
        <v>15.086038523984826</v>
      </c>
    </row>
    <row r="931" spans="1:20" x14ac:dyDescent="0.2">
      <c r="A931">
        <f>Sheet1!A908</f>
        <v>881</v>
      </c>
      <c r="B931">
        <f>Sheet1!B911</f>
        <v>600.88</v>
      </c>
      <c r="C931">
        <f t="shared" si="196"/>
        <v>584.8154329946783</v>
      </c>
      <c r="D931">
        <f t="shared" si="197"/>
        <v>600.83543334415515</v>
      </c>
      <c r="E931">
        <f t="shared" si="198"/>
        <v>602.43663864806308</v>
      </c>
      <c r="F931">
        <f t="shared" si="203"/>
        <v>599.69395639307709</v>
      </c>
      <c r="G931">
        <f t="shared" si="204"/>
        <v>614.68037512202523</v>
      </c>
      <c r="K931" s="1">
        <f t="shared" si="205"/>
        <v>16.043362360909441</v>
      </c>
      <c r="L931" s="1">
        <f t="shared" si="206"/>
        <v>16.001689047973969</v>
      </c>
      <c r="M931" s="1">
        <f t="shared" si="207"/>
        <v>17.576699167289917</v>
      </c>
      <c r="N931" s="1">
        <f t="shared" si="199"/>
        <v>16.227318753986538</v>
      </c>
      <c r="O931" s="1">
        <f t="shared" si="200"/>
        <v>31.213737482934675</v>
      </c>
      <c r="P931" s="1"/>
      <c r="Q931" s="1">
        <f t="shared" si="208"/>
        <v>-4.1673312935472495E-2</v>
      </c>
      <c r="R931" s="1">
        <f t="shared" si="209"/>
        <v>1.5333368063804755</v>
      </c>
      <c r="S931" s="1">
        <f t="shared" si="201"/>
        <v>0.18395639307709644</v>
      </c>
      <c r="T931" s="1">
        <f t="shared" si="202"/>
        <v>15.170375122025234</v>
      </c>
    </row>
    <row r="932" spans="1:20" x14ac:dyDescent="0.2">
      <c r="A932">
        <f>Sheet1!A909</f>
        <v>882</v>
      </c>
      <c r="B932">
        <f>Sheet1!B912</f>
        <v>601.34</v>
      </c>
      <c r="C932">
        <f t="shared" si="196"/>
        <v>585.26503144654089</v>
      </c>
      <c r="D932">
        <f t="shared" si="197"/>
        <v>601.29107755575365</v>
      </c>
      <c r="E932">
        <f t="shared" si="198"/>
        <v>602.90107594913218</v>
      </c>
      <c r="F932">
        <f t="shared" si="203"/>
        <v>600.15045356173687</v>
      </c>
      <c r="G932">
        <f t="shared" si="204"/>
        <v>615.21494349469003</v>
      </c>
      <c r="K932" s="1">
        <f t="shared" si="205"/>
        <v>16.053763909046893</v>
      </c>
      <c r="L932" s="1">
        <f t="shared" si="206"/>
        <v>16.007821808925769</v>
      </c>
      <c r="M932" s="1">
        <f t="shared" si="207"/>
        <v>17.591533027703463</v>
      </c>
      <c r="N932" s="1">
        <f t="shared" si="199"/>
        <v>16.234217470783733</v>
      </c>
      <c r="O932" s="1">
        <f t="shared" si="200"/>
        <v>31.298707403736898</v>
      </c>
      <c r="P932" s="1"/>
      <c r="Q932" s="1">
        <f t="shared" si="208"/>
        <v>-4.5942100121123985E-2</v>
      </c>
      <c r="R932" s="1">
        <f t="shared" si="209"/>
        <v>1.5377691186565698</v>
      </c>
      <c r="S932" s="1">
        <f t="shared" si="201"/>
        <v>0.18045356173684013</v>
      </c>
      <c r="T932" s="1">
        <f t="shared" si="202"/>
        <v>15.244943494690006</v>
      </c>
    </row>
    <row r="933" spans="1:20" x14ac:dyDescent="0.2">
      <c r="A933">
        <f>Sheet1!A910</f>
        <v>883</v>
      </c>
      <c r="B933">
        <f>Sheet1!B913</f>
        <v>601.79</v>
      </c>
      <c r="C933">
        <f t="shared" si="196"/>
        <v>585.71462989840359</v>
      </c>
      <c r="D933">
        <f t="shared" si="197"/>
        <v>601.74669274708367</v>
      </c>
      <c r="E933">
        <f t="shared" si="198"/>
        <v>603.36551499707127</v>
      </c>
      <c r="F933">
        <f t="shared" si="203"/>
        <v>600.6069188839258</v>
      </c>
      <c r="G933">
        <f t="shared" si="204"/>
        <v>615.74974405001126</v>
      </c>
      <c r="K933" s="1">
        <f t="shared" si="205"/>
        <v>16.064165457184231</v>
      </c>
      <c r="L933" s="1">
        <f t="shared" si="206"/>
        <v>16.013925579403917</v>
      </c>
      <c r="M933" s="1">
        <f t="shared" si="207"/>
        <v>17.606368509078493</v>
      </c>
      <c r="N933" s="1">
        <f t="shared" si="199"/>
        <v>16.241084341110081</v>
      </c>
      <c r="O933" s="1">
        <f t="shared" si="200"/>
        <v>31.38390950719554</v>
      </c>
      <c r="P933" s="1"/>
      <c r="Q933" s="1">
        <f t="shared" si="208"/>
        <v>-5.0239877780313691E-2</v>
      </c>
      <c r="R933" s="1">
        <f t="shared" si="209"/>
        <v>1.542203051894262</v>
      </c>
      <c r="S933" s="1">
        <f t="shared" si="201"/>
        <v>0.17691888392585042</v>
      </c>
      <c r="T933" s="1">
        <f t="shared" si="202"/>
        <v>15.319744050011309</v>
      </c>
    </row>
    <row r="934" spans="1:20" x14ac:dyDescent="0.2">
      <c r="A934">
        <f>Sheet1!A911</f>
        <v>884</v>
      </c>
      <c r="B934">
        <f>Sheet1!B914</f>
        <v>602.25</v>
      </c>
      <c r="C934">
        <f t="shared" si="196"/>
        <v>586.16422835026617</v>
      </c>
      <c r="D934">
        <f t="shared" si="197"/>
        <v>602.20227890821343</v>
      </c>
      <c r="E934">
        <f t="shared" si="198"/>
        <v>603.82995583384968</v>
      </c>
      <c r="F934">
        <f t="shared" si="203"/>
        <v>601.06335233130108</v>
      </c>
      <c r="G934">
        <f t="shared" si="204"/>
        <v>616.28477719602097</v>
      </c>
      <c r="K934" s="1">
        <f t="shared" si="205"/>
        <v>16.064567005321692</v>
      </c>
      <c r="L934" s="1">
        <f t="shared" si="206"/>
        <v>16.020000349476845</v>
      </c>
      <c r="M934" s="1">
        <f t="shared" si="207"/>
        <v>17.621205653384777</v>
      </c>
      <c r="N934" s="1">
        <f t="shared" si="199"/>
        <v>16.247919336622772</v>
      </c>
      <c r="O934" s="1">
        <f t="shared" si="200"/>
        <v>31.469344201342665</v>
      </c>
      <c r="P934" s="1"/>
      <c r="Q934" s="1">
        <f t="shared" si="208"/>
        <v>-4.4566655844846537E-2</v>
      </c>
      <c r="R934" s="1">
        <f t="shared" si="209"/>
        <v>1.5566386480630854</v>
      </c>
      <c r="S934" s="1">
        <f t="shared" si="201"/>
        <v>0.18335233130108008</v>
      </c>
      <c r="T934" s="1">
        <f t="shared" si="202"/>
        <v>15.404777196020973</v>
      </c>
    </row>
    <row r="935" spans="1:20" x14ac:dyDescent="0.2">
      <c r="A935">
        <f>Sheet1!A912</f>
        <v>885</v>
      </c>
      <c r="B935">
        <f>Sheet1!B915</f>
        <v>602.70000000000005</v>
      </c>
      <c r="C935">
        <f t="shared" si="196"/>
        <v>586.61382680212876</v>
      </c>
      <c r="D935">
        <f t="shared" si="197"/>
        <v>602.65783602921101</v>
      </c>
      <c r="E935">
        <f t="shared" si="198"/>
        <v>604.29439850143683</v>
      </c>
      <c r="F935">
        <f t="shared" si="203"/>
        <v>601.51975387551954</v>
      </c>
      <c r="G935">
        <f t="shared" si="204"/>
        <v>616.82004334075123</v>
      </c>
      <c r="K935" s="1">
        <f t="shared" si="205"/>
        <v>16.074968553459144</v>
      </c>
      <c r="L935" s="1">
        <f t="shared" si="206"/>
        <v>16.026046109212757</v>
      </c>
      <c r="M935" s="1">
        <f t="shared" si="207"/>
        <v>17.63604450259129</v>
      </c>
      <c r="N935" s="1">
        <f t="shared" si="199"/>
        <v>16.254722428978653</v>
      </c>
      <c r="O935" s="1">
        <f t="shared" si="200"/>
        <v>31.555011894210338</v>
      </c>
      <c r="P935" s="1"/>
      <c r="Q935" s="1">
        <f t="shared" si="208"/>
        <v>-4.8922444246386476E-2</v>
      </c>
      <c r="R935" s="1">
        <f t="shared" si="209"/>
        <v>1.561075949132146</v>
      </c>
      <c r="S935" s="1">
        <f t="shared" si="201"/>
        <v>0.17975387551950917</v>
      </c>
      <c r="T935" s="1">
        <f t="shared" si="202"/>
        <v>15.480043340751195</v>
      </c>
    </row>
    <row r="936" spans="1:20" x14ac:dyDescent="0.2">
      <c r="A936">
        <f>Sheet1!A913</f>
        <v>886</v>
      </c>
      <c r="B936">
        <f>Sheet1!B916</f>
        <v>603.16</v>
      </c>
      <c r="C936">
        <f t="shared" si="196"/>
        <v>587.06342525399134</v>
      </c>
      <c r="D936">
        <f t="shared" si="197"/>
        <v>603.11336410014508</v>
      </c>
      <c r="E936">
        <f t="shared" si="198"/>
        <v>604.75884304180204</v>
      </c>
      <c r="F936">
        <f t="shared" si="203"/>
        <v>601.97612348823804</v>
      </c>
      <c r="G936">
        <f t="shared" si="204"/>
        <v>617.35554289223421</v>
      </c>
      <c r="K936" s="1">
        <f t="shared" si="205"/>
        <v>16.075370101596377</v>
      </c>
      <c r="L936" s="1">
        <f t="shared" si="206"/>
        <v>16.032062848680084</v>
      </c>
      <c r="M936" s="1">
        <f t="shared" si="207"/>
        <v>17.650885098667686</v>
      </c>
      <c r="N936" s="1">
        <f t="shared" si="199"/>
        <v>16.261493589834458</v>
      </c>
      <c r="O936" s="1">
        <f t="shared" si="200"/>
        <v>31.640912993830625</v>
      </c>
      <c r="P936" s="1"/>
      <c r="Q936" s="1">
        <f t="shared" si="208"/>
        <v>-4.3307252916292782E-2</v>
      </c>
      <c r="R936" s="1">
        <f t="shared" si="209"/>
        <v>1.5755149970713092</v>
      </c>
      <c r="S936" s="1">
        <f t="shared" si="201"/>
        <v>0.18612348823808134</v>
      </c>
      <c r="T936" s="1">
        <f t="shared" si="202"/>
        <v>15.565542892234248</v>
      </c>
    </row>
    <row r="937" spans="1:20" x14ac:dyDescent="0.2">
      <c r="A937">
        <f>Sheet1!A914</f>
        <v>887</v>
      </c>
      <c r="B937">
        <f>Sheet1!B917</f>
        <v>603.61</v>
      </c>
      <c r="C937">
        <f t="shared" si="196"/>
        <v>587.51302370585393</v>
      </c>
      <c r="D937">
        <f t="shared" si="197"/>
        <v>603.56886311108372</v>
      </c>
      <c r="E937">
        <f t="shared" si="198"/>
        <v>605.22328949691507</v>
      </c>
      <c r="F937">
        <f t="shared" si="203"/>
        <v>602.43246114111366</v>
      </c>
      <c r="G937">
        <f t="shared" si="204"/>
        <v>617.89127625850176</v>
      </c>
      <c r="K937" s="1">
        <f t="shared" si="205"/>
        <v>16.085771649733829</v>
      </c>
      <c r="L937" s="1">
        <f t="shared" si="206"/>
        <v>16.038050557947258</v>
      </c>
      <c r="M937" s="1">
        <f t="shared" si="207"/>
        <v>17.66572748358351</v>
      </c>
      <c r="N937" s="1">
        <f t="shared" si="199"/>
        <v>16.268232790847492</v>
      </c>
      <c r="O937" s="1">
        <f t="shared" si="200"/>
        <v>31.727047908235591</v>
      </c>
      <c r="P937" s="1"/>
      <c r="Q937" s="1">
        <f t="shared" si="208"/>
        <v>-4.7721091786570469E-2</v>
      </c>
      <c r="R937" s="1">
        <f t="shared" si="209"/>
        <v>1.5799558338496809</v>
      </c>
      <c r="S937" s="1">
        <f t="shared" si="201"/>
        <v>0.18246114111366296</v>
      </c>
      <c r="T937" s="1">
        <f t="shared" si="202"/>
        <v>15.641276258501762</v>
      </c>
    </row>
    <row r="938" spans="1:20" x14ac:dyDescent="0.2">
      <c r="A938">
        <f>Sheet1!A915</f>
        <v>888</v>
      </c>
      <c r="B938">
        <f>Sheet1!B918</f>
        <v>604.07000000000005</v>
      </c>
      <c r="C938">
        <f t="shared" si="196"/>
        <v>587.96262215771662</v>
      </c>
      <c r="D938">
        <f t="shared" si="197"/>
        <v>604.02433305209559</v>
      </c>
      <c r="E938">
        <f t="shared" si="198"/>
        <v>605.68773790874491</v>
      </c>
      <c r="F938">
        <f t="shared" si="203"/>
        <v>602.88876680580336</v>
      </c>
      <c r="G938">
        <f t="shared" si="204"/>
        <v>618.42724384758617</v>
      </c>
      <c r="K938" s="1">
        <f t="shared" si="205"/>
        <v>16.08617319787129</v>
      </c>
      <c r="L938" s="1">
        <f t="shared" si="206"/>
        <v>16.044009227082256</v>
      </c>
      <c r="M938" s="1">
        <f t="shared" si="207"/>
        <v>17.680571699308075</v>
      </c>
      <c r="N938" s="1">
        <f t="shared" si="199"/>
        <v>16.274940003674601</v>
      </c>
      <c r="O938" s="1">
        <f t="shared" si="200"/>
        <v>31.813417045457413</v>
      </c>
      <c r="P938" s="1"/>
      <c r="Q938" s="1">
        <f t="shared" si="208"/>
        <v>-4.2163970789033556E-2</v>
      </c>
      <c r="R938" s="1">
        <f t="shared" si="209"/>
        <v>1.5943985014367854</v>
      </c>
      <c r="S938" s="1">
        <f t="shared" si="201"/>
        <v>0.1887668058033114</v>
      </c>
      <c r="T938" s="1">
        <f t="shared" si="202"/>
        <v>15.727243847586124</v>
      </c>
    </row>
    <row r="939" spans="1:20" x14ac:dyDescent="0.2">
      <c r="A939">
        <f>Sheet1!A916</f>
        <v>889</v>
      </c>
      <c r="B939">
        <f>Sheet1!B919</f>
        <v>604.53</v>
      </c>
      <c r="C939">
        <f t="shared" si="196"/>
        <v>588.41222060957921</v>
      </c>
      <c r="D939">
        <f t="shared" si="197"/>
        <v>604.47977391324878</v>
      </c>
      <c r="E939">
        <f t="shared" si="198"/>
        <v>606.15218831926131</v>
      </c>
      <c r="F939">
        <f t="shared" si="203"/>
        <v>603.34504045396375</v>
      </c>
      <c r="G939">
        <f t="shared" si="204"/>
        <v>618.96344606751927</v>
      </c>
      <c r="K939" s="1">
        <f t="shared" si="205"/>
        <v>16.096574746008628</v>
      </c>
      <c r="L939" s="1">
        <f t="shared" si="206"/>
        <v>16.049938846153736</v>
      </c>
      <c r="M939" s="1">
        <f t="shared" si="207"/>
        <v>17.695417787810698</v>
      </c>
      <c r="N939" s="1">
        <f t="shared" si="199"/>
        <v>16.281615199972407</v>
      </c>
      <c r="O939" s="1">
        <f t="shared" si="200"/>
        <v>31.900020813527931</v>
      </c>
      <c r="P939" s="1"/>
      <c r="Q939" s="1">
        <f t="shared" si="208"/>
        <v>-4.663589985489125E-2</v>
      </c>
      <c r="R939" s="1">
        <f t="shared" si="209"/>
        <v>1.5988430418020698</v>
      </c>
      <c r="S939" s="1">
        <f t="shared" si="201"/>
        <v>0.18504045396377933</v>
      </c>
      <c r="T939" s="1">
        <f t="shared" si="202"/>
        <v>15.803446067519303</v>
      </c>
    </row>
    <row r="940" spans="1:20" x14ac:dyDescent="0.2">
      <c r="A940">
        <f>Sheet1!A917</f>
        <v>890</v>
      </c>
      <c r="B940">
        <f>Sheet1!B920</f>
        <v>604.98</v>
      </c>
      <c r="C940">
        <f t="shared" si="196"/>
        <v>588.86181906144179</v>
      </c>
      <c r="D940">
        <f t="shared" si="197"/>
        <v>604.93518568461172</v>
      </c>
      <c r="E940">
        <f t="shared" si="198"/>
        <v>606.61664077043349</v>
      </c>
      <c r="F940">
        <f t="shared" si="203"/>
        <v>603.80128205725214</v>
      </c>
      <c r="G940">
        <f t="shared" si="204"/>
        <v>619.49988332633336</v>
      </c>
      <c r="K940" s="1">
        <f t="shared" si="205"/>
        <v>16.096976294146089</v>
      </c>
      <c r="L940" s="1">
        <f t="shared" si="206"/>
        <v>16.05583940522979</v>
      </c>
      <c r="M940" s="1">
        <f t="shared" si="207"/>
        <v>17.710265791061147</v>
      </c>
      <c r="N940" s="1">
        <f t="shared" si="199"/>
        <v>16.288258351398213</v>
      </c>
      <c r="O940" s="1">
        <f t="shared" si="200"/>
        <v>31.986859620479436</v>
      </c>
      <c r="P940" s="1"/>
      <c r="Q940" s="1">
        <f t="shared" si="208"/>
        <v>-4.1136888916298631E-2</v>
      </c>
      <c r="R940" s="1">
        <f t="shared" si="209"/>
        <v>1.6132894969150584</v>
      </c>
      <c r="S940" s="1">
        <f t="shared" si="201"/>
        <v>0.1912820572521241</v>
      </c>
      <c r="T940" s="1">
        <f t="shared" si="202"/>
        <v>15.889883326333347</v>
      </c>
    </row>
    <row r="941" spans="1:20" x14ac:dyDescent="0.2">
      <c r="A941">
        <f>Sheet1!A918</f>
        <v>891</v>
      </c>
      <c r="B941">
        <f>Sheet1!B921</f>
        <v>605.44000000000005</v>
      </c>
      <c r="C941">
        <f t="shared" si="196"/>
        <v>589.31141751330438</v>
      </c>
      <c r="D941">
        <f t="shared" si="197"/>
        <v>605.39056835625252</v>
      </c>
      <c r="E941">
        <f t="shared" si="198"/>
        <v>607.0810953042311</v>
      </c>
      <c r="F941">
        <f t="shared" si="203"/>
        <v>604.25749158732515</v>
      </c>
      <c r="G941">
        <f t="shared" si="204"/>
        <v>620.03655603206028</v>
      </c>
      <c r="K941" s="1">
        <f t="shared" si="205"/>
        <v>16.107377842283427</v>
      </c>
      <c r="L941" s="1">
        <f t="shared" si="206"/>
        <v>16.061710894378962</v>
      </c>
      <c r="M941" s="1">
        <f t="shared" si="207"/>
        <v>17.725115751028284</v>
      </c>
      <c r="N941" s="1">
        <f t="shared" si="199"/>
        <v>16.294869429608525</v>
      </c>
      <c r="O941" s="1">
        <f t="shared" si="200"/>
        <v>32.073933874343652</v>
      </c>
      <c r="P941" s="1"/>
      <c r="Q941" s="1">
        <f t="shared" si="208"/>
        <v>-4.5666947904464905E-2</v>
      </c>
      <c r="R941" s="1">
        <f t="shared" si="209"/>
        <v>1.6177379087448571</v>
      </c>
      <c r="S941" s="1">
        <f t="shared" si="201"/>
        <v>0.18749158732509841</v>
      </c>
      <c r="T941" s="1">
        <f t="shared" si="202"/>
        <v>15.966556032060225</v>
      </c>
    </row>
    <row r="942" spans="1:20" x14ac:dyDescent="0.2">
      <c r="A942">
        <f>Sheet1!A919</f>
        <v>892</v>
      </c>
      <c r="B942">
        <f>Sheet1!B922</f>
        <v>605.89</v>
      </c>
      <c r="C942">
        <f t="shared" si="196"/>
        <v>589.76101596516696</v>
      </c>
      <c r="D942">
        <f t="shared" si="197"/>
        <v>605.8459219182397</v>
      </c>
      <c r="E942">
        <f t="shared" si="198"/>
        <v>607.54555196262322</v>
      </c>
      <c r="F942">
        <f t="shared" si="203"/>
        <v>604.71366901583986</v>
      </c>
      <c r="G942">
        <f t="shared" si="204"/>
        <v>620.57346459273219</v>
      </c>
      <c r="K942" s="1">
        <f t="shared" si="205"/>
        <v>16.117779390420765</v>
      </c>
      <c r="L942" s="1">
        <f t="shared" si="206"/>
        <v>16.06755330366957</v>
      </c>
      <c r="M942" s="1">
        <f t="shared" si="207"/>
        <v>17.739967709682105</v>
      </c>
      <c r="N942" s="1">
        <f t="shared" si="199"/>
        <v>16.301448406260647</v>
      </c>
      <c r="O942" s="1">
        <f t="shared" si="200"/>
        <v>32.161243983152985</v>
      </c>
      <c r="P942" s="1"/>
      <c r="Q942" s="1">
        <f t="shared" si="208"/>
        <v>-5.0226086751194998E-2</v>
      </c>
      <c r="R942" s="1">
        <f t="shared" si="209"/>
        <v>1.6221883192613404</v>
      </c>
      <c r="S942" s="1">
        <f t="shared" si="201"/>
        <v>0.18366901583988238</v>
      </c>
      <c r="T942" s="1">
        <f t="shared" si="202"/>
        <v>16.043464592732221</v>
      </c>
    </row>
    <row r="943" spans="1:20" x14ac:dyDescent="0.2">
      <c r="A943">
        <f>Sheet1!A920</f>
        <v>893</v>
      </c>
      <c r="B943">
        <f>Sheet1!B923</f>
        <v>606.35</v>
      </c>
      <c r="C943">
        <f t="shared" si="196"/>
        <v>590.21061441702955</v>
      </c>
      <c r="D943">
        <f t="shared" si="197"/>
        <v>606.30124636064147</v>
      </c>
      <c r="E943">
        <f t="shared" si="198"/>
        <v>608.01001078757974</v>
      </c>
      <c r="F943">
        <f t="shared" si="203"/>
        <v>605.16981431445299</v>
      </c>
      <c r="G943">
        <f t="shared" si="204"/>
        <v>621.11060941638095</v>
      </c>
      <c r="K943" s="1">
        <f t="shared" si="205"/>
        <v>16.118180938558226</v>
      </c>
      <c r="L943" s="1">
        <f t="shared" si="206"/>
        <v>16.073366623169932</v>
      </c>
      <c r="M943" s="1">
        <f t="shared" si="207"/>
        <v>17.754821708991699</v>
      </c>
      <c r="N943" s="1">
        <f t="shared" si="199"/>
        <v>16.3079952530112</v>
      </c>
      <c r="O943" s="1">
        <f t="shared" si="200"/>
        <v>32.24879035493916</v>
      </c>
      <c r="P943" s="1"/>
      <c r="Q943" s="1">
        <f t="shared" si="208"/>
        <v>-4.4814315388293835E-2</v>
      </c>
      <c r="R943" s="1">
        <f t="shared" si="209"/>
        <v>1.6366407704334733</v>
      </c>
      <c r="S943" s="1">
        <f t="shared" si="201"/>
        <v>0.18981431445297403</v>
      </c>
      <c r="T943" s="1">
        <f t="shared" si="202"/>
        <v>16.130609416380935</v>
      </c>
    </row>
    <row r="944" spans="1:20" x14ac:dyDescent="0.2">
      <c r="A944">
        <f>Sheet1!A921</f>
        <v>894</v>
      </c>
      <c r="B944">
        <f>Sheet1!B924</f>
        <v>606.79999999999995</v>
      </c>
      <c r="C944">
        <f t="shared" ref="C944:C1007" si="210">C$47+(A947-1)*(C$2114-C$47)/2067</f>
        <v>590.66021286889213</v>
      </c>
      <c r="D944">
        <f t="shared" ref="D944:D1007" si="211">$J$19+A947*$I$19+$H$19*A947^2+$G$19*A947^3</f>
        <v>606.75654167352639</v>
      </c>
      <c r="E944">
        <f t="shared" ref="E944:E1007" si="212">$T$19+A947*$S$19+$R$19*A947^2+$Q$19*A947^3</f>
        <v>608.47447182106976</v>
      </c>
      <c r="F944">
        <f t="shared" si="203"/>
        <v>605.62592745482175</v>
      </c>
      <c r="G944">
        <f t="shared" si="204"/>
        <v>621.64799091103896</v>
      </c>
      <c r="K944" s="1">
        <f t="shared" si="205"/>
        <v>16.128582486695677</v>
      </c>
      <c r="L944" s="1">
        <f t="shared" si="206"/>
        <v>16.079150842948138</v>
      </c>
      <c r="M944" s="1">
        <f t="shared" si="207"/>
        <v>17.769677790926721</v>
      </c>
      <c r="N944" s="1">
        <f t="shared" si="199"/>
        <v>16.314509941517372</v>
      </c>
      <c r="O944" s="1">
        <f t="shared" si="200"/>
        <v>32.336573397734583</v>
      </c>
      <c r="P944" s="1"/>
      <c r="Q944" s="1">
        <f t="shared" si="208"/>
        <v>-4.9431643747539056E-2</v>
      </c>
      <c r="R944" s="1">
        <f t="shared" si="209"/>
        <v>1.6410953042310439</v>
      </c>
      <c r="S944" s="1">
        <f t="shared" si="201"/>
        <v>0.18592745482169448</v>
      </c>
      <c r="T944" s="1">
        <f t="shared" si="202"/>
        <v>16.207990911038905</v>
      </c>
    </row>
    <row r="945" spans="1:20" x14ac:dyDescent="0.2">
      <c r="A945">
        <f>Sheet1!A922</f>
        <v>895</v>
      </c>
      <c r="B945">
        <f>Sheet1!B925</f>
        <v>607.26</v>
      </c>
      <c r="C945">
        <f t="shared" si="210"/>
        <v>591.10981132075472</v>
      </c>
      <c r="D945">
        <f t="shared" si="211"/>
        <v>607.21180784696276</v>
      </c>
      <c r="E945">
        <f t="shared" si="212"/>
        <v>608.93893510506268</v>
      </c>
      <c r="F945">
        <f t="shared" si="203"/>
        <v>606.08200840860309</v>
      </c>
      <c r="G945">
        <f t="shared" si="204"/>
        <v>622.18560948473817</v>
      </c>
      <c r="K945" s="1">
        <f t="shared" si="205"/>
        <v>16.128984034833024</v>
      </c>
      <c r="L945" s="1">
        <f t="shared" si="206"/>
        <v>16.084905953072735</v>
      </c>
      <c r="M945" s="1">
        <f t="shared" si="207"/>
        <v>17.78453599745626</v>
      </c>
      <c r="N945" s="1">
        <f t="shared" si="199"/>
        <v>16.320992443436126</v>
      </c>
      <c r="O945" s="1">
        <f t="shared" si="200"/>
        <v>32.424593519571204</v>
      </c>
      <c r="P945" s="1"/>
      <c r="Q945" s="1">
        <f t="shared" si="208"/>
        <v>-4.4078081760289933E-2</v>
      </c>
      <c r="R945" s="1">
        <f t="shared" si="209"/>
        <v>1.6555519626232353</v>
      </c>
      <c r="S945" s="1">
        <f t="shared" si="201"/>
        <v>0.19200840860310109</v>
      </c>
      <c r="T945" s="1">
        <f t="shared" si="202"/>
        <v>16.295609484738179</v>
      </c>
    </row>
    <row r="946" spans="1:20" x14ac:dyDescent="0.2">
      <c r="A946">
        <f>Sheet1!A923</f>
        <v>896</v>
      </c>
      <c r="B946">
        <f>Sheet1!B926</f>
        <v>607.71</v>
      </c>
      <c r="C946">
        <f t="shared" si="210"/>
        <v>591.5594097726173</v>
      </c>
      <c r="D946">
        <f t="shared" si="211"/>
        <v>607.66704487101845</v>
      </c>
      <c r="E946">
        <f t="shared" si="212"/>
        <v>609.40340068152818</v>
      </c>
      <c r="F946">
        <f t="shared" si="203"/>
        <v>606.53805714745363</v>
      </c>
      <c r="G946">
        <f t="shared" si="204"/>
        <v>622.72346554551041</v>
      </c>
      <c r="K946" s="1">
        <f t="shared" si="205"/>
        <v>16.139385582970476</v>
      </c>
      <c r="L946" s="1">
        <f t="shared" si="206"/>
        <v>16.090631943611925</v>
      </c>
      <c r="M946" s="1">
        <f t="shared" si="207"/>
        <v>17.799396370550198</v>
      </c>
      <c r="N946" s="1">
        <f t="shared" ref="N946:N1009" si="213">F946-$C943</f>
        <v>16.327442730424082</v>
      </c>
      <c r="O946" s="1">
        <f t="shared" ref="O946:O1009" si="214">G946-$C943</f>
        <v>32.512851128480861</v>
      </c>
      <c r="P946" s="1"/>
      <c r="Q946" s="1">
        <f t="shared" si="208"/>
        <v>-4.8753639358551482E-2</v>
      </c>
      <c r="R946" s="1">
        <f t="shared" si="209"/>
        <v>1.6600107875797221</v>
      </c>
      <c r="S946" s="1">
        <f t="shared" ref="S946:S1009" si="215">F946-$B943</f>
        <v>0.18805714745360547</v>
      </c>
      <c r="T946" s="1">
        <f t="shared" ref="T946:T1009" si="216">G946-$B943</f>
        <v>16.373465545510385</v>
      </c>
    </row>
    <row r="947" spans="1:20" x14ac:dyDescent="0.2">
      <c r="A947">
        <f>Sheet1!A924</f>
        <v>897</v>
      </c>
      <c r="B947">
        <f>Sheet1!B927</f>
        <v>608.16999999999996</v>
      </c>
      <c r="C947">
        <f t="shared" si="210"/>
        <v>592.00900822448</v>
      </c>
      <c r="D947">
        <f t="shared" si="211"/>
        <v>608.12225273576234</v>
      </c>
      <c r="E947">
        <f t="shared" si="212"/>
        <v>609.86786859243534</v>
      </c>
      <c r="F947">
        <f t="shared" ref="F947:F1010" si="217">$J$35+A947*$I$35+$H$35*A947^2+$G$35*A947^3</f>
        <v>606.99407364303045</v>
      </c>
      <c r="G947">
        <f t="shared" ref="G947:G1010" si="218">$T$35+A947*$S$35+$R$35*A947^2+$Q$35*A947^3</f>
        <v>623.26155950138798</v>
      </c>
      <c r="K947" s="1">
        <f t="shared" ref="K947:K1010" si="219">B944-C944</f>
        <v>16.139787131107823</v>
      </c>
      <c r="L947" s="1">
        <f t="shared" ref="L947:L1010" si="220">D944-$C944</f>
        <v>16.096328804634254</v>
      </c>
      <c r="M947" s="1">
        <f t="shared" ref="M947:M1010" si="221">E944-$C944</f>
        <v>17.814258952177624</v>
      </c>
      <c r="N947" s="1">
        <f t="shared" si="213"/>
        <v>16.333860774138316</v>
      </c>
      <c r="O947" s="1">
        <f t="shared" si="214"/>
        <v>32.601346632495847</v>
      </c>
      <c r="P947" s="1"/>
      <c r="Q947" s="1">
        <f t="shared" ref="Q947:Q1010" si="222">D944-B944</f>
        <v>-4.3458326473569286E-2</v>
      </c>
      <c r="R947" s="1">
        <f t="shared" ref="R947:R1010" si="223">E944-$B944</f>
        <v>1.6744718210698011</v>
      </c>
      <c r="S947" s="1">
        <f t="shared" si="215"/>
        <v>0.19407364303049235</v>
      </c>
      <c r="T947" s="1">
        <f t="shared" si="216"/>
        <v>16.461559501388024</v>
      </c>
    </row>
    <row r="948" spans="1:20" x14ac:dyDescent="0.2">
      <c r="A948">
        <f>Sheet1!A925</f>
        <v>898</v>
      </c>
      <c r="B948">
        <f>Sheet1!B928</f>
        <v>608.62</v>
      </c>
      <c r="C948">
        <f t="shared" si="210"/>
        <v>592.45860667634258</v>
      </c>
      <c r="D948">
        <f t="shared" si="211"/>
        <v>608.57743143126254</v>
      </c>
      <c r="E948">
        <f t="shared" si="212"/>
        <v>610.33233887975393</v>
      </c>
      <c r="F948">
        <f t="shared" si="217"/>
        <v>607.45005786699062</v>
      </c>
      <c r="G948">
        <f t="shared" si="218"/>
        <v>623.79989176040272</v>
      </c>
      <c r="K948" s="1">
        <f t="shared" si="219"/>
        <v>16.150188679245275</v>
      </c>
      <c r="L948" s="1">
        <f t="shared" si="220"/>
        <v>16.10199652620804</v>
      </c>
      <c r="M948" s="1">
        <f t="shared" si="221"/>
        <v>17.829123784307967</v>
      </c>
      <c r="N948" s="1">
        <f t="shared" si="213"/>
        <v>16.340246546235903</v>
      </c>
      <c r="O948" s="1">
        <f t="shared" si="214"/>
        <v>32.690080439648</v>
      </c>
      <c r="P948" s="1"/>
      <c r="Q948" s="1">
        <f t="shared" si="222"/>
        <v>-4.8192153037234675E-2</v>
      </c>
      <c r="R948" s="1">
        <f t="shared" si="223"/>
        <v>1.6789351050626919</v>
      </c>
      <c r="S948" s="1">
        <f t="shared" si="215"/>
        <v>0.1900578669906281</v>
      </c>
      <c r="T948" s="1">
        <f t="shared" si="216"/>
        <v>16.539891760402725</v>
      </c>
    </row>
    <row r="949" spans="1:20" x14ac:dyDescent="0.2">
      <c r="A949">
        <f>Sheet1!A926</f>
        <v>899</v>
      </c>
      <c r="B949">
        <f>Sheet1!B929</f>
        <v>609.08000000000004</v>
      </c>
      <c r="C949">
        <f t="shared" si="210"/>
        <v>592.90820512820528</v>
      </c>
      <c r="D949">
        <f t="shared" si="211"/>
        <v>609.03258094758735</v>
      </c>
      <c r="E949">
        <f t="shared" si="212"/>
        <v>610.79681158545327</v>
      </c>
      <c r="F949">
        <f t="shared" si="217"/>
        <v>607.90600979099077</v>
      </c>
      <c r="G949">
        <f t="shared" si="218"/>
        <v>624.33846273058703</v>
      </c>
      <c r="K949" s="1">
        <f t="shared" si="219"/>
        <v>16.150590227382736</v>
      </c>
      <c r="L949" s="1">
        <f t="shared" si="220"/>
        <v>16.107635098401147</v>
      </c>
      <c r="M949" s="1">
        <f t="shared" si="221"/>
        <v>17.843990908910882</v>
      </c>
      <c r="N949" s="1">
        <f t="shared" si="213"/>
        <v>16.346600018373465</v>
      </c>
      <c r="O949" s="1">
        <f t="shared" si="214"/>
        <v>32.779052957969725</v>
      </c>
      <c r="P949" s="1"/>
      <c r="Q949" s="1">
        <f t="shared" si="222"/>
        <v>-4.2955128981589041E-2</v>
      </c>
      <c r="R949" s="1">
        <f t="shared" si="223"/>
        <v>1.6934006815281464</v>
      </c>
      <c r="S949" s="1">
        <f t="shared" si="215"/>
        <v>0.19600979099072902</v>
      </c>
      <c r="T949" s="1">
        <f t="shared" si="216"/>
        <v>16.628462730586989</v>
      </c>
    </row>
    <row r="950" spans="1:20" x14ac:dyDescent="0.2">
      <c r="A950">
        <f>Sheet1!A927</f>
        <v>900</v>
      </c>
      <c r="B950">
        <f>Sheet1!B930</f>
        <v>609.53</v>
      </c>
      <c r="C950">
        <f t="shared" si="210"/>
        <v>593.35780358006787</v>
      </c>
      <c r="D950">
        <f t="shared" si="211"/>
        <v>609.48770127480509</v>
      </c>
      <c r="E950">
        <f t="shared" si="212"/>
        <v>611.26128675150278</v>
      </c>
      <c r="F950">
        <f t="shared" si="217"/>
        <v>608.36192938668808</v>
      </c>
      <c r="G950">
        <f t="shared" si="218"/>
        <v>624.87727281997263</v>
      </c>
      <c r="K950" s="1">
        <f t="shared" si="219"/>
        <v>16.16099177551996</v>
      </c>
      <c r="L950" s="1">
        <f t="shared" si="220"/>
        <v>16.113244511282346</v>
      </c>
      <c r="M950" s="1">
        <f t="shared" si="221"/>
        <v>17.858860367955344</v>
      </c>
      <c r="N950" s="1">
        <f t="shared" si="213"/>
        <v>16.352921162208077</v>
      </c>
      <c r="O950" s="1">
        <f t="shared" si="214"/>
        <v>32.868264595492633</v>
      </c>
      <c r="P950" s="1"/>
      <c r="Q950" s="1">
        <f t="shared" si="222"/>
        <v>-4.7747264237614218E-2</v>
      </c>
      <c r="R950" s="1">
        <f t="shared" si="223"/>
        <v>1.697868592435384</v>
      </c>
      <c r="S950" s="1">
        <f t="shared" si="215"/>
        <v>0.19192938668811621</v>
      </c>
      <c r="T950" s="1">
        <f t="shared" si="216"/>
        <v>16.707272819972673</v>
      </c>
    </row>
    <row r="951" spans="1:20" x14ac:dyDescent="0.2">
      <c r="A951">
        <f>Sheet1!A928</f>
        <v>901</v>
      </c>
      <c r="B951">
        <f>Sheet1!B931</f>
        <v>609.99</v>
      </c>
      <c r="C951">
        <f t="shared" si="210"/>
        <v>593.80740203193045</v>
      </c>
      <c r="D951">
        <f t="shared" si="211"/>
        <v>609.94279240298408</v>
      </c>
      <c r="E951">
        <f t="shared" si="212"/>
        <v>611.72576441987167</v>
      </c>
      <c r="F951">
        <f t="shared" si="217"/>
        <v>608.81781662573928</v>
      </c>
      <c r="G951">
        <f t="shared" si="218"/>
        <v>625.4163224365916</v>
      </c>
      <c r="K951" s="1">
        <f t="shared" si="219"/>
        <v>16.161393323657421</v>
      </c>
      <c r="L951" s="1">
        <f t="shared" si="220"/>
        <v>16.118824754919956</v>
      </c>
      <c r="M951" s="1">
        <f t="shared" si="221"/>
        <v>17.87373220341135</v>
      </c>
      <c r="N951" s="1">
        <f t="shared" si="213"/>
        <v>16.3592099493967</v>
      </c>
      <c r="O951" s="1">
        <f t="shared" si="214"/>
        <v>32.957715760249016</v>
      </c>
      <c r="P951" s="1"/>
      <c r="Q951" s="1">
        <f t="shared" si="222"/>
        <v>-4.2568568737465284E-2</v>
      </c>
      <c r="R951" s="1">
        <f t="shared" si="223"/>
        <v>1.7123388797539292</v>
      </c>
      <c r="S951" s="1">
        <f t="shared" si="215"/>
        <v>0.19781662573927861</v>
      </c>
      <c r="T951" s="1">
        <f t="shared" si="216"/>
        <v>16.796322436591595</v>
      </c>
    </row>
    <row r="952" spans="1:20" x14ac:dyDescent="0.2">
      <c r="A952">
        <f>Sheet1!A929</f>
        <v>902</v>
      </c>
      <c r="B952">
        <f>Sheet1!B932</f>
        <v>610.44000000000005</v>
      </c>
      <c r="C952">
        <f t="shared" si="210"/>
        <v>594.25700048379304</v>
      </c>
      <c r="D952">
        <f t="shared" si="211"/>
        <v>610.39785432219276</v>
      </c>
      <c r="E952">
        <f t="shared" si="212"/>
        <v>612.1902446325297</v>
      </c>
      <c r="F952">
        <f t="shared" si="217"/>
        <v>609.27367147980135</v>
      </c>
      <c r="G952">
        <f t="shared" si="218"/>
        <v>625.95561198847622</v>
      </c>
      <c r="K952" s="1">
        <f t="shared" si="219"/>
        <v>16.171794871794759</v>
      </c>
      <c r="L952" s="1">
        <f t="shared" si="220"/>
        <v>16.124375819382067</v>
      </c>
      <c r="M952" s="1">
        <f t="shared" si="221"/>
        <v>17.888606457247988</v>
      </c>
      <c r="N952" s="1">
        <f t="shared" si="213"/>
        <v>16.365466351596069</v>
      </c>
      <c r="O952" s="1">
        <f t="shared" si="214"/>
        <v>33.047406860270939</v>
      </c>
      <c r="P952" s="1"/>
      <c r="Q952" s="1">
        <f t="shared" si="222"/>
        <v>-4.7419052412692508E-2</v>
      </c>
      <c r="R952" s="1">
        <f t="shared" si="223"/>
        <v>1.7168115854532289</v>
      </c>
      <c r="S952" s="1">
        <f t="shared" si="215"/>
        <v>0.19367147980130994</v>
      </c>
      <c r="T952" s="1">
        <f t="shared" si="216"/>
        <v>16.87561198847618</v>
      </c>
    </row>
    <row r="953" spans="1:20" x14ac:dyDescent="0.2">
      <c r="A953">
        <f>Sheet1!A930</f>
        <v>903</v>
      </c>
      <c r="B953">
        <f>Sheet1!B933</f>
        <v>610.9</v>
      </c>
      <c r="C953">
        <f t="shared" si="210"/>
        <v>594.70659893565562</v>
      </c>
      <c r="D953">
        <f t="shared" si="211"/>
        <v>610.85288702249943</v>
      </c>
      <c r="E953">
        <f t="shared" si="212"/>
        <v>612.65472743144596</v>
      </c>
      <c r="F953">
        <f t="shared" si="217"/>
        <v>609.72949392053124</v>
      </c>
      <c r="G953">
        <f t="shared" si="218"/>
        <v>626.49514188365845</v>
      </c>
      <c r="K953" s="1">
        <f t="shared" si="219"/>
        <v>16.172196419932106</v>
      </c>
      <c r="L953" s="1">
        <f t="shared" si="220"/>
        <v>16.129897694737224</v>
      </c>
      <c r="M953" s="1">
        <f t="shared" si="221"/>
        <v>17.903483171434914</v>
      </c>
      <c r="N953" s="1">
        <f t="shared" si="213"/>
        <v>16.371690340463374</v>
      </c>
      <c r="O953" s="1">
        <f t="shared" si="214"/>
        <v>33.137338303590582</v>
      </c>
      <c r="P953" s="1"/>
      <c r="Q953" s="1">
        <f t="shared" si="222"/>
        <v>-4.2298725194882536E-2</v>
      </c>
      <c r="R953" s="1">
        <f t="shared" si="223"/>
        <v>1.7312867515028074</v>
      </c>
      <c r="S953" s="1">
        <f t="shared" si="215"/>
        <v>0.19949392053126758</v>
      </c>
      <c r="T953" s="1">
        <f t="shared" si="216"/>
        <v>16.965141883658475</v>
      </c>
    </row>
    <row r="954" spans="1:20" x14ac:dyDescent="0.2">
      <c r="A954">
        <f>Sheet1!A931</f>
        <v>904</v>
      </c>
      <c r="B954">
        <f>Sheet1!B934</f>
        <v>611.35</v>
      </c>
      <c r="C954">
        <f t="shared" si="210"/>
        <v>595.1561973875182</v>
      </c>
      <c r="D954">
        <f t="shared" si="211"/>
        <v>611.30789049397254</v>
      </c>
      <c r="E954">
        <f t="shared" si="212"/>
        <v>613.11921285859034</v>
      </c>
      <c r="F954">
        <f t="shared" si="217"/>
        <v>610.18528391958591</v>
      </c>
      <c r="G954">
        <f t="shared" si="218"/>
        <v>627.03491253017023</v>
      </c>
      <c r="K954" s="1">
        <f t="shared" si="219"/>
        <v>16.182597968069558</v>
      </c>
      <c r="L954" s="1">
        <f t="shared" si="220"/>
        <v>16.135390371053631</v>
      </c>
      <c r="M954" s="1">
        <f t="shared" si="221"/>
        <v>17.918362387941215</v>
      </c>
      <c r="N954" s="1">
        <f t="shared" si="213"/>
        <v>16.377881887655462</v>
      </c>
      <c r="O954" s="1">
        <f t="shared" si="214"/>
        <v>33.227510498239781</v>
      </c>
      <c r="P954" s="1"/>
      <c r="Q954" s="1">
        <f t="shared" si="222"/>
        <v>-4.7207597015926694E-2</v>
      </c>
      <c r="R954" s="1">
        <f t="shared" si="223"/>
        <v>1.7357644198716571</v>
      </c>
      <c r="S954" s="1">
        <f t="shared" si="215"/>
        <v>0.19528391958590419</v>
      </c>
      <c r="T954" s="1">
        <f t="shared" si="216"/>
        <v>17.044912530170222</v>
      </c>
    </row>
    <row r="955" spans="1:20" x14ac:dyDescent="0.2">
      <c r="A955">
        <f>Sheet1!A932</f>
        <v>905</v>
      </c>
      <c r="B955">
        <f>Sheet1!B935</f>
        <v>611.80999999999995</v>
      </c>
      <c r="C955">
        <f t="shared" si="210"/>
        <v>595.60579583938079</v>
      </c>
      <c r="D955">
        <f t="shared" si="211"/>
        <v>611.76286472668005</v>
      </c>
      <c r="E955">
        <f t="shared" si="212"/>
        <v>613.58370095593182</v>
      </c>
      <c r="F955">
        <f t="shared" si="217"/>
        <v>610.64104144862233</v>
      </c>
      <c r="G955">
        <f t="shared" si="218"/>
        <v>627.57492433604386</v>
      </c>
      <c r="K955" s="1">
        <f t="shared" si="219"/>
        <v>16.182999516207019</v>
      </c>
      <c r="L955" s="1">
        <f t="shared" si="220"/>
        <v>16.140853838399721</v>
      </c>
      <c r="M955" s="1">
        <f t="shared" si="221"/>
        <v>17.933244148736662</v>
      </c>
      <c r="N955" s="1">
        <f t="shared" si="213"/>
        <v>16.384040964829296</v>
      </c>
      <c r="O955" s="1">
        <f t="shared" si="214"/>
        <v>33.317923852250829</v>
      </c>
      <c r="P955" s="1"/>
      <c r="Q955" s="1">
        <f t="shared" si="222"/>
        <v>-4.2145677807297943E-2</v>
      </c>
      <c r="R955" s="1">
        <f t="shared" si="223"/>
        <v>1.7502446325296432</v>
      </c>
      <c r="S955" s="1">
        <f t="shared" si="215"/>
        <v>0.20104144862227713</v>
      </c>
      <c r="T955" s="1">
        <f t="shared" si="216"/>
        <v>17.134924336043809</v>
      </c>
    </row>
    <row r="956" spans="1:20" x14ac:dyDescent="0.2">
      <c r="A956">
        <f>Sheet1!A933</f>
        <v>906</v>
      </c>
      <c r="B956">
        <f>Sheet1!B936</f>
        <v>612.26</v>
      </c>
      <c r="C956">
        <f t="shared" si="210"/>
        <v>596.05539429124337</v>
      </c>
      <c r="D956">
        <f t="shared" si="211"/>
        <v>612.2178097106904</v>
      </c>
      <c r="E956">
        <f t="shared" si="212"/>
        <v>614.04819176544015</v>
      </c>
      <c r="F956">
        <f t="shared" si="217"/>
        <v>611.09676647929723</v>
      </c>
      <c r="G956">
        <f t="shared" si="218"/>
        <v>628.11517770931118</v>
      </c>
      <c r="K956" s="1">
        <f t="shared" si="219"/>
        <v>16.193401064344357</v>
      </c>
      <c r="L956" s="1">
        <f t="shared" si="220"/>
        <v>16.146288086843811</v>
      </c>
      <c r="M956" s="1">
        <f t="shared" si="221"/>
        <v>17.948128495790343</v>
      </c>
      <c r="N956" s="1">
        <f t="shared" si="213"/>
        <v>16.39016754364161</v>
      </c>
      <c r="O956" s="1">
        <f t="shared" si="214"/>
        <v>33.408578773655563</v>
      </c>
      <c r="P956" s="1"/>
      <c r="Q956" s="1">
        <f t="shared" si="222"/>
        <v>-4.7112977500546549E-2</v>
      </c>
      <c r="R956" s="1">
        <f t="shared" si="223"/>
        <v>1.7547274314459855</v>
      </c>
      <c r="S956" s="1">
        <f t="shared" si="215"/>
        <v>0.19676647929725277</v>
      </c>
      <c r="T956" s="1">
        <f t="shared" si="216"/>
        <v>17.215177709311206</v>
      </c>
    </row>
    <row r="957" spans="1:20" x14ac:dyDescent="0.2">
      <c r="A957">
        <f>Sheet1!A934</f>
        <v>907</v>
      </c>
      <c r="B957">
        <f>Sheet1!B937</f>
        <v>612.72</v>
      </c>
      <c r="C957">
        <f t="shared" si="210"/>
        <v>596.50499274310596</v>
      </c>
      <c r="D957">
        <f t="shared" si="211"/>
        <v>612.67272543607214</v>
      </c>
      <c r="E957">
        <f t="shared" si="212"/>
        <v>614.51268532908455</v>
      </c>
      <c r="F957">
        <f t="shared" si="217"/>
        <v>611.5524589832678</v>
      </c>
      <c r="G957">
        <f t="shared" si="218"/>
        <v>628.65567305800425</v>
      </c>
      <c r="K957" s="1">
        <f t="shared" si="219"/>
        <v>16.193802612481818</v>
      </c>
      <c r="L957" s="1">
        <f t="shared" si="220"/>
        <v>16.151693106454331</v>
      </c>
      <c r="M957" s="1">
        <f t="shared" si="221"/>
        <v>17.96301547107214</v>
      </c>
      <c r="N957" s="1">
        <f t="shared" si="213"/>
        <v>16.396261595749593</v>
      </c>
      <c r="O957" s="1">
        <f t="shared" si="214"/>
        <v>33.499475670486049</v>
      </c>
      <c r="P957" s="1"/>
      <c r="Q957" s="1">
        <f t="shared" si="222"/>
        <v>-4.2109506027486532E-2</v>
      </c>
      <c r="R957" s="1">
        <f t="shared" si="223"/>
        <v>1.769212858590322</v>
      </c>
      <c r="S957" s="1">
        <f t="shared" si="215"/>
        <v>0.20245898326777478</v>
      </c>
      <c r="T957" s="1">
        <f t="shared" si="216"/>
        <v>17.305673058004231</v>
      </c>
    </row>
    <row r="958" spans="1:20" x14ac:dyDescent="0.2">
      <c r="A958">
        <f>Sheet1!A935</f>
        <v>908</v>
      </c>
      <c r="B958">
        <f>Sheet1!B938</f>
        <v>613.16999999999996</v>
      </c>
      <c r="C958">
        <f t="shared" si="210"/>
        <v>596.95459119496866</v>
      </c>
      <c r="D958">
        <f t="shared" si="211"/>
        <v>613.12761189289347</v>
      </c>
      <c r="E958">
        <f t="shared" si="212"/>
        <v>614.97718168883443</v>
      </c>
      <c r="F958">
        <f t="shared" si="217"/>
        <v>612.00811893219077</v>
      </c>
      <c r="G958">
        <f t="shared" si="218"/>
        <v>629.19641079015514</v>
      </c>
      <c r="K958" s="1">
        <f t="shared" si="219"/>
        <v>16.204204160619156</v>
      </c>
      <c r="L958" s="1">
        <f t="shared" si="220"/>
        <v>16.15706888729926</v>
      </c>
      <c r="M958" s="1">
        <f t="shared" si="221"/>
        <v>17.977905116551028</v>
      </c>
      <c r="N958" s="1">
        <f t="shared" si="213"/>
        <v>16.402323092809979</v>
      </c>
      <c r="O958" s="1">
        <f t="shared" si="214"/>
        <v>33.590614950774352</v>
      </c>
      <c r="P958" s="1"/>
      <c r="Q958" s="1">
        <f t="shared" si="222"/>
        <v>-4.7135273319895532E-2</v>
      </c>
      <c r="R958" s="1">
        <f t="shared" si="223"/>
        <v>1.7737009559318722</v>
      </c>
      <c r="S958" s="1">
        <f t="shared" si="215"/>
        <v>0.19811893219082322</v>
      </c>
      <c r="T958" s="1">
        <f t="shared" si="216"/>
        <v>17.386410790155196</v>
      </c>
    </row>
    <row r="959" spans="1:20" x14ac:dyDescent="0.2">
      <c r="A959">
        <f>Sheet1!A936</f>
        <v>909</v>
      </c>
      <c r="B959">
        <f>Sheet1!B939</f>
        <v>613.63</v>
      </c>
      <c r="C959">
        <f t="shared" si="210"/>
        <v>597.40418964683124</v>
      </c>
      <c r="D959">
        <f t="shared" si="211"/>
        <v>613.5824690712227</v>
      </c>
      <c r="E959">
        <f t="shared" si="212"/>
        <v>615.44168088665924</v>
      </c>
      <c r="F959">
        <f t="shared" si="217"/>
        <v>612.46374629772311</v>
      </c>
      <c r="G959">
        <f t="shared" si="218"/>
        <v>629.73739131379591</v>
      </c>
      <c r="K959" s="1">
        <f t="shared" si="219"/>
        <v>16.204605708756617</v>
      </c>
      <c r="L959" s="1">
        <f t="shared" si="220"/>
        <v>16.162415419447029</v>
      </c>
      <c r="M959" s="1">
        <f t="shared" si="221"/>
        <v>17.992797474196777</v>
      </c>
      <c r="N959" s="1">
        <f t="shared" si="213"/>
        <v>16.408352006479731</v>
      </c>
      <c r="O959" s="1">
        <f t="shared" si="214"/>
        <v>33.681997022552537</v>
      </c>
      <c r="P959" s="1"/>
      <c r="Q959" s="1">
        <f t="shared" si="222"/>
        <v>-4.219028930958757E-2</v>
      </c>
      <c r="R959" s="1">
        <f t="shared" si="223"/>
        <v>1.7881917654401605</v>
      </c>
      <c r="S959" s="1">
        <f t="shared" si="215"/>
        <v>0.20374629772311437</v>
      </c>
      <c r="T959" s="1">
        <f t="shared" si="216"/>
        <v>17.47739131379592</v>
      </c>
    </row>
    <row r="960" spans="1:20" x14ac:dyDescent="0.2">
      <c r="A960">
        <f>Sheet1!A937</f>
        <v>910</v>
      </c>
      <c r="B960">
        <f>Sheet1!B940</f>
        <v>614.08000000000004</v>
      </c>
      <c r="C960">
        <f t="shared" si="210"/>
        <v>597.85378809869383</v>
      </c>
      <c r="D960">
        <f t="shared" si="211"/>
        <v>614.03729696112828</v>
      </c>
      <c r="E960">
        <f t="shared" si="212"/>
        <v>615.90618296452863</v>
      </c>
      <c r="F960">
        <f t="shared" si="217"/>
        <v>612.91934105152154</v>
      </c>
      <c r="G960">
        <f t="shared" si="218"/>
        <v>630.27861503695874</v>
      </c>
      <c r="K960" s="1">
        <f t="shared" si="219"/>
        <v>16.215007256894069</v>
      </c>
      <c r="L960" s="1">
        <f t="shared" si="220"/>
        <v>16.167732692966183</v>
      </c>
      <c r="M960" s="1">
        <f t="shared" si="221"/>
        <v>18.007692585978589</v>
      </c>
      <c r="N960" s="1">
        <f t="shared" si="213"/>
        <v>16.414348308415583</v>
      </c>
      <c r="O960" s="1">
        <f t="shared" si="214"/>
        <v>33.773622293852782</v>
      </c>
      <c r="P960" s="1"/>
      <c r="Q960" s="1">
        <f t="shared" si="222"/>
        <v>-4.7274563927885538E-2</v>
      </c>
      <c r="R960" s="1">
        <f t="shared" si="223"/>
        <v>1.7926853290845202</v>
      </c>
      <c r="S960" s="1">
        <f t="shared" si="215"/>
        <v>0.1993410515215146</v>
      </c>
      <c r="T960" s="1">
        <f t="shared" si="216"/>
        <v>17.558615036958713</v>
      </c>
    </row>
    <row r="961" spans="1:20" x14ac:dyDescent="0.2">
      <c r="A961">
        <f>Sheet1!A938</f>
        <v>911</v>
      </c>
      <c r="B961">
        <f>Sheet1!B941</f>
        <v>614.54</v>
      </c>
      <c r="C961">
        <f t="shared" si="210"/>
        <v>598.30338655055641</v>
      </c>
      <c r="D961">
        <f t="shared" si="211"/>
        <v>614.49209555267862</v>
      </c>
      <c r="E961">
        <f t="shared" si="212"/>
        <v>616.37068796441179</v>
      </c>
      <c r="F961">
        <f t="shared" si="217"/>
        <v>613.3749031652435</v>
      </c>
      <c r="G961">
        <f t="shared" si="218"/>
        <v>630.8200823676757</v>
      </c>
      <c r="K961" s="1">
        <f t="shared" si="219"/>
        <v>16.215408805031302</v>
      </c>
      <c r="L961" s="1">
        <f t="shared" si="220"/>
        <v>16.173020697924812</v>
      </c>
      <c r="M961" s="1">
        <f t="shared" si="221"/>
        <v>18.022590493865778</v>
      </c>
      <c r="N961" s="1">
        <f t="shared" si="213"/>
        <v>16.420311970274838</v>
      </c>
      <c r="O961" s="1">
        <f t="shared" si="214"/>
        <v>33.865491172707038</v>
      </c>
      <c r="P961" s="1"/>
      <c r="Q961" s="1">
        <f t="shared" si="222"/>
        <v>-4.238810710648977E-2</v>
      </c>
      <c r="R961" s="1">
        <f t="shared" si="223"/>
        <v>1.8071816888344756</v>
      </c>
      <c r="S961" s="1">
        <f t="shared" si="215"/>
        <v>0.20490316524353602</v>
      </c>
      <c r="T961" s="1">
        <f t="shared" si="216"/>
        <v>17.650082367675736</v>
      </c>
    </row>
    <row r="962" spans="1:20" x14ac:dyDescent="0.2">
      <c r="A962">
        <f>Sheet1!A939</f>
        <v>912</v>
      </c>
      <c r="B962">
        <f>Sheet1!B942</f>
        <v>614.99</v>
      </c>
      <c r="C962">
        <f t="shared" si="210"/>
        <v>598.752985002419</v>
      </c>
      <c r="D962">
        <f t="shared" si="211"/>
        <v>614.9468648359416</v>
      </c>
      <c r="E962">
        <f t="shared" si="212"/>
        <v>616.83519592827804</v>
      </c>
      <c r="F962">
        <f t="shared" si="217"/>
        <v>613.83043261054547</v>
      </c>
      <c r="G962">
        <f t="shared" si="218"/>
        <v>631.36179371397873</v>
      </c>
      <c r="K962" s="1">
        <f t="shared" si="219"/>
        <v>16.225810353168754</v>
      </c>
      <c r="L962" s="1">
        <f t="shared" si="220"/>
        <v>16.178279424391462</v>
      </c>
      <c r="M962" s="1">
        <f t="shared" si="221"/>
        <v>18.037491239828</v>
      </c>
      <c r="N962" s="1">
        <f t="shared" si="213"/>
        <v>16.42624296371423</v>
      </c>
      <c r="O962" s="1">
        <f t="shared" si="214"/>
        <v>33.957604067147486</v>
      </c>
      <c r="P962" s="1"/>
      <c r="Q962" s="1">
        <f t="shared" si="222"/>
        <v>-4.7530928777291592E-2</v>
      </c>
      <c r="R962" s="1">
        <f t="shared" si="223"/>
        <v>1.8116808866592464</v>
      </c>
      <c r="S962" s="1">
        <f t="shared" si="215"/>
        <v>0.20043261054547656</v>
      </c>
      <c r="T962" s="1">
        <f t="shared" si="216"/>
        <v>17.731793713978732</v>
      </c>
    </row>
    <row r="963" spans="1:20" x14ac:dyDescent="0.2">
      <c r="A963">
        <f>Sheet1!A940</f>
        <v>913</v>
      </c>
      <c r="B963">
        <f>Sheet1!B943</f>
        <v>615.45000000000005</v>
      </c>
      <c r="C963">
        <f t="shared" si="210"/>
        <v>599.20258345428169</v>
      </c>
      <c r="D963">
        <f t="shared" si="211"/>
        <v>615.40160480098575</v>
      </c>
      <c r="E963">
        <f t="shared" si="212"/>
        <v>617.29970689809704</v>
      </c>
      <c r="F963">
        <f t="shared" si="217"/>
        <v>614.28592935908432</v>
      </c>
      <c r="G963">
        <f t="shared" si="218"/>
        <v>631.9037494838999</v>
      </c>
      <c r="K963" s="1">
        <f t="shared" si="219"/>
        <v>16.226211901306215</v>
      </c>
      <c r="L963" s="1">
        <f t="shared" si="220"/>
        <v>16.183508862434451</v>
      </c>
      <c r="M963" s="1">
        <f t="shared" si="221"/>
        <v>18.052394865834799</v>
      </c>
      <c r="N963" s="1">
        <f t="shared" si="213"/>
        <v>16.432141260390495</v>
      </c>
      <c r="O963" s="1">
        <f t="shared" si="214"/>
        <v>34.049961385206075</v>
      </c>
      <c r="P963" s="1"/>
      <c r="Q963" s="1">
        <f t="shared" si="222"/>
        <v>-4.2703038871763965E-2</v>
      </c>
      <c r="R963" s="1">
        <f t="shared" si="223"/>
        <v>1.8261829645285843</v>
      </c>
      <c r="S963" s="1">
        <f t="shared" si="215"/>
        <v>0.20592935908427989</v>
      </c>
      <c r="T963" s="1">
        <f t="shared" si="216"/>
        <v>17.82374948389986</v>
      </c>
    </row>
    <row r="964" spans="1:20" x14ac:dyDescent="0.2">
      <c r="A964">
        <f>Sheet1!A941</f>
        <v>914</v>
      </c>
      <c r="B964">
        <f>Sheet1!B944</f>
        <v>615.9</v>
      </c>
      <c r="C964">
        <f t="shared" si="210"/>
        <v>599.65218190614428</v>
      </c>
      <c r="D964">
        <f t="shared" si="211"/>
        <v>615.85631543787952</v>
      </c>
      <c r="E964">
        <f t="shared" si="212"/>
        <v>617.76422091583845</v>
      </c>
      <c r="F964">
        <f t="shared" si="217"/>
        <v>614.74139338251734</v>
      </c>
      <c r="G964">
        <f t="shared" si="218"/>
        <v>632.44595008547128</v>
      </c>
      <c r="K964" s="1">
        <f t="shared" si="219"/>
        <v>16.236613449443553</v>
      </c>
      <c r="L964" s="1">
        <f t="shared" si="220"/>
        <v>16.188709002122209</v>
      </c>
      <c r="M964" s="1">
        <f t="shared" si="221"/>
        <v>18.067301413855375</v>
      </c>
      <c r="N964" s="1">
        <f t="shared" si="213"/>
        <v>16.438006831960934</v>
      </c>
      <c r="O964" s="1">
        <f t="shared" si="214"/>
        <v>34.142563534914871</v>
      </c>
      <c r="P964" s="1"/>
      <c r="Q964" s="1">
        <f t="shared" si="222"/>
        <v>-4.7904447321343469E-2</v>
      </c>
      <c r="R964" s="1">
        <f t="shared" si="223"/>
        <v>1.8306879644118226</v>
      </c>
      <c r="S964" s="1">
        <f t="shared" si="215"/>
        <v>0.20139338251738081</v>
      </c>
      <c r="T964" s="1">
        <f t="shared" si="216"/>
        <v>17.905950085471318</v>
      </c>
    </row>
    <row r="965" spans="1:20" x14ac:dyDescent="0.2">
      <c r="A965">
        <f>Sheet1!A942</f>
        <v>915</v>
      </c>
      <c r="B965">
        <f>Sheet1!B945</f>
        <v>616.36</v>
      </c>
      <c r="C965">
        <f t="shared" si="210"/>
        <v>600.10178035800686</v>
      </c>
      <c r="D965">
        <f t="shared" si="211"/>
        <v>616.31099673669132</v>
      </c>
      <c r="E965">
        <f t="shared" si="212"/>
        <v>618.22873802347112</v>
      </c>
      <c r="F965">
        <f t="shared" si="217"/>
        <v>615.19682465250139</v>
      </c>
      <c r="G965">
        <f t="shared" si="218"/>
        <v>632.98839592672493</v>
      </c>
      <c r="K965" s="1">
        <f t="shared" si="219"/>
        <v>16.237014997581014</v>
      </c>
      <c r="L965" s="1">
        <f t="shared" si="220"/>
        <v>16.193879833522601</v>
      </c>
      <c r="M965" s="1">
        <f t="shared" si="221"/>
        <v>18.082210925859044</v>
      </c>
      <c r="N965" s="1">
        <f t="shared" si="213"/>
        <v>16.443839650082396</v>
      </c>
      <c r="O965" s="1">
        <f t="shared" si="214"/>
        <v>34.235410924305938</v>
      </c>
      <c r="P965" s="1"/>
      <c r="Q965" s="1">
        <f t="shared" si="222"/>
        <v>-4.3135164058412556E-2</v>
      </c>
      <c r="R965" s="1">
        <f t="shared" si="223"/>
        <v>1.8451959282780308</v>
      </c>
      <c r="S965" s="1">
        <f t="shared" si="215"/>
        <v>0.20682465250138193</v>
      </c>
      <c r="T965" s="1">
        <f t="shared" si="216"/>
        <v>17.998395926724925</v>
      </c>
    </row>
    <row r="966" spans="1:20" x14ac:dyDescent="0.2">
      <c r="A966">
        <f>Sheet1!A943</f>
        <v>916</v>
      </c>
      <c r="B966">
        <f>Sheet1!B946</f>
        <v>616.80999999999995</v>
      </c>
      <c r="C966">
        <f t="shared" si="210"/>
        <v>600.55137880986945</v>
      </c>
      <c r="D966">
        <f t="shared" si="211"/>
        <v>616.76564868748926</v>
      </c>
      <c r="E966">
        <f t="shared" si="212"/>
        <v>618.69325826296483</v>
      </c>
      <c r="F966">
        <f t="shared" si="217"/>
        <v>615.65222314069308</v>
      </c>
      <c r="G966">
        <f t="shared" si="218"/>
        <v>633.53108741569281</v>
      </c>
      <c r="K966" s="1">
        <f t="shared" si="219"/>
        <v>16.247416545718352</v>
      </c>
      <c r="L966" s="1">
        <f t="shared" si="220"/>
        <v>16.199021346704058</v>
      </c>
      <c r="M966" s="1">
        <f t="shared" si="221"/>
        <v>18.097123443815349</v>
      </c>
      <c r="N966" s="1">
        <f t="shared" si="213"/>
        <v>16.449639686411388</v>
      </c>
      <c r="O966" s="1">
        <f t="shared" si="214"/>
        <v>34.328503961411116</v>
      </c>
      <c r="P966" s="1"/>
      <c r="Q966" s="1">
        <f t="shared" si="222"/>
        <v>-4.8395199014294121E-2</v>
      </c>
      <c r="R966" s="1">
        <f t="shared" si="223"/>
        <v>1.8497068980969971</v>
      </c>
      <c r="S966" s="1">
        <f t="shared" si="215"/>
        <v>0.20222314069303593</v>
      </c>
      <c r="T966" s="1">
        <f t="shared" si="216"/>
        <v>18.081087415692764</v>
      </c>
    </row>
    <row r="967" spans="1:20" x14ac:dyDescent="0.2">
      <c r="A967">
        <f>Sheet1!A944</f>
        <v>917</v>
      </c>
      <c r="B967">
        <f>Sheet1!B947</f>
        <v>617.27</v>
      </c>
      <c r="C967">
        <f t="shared" si="210"/>
        <v>601.00097726173203</v>
      </c>
      <c r="D967">
        <f t="shared" si="211"/>
        <v>617.22027128034188</v>
      </c>
      <c r="E967">
        <f t="shared" si="212"/>
        <v>619.15778167628889</v>
      </c>
      <c r="F967">
        <f t="shared" si="217"/>
        <v>616.1075888187496</v>
      </c>
      <c r="G967">
        <f t="shared" si="218"/>
        <v>634.07402496040697</v>
      </c>
      <c r="K967" s="1">
        <f t="shared" si="219"/>
        <v>16.247818093855699</v>
      </c>
      <c r="L967" s="1">
        <f t="shared" si="220"/>
        <v>16.204133531735238</v>
      </c>
      <c r="M967" s="1">
        <f t="shared" si="221"/>
        <v>18.112039009694172</v>
      </c>
      <c r="N967" s="1">
        <f t="shared" si="213"/>
        <v>16.455406912605326</v>
      </c>
      <c r="O967" s="1">
        <f t="shared" si="214"/>
        <v>34.421843054262695</v>
      </c>
      <c r="P967" s="1"/>
      <c r="Q967" s="1">
        <f t="shared" si="222"/>
        <v>-4.3684562120461123E-2</v>
      </c>
      <c r="R967" s="1">
        <f t="shared" si="223"/>
        <v>1.864220915838473</v>
      </c>
      <c r="S967" s="1">
        <f t="shared" si="215"/>
        <v>0.20758881874962753</v>
      </c>
      <c r="T967" s="1">
        <f t="shared" si="216"/>
        <v>18.174024960406996</v>
      </c>
    </row>
    <row r="968" spans="1:20" x14ac:dyDescent="0.2">
      <c r="A968">
        <f>Sheet1!A945</f>
        <v>918</v>
      </c>
      <c r="B968">
        <f>Sheet1!B948</f>
        <v>617.72</v>
      </c>
      <c r="C968">
        <f t="shared" si="210"/>
        <v>601.45057571359462</v>
      </c>
      <c r="D968">
        <f t="shared" si="211"/>
        <v>617.67486450531726</v>
      </c>
      <c r="E968">
        <f t="shared" si="212"/>
        <v>619.62230830541284</v>
      </c>
      <c r="F968">
        <f t="shared" si="217"/>
        <v>616.56292165832781</v>
      </c>
      <c r="G968">
        <f t="shared" si="218"/>
        <v>634.61720896889972</v>
      </c>
      <c r="K968" s="1">
        <f t="shared" si="219"/>
        <v>16.258219641993151</v>
      </c>
      <c r="L968" s="1">
        <f t="shared" si="220"/>
        <v>16.209216378684459</v>
      </c>
      <c r="M968" s="1">
        <f t="shared" si="221"/>
        <v>18.126957665464261</v>
      </c>
      <c r="N968" s="1">
        <f t="shared" si="213"/>
        <v>16.461141300320946</v>
      </c>
      <c r="O968" s="1">
        <f t="shared" si="214"/>
        <v>34.515428610892855</v>
      </c>
      <c r="P968" s="1"/>
      <c r="Q968" s="1">
        <f t="shared" si="222"/>
        <v>-4.9003263308691203E-2</v>
      </c>
      <c r="R968" s="1">
        <f t="shared" si="223"/>
        <v>1.86873802347111</v>
      </c>
      <c r="S968" s="1">
        <f t="shared" si="215"/>
        <v>0.20292165832779574</v>
      </c>
      <c r="T968" s="1">
        <f t="shared" si="216"/>
        <v>18.257208968899704</v>
      </c>
    </row>
    <row r="969" spans="1:20" x14ac:dyDescent="0.2">
      <c r="A969">
        <f>Sheet1!A946</f>
        <v>919</v>
      </c>
      <c r="B969">
        <f>Sheet1!B949</f>
        <v>618.17999999999995</v>
      </c>
      <c r="C969">
        <f t="shared" si="210"/>
        <v>601.9001741654572</v>
      </c>
      <c r="D969">
        <f t="shared" si="211"/>
        <v>618.12942835248384</v>
      </c>
      <c r="E969">
        <f t="shared" si="212"/>
        <v>620.086838192306</v>
      </c>
      <c r="F969">
        <f t="shared" si="217"/>
        <v>617.01822163108466</v>
      </c>
      <c r="G969">
        <f t="shared" si="218"/>
        <v>635.16063984920288</v>
      </c>
      <c r="K969" s="1">
        <f t="shared" si="219"/>
        <v>16.258621190130498</v>
      </c>
      <c r="L969" s="1">
        <f t="shared" si="220"/>
        <v>16.214269877619813</v>
      </c>
      <c r="M969" s="1">
        <f t="shared" si="221"/>
        <v>18.141879453095385</v>
      </c>
      <c r="N969" s="1">
        <f t="shared" si="213"/>
        <v>16.466842821215209</v>
      </c>
      <c r="O969" s="1">
        <f t="shared" si="214"/>
        <v>34.609261039333433</v>
      </c>
      <c r="P969" s="1"/>
      <c r="Q969" s="1">
        <f t="shared" si="222"/>
        <v>-4.4351312510684693E-2</v>
      </c>
      <c r="R969" s="1">
        <f t="shared" si="223"/>
        <v>1.8832582629648869</v>
      </c>
      <c r="S969" s="1">
        <f t="shared" si="215"/>
        <v>0.20822163108471159</v>
      </c>
      <c r="T969" s="1">
        <f t="shared" si="216"/>
        <v>18.350639849202935</v>
      </c>
    </row>
    <row r="970" spans="1:20" x14ac:dyDescent="0.2">
      <c r="A970">
        <f>Sheet1!A947</f>
        <v>920</v>
      </c>
      <c r="B970">
        <f>Sheet1!B950</f>
        <v>618.63</v>
      </c>
      <c r="C970">
        <f t="shared" si="210"/>
        <v>602.34977261731979</v>
      </c>
      <c r="D970">
        <f t="shared" si="211"/>
        <v>618.58396281190994</v>
      </c>
      <c r="E970">
        <f t="shared" si="212"/>
        <v>620.55137137893792</v>
      </c>
      <c r="F970">
        <f t="shared" si="217"/>
        <v>617.47348870867688</v>
      </c>
      <c r="G970">
        <f t="shared" si="218"/>
        <v>635.70431800934875</v>
      </c>
      <c r="K970" s="1">
        <f t="shared" si="219"/>
        <v>16.26902273826795</v>
      </c>
      <c r="L970" s="1">
        <f t="shared" si="220"/>
        <v>16.219294018609844</v>
      </c>
      <c r="M970" s="1">
        <f t="shared" si="221"/>
        <v>18.156804414556859</v>
      </c>
      <c r="N970" s="1">
        <f t="shared" si="213"/>
        <v>16.47251144694485</v>
      </c>
      <c r="O970" s="1">
        <f t="shared" si="214"/>
        <v>34.703340747616721</v>
      </c>
      <c r="P970" s="1"/>
      <c r="Q970" s="1">
        <f t="shared" si="222"/>
        <v>-4.9728719658105547E-2</v>
      </c>
      <c r="R970" s="1">
        <f t="shared" si="223"/>
        <v>1.8877816762889097</v>
      </c>
      <c r="S970" s="1">
        <f t="shared" si="215"/>
        <v>0.20348870867690039</v>
      </c>
      <c r="T970" s="1">
        <f t="shared" si="216"/>
        <v>18.434318009348772</v>
      </c>
    </row>
    <row r="971" spans="1:20" x14ac:dyDescent="0.2">
      <c r="A971">
        <f>Sheet1!A948</f>
        <v>921</v>
      </c>
      <c r="B971">
        <f>Sheet1!B951</f>
        <v>619.09</v>
      </c>
      <c r="C971">
        <f t="shared" si="210"/>
        <v>602.79937106918237</v>
      </c>
      <c r="D971">
        <f t="shared" si="211"/>
        <v>619.03846787366388</v>
      </c>
      <c r="E971">
        <f t="shared" si="212"/>
        <v>621.01590790727789</v>
      </c>
      <c r="F971">
        <f t="shared" si="217"/>
        <v>617.92872286276167</v>
      </c>
      <c r="G971">
        <f t="shared" si="218"/>
        <v>636.24824385736906</v>
      </c>
      <c r="K971" s="1">
        <f t="shared" si="219"/>
        <v>16.26942428640541</v>
      </c>
      <c r="L971" s="1">
        <f t="shared" si="220"/>
        <v>16.224288791722643</v>
      </c>
      <c r="M971" s="1">
        <f t="shared" si="221"/>
        <v>18.171732591818227</v>
      </c>
      <c r="N971" s="1">
        <f t="shared" si="213"/>
        <v>16.478147149167057</v>
      </c>
      <c r="O971" s="1">
        <f t="shared" si="214"/>
        <v>34.797668143774445</v>
      </c>
      <c r="P971" s="1"/>
      <c r="Q971" s="1">
        <f t="shared" si="222"/>
        <v>-4.5135494682767785E-2</v>
      </c>
      <c r="R971" s="1">
        <f t="shared" si="223"/>
        <v>1.9023083054128165</v>
      </c>
      <c r="S971" s="1">
        <f t="shared" si="215"/>
        <v>0.20872286276164687</v>
      </c>
      <c r="T971" s="1">
        <f t="shared" si="216"/>
        <v>18.528243857369034</v>
      </c>
    </row>
    <row r="972" spans="1:20" x14ac:dyDescent="0.2">
      <c r="A972">
        <f>Sheet1!A949</f>
        <v>922</v>
      </c>
      <c r="B972">
        <f>Sheet1!B952</f>
        <v>619.54</v>
      </c>
      <c r="C972">
        <f t="shared" si="210"/>
        <v>603.24896952104507</v>
      </c>
      <c r="D972">
        <f t="shared" si="211"/>
        <v>619.49294352781419</v>
      </c>
      <c r="E972">
        <f t="shared" si="212"/>
        <v>621.48044781929536</v>
      </c>
      <c r="F972">
        <f t="shared" si="217"/>
        <v>618.38392406499577</v>
      </c>
      <c r="G972">
        <f t="shared" si="218"/>
        <v>636.7924178012961</v>
      </c>
      <c r="K972" s="1">
        <f t="shared" si="219"/>
        <v>16.279825834542748</v>
      </c>
      <c r="L972" s="1">
        <f t="shared" si="220"/>
        <v>16.22925418702664</v>
      </c>
      <c r="M972" s="1">
        <f t="shared" si="221"/>
        <v>18.186664026848803</v>
      </c>
      <c r="N972" s="1">
        <f t="shared" si="213"/>
        <v>16.483749899538566</v>
      </c>
      <c r="O972" s="1">
        <f t="shared" si="214"/>
        <v>34.892243635838895</v>
      </c>
      <c r="P972" s="1"/>
      <c r="Q972" s="1">
        <f t="shared" si="222"/>
        <v>-5.0571647516107987E-2</v>
      </c>
      <c r="R972" s="1">
        <f t="shared" si="223"/>
        <v>1.9068381923060542</v>
      </c>
      <c r="S972" s="1">
        <f t="shared" si="215"/>
        <v>0.20392406499581739</v>
      </c>
      <c r="T972" s="1">
        <f t="shared" si="216"/>
        <v>18.612417801296147</v>
      </c>
    </row>
    <row r="973" spans="1:20" x14ac:dyDescent="0.2">
      <c r="A973">
        <f>Sheet1!A950</f>
        <v>923</v>
      </c>
      <c r="B973">
        <f>Sheet1!B953</f>
        <v>619.99</v>
      </c>
      <c r="C973">
        <f t="shared" si="210"/>
        <v>603.69856797290765</v>
      </c>
      <c r="D973">
        <f t="shared" si="211"/>
        <v>619.94738976442875</v>
      </c>
      <c r="E973">
        <f t="shared" si="212"/>
        <v>621.94499115695987</v>
      </c>
      <c r="F973">
        <f t="shared" si="217"/>
        <v>618.83909228703635</v>
      </c>
      <c r="G973">
        <f t="shared" si="218"/>
        <v>637.33684024916181</v>
      </c>
      <c r="K973" s="1">
        <f t="shared" si="219"/>
        <v>16.280227382680209</v>
      </c>
      <c r="L973" s="1">
        <f t="shared" si="220"/>
        <v>16.234190194590155</v>
      </c>
      <c r="M973" s="1">
        <f t="shared" si="221"/>
        <v>18.201598761618129</v>
      </c>
      <c r="N973" s="1">
        <f t="shared" si="213"/>
        <v>16.489319669716565</v>
      </c>
      <c r="O973" s="1">
        <f t="shared" si="214"/>
        <v>34.987067631842024</v>
      </c>
      <c r="P973" s="1"/>
      <c r="Q973" s="1">
        <f t="shared" si="222"/>
        <v>-4.603718809005386E-2</v>
      </c>
      <c r="R973" s="1">
        <f t="shared" si="223"/>
        <v>1.9213713789379199</v>
      </c>
      <c r="S973" s="1">
        <f t="shared" si="215"/>
        <v>0.20909228703635563</v>
      </c>
      <c r="T973" s="1">
        <f t="shared" si="216"/>
        <v>18.706840249161814</v>
      </c>
    </row>
    <row r="974" spans="1:20" x14ac:dyDescent="0.2">
      <c r="A974">
        <f>Sheet1!A951</f>
        <v>924</v>
      </c>
      <c r="B974">
        <f>Sheet1!B954</f>
        <v>620.45000000000005</v>
      </c>
      <c r="C974">
        <f t="shared" si="210"/>
        <v>604.14816642477035</v>
      </c>
      <c r="D974">
        <f t="shared" si="211"/>
        <v>620.40180657357655</v>
      </c>
      <c r="E974">
        <f t="shared" si="212"/>
        <v>622.40953796224062</v>
      </c>
      <c r="F974">
        <f t="shared" si="217"/>
        <v>619.29422750054005</v>
      </c>
      <c r="G974">
        <f t="shared" si="218"/>
        <v>637.88151160899827</v>
      </c>
      <c r="K974" s="1">
        <f t="shared" si="219"/>
        <v>16.290628930817661</v>
      </c>
      <c r="L974" s="1">
        <f t="shared" si="220"/>
        <v>16.239096804481505</v>
      </c>
      <c r="M974" s="1">
        <f t="shared" si="221"/>
        <v>18.216536838095521</v>
      </c>
      <c r="N974" s="1">
        <f t="shared" si="213"/>
        <v>16.494856431357675</v>
      </c>
      <c r="O974" s="1">
        <f t="shared" si="214"/>
        <v>35.082140539815896</v>
      </c>
      <c r="P974" s="1"/>
      <c r="Q974" s="1">
        <f t="shared" si="222"/>
        <v>-5.153212633615567E-2</v>
      </c>
      <c r="R974" s="1">
        <f t="shared" si="223"/>
        <v>1.9259079072778604</v>
      </c>
      <c r="S974" s="1">
        <f t="shared" si="215"/>
        <v>0.20422750054001426</v>
      </c>
      <c r="T974" s="1">
        <f t="shared" si="216"/>
        <v>18.791511608998235</v>
      </c>
    </row>
    <row r="975" spans="1:20" x14ac:dyDescent="0.2">
      <c r="A975">
        <f>Sheet1!A952</f>
        <v>925</v>
      </c>
      <c r="B975">
        <f>Sheet1!B955</f>
        <v>620.9</v>
      </c>
      <c r="C975">
        <f t="shared" si="210"/>
        <v>604.59776487663294</v>
      </c>
      <c r="D975">
        <f t="shared" si="211"/>
        <v>620.85619394532512</v>
      </c>
      <c r="E975">
        <f t="shared" si="212"/>
        <v>622.87408827710726</v>
      </c>
      <c r="F975">
        <f t="shared" si="217"/>
        <v>619.74932967716381</v>
      </c>
      <c r="G975">
        <f t="shared" si="218"/>
        <v>638.42643228883753</v>
      </c>
      <c r="K975" s="1">
        <f t="shared" si="219"/>
        <v>16.291030478954895</v>
      </c>
      <c r="L975" s="1">
        <f t="shared" si="220"/>
        <v>16.243974006769122</v>
      </c>
      <c r="M975" s="1">
        <f t="shared" si="221"/>
        <v>18.231478298250295</v>
      </c>
      <c r="N975" s="1">
        <f t="shared" si="213"/>
        <v>16.500360156118745</v>
      </c>
      <c r="O975" s="1">
        <f t="shared" si="214"/>
        <v>35.177462767792463</v>
      </c>
      <c r="P975" s="1"/>
      <c r="Q975" s="1">
        <f t="shared" si="222"/>
        <v>-4.7056472185772691E-2</v>
      </c>
      <c r="R975" s="1">
        <f t="shared" si="223"/>
        <v>1.9404478192954002</v>
      </c>
      <c r="S975" s="1">
        <f t="shared" si="215"/>
        <v>0.20932967716385065</v>
      </c>
      <c r="T975" s="1">
        <f t="shared" si="216"/>
        <v>18.886432288837568</v>
      </c>
    </row>
    <row r="976" spans="1:20" x14ac:dyDescent="0.2">
      <c r="A976">
        <f>Sheet1!A953</f>
        <v>926</v>
      </c>
      <c r="B976">
        <f>Sheet1!B956</f>
        <v>621.36</v>
      </c>
      <c r="C976">
        <f t="shared" si="210"/>
        <v>605.04736332849552</v>
      </c>
      <c r="D976">
        <f t="shared" si="211"/>
        <v>621.31055186974356</v>
      </c>
      <c r="E976">
        <f t="shared" si="212"/>
        <v>623.33864214352911</v>
      </c>
      <c r="F976">
        <f t="shared" si="217"/>
        <v>620.20439878856473</v>
      </c>
      <c r="G976">
        <f t="shared" si="218"/>
        <v>638.97160269671178</v>
      </c>
      <c r="K976" s="1">
        <f t="shared" si="219"/>
        <v>16.291432027092355</v>
      </c>
      <c r="L976" s="1">
        <f t="shared" si="220"/>
        <v>16.248821791521095</v>
      </c>
      <c r="M976" s="1">
        <f t="shared" si="221"/>
        <v>18.246423184052219</v>
      </c>
      <c r="N976" s="1">
        <f t="shared" si="213"/>
        <v>16.505830815657077</v>
      </c>
      <c r="O976" s="1">
        <f t="shared" si="214"/>
        <v>35.27303472380413</v>
      </c>
      <c r="P976" s="1"/>
      <c r="Q976" s="1">
        <f t="shared" si="222"/>
        <v>-4.2610235571260091E-2</v>
      </c>
      <c r="R976" s="1">
        <f t="shared" si="223"/>
        <v>1.9549911569598635</v>
      </c>
      <c r="S976" s="1">
        <f t="shared" si="215"/>
        <v>0.21439878856472205</v>
      </c>
      <c r="T976" s="1">
        <f t="shared" si="216"/>
        <v>18.981602696711775</v>
      </c>
    </row>
    <row r="977" spans="1:20" x14ac:dyDescent="0.2">
      <c r="A977">
        <f>Sheet1!A954</f>
        <v>927</v>
      </c>
      <c r="B977">
        <f>Sheet1!B957</f>
        <v>621.80999999999995</v>
      </c>
      <c r="C977">
        <f t="shared" si="210"/>
        <v>605.49696178035811</v>
      </c>
      <c r="D977">
        <f t="shared" si="211"/>
        <v>621.76488033689964</v>
      </c>
      <c r="E977">
        <f t="shared" si="212"/>
        <v>623.8031996034756</v>
      </c>
      <c r="F977">
        <f t="shared" si="217"/>
        <v>620.65943480639964</v>
      </c>
      <c r="G977">
        <f t="shared" si="218"/>
        <v>639.51702324065286</v>
      </c>
      <c r="K977" s="1">
        <f t="shared" si="219"/>
        <v>16.301833575229693</v>
      </c>
      <c r="L977" s="1">
        <f t="shared" si="220"/>
        <v>16.253640148806198</v>
      </c>
      <c r="M977" s="1">
        <f t="shared" si="221"/>
        <v>18.261371537470268</v>
      </c>
      <c r="N977" s="1">
        <f t="shared" si="213"/>
        <v>16.511268381629293</v>
      </c>
      <c r="O977" s="1">
        <f t="shared" si="214"/>
        <v>35.368856815882509</v>
      </c>
      <c r="P977" s="1"/>
      <c r="Q977" s="1">
        <f t="shared" si="222"/>
        <v>-4.8193426423495112E-2</v>
      </c>
      <c r="R977" s="1">
        <f t="shared" si="223"/>
        <v>1.9595379622405744</v>
      </c>
      <c r="S977" s="1">
        <f t="shared" si="215"/>
        <v>0.20943480639959944</v>
      </c>
      <c r="T977" s="1">
        <f t="shared" si="216"/>
        <v>19.067023240652816</v>
      </c>
    </row>
    <row r="978" spans="1:20" x14ac:dyDescent="0.2">
      <c r="A978">
        <f>Sheet1!A955</f>
        <v>928</v>
      </c>
      <c r="B978">
        <f>Sheet1!B958</f>
        <v>622.27</v>
      </c>
      <c r="C978">
        <f t="shared" si="210"/>
        <v>605.94656023222069</v>
      </c>
      <c r="D978">
        <f t="shared" si="211"/>
        <v>622.21917933686188</v>
      </c>
      <c r="E978">
        <f t="shared" si="212"/>
        <v>624.26776069891628</v>
      </c>
      <c r="F978">
        <f t="shared" si="217"/>
        <v>621.1144377023254</v>
      </c>
      <c r="G978">
        <f t="shared" si="218"/>
        <v>640.06269432869294</v>
      </c>
      <c r="K978" s="1">
        <f t="shared" si="219"/>
        <v>16.302235123367041</v>
      </c>
      <c r="L978" s="1">
        <f t="shared" si="220"/>
        <v>16.25842906869218</v>
      </c>
      <c r="M978" s="1">
        <f t="shared" si="221"/>
        <v>18.276323400474325</v>
      </c>
      <c r="N978" s="1">
        <f t="shared" si="213"/>
        <v>16.516672825692467</v>
      </c>
      <c r="O978" s="1">
        <f t="shared" si="214"/>
        <v>35.464929452060005</v>
      </c>
      <c r="P978" s="1"/>
      <c r="Q978" s="1">
        <f t="shared" si="222"/>
        <v>-4.3806054674860206E-2</v>
      </c>
      <c r="R978" s="1">
        <f t="shared" si="223"/>
        <v>1.9740882771072847</v>
      </c>
      <c r="S978" s="1">
        <f t="shared" si="215"/>
        <v>0.21443770232542647</v>
      </c>
      <c r="T978" s="1">
        <f t="shared" si="216"/>
        <v>19.162694328692965</v>
      </c>
    </row>
    <row r="979" spans="1:20" x14ac:dyDescent="0.2">
      <c r="A979">
        <f>Sheet1!A956</f>
        <v>929</v>
      </c>
      <c r="B979">
        <f>Sheet1!B959</f>
        <v>622.72</v>
      </c>
      <c r="C979">
        <f t="shared" si="210"/>
        <v>606.39615868408328</v>
      </c>
      <c r="D979">
        <f t="shared" si="211"/>
        <v>622.67344885969851</v>
      </c>
      <c r="E979">
        <f t="shared" si="212"/>
        <v>624.73232547182033</v>
      </c>
      <c r="F979">
        <f t="shared" si="217"/>
        <v>621.56940744799908</v>
      </c>
      <c r="G979">
        <f t="shared" si="218"/>
        <v>640.6086163688642</v>
      </c>
      <c r="K979" s="1">
        <f t="shared" si="219"/>
        <v>16.312636671504492</v>
      </c>
      <c r="L979" s="1">
        <f t="shared" si="220"/>
        <v>16.263188541248041</v>
      </c>
      <c r="M979" s="1">
        <f t="shared" si="221"/>
        <v>18.291278815033593</v>
      </c>
      <c r="N979" s="1">
        <f t="shared" si="213"/>
        <v>16.522044119503562</v>
      </c>
      <c r="O979" s="1">
        <f t="shared" si="214"/>
        <v>35.561253040368683</v>
      </c>
      <c r="P979" s="1"/>
      <c r="Q979" s="1">
        <f t="shared" si="222"/>
        <v>-4.9448130256450895E-2</v>
      </c>
      <c r="R979" s="1">
        <f t="shared" si="223"/>
        <v>1.9786421435291004</v>
      </c>
      <c r="S979" s="1">
        <f t="shared" si="215"/>
        <v>0.20940744799906952</v>
      </c>
      <c r="T979" s="1">
        <f t="shared" si="216"/>
        <v>19.248616368864191</v>
      </c>
    </row>
    <row r="980" spans="1:20" x14ac:dyDescent="0.2">
      <c r="A980">
        <f>Sheet1!A957</f>
        <v>930</v>
      </c>
      <c r="B980">
        <f>Sheet1!B960</f>
        <v>623.17999999999995</v>
      </c>
      <c r="C980">
        <f t="shared" si="210"/>
        <v>606.84575713594586</v>
      </c>
      <c r="D980">
        <f t="shared" si="211"/>
        <v>623.12768889547817</v>
      </c>
      <c r="E980">
        <f t="shared" si="212"/>
        <v>625.19689396415754</v>
      </c>
      <c r="F980">
        <f t="shared" si="217"/>
        <v>622.02434401507753</v>
      </c>
      <c r="G980">
        <f t="shared" si="218"/>
        <v>641.15478976919849</v>
      </c>
      <c r="K980" s="1">
        <f t="shared" si="219"/>
        <v>16.31303821964184</v>
      </c>
      <c r="L980" s="1">
        <f t="shared" si="220"/>
        <v>16.267918556541531</v>
      </c>
      <c r="M980" s="1">
        <f t="shared" si="221"/>
        <v>18.306237823117499</v>
      </c>
      <c r="N980" s="1">
        <f t="shared" si="213"/>
        <v>16.527382234719425</v>
      </c>
      <c r="O980" s="1">
        <f t="shared" si="214"/>
        <v>35.657827988840381</v>
      </c>
      <c r="P980" s="1"/>
      <c r="Q980" s="1">
        <f t="shared" si="222"/>
        <v>-4.5119663100308571E-2</v>
      </c>
      <c r="R980" s="1">
        <f t="shared" si="223"/>
        <v>1.9931996034756594</v>
      </c>
      <c r="S980" s="1">
        <f t="shared" si="215"/>
        <v>0.21434401507758594</v>
      </c>
      <c r="T980" s="1">
        <f t="shared" si="216"/>
        <v>19.344789769198542</v>
      </c>
    </row>
    <row r="981" spans="1:20" x14ac:dyDescent="0.2">
      <c r="A981">
        <f>Sheet1!A958</f>
        <v>931</v>
      </c>
      <c r="B981">
        <f>Sheet1!B961</f>
        <v>623.63</v>
      </c>
      <c r="C981">
        <f t="shared" si="210"/>
        <v>607.29535558780844</v>
      </c>
      <c r="D981">
        <f t="shared" si="211"/>
        <v>623.58189943426896</v>
      </c>
      <c r="E981">
        <f t="shared" si="212"/>
        <v>625.66146621789699</v>
      </c>
      <c r="F981">
        <f t="shared" si="217"/>
        <v>622.4792473752176</v>
      </c>
      <c r="G981">
        <f t="shared" si="218"/>
        <v>641.70121493772797</v>
      </c>
      <c r="K981" s="1">
        <f t="shared" si="219"/>
        <v>16.323439767779291</v>
      </c>
      <c r="L981" s="1">
        <f t="shared" si="220"/>
        <v>16.272619104641194</v>
      </c>
      <c r="M981" s="1">
        <f t="shared" si="221"/>
        <v>18.321200466695586</v>
      </c>
      <c r="N981" s="1">
        <f t="shared" si="213"/>
        <v>16.532687142996906</v>
      </c>
      <c r="O981" s="1">
        <f t="shared" si="214"/>
        <v>35.754654705507278</v>
      </c>
      <c r="P981" s="1"/>
      <c r="Q981" s="1">
        <f t="shared" si="222"/>
        <v>-5.0820663138097188E-2</v>
      </c>
      <c r="R981" s="1">
        <f t="shared" si="223"/>
        <v>1.997760698916295</v>
      </c>
      <c r="S981" s="1">
        <f t="shared" si="215"/>
        <v>0.20924737521761472</v>
      </c>
      <c r="T981" s="1">
        <f t="shared" si="216"/>
        <v>19.431214937727987</v>
      </c>
    </row>
    <row r="982" spans="1:20" x14ac:dyDescent="0.2">
      <c r="A982">
        <f>Sheet1!A959</f>
        <v>932</v>
      </c>
      <c r="B982">
        <f>Sheet1!B962</f>
        <v>624.08000000000004</v>
      </c>
      <c r="C982">
        <f t="shared" si="210"/>
        <v>607.74495403967103</v>
      </c>
      <c r="D982">
        <f t="shared" si="211"/>
        <v>624.0360804661392</v>
      </c>
      <c r="E982">
        <f t="shared" si="212"/>
        <v>626.12604227500822</v>
      </c>
      <c r="F982">
        <f t="shared" si="217"/>
        <v>622.93411750007635</v>
      </c>
      <c r="G982">
        <f t="shared" si="218"/>
        <v>642.24789228248449</v>
      </c>
      <c r="K982" s="1">
        <f t="shared" si="219"/>
        <v>16.323841315916752</v>
      </c>
      <c r="L982" s="1">
        <f t="shared" si="220"/>
        <v>16.277290175615235</v>
      </c>
      <c r="M982" s="1">
        <f t="shared" si="221"/>
        <v>18.336166787737056</v>
      </c>
      <c r="N982" s="1">
        <f t="shared" si="213"/>
        <v>16.537958815993079</v>
      </c>
      <c r="O982" s="1">
        <f t="shared" si="214"/>
        <v>35.851733598401211</v>
      </c>
      <c r="P982" s="1"/>
      <c r="Q982" s="1">
        <f t="shared" si="222"/>
        <v>-4.655114030151708E-2</v>
      </c>
      <c r="R982" s="1">
        <f t="shared" si="223"/>
        <v>2.0123254718203043</v>
      </c>
      <c r="S982" s="1">
        <f t="shared" si="215"/>
        <v>0.21411750007632691</v>
      </c>
      <c r="T982" s="1">
        <f t="shared" si="216"/>
        <v>19.527892282484459</v>
      </c>
    </row>
    <row r="983" spans="1:20" x14ac:dyDescent="0.2">
      <c r="A983">
        <f>Sheet1!A960</f>
        <v>933</v>
      </c>
      <c r="B983">
        <f>Sheet1!B963</f>
        <v>624.54</v>
      </c>
      <c r="C983">
        <f t="shared" si="210"/>
        <v>608.19455249153373</v>
      </c>
      <c r="D983">
        <f t="shared" si="211"/>
        <v>624.49023198115719</v>
      </c>
      <c r="E983">
        <f t="shared" si="212"/>
        <v>626.59062217746066</v>
      </c>
      <c r="F983">
        <f t="shared" si="217"/>
        <v>623.38895436131065</v>
      </c>
      <c r="G983">
        <f t="shared" si="218"/>
        <v>642.79482221150056</v>
      </c>
      <c r="K983" s="1">
        <f t="shared" si="219"/>
        <v>16.33424286405409</v>
      </c>
      <c r="L983" s="1">
        <f t="shared" si="220"/>
        <v>16.281931759532313</v>
      </c>
      <c r="M983" s="1">
        <f t="shared" si="221"/>
        <v>18.351136828211679</v>
      </c>
      <c r="N983" s="1">
        <f t="shared" si="213"/>
        <v>16.543197225364793</v>
      </c>
      <c r="O983" s="1">
        <f t="shared" si="214"/>
        <v>35.949065075554699</v>
      </c>
      <c r="P983" s="1"/>
      <c r="Q983" s="1">
        <f t="shared" si="222"/>
        <v>-5.2311104521777452E-2</v>
      </c>
      <c r="R983" s="1">
        <f t="shared" si="223"/>
        <v>2.0168939641575889</v>
      </c>
      <c r="S983" s="1">
        <f t="shared" si="215"/>
        <v>0.20895436131070255</v>
      </c>
      <c r="T983" s="1">
        <f t="shared" si="216"/>
        <v>19.614822211500609</v>
      </c>
    </row>
    <row r="984" spans="1:20" x14ac:dyDescent="0.2">
      <c r="A984">
        <f>Sheet1!A961</f>
        <v>934</v>
      </c>
      <c r="B984">
        <f>Sheet1!B964</f>
        <v>624.99</v>
      </c>
      <c r="C984">
        <f t="shared" si="210"/>
        <v>608.64415094339631</v>
      </c>
      <c r="D984">
        <f t="shared" si="211"/>
        <v>624.94435396939139</v>
      </c>
      <c r="E984">
        <f t="shared" si="212"/>
        <v>627.05520596722374</v>
      </c>
      <c r="F984">
        <f t="shared" si="217"/>
        <v>623.84375793057734</v>
      </c>
      <c r="G984">
        <f t="shared" si="218"/>
        <v>643.34200513280791</v>
      </c>
      <c r="K984" s="1">
        <f t="shared" si="219"/>
        <v>16.334644412191551</v>
      </c>
      <c r="L984" s="1">
        <f t="shared" si="220"/>
        <v>16.286543846460518</v>
      </c>
      <c r="M984" s="1">
        <f t="shared" si="221"/>
        <v>18.366110630088542</v>
      </c>
      <c r="N984" s="1">
        <f t="shared" si="213"/>
        <v>16.548402342768895</v>
      </c>
      <c r="O984" s="1">
        <f t="shared" si="214"/>
        <v>36.046649544999468</v>
      </c>
      <c r="P984" s="1"/>
      <c r="Q984" s="1">
        <f t="shared" si="222"/>
        <v>-4.8100565731033385E-2</v>
      </c>
      <c r="R984" s="1">
        <f t="shared" si="223"/>
        <v>2.0314662178969911</v>
      </c>
      <c r="S984" s="1">
        <f t="shared" si="215"/>
        <v>0.21375793057734427</v>
      </c>
      <c r="T984" s="1">
        <f t="shared" si="216"/>
        <v>19.712005132807917</v>
      </c>
    </row>
    <row r="985" spans="1:20" x14ac:dyDescent="0.2">
      <c r="A985">
        <f>Sheet1!A962</f>
        <v>935</v>
      </c>
      <c r="B985">
        <f>Sheet1!B965</f>
        <v>625.45000000000005</v>
      </c>
      <c r="C985">
        <f t="shared" si="210"/>
        <v>609.0937493952589</v>
      </c>
      <c r="D985">
        <f t="shared" si="211"/>
        <v>625.39844642090998</v>
      </c>
      <c r="E985">
        <f t="shared" si="212"/>
        <v>627.51979368626701</v>
      </c>
      <c r="F985">
        <f t="shared" si="217"/>
        <v>624.2985281795336</v>
      </c>
      <c r="G985">
        <f t="shared" si="218"/>
        <v>643.8894414544385</v>
      </c>
      <c r="K985" s="1">
        <f t="shared" si="219"/>
        <v>16.335045960329012</v>
      </c>
      <c r="L985" s="1">
        <f t="shared" si="220"/>
        <v>16.291126426468168</v>
      </c>
      <c r="M985" s="1">
        <f t="shared" si="221"/>
        <v>18.381088235337188</v>
      </c>
      <c r="N985" s="1">
        <f t="shared" si="213"/>
        <v>16.553574139862576</v>
      </c>
      <c r="O985" s="1">
        <f t="shared" si="214"/>
        <v>36.144487414767468</v>
      </c>
      <c r="P985" s="1"/>
      <c r="Q985" s="1">
        <f t="shared" si="222"/>
        <v>-4.391953386084424E-2</v>
      </c>
      <c r="R985" s="1">
        <f t="shared" si="223"/>
        <v>2.0460422750081761</v>
      </c>
      <c r="S985" s="1">
        <f t="shared" si="215"/>
        <v>0.21852817953356407</v>
      </c>
      <c r="T985" s="1">
        <f t="shared" si="216"/>
        <v>19.809441454438456</v>
      </c>
    </row>
    <row r="986" spans="1:20" x14ac:dyDescent="0.2">
      <c r="A986">
        <f>Sheet1!A963</f>
        <v>936</v>
      </c>
      <c r="B986">
        <f>Sheet1!B966</f>
        <v>625.9</v>
      </c>
      <c r="C986">
        <f t="shared" si="210"/>
        <v>609.54334784712148</v>
      </c>
      <c r="D986">
        <f t="shared" si="211"/>
        <v>625.8525093257814</v>
      </c>
      <c r="E986">
        <f t="shared" si="212"/>
        <v>627.98438537655977</v>
      </c>
      <c r="F986">
        <f t="shared" si="217"/>
        <v>624.75326507983596</v>
      </c>
      <c r="G986">
        <f t="shared" si="218"/>
        <v>644.43713158442461</v>
      </c>
      <c r="K986" s="1">
        <f t="shared" si="219"/>
        <v>16.345447508466236</v>
      </c>
      <c r="L986" s="1">
        <f t="shared" si="220"/>
        <v>16.295679489623467</v>
      </c>
      <c r="M986" s="1">
        <f t="shared" si="221"/>
        <v>18.396069685926932</v>
      </c>
      <c r="N986" s="1">
        <f t="shared" si="213"/>
        <v>16.558712588302228</v>
      </c>
      <c r="O986" s="1">
        <f t="shared" si="214"/>
        <v>36.242579092890878</v>
      </c>
      <c r="P986" s="1"/>
      <c r="Q986" s="1">
        <f t="shared" si="222"/>
        <v>-4.9768018842769379E-2</v>
      </c>
      <c r="R986" s="1">
        <f t="shared" si="223"/>
        <v>2.0506221774606956</v>
      </c>
      <c r="S986" s="1">
        <f t="shared" si="215"/>
        <v>0.21326507983599186</v>
      </c>
      <c r="T986" s="1">
        <f t="shared" si="216"/>
        <v>19.897131584424642</v>
      </c>
    </row>
    <row r="987" spans="1:20" x14ac:dyDescent="0.2">
      <c r="A987">
        <f>Sheet1!A964</f>
        <v>937</v>
      </c>
      <c r="B987">
        <f>Sheet1!B967</f>
        <v>626.35</v>
      </c>
      <c r="C987">
        <f t="shared" si="210"/>
        <v>609.99294629898407</v>
      </c>
      <c r="D987">
        <f t="shared" si="211"/>
        <v>626.30654267407385</v>
      </c>
      <c r="E987">
        <f t="shared" si="212"/>
        <v>628.44898108007123</v>
      </c>
      <c r="F987">
        <f t="shared" si="217"/>
        <v>625.20796860314169</v>
      </c>
      <c r="G987">
        <f t="shared" si="218"/>
        <v>644.9850759307983</v>
      </c>
      <c r="K987" s="1">
        <f t="shared" si="219"/>
        <v>16.345849056603697</v>
      </c>
      <c r="L987" s="1">
        <f t="shared" si="220"/>
        <v>16.300203025995074</v>
      </c>
      <c r="M987" s="1">
        <f t="shared" si="221"/>
        <v>18.41105502382743</v>
      </c>
      <c r="N987" s="1">
        <f t="shared" si="213"/>
        <v>16.563817659745382</v>
      </c>
      <c r="O987" s="1">
        <f t="shared" si="214"/>
        <v>36.340924987401991</v>
      </c>
      <c r="P987" s="1"/>
      <c r="Q987" s="1">
        <f t="shared" si="222"/>
        <v>-4.5646030608622823E-2</v>
      </c>
      <c r="R987" s="1">
        <f t="shared" si="223"/>
        <v>2.0652059672237328</v>
      </c>
      <c r="S987" s="1">
        <f t="shared" si="215"/>
        <v>0.21796860314168498</v>
      </c>
      <c r="T987" s="1">
        <f t="shared" si="216"/>
        <v>19.995075930798293</v>
      </c>
    </row>
    <row r="988" spans="1:20" x14ac:dyDescent="0.2">
      <c r="A988">
        <f>Sheet1!A965</f>
        <v>938</v>
      </c>
      <c r="B988">
        <f>Sheet1!B968</f>
        <v>626.80999999999995</v>
      </c>
      <c r="C988">
        <f t="shared" si="210"/>
        <v>610.44254475084676</v>
      </c>
      <c r="D988">
        <f t="shared" si="211"/>
        <v>626.760546455856</v>
      </c>
      <c r="E988">
        <f t="shared" si="212"/>
        <v>628.91358083877117</v>
      </c>
      <c r="F988">
        <f t="shared" si="217"/>
        <v>625.66263872110756</v>
      </c>
      <c r="G988">
        <f t="shared" si="218"/>
        <v>645.53327490159143</v>
      </c>
      <c r="K988" s="1">
        <f t="shared" si="219"/>
        <v>16.356250604741149</v>
      </c>
      <c r="L988" s="1">
        <f t="shared" si="220"/>
        <v>16.30469702565108</v>
      </c>
      <c r="M988" s="1">
        <f t="shared" si="221"/>
        <v>18.426044291008111</v>
      </c>
      <c r="N988" s="1">
        <f t="shared" si="213"/>
        <v>16.568889325848659</v>
      </c>
      <c r="O988" s="1">
        <f t="shared" si="214"/>
        <v>36.439525506332529</v>
      </c>
      <c r="P988" s="1"/>
      <c r="Q988" s="1">
        <f t="shared" si="222"/>
        <v>-5.1553579090068524E-2</v>
      </c>
      <c r="R988" s="1">
        <f t="shared" si="223"/>
        <v>2.0697936862669621</v>
      </c>
      <c r="S988" s="1">
        <f t="shared" si="215"/>
        <v>0.21263872110750981</v>
      </c>
      <c r="T988" s="1">
        <f t="shared" si="216"/>
        <v>20.083274901591381</v>
      </c>
    </row>
    <row r="989" spans="1:20" x14ac:dyDescent="0.2">
      <c r="A989">
        <f>Sheet1!A966</f>
        <v>939</v>
      </c>
      <c r="B989">
        <f>Sheet1!B969</f>
        <v>627.26</v>
      </c>
      <c r="C989">
        <f t="shared" si="210"/>
        <v>610.89214320270935</v>
      </c>
      <c r="D989">
        <f t="shared" si="211"/>
        <v>627.21452066119571</v>
      </c>
      <c r="E989">
        <f t="shared" si="212"/>
        <v>629.378184694629</v>
      </c>
      <c r="F989">
        <f t="shared" si="217"/>
        <v>626.1172754053905</v>
      </c>
      <c r="G989">
        <f t="shared" si="218"/>
        <v>646.08172890483627</v>
      </c>
      <c r="K989" s="1">
        <f t="shared" si="219"/>
        <v>16.356652152878496</v>
      </c>
      <c r="L989" s="1">
        <f t="shared" si="220"/>
        <v>16.309161478659917</v>
      </c>
      <c r="M989" s="1">
        <f t="shared" si="221"/>
        <v>18.44103752943829</v>
      </c>
      <c r="N989" s="1">
        <f t="shared" si="213"/>
        <v>16.57392755826902</v>
      </c>
      <c r="O989" s="1">
        <f t="shared" si="214"/>
        <v>36.538381057714787</v>
      </c>
      <c r="P989" s="1"/>
      <c r="Q989" s="1">
        <f t="shared" si="222"/>
        <v>-4.7490674218579443E-2</v>
      </c>
      <c r="R989" s="1">
        <f t="shared" si="223"/>
        <v>2.0843853765597942</v>
      </c>
      <c r="S989" s="1">
        <f t="shared" si="215"/>
        <v>0.2172754053905237</v>
      </c>
      <c r="T989" s="1">
        <f t="shared" si="216"/>
        <v>20.181728904836291</v>
      </c>
    </row>
    <row r="990" spans="1:20" x14ac:dyDescent="0.2">
      <c r="A990">
        <f>Sheet1!A967</f>
        <v>940</v>
      </c>
      <c r="B990">
        <f>Sheet1!B970</f>
        <v>627.72</v>
      </c>
      <c r="C990">
        <f t="shared" si="210"/>
        <v>611.34174165457193</v>
      </c>
      <c r="D990">
        <f t="shared" si="211"/>
        <v>627.66846528016163</v>
      </c>
      <c r="E990">
        <f t="shared" si="212"/>
        <v>629.84279268961404</v>
      </c>
      <c r="F990">
        <f t="shared" si="217"/>
        <v>626.57187862764738</v>
      </c>
      <c r="G990">
        <f t="shared" si="218"/>
        <v>646.63043834856467</v>
      </c>
      <c r="K990" s="1">
        <f t="shared" si="219"/>
        <v>16.357053701015957</v>
      </c>
      <c r="L990" s="1">
        <f t="shared" si="220"/>
        <v>16.313596375089787</v>
      </c>
      <c r="M990" s="1">
        <f t="shared" si="221"/>
        <v>18.456034781087169</v>
      </c>
      <c r="N990" s="1">
        <f t="shared" si="213"/>
        <v>16.578932328663313</v>
      </c>
      <c r="O990" s="1">
        <f t="shared" si="214"/>
        <v>36.637492049580601</v>
      </c>
      <c r="P990" s="1"/>
      <c r="Q990" s="1">
        <f t="shared" si="222"/>
        <v>-4.3457325926169688E-2</v>
      </c>
      <c r="R990" s="1">
        <f t="shared" si="223"/>
        <v>2.0989810800712121</v>
      </c>
      <c r="S990" s="1">
        <f t="shared" si="215"/>
        <v>0.22187862764735655</v>
      </c>
      <c r="T990" s="1">
        <f t="shared" si="216"/>
        <v>20.280438348564644</v>
      </c>
    </row>
    <row r="991" spans="1:20" x14ac:dyDescent="0.2">
      <c r="A991">
        <f>Sheet1!A968</f>
        <v>941</v>
      </c>
      <c r="B991">
        <f>Sheet1!B971</f>
        <v>628.16999999999996</v>
      </c>
      <c r="C991">
        <f t="shared" si="210"/>
        <v>611.79134010643452</v>
      </c>
      <c r="D991">
        <f t="shared" si="211"/>
        <v>628.12238030282197</v>
      </c>
      <c r="E991">
        <f t="shared" si="212"/>
        <v>630.30740486569562</v>
      </c>
      <c r="F991">
        <f t="shared" si="217"/>
        <v>627.02644835953527</v>
      </c>
      <c r="G991">
        <f t="shared" si="218"/>
        <v>647.17940364080891</v>
      </c>
      <c r="K991" s="1">
        <f t="shared" si="219"/>
        <v>16.367455249153181</v>
      </c>
      <c r="L991" s="1">
        <f t="shared" si="220"/>
        <v>16.318001705009237</v>
      </c>
      <c r="M991" s="1">
        <f t="shared" si="221"/>
        <v>18.471036087924404</v>
      </c>
      <c r="N991" s="1">
        <f t="shared" si="213"/>
        <v>16.583903608688502</v>
      </c>
      <c r="O991" s="1">
        <f t="shared" si="214"/>
        <v>36.73685888996215</v>
      </c>
      <c r="P991" s="1"/>
      <c r="Q991" s="1">
        <f t="shared" si="222"/>
        <v>-4.9453544143943873E-2</v>
      </c>
      <c r="R991" s="1">
        <f t="shared" si="223"/>
        <v>2.1035808387712223</v>
      </c>
      <c r="S991" s="1">
        <f t="shared" si="215"/>
        <v>0.21644835953532038</v>
      </c>
      <c r="T991" s="1">
        <f t="shared" si="216"/>
        <v>20.369403640808969</v>
      </c>
    </row>
    <row r="992" spans="1:20" x14ac:dyDescent="0.2">
      <c r="A992">
        <f>Sheet1!A969</f>
        <v>942</v>
      </c>
      <c r="B992">
        <f>Sheet1!B972</f>
        <v>628.62</v>
      </c>
      <c r="C992">
        <f t="shared" si="210"/>
        <v>612.2409385582971</v>
      </c>
      <c r="D992">
        <f t="shared" si="211"/>
        <v>628.57626571924504</v>
      </c>
      <c r="E992">
        <f t="shared" si="212"/>
        <v>630.77202126484326</v>
      </c>
      <c r="F992">
        <f t="shared" si="217"/>
        <v>627.4809845727109</v>
      </c>
      <c r="G992">
        <f t="shared" si="218"/>
        <v>647.72862518960085</v>
      </c>
      <c r="K992" s="1">
        <f t="shared" si="219"/>
        <v>16.367856797290642</v>
      </c>
      <c r="L992" s="1">
        <f t="shared" si="220"/>
        <v>16.322377458486358</v>
      </c>
      <c r="M992" s="1">
        <f t="shared" si="221"/>
        <v>18.48604149191965</v>
      </c>
      <c r="N992" s="1">
        <f t="shared" si="213"/>
        <v>16.588841370001546</v>
      </c>
      <c r="O992" s="1">
        <f t="shared" si="214"/>
        <v>36.836481986891499</v>
      </c>
      <c r="P992" s="1"/>
      <c r="Q992" s="1">
        <f t="shared" si="222"/>
        <v>-4.5479338804284453E-2</v>
      </c>
      <c r="R992" s="1">
        <f t="shared" si="223"/>
        <v>2.1181846946290079</v>
      </c>
      <c r="S992" s="1">
        <f t="shared" si="215"/>
        <v>0.2209845727109041</v>
      </c>
      <c r="T992" s="1">
        <f t="shared" si="216"/>
        <v>20.468625189600857</v>
      </c>
    </row>
    <row r="993" spans="1:20" x14ac:dyDescent="0.2">
      <c r="A993">
        <f>Sheet1!A970</f>
        <v>943</v>
      </c>
      <c r="B993">
        <f>Sheet1!B973</f>
        <v>629.08000000000004</v>
      </c>
      <c r="C993">
        <f t="shared" si="210"/>
        <v>612.69053701015969</v>
      </c>
      <c r="D993">
        <f t="shared" si="211"/>
        <v>629.03012151949906</v>
      </c>
      <c r="E993">
        <f t="shared" si="212"/>
        <v>631.23664192902629</v>
      </c>
      <c r="F993">
        <f t="shared" si="217"/>
        <v>627.93548723883146</v>
      </c>
      <c r="G993">
        <f t="shared" si="218"/>
        <v>648.27810340297265</v>
      </c>
      <c r="K993" s="1">
        <f t="shared" si="219"/>
        <v>16.378258345428094</v>
      </c>
      <c r="L993" s="1">
        <f t="shared" si="220"/>
        <v>16.326723625589693</v>
      </c>
      <c r="M993" s="1">
        <f t="shared" si="221"/>
        <v>18.50105103504211</v>
      </c>
      <c r="N993" s="1">
        <f t="shared" si="213"/>
        <v>16.593745584259523</v>
      </c>
      <c r="O993" s="1">
        <f t="shared" si="214"/>
        <v>36.936361748400714</v>
      </c>
      <c r="P993" s="1"/>
      <c r="Q993" s="1">
        <f t="shared" si="222"/>
        <v>-5.1534719838400633E-2</v>
      </c>
      <c r="R993" s="1">
        <f t="shared" si="223"/>
        <v>2.1227926896140161</v>
      </c>
      <c r="S993" s="1">
        <f t="shared" si="215"/>
        <v>0.21548723883142884</v>
      </c>
      <c r="T993" s="1">
        <f t="shared" si="216"/>
        <v>20.55810340297262</v>
      </c>
    </row>
    <row r="994" spans="1:20" x14ac:dyDescent="0.2">
      <c r="A994">
        <f>Sheet1!A971</f>
        <v>944</v>
      </c>
      <c r="B994">
        <f>Sheet1!B974</f>
        <v>629.53</v>
      </c>
      <c r="C994">
        <f t="shared" si="210"/>
        <v>613.14013546202227</v>
      </c>
      <c r="D994">
        <f t="shared" si="211"/>
        <v>629.48394769365268</v>
      </c>
      <c r="E994">
        <f t="shared" si="212"/>
        <v>631.70126690021436</v>
      </c>
      <c r="F994">
        <f t="shared" si="217"/>
        <v>628.38995632955368</v>
      </c>
      <c r="G994">
        <f t="shared" si="218"/>
        <v>648.82783868895638</v>
      </c>
      <c r="K994" s="1">
        <f t="shared" si="219"/>
        <v>16.378659893565441</v>
      </c>
      <c r="L994" s="1">
        <f t="shared" si="220"/>
        <v>16.331040196387448</v>
      </c>
      <c r="M994" s="1">
        <f t="shared" si="221"/>
        <v>18.516064759261099</v>
      </c>
      <c r="N994" s="1">
        <f t="shared" si="213"/>
        <v>16.598616223119166</v>
      </c>
      <c r="O994" s="1">
        <f t="shared" si="214"/>
        <v>37.036498582521858</v>
      </c>
      <c r="P994" s="1"/>
      <c r="Q994" s="1">
        <f t="shared" si="222"/>
        <v>-4.7619697177992748E-2</v>
      </c>
      <c r="R994" s="1">
        <f t="shared" si="223"/>
        <v>2.1374048656956575</v>
      </c>
      <c r="S994" s="1">
        <f t="shared" si="215"/>
        <v>0.21995632955372457</v>
      </c>
      <c r="T994" s="1">
        <f t="shared" si="216"/>
        <v>20.657838688956417</v>
      </c>
    </row>
    <row r="995" spans="1:20" x14ac:dyDescent="0.2">
      <c r="A995">
        <f>Sheet1!A972</f>
        <v>945</v>
      </c>
      <c r="B995">
        <f>Sheet1!B975</f>
        <v>629.99</v>
      </c>
      <c r="C995">
        <f t="shared" si="210"/>
        <v>613.58973391388486</v>
      </c>
      <c r="D995">
        <f t="shared" si="211"/>
        <v>629.9377442317741</v>
      </c>
      <c r="E995">
        <f t="shared" si="212"/>
        <v>632.16589622037679</v>
      </c>
      <c r="F995">
        <f t="shared" si="217"/>
        <v>628.84439181653454</v>
      </c>
      <c r="G995">
        <f t="shared" si="218"/>
        <v>649.3778314555841</v>
      </c>
      <c r="K995" s="1">
        <f t="shared" si="219"/>
        <v>16.379061441702902</v>
      </c>
      <c r="L995" s="1">
        <f t="shared" si="220"/>
        <v>16.335327160947941</v>
      </c>
      <c r="M995" s="1">
        <f t="shared" si="221"/>
        <v>18.531082706546158</v>
      </c>
      <c r="N995" s="1">
        <f t="shared" si="213"/>
        <v>16.603453258237437</v>
      </c>
      <c r="O995" s="1">
        <f t="shared" si="214"/>
        <v>37.136892897286998</v>
      </c>
      <c r="P995" s="1"/>
      <c r="Q995" s="1">
        <f t="shared" si="222"/>
        <v>-4.3734280754961219E-2</v>
      </c>
      <c r="R995" s="1">
        <f t="shared" si="223"/>
        <v>2.1520212648432562</v>
      </c>
      <c r="S995" s="1">
        <f t="shared" si="215"/>
        <v>0.22439181653453488</v>
      </c>
      <c r="T995" s="1">
        <f t="shared" si="216"/>
        <v>20.757831455584096</v>
      </c>
    </row>
    <row r="996" spans="1:20" x14ac:dyDescent="0.2">
      <c r="A996">
        <f>Sheet1!A973</f>
        <v>946</v>
      </c>
      <c r="B996">
        <f>Sheet1!B976</f>
        <v>630.44000000000005</v>
      </c>
      <c r="C996">
        <f t="shared" si="210"/>
        <v>614.03933236574744</v>
      </c>
      <c r="D996">
        <f t="shared" si="211"/>
        <v>630.39151112393142</v>
      </c>
      <c r="E996">
        <f t="shared" si="212"/>
        <v>632.63052993148301</v>
      </c>
      <c r="F996">
        <f t="shared" si="217"/>
        <v>629.29879367143087</v>
      </c>
      <c r="G996">
        <f t="shared" si="218"/>
        <v>649.92808211088777</v>
      </c>
      <c r="K996" s="1">
        <f t="shared" si="219"/>
        <v>16.389462989840354</v>
      </c>
      <c r="L996" s="1">
        <f t="shared" si="220"/>
        <v>16.339584509339375</v>
      </c>
      <c r="M996" s="1">
        <f t="shared" si="221"/>
        <v>18.546104918866604</v>
      </c>
      <c r="N996" s="1">
        <f t="shared" si="213"/>
        <v>16.608256661271184</v>
      </c>
      <c r="O996" s="1">
        <f t="shared" si="214"/>
        <v>37.237545100728084</v>
      </c>
      <c r="P996" s="1"/>
      <c r="Q996" s="1">
        <f t="shared" si="222"/>
        <v>-4.9878480500979094E-2</v>
      </c>
      <c r="R996" s="1">
        <f t="shared" si="223"/>
        <v>2.1566419290262502</v>
      </c>
      <c r="S996" s="1">
        <f t="shared" si="215"/>
        <v>0.21879367143083073</v>
      </c>
      <c r="T996" s="1">
        <f t="shared" si="216"/>
        <v>20.848082110887731</v>
      </c>
    </row>
    <row r="997" spans="1:20" x14ac:dyDescent="0.2">
      <c r="A997">
        <f>Sheet1!A974</f>
        <v>947</v>
      </c>
      <c r="B997">
        <f>Sheet1!B977</f>
        <v>630.89</v>
      </c>
      <c r="C997">
        <f t="shared" si="210"/>
        <v>614.48893081761014</v>
      </c>
      <c r="D997">
        <f t="shared" si="211"/>
        <v>630.8452483601933</v>
      </c>
      <c r="E997">
        <f t="shared" si="212"/>
        <v>633.09516807550233</v>
      </c>
      <c r="F997">
        <f t="shared" si="217"/>
        <v>629.75316186589976</v>
      </c>
      <c r="G997">
        <f t="shared" si="218"/>
        <v>650.47859106289957</v>
      </c>
      <c r="K997" s="1">
        <f t="shared" si="219"/>
        <v>16.389864537977701</v>
      </c>
      <c r="L997" s="1">
        <f t="shared" si="220"/>
        <v>16.343812231630409</v>
      </c>
      <c r="M997" s="1">
        <f t="shared" si="221"/>
        <v>18.561131438192092</v>
      </c>
      <c r="N997" s="1">
        <f t="shared" si="213"/>
        <v>16.613026403877484</v>
      </c>
      <c r="O997" s="1">
        <f t="shared" si="214"/>
        <v>37.338455600877296</v>
      </c>
      <c r="P997" s="1"/>
      <c r="Q997" s="1">
        <f t="shared" si="222"/>
        <v>-4.605230634729196E-2</v>
      </c>
      <c r="R997" s="1">
        <f t="shared" si="223"/>
        <v>2.1712669002143912</v>
      </c>
      <c r="S997" s="1">
        <f t="shared" si="215"/>
        <v>0.22316186589978315</v>
      </c>
      <c r="T997" s="1">
        <f t="shared" si="216"/>
        <v>20.948591062899595</v>
      </c>
    </row>
    <row r="998" spans="1:20" x14ac:dyDescent="0.2">
      <c r="A998">
        <f>Sheet1!A975</f>
        <v>948</v>
      </c>
      <c r="B998">
        <f>Sheet1!B978</f>
        <v>631.35</v>
      </c>
      <c r="C998">
        <f t="shared" si="210"/>
        <v>614.93852926947272</v>
      </c>
      <c r="D998">
        <f t="shared" si="211"/>
        <v>631.29895593062793</v>
      </c>
      <c r="E998">
        <f t="shared" si="212"/>
        <v>633.5598106944044</v>
      </c>
      <c r="F998">
        <f t="shared" si="217"/>
        <v>630.20749637159793</v>
      </c>
      <c r="G998">
        <f t="shared" si="218"/>
        <v>651.02935871965133</v>
      </c>
      <c r="K998" s="1">
        <f t="shared" si="219"/>
        <v>16.400266086115153</v>
      </c>
      <c r="L998" s="1">
        <f t="shared" si="220"/>
        <v>16.348010317889248</v>
      </c>
      <c r="M998" s="1">
        <f t="shared" si="221"/>
        <v>18.576162306491938</v>
      </c>
      <c r="N998" s="1">
        <f t="shared" si="213"/>
        <v>16.61776245771307</v>
      </c>
      <c r="O998" s="1">
        <f t="shared" si="214"/>
        <v>37.439624805766471</v>
      </c>
      <c r="P998" s="1"/>
      <c r="Q998" s="1">
        <f t="shared" si="222"/>
        <v>-5.2255768225904831E-2</v>
      </c>
      <c r="R998" s="1">
        <f t="shared" si="223"/>
        <v>2.1758962203767851</v>
      </c>
      <c r="S998" s="1">
        <f t="shared" si="215"/>
        <v>0.21749637159791746</v>
      </c>
      <c r="T998" s="1">
        <f t="shared" si="216"/>
        <v>21.039358719651318</v>
      </c>
    </row>
    <row r="999" spans="1:20" x14ac:dyDescent="0.2">
      <c r="A999">
        <f>Sheet1!A976</f>
        <v>949</v>
      </c>
      <c r="B999">
        <f>Sheet1!B979</f>
        <v>631.79999999999995</v>
      </c>
      <c r="C999">
        <f t="shared" si="210"/>
        <v>615.38812772133542</v>
      </c>
      <c r="D999">
        <f t="shared" si="211"/>
        <v>631.75263382530341</v>
      </c>
      <c r="E999">
        <f t="shared" si="212"/>
        <v>634.02445783015855</v>
      </c>
      <c r="F999">
        <f t="shared" si="217"/>
        <v>630.66179716018269</v>
      </c>
      <c r="G999">
        <f t="shared" si="218"/>
        <v>651.58038548917546</v>
      </c>
      <c r="K999" s="1">
        <f t="shared" si="219"/>
        <v>16.400667634252613</v>
      </c>
      <c r="L999" s="1">
        <f t="shared" si="220"/>
        <v>16.352178758183982</v>
      </c>
      <c r="M999" s="1">
        <f t="shared" si="221"/>
        <v>18.59119756573557</v>
      </c>
      <c r="N999" s="1">
        <f t="shared" si="213"/>
        <v>16.622464794435245</v>
      </c>
      <c r="O999" s="1">
        <f t="shared" si="214"/>
        <v>37.541053123428014</v>
      </c>
      <c r="P999" s="1"/>
      <c r="Q999" s="1">
        <f t="shared" si="222"/>
        <v>-4.8488876068631726E-2</v>
      </c>
      <c r="R999" s="1">
        <f t="shared" si="223"/>
        <v>2.1905299314829563</v>
      </c>
      <c r="S999" s="1">
        <f t="shared" si="215"/>
        <v>0.22179716018263207</v>
      </c>
      <c r="T999" s="1">
        <f t="shared" si="216"/>
        <v>21.140385489175401</v>
      </c>
    </row>
    <row r="1000" spans="1:20" x14ac:dyDescent="0.2">
      <c r="A1000">
        <f>Sheet1!A977</f>
        <v>950</v>
      </c>
      <c r="B1000">
        <f>Sheet1!B980</f>
        <v>632.26</v>
      </c>
      <c r="C1000">
        <f t="shared" si="210"/>
        <v>615.83772617319801</v>
      </c>
      <c r="D1000">
        <f t="shared" si="211"/>
        <v>632.20628203428839</v>
      </c>
      <c r="E1000">
        <f t="shared" si="212"/>
        <v>634.48910952473409</v>
      </c>
      <c r="F1000">
        <f t="shared" si="217"/>
        <v>631.11606420331054</v>
      </c>
      <c r="G1000">
        <f t="shared" si="218"/>
        <v>652.13167177950368</v>
      </c>
      <c r="K1000" s="1">
        <f t="shared" si="219"/>
        <v>16.401069182389847</v>
      </c>
      <c r="L1000" s="1">
        <f t="shared" si="220"/>
        <v>16.356317542583156</v>
      </c>
      <c r="M1000" s="1">
        <f t="shared" si="221"/>
        <v>18.60623725789219</v>
      </c>
      <c r="N1000" s="1">
        <f t="shared" si="213"/>
        <v>16.627133385700404</v>
      </c>
      <c r="O1000" s="1">
        <f t="shared" si="214"/>
        <v>37.642740961893537</v>
      </c>
      <c r="P1000" s="1"/>
      <c r="Q1000" s="1">
        <f t="shared" si="222"/>
        <v>-4.4751639806690946E-2</v>
      </c>
      <c r="R1000" s="1">
        <f t="shared" si="223"/>
        <v>2.2051680755023426</v>
      </c>
      <c r="S1000" s="1">
        <f t="shared" si="215"/>
        <v>0.22606420331055688</v>
      </c>
      <c r="T1000" s="1">
        <f t="shared" si="216"/>
        <v>21.24167177950369</v>
      </c>
    </row>
    <row r="1001" spans="1:20" x14ac:dyDescent="0.2">
      <c r="A1001">
        <f>Sheet1!A978</f>
        <v>951</v>
      </c>
      <c r="B1001">
        <f>Sheet1!B981</f>
        <v>632.71</v>
      </c>
      <c r="C1001">
        <f t="shared" si="210"/>
        <v>616.28732462506059</v>
      </c>
      <c r="D1001">
        <f t="shared" si="211"/>
        <v>632.65990054765109</v>
      </c>
      <c r="E1001">
        <f t="shared" si="212"/>
        <v>634.95376582010044</v>
      </c>
      <c r="F1001">
        <f t="shared" si="217"/>
        <v>631.57029747263846</v>
      </c>
      <c r="G1001">
        <f t="shared" si="218"/>
        <v>652.68321799866828</v>
      </c>
      <c r="K1001" s="1">
        <f t="shared" si="219"/>
        <v>16.411470730527299</v>
      </c>
      <c r="L1001" s="1">
        <f t="shared" si="220"/>
        <v>16.360426661155202</v>
      </c>
      <c r="M1001" s="1">
        <f t="shared" si="221"/>
        <v>18.621281424931681</v>
      </c>
      <c r="N1001" s="1">
        <f t="shared" si="213"/>
        <v>16.631768203165734</v>
      </c>
      <c r="O1001" s="1">
        <f t="shared" si="214"/>
        <v>37.744688729195559</v>
      </c>
      <c r="P1001" s="1"/>
      <c r="Q1001" s="1">
        <f t="shared" si="222"/>
        <v>-5.1044069372096601E-2</v>
      </c>
      <c r="R1001" s="1">
        <f t="shared" si="223"/>
        <v>2.209810694404382</v>
      </c>
      <c r="S1001" s="1">
        <f t="shared" si="215"/>
        <v>0.22029747263843547</v>
      </c>
      <c r="T1001" s="1">
        <f t="shared" si="216"/>
        <v>21.33321799866826</v>
      </c>
    </row>
    <row r="1002" spans="1:20" x14ac:dyDescent="0.2">
      <c r="A1002">
        <f>Sheet1!A979</f>
        <v>952</v>
      </c>
      <c r="B1002">
        <f>Sheet1!B982</f>
        <v>633.16</v>
      </c>
      <c r="C1002">
        <f t="shared" si="210"/>
        <v>616.73692307692318</v>
      </c>
      <c r="D1002">
        <f t="shared" si="211"/>
        <v>633.11348935545993</v>
      </c>
      <c r="E1002">
        <f t="shared" si="212"/>
        <v>635.41842675822727</v>
      </c>
      <c r="F1002">
        <f t="shared" si="217"/>
        <v>632.02449693982362</v>
      </c>
      <c r="G1002">
        <f t="shared" si="218"/>
        <v>653.23502455470123</v>
      </c>
      <c r="K1002" s="1">
        <f t="shared" si="219"/>
        <v>16.411872278664532</v>
      </c>
      <c r="L1002" s="1">
        <f t="shared" si="220"/>
        <v>16.364506103967983</v>
      </c>
      <c r="M1002" s="1">
        <f t="shared" si="221"/>
        <v>18.636330108823131</v>
      </c>
      <c r="N1002" s="1">
        <f t="shared" si="213"/>
        <v>16.636369218488198</v>
      </c>
      <c r="O1002" s="1">
        <f t="shared" si="214"/>
        <v>37.846896833365804</v>
      </c>
      <c r="P1002" s="1"/>
      <c r="Q1002" s="1">
        <f t="shared" si="222"/>
        <v>-4.7366174696549024E-2</v>
      </c>
      <c r="R1002" s="1">
        <f t="shared" si="223"/>
        <v>2.2244578301585989</v>
      </c>
      <c r="S1002" s="1">
        <f t="shared" si="215"/>
        <v>0.22449693982366625</v>
      </c>
      <c r="T1002" s="1">
        <f t="shared" si="216"/>
        <v>21.435024554701272</v>
      </c>
    </row>
    <row r="1003" spans="1:20" x14ac:dyDescent="0.2">
      <c r="A1003">
        <f>Sheet1!A980</f>
        <v>953</v>
      </c>
      <c r="B1003">
        <f>Sheet1!B983</f>
        <v>633.62</v>
      </c>
      <c r="C1003">
        <f t="shared" si="210"/>
        <v>617.18652152878576</v>
      </c>
      <c r="D1003">
        <f t="shared" si="211"/>
        <v>633.56704844778312</v>
      </c>
      <c r="E1003">
        <f t="shared" si="212"/>
        <v>635.88309238108377</v>
      </c>
      <c r="F1003">
        <f t="shared" si="217"/>
        <v>632.47866257652265</v>
      </c>
      <c r="G1003">
        <f t="shared" si="218"/>
        <v>653.78709185563457</v>
      </c>
      <c r="K1003" s="1">
        <f t="shared" si="219"/>
        <v>16.422273826801984</v>
      </c>
      <c r="L1003" s="1">
        <f t="shared" si="220"/>
        <v>16.368555861090385</v>
      </c>
      <c r="M1003" s="1">
        <f t="shared" si="221"/>
        <v>18.651383351536083</v>
      </c>
      <c r="N1003" s="1">
        <f t="shared" si="213"/>
        <v>16.640936403324645</v>
      </c>
      <c r="O1003" s="1">
        <f t="shared" si="214"/>
        <v>37.949365682436564</v>
      </c>
      <c r="P1003" s="1"/>
      <c r="Q1003" s="1">
        <f t="shared" si="222"/>
        <v>-5.3717965711598481E-2</v>
      </c>
      <c r="R1003" s="1">
        <f t="shared" si="223"/>
        <v>2.2291095247340991</v>
      </c>
      <c r="S1003" s="1">
        <f t="shared" si="215"/>
        <v>0.21866257652266086</v>
      </c>
      <c r="T1003" s="1">
        <f t="shared" si="216"/>
        <v>21.52709185563458</v>
      </c>
    </row>
    <row r="1004" spans="1:20" x14ac:dyDescent="0.2">
      <c r="A1004">
        <f>Sheet1!A981</f>
        <v>954</v>
      </c>
      <c r="B1004">
        <f>Sheet1!B984</f>
        <v>634.07000000000005</v>
      </c>
      <c r="C1004">
        <f t="shared" si="210"/>
        <v>617.63611998064835</v>
      </c>
      <c r="D1004">
        <f t="shared" si="211"/>
        <v>634.02057781468898</v>
      </c>
      <c r="E1004">
        <f t="shared" si="212"/>
        <v>636.34776273063926</v>
      </c>
      <c r="F1004">
        <f t="shared" si="217"/>
        <v>632.93279435439263</v>
      </c>
      <c r="G1004">
        <f t="shared" si="218"/>
        <v>654.33942030950038</v>
      </c>
      <c r="K1004" s="1">
        <f t="shared" si="219"/>
        <v>16.422675374939445</v>
      </c>
      <c r="L1004" s="1">
        <f t="shared" si="220"/>
        <v>16.372575922590499</v>
      </c>
      <c r="M1004" s="1">
        <f t="shared" si="221"/>
        <v>18.666441195039852</v>
      </c>
      <c r="N1004" s="1">
        <f t="shared" si="213"/>
        <v>16.645469729332035</v>
      </c>
      <c r="O1004" s="1">
        <f t="shared" si="214"/>
        <v>38.052095684439792</v>
      </c>
      <c r="P1004" s="1"/>
      <c r="Q1004" s="1">
        <f t="shared" si="222"/>
        <v>-5.0099452348945306E-2</v>
      </c>
      <c r="R1004" s="1">
        <f t="shared" si="223"/>
        <v>2.2437658201004069</v>
      </c>
      <c r="S1004" s="1">
        <f t="shared" si="215"/>
        <v>0.22279435439259032</v>
      </c>
      <c r="T1004" s="1">
        <f t="shared" si="216"/>
        <v>21.629420309500347</v>
      </c>
    </row>
    <row r="1005" spans="1:20" x14ac:dyDescent="0.2">
      <c r="A1005">
        <f>Sheet1!A982</f>
        <v>955</v>
      </c>
      <c r="B1005">
        <f>Sheet1!B985</f>
        <v>634.52</v>
      </c>
      <c r="C1005">
        <f t="shared" si="210"/>
        <v>618.08571843251093</v>
      </c>
      <c r="D1005">
        <f t="shared" si="211"/>
        <v>634.47407744624581</v>
      </c>
      <c r="E1005">
        <f t="shared" si="212"/>
        <v>636.81243784886362</v>
      </c>
      <c r="F1005">
        <f t="shared" si="217"/>
        <v>633.38689224509062</v>
      </c>
      <c r="G1005">
        <f t="shared" si="218"/>
        <v>654.89201032433073</v>
      </c>
      <c r="K1005" s="1">
        <f t="shared" si="219"/>
        <v>16.423076923076792</v>
      </c>
      <c r="L1005" s="1">
        <f t="shared" si="220"/>
        <v>16.376566278536757</v>
      </c>
      <c r="M1005" s="1">
        <f t="shared" si="221"/>
        <v>18.681503681304093</v>
      </c>
      <c r="N1005" s="1">
        <f t="shared" si="213"/>
        <v>16.649969168167445</v>
      </c>
      <c r="O1005" s="1">
        <f t="shared" si="214"/>
        <v>38.15508724740755</v>
      </c>
      <c r="P1005" s="1"/>
      <c r="Q1005" s="1">
        <f t="shared" si="222"/>
        <v>-4.6510644540035173E-2</v>
      </c>
      <c r="R1005" s="1">
        <f t="shared" si="223"/>
        <v>2.2584267582273014</v>
      </c>
      <c r="S1005" s="1">
        <f t="shared" si="215"/>
        <v>0.22689224509065298</v>
      </c>
      <c r="T1005" s="1">
        <f t="shared" si="216"/>
        <v>21.732010324330759</v>
      </c>
    </row>
    <row r="1006" spans="1:20" x14ac:dyDescent="0.2">
      <c r="A1006">
        <f>Sheet1!A983</f>
        <v>956</v>
      </c>
      <c r="B1006">
        <f>Sheet1!B986</f>
        <v>634.98</v>
      </c>
      <c r="C1006">
        <f t="shared" si="210"/>
        <v>618.53531688437351</v>
      </c>
      <c r="D1006">
        <f t="shared" si="211"/>
        <v>634.92754733252218</v>
      </c>
      <c r="E1006">
        <f t="shared" si="212"/>
        <v>637.27711777772606</v>
      </c>
      <c r="F1006">
        <f t="shared" si="217"/>
        <v>633.84095622027326</v>
      </c>
      <c r="G1006">
        <f t="shared" si="218"/>
        <v>655.44486230815744</v>
      </c>
      <c r="K1006" s="1">
        <f t="shared" si="219"/>
        <v>16.433478471214244</v>
      </c>
      <c r="L1006" s="1">
        <f t="shared" si="220"/>
        <v>16.380526918997361</v>
      </c>
      <c r="M1006" s="1">
        <f t="shared" si="221"/>
        <v>18.696570852298009</v>
      </c>
      <c r="N1006" s="1">
        <f t="shared" si="213"/>
        <v>16.654434691487495</v>
      </c>
      <c r="O1006" s="1">
        <f t="shared" si="214"/>
        <v>38.258340779371679</v>
      </c>
      <c r="P1006" s="1"/>
      <c r="Q1006" s="1">
        <f t="shared" si="222"/>
        <v>-5.2951552216882192E-2</v>
      </c>
      <c r="R1006" s="1">
        <f t="shared" si="223"/>
        <v>2.2630923810837658</v>
      </c>
      <c r="S1006" s="1">
        <f t="shared" si="215"/>
        <v>0.22095622027325135</v>
      </c>
      <c r="T1006" s="1">
        <f t="shared" si="216"/>
        <v>21.824862308157435</v>
      </c>
    </row>
    <row r="1007" spans="1:20" x14ac:dyDescent="0.2">
      <c r="A1007">
        <f>Sheet1!A984</f>
        <v>957</v>
      </c>
      <c r="B1007">
        <f>Sheet1!B987</f>
        <v>635.42999999999995</v>
      </c>
      <c r="C1007">
        <f t="shared" si="210"/>
        <v>618.9849153362361</v>
      </c>
      <c r="D1007">
        <f t="shared" si="211"/>
        <v>635.38098746358605</v>
      </c>
      <c r="E1007">
        <f t="shared" si="212"/>
        <v>637.74180255919589</v>
      </c>
      <c r="F1007">
        <f t="shared" si="217"/>
        <v>634.29498625159772</v>
      </c>
      <c r="G1007">
        <f t="shared" si="218"/>
        <v>655.99797666901293</v>
      </c>
      <c r="K1007" s="1">
        <f t="shared" si="219"/>
        <v>16.433880019351705</v>
      </c>
      <c r="L1007" s="1">
        <f t="shared" si="220"/>
        <v>16.384457834040631</v>
      </c>
      <c r="M1007" s="1">
        <f t="shared" si="221"/>
        <v>18.711642749990915</v>
      </c>
      <c r="N1007" s="1">
        <f t="shared" si="213"/>
        <v>16.658866270949375</v>
      </c>
      <c r="O1007" s="1">
        <f t="shared" si="214"/>
        <v>38.361856688364583</v>
      </c>
      <c r="P1007" s="1"/>
      <c r="Q1007" s="1">
        <f t="shared" si="222"/>
        <v>-4.9422185311073008E-2</v>
      </c>
      <c r="R1007" s="1">
        <f t="shared" si="223"/>
        <v>2.2777627306392105</v>
      </c>
      <c r="S1007" s="1">
        <f t="shared" si="215"/>
        <v>0.22498625159767016</v>
      </c>
      <c r="T1007" s="1">
        <f t="shared" si="216"/>
        <v>21.927976669012878</v>
      </c>
    </row>
    <row r="1008" spans="1:20" x14ac:dyDescent="0.2">
      <c r="A1008">
        <f>Sheet1!A985</f>
        <v>958</v>
      </c>
      <c r="B1008">
        <f>Sheet1!B988</f>
        <v>635.88</v>
      </c>
      <c r="C1008">
        <f t="shared" ref="C1008:C1071" si="224">C$47+(A1011-1)*(C$2114-C$47)/2067</f>
        <v>619.4345137880988</v>
      </c>
      <c r="D1008">
        <f t="shared" ref="D1008:D1071" si="225">$J$19+A1011*$I$19+$H$19*A1011^2+$G$19*A1011^3</f>
        <v>635.83439782950586</v>
      </c>
      <c r="E1008">
        <f t="shared" ref="E1008:E1071" si="226">$T$19+A1011*$S$19+$R$19*A1011^2+$Q$19*A1011^3</f>
        <v>638.20649223524254</v>
      </c>
      <c r="F1008">
        <f t="shared" si="217"/>
        <v>634.74898231072075</v>
      </c>
      <c r="G1008">
        <f t="shared" si="218"/>
        <v>656.55135381492926</v>
      </c>
      <c r="K1008" s="1">
        <f t="shared" si="219"/>
        <v>16.434281567489052</v>
      </c>
      <c r="L1008" s="1">
        <f t="shared" si="220"/>
        <v>16.388359013734885</v>
      </c>
      <c r="M1008" s="1">
        <f t="shared" si="221"/>
        <v>18.726719416352694</v>
      </c>
      <c r="N1008" s="1">
        <f t="shared" si="213"/>
        <v>16.663263878209818</v>
      </c>
      <c r="O1008" s="1">
        <f t="shared" si="214"/>
        <v>38.465635382418327</v>
      </c>
      <c r="P1008" s="1"/>
      <c r="Q1008" s="1">
        <f t="shared" si="222"/>
        <v>-4.5922553754166984E-2</v>
      </c>
      <c r="R1008" s="1">
        <f t="shared" si="223"/>
        <v>2.2924378488636421</v>
      </c>
      <c r="S1008" s="1">
        <f t="shared" si="215"/>
        <v>0.22898231072076669</v>
      </c>
      <c r="T1008" s="1">
        <f t="shared" si="216"/>
        <v>22.031353814929275</v>
      </c>
    </row>
    <row r="1009" spans="1:20" x14ac:dyDescent="0.2">
      <c r="A1009">
        <f>Sheet1!A986</f>
        <v>959</v>
      </c>
      <c r="B1009">
        <f>Sheet1!B989</f>
        <v>636.34</v>
      </c>
      <c r="C1009">
        <f t="shared" si="224"/>
        <v>619.88411223996138</v>
      </c>
      <c r="D1009">
        <f t="shared" si="225"/>
        <v>636.28777842035026</v>
      </c>
      <c r="E1009">
        <f t="shared" si="226"/>
        <v>638.67118684783554</v>
      </c>
      <c r="F1009">
        <f t="shared" si="217"/>
        <v>635.2029443692993</v>
      </c>
      <c r="G1009">
        <f t="shared" si="218"/>
        <v>657.10499415393826</v>
      </c>
      <c r="K1009" s="1">
        <f t="shared" si="219"/>
        <v>16.444683115626503</v>
      </c>
      <c r="L1009" s="1">
        <f t="shared" si="220"/>
        <v>16.392230448148666</v>
      </c>
      <c r="M1009" s="1">
        <f t="shared" si="221"/>
        <v>18.741800893352547</v>
      </c>
      <c r="N1009" s="1">
        <f t="shared" si="213"/>
        <v>16.667627484925788</v>
      </c>
      <c r="O1009" s="1">
        <f t="shared" si="214"/>
        <v>38.56967726956475</v>
      </c>
      <c r="P1009" s="1"/>
      <c r="Q1009" s="1">
        <f t="shared" si="222"/>
        <v>-5.2452667477837167E-2</v>
      </c>
      <c r="R1009" s="1">
        <f t="shared" si="223"/>
        <v>2.2971177777260436</v>
      </c>
      <c r="S1009" s="1">
        <f t="shared" si="215"/>
        <v>0.22294436929928452</v>
      </c>
      <c r="T1009" s="1">
        <f t="shared" si="216"/>
        <v>22.124994153938246</v>
      </c>
    </row>
    <row r="1010" spans="1:20" x14ac:dyDescent="0.2">
      <c r="A1010">
        <f>Sheet1!A987</f>
        <v>960</v>
      </c>
      <c r="B1010">
        <f>Sheet1!B990</f>
        <v>636.79</v>
      </c>
      <c r="C1010">
        <f t="shared" si="224"/>
        <v>620.33371069182397</v>
      </c>
      <c r="D1010">
        <f t="shared" si="225"/>
        <v>636.74112922618735</v>
      </c>
      <c r="E1010">
        <f t="shared" si="226"/>
        <v>639.13588643894434</v>
      </c>
      <c r="F1010">
        <f t="shared" si="217"/>
        <v>635.65687239899046</v>
      </c>
      <c r="G1010">
        <f t="shared" si="218"/>
        <v>657.6588980940719</v>
      </c>
      <c r="K1010" s="1">
        <f t="shared" si="219"/>
        <v>16.445084663763851</v>
      </c>
      <c r="L1010" s="1">
        <f t="shared" si="220"/>
        <v>16.396072127349953</v>
      </c>
      <c r="M1010" s="1">
        <f t="shared" si="221"/>
        <v>18.75688722295979</v>
      </c>
      <c r="N1010" s="1">
        <f t="shared" ref="N1010:N1073" si="227">F1010-$C1007</f>
        <v>16.671957062754359</v>
      </c>
      <c r="O1010" s="1">
        <f t="shared" ref="O1010:O1073" si="228">G1010-$C1007</f>
        <v>38.673982757835802</v>
      </c>
      <c r="P1010" s="1"/>
      <c r="Q1010" s="1">
        <f t="shared" si="222"/>
        <v>-4.9012536413897578E-2</v>
      </c>
      <c r="R1010" s="1">
        <f t="shared" si="223"/>
        <v>2.3118025591959395</v>
      </c>
      <c r="S1010" s="1">
        <f t="shared" ref="S1010:S1073" si="229">F1010-$B1007</f>
        <v>0.22687239899050837</v>
      </c>
      <c r="T1010" s="1">
        <f t="shared" ref="T1010:T1073" si="230">G1010-$B1007</f>
        <v>22.228898094071951</v>
      </c>
    </row>
    <row r="1011" spans="1:20" x14ac:dyDescent="0.2">
      <c r="A1011">
        <f>Sheet1!A988</f>
        <v>961</v>
      </c>
      <c r="B1011">
        <f>Sheet1!B991</f>
        <v>637.24</v>
      </c>
      <c r="C1011">
        <f t="shared" si="224"/>
        <v>620.78330914368655</v>
      </c>
      <c r="D1011">
        <f t="shared" si="225"/>
        <v>637.19445023708522</v>
      </c>
      <c r="E1011">
        <f t="shared" si="226"/>
        <v>639.60059105053836</v>
      </c>
      <c r="F1011">
        <f t="shared" ref="F1011:F1074" si="231">$J$35+A1011*$I$35+$H$35*A1011^2+$G$35*A1011^3</f>
        <v>636.11076637145095</v>
      </c>
      <c r="G1011">
        <f t="shared" ref="G1011:G1074" si="232">$T$35+A1011*$S$35+$R$35*A1011^2+$Q$35*A1011^3</f>
        <v>658.21306604336257</v>
      </c>
      <c r="K1011" s="1">
        <f t="shared" ref="K1011:K1074" si="233">B1008-C1008</f>
        <v>16.445486211901198</v>
      </c>
      <c r="L1011" s="1">
        <f t="shared" ref="L1011:L1074" si="234">D1008-$C1008</f>
        <v>16.399884041407063</v>
      </c>
      <c r="M1011" s="1">
        <f t="shared" ref="M1011:M1074" si="235">E1008-$C1008</f>
        <v>18.771978447143738</v>
      </c>
      <c r="N1011" s="1">
        <f t="shared" si="227"/>
        <v>16.676252583352152</v>
      </c>
      <c r="O1011" s="1">
        <f t="shared" si="228"/>
        <v>38.778552255263776</v>
      </c>
      <c r="P1011" s="1"/>
      <c r="Q1011" s="1">
        <f t="shared" ref="Q1011:Q1074" si="236">D1008-B1008</f>
        <v>-4.5602170494134953E-2</v>
      </c>
      <c r="R1011" s="1">
        <f t="shared" ref="R1011:R1074" si="237">E1008-$B1008</f>
        <v>2.3264922352425401</v>
      </c>
      <c r="S1011" s="1">
        <f t="shared" si="229"/>
        <v>0.23076637145095447</v>
      </c>
      <c r="T1011" s="1">
        <f t="shared" si="230"/>
        <v>22.333066043362578</v>
      </c>
    </row>
    <row r="1012" spans="1:20" x14ac:dyDescent="0.2">
      <c r="A1012">
        <f>Sheet1!A989</f>
        <v>962</v>
      </c>
      <c r="B1012">
        <f>Sheet1!B992</f>
        <v>637.70000000000005</v>
      </c>
      <c r="C1012">
        <f t="shared" si="224"/>
        <v>621.23290759554925</v>
      </c>
      <c r="D1012">
        <f t="shared" si="225"/>
        <v>637.64774144311264</v>
      </c>
      <c r="E1012">
        <f t="shared" si="226"/>
        <v>640.0653007245869</v>
      </c>
      <c r="F1012">
        <f t="shared" si="231"/>
        <v>636.56462625833774</v>
      </c>
      <c r="G1012">
        <f t="shared" si="232"/>
        <v>658.76749840984212</v>
      </c>
      <c r="K1012" s="1">
        <f t="shared" si="233"/>
        <v>16.45588776003865</v>
      </c>
      <c r="L1012" s="1">
        <f t="shared" si="234"/>
        <v>16.403666180388882</v>
      </c>
      <c r="M1012" s="1">
        <f t="shared" si="235"/>
        <v>18.78707460787416</v>
      </c>
      <c r="N1012" s="1">
        <f t="shared" si="227"/>
        <v>16.680514018376357</v>
      </c>
      <c r="O1012" s="1">
        <f t="shared" si="228"/>
        <v>38.883386169880737</v>
      </c>
      <c r="P1012" s="1"/>
      <c r="Q1012" s="1">
        <f t="shared" si="236"/>
        <v>-5.2221579649767591E-2</v>
      </c>
      <c r="R1012" s="1">
        <f t="shared" si="237"/>
        <v>2.3311868478355109</v>
      </c>
      <c r="S1012" s="1">
        <f t="shared" si="229"/>
        <v>0.22462625833770744</v>
      </c>
      <c r="T1012" s="1">
        <f t="shared" si="230"/>
        <v>22.427498409842087</v>
      </c>
    </row>
    <row r="1013" spans="1:20" x14ac:dyDescent="0.2">
      <c r="A1013">
        <f>Sheet1!A990</f>
        <v>963</v>
      </c>
      <c r="B1013">
        <f>Sheet1!B993</f>
        <v>638.15</v>
      </c>
      <c r="C1013">
        <f t="shared" si="224"/>
        <v>621.68250604741183</v>
      </c>
      <c r="D1013">
        <f t="shared" si="225"/>
        <v>638.10100283433758</v>
      </c>
      <c r="E1013">
        <f t="shared" si="226"/>
        <v>640.53001550305942</v>
      </c>
      <c r="F1013">
        <f t="shared" si="231"/>
        <v>637.0184520313079</v>
      </c>
      <c r="G1013">
        <f t="shared" si="232"/>
        <v>659.3221956015426</v>
      </c>
      <c r="K1013" s="1">
        <f t="shared" si="233"/>
        <v>16.456289308175997</v>
      </c>
      <c r="L1013" s="1">
        <f t="shared" si="234"/>
        <v>16.407418534363387</v>
      </c>
      <c r="M1013" s="1">
        <f t="shared" si="235"/>
        <v>18.802175747120373</v>
      </c>
      <c r="N1013" s="1">
        <f t="shared" si="227"/>
        <v>16.684741339483935</v>
      </c>
      <c r="O1013" s="1">
        <f t="shared" si="228"/>
        <v>38.988484909718636</v>
      </c>
      <c r="P1013" s="1"/>
      <c r="Q1013" s="1">
        <f t="shared" si="236"/>
        <v>-4.8870773812609514E-2</v>
      </c>
      <c r="R1013" s="1">
        <f t="shared" si="237"/>
        <v>2.3458864389443761</v>
      </c>
      <c r="S1013" s="1">
        <f t="shared" si="229"/>
        <v>0.22845203130793834</v>
      </c>
      <c r="T1013" s="1">
        <f t="shared" si="230"/>
        <v>22.532195601542639</v>
      </c>
    </row>
    <row r="1014" spans="1:20" x14ac:dyDescent="0.2">
      <c r="A1014">
        <f>Sheet1!A991</f>
        <v>964</v>
      </c>
      <c r="B1014">
        <f>Sheet1!B994</f>
        <v>638.6</v>
      </c>
      <c r="C1014">
        <f t="shared" si="224"/>
        <v>622.13210449927442</v>
      </c>
      <c r="D1014">
        <f t="shared" si="225"/>
        <v>638.55423440082848</v>
      </c>
      <c r="E1014">
        <f t="shared" si="226"/>
        <v>640.99473542792543</v>
      </c>
      <c r="F1014">
        <f t="shared" si="231"/>
        <v>637.47224366201817</v>
      </c>
      <c r="G1014">
        <f t="shared" si="232"/>
        <v>659.87715802649598</v>
      </c>
      <c r="K1014" s="1">
        <f t="shared" si="233"/>
        <v>16.456690856313458</v>
      </c>
      <c r="L1014" s="1">
        <f t="shared" si="234"/>
        <v>16.411141093398669</v>
      </c>
      <c r="M1014" s="1">
        <f t="shared" si="235"/>
        <v>18.817281906851804</v>
      </c>
      <c r="N1014" s="1">
        <f t="shared" si="227"/>
        <v>16.688934518331621</v>
      </c>
      <c r="O1014" s="1">
        <f t="shared" si="228"/>
        <v>39.093848882809425</v>
      </c>
      <c r="P1014" s="1"/>
      <c r="Q1014" s="1">
        <f t="shared" si="236"/>
        <v>-4.5549762914788516E-2</v>
      </c>
      <c r="R1014" s="1">
        <f t="shared" si="237"/>
        <v>2.3605910505383463</v>
      </c>
      <c r="S1014" s="1">
        <f t="shared" si="229"/>
        <v>0.23224366201816338</v>
      </c>
      <c r="T1014" s="1">
        <f t="shared" si="230"/>
        <v>22.637158026495968</v>
      </c>
    </row>
    <row r="1015" spans="1:20" x14ac:dyDescent="0.2">
      <c r="A1015">
        <f>Sheet1!A992</f>
        <v>965</v>
      </c>
      <c r="B1015">
        <f>Sheet1!B995</f>
        <v>639.05999999999995</v>
      </c>
      <c r="C1015">
        <f t="shared" si="224"/>
        <v>622.581702951137</v>
      </c>
      <c r="D1015">
        <f t="shared" si="225"/>
        <v>639.00743613265377</v>
      </c>
      <c r="E1015">
        <f t="shared" si="226"/>
        <v>641.45946054115439</v>
      </c>
      <c r="F1015">
        <f t="shared" si="231"/>
        <v>637.92600112212551</v>
      </c>
      <c r="G1015">
        <f t="shared" si="232"/>
        <v>660.43238609273465</v>
      </c>
      <c r="K1015" s="1">
        <f t="shared" si="233"/>
        <v>16.467092404450796</v>
      </c>
      <c r="L1015" s="1">
        <f t="shared" si="234"/>
        <v>16.414833847563386</v>
      </c>
      <c r="M1015" s="1">
        <f t="shared" si="235"/>
        <v>18.832393129037655</v>
      </c>
      <c r="N1015" s="1">
        <f t="shared" si="227"/>
        <v>16.693093526576263</v>
      </c>
      <c r="O1015" s="1">
        <f t="shared" si="228"/>
        <v>39.199478497185396</v>
      </c>
      <c r="P1015" s="1"/>
      <c r="Q1015" s="1">
        <f t="shared" si="236"/>
        <v>-5.2258556887409213E-2</v>
      </c>
      <c r="R1015" s="1">
        <f t="shared" si="237"/>
        <v>2.3653007245868594</v>
      </c>
      <c r="S1015" s="1">
        <f t="shared" si="229"/>
        <v>0.22600112212546719</v>
      </c>
      <c r="T1015" s="1">
        <f t="shared" si="230"/>
        <v>22.7323860927346</v>
      </c>
    </row>
    <row r="1016" spans="1:20" x14ac:dyDescent="0.2">
      <c r="A1016">
        <f>Sheet1!A993</f>
        <v>966</v>
      </c>
      <c r="B1016">
        <f>Sheet1!B996</f>
        <v>639.51</v>
      </c>
      <c r="C1016">
        <f t="shared" si="224"/>
        <v>623.03130140299959</v>
      </c>
      <c r="D1016">
        <f t="shared" si="225"/>
        <v>639.46060801988165</v>
      </c>
      <c r="E1016">
        <f t="shared" si="226"/>
        <v>641.92419088471547</v>
      </c>
      <c r="F1016">
        <f t="shared" si="231"/>
        <v>638.37972438328688</v>
      </c>
      <c r="G1016">
        <f t="shared" si="232"/>
        <v>660.98788020829033</v>
      </c>
      <c r="K1016" s="1">
        <f t="shared" si="233"/>
        <v>16.467493952588143</v>
      </c>
      <c r="L1016" s="1">
        <f t="shared" si="234"/>
        <v>16.418496786925743</v>
      </c>
      <c r="M1016" s="1">
        <f t="shared" si="235"/>
        <v>18.847509455647582</v>
      </c>
      <c r="N1016" s="1">
        <f t="shared" si="227"/>
        <v>16.69721833587505</v>
      </c>
      <c r="O1016" s="1">
        <f t="shared" si="228"/>
        <v>39.3053741608785</v>
      </c>
      <c r="P1016" s="1"/>
      <c r="Q1016" s="1">
        <f t="shared" si="236"/>
        <v>-4.8997165662399311E-2</v>
      </c>
      <c r="R1016" s="1">
        <f t="shared" si="237"/>
        <v>2.3800155030594397</v>
      </c>
      <c r="S1016" s="1">
        <f t="shared" si="229"/>
        <v>0.22972438328690714</v>
      </c>
      <c r="T1016" s="1">
        <f t="shared" si="230"/>
        <v>22.837880208290358</v>
      </c>
    </row>
    <row r="1017" spans="1:20" x14ac:dyDescent="0.2">
      <c r="A1017">
        <f>Sheet1!A994</f>
        <v>967</v>
      </c>
      <c r="B1017">
        <f>Sheet1!B997</f>
        <v>639.96</v>
      </c>
      <c r="C1017">
        <f t="shared" si="224"/>
        <v>623.48089985486217</v>
      </c>
      <c r="D1017">
        <f t="shared" si="225"/>
        <v>639.91375005258055</v>
      </c>
      <c r="E1017">
        <f t="shared" si="226"/>
        <v>642.38892650057846</v>
      </c>
      <c r="F1017">
        <f t="shared" si="231"/>
        <v>638.83341341715925</v>
      </c>
      <c r="G1017">
        <f t="shared" si="232"/>
        <v>661.54364078119534</v>
      </c>
      <c r="K1017" s="1">
        <f t="shared" si="233"/>
        <v>16.467895500725604</v>
      </c>
      <c r="L1017" s="1">
        <f t="shared" si="234"/>
        <v>16.422129901554058</v>
      </c>
      <c r="M1017" s="1">
        <f t="shared" si="235"/>
        <v>18.862630928651015</v>
      </c>
      <c r="N1017" s="1">
        <f t="shared" si="227"/>
        <v>16.70130891788483</v>
      </c>
      <c r="O1017" s="1">
        <f t="shared" si="228"/>
        <v>39.411536281920917</v>
      </c>
      <c r="P1017" s="1"/>
      <c r="Q1017" s="1">
        <f t="shared" si="236"/>
        <v>-4.5765599171545546E-2</v>
      </c>
      <c r="R1017" s="1">
        <f t="shared" si="237"/>
        <v>2.3947354279254114</v>
      </c>
      <c r="S1017" s="1">
        <f t="shared" si="229"/>
        <v>0.23341341715922681</v>
      </c>
      <c r="T1017" s="1">
        <f t="shared" si="230"/>
        <v>22.943640781195313</v>
      </c>
    </row>
    <row r="1018" spans="1:20" x14ac:dyDescent="0.2">
      <c r="A1018">
        <f>Sheet1!A995</f>
        <v>968</v>
      </c>
      <c r="B1018">
        <f>Sheet1!B998</f>
        <v>640.41999999999996</v>
      </c>
      <c r="C1018">
        <f t="shared" si="224"/>
        <v>623.93049830672476</v>
      </c>
      <c r="D1018">
        <f t="shared" si="225"/>
        <v>640.3668622208188</v>
      </c>
      <c r="E1018">
        <f t="shared" si="226"/>
        <v>642.85366743071256</v>
      </c>
      <c r="F1018">
        <f t="shared" si="231"/>
        <v>639.28706819539946</v>
      </c>
      <c r="G1018">
        <f t="shared" si="232"/>
        <v>662.09966821948149</v>
      </c>
      <c r="K1018" s="1">
        <f t="shared" si="233"/>
        <v>16.478297048862942</v>
      </c>
      <c r="L1018" s="1">
        <f t="shared" si="234"/>
        <v>16.425733181516762</v>
      </c>
      <c r="M1018" s="1">
        <f t="shared" si="235"/>
        <v>18.877757590017382</v>
      </c>
      <c r="N1018" s="1">
        <f t="shared" si="227"/>
        <v>16.705365244262453</v>
      </c>
      <c r="O1018" s="1">
        <f t="shared" si="228"/>
        <v>39.517965268344483</v>
      </c>
      <c r="P1018" s="1"/>
      <c r="Q1018" s="1">
        <f t="shared" si="236"/>
        <v>-5.2563867346179904E-2</v>
      </c>
      <c r="R1018" s="1">
        <f t="shared" si="237"/>
        <v>2.3994605411544399</v>
      </c>
      <c r="S1018" s="1">
        <f t="shared" si="229"/>
        <v>0.22706819539951084</v>
      </c>
      <c r="T1018" s="1">
        <f t="shared" si="230"/>
        <v>23.039668219481541</v>
      </c>
    </row>
    <row r="1019" spans="1:20" x14ac:dyDescent="0.2">
      <c r="A1019">
        <f>Sheet1!A996</f>
        <v>969</v>
      </c>
      <c r="B1019">
        <f>Sheet1!B999</f>
        <v>640.87</v>
      </c>
      <c r="C1019">
        <f t="shared" si="224"/>
        <v>624.38009675858734</v>
      </c>
      <c r="D1019">
        <f t="shared" si="225"/>
        <v>640.81994451466471</v>
      </c>
      <c r="E1019">
        <f t="shared" si="226"/>
        <v>643.31841371708731</v>
      </c>
      <c r="F1019">
        <f t="shared" si="231"/>
        <v>639.74068868966447</v>
      </c>
      <c r="G1019">
        <f t="shared" si="232"/>
        <v>662.65596293118108</v>
      </c>
      <c r="K1019" s="1">
        <f t="shared" si="233"/>
        <v>16.478698597000403</v>
      </c>
      <c r="L1019" s="1">
        <f t="shared" si="234"/>
        <v>16.429306616882059</v>
      </c>
      <c r="M1019" s="1">
        <f t="shared" si="235"/>
        <v>18.892889481715883</v>
      </c>
      <c r="N1019" s="1">
        <f t="shared" si="227"/>
        <v>16.709387286664878</v>
      </c>
      <c r="O1019" s="1">
        <f t="shared" si="228"/>
        <v>39.624661528181491</v>
      </c>
      <c r="P1019" s="1"/>
      <c r="Q1019" s="1">
        <f t="shared" si="236"/>
        <v>-4.9391980118343781E-2</v>
      </c>
      <c r="R1019" s="1">
        <f t="shared" si="237"/>
        <v>2.4141908847154809</v>
      </c>
      <c r="S1019" s="1">
        <f t="shared" si="229"/>
        <v>0.23068868966447553</v>
      </c>
      <c r="T1019" s="1">
        <f t="shared" si="230"/>
        <v>23.145962931181089</v>
      </c>
    </row>
    <row r="1020" spans="1:20" x14ac:dyDescent="0.2">
      <c r="A1020">
        <f>Sheet1!A997</f>
        <v>970</v>
      </c>
      <c r="B1020">
        <f>Sheet1!B1000</f>
        <v>641.32000000000005</v>
      </c>
      <c r="C1020">
        <f t="shared" si="224"/>
        <v>624.82969521044993</v>
      </c>
      <c r="D1020">
        <f t="shared" si="225"/>
        <v>641.27299692418649</v>
      </c>
      <c r="E1020">
        <f t="shared" si="226"/>
        <v>643.78316540167191</v>
      </c>
      <c r="F1020">
        <f t="shared" si="231"/>
        <v>640.19427487161124</v>
      </c>
      <c r="G1020">
        <f t="shared" si="232"/>
        <v>663.21252532432584</v>
      </c>
      <c r="K1020" s="1">
        <f t="shared" si="233"/>
        <v>16.479100145137863</v>
      </c>
      <c r="L1020" s="1">
        <f t="shared" si="234"/>
        <v>16.432850197718381</v>
      </c>
      <c r="M1020" s="1">
        <f t="shared" si="235"/>
        <v>18.908026645716291</v>
      </c>
      <c r="N1020" s="1">
        <f t="shared" si="227"/>
        <v>16.713375016749069</v>
      </c>
      <c r="O1020" s="1">
        <f t="shared" si="228"/>
        <v>39.731625469463665</v>
      </c>
      <c r="P1020" s="1"/>
      <c r="Q1020" s="1">
        <f t="shared" si="236"/>
        <v>-4.6249947419482851E-2</v>
      </c>
      <c r="R1020" s="1">
        <f t="shared" si="237"/>
        <v>2.4289265005784273</v>
      </c>
      <c r="S1020" s="1">
        <f t="shared" si="229"/>
        <v>0.23427487161120553</v>
      </c>
      <c r="T1020" s="1">
        <f t="shared" si="230"/>
        <v>23.252525324325802</v>
      </c>
    </row>
    <row r="1021" spans="1:20" x14ac:dyDescent="0.2">
      <c r="A1021">
        <f>Sheet1!A998</f>
        <v>971</v>
      </c>
      <c r="B1021">
        <f>Sheet1!B1001</f>
        <v>641.78</v>
      </c>
      <c r="C1021">
        <f t="shared" si="224"/>
        <v>625.27929366231251</v>
      </c>
      <c r="D1021">
        <f t="shared" si="225"/>
        <v>641.72601943945244</v>
      </c>
      <c r="E1021">
        <f t="shared" si="226"/>
        <v>644.24792252643613</v>
      </c>
      <c r="F1021">
        <f t="shared" si="231"/>
        <v>640.64782671289663</v>
      </c>
      <c r="G1021">
        <f t="shared" si="232"/>
        <v>663.76935580694828</v>
      </c>
      <c r="K1021" s="1">
        <f t="shared" si="233"/>
        <v>16.489501693275201</v>
      </c>
      <c r="L1021" s="1">
        <f t="shared" si="234"/>
        <v>16.436363914094045</v>
      </c>
      <c r="M1021" s="1">
        <f t="shared" si="235"/>
        <v>18.923169123987805</v>
      </c>
      <c r="N1021" s="1">
        <f t="shared" si="227"/>
        <v>16.717328406171873</v>
      </c>
      <c r="O1021" s="1">
        <f t="shared" si="228"/>
        <v>39.838857500223526</v>
      </c>
      <c r="P1021" s="1"/>
      <c r="Q1021" s="1">
        <f t="shared" si="236"/>
        <v>-5.3137779181156475E-2</v>
      </c>
      <c r="R1021" s="1">
        <f t="shared" si="237"/>
        <v>2.4336674307126032</v>
      </c>
      <c r="S1021" s="1">
        <f t="shared" si="229"/>
        <v>0.22782671289667178</v>
      </c>
      <c r="T1021" s="1">
        <f t="shared" si="230"/>
        <v>23.349355806948324</v>
      </c>
    </row>
    <row r="1022" spans="1:20" x14ac:dyDescent="0.2">
      <c r="A1022">
        <f>Sheet1!A999</f>
        <v>972</v>
      </c>
      <c r="B1022">
        <f>Sheet1!B1002</f>
        <v>642.23</v>
      </c>
      <c r="C1022">
        <f t="shared" si="224"/>
        <v>625.72889211417521</v>
      </c>
      <c r="D1022">
        <f t="shared" si="225"/>
        <v>642.17901205053113</v>
      </c>
      <c r="E1022">
        <f t="shared" si="226"/>
        <v>644.71268513334905</v>
      </c>
      <c r="F1022">
        <f t="shared" si="231"/>
        <v>641.1013441851776</v>
      </c>
      <c r="G1022">
        <f t="shared" si="232"/>
        <v>664.3264547870798</v>
      </c>
      <c r="K1022" s="1">
        <f t="shared" si="233"/>
        <v>16.489903241412662</v>
      </c>
      <c r="L1022" s="1">
        <f t="shared" si="234"/>
        <v>16.43984775607737</v>
      </c>
      <c r="M1022" s="1">
        <f t="shared" si="235"/>
        <v>18.938316958499968</v>
      </c>
      <c r="N1022" s="1">
        <f t="shared" si="227"/>
        <v>16.721247426590253</v>
      </c>
      <c r="O1022" s="1">
        <f t="shared" si="228"/>
        <v>39.946358028492455</v>
      </c>
      <c r="P1022" s="1"/>
      <c r="Q1022" s="1">
        <f t="shared" si="236"/>
        <v>-5.005548533529236E-2</v>
      </c>
      <c r="R1022" s="1">
        <f t="shared" si="237"/>
        <v>2.4484137170873055</v>
      </c>
      <c r="S1022" s="1">
        <f t="shared" si="229"/>
        <v>0.23134418517759059</v>
      </c>
      <c r="T1022" s="1">
        <f t="shared" si="230"/>
        <v>23.456454787079792</v>
      </c>
    </row>
    <row r="1023" spans="1:20" x14ac:dyDescent="0.2">
      <c r="A1023">
        <f>Sheet1!A1000</f>
        <v>973</v>
      </c>
      <c r="B1023">
        <f>Sheet1!B1003</f>
        <v>642.67999999999995</v>
      </c>
      <c r="C1023">
        <f t="shared" si="224"/>
        <v>626.17849056603779</v>
      </c>
      <c r="D1023">
        <f t="shared" si="225"/>
        <v>642.63197474749074</v>
      </c>
      <c r="E1023">
        <f t="shared" si="226"/>
        <v>645.17745326438035</v>
      </c>
      <c r="F1023">
        <f t="shared" si="231"/>
        <v>641.5548272601111</v>
      </c>
      <c r="G1023">
        <f t="shared" si="232"/>
        <v>664.88382267275313</v>
      </c>
      <c r="K1023" s="1">
        <f t="shared" si="233"/>
        <v>16.490304789550123</v>
      </c>
      <c r="L1023" s="1">
        <f t="shared" si="234"/>
        <v>16.44330171373656</v>
      </c>
      <c r="M1023" s="1">
        <f t="shared" si="235"/>
        <v>18.953470191221982</v>
      </c>
      <c r="N1023" s="1">
        <f t="shared" si="227"/>
        <v>16.72513204966117</v>
      </c>
      <c r="O1023" s="1">
        <f t="shared" si="228"/>
        <v>40.0541274623032</v>
      </c>
      <c r="P1023" s="1"/>
      <c r="Q1023" s="1">
        <f t="shared" si="236"/>
        <v>-4.7003075813563555E-2</v>
      </c>
      <c r="R1023" s="1">
        <f t="shared" si="237"/>
        <v>2.4631654016718585</v>
      </c>
      <c r="S1023" s="1">
        <f t="shared" si="229"/>
        <v>0.2348272601110466</v>
      </c>
      <c r="T1023" s="1">
        <f t="shared" si="230"/>
        <v>23.563822672753076</v>
      </c>
    </row>
    <row r="1024" spans="1:20" x14ac:dyDescent="0.2">
      <c r="A1024">
        <f>Sheet1!A1001</f>
        <v>974</v>
      </c>
      <c r="B1024">
        <f>Sheet1!B1004</f>
        <v>643.14</v>
      </c>
      <c r="C1024">
        <f t="shared" si="224"/>
        <v>626.62808901790049</v>
      </c>
      <c r="D1024">
        <f t="shared" si="225"/>
        <v>643.08490752039972</v>
      </c>
      <c r="E1024">
        <f t="shared" si="226"/>
        <v>645.64222696149932</v>
      </c>
      <c r="F1024">
        <f t="shared" si="231"/>
        <v>642.00827590935398</v>
      </c>
      <c r="G1024">
        <f t="shared" si="232"/>
        <v>665.44145987200011</v>
      </c>
      <c r="K1024" s="1">
        <f t="shared" si="233"/>
        <v>16.500706337687461</v>
      </c>
      <c r="L1024" s="1">
        <f t="shared" si="234"/>
        <v>16.446725777139932</v>
      </c>
      <c r="M1024" s="1">
        <f t="shared" si="235"/>
        <v>18.968628864123616</v>
      </c>
      <c r="N1024" s="1">
        <f t="shared" si="227"/>
        <v>16.728982247041472</v>
      </c>
      <c r="O1024" s="1">
        <f t="shared" si="228"/>
        <v>40.162166209687598</v>
      </c>
      <c r="P1024" s="1"/>
      <c r="Q1024" s="1">
        <f t="shared" si="236"/>
        <v>-5.3980560547529421E-2</v>
      </c>
      <c r="R1024" s="1">
        <f t="shared" si="237"/>
        <v>2.4679225264361548</v>
      </c>
      <c r="S1024" s="1">
        <f t="shared" si="229"/>
        <v>0.22827590935401076</v>
      </c>
      <c r="T1024" s="1">
        <f t="shared" si="230"/>
        <v>23.661459872000137</v>
      </c>
    </row>
    <row r="1025" spans="1:20" x14ac:dyDescent="0.2">
      <c r="A1025">
        <f>Sheet1!A1002</f>
        <v>975</v>
      </c>
      <c r="B1025">
        <f>Sheet1!B1005</f>
        <v>643.59</v>
      </c>
      <c r="C1025">
        <f t="shared" si="224"/>
        <v>627.07768746976308</v>
      </c>
      <c r="D1025">
        <f t="shared" si="225"/>
        <v>643.53781035932627</v>
      </c>
      <c r="E1025">
        <f t="shared" si="226"/>
        <v>646.1070062666754</v>
      </c>
      <c r="F1025">
        <f t="shared" si="231"/>
        <v>642.4616901045631</v>
      </c>
      <c r="G1025">
        <f t="shared" si="232"/>
        <v>665.99936679285258</v>
      </c>
      <c r="K1025" s="1">
        <f t="shared" si="233"/>
        <v>16.501107885824808</v>
      </c>
      <c r="L1025" s="1">
        <f t="shared" si="234"/>
        <v>16.450119936355918</v>
      </c>
      <c r="M1025" s="1">
        <f t="shared" si="235"/>
        <v>18.983793019173845</v>
      </c>
      <c r="N1025" s="1">
        <f t="shared" si="227"/>
        <v>16.732797990387894</v>
      </c>
      <c r="O1025" s="1">
        <f t="shared" si="228"/>
        <v>40.270474678677374</v>
      </c>
      <c r="P1025" s="1"/>
      <c r="Q1025" s="1">
        <f t="shared" si="236"/>
        <v>-5.0987949468890292E-2</v>
      </c>
      <c r="R1025" s="1">
        <f t="shared" si="237"/>
        <v>2.4826851333490367</v>
      </c>
      <c r="S1025" s="1">
        <f t="shared" si="229"/>
        <v>0.2316901045630857</v>
      </c>
      <c r="T1025" s="1">
        <f t="shared" si="230"/>
        <v>23.769366792852566</v>
      </c>
    </row>
    <row r="1026" spans="1:20" x14ac:dyDescent="0.2">
      <c r="A1026">
        <f>Sheet1!A1003</f>
        <v>976</v>
      </c>
      <c r="B1026">
        <f>Sheet1!B1006</f>
        <v>644.04</v>
      </c>
      <c r="C1026">
        <f t="shared" si="224"/>
        <v>627.52728592162566</v>
      </c>
      <c r="D1026">
        <f t="shared" si="225"/>
        <v>643.99068325433882</v>
      </c>
      <c r="E1026">
        <f t="shared" si="226"/>
        <v>646.57179122187824</v>
      </c>
      <c r="F1026">
        <f t="shared" si="231"/>
        <v>642.91506981739565</v>
      </c>
      <c r="G1026">
        <f t="shared" si="232"/>
        <v>666.55754384334284</v>
      </c>
      <c r="K1026" s="1">
        <f t="shared" si="233"/>
        <v>16.501509433962156</v>
      </c>
      <c r="L1026" s="1">
        <f t="shared" si="234"/>
        <v>16.45348418145295</v>
      </c>
      <c r="M1026" s="1">
        <f t="shared" si="235"/>
        <v>18.998962698342552</v>
      </c>
      <c r="N1026" s="1">
        <f t="shared" si="227"/>
        <v>16.736579251357853</v>
      </c>
      <c r="O1026" s="1">
        <f t="shared" si="228"/>
        <v>40.379053277305047</v>
      </c>
      <c r="P1026" s="1"/>
      <c r="Q1026" s="1">
        <f t="shared" si="236"/>
        <v>-4.8025252509205529E-2</v>
      </c>
      <c r="R1026" s="1">
        <f t="shared" si="237"/>
        <v>2.4974532643803968</v>
      </c>
      <c r="S1026" s="1">
        <f t="shared" si="229"/>
        <v>0.2350698173956971</v>
      </c>
      <c r="T1026" s="1">
        <f t="shared" si="230"/>
        <v>23.877543843342892</v>
      </c>
    </row>
    <row r="1027" spans="1:20" x14ac:dyDescent="0.2">
      <c r="A1027">
        <f>Sheet1!A1004</f>
        <v>977</v>
      </c>
      <c r="B1027">
        <f>Sheet1!B1007</f>
        <v>644.49</v>
      </c>
      <c r="C1027">
        <f t="shared" si="224"/>
        <v>627.97688437348825</v>
      </c>
      <c r="D1027">
        <f t="shared" si="225"/>
        <v>644.44352619550546</v>
      </c>
      <c r="E1027">
        <f t="shared" si="226"/>
        <v>647.03658186907694</v>
      </c>
      <c r="F1027">
        <f t="shared" si="231"/>
        <v>643.36841501950823</v>
      </c>
      <c r="G1027">
        <f t="shared" si="232"/>
        <v>667.11599143150283</v>
      </c>
      <c r="K1027" s="1">
        <f t="shared" si="233"/>
        <v>16.511910982099494</v>
      </c>
      <c r="L1027" s="1">
        <f t="shared" si="234"/>
        <v>16.456818502499232</v>
      </c>
      <c r="M1027" s="1">
        <f t="shared" si="235"/>
        <v>19.014137943598826</v>
      </c>
      <c r="N1027" s="1">
        <f t="shared" si="227"/>
        <v>16.740326001607741</v>
      </c>
      <c r="O1027" s="1">
        <f t="shared" si="228"/>
        <v>40.487902413602342</v>
      </c>
      <c r="P1027" s="1"/>
      <c r="Q1027" s="1">
        <f t="shared" si="236"/>
        <v>-5.5092479600261868E-2</v>
      </c>
      <c r="R1027" s="1">
        <f t="shared" si="237"/>
        <v>2.502226961499332</v>
      </c>
      <c r="S1027" s="1">
        <f t="shared" si="229"/>
        <v>0.2284150195082475</v>
      </c>
      <c r="T1027" s="1">
        <f t="shared" si="230"/>
        <v>23.975991431502848</v>
      </c>
    </row>
    <row r="1028" spans="1:20" x14ac:dyDescent="0.2">
      <c r="A1028">
        <f>Sheet1!A1005</f>
        <v>978</v>
      </c>
      <c r="B1028">
        <f>Sheet1!B1008</f>
        <v>644.95000000000005</v>
      </c>
      <c r="C1028">
        <f t="shared" si="224"/>
        <v>628.42648282535083</v>
      </c>
      <c r="D1028">
        <f t="shared" si="225"/>
        <v>644.89633917289473</v>
      </c>
      <c r="E1028">
        <f t="shared" si="226"/>
        <v>647.50137825024103</v>
      </c>
      <c r="F1028">
        <f t="shared" si="231"/>
        <v>643.82172568255805</v>
      </c>
      <c r="G1028">
        <f t="shared" si="232"/>
        <v>667.67470996536463</v>
      </c>
      <c r="K1028" s="1">
        <f t="shared" si="233"/>
        <v>16.512312530236954</v>
      </c>
      <c r="L1028" s="1">
        <f t="shared" si="234"/>
        <v>16.460122889563195</v>
      </c>
      <c r="M1028" s="1">
        <f t="shared" si="235"/>
        <v>19.029318796912321</v>
      </c>
      <c r="N1028" s="1">
        <f t="shared" si="227"/>
        <v>16.744038212794976</v>
      </c>
      <c r="O1028" s="1">
        <f t="shared" si="228"/>
        <v>40.59702249560155</v>
      </c>
      <c r="P1028" s="1"/>
      <c r="Q1028" s="1">
        <f t="shared" si="236"/>
        <v>-5.2189640673759641E-2</v>
      </c>
      <c r="R1028" s="1">
        <f t="shared" si="237"/>
        <v>2.5170062666753665</v>
      </c>
      <c r="S1028" s="1">
        <f t="shared" si="229"/>
        <v>0.23172568255802162</v>
      </c>
      <c r="T1028" s="1">
        <f t="shared" si="230"/>
        <v>24.084709965364596</v>
      </c>
    </row>
    <row r="1029" spans="1:20" x14ac:dyDescent="0.2">
      <c r="A1029">
        <f>Sheet1!A1006</f>
        <v>979</v>
      </c>
      <c r="B1029">
        <f>Sheet1!B1009</f>
        <v>645.4</v>
      </c>
      <c r="C1029">
        <f t="shared" si="224"/>
        <v>628.87608127721342</v>
      </c>
      <c r="D1029">
        <f t="shared" si="225"/>
        <v>645.34912217657484</v>
      </c>
      <c r="E1029">
        <f t="shared" si="226"/>
        <v>647.96618040734006</v>
      </c>
      <c r="F1029">
        <f t="shared" si="231"/>
        <v>644.27500177820195</v>
      </c>
      <c r="G1029">
        <f t="shared" si="232"/>
        <v>668.23369985296017</v>
      </c>
      <c r="K1029" s="1">
        <f t="shared" si="233"/>
        <v>16.512714078374302</v>
      </c>
      <c r="L1029" s="1">
        <f t="shared" si="234"/>
        <v>16.463397332713157</v>
      </c>
      <c r="M1029" s="1">
        <f t="shared" si="235"/>
        <v>19.044505300252581</v>
      </c>
      <c r="N1029" s="1">
        <f t="shared" si="227"/>
        <v>16.747715856576292</v>
      </c>
      <c r="O1029" s="1">
        <f t="shared" si="228"/>
        <v>40.706413931334509</v>
      </c>
      <c r="P1029" s="1"/>
      <c r="Q1029" s="1">
        <f t="shared" si="236"/>
        <v>-4.9316745661144523E-2</v>
      </c>
      <c r="R1029" s="1">
        <f t="shared" si="237"/>
        <v>2.5317912218782794</v>
      </c>
      <c r="S1029" s="1">
        <f t="shared" si="229"/>
        <v>0.23500177820199042</v>
      </c>
      <c r="T1029" s="1">
        <f t="shared" si="230"/>
        <v>24.193699852960208</v>
      </c>
    </row>
    <row r="1030" spans="1:20" x14ac:dyDescent="0.2">
      <c r="A1030">
        <f>Sheet1!A1007</f>
        <v>980</v>
      </c>
      <c r="B1030">
        <f>Sheet1!B1010</f>
        <v>645.85</v>
      </c>
      <c r="C1030">
        <f t="shared" si="224"/>
        <v>629.325679729076</v>
      </c>
      <c r="D1030">
        <f t="shared" si="225"/>
        <v>645.80187519661422</v>
      </c>
      <c r="E1030">
        <f t="shared" si="226"/>
        <v>648.43098838234323</v>
      </c>
      <c r="F1030">
        <f t="shared" si="231"/>
        <v>644.72824327809667</v>
      </c>
      <c r="G1030">
        <f t="shared" si="232"/>
        <v>668.79296150232187</v>
      </c>
      <c r="K1030" s="1">
        <f t="shared" si="233"/>
        <v>16.513115626511762</v>
      </c>
      <c r="L1030" s="1">
        <f t="shared" si="234"/>
        <v>16.466641822017209</v>
      </c>
      <c r="M1030" s="1">
        <f t="shared" si="235"/>
        <v>19.059697495588694</v>
      </c>
      <c r="N1030" s="1">
        <f t="shared" si="227"/>
        <v>16.751358904608423</v>
      </c>
      <c r="O1030" s="1">
        <f t="shared" si="228"/>
        <v>40.816077128833626</v>
      </c>
      <c r="P1030" s="1"/>
      <c r="Q1030" s="1">
        <f t="shared" si="236"/>
        <v>-4.6473804494553406E-2</v>
      </c>
      <c r="R1030" s="1">
        <f t="shared" si="237"/>
        <v>2.5465818690769311</v>
      </c>
      <c r="S1030" s="1">
        <f t="shared" si="229"/>
        <v>0.23824327809666102</v>
      </c>
      <c r="T1030" s="1">
        <f t="shared" si="230"/>
        <v>24.302961502321864</v>
      </c>
    </row>
    <row r="1031" spans="1:20" x14ac:dyDescent="0.2">
      <c r="A1031">
        <f>Sheet1!A1008</f>
        <v>981</v>
      </c>
      <c r="B1031">
        <f>Sheet1!B1011</f>
        <v>646.30999999999995</v>
      </c>
      <c r="C1031">
        <f t="shared" si="224"/>
        <v>629.77527818093859</v>
      </c>
      <c r="D1031">
        <f t="shared" si="225"/>
        <v>646.25459822308142</v>
      </c>
      <c r="E1031">
        <f t="shared" si="226"/>
        <v>648.89580221722031</v>
      </c>
      <c r="F1031">
        <f t="shared" si="231"/>
        <v>645.18145015389939</v>
      </c>
      <c r="G1031">
        <f t="shared" si="232"/>
        <v>669.35249532148146</v>
      </c>
      <c r="K1031" s="1">
        <f t="shared" si="233"/>
        <v>16.523517174649214</v>
      </c>
      <c r="L1031" s="1">
        <f t="shared" si="234"/>
        <v>16.469856347543896</v>
      </c>
      <c r="M1031" s="1">
        <f t="shared" si="235"/>
        <v>19.074895424890201</v>
      </c>
      <c r="N1031" s="1">
        <f t="shared" si="227"/>
        <v>16.75496732854856</v>
      </c>
      <c r="O1031" s="1">
        <f t="shared" si="228"/>
        <v>40.926012496130625</v>
      </c>
      <c r="P1031" s="1"/>
      <c r="Q1031" s="1">
        <f t="shared" si="236"/>
        <v>-5.3660827105318276E-2</v>
      </c>
      <c r="R1031" s="1">
        <f t="shared" si="237"/>
        <v>2.5513782502409867</v>
      </c>
      <c r="S1031" s="1">
        <f t="shared" si="229"/>
        <v>0.23145015389934542</v>
      </c>
      <c r="T1031" s="1">
        <f t="shared" si="230"/>
        <v>24.40249532148141</v>
      </c>
    </row>
    <row r="1032" spans="1:20" x14ac:dyDescent="0.2">
      <c r="A1032">
        <f>Sheet1!A1009</f>
        <v>982</v>
      </c>
      <c r="B1032">
        <f>Sheet1!B1012</f>
        <v>646.76</v>
      </c>
      <c r="C1032">
        <f t="shared" si="224"/>
        <v>630.22487663280117</v>
      </c>
      <c r="D1032">
        <f t="shared" si="225"/>
        <v>646.70729124604429</v>
      </c>
      <c r="E1032">
        <f t="shared" si="226"/>
        <v>649.36062195394038</v>
      </c>
      <c r="F1032">
        <f t="shared" si="231"/>
        <v>645.63462237726674</v>
      </c>
      <c r="G1032">
        <f t="shared" si="232"/>
        <v>669.9123017184711</v>
      </c>
      <c r="K1032" s="1">
        <f t="shared" si="233"/>
        <v>16.523918722786561</v>
      </c>
      <c r="L1032" s="1">
        <f t="shared" si="234"/>
        <v>16.473040899361422</v>
      </c>
      <c r="M1032" s="1">
        <f t="shared" si="235"/>
        <v>19.090099130126646</v>
      </c>
      <c r="N1032" s="1">
        <f t="shared" si="227"/>
        <v>16.758541100053321</v>
      </c>
      <c r="O1032" s="1">
        <f t="shared" si="228"/>
        <v>41.036220441257683</v>
      </c>
      <c r="P1032" s="1"/>
      <c r="Q1032" s="1">
        <f t="shared" si="236"/>
        <v>-5.0877823425139468E-2</v>
      </c>
      <c r="R1032" s="1">
        <f t="shared" si="237"/>
        <v>2.5661804073400845</v>
      </c>
      <c r="S1032" s="1">
        <f t="shared" si="229"/>
        <v>0.23462237726675994</v>
      </c>
      <c r="T1032" s="1">
        <f t="shared" si="230"/>
        <v>24.512301718471122</v>
      </c>
    </row>
    <row r="1033" spans="1:20" x14ac:dyDescent="0.2">
      <c r="A1033">
        <f>Sheet1!A1010</f>
        <v>983</v>
      </c>
      <c r="B1033">
        <f>Sheet1!B1013</f>
        <v>647.21</v>
      </c>
      <c r="C1033">
        <f t="shared" si="224"/>
        <v>630.67447508466387</v>
      </c>
      <c r="D1033">
        <f t="shared" si="225"/>
        <v>647.15995425557151</v>
      </c>
      <c r="E1033">
        <f t="shared" si="226"/>
        <v>649.82544763447299</v>
      </c>
      <c r="F1033">
        <f t="shared" si="231"/>
        <v>646.08775991985613</v>
      </c>
      <c r="G1033">
        <f t="shared" si="232"/>
        <v>670.47238110132275</v>
      </c>
      <c r="K1033" s="1">
        <f t="shared" si="233"/>
        <v>16.524320270924022</v>
      </c>
      <c r="L1033" s="1">
        <f t="shared" si="234"/>
        <v>16.476195467538219</v>
      </c>
      <c r="M1033" s="1">
        <f t="shared" si="235"/>
        <v>19.10530865326723</v>
      </c>
      <c r="N1033" s="1">
        <f t="shared" si="227"/>
        <v>16.762080190780125</v>
      </c>
      <c r="O1033" s="1">
        <f t="shared" si="228"/>
        <v>41.146701372246753</v>
      </c>
      <c r="P1033" s="1"/>
      <c r="Q1033" s="1">
        <f t="shared" si="236"/>
        <v>-4.8124803385803716E-2</v>
      </c>
      <c r="R1033" s="1">
        <f t="shared" si="237"/>
        <v>2.5809883823432074</v>
      </c>
      <c r="S1033" s="1">
        <f t="shared" si="229"/>
        <v>0.2377599198561029</v>
      </c>
      <c r="T1033" s="1">
        <f t="shared" si="230"/>
        <v>24.622381101322731</v>
      </c>
    </row>
    <row r="1034" spans="1:20" x14ac:dyDescent="0.2">
      <c r="A1034">
        <f>Sheet1!A1011</f>
        <v>984</v>
      </c>
      <c r="B1034">
        <f>Sheet1!B1014</f>
        <v>647.66</v>
      </c>
      <c r="C1034">
        <f t="shared" si="224"/>
        <v>631.12407353652645</v>
      </c>
      <c r="D1034">
        <f t="shared" si="225"/>
        <v>647.61258724173115</v>
      </c>
      <c r="E1034">
        <f t="shared" si="226"/>
        <v>650.29027930078769</v>
      </c>
      <c r="F1034">
        <f t="shared" si="231"/>
        <v>646.54086275332406</v>
      </c>
      <c r="G1034">
        <f t="shared" si="232"/>
        <v>671.03273387806871</v>
      </c>
      <c r="K1034" s="1">
        <f t="shared" si="233"/>
        <v>16.53472181906136</v>
      </c>
      <c r="L1034" s="1">
        <f t="shared" si="234"/>
        <v>16.479320042142831</v>
      </c>
      <c r="M1034" s="1">
        <f t="shared" si="235"/>
        <v>19.120524036281722</v>
      </c>
      <c r="N1034" s="1">
        <f t="shared" si="227"/>
        <v>16.765584572385478</v>
      </c>
      <c r="O1034" s="1">
        <f t="shared" si="228"/>
        <v>41.257455697130126</v>
      </c>
      <c r="P1034" s="1"/>
      <c r="Q1034" s="1">
        <f t="shared" si="236"/>
        <v>-5.5401776918529322E-2</v>
      </c>
      <c r="R1034" s="1">
        <f t="shared" si="237"/>
        <v>2.5858022172203619</v>
      </c>
      <c r="S1034" s="1">
        <f t="shared" si="229"/>
        <v>0.23086275332411788</v>
      </c>
      <c r="T1034" s="1">
        <f t="shared" si="230"/>
        <v>24.722733878068766</v>
      </c>
    </row>
    <row r="1035" spans="1:20" x14ac:dyDescent="0.2">
      <c r="A1035">
        <f>Sheet1!A1012</f>
        <v>985</v>
      </c>
      <c r="B1035">
        <f>Sheet1!B1015</f>
        <v>648.12</v>
      </c>
      <c r="C1035">
        <f t="shared" si="224"/>
        <v>631.57367198838904</v>
      </c>
      <c r="D1035">
        <f t="shared" si="225"/>
        <v>648.06519019459165</v>
      </c>
      <c r="E1035">
        <f t="shared" si="226"/>
        <v>650.75511699485355</v>
      </c>
      <c r="F1035">
        <f t="shared" si="231"/>
        <v>646.9939308493274</v>
      </c>
      <c r="G1035">
        <f t="shared" si="232"/>
        <v>671.59336045674081</v>
      </c>
      <c r="K1035" s="1">
        <f t="shared" si="233"/>
        <v>16.535123367198821</v>
      </c>
      <c r="L1035" s="1">
        <f t="shared" si="234"/>
        <v>16.482414613243122</v>
      </c>
      <c r="M1035" s="1">
        <f t="shared" si="235"/>
        <v>19.135745321139211</v>
      </c>
      <c r="N1035" s="1">
        <f t="shared" si="227"/>
        <v>16.769054216526229</v>
      </c>
      <c r="O1035" s="1">
        <f t="shared" si="228"/>
        <v>41.368483823939641</v>
      </c>
      <c r="P1035" s="1"/>
      <c r="Q1035" s="1">
        <f t="shared" si="236"/>
        <v>-5.2708753955698739E-2</v>
      </c>
      <c r="R1035" s="1">
        <f t="shared" si="237"/>
        <v>2.6006219539403901</v>
      </c>
      <c r="S1035" s="1">
        <f t="shared" si="229"/>
        <v>0.23393084932740749</v>
      </c>
      <c r="T1035" s="1">
        <f t="shared" si="230"/>
        <v>24.83336045674082</v>
      </c>
    </row>
    <row r="1036" spans="1:20" x14ac:dyDescent="0.2">
      <c r="A1036">
        <f>Sheet1!A1013</f>
        <v>986</v>
      </c>
      <c r="B1036">
        <f>Sheet1!B1016</f>
        <v>648.57000000000005</v>
      </c>
      <c r="C1036">
        <f t="shared" si="224"/>
        <v>632.02327044025162</v>
      </c>
      <c r="D1036">
        <f t="shared" si="225"/>
        <v>648.51776310422156</v>
      </c>
      <c r="E1036">
        <f t="shared" si="226"/>
        <v>651.21996075864058</v>
      </c>
      <c r="F1036">
        <f t="shared" si="231"/>
        <v>647.44696417952343</v>
      </c>
      <c r="G1036">
        <f t="shared" si="232"/>
        <v>672.15426124537123</v>
      </c>
      <c r="K1036" s="1">
        <f t="shared" si="233"/>
        <v>16.535524915336168</v>
      </c>
      <c r="L1036" s="1">
        <f t="shared" si="234"/>
        <v>16.485479170907638</v>
      </c>
      <c r="M1036" s="1">
        <f t="shared" si="235"/>
        <v>19.150972549809126</v>
      </c>
      <c r="N1036" s="1">
        <f t="shared" si="227"/>
        <v>16.772489094859566</v>
      </c>
      <c r="O1036" s="1">
        <f t="shared" si="228"/>
        <v>41.479786160707363</v>
      </c>
      <c r="P1036" s="1"/>
      <c r="Q1036" s="1">
        <f t="shared" si="236"/>
        <v>-5.004574442853027E-2</v>
      </c>
      <c r="R1036" s="1">
        <f t="shared" si="237"/>
        <v>2.6154476344729574</v>
      </c>
      <c r="S1036" s="1">
        <f t="shared" si="229"/>
        <v>0.23696417952339743</v>
      </c>
      <c r="T1036" s="1">
        <f t="shared" si="230"/>
        <v>24.944261245371194</v>
      </c>
    </row>
    <row r="1037" spans="1:20" x14ac:dyDescent="0.2">
      <c r="A1037">
        <f>Sheet1!A1014</f>
        <v>987</v>
      </c>
      <c r="B1037">
        <f>Sheet1!B1017</f>
        <v>649.02</v>
      </c>
      <c r="C1037">
        <f t="shared" si="224"/>
        <v>632.47286889211432</v>
      </c>
      <c r="D1037">
        <f t="shared" si="225"/>
        <v>648.97030596068885</v>
      </c>
      <c r="E1037">
        <f t="shared" si="226"/>
        <v>651.68481063411775</v>
      </c>
      <c r="F1037">
        <f t="shared" si="231"/>
        <v>647.89996271556879</v>
      </c>
      <c r="G1037">
        <f t="shared" si="232"/>
        <v>672.71543665199181</v>
      </c>
      <c r="K1037" s="1">
        <f t="shared" si="233"/>
        <v>16.535926463473515</v>
      </c>
      <c r="L1037" s="1">
        <f t="shared" si="234"/>
        <v>16.488513705204696</v>
      </c>
      <c r="M1037" s="1">
        <f t="shared" si="235"/>
        <v>19.166205764261235</v>
      </c>
      <c r="N1037" s="1">
        <f t="shared" si="227"/>
        <v>16.775889179042338</v>
      </c>
      <c r="O1037" s="1">
        <f t="shared" si="228"/>
        <v>41.591363115465356</v>
      </c>
      <c r="P1037" s="1"/>
      <c r="Q1037" s="1">
        <f t="shared" si="236"/>
        <v>-4.7412758268819744E-2</v>
      </c>
      <c r="R1037" s="1">
        <f t="shared" si="237"/>
        <v>2.6302793007877199</v>
      </c>
      <c r="S1037" s="1">
        <f t="shared" si="229"/>
        <v>0.2399627155688222</v>
      </c>
      <c r="T1037" s="1">
        <f t="shared" si="230"/>
        <v>25.05543665199184</v>
      </c>
    </row>
    <row r="1038" spans="1:20" x14ac:dyDescent="0.2">
      <c r="A1038">
        <f>Sheet1!A1015</f>
        <v>988</v>
      </c>
      <c r="B1038">
        <f>Sheet1!B1018</f>
        <v>649.47</v>
      </c>
      <c r="C1038">
        <f t="shared" si="224"/>
        <v>632.9224673439769</v>
      </c>
      <c r="D1038">
        <f t="shared" si="225"/>
        <v>649.42281875406206</v>
      </c>
      <c r="E1038">
        <f t="shared" si="226"/>
        <v>652.14966666325461</v>
      </c>
      <c r="F1038">
        <f t="shared" si="231"/>
        <v>648.35292642912054</v>
      </c>
      <c r="G1038">
        <f t="shared" si="232"/>
        <v>673.27688708463484</v>
      </c>
      <c r="K1038" s="1">
        <f t="shared" si="233"/>
        <v>16.546328011610967</v>
      </c>
      <c r="L1038" s="1">
        <f t="shared" si="234"/>
        <v>16.491518206202613</v>
      </c>
      <c r="M1038" s="1">
        <f t="shared" si="235"/>
        <v>19.181445006464514</v>
      </c>
      <c r="N1038" s="1">
        <f t="shared" si="227"/>
        <v>16.779254440731506</v>
      </c>
      <c r="O1038" s="1">
        <f t="shared" si="228"/>
        <v>41.703215096245799</v>
      </c>
      <c r="P1038" s="1"/>
      <c r="Q1038" s="1">
        <f t="shared" si="236"/>
        <v>-5.4809805408353895E-2</v>
      </c>
      <c r="R1038" s="1">
        <f t="shared" si="237"/>
        <v>2.6351169948535471</v>
      </c>
      <c r="S1038" s="1">
        <f t="shared" si="229"/>
        <v>0.23292642912053907</v>
      </c>
      <c r="T1038" s="1">
        <f t="shared" si="230"/>
        <v>25.156887084634832</v>
      </c>
    </row>
    <row r="1039" spans="1:20" x14ac:dyDescent="0.2">
      <c r="A1039">
        <f>Sheet1!A1016</f>
        <v>989</v>
      </c>
      <c r="B1039">
        <f>Sheet1!B1019</f>
        <v>649.92999999999995</v>
      </c>
      <c r="C1039">
        <f t="shared" si="224"/>
        <v>633.37206579583949</v>
      </c>
      <c r="D1039">
        <f t="shared" si="225"/>
        <v>649.87530147440941</v>
      </c>
      <c r="E1039">
        <f t="shared" si="226"/>
        <v>652.61452888802057</v>
      </c>
      <c r="F1039">
        <f t="shared" si="231"/>
        <v>648.80585529183554</v>
      </c>
      <c r="G1039">
        <f t="shared" si="232"/>
        <v>673.83861295133238</v>
      </c>
      <c r="K1039" s="1">
        <f t="shared" si="233"/>
        <v>16.546729559748428</v>
      </c>
      <c r="L1039" s="1">
        <f t="shared" si="234"/>
        <v>16.494492663969936</v>
      </c>
      <c r="M1039" s="1">
        <f t="shared" si="235"/>
        <v>19.19669031838896</v>
      </c>
      <c r="N1039" s="1">
        <f t="shared" si="227"/>
        <v>16.78258485158392</v>
      </c>
      <c r="O1039" s="1">
        <f t="shared" si="228"/>
        <v>41.815342511080758</v>
      </c>
      <c r="P1039" s="1"/>
      <c r="Q1039" s="1">
        <f t="shared" si="236"/>
        <v>-5.2236895778491998E-2</v>
      </c>
      <c r="R1039" s="1">
        <f t="shared" si="237"/>
        <v>2.6499607586405318</v>
      </c>
      <c r="S1039" s="1">
        <f t="shared" si="229"/>
        <v>0.2358552918354917</v>
      </c>
      <c r="T1039" s="1">
        <f t="shared" si="230"/>
        <v>25.268612951332329</v>
      </c>
    </row>
    <row r="1040" spans="1:20" x14ac:dyDescent="0.2">
      <c r="A1040">
        <f>Sheet1!A1017</f>
        <v>990</v>
      </c>
      <c r="B1040">
        <f>Sheet1!B1020</f>
        <v>650.38</v>
      </c>
      <c r="C1040">
        <f t="shared" si="224"/>
        <v>633.82166424770207</v>
      </c>
      <c r="D1040">
        <f t="shared" si="225"/>
        <v>650.32775411179944</v>
      </c>
      <c r="E1040">
        <f t="shared" si="226"/>
        <v>653.07939735038508</v>
      </c>
      <c r="F1040">
        <f t="shared" si="231"/>
        <v>649.25874927537075</v>
      </c>
      <c r="G1040">
        <f t="shared" si="232"/>
        <v>674.40061466011639</v>
      </c>
      <c r="K1040" s="1">
        <f t="shared" si="233"/>
        <v>16.547131107885662</v>
      </c>
      <c r="L1040" s="1">
        <f t="shared" si="234"/>
        <v>16.497437068574527</v>
      </c>
      <c r="M1040" s="1">
        <f t="shared" si="235"/>
        <v>19.211941742003432</v>
      </c>
      <c r="N1040" s="1">
        <f t="shared" si="227"/>
        <v>16.785880383256426</v>
      </c>
      <c r="O1040" s="1">
        <f t="shared" si="228"/>
        <v>41.927745768002069</v>
      </c>
      <c r="P1040" s="1"/>
      <c r="Q1040" s="1">
        <f t="shared" si="236"/>
        <v>-4.9694039311134475E-2</v>
      </c>
      <c r="R1040" s="1">
        <f t="shared" si="237"/>
        <v>2.6648106341177709</v>
      </c>
      <c r="S1040" s="1">
        <f t="shared" si="229"/>
        <v>0.23874927537076474</v>
      </c>
      <c r="T1040" s="1">
        <f t="shared" si="230"/>
        <v>25.380614660116407</v>
      </c>
    </row>
    <row r="1041" spans="1:20" x14ac:dyDescent="0.2">
      <c r="A1041">
        <f>Sheet1!A1018</f>
        <v>991</v>
      </c>
      <c r="B1041">
        <f>Sheet1!B1021</f>
        <v>650.83000000000004</v>
      </c>
      <c r="C1041">
        <f t="shared" si="224"/>
        <v>634.27126269956466</v>
      </c>
      <c r="D1041">
        <f t="shared" si="225"/>
        <v>650.78017665630023</v>
      </c>
      <c r="E1041">
        <f t="shared" si="226"/>
        <v>653.54427209231756</v>
      </c>
      <c r="F1041">
        <f t="shared" si="231"/>
        <v>649.71160835138312</v>
      </c>
      <c r="G1041">
        <f t="shared" si="232"/>
        <v>674.96289261901893</v>
      </c>
      <c r="K1041" s="1">
        <f t="shared" si="233"/>
        <v>16.547532656023122</v>
      </c>
      <c r="L1041" s="1">
        <f t="shared" si="234"/>
        <v>16.500351410085159</v>
      </c>
      <c r="M1041" s="1">
        <f t="shared" si="235"/>
        <v>19.227199319277702</v>
      </c>
      <c r="N1041" s="1">
        <f t="shared" si="227"/>
        <v>16.789141007406215</v>
      </c>
      <c r="O1041" s="1">
        <f t="shared" si="228"/>
        <v>42.040425275042026</v>
      </c>
      <c r="P1041" s="1"/>
      <c r="Q1041" s="1">
        <f t="shared" si="236"/>
        <v>-4.7181245937963467E-2</v>
      </c>
      <c r="R1041" s="1">
        <f t="shared" si="237"/>
        <v>2.6796666632545794</v>
      </c>
      <c r="S1041" s="1">
        <f t="shared" si="229"/>
        <v>0.24160835138309267</v>
      </c>
      <c r="T1041" s="1">
        <f t="shared" si="230"/>
        <v>25.492892619018903</v>
      </c>
    </row>
    <row r="1042" spans="1:20" x14ac:dyDescent="0.2">
      <c r="A1042">
        <f>Sheet1!A1019</f>
        <v>992</v>
      </c>
      <c r="B1042">
        <f>Sheet1!B1022</f>
        <v>651.28</v>
      </c>
      <c r="C1042">
        <f t="shared" si="224"/>
        <v>634.72086115142724</v>
      </c>
      <c r="D1042">
        <f t="shared" si="225"/>
        <v>651.2325690979801</v>
      </c>
      <c r="E1042">
        <f t="shared" si="226"/>
        <v>654.00915315578743</v>
      </c>
      <c r="F1042">
        <f t="shared" si="231"/>
        <v>650.1644324915294</v>
      </c>
      <c r="G1042">
        <f t="shared" si="232"/>
        <v>675.52544723607207</v>
      </c>
      <c r="K1042" s="1">
        <f t="shared" si="233"/>
        <v>16.55793420416046</v>
      </c>
      <c r="L1042" s="1">
        <f t="shared" si="234"/>
        <v>16.503235678569922</v>
      </c>
      <c r="M1042" s="1">
        <f t="shared" si="235"/>
        <v>19.242463092181083</v>
      </c>
      <c r="N1042" s="1">
        <f t="shared" si="227"/>
        <v>16.792366695689907</v>
      </c>
      <c r="O1042" s="1">
        <f t="shared" si="228"/>
        <v>42.153381440232579</v>
      </c>
      <c r="P1042" s="1"/>
      <c r="Q1042" s="1">
        <f t="shared" si="236"/>
        <v>-5.4698525590538338E-2</v>
      </c>
      <c r="R1042" s="1">
        <f t="shared" si="237"/>
        <v>2.6845288880206226</v>
      </c>
      <c r="S1042" s="1">
        <f t="shared" si="229"/>
        <v>0.23443249152944645</v>
      </c>
      <c r="T1042" s="1">
        <f t="shared" si="230"/>
        <v>25.595447236072118</v>
      </c>
    </row>
    <row r="1043" spans="1:20" x14ac:dyDescent="0.2">
      <c r="A1043">
        <f>Sheet1!A1020</f>
        <v>993</v>
      </c>
      <c r="B1043">
        <f>Sheet1!B1023</f>
        <v>651.74</v>
      </c>
      <c r="C1043">
        <f t="shared" si="224"/>
        <v>635.17045960328983</v>
      </c>
      <c r="D1043">
        <f t="shared" si="225"/>
        <v>651.68493142690761</v>
      </c>
      <c r="E1043">
        <f t="shared" si="226"/>
        <v>654.47404058276413</v>
      </c>
      <c r="F1043">
        <f t="shared" si="231"/>
        <v>650.61722166746688</v>
      </c>
      <c r="G1043">
        <f t="shared" si="232"/>
        <v>676.08827891930798</v>
      </c>
      <c r="K1043" s="1">
        <f t="shared" si="233"/>
        <v>16.558335752297921</v>
      </c>
      <c r="L1043" s="1">
        <f t="shared" si="234"/>
        <v>16.506089864097362</v>
      </c>
      <c r="M1043" s="1">
        <f t="shared" si="235"/>
        <v>19.257733102683005</v>
      </c>
      <c r="N1043" s="1">
        <f t="shared" si="227"/>
        <v>16.795557419764805</v>
      </c>
      <c r="O1043" s="1">
        <f t="shared" si="228"/>
        <v>42.266614671605907</v>
      </c>
      <c r="P1043" s="1"/>
      <c r="Q1043" s="1">
        <f t="shared" si="236"/>
        <v>-5.2245888200559421E-2</v>
      </c>
      <c r="R1043" s="1">
        <f t="shared" si="237"/>
        <v>2.6993973503850839</v>
      </c>
      <c r="S1043" s="1">
        <f t="shared" si="229"/>
        <v>0.23722166746688345</v>
      </c>
      <c r="T1043" s="1">
        <f t="shared" si="230"/>
        <v>25.708278919307986</v>
      </c>
    </row>
    <row r="1044" spans="1:20" x14ac:dyDescent="0.2">
      <c r="A1044">
        <f>Sheet1!A1021</f>
        <v>994</v>
      </c>
      <c r="B1044">
        <f>Sheet1!B1024</f>
        <v>652.19000000000005</v>
      </c>
      <c r="C1044">
        <f t="shared" si="224"/>
        <v>635.62005805515241</v>
      </c>
      <c r="D1044">
        <f t="shared" si="225"/>
        <v>652.13726363315095</v>
      </c>
      <c r="E1044">
        <f t="shared" si="226"/>
        <v>654.9389344152172</v>
      </c>
      <c r="F1044">
        <f t="shared" si="231"/>
        <v>651.06997585085207</v>
      </c>
      <c r="G1044">
        <f t="shared" si="232"/>
        <v>676.65138807675862</v>
      </c>
      <c r="K1044" s="1">
        <f t="shared" si="233"/>
        <v>16.558737300435382</v>
      </c>
      <c r="L1044" s="1">
        <f t="shared" si="234"/>
        <v>16.508913956735569</v>
      </c>
      <c r="M1044" s="1">
        <f t="shared" si="235"/>
        <v>19.273009392752897</v>
      </c>
      <c r="N1044" s="1">
        <f t="shared" si="227"/>
        <v>16.798713151287416</v>
      </c>
      <c r="O1044" s="1">
        <f t="shared" si="228"/>
        <v>42.380125377193963</v>
      </c>
      <c r="P1044" s="1"/>
      <c r="Q1044" s="1">
        <f t="shared" si="236"/>
        <v>-4.9823343699813449E-2</v>
      </c>
      <c r="R1044" s="1">
        <f t="shared" si="237"/>
        <v>2.7142720923175148</v>
      </c>
      <c r="S1044" s="1">
        <f t="shared" si="229"/>
        <v>0.23997585085203355</v>
      </c>
      <c r="T1044" s="1">
        <f t="shared" si="230"/>
        <v>25.821388076758581</v>
      </c>
    </row>
    <row r="1045" spans="1:20" x14ac:dyDescent="0.2">
      <c r="A1045">
        <f>Sheet1!A1022</f>
        <v>995</v>
      </c>
      <c r="B1045">
        <f>Sheet1!B1025</f>
        <v>652.64</v>
      </c>
      <c r="C1045">
        <f t="shared" si="224"/>
        <v>636.069656507015</v>
      </c>
      <c r="D1045">
        <f t="shared" si="225"/>
        <v>652.58956570677844</v>
      </c>
      <c r="E1045">
        <f t="shared" si="226"/>
        <v>655.40383469511573</v>
      </c>
      <c r="F1045">
        <f t="shared" si="231"/>
        <v>651.52269501334206</v>
      </c>
      <c r="G1045">
        <f t="shared" si="232"/>
        <v>677.21477511645571</v>
      </c>
      <c r="K1045" s="1">
        <f t="shared" si="233"/>
        <v>16.559138848572729</v>
      </c>
      <c r="L1045" s="1">
        <f t="shared" si="234"/>
        <v>16.51170794655286</v>
      </c>
      <c r="M1045" s="1">
        <f t="shared" si="235"/>
        <v>19.288292004360187</v>
      </c>
      <c r="N1045" s="1">
        <f t="shared" si="227"/>
        <v>16.801833861914815</v>
      </c>
      <c r="O1045" s="1">
        <f t="shared" si="228"/>
        <v>42.493913965028469</v>
      </c>
      <c r="P1045" s="1"/>
      <c r="Q1045" s="1">
        <f t="shared" si="236"/>
        <v>-4.7430902019868881E-2</v>
      </c>
      <c r="R1045" s="1">
        <f t="shared" si="237"/>
        <v>2.7291531557874578</v>
      </c>
      <c r="S1045" s="1">
        <f t="shared" si="229"/>
        <v>0.24269501334208599</v>
      </c>
      <c r="T1045" s="1">
        <f t="shared" si="230"/>
        <v>25.934775116455739</v>
      </c>
    </row>
    <row r="1046" spans="1:20" x14ac:dyDescent="0.2">
      <c r="A1046">
        <f>Sheet1!A1023</f>
        <v>996</v>
      </c>
      <c r="B1046">
        <f>Sheet1!B1026</f>
        <v>653.09</v>
      </c>
      <c r="C1046">
        <f t="shared" si="224"/>
        <v>636.5192549588777</v>
      </c>
      <c r="D1046">
        <f t="shared" si="225"/>
        <v>653.04183763785841</v>
      </c>
      <c r="E1046">
        <f t="shared" si="226"/>
        <v>655.86874146442938</v>
      </c>
      <c r="F1046">
        <f t="shared" si="231"/>
        <v>651.97537912659391</v>
      </c>
      <c r="G1046">
        <f t="shared" si="232"/>
        <v>677.77844044643189</v>
      </c>
      <c r="K1046" s="1">
        <f t="shared" si="233"/>
        <v>16.569540396710181</v>
      </c>
      <c r="L1046" s="1">
        <f t="shared" si="234"/>
        <v>16.514471823617782</v>
      </c>
      <c r="M1046" s="1">
        <f t="shared" si="235"/>
        <v>19.303580979474305</v>
      </c>
      <c r="N1046" s="1">
        <f t="shared" si="227"/>
        <v>16.804919523304079</v>
      </c>
      <c r="O1046" s="1">
        <f t="shared" si="228"/>
        <v>42.607980843142059</v>
      </c>
      <c r="P1046" s="1"/>
      <c r="Q1046" s="1">
        <f t="shared" si="236"/>
        <v>-5.5068573092398765E-2</v>
      </c>
      <c r="R1046" s="1">
        <f t="shared" si="237"/>
        <v>2.7340405827641234</v>
      </c>
      <c r="S1046" s="1">
        <f t="shared" si="229"/>
        <v>0.23537912659389804</v>
      </c>
      <c r="T1046" s="1">
        <f t="shared" si="230"/>
        <v>26.038440446431878</v>
      </c>
    </row>
    <row r="1047" spans="1:20" x14ac:dyDescent="0.2">
      <c r="A1047">
        <f>Sheet1!A1024</f>
        <v>997</v>
      </c>
      <c r="B1047">
        <f>Sheet1!B1027</f>
        <v>653.54999999999995</v>
      </c>
      <c r="C1047">
        <f t="shared" si="224"/>
        <v>636.96885341074028</v>
      </c>
      <c r="D1047">
        <f t="shared" si="225"/>
        <v>653.49407941645939</v>
      </c>
      <c r="E1047">
        <f t="shared" si="226"/>
        <v>656.33365476512779</v>
      </c>
      <c r="F1047">
        <f t="shared" si="231"/>
        <v>652.42802816226435</v>
      </c>
      <c r="G1047">
        <f t="shared" si="232"/>
        <v>678.34238447471887</v>
      </c>
      <c r="K1047" s="1">
        <f t="shared" si="233"/>
        <v>16.569941944847642</v>
      </c>
      <c r="L1047" s="1">
        <f t="shared" si="234"/>
        <v>16.517205577998539</v>
      </c>
      <c r="M1047" s="1">
        <f t="shared" si="235"/>
        <v>19.318876360064792</v>
      </c>
      <c r="N1047" s="1">
        <f t="shared" si="227"/>
        <v>16.807970107111942</v>
      </c>
      <c r="O1047" s="1">
        <f t="shared" si="228"/>
        <v>42.722326419566457</v>
      </c>
      <c r="P1047" s="1"/>
      <c r="Q1047" s="1">
        <f t="shared" si="236"/>
        <v>-5.2736366849103433E-2</v>
      </c>
      <c r="R1047" s="1">
        <f t="shared" si="237"/>
        <v>2.7489344152171498</v>
      </c>
      <c r="S1047" s="1">
        <f t="shared" si="229"/>
        <v>0.23802816226429968</v>
      </c>
      <c r="T1047" s="1">
        <f t="shared" si="230"/>
        <v>26.152384474718815</v>
      </c>
    </row>
    <row r="1048" spans="1:20" x14ac:dyDescent="0.2">
      <c r="A1048">
        <f>Sheet1!A1025</f>
        <v>998</v>
      </c>
      <c r="B1048">
        <f>Sheet1!B1028</f>
        <v>654</v>
      </c>
      <c r="C1048">
        <f t="shared" si="224"/>
        <v>637.41845186260286</v>
      </c>
      <c r="D1048">
        <f t="shared" si="225"/>
        <v>653.94629103264936</v>
      </c>
      <c r="E1048">
        <f t="shared" si="226"/>
        <v>656.79857463917995</v>
      </c>
      <c r="F1048">
        <f t="shared" si="231"/>
        <v>652.88064209201048</v>
      </c>
      <c r="G1048">
        <f t="shared" si="232"/>
        <v>678.90660760934884</v>
      </c>
      <c r="K1048" s="1">
        <f t="shared" si="233"/>
        <v>16.570343492984989</v>
      </c>
      <c r="L1048" s="1">
        <f t="shared" si="234"/>
        <v>16.519909199763447</v>
      </c>
      <c r="M1048" s="1">
        <f t="shared" si="235"/>
        <v>19.334178188100736</v>
      </c>
      <c r="N1048" s="1">
        <f t="shared" si="227"/>
        <v>16.810985584995478</v>
      </c>
      <c r="O1048" s="1">
        <f t="shared" si="228"/>
        <v>42.836951102333842</v>
      </c>
      <c r="P1048" s="1"/>
      <c r="Q1048" s="1">
        <f t="shared" si="236"/>
        <v>-5.0434293221542248E-2</v>
      </c>
      <c r="R1048" s="1">
        <f t="shared" si="237"/>
        <v>2.7638346951157473</v>
      </c>
      <c r="S1048" s="1">
        <f t="shared" si="229"/>
        <v>0.24064209201048925</v>
      </c>
      <c r="T1048" s="1">
        <f t="shared" si="230"/>
        <v>26.266607609348853</v>
      </c>
    </row>
    <row r="1049" spans="1:20" x14ac:dyDescent="0.2">
      <c r="A1049">
        <f>Sheet1!A1026</f>
        <v>999</v>
      </c>
      <c r="B1049">
        <f>Sheet1!B1029</f>
        <v>654.45000000000005</v>
      </c>
      <c r="C1049">
        <f t="shared" si="224"/>
        <v>637.86805031446556</v>
      </c>
      <c r="D1049">
        <f t="shared" si="225"/>
        <v>654.39847247649675</v>
      </c>
      <c r="E1049">
        <f t="shared" si="226"/>
        <v>657.26350112855573</v>
      </c>
      <c r="F1049">
        <f t="shared" si="231"/>
        <v>653.33322088748912</v>
      </c>
      <c r="G1049">
        <f t="shared" si="232"/>
        <v>679.47111025835397</v>
      </c>
      <c r="K1049" s="1">
        <f t="shared" si="233"/>
        <v>16.570745041122336</v>
      </c>
      <c r="L1049" s="1">
        <f t="shared" si="234"/>
        <v>16.522582678980712</v>
      </c>
      <c r="M1049" s="1">
        <f t="shared" si="235"/>
        <v>19.349486505551681</v>
      </c>
      <c r="N1049" s="1">
        <f t="shared" si="227"/>
        <v>16.813965928611424</v>
      </c>
      <c r="O1049" s="1">
        <f t="shared" si="228"/>
        <v>42.951855299476279</v>
      </c>
      <c r="P1049" s="1"/>
      <c r="Q1049" s="1">
        <f t="shared" si="236"/>
        <v>-4.8162362141624726E-2</v>
      </c>
      <c r="R1049" s="1">
        <f t="shared" si="237"/>
        <v>2.7787414644293449</v>
      </c>
      <c r="S1049" s="1">
        <f t="shared" si="229"/>
        <v>0.24322088748908754</v>
      </c>
      <c r="T1049" s="1">
        <f t="shared" si="230"/>
        <v>26.381110258353942</v>
      </c>
    </row>
    <row r="1050" spans="1:20" x14ac:dyDescent="0.2">
      <c r="A1050">
        <f>Sheet1!A1027</f>
        <v>1000</v>
      </c>
      <c r="B1050">
        <f>Sheet1!B1030</f>
        <v>654.9</v>
      </c>
      <c r="C1050">
        <f t="shared" si="224"/>
        <v>638.31764876632815</v>
      </c>
      <c r="D1050">
        <f t="shared" si="225"/>
        <v>654.85062373807</v>
      </c>
      <c r="E1050">
        <f t="shared" si="226"/>
        <v>657.72843427522412</v>
      </c>
      <c r="F1050">
        <f t="shared" si="231"/>
        <v>653.78576452035702</v>
      </c>
      <c r="G1050">
        <f t="shared" si="232"/>
        <v>680.035892829766</v>
      </c>
      <c r="K1050" s="1">
        <f t="shared" si="233"/>
        <v>16.581146589259674</v>
      </c>
      <c r="L1050" s="1">
        <f t="shared" si="234"/>
        <v>16.525226005719105</v>
      </c>
      <c r="M1050" s="1">
        <f t="shared" si="235"/>
        <v>19.364801354387509</v>
      </c>
      <c r="N1050" s="1">
        <f t="shared" si="227"/>
        <v>16.81691110961674</v>
      </c>
      <c r="O1050" s="1">
        <f t="shared" si="228"/>
        <v>43.067039419025718</v>
      </c>
      <c r="P1050" s="1"/>
      <c r="Q1050" s="1">
        <f t="shared" si="236"/>
        <v>-5.5920583540569169E-2</v>
      </c>
      <c r="R1050" s="1">
        <f t="shared" si="237"/>
        <v>2.7836547651278352</v>
      </c>
      <c r="S1050" s="1">
        <f t="shared" si="229"/>
        <v>0.23576452035706552</v>
      </c>
      <c r="T1050" s="1">
        <f t="shared" si="230"/>
        <v>26.485892829766044</v>
      </c>
    </row>
    <row r="1051" spans="1:20" x14ac:dyDescent="0.2">
      <c r="A1051">
        <f>Sheet1!A1028</f>
        <v>1001</v>
      </c>
      <c r="B1051">
        <f>Sheet1!B1031</f>
        <v>655.35</v>
      </c>
      <c r="C1051">
        <f t="shared" si="224"/>
        <v>638.76724721819073</v>
      </c>
      <c r="D1051">
        <f t="shared" si="225"/>
        <v>655.30274480743742</v>
      </c>
      <c r="E1051">
        <f t="shared" si="226"/>
        <v>658.19337412115476</v>
      </c>
      <c r="F1051">
        <f t="shared" si="231"/>
        <v>654.23827296227148</v>
      </c>
      <c r="G1051">
        <f t="shared" si="232"/>
        <v>680.60095573161709</v>
      </c>
      <c r="K1051" s="1">
        <f t="shared" si="233"/>
        <v>16.581548137397135</v>
      </c>
      <c r="L1051" s="1">
        <f t="shared" si="234"/>
        <v>16.527839170046491</v>
      </c>
      <c r="M1051" s="1">
        <f t="shared" si="235"/>
        <v>19.380122776577082</v>
      </c>
      <c r="N1051" s="1">
        <f t="shared" si="227"/>
        <v>16.819821099668616</v>
      </c>
      <c r="O1051" s="1">
        <f t="shared" si="228"/>
        <v>43.182503869014226</v>
      </c>
      <c r="P1051" s="1"/>
      <c r="Q1051" s="1">
        <f t="shared" si="236"/>
        <v>-5.3708967350644343E-2</v>
      </c>
      <c r="R1051" s="1">
        <f t="shared" si="237"/>
        <v>2.7985746391799466</v>
      </c>
      <c r="S1051" s="1">
        <f t="shared" si="229"/>
        <v>0.23827296227148054</v>
      </c>
      <c r="T1051" s="1">
        <f t="shared" si="230"/>
        <v>26.600955731617091</v>
      </c>
    </row>
    <row r="1052" spans="1:20" x14ac:dyDescent="0.2">
      <c r="A1052">
        <f>Sheet1!A1029</f>
        <v>1002</v>
      </c>
      <c r="B1052">
        <f>Sheet1!B1032</f>
        <v>655.81</v>
      </c>
      <c r="C1052">
        <f t="shared" si="224"/>
        <v>639.21684567005332</v>
      </c>
      <c r="D1052">
        <f t="shared" si="225"/>
        <v>655.75483567466722</v>
      </c>
      <c r="E1052">
        <f t="shared" si="226"/>
        <v>658.65832070831721</v>
      </c>
      <c r="F1052">
        <f t="shared" si="231"/>
        <v>654.69074618488912</v>
      </c>
      <c r="G1052">
        <f t="shared" si="232"/>
        <v>681.16629937193943</v>
      </c>
      <c r="K1052" s="1">
        <f t="shared" si="233"/>
        <v>16.581949685534482</v>
      </c>
      <c r="L1052" s="1">
        <f t="shared" si="234"/>
        <v>16.530422162031186</v>
      </c>
      <c r="M1052" s="1">
        <f t="shared" si="235"/>
        <v>19.395450814090168</v>
      </c>
      <c r="N1052" s="1">
        <f t="shared" si="227"/>
        <v>16.822695870423559</v>
      </c>
      <c r="O1052" s="1">
        <f t="shared" si="228"/>
        <v>43.298249057473868</v>
      </c>
      <c r="P1052" s="1"/>
      <c r="Q1052" s="1">
        <f t="shared" si="236"/>
        <v>-5.1527523503295924E-2</v>
      </c>
      <c r="R1052" s="1">
        <f t="shared" si="237"/>
        <v>2.8135011285556857</v>
      </c>
      <c r="S1052" s="1">
        <f t="shared" si="229"/>
        <v>0.24074618488907618</v>
      </c>
      <c r="T1052" s="1">
        <f t="shared" si="230"/>
        <v>26.716299371939385</v>
      </c>
    </row>
    <row r="1053" spans="1:20" x14ac:dyDescent="0.2">
      <c r="A1053">
        <f>Sheet1!A1030</f>
        <v>1003</v>
      </c>
      <c r="B1053">
        <f>Sheet1!B1033</f>
        <v>656.26</v>
      </c>
      <c r="C1053">
        <f t="shared" si="224"/>
        <v>639.6664441219159</v>
      </c>
      <c r="D1053">
        <f t="shared" si="225"/>
        <v>656.20689632982806</v>
      </c>
      <c r="E1053">
        <f t="shared" si="226"/>
        <v>659.12327407868065</v>
      </c>
      <c r="F1053">
        <f t="shared" si="231"/>
        <v>655.14318415986713</v>
      </c>
      <c r="G1053">
        <f t="shared" si="232"/>
        <v>681.73192415876485</v>
      </c>
      <c r="K1053" s="1">
        <f t="shared" si="233"/>
        <v>16.58235123367183</v>
      </c>
      <c r="L1053" s="1">
        <f t="shared" si="234"/>
        <v>16.532974971741851</v>
      </c>
      <c r="M1053" s="1">
        <f t="shared" si="235"/>
        <v>19.41078550889597</v>
      </c>
      <c r="N1053" s="1">
        <f t="shared" si="227"/>
        <v>16.825535393538985</v>
      </c>
      <c r="O1053" s="1">
        <f t="shared" si="228"/>
        <v>43.414275392436707</v>
      </c>
      <c r="P1053" s="1"/>
      <c r="Q1053" s="1">
        <f t="shared" si="236"/>
        <v>-4.9376261929978682E-2</v>
      </c>
      <c r="R1053" s="1">
        <f t="shared" si="237"/>
        <v>2.82843427522414</v>
      </c>
      <c r="S1053" s="1">
        <f t="shared" si="229"/>
        <v>0.24318415986715536</v>
      </c>
      <c r="T1053" s="1">
        <f t="shared" si="230"/>
        <v>26.831924158764878</v>
      </c>
    </row>
    <row r="1054" spans="1:20" x14ac:dyDescent="0.2">
      <c r="A1054">
        <f>Sheet1!A1031</f>
        <v>1004</v>
      </c>
      <c r="B1054">
        <f>Sheet1!B1034</f>
        <v>656.71</v>
      </c>
      <c r="C1054">
        <f t="shared" si="224"/>
        <v>640.11604257377849</v>
      </c>
      <c r="D1054">
        <f t="shared" si="225"/>
        <v>656.6589267629879</v>
      </c>
      <c r="E1054">
        <f t="shared" si="226"/>
        <v>659.58823427421464</v>
      </c>
      <c r="F1054">
        <f t="shared" si="231"/>
        <v>655.59558685886213</v>
      </c>
      <c r="G1054">
        <f t="shared" si="232"/>
        <v>682.29783050012566</v>
      </c>
      <c r="K1054" s="1">
        <f t="shared" si="233"/>
        <v>16.58275278180929</v>
      </c>
      <c r="L1054" s="1">
        <f t="shared" si="234"/>
        <v>16.535497589246688</v>
      </c>
      <c r="M1054" s="1">
        <f t="shared" si="235"/>
        <v>19.426126902964029</v>
      </c>
      <c r="N1054" s="1">
        <f t="shared" si="227"/>
        <v>16.828339640671402</v>
      </c>
      <c r="O1054" s="1">
        <f t="shared" si="228"/>
        <v>43.530583281934923</v>
      </c>
      <c r="P1054" s="1"/>
      <c r="Q1054" s="1">
        <f t="shared" si="236"/>
        <v>-4.7255192562602133E-2</v>
      </c>
      <c r="R1054" s="1">
        <f t="shared" si="237"/>
        <v>2.8433741211547385</v>
      </c>
      <c r="S1054" s="1">
        <f t="shared" si="229"/>
        <v>0.24558685886211151</v>
      </c>
      <c r="T1054" s="1">
        <f t="shared" si="230"/>
        <v>26.947830500125633</v>
      </c>
    </row>
    <row r="1055" spans="1:20" x14ac:dyDescent="0.2">
      <c r="A1055">
        <f>Sheet1!A1032</f>
        <v>1005</v>
      </c>
      <c r="B1055">
        <f>Sheet1!B1035</f>
        <v>657.16</v>
      </c>
      <c r="C1055">
        <f t="shared" si="224"/>
        <v>640.56564102564107</v>
      </c>
      <c r="D1055">
        <f t="shared" si="225"/>
        <v>657.1109269642152</v>
      </c>
      <c r="E1055">
        <f t="shared" si="226"/>
        <v>660.05320133688849</v>
      </c>
      <c r="F1055">
        <f t="shared" si="231"/>
        <v>656.04795425353109</v>
      </c>
      <c r="G1055">
        <f t="shared" si="232"/>
        <v>682.8640188040539</v>
      </c>
      <c r="K1055" s="1">
        <f t="shared" si="233"/>
        <v>16.593154329946628</v>
      </c>
      <c r="L1055" s="1">
        <f t="shared" si="234"/>
        <v>16.537990004613903</v>
      </c>
      <c r="M1055" s="1">
        <f t="shared" si="235"/>
        <v>19.441475038263889</v>
      </c>
      <c r="N1055" s="1">
        <f t="shared" si="227"/>
        <v>16.831108583477771</v>
      </c>
      <c r="O1055" s="1">
        <f t="shared" si="228"/>
        <v>43.647173134000582</v>
      </c>
      <c r="P1055" s="1"/>
      <c r="Q1055" s="1">
        <f t="shared" si="236"/>
        <v>-5.5164325332725639E-2</v>
      </c>
      <c r="R1055" s="1">
        <f t="shared" si="237"/>
        <v>2.8483207083172601</v>
      </c>
      <c r="S1055" s="1">
        <f t="shared" si="229"/>
        <v>0.23795425353114297</v>
      </c>
      <c r="T1055" s="1">
        <f t="shared" si="230"/>
        <v>27.054018804053953</v>
      </c>
    </row>
    <row r="1056" spans="1:20" x14ac:dyDescent="0.2">
      <c r="A1056">
        <f>Sheet1!A1033</f>
        <v>1006</v>
      </c>
      <c r="B1056">
        <f>Sheet1!B1036</f>
        <v>657.62</v>
      </c>
      <c r="C1056">
        <f t="shared" si="224"/>
        <v>641.01523947750366</v>
      </c>
      <c r="D1056">
        <f t="shared" si="225"/>
        <v>657.56289692357814</v>
      </c>
      <c r="E1056">
        <f t="shared" si="226"/>
        <v>660.51817530867186</v>
      </c>
      <c r="F1056">
        <f t="shared" si="231"/>
        <v>656.50028631553118</v>
      </c>
      <c r="G1056">
        <f t="shared" si="232"/>
        <v>683.43048947858142</v>
      </c>
      <c r="K1056" s="1">
        <f t="shared" si="233"/>
        <v>16.593555878084089</v>
      </c>
      <c r="L1056" s="1">
        <f t="shared" si="234"/>
        <v>16.540452207912153</v>
      </c>
      <c r="M1056" s="1">
        <f t="shared" si="235"/>
        <v>19.45682995676475</v>
      </c>
      <c r="N1056" s="1">
        <f t="shared" si="227"/>
        <v>16.833842193615283</v>
      </c>
      <c r="O1056" s="1">
        <f t="shared" si="228"/>
        <v>43.76404535666552</v>
      </c>
      <c r="P1056" s="1"/>
      <c r="Q1056" s="1">
        <f t="shared" si="236"/>
        <v>-5.3103670171935846E-2</v>
      </c>
      <c r="R1056" s="1">
        <f t="shared" si="237"/>
        <v>2.8632740786806608</v>
      </c>
      <c r="S1056" s="1">
        <f t="shared" si="229"/>
        <v>0.2402863155311934</v>
      </c>
      <c r="T1056" s="1">
        <f t="shared" si="230"/>
        <v>27.17048947858143</v>
      </c>
    </row>
    <row r="1057" spans="1:20" x14ac:dyDescent="0.2">
      <c r="A1057">
        <f>Sheet1!A1034</f>
        <v>1007</v>
      </c>
      <c r="B1057">
        <f>Sheet1!B1037</f>
        <v>658.07</v>
      </c>
      <c r="C1057">
        <f t="shared" si="224"/>
        <v>641.46483792936624</v>
      </c>
      <c r="D1057">
        <f t="shared" si="225"/>
        <v>658.01483663114527</v>
      </c>
      <c r="E1057">
        <f t="shared" si="226"/>
        <v>660.98315623153394</v>
      </c>
      <c r="F1057">
        <f t="shared" si="231"/>
        <v>656.95258301651916</v>
      </c>
      <c r="G1057">
        <f t="shared" si="232"/>
        <v>683.99724293174052</v>
      </c>
      <c r="K1057" s="1">
        <f t="shared" si="233"/>
        <v>16.59395742622155</v>
      </c>
      <c r="L1057" s="1">
        <f t="shared" si="234"/>
        <v>16.542884189209417</v>
      </c>
      <c r="M1057" s="1">
        <f t="shared" si="235"/>
        <v>19.472191700436156</v>
      </c>
      <c r="N1057" s="1">
        <f t="shared" si="227"/>
        <v>16.83654044274067</v>
      </c>
      <c r="O1057" s="1">
        <f t="shared" si="228"/>
        <v>43.88120035796203</v>
      </c>
      <c r="P1057" s="1"/>
      <c r="Q1057" s="1">
        <f t="shared" si="236"/>
        <v>-5.1073237012133177E-2</v>
      </c>
      <c r="R1057" s="1">
        <f t="shared" si="237"/>
        <v>2.8782342742146056</v>
      </c>
      <c r="S1057" s="1">
        <f t="shared" si="229"/>
        <v>0.24258301651912006</v>
      </c>
      <c r="T1057" s="1">
        <f t="shared" si="230"/>
        <v>27.287242931740479</v>
      </c>
    </row>
    <row r="1058" spans="1:20" x14ac:dyDescent="0.2">
      <c r="A1058">
        <f>Sheet1!A1035</f>
        <v>1008</v>
      </c>
      <c r="B1058">
        <f>Sheet1!B1038</f>
        <v>658.52</v>
      </c>
      <c r="C1058">
        <f t="shared" si="224"/>
        <v>641.91443638122894</v>
      </c>
      <c r="D1058">
        <f t="shared" si="225"/>
        <v>658.46674607698469</v>
      </c>
      <c r="E1058">
        <f t="shared" si="226"/>
        <v>661.44814414744417</v>
      </c>
      <c r="F1058">
        <f t="shared" si="231"/>
        <v>657.40484432815185</v>
      </c>
      <c r="G1058">
        <f t="shared" si="232"/>
        <v>684.56427957156302</v>
      </c>
      <c r="K1058" s="1">
        <f t="shared" si="233"/>
        <v>16.594358974358897</v>
      </c>
      <c r="L1058" s="1">
        <f t="shared" si="234"/>
        <v>16.545285938574125</v>
      </c>
      <c r="M1058" s="1">
        <f t="shared" si="235"/>
        <v>19.487560311247421</v>
      </c>
      <c r="N1058" s="1">
        <f t="shared" si="227"/>
        <v>16.839203302510782</v>
      </c>
      <c r="O1058" s="1">
        <f t="shared" si="228"/>
        <v>43.998638545921949</v>
      </c>
      <c r="P1058" s="1"/>
      <c r="Q1058" s="1">
        <f t="shared" si="236"/>
        <v>-4.9073035784772401E-2</v>
      </c>
      <c r="R1058" s="1">
        <f t="shared" si="237"/>
        <v>2.8932013368885237</v>
      </c>
      <c r="S1058" s="1">
        <f t="shared" si="229"/>
        <v>0.24484432815188484</v>
      </c>
      <c r="T1058" s="1">
        <f t="shared" si="230"/>
        <v>27.404279571563052</v>
      </c>
    </row>
    <row r="1059" spans="1:20" x14ac:dyDescent="0.2">
      <c r="A1059">
        <f>Sheet1!A1036</f>
        <v>1009</v>
      </c>
      <c r="B1059">
        <f>Sheet1!B1039</f>
        <v>658.97</v>
      </c>
      <c r="C1059">
        <f t="shared" si="224"/>
        <v>642.36403483309152</v>
      </c>
      <c r="D1059">
        <f t="shared" si="225"/>
        <v>658.91862525116517</v>
      </c>
      <c r="E1059">
        <f t="shared" si="226"/>
        <v>661.9131390983722</v>
      </c>
      <c r="F1059">
        <f t="shared" si="231"/>
        <v>657.85707022208635</v>
      </c>
      <c r="G1059">
        <f t="shared" si="232"/>
        <v>685.13159980608111</v>
      </c>
      <c r="K1059" s="1">
        <f t="shared" si="233"/>
        <v>16.604760522496349</v>
      </c>
      <c r="L1059" s="1">
        <f t="shared" si="234"/>
        <v>16.547657446074481</v>
      </c>
      <c r="M1059" s="1">
        <f t="shared" si="235"/>
        <v>19.502935831168202</v>
      </c>
      <c r="N1059" s="1">
        <f t="shared" si="227"/>
        <v>16.841830744582694</v>
      </c>
      <c r="O1059" s="1">
        <f t="shared" si="228"/>
        <v>44.116360328577457</v>
      </c>
      <c r="P1059" s="1"/>
      <c r="Q1059" s="1">
        <f t="shared" si="236"/>
        <v>-5.7103076421867627E-2</v>
      </c>
      <c r="R1059" s="1">
        <f t="shared" si="237"/>
        <v>2.8981753086718527</v>
      </c>
      <c r="S1059" s="1">
        <f t="shared" si="229"/>
        <v>0.23707022208634498</v>
      </c>
      <c r="T1059" s="1">
        <f t="shared" si="230"/>
        <v>27.511599806081108</v>
      </c>
    </row>
    <row r="1060" spans="1:20" x14ac:dyDescent="0.2">
      <c r="A1060">
        <f>Sheet1!A1037</f>
        <v>1010</v>
      </c>
      <c r="B1060">
        <f>Sheet1!B1040</f>
        <v>659.42</v>
      </c>
      <c r="C1060">
        <f t="shared" si="224"/>
        <v>642.81363328495411</v>
      </c>
      <c r="D1060">
        <f t="shared" si="225"/>
        <v>659.37047414375456</v>
      </c>
      <c r="E1060">
        <f t="shared" si="226"/>
        <v>662.37814112628723</v>
      </c>
      <c r="F1060">
        <f t="shared" si="231"/>
        <v>658.30926066997972</v>
      </c>
      <c r="G1060">
        <f t="shared" si="232"/>
        <v>685.69920404332686</v>
      </c>
      <c r="K1060" s="1">
        <f t="shared" si="233"/>
        <v>16.60516207063381</v>
      </c>
      <c r="L1060" s="1">
        <f t="shared" si="234"/>
        <v>16.549998701779032</v>
      </c>
      <c r="M1060" s="1">
        <f t="shared" si="235"/>
        <v>19.5183183021677</v>
      </c>
      <c r="N1060" s="1">
        <f t="shared" si="227"/>
        <v>16.844422740613481</v>
      </c>
      <c r="O1060" s="1">
        <f t="shared" si="228"/>
        <v>44.234366113960618</v>
      </c>
      <c r="P1060" s="1"/>
      <c r="Q1060" s="1">
        <f t="shared" si="236"/>
        <v>-5.5163368854778128E-2</v>
      </c>
      <c r="R1060" s="1">
        <f t="shared" si="237"/>
        <v>2.9131562315338897</v>
      </c>
      <c r="S1060" s="1">
        <f t="shared" si="229"/>
        <v>0.23926066997967155</v>
      </c>
      <c r="T1060" s="1">
        <f t="shared" si="230"/>
        <v>27.629204043326808</v>
      </c>
    </row>
    <row r="1061" spans="1:20" x14ac:dyDescent="0.2">
      <c r="A1061">
        <f>Sheet1!A1038</f>
        <v>1011</v>
      </c>
      <c r="B1061">
        <f>Sheet1!B1041</f>
        <v>659.88</v>
      </c>
      <c r="C1061">
        <f t="shared" si="224"/>
        <v>643.26323173681669</v>
      </c>
      <c r="D1061">
        <f t="shared" si="225"/>
        <v>659.82229274482154</v>
      </c>
      <c r="E1061">
        <f t="shared" si="226"/>
        <v>662.84315027315881</v>
      </c>
      <c r="F1061">
        <f t="shared" si="231"/>
        <v>658.76141564348848</v>
      </c>
      <c r="G1061">
        <f t="shared" si="232"/>
        <v>686.26709269133221</v>
      </c>
      <c r="K1061" s="1">
        <f t="shared" si="233"/>
        <v>16.605563618771043</v>
      </c>
      <c r="L1061" s="1">
        <f t="shared" si="234"/>
        <v>16.552309695755753</v>
      </c>
      <c r="M1061" s="1">
        <f t="shared" si="235"/>
        <v>19.53370776621523</v>
      </c>
      <c r="N1061" s="1">
        <f t="shared" si="227"/>
        <v>16.846979262259538</v>
      </c>
      <c r="O1061" s="1">
        <f t="shared" si="228"/>
        <v>44.352656310103271</v>
      </c>
      <c r="P1061" s="1"/>
      <c r="Q1061" s="1">
        <f t="shared" si="236"/>
        <v>-5.3253923015290638E-2</v>
      </c>
      <c r="R1061" s="1">
        <f t="shared" si="237"/>
        <v>2.9281441474441863</v>
      </c>
      <c r="S1061" s="1">
        <f t="shared" si="229"/>
        <v>0.24141564348849442</v>
      </c>
      <c r="T1061" s="1">
        <f t="shared" si="230"/>
        <v>27.747092691332227</v>
      </c>
    </row>
    <row r="1062" spans="1:20" x14ac:dyDescent="0.2">
      <c r="A1062">
        <f>Sheet1!A1039</f>
        <v>1012</v>
      </c>
      <c r="B1062">
        <f>Sheet1!B1042</f>
        <v>660.33</v>
      </c>
      <c r="C1062">
        <f t="shared" si="224"/>
        <v>643.71283018867939</v>
      </c>
      <c r="D1062">
        <f t="shared" si="225"/>
        <v>660.27408104443418</v>
      </c>
      <c r="E1062">
        <f t="shared" si="226"/>
        <v>663.30816658095625</v>
      </c>
      <c r="F1062">
        <f t="shared" si="231"/>
        <v>659.2135351142698</v>
      </c>
      <c r="G1062">
        <f t="shared" si="232"/>
        <v>686.83526615812934</v>
      </c>
      <c r="K1062" s="1">
        <f t="shared" si="233"/>
        <v>16.605965166908504</v>
      </c>
      <c r="L1062" s="1">
        <f t="shared" si="234"/>
        <v>16.554590418073644</v>
      </c>
      <c r="M1062" s="1">
        <f t="shared" si="235"/>
        <v>19.549104265280675</v>
      </c>
      <c r="N1062" s="1">
        <f t="shared" si="227"/>
        <v>16.84950028117828</v>
      </c>
      <c r="O1062" s="1">
        <f t="shared" si="228"/>
        <v>44.47123132503782</v>
      </c>
      <c r="P1062" s="1"/>
      <c r="Q1062" s="1">
        <f t="shared" si="236"/>
        <v>-5.1374748834859929E-2</v>
      </c>
      <c r="R1062" s="1">
        <f t="shared" si="237"/>
        <v>2.9431390983721712</v>
      </c>
      <c r="S1062" s="1">
        <f t="shared" si="229"/>
        <v>0.24353511426977548</v>
      </c>
      <c r="T1062" s="1">
        <f t="shared" si="230"/>
        <v>27.865266158129316</v>
      </c>
    </row>
    <row r="1063" spans="1:20" x14ac:dyDescent="0.2">
      <c r="A1063">
        <f>Sheet1!A1040</f>
        <v>1013</v>
      </c>
      <c r="B1063">
        <f>Sheet1!B1043</f>
        <v>660.78</v>
      </c>
      <c r="C1063">
        <f t="shared" si="224"/>
        <v>644.16242864054198</v>
      </c>
      <c r="D1063">
        <f t="shared" si="225"/>
        <v>660.72583903266082</v>
      </c>
      <c r="E1063">
        <f t="shared" si="226"/>
        <v>663.7731900916491</v>
      </c>
      <c r="F1063">
        <f t="shared" si="231"/>
        <v>659.66561905398055</v>
      </c>
      <c r="G1063">
        <f t="shared" si="232"/>
        <v>687.40372485175021</v>
      </c>
      <c r="K1063" s="1">
        <f t="shared" si="233"/>
        <v>16.606366715045851</v>
      </c>
      <c r="L1063" s="1">
        <f t="shared" si="234"/>
        <v>16.556840858800456</v>
      </c>
      <c r="M1063" s="1">
        <f t="shared" si="235"/>
        <v>19.564507841333125</v>
      </c>
      <c r="N1063" s="1">
        <f t="shared" si="227"/>
        <v>16.851985769026442</v>
      </c>
      <c r="O1063" s="1">
        <f t="shared" si="228"/>
        <v>44.590091566796104</v>
      </c>
      <c r="P1063" s="1"/>
      <c r="Q1063" s="1">
        <f t="shared" si="236"/>
        <v>-4.9525856245395516E-2</v>
      </c>
      <c r="R1063" s="1">
        <f t="shared" si="237"/>
        <v>2.9581411262872734</v>
      </c>
      <c r="S1063" s="1">
        <f t="shared" si="229"/>
        <v>0.24561905398059025</v>
      </c>
      <c r="T1063" s="1">
        <f t="shared" si="230"/>
        <v>27.983724851750253</v>
      </c>
    </row>
    <row r="1064" spans="1:20" x14ac:dyDescent="0.2">
      <c r="A1064">
        <f>Sheet1!A1041</f>
        <v>1014</v>
      </c>
      <c r="B1064">
        <f>Sheet1!B1044</f>
        <v>661.23</v>
      </c>
      <c r="C1064">
        <f t="shared" si="224"/>
        <v>644.61202709240456</v>
      </c>
      <c r="D1064">
        <f t="shared" si="225"/>
        <v>661.17756669956987</v>
      </c>
      <c r="E1064">
        <f t="shared" si="226"/>
        <v>664.23822084720678</v>
      </c>
      <c r="F1064">
        <f t="shared" si="231"/>
        <v>660.11766743427779</v>
      </c>
      <c r="G1064">
        <f t="shared" si="232"/>
        <v>687.97246918022699</v>
      </c>
      <c r="K1064" s="1">
        <f t="shared" si="233"/>
        <v>16.616768263183303</v>
      </c>
      <c r="L1064" s="1">
        <f t="shared" si="234"/>
        <v>16.559061008004846</v>
      </c>
      <c r="M1064" s="1">
        <f t="shared" si="235"/>
        <v>19.57991853634212</v>
      </c>
      <c r="N1064" s="1">
        <f t="shared" si="227"/>
        <v>16.854435697461099</v>
      </c>
      <c r="O1064" s="1">
        <f t="shared" si="228"/>
        <v>44.709237443410302</v>
      </c>
      <c r="P1064" s="1"/>
      <c r="Q1064" s="1">
        <f t="shared" si="236"/>
        <v>-5.7707255178456762E-2</v>
      </c>
      <c r="R1064" s="1">
        <f t="shared" si="237"/>
        <v>2.9631502731588171</v>
      </c>
      <c r="S1064" s="1">
        <f t="shared" si="229"/>
        <v>0.23766743427779602</v>
      </c>
      <c r="T1064" s="1">
        <f t="shared" si="230"/>
        <v>28.092469180226999</v>
      </c>
    </row>
    <row r="1065" spans="1:20" x14ac:dyDescent="0.2">
      <c r="A1065">
        <f>Sheet1!A1042</f>
        <v>1015</v>
      </c>
      <c r="B1065">
        <f>Sheet1!B1045</f>
        <v>661.68</v>
      </c>
      <c r="C1065">
        <f t="shared" si="224"/>
        <v>645.06162554426714</v>
      </c>
      <c r="D1065">
        <f t="shared" si="225"/>
        <v>661.62926403522977</v>
      </c>
      <c r="E1065">
        <f t="shared" si="226"/>
        <v>664.7032588895986</v>
      </c>
      <c r="F1065">
        <f t="shared" si="231"/>
        <v>660.56968022681826</v>
      </c>
      <c r="G1065">
        <f t="shared" si="232"/>
        <v>688.54149955159164</v>
      </c>
      <c r="K1065" s="1">
        <f t="shared" si="233"/>
        <v>16.61716981132065</v>
      </c>
      <c r="L1065" s="1">
        <f t="shared" si="234"/>
        <v>16.561250855754793</v>
      </c>
      <c r="M1065" s="1">
        <f t="shared" si="235"/>
        <v>19.595336392276863</v>
      </c>
      <c r="N1065" s="1">
        <f t="shared" si="227"/>
        <v>16.856850038138873</v>
      </c>
      <c r="O1065" s="1">
        <f t="shared" si="228"/>
        <v>44.828669362912251</v>
      </c>
      <c r="P1065" s="1"/>
      <c r="Q1065" s="1">
        <f t="shared" si="236"/>
        <v>-5.5918955565857686E-2</v>
      </c>
      <c r="R1065" s="1">
        <f t="shared" si="237"/>
        <v>2.9781665809562128</v>
      </c>
      <c r="S1065" s="1">
        <f t="shared" si="229"/>
        <v>0.23968022681822276</v>
      </c>
      <c r="T1065" s="1">
        <f t="shared" si="230"/>
        <v>28.211499551591601</v>
      </c>
    </row>
    <row r="1066" spans="1:20" x14ac:dyDescent="0.2">
      <c r="A1066">
        <f>Sheet1!A1043</f>
        <v>1016</v>
      </c>
      <c r="B1066">
        <f>Sheet1!B1046</f>
        <v>662.13</v>
      </c>
      <c r="C1066">
        <f t="shared" si="224"/>
        <v>645.51122399612973</v>
      </c>
      <c r="D1066">
        <f t="shared" si="225"/>
        <v>662.08093102970861</v>
      </c>
      <c r="E1066">
        <f t="shared" si="226"/>
        <v>665.16830426079412</v>
      </c>
      <c r="F1066">
        <f t="shared" si="231"/>
        <v>661.02165740325904</v>
      </c>
      <c r="G1066">
        <f t="shared" si="232"/>
        <v>689.11081637387622</v>
      </c>
      <c r="K1066" s="1">
        <f t="shared" si="233"/>
        <v>16.617571359457997</v>
      </c>
      <c r="L1066" s="1">
        <f t="shared" si="234"/>
        <v>16.56341039211884</v>
      </c>
      <c r="M1066" s="1">
        <f t="shared" si="235"/>
        <v>19.610761451107123</v>
      </c>
      <c r="N1066" s="1">
        <f t="shared" si="227"/>
        <v>16.859228762717066</v>
      </c>
      <c r="O1066" s="1">
        <f t="shared" si="228"/>
        <v>44.948387733334243</v>
      </c>
      <c r="P1066" s="1"/>
      <c r="Q1066" s="1">
        <f t="shared" si="236"/>
        <v>-5.4160967339157651E-2</v>
      </c>
      <c r="R1066" s="1">
        <f t="shared" si="237"/>
        <v>2.9931900916491259</v>
      </c>
      <c r="S1066" s="1">
        <f t="shared" si="229"/>
        <v>0.24165740325906881</v>
      </c>
      <c r="T1066" s="1">
        <f t="shared" si="230"/>
        <v>28.330816373876246</v>
      </c>
    </row>
    <row r="1067" spans="1:20" x14ac:dyDescent="0.2">
      <c r="A1067">
        <f>Sheet1!A1044</f>
        <v>1017</v>
      </c>
      <c r="B1067">
        <f>Sheet1!B1047</f>
        <v>662.59</v>
      </c>
      <c r="C1067">
        <f t="shared" si="224"/>
        <v>645.96082244799231</v>
      </c>
      <c r="D1067">
        <f t="shared" si="225"/>
        <v>662.53256767307505</v>
      </c>
      <c r="E1067">
        <f t="shared" si="226"/>
        <v>665.63335700276264</v>
      </c>
      <c r="F1067">
        <f t="shared" si="231"/>
        <v>661.47359893525686</v>
      </c>
      <c r="G1067">
        <f t="shared" si="232"/>
        <v>689.6804200551129</v>
      </c>
      <c r="K1067" s="1">
        <f t="shared" si="233"/>
        <v>16.617972907595458</v>
      </c>
      <c r="L1067" s="1">
        <f t="shared" si="234"/>
        <v>16.565539607165306</v>
      </c>
      <c r="M1067" s="1">
        <f t="shared" si="235"/>
        <v>19.626193754802216</v>
      </c>
      <c r="N1067" s="1">
        <f t="shared" si="227"/>
        <v>16.8615718428523</v>
      </c>
      <c r="O1067" s="1">
        <f t="shared" si="228"/>
        <v>45.068392962708344</v>
      </c>
      <c r="P1067" s="1"/>
      <c r="Q1067" s="1">
        <f t="shared" si="236"/>
        <v>-5.2433300430152485E-2</v>
      </c>
      <c r="R1067" s="1">
        <f t="shared" si="237"/>
        <v>3.0082208472067578</v>
      </c>
      <c r="S1067" s="1">
        <f t="shared" si="229"/>
        <v>0.24359893525684129</v>
      </c>
      <c r="T1067" s="1">
        <f t="shared" si="230"/>
        <v>28.450420055112886</v>
      </c>
    </row>
    <row r="1068" spans="1:20" x14ac:dyDescent="0.2">
      <c r="A1068">
        <f>Sheet1!A1045</f>
        <v>1018</v>
      </c>
      <c r="B1068">
        <f>Sheet1!B1048</f>
        <v>663.04</v>
      </c>
      <c r="C1068">
        <f t="shared" si="224"/>
        <v>646.4104208998549</v>
      </c>
      <c r="D1068">
        <f t="shared" si="225"/>
        <v>662.98417395539707</v>
      </c>
      <c r="E1068">
        <f t="shared" si="226"/>
        <v>666.0984171574737</v>
      </c>
      <c r="F1068">
        <f t="shared" si="231"/>
        <v>661.92550479446879</v>
      </c>
      <c r="G1068">
        <f t="shared" si="232"/>
        <v>690.25031100333365</v>
      </c>
      <c r="K1068" s="1">
        <f t="shared" si="233"/>
        <v>16.618374455732805</v>
      </c>
      <c r="L1068" s="1">
        <f t="shared" si="234"/>
        <v>16.567638490962622</v>
      </c>
      <c r="M1068" s="1">
        <f t="shared" si="235"/>
        <v>19.641633345331456</v>
      </c>
      <c r="N1068" s="1">
        <f t="shared" si="227"/>
        <v>16.863879250201649</v>
      </c>
      <c r="O1068" s="1">
        <f t="shared" si="228"/>
        <v>45.188685459066505</v>
      </c>
      <c r="P1068" s="1"/>
      <c r="Q1068" s="1">
        <f t="shared" si="236"/>
        <v>-5.0735964770183273E-2</v>
      </c>
      <c r="R1068" s="1">
        <f t="shared" si="237"/>
        <v>3.023258889598651</v>
      </c>
      <c r="S1068" s="1">
        <f t="shared" si="229"/>
        <v>0.2455047944688431</v>
      </c>
      <c r="T1068" s="1">
        <f t="shared" si="230"/>
        <v>28.5703110033337</v>
      </c>
    </row>
    <row r="1069" spans="1:20" x14ac:dyDescent="0.2">
      <c r="A1069">
        <f>Sheet1!A1046</f>
        <v>1019</v>
      </c>
      <c r="B1069">
        <f>Sheet1!B1049</f>
        <v>663.49</v>
      </c>
      <c r="C1069">
        <f t="shared" si="224"/>
        <v>646.86001935171748</v>
      </c>
      <c r="D1069">
        <f t="shared" si="225"/>
        <v>663.43574986674321</v>
      </c>
      <c r="E1069">
        <f t="shared" si="226"/>
        <v>666.56348476689675</v>
      </c>
      <c r="F1069">
        <f t="shared" si="231"/>
        <v>662.37737495255158</v>
      </c>
      <c r="G1069">
        <f t="shared" si="232"/>
        <v>690.82048962657041</v>
      </c>
      <c r="K1069" s="1">
        <f t="shared" si="233"/>
        <v>16.618776003870266</v>
      </c>
      <c r="L1069" s="1">
        <f t="shared" si="234"/>
        <v>16.569707033578879</v>
      </c>
      <c r="M1069" s="1">
        <f t="shared" si="235"/>
        <v>19.657080264664387</v>
      </c>
      <c r="N1069" s="1">
        <f t="shared" si="227"/>
        <v>16.866150956421848</v>
      </c>
      <c r="O1069" s="1">
        <f t="shared" si="228"/>
        <v>45.309265630440677</v>
      </c>
      <c r="P1069" s="1"/>
      <c r="Q1069" s="1">
        <f t="shared" si="236"/>
        <v>-4.9068970291386904E-2</v>
      </c>
      <c r="R1069" s="1">
        <f t="shared" si="237"/>
        <v>3.0383042607941206</v>
      </c>
      <c r="S1069" s="1">
        <f t="shared" si="229"/>
        <v>0.24737495255158137</v>
      </c>
      <c r="T1069" s="1">
        <f t="shared" si="230"/>
        <v>28.690489626570411</v>
      </c>
    </row>
    <row r="1070" spans="1:20" x14ac:dyDescent="0.2">
      <c r="A1070">
        <f>Sheet1!A1047</f>
        <v>1020</v>
      </c>
      <c r="B1070">
        <f>Sheet1!B1050</f>
        <v>663.94</v>
      </c>
      <c r="C1070">
        <f t="shared" si="224"/>
        <v>647.30961780358007</v>
      </c>
      <c r="D1070">
        <f t="shared" si="225"/>
        <v>663.88729539718167</v>
      </c>
      <c r="E1070">
        <f t="shared" si="226"/>
        <v>667.02855987300109</v>
      </c>
      <c r="F1070">
        <f t="shared" si="231"/>
        <v>662.82920938116251</v>
      </c>
      <c r="G1070">
        <f t="shared" si="232"/>
        <v>691.39095633285547</v>
      </c>
      <c r="K1070" s="1">
        <f t="shared" si="233"/>
        <v>16.629177552007718</v>
      </c>
      <c r="L1070" s="1">
        <f t="shared" si="234"/>
        <v>16.571745225082736</v>
      </c>
      <c r="M1070" s="1">
        <f t="shared" si="235"/>
        <v>19.672534554770323</v>
      </c>
      <c r="N1070" s="1">
        <f t="shared" si="227"/>
        <v>16.8683869331702</v>
      </c>
      <c r="O1070" s="1">
        <f t="shared" si="228"/>
        <v>45.430133884863153</v>
      </c>
      <c r="P1070" s="1"/>
      <c r="Q1070" s="1">
        <f t="shared" si="236"/>
        <v>-5.743232692498168E-2</v>
      </c>
      <c r="R1070" s="1">
        <f t="shared" si="237"/>
        <v>3.0433570027626047</v>
      </c>
      <c r="S1070" s="1">
        <f t="shared" si="229"/>
        <v>0.2392093811624818</v>
      </c>
      <c r="T1070" s="1">
        <f t="shared" si="230"/>
        <v>28.800956332855435</v>
      </c>
    </row>
    <row r="1071" spans="1:20" x14ac:dyDescent="0.2">
      <c r="A1071">
        <f>Sheet1!A1048</f>
        <v>1021</v>
      </c>
      <c r="B1071">
        <f>Sheet1!B1051</f>
        <v>664.39</v>
      </c>
      <c r="C1071">
        <f t="shared" si="224"/>
        <v>647.75921625544277</v>
      </c>
      <c r="D1071">
        <f t="shared" si="225"/>
        <v>664.33881053678078</v>
      </c>
      <c r="E1071">
        <f t="shared" si="226"/>
        <v>667.49364251775614</v>
      </c>
      <c r="F1071">
        <f t="shared" si="231"/>
        <v>663.28100805195811</v>
      </c>
      <c r="G1071">
        <f t="shared" si="232"/>
        <v>691.96171153022067</v>
      </c>
      <c r="K1071" s="1">
        <f t="shared" si="233"/>
        <v>16.629579100145065</v>
      </c>
      <c r="L1071" s="1">
        <f t="shared" si="234"/>
        <v>16.57375305554217</v>
      </c>
      <c r="M1071" s="1">
        <f t="shared" si="235"/>
        <v>19.687996257618806</v>
      </c>
      <c r="N1071" s="1">
        <f t="shared" si="227"/>
        <v>16.870587152103212</v>
      </c>
      <c r="O1071" s="1">
        <f t="shared" si="228"/>
        <v>45.55129063036577</v>
      </c>
      <c r="P1071" s="1"/>
      <c r="Q1071" s="1">
        <f t="shared" si="236"/>
        <v>-5.5826044602895308E-2</v>
      </c>
      <c r="R1071" s="1">
        <f t="shared" si="237"/>
        <v>3.0584171574737411</v>
      </c>
      <c r="S1071" s="1">
        <f t="shared" si="229"/>
        <v>0.24100805195814701</v>
      </c>
      <c r="T1071" s="1">
        <f t="shared" si="230"/>
        <v>28.921711530220705</v>
      </c>
    </row>
    <row r="1072" spans="1:20" x14ac:dyDescent="0.2">
      <c r="A1072">
        <f>Sheet1!A1049</f>
        <v>1022</v>
      </c>
      <c r="B1072">
        <f>Sheet1!B1052</f>
        <v>664.84</v>
      </c>
      <c r="C1072">
        <f t="shared" ref="C1072:C1135" si="238">C$47+(A1075-1)*(C$2114-C$47)/2067</f>
        <v>648.20881470730535</v>
      </c>
      <c r="D1072">
        <f t="shared" ref="D1072:D1135" si="239">$J$19+A1075*$I$19+$H$19*A1075^2+$G$19*A1075^3</f>
        <v>664.79029527560897</v>
      </c>
      <c r="E1072">
        <f t="shared" ref="E1072:E1135" si="240">$T$19+A1075*$S$19+$R$19*A1075^2+$Q$19*A1075^3</f>
        <v>667.95873274313146</v>
      </c>
      <c r="F1072">
        <f t="shared" si="231"/>
        <v>663.73277093659556</v>
      </c>
      <c r="G1072">
        <f t="shared" si="232"/>
        <v>692.5327556266983</v>
      </c>
      <c r="K1072" s="1">
        <f t="shared" si="233"/>
        <v>16.629980648282526</v>
      </c>
      <c r="L1072" s="1">
        <f t="shared" si="234"/>
        <v>16.575730515025725</v>
      </c>
      <c r="M1072" s="1">
        <f t="shared" si="235"/>
        <v>19.703465415179267</v>
      </c>
      <c r="N1072" s="1">
        <f t="shared" si="227"/>
        <v>16.872751584878074</v>
      </c>
      <c r="O1072" s="1">
        <f t="shared" si="228"/>
        <v>45.672736274980821</v>
      </c>
      <c r="P1072" s="1"/>
      <c r="Q1072" s="1">
        <f t="shared" si="236"/>
        <v>-5.4250133256800837E-2</v>
      </c>
      <c r="R1072" s="1">
        <f t="shared" si="237"/>
        <v>3.0734847668967404</v>
      </c>
      <c r="S1072" s="1">
        <f t="shared" si="229"/>
        <v>0.24277093659554794</v>
      </c>
      <c r="T1072" s="1">
        <f t="shared" si="230"/>
        <v>29.042755626698295</v>
      </c>
    </row>
    <row r="1073" spans="1:20" x14ac:dyDescent="0.2">
      <c r="A1073">
        <f>Sheet1!A1050</f>
        <v>1023</v>
      </c>
      <c r="B1073">
        <f>Sheet1!B1053</f>
        <v>665.3</v>
      </c>
      <c r="C1073">
        <f t="shared" si="238"/>
        <v>648.65841315916794</v>
      </c>
      <c r="D1073">
        <f t="shared" si="239"/>
        <v>665.24174960373443</v>
      </c>
      <c r="E1073">
        <f t="shared" si="240"/>
        <v>668.42383059109648</v>
      </c>
      <c r="F1073">
        <f t="shared" si="231"/>
        <v>664.18449800673159</v>
      </c>
      <c r="G1073">
        <f t="shared" si="232"/>
        <v>693.10408903032021</v>
      </c>
      <c r="K1073" s="1">
        <f t="shared" si="233"/>
        <v>16.630382196419987</v>
      </c>
      <c r="L1073" s="1">
        <f t="shared" si="234"/>
        <v>16.577677593601607</v>
      </c>
      <c r="M1073" s="1">
        <f t="shared" si="235"/>
        <v>19.718942069421018</v>
      </c>
      <c r="N1073" s="1">
        <f t="shared" si="227"/>
        <v>16.87488020315152</v>
      </c>
      <c r="O1073" s="1">
        <f t="shared" si="228"/>
        <v>45.794471226740143</v>
      </c>
      <c r="P1073" s="1"/>
      <c r="Q1073" s="1">
        <f t="shared" si="236"/>
        <v>-5.2704602818380408E-2</v>
      </c>
      <c r="R1073" s="1">
        <f t="shared" si="237"/>
        <v>3.0885598730010315</v>
      </c>
      <c r="S1073" s="1">
        <f t="shared" si="229"/>
        <v>0.24449800673153277</v>
      </c>
      <c r="T1073" s="1">
        <f t="shared" si="230"/>
        <v>29.164089030320156</v>
      </c>
    </row>
    <row r="1074" spans="1:20" x14ac:dyDescent="0.2">
      <c r="A1074">
        <f>Sheet1!A1051</f>
        <v>1024</v>
      </c>
      <c r="B1074">
        <f>Sheet1!B1054</f>
        <v>665.75</v>
      </c>
      <c r="C1074">
        <f t="shared" si="238"/>
        <v>649.10801161103063</v>
      </c>
      <c r="D1074">
        <f t="shared" si="239"/>
        <v>665.69317351122584</v>
      </c>
      <c r="E1074">
        <f t="shared" si="240"/>
        <v>668.88893610362038</v>
      </c>
      <c r="F1074">
        <f t="shared" si="231"/>
        <v>664.63618923402328</v>
      </c>
      <c r="G1074">
        <f t="shared" si="232"/>
        <v>693.67571214911868</v>
      </c>
      <c r="K1074" s="1">
        <f t="shared" si="233"/>
        <v>16.63078374455722</v>
      </c>
      <c r="L1074" s="1">
        <f t="shared" si="234"/>
        <v>16.579594281338018</v>
      </c>
      <c r="M1074" s="1">
        <f t="shared" si="235"/>
        <v>19.734426262313377</v>
      </c>
      <c r="N1074" s="1">
        <f t="shared" ref="N1074:N1137" si="241">F1074-$C1071</f>
        <v>16.876972978580511</v>
      </c>
      <c r="O1074" s="1">
        <f t="shared" ref="O1074:O1137" si="242">G1074-$C1071</f>
        <v>45.916495893675915</v>
      </c>
      <c r="P1074" s="1"/>
      <c r="Q1074" s="1">
        <f t="shared" si="236"/>
        <v>-5.118946321920248E-2</v>
      </c>
      <c r="R1074" s="1">
        <f t="shared" si="237"/>
        <v>3.1036425177561568</v>
      </c>
      <c r="S1074" s="1">
        <f t="shared" ref="S1074:S1137" si="243">F1074-$B1071</f>
        <v>0.24618923402329074</v>
      </c>
      <c r="T1074" s="1">
        <f t="shared" ref="T1074:T1137" si="244">G1074-$B1071</f>
        <v>29.285712149118694</v>
      </c>
    </row>
    <row r="1075" spans="1:20" x14ac:dyDescent="0.2">
      <c r="A1075">
        <f>Sheet1!A1052</f>
        <v>1025</v>
      </c>
      <c r="B1075">
        <f>Sheet1!B1055</f>
        <v>666.2</v>
      </c>
      <c r="C1075">
        <f t="shared" si="238"/>
        <v>649.55761006289322</v>
      </c>
      <c r="D1075">
        <f t="shared" si="239"/>
        <v>666.14456698815115</v>
      </c>
      <c r="E1075">
        <f t="shared" si="240"/>
        <v>669.35404932267284</v>
      </c>
      <c r="F1075">
        <f t="shared" ref="F1075:F1138" si="245">$J$35+A1075*$I$35+$H$35*A1075^2+$G$35*A1075^3</f>
        <v>665.08784459012747</v>
      </c>
      <c r="G1075">
        <f t="shared" ref="G1075:G1138" si="246">$T$35+A1075*$S$35+$R$35*A1075^2+$Q$35*A1075^3</f>
        <v>694.24762539112544</v>
      </c>
      <c r="K1075" s="1">
        <f t="shared" ref="K1075:K1138" si="247">B1072-C1072</f>
        <v>16.631185292694681</v>
      </c>
      <c r="L1075" s="1">
        <f t="shared" ref="L1075:L1138" si="248">D1072-$C1072</f>
        <v>16.581480568303618</v>
      </c>
      <c r="M1075" s="1">
        <f t="shared" ref="M1075:M1138" si="249">E1072-$C1072</f>
        <v>19.749918035826113</v>
      </c>
      <c r="N1075" s="1">
        <f t="shared" si="241"/>
        <v>16.879029882822124</v>
      </c>
      <c r="O1075" s="1">
        <f t="shared" si="242"/>
        <v>46.038810683820088</v>
      </c>
      <c r="P1075" s="1"/>
      <c r="Q1075" s="1">
        <f t="shared" ref="Q1075:Q1138" si="250">D1072-B1072</f>
        <v>-4.9704724391062882E-2</v>
      </c>
      <c r="R1075" s="1">
        <f t="shared" ref="R1075:R1138" si="251">E1072-$B1072</f>
        <v>3.1187327431314316</v>
      </c>
      <c r="S1075" s="1">
        <f t="shared" si="243"/>
        <v>0.24784459012744264</v>
      </c>
      <c r="T1075" s="1">
        <f t="shared" si="244"/>
        <v>29.407625391125407</v>
      </c>
    </row>
    <row r="1076" spans="1:20" x14ac:dyDescent="0.2">
      <c r="A1076">
        <f>Sheet1!A1053</f>
        <v>1026</v>
      </c>
      <c r="B1076">
        <f>Sheet1!B1056</f>
        <v>666.65</v>
      </c>
      <c r="C1076">
        <f t="shared" si="238"/>
        <v>650.0072085147558</v>
      </c>
      <c r="D1076">
        <f t="shared" si="239"/>
        <v>666.59593002457882</v>
      </c>
      <c r="E1076">
        <f t="shared" si="240"/>
        <v>669.81917029022327</v>
      </c>
      <c r="F1076">
        <f t="shared" si="245"/>
        <v>665.53946404670126</v>
      </c>
      <c r="G1076">
        <f t="shared" si="246"/>
        <v>694.81982916437266</v>
      </c>
      <c r="K1076" s="1">
        <f t="shared" si="247"/>
        <v>16.641586840832019</v>
      </c>
      <c r="L1076" s="1">
        <f t="shared" si="248"/>
        <v>16.583336444566498</v>
      </c>
      <c r="M1076" s="1">
        <f t="shared" si="249"/>
        <v>19.76541743192854</v>
      </c>
      <c r="N1076" s="1">
        <f t="shared" si="241"/>
        <v>16.88105088753332</v>
      </c>
      <c r="O1076" s="1">
        <f t="shared" si="242"/>
        <v>46.161416005204728</v>
      </c>
      <c r="P1076" s="1"/>
      <c r="Q1076" s="1">
        <f t="shared" si="250"/>
        <v>-5.8250396265520976E-2</v>
      </c>
      <c r="R1076" s="1">
        <f t="shared" si="251"/>
        <v>3.1238305910965209</v>
      </c>
      <c r="S1076" s="1">
        <f t="shared" si="243"/>
        <v>0.2394640467013005</v>
      </c>
      <c r="T1076" s="1">
        <f t="shared" si="244"/>
        <v>29.519829164372709</v>
      </c>
    </row>
    <row r="1077" spans="1:20" x14ac:dyDescent="0.2">
      <c r="A1077">
        <f>Sheet1!A1054</f>
        <v>1027</v>
      </c>
      <c r="B1077">
        <f>Sheet1!B1057</f>
        <v>667.1</v>
      </c>
      <c r="C1077">
        <f t="shared" si="238"/>
        <v>650.45680696661839</v>
      </c>
      <c r="D1077">
        <f t="shared" si="239"/>
        <v>667.04726261057715</v>
      </c>
      <c r="E1077">
        <f t="shared" si="240"/>
        <v>670.28429904824077</v>
      </c>
      <c r="F1077">
        <f t="shared" si="245"/>
        <v>665.99104757540124</v>
      </c>
      <c r="G1077">
        <f t="shared" si="246"/>
        <v>695.39232387689265</v>
      </c>
      <c r="K1077" s="1">
        <f t="shared" si="247"/>
        <v>16.641988388969366</v>
      </c>
      <c r="L1077" s="1">
        <f t="shared" si="248"/>
        <v>16.585161900195203</v>
      </c>
      <c r="M1077" s="1">
        <f t="shared" si="249"/>
        <v>19.780924492589747</v>
      </c>
      <c r="N1077" s="1">
        <f t="shared" si="241"/>
        <v>16.883035964370606</v>
      </c>
      <c r="O1077" s="1">
        <f t="shared" si="242"/>
        <v>46.284312265862013</v>
      </c>
      <c r="P1077" s="1"/>
      <c r="Q1077" s="1">
        <f t="shared" si="250"/>
        <v>-5.6826488774163408E-2</v>
      </c>
      <c r="R1077" s="1">
        <f t="shared" si="251"/>
        <v>3.1389361036203809</v>
      </c>
      <c r="S1077" s="1">
        <f t="shared" si="243"/>
        <v>0.24104757540123956</v>
      </c>
      <c r="T1077" s="1">
        <f t="shared" si="244"/>
        <v>29.642323876892647</v>
      </c>
    </row>
    <row r="1078" spans="1:20" x14ac:dyDescent="0.2">
      <c r="A1078">
        <f>Sheet1!A1055</f>
        <v>1028</v>
      </c>
      <c r="B1078">
        <f>Sheet1!B1058</f>
        <v>667.55</v>
      </c>
      <c r="C1078">
        <f t="shared" si="238"/>
        <v>650.90640541848097</v>
      </c>
      <c r="D1078">
        <f t="shared" si="239"/>
        <v>667.49856473621446</v>
      </c>
      <c r="E1078">
        <f t="shared" si="240"/>
        <v>670.74943563869522</v>
      </c>
      <c r="F1078">
        <f t="shared" si="245"/>
        <v>666.44259514788473</v>
      </c>
      <c r="G1078">
        <f t="shared" si="246"/>
        <v>695.96510993671711</v>
      </c>
      <c r="K1078" s="1">
        <f t="shared" si="247"/>
        <v>16.642389937106827</v>
      </c>
      <c r="L1078" s="1">
        <f t="shared" si="248"/>
        <v>16.586956925257937</v>
      </c>
      <c r="M1078" s="1">
        <f t="shared" si="249"/>
        <v>19.796439259779618</v>
      </c>
      <c r="N1078" s="1">
        <f t="shared" si="241"/>
        <v>16.884985084991513</v>
      </c>
      <c r="O1078" s="1">
        <f t="shared" si="242"/>
        <v>46.407499873823895</v>
      </c>
      <c r="P1078" s="1"/>
      <c r="Q1078" s="1">
        <f t="shared" si="250"/>
        <v>-5.5433011848890601E-2</v>
      </c>
      <c r="R1078" s="1">
        <f t="shared" si="251"/>
        <v>3.1540493226727904</v>
      </c>
      <c r="S1078" s="1">
        <f t="shared" si="243"/>
        <v>0.2425951478846855</v>
      </c>
      <c r="T1078" s="1">
        <f t="shared" si="244"/>
        <v>29.765109936717067</v>
      </c>
    </row>
    <row r="1079" spans="1:20" x14ac:dyDescent="0.2">
      <c r="A1079">
        <f>Sheet1!A1056</f>
        <v>1029</v>
      </c>
      <c r="B1079">
        <f>Sheet1!B1059</f>
        <v>668</v>
      </c>
      <c r="C1079">
        <f t="shared" si="238"/>
        <v>651.35600387034356</v>
      </c>
      <c r="D1079">
        <f t="shared" si="239"/>
        <v>667.94983639155907</v>
      </c>
      <c r="E1079">
        <f t="shared" si="240"/>
        <v>671.21458010355593</v>
      </c>
      <c r="F1079">
        <f t="shared" si="245"/>
        <v>666.89410673580824</v>
      </c>
      <c r="G1079">
        <f t="shared" si="246"/>
        <v>696.53818775187847</v>
      </c>
      <c r="K1079" s="1">
        <f t="shared" si="247"/>
        <v>16.642791485244175</v>
      </c>
      <c r="L1079" s="1">
        <f t="shared" si="248"/>
        <v>16.588721509823017</v>
      </c>
      <c r="M1079" s="1">
        <f t="shared" si="249"/>
        <v>19.811961775467466</v>
      </c>
      <c r="N1079" s="1">
        <f t="shared" si="241"/>
        <v>16.886898221052434</v>
      </c>
      <c r="O1079" s="1">
        <f t="shared" si="242"/>
        <v>46.530979237122665</v>
      </c>
      <c r="P1079" s="1"/>
      <c r="Q1079" s="1">
        <f t="shared" si="250"/>
        <v>-5.4069975421157324E-2</v>
      </c>
      <c r="R1079" s="1">
        <f t="shared" si="251"/>
        <v>3.1691702902232919</v>
      </c>
      <c r="S1079" s="1">
        <f t="shared" si="243"/>
        <v>0.24410673580825915</v>
      </c>
      <c r="T1079" s="1">
        <f t="shared" si="244"/>
        <v>29.88818775187849</v>
      </c>
    </row>
    <row r="1080" spans="1:20" x14ac:dyDescent="0.2">
      <c r="A1080">
        <f>Sheet1!A1057</f>
        <v>1030</v>
      </c>
      <c r="B1080">
        <f>Sheet1!B1060</f>
        <v>668.46</v>
      </c>
      <c r="C1080">
        <f t="shared" si="238"/>
        <v>651.80560232220614</v>
      </c>
      <c r="D1080">
        <f t="shared" si="239"/>
        <v>668.40107756667942</v>
      </c>
      <c r="E1080">
        <f t="shared" si="240"/>
        <v>671.67973248479211</v>
      </c>
      <c r="F1080">
        <f t="shared" si="245"/>
        <v>667.34558231082895</v>
      </c>
      <c r="G1080">
        <f t="shared" si="246"/>
        <v>697.11155773040844</v>
      </c>
      <c r="K1080" s="1">
        <f t="shared" si="247"/>
        <v>16.643193033381635</v>
      </c>
      <c r="L1080" s="1">
        <f t="shared" si="248"/>
        <v>16.590455643958762</v>
      </c>
      <c r="M1080" s="1">
        <f t="shared" si="249"/>
        <v>19.827492081622381</v>
      </c>
      <c r="N1080" s="1">
        <f t="shared" si="241"/>
        <v>16.888775344210558</v>
      </c>
      <c r="O1080" s="1">
        <f t="shared" si="242"/>
        <v>46.654750763790048</v>
      </c>
      <c r="P1080" s="1"/>
      <c r="Q1080" s="1">
        <f t="shared" si="250"/>
        <v>-5.2737389422873093E-2</v>
      </c>
      <c r="R1080" s="1">
        <f t="shared" si="251"/>
        <v>3.1842990482407458</v>
      </c>
      <c r="S1080" s="1">
        <f t="shared" si="243"/>
        <v>0.24558231082892235</v>
      </c>
      <c r="T1080" s="1">
        <f t="shared" si="244"/>
        <v>30.011557730408413</v>
      </c>
    </row>
    <row r="1081" spans="1:20" x14ac:dyDescent="0.2">
      <c r="A1081">
        <f>Sheet1!A1058</f>
        <v>1031</v>
      </c>
      <c r="B1081">
        <f>Sheet1!B1061</f>
        <v>668.91</v>
      </c>
      <c r="C1081">
        <f t="shared" si="238"/>
        <v>652.25520077406873</v>
      </c>
      <c r="D1081">
        <f t="shared" si="239"/>
        <v>668.85228825164381</v>
      </c>
      <c r="E1081">
        <f t="shared" si="240"/>
        <v>672.14489282437353</v>
      </c>
      <c r="F1081">
        <f t="shared" si="245"/>
        <v>667.79702184460382</v>
      </c>
      <c r="G1081">
        <f t="shared" si="246"/>
        <v>697.68522028033919</v>
      </c>
      <c r="K1081" s="1">
        <f t="shared" si="247"/>
        <v>16.643594581518983</v>
      </c>
      <c r="L1081" s="1">
        <f t="shared" si="248"/>
        <v>16.59215931773349</v>
      </c>
      <c r="M1081" s="1">
        <f t="shared" si="249"/>
        <v>19.843030220214246</v>
      </c>
      <c r="N1081" s="1">
        <f t="shared" si="241"/>
        <v>16.890616426122847</v>
      </c>
      <c r="O1081" s="1">
        <f t="shared" si="242"/>
        <v>46.778814861858223</v>
      </c>
      <c r="P1081" s="1"/>
      <c r="Q1081" s="1">
        <f t="shared" si="250"/>
        <v>-5.143526378549268E-2</v>
      </c>
      <c r="R1081" s="1">
        <f t="shared" si="251"/>
        <v>3.1994356386952632</v>
      </c>
      <c r="S1081" s="1">
        <f t="shared" si="243"/>
        <v>0.24702184460386434</v>
      </c>
      <c r="T1081" s="1">
        <f t="shared" si="244"/>
        <v>30.13522028033924</v>
      </c>
    </row>
    <row r="1082" spans="1:20" x14ac:dyDescent="0.2">
      <c r="A1082">
        <f>Sheet1!A1059</f>
        <v>1032</v>
      </c>
      <c r="B1082">
        <f>Sheet1!B1062</f>
        <v>669.36</v>
      </c>
      <c r="C1082">
        <f t="shared" si="238"/>
        <v>652.70479922593131</v>
      </c>
      <c r="D1082">
        <f t="shared" si="239"/>
        <v>669.30346843652035</v>
      </c>
      <c r="E1082">
        <f t="shared" si="240"/>
        <v>672.61006116426938</v>
      </c>
      <c r="F1082">
        <f t="shared" si="245"/>
        <v>668.24842530878971</v>
      </c>
      <c r="G1082">
        <f t="shared" si="246"/>
        <v>698.25917580970281</v>
      </c>
      <c r="K1082" s="1">
        <f t="shared" si="247"/>
        <v>16.643996129656443</v>
      </c>
      <c r="L1082" s="1">
        <f t="shared" si="248"/>
        <v>16.593832521215518</v>
      </c>
      <c r="M1082" s="1">
        <f t="shared" si="249"/>
        <v>19.858576233212375</v>
      </c>
      <c r="N1082" s="1">
        <f t="shared" si="241"/>
        <v>16.892421438446149</v>
      </c>
      <c r="O1082" s="1">
        <f t="shared" si="242"/>
        <v>46.903171939359254</v>
      </c>
      <c r="P1082" s="1"/>
      <c r="Q1082" s="1">
        <f t="shared" si="250"/>
        <v>-5.01636084409256E-2</v>
      </c>
      <c r="R1082" s="1">
        <f t="shared" si="251"/>
        <v>3.2145801035559316</v>
      </c>
      <c r="S1082" s="1">
        <f t="shared" si="243"/>
        <v>0.24842530878970592</v>
      </c>
      <c r="T1082" s="1">
        <f t="shared" si="244"/>
        <v>30.259175809702811</v>
      </c>
    </row>
    <row r="1083" spans="1:20" x14ac:dyDescent="0.2">
      <c r="A1083">
        <f>Sheet1!A1060</f>
        <v>1033</v>
      </c>
      <c r="B1083">
        <f>Sheet1!B1063</f>
        <v>669.81</v>
      </c>
      <c r="C1083">
        <f t="shared" si="238"/>
        <v>653.15439767779401</v>
      </c>
      <c r="D1083">
        <f t="shared" si="239"/>
        <v>669.75461811137768</v>
      </c>
      <c r="E1083">
        <f t="shared" si="240"/>
        <v>673.07523754644888</v>
      </c>
      <c r="F1083">
        <f t="shared" si="245"/>
        <v>668.69979267504345</v>
      </c>
      <c r="G1083">
        <f t="shared" si="246"/>
        <v>698.83342472653146</v>
      </c>
      <c r="K1083" s="1">
        <f t="shared" si="247"/>
        <v>16.654397677793895</v>
      </c>
      <c r="L1083" s="1">
        <f t="shared" si="248"/>
        <v>16.595475244473278</v>
      </c>
      <c r="M1083" s="1">
        <f t="shared" si="249"/>
        <v>19.874130162585971</v>
      </c>
      <c r="N1083" s="1">
        <f t="shared" si="241"/>
        <v>16.894190352837313</v>
      </c>
      <c r="O1083" s="1">
        <f t="shared" si="242"/>
        <v>47.02782240432532</v>
      </c>
      <c r="P1083" s="1"/>
      <c r="Q1083" s="1">
        <f t="shared" si="250"/>
        <v>-5.8922433320617529E-2</v>
      </c>
      <c r="R1083" s="1">
        <f t="shared" si="251"/>
        <v>3.2197324847920754</v>
      </c>
      <c r="S1083" s="1">
        <f t="shared" si="243"/>
        <v>0.23979267504341806</v>
      </c>
      <c r="T1083" s="1">
        <f t="shared" si="244"/>
        <v>30.373424726531425</v>
      </c>
    </row>
    <row r="1084" spans="1:20" x14ac:dyDescent="0.2">
      <c r="A1084">
        <f>Sheet1!A1061</f>
        <v>1034</v>
      </c>
      <c r="B1084">
        <f>Sheet1!B1064</f>
        <v>670.26</v>
      </c>
      <c r="C1084">
        <f t="shared" si="238"/>
        <v>653.60399612965659</v>
      </c>
      <c r="D1084">
        <f t="shared" si="239"/>
        <v>670.2057372662839</v>
      </c>
      <c r="E1084">
        <f t="shared" si="240"/>
        <v>673.540422012882</v>
      </c>
      <c r="F1084">
        <f t="shared" si="245"/>
        <v>669.15112391502203</v>
      </c>
      <c r="G1084">
        <f t="shared" si="246"/>
        <v>699.40796743885699</v>
      </c>
      <c r="K1084" s="1">
        <f t="shared" si="247"/>
        <v>16.654799225931242</v>
      </c>
      <c r="L1084" s="1">
        <f t="shared" si="248"/>
        <v>16.597087477575087</v>
      </c>
      <c r="M1084" s="1">
        <f t="shared" si="249"/>
        <v>19.889692050304802</v>
      </c>
      <c r="N1084" s="1">
        <f t="shared" si="241"/>
        <v>16.8959231409533</v>
      </c>
      <c r="O1084" s="1">
        <f t="shared" si="242"/>
        <v>47.15276666478826</v>
      </c>
      <c r="P1084" s="1"/>
      <c r="Q1084" s="1">
        <f t="shared" si="250"/>
        <v>-5.7711748356155113E-2</v>
      </c>
      <c r="R1084" s="1">
        <f t="shared" si="251"/>
        <v>3.23489282437356</v>
      </c>
      <c r="S1084" s="1">
        <f t="shared" si="243"/>
        <v>0.2411239150220581</v>
      </c>
      <c r="T1084" s="1">
        <f t="shared" si="244"/>
        <v>30.497967438857017</v>
      </c>
    </row>
    <row r="1085" spans="1:20" x14ac:dyDescent="0.2">
      <c r="A1085">
        <f>Sheet1!A1062</f>
        <v>1035</v>
      </c>
      <c r="B1085">
        <f>Sheet1!B1065</f>
        <v>670.71</v>
      </c>
      <c r="C1085">
        <f t="shared" si="238"/>
        <v>654.05359458151918</v>
      </c>
      <c r="D1085">
        <f t="shared" si="239"/>
        <v>670.65682589130745</v>
      </c>
      <c r="E1085">
        <f t="shared" si="240"/>
        <v>674.00561460553774</v>
      </c>
      <c r="F1085">
        <f t="shared" si="245"/>
        <v>669.6024190003825</v>
      </c>
      <c r="G1085">
        <f t="shared" si="246"/>
        <v>699.98280435471156</v>
      </c>
      <c r="K1085" s="1">
        <f t="shared" si="247"/>
        <v>16.655200774068703</v>
      </c>
      <c r="L1085" s="1">
        <f t="shared" si="248"/>
        <v>16.598669210589037</v>
      </c>
      <c r="M1085" s="1">
        <f t="shared" si="249"/>
        <v>19.905261938338072</v>
      </c>
      <c r="N1085" s="1">
        <f t="shared" si="241"/>
        <v>16.897619774451186</v>
      </c>
      <c r="O1085" s="1">
        <f t="shared" si="242"/>
        <v>47.278005128780251</v>
      </c>
      <c r="P1085" s="1"/>
      <c r="Q1085" s="1">
        <f t="shared" si="250"/>
        <v>-5.6531563479666147E-2</v>
      </c>
      <c r="R1085" s="1">
        <f t="shared" si="251"/>
        <v>3.2500611642693684</v>
      </c>
      <c r="S1085" s="1">
        <f t="shared" si="243"/>
        <v>0.24241900038248332</v>
      </c>
      <c r="T1085" s="1">
        <f t="shared" si="244"/>
        <v>30.622804354711548</v>
      </c>
    </row>
    <row r="1086" spans="1:20" x14ac:dyDescent="0.2">
      <c r="A1086">
        <f>Sheet1!A1063</f>
        <v>1036</v>
      </c>
      <c r="B1086">
        <f>Sheet1!B1066</f>
        <v>671.16</v>
      </c>
      <c r="C1086">
        <f t="shared" si="238"/>
        <v>654.50319303338176</v>
      </c>
      <c r="D1086">
        <f t="shared" si="239"/>
        <v>671.10788397651663</v>
      </c>
      <c r="E1086">
        <f t="shared" si="240"/>
        <v>674.47081536638575</v>
      </c>
      <c r="F1086">
        <f t="shared" si="245"/>
        <v>670.0536779027816</v>
      </c>
      <c r="G1086">
        <f t="shared" si="246"/>
        <v>700.55793588212725</v>
      </c>
      <c r="K1086" s="1">
        <f t="shared" si="247"/>
        <v>16.655602322205937</v>
      </c>
      <c r="L1086" s="1">
        <f t="shared" si="248"/>
        <v>16.600220433583672</v>
      </c>
      <c r="M1086" s="1">
        <f t="shared" si="249"/>
        <v>19.920839868654866</v>
      </c>
      <c r="N1086" s="1">
        <f t="shared" si="241"/>
        <v>16.899280224987592</v>
      </c>
      <c r="O1086" s="1">
        <f t="shared" si="242"/>
        <v>47.403538204333245</v>
      </c>
      <c r="P1086" s="1"/>
      <c r="Q1086" s="1">
        <f t="shared" si="250"/>
        <v>-5.5381888622264341E-2</v>
      </c>
      <c r="R1086" s="1">
        <f t="shared" si="251"/>
        <v>3.2652375464489296</v>
      </c>
      <c r="S1086" s="1">
        <f t="shared" si="243"/>
        <v>0.24367790278165558</v>
      </c>
      <c r="T1086" s="1">
        <f t="shared" si="244"/>
        <v>30.747935882127308</v>
      </c>
    </row>
    <row r="1087" spans="1:20" x14ac:dyDescent="0.2">
      <c r="A1087">
        <f>Sheet1!A1064</f>
        <v>1037</v>
      </c>
      <c r="B1087">
        <f>Sheet1!B1067</f>
        <v>671.61</v>
      </c>
      <c r="C1087">
        <f t="shared" si="238"/>
        <v>654.95279148524446</v>
      </c>
      <c r="D1087">
        <f t="shared" si="239"/>
        <v>671.55891151197977</v>
      </c>
      <c r="E1087">
        <f t="shared" si="240"/>
        <v>674.93602433739511</v>
      </c>
      <c r="F1087">
        <f t="shared" si="245"/>
        <v>670.5049005938763</v>
      </c>
      <c r="G1087">
        <f t="shared" si="246"/>
        <v>701.13336242913601</v>
      </c>
      <c r="K1087" s="1">
        <f t="shared" si="247"/>
        <v>16.656003870343397</v>
      </c>
      <c r="L1087" s="1">
        <f t="shared" si="248"/>
        <v>16.601741136627311</v>
      </c>
      <c r="M1087" s="1">
        <f t="shared" si="249"/>
        <v>19.936425883225411</v>
      </c>
      <c r="N1087" s="1">
        <f t="shared" si="241"/>
        <v>16.900904464219707</v>
      </c>
      <c r="O1087" s="1">
        <f t="shared" si="242"/>
        <v>47.52936629947942</v>
      </c>
      <c r="P1087" s="1"/>
      <c r="Q1087" s="1">
        <f t="shared" si="250"/>
        <v>-5.4262733716086586E-2</v>
      </c>
      <c r="R1087" s="1">
        <f t="shared" si="251"/>
        <v>3.2804220128820134</v>
      </c>
      <c r="S1087" s="1">
        <f t="shared" si="243"/>
        <v>0.24490059387630936</v>
      </c>
      <c r="T1087" s="1">
        <f t="shared" si="244"/>
        <v>30.873362429136023</v>
      </c>
    </row>
    <row r="1088" spans="1:20" x14ac:dyDescent="0.2">
      <c r="A1088">
        <f>Sheet1!A1065</f>
        <v>1038</v>
      </c>
      <c r="B1088">
        <f>Sheet1!B1068</f>
        <v>672.06</v>
      </c>
      <c r="C1088">
        <f t="shared" si="238"/>
        <v>655.40238993710705</v>
      </c>
      <c r="D1088">
        <f t="shared" si="239"/>
        <v>672.0099084877653</v>
      </c>
      <c r="E1088">
        <f t="shared" si="240"/>
        <v>675.4012415605356</v>
      </c>
      <c r="F1088">
        <f t="shared" si="245"/>
        <v>670.95608704532356</v>
      </c>
      <c r="G1088">
        <f t="shared" si="246"/>
        <v>701.70908440377002</v>
      </c>
      <c r="K1088" s="1">
        <f t="shared" si="247"/>
        <v>16.656405418480858</v>
      </c>
      <c r="L1088" s="1">
        <f t="shared" si="248"/>
        <v>16.603231309788271</v>
      </c>
      <c r="M1088" s="1">
        <f t="shared" si="249"/>
        <v>19.952020024018566</v>
      </c>
      <c r="N1088" s="1">
        <f t="shared" si="241"/>
        <v>16.902492463804379</v>
      </c>
      <c r="O1088" s="1">
        <f t="shared" si="242"/>
        <v>47.655489822250843</v>
      </c>
      <c r="P1088" s="1"/>
      <c r="Q1088" s="1">
        <f t="shared" si="250"/>
        <v>-5.3174108692587652E-2</v>
      </c>
      <c r="R1088" s="1">
        <f t="shared" si="251"/>
        <v>3.2956146055377076</v>
      </c>
      <c r="S1088" s="1">
        <f t="shared" si="243"/>
        <v>0.24608704532352021</v>
      </c>
      <c r="T1088" s="1">
        <f t="shared" si="244"/>
        <v>30.999084403769984</v>
      </c>
    </row>
    <row r="1089" spans="1:20" x14ac:dyDescent="0.2">
      <c r="A1089">
        <f>Sheet1!A1066</f>
        <v>1039</v>
      </c>
      <c r="B1089">
        <f>Sheet1!B1069</f>
        <v>672.52</v>
      </c>
      <c r="C1089">
        <f t="shared" si="238"/>
        <v>655.85198838896963</v>
      </c>
      <c r="D1089">
        <f t="shared" si="239"/>
        <v>672.46087489394142</v>
      </c>
      <c r="E1089">
        <f t="shared" si="240"/>
        <v>675.86646707777663</v>
      </c>
      <c r="F1089">
        <f t="shared" si="245"/>
        <v>671.40723722878022</v>
      </c>
      <c r="G1089">
        <f t="shared" si="246"/>
        <v>702.28510221406145</v>
      </c>
      <c r="K1089" s="1">
        <f t="shared" si="247"/>
        <v>16.656806966618205</v>
      </c>
      <c r="L1089" s="1">
        <f t="shared" si="248"/>
        <v>16.604690943134869</v>
      </c>
      <c r="M1089" s="1">
        <f t="shared" si="249"/>
        <v>19.967622333003987</v>
      </c>
      <c r="N1089" s="1">
        <f t="shared" si="241"/>
        <v>16.904044195398455</v>
      </c>
      <c r="O1089" s="1">
        <f t="shared" si="242"/>
        <v>47.781909180679691</v>
      </c>
      <c r="P1089" s="1"/>
      <c r="Q1089" s="1">
        <f t="shared" si="250"/>
        <v>-5.2116023483335994E-2</v>
      </c>
      <c r="R1089" s="1">
        <f t="shared" si="251"/>
        <v>3.310815366385782</v>
      </c>
      <c r="S1089" s="1">
        <f t="shared" si="243"/>
        <v>0.24723722878025001</v>
      </c>
      <c r="T1089" s="1">
        <f t="shared" si="244"/>
        <v>31.125102214061485</v>
      </c>
    </row>
    <row r="1090" spans="1:20" x14ac:dyDescent="0.2">
      <c r="A1090">
        <f>Sheet1!A1067</f>
        <v>1040</v>
      </c>
      <c r="B1090">
        <f>Sheet1!B1070</f>
        <v>672.97</v>
      </c>
      <c r="C1090">
        <f t="shared" si="238"/>
        <v>656.30158684083221</v>
      </c>
      <c r="D1090">
        <f t="shared" si="239"/>
        <v>672.91181072057645</v>
      </c>
      <c r="E1090">
        <f t="shared" si="240"/>
        <v>676.33170093108754</v>
      </c>
      <c r="F1090">
        <f t="shared" si="245"/>
        <v>671.85835111590347</v>
      </c>
      <c r="G1090">
        <f t="shared" si="246"/>
        <v>702.86141626804203</v>
      </c>
      <c r="K1090" s="1">
        <f t="shared" si="247"/>
        <v>16.657208514755553</v>
      </c>
      <c r="L1090" s="1">
        <f t="shared" si="248"/>
        <v>16.606120026735312</v>
      </c>
      <c r="M1090" s="1">
        <f t="shared" si="249"/>
        <v>19.98323285215065</v>
      </c>
      <c r="N1090" s="1">
        <f t="shared" si="241"/>
        <v>16.905559630659013</v>
      </c>
      <c r="O1090" s="1">
        <f t="shared" si="242"/>
        <v>47.908624782797574</v>
      </c>
      <c r="P1090" s="1"/>
      <c r="Q1090" s="1">
        <f t="shared" si="250"/>
        <v>-5.108848802024113E-2</v>
      </c>
      <c r="R1090" s="1">
        <f t="shared" si="251"/>
        <v>3.3260243373950971</v>
      </c>
      <c r="S1090" s="1">
        <f t="shared" si="243"/>
        <v>0.2483511159034606</v>
      </c>
      <c r="T1090" s="1">
        <f t="shared" si="244"/>
        <v>31.251416268042021</v>
      </c>
    </row>
    <row r="1091" spans="1:20" x14ac:dyDescent="0.2">
      <c r="A1091">
        <f>Sheet1!A1068</f>
        <v>1041</v>
      </c>
      <c r="B1091">
        <f>Sheet1!B1071</f>
        <v>673.42</v>
      </c>
      <c r="C1091">
        <f t="shared" si="238"/>
        <v>656.7511852926948</v>
      </c>
      <c r="D1091">
        <f t="shared" si="239"/>
        <v>673.36271595773883</v>
      </c>
      <c r="E1091">
        <f t="shared" si="240"/>
        <v>676.79694316243774</v>
      </c>
      <c r="F1091">
        <f t="shared" si="245"/>
        <v>672.30942867834983</v>
      </c>
      <c r="G1091">
        <f t="shared" si="246"/>
        <v>703.43802697374406</v>
      </c>
      <c r="K1091" s="1">
        <f t="shared" si="247"/>
        <v>16.6576100628929</v>
      </c>
      <c r="L1091" s="1">
        <f t="shared" si="248"/>
        <v>16.607518550658256</v>
      </c>
      <c r="M1091" s="1">
        <f t="shared" si="249"/>
        <v>19.99885162342855</v>
      </c>
      <c r="N1091" s="1">
        <f t="shared" si="241"/>
        <v>16.907038741242786</v>
      </c>
      <c r="O1091" s="1">
        <f t="shared" si="242"/>
        <v>48.035637036637013</v>
      </c>
      <c r="P1091" s="1"/>
      <c r="Q1091" s="1">
        <f t="shared" si="250"/>
        <v>-5.0091512234644142E-2</v>
      </c>
      <c r="R1091" s="1">
        <f t="shared" si="251"/>
        <v>3.34124156053565</v>
      </c>
      <c r="S1091" s="1">
        <f t="shared" si="243"/>
        <v>0.24942867834988647</v>
      </c>
      <c r="T1091" s="1">
        <f t="shared" si="244"/>
        <v>31.378026973744113</v>
      </c>
    </row>
    <row r="1092" spans="1:20" x14ac:dyDescent="0.2">
      <c r="A1092">
        <f>Sheet1!A1069</f>
        <v>1042</v>
      </c>
      <c r="B1092">
        <f>Sheet1!B1072</f>
        <v>673.87</v>
      </c>
      <c r="C1092">
        <f t="shared" si="238"/>
        <v>657.20078374455738</v>
      </c>
      <c r="D1092">
        <f t="shared" si="239"/>
        <v>673.81359059549663</v>
      </c>
      <c r="E1092">
        <f t="shared" si="240"/>
        <v>677.26219381379667</v>
      </c>
      <c r="F1092">
        <f t="shared" si="245"/>
        <v>672.76046988777648</v>
      </c>
      <c r="G1092">
        <f t="shared" si="246"/>
        <v>704.01493473919936</v>
      </c>
      <c r="K1092" s="1">
        <f t="shared" si="247"/>
        <v>16.668011611030352</v>
      </c>
      <c r="L1092" s="1">
        <f t="shared" si="248"/>
        <v>16.608886504971792</v>
      </c>
      <c r="M1092" s="1">
        <f t="shared" si="249"/>
        <v>20.014478688807003</v>
      </c>
      <c r="N1092" s="1">
        <f t="shared" si="241"/>
        <v>16.90848149880685</v>
      </c>
      <c r="O1092" s="1">
        <f t="shared" si="242"/>
        <v>48.162946350229731</v>
      </c>
      <c r="P1092" s="1"/>
      <c r="Q1092" s="1">
        <f t="shared" si="250"/>
        <v>-5.912510605855914E-2</v>
      </c>
      <c r="R1092" s="1">
        <f t="shared" si="251"/>
        <v>3.3464670777766514</v>
      </c>
      <c r="S1092" s="1">
        <f t="shared" si="243"/>
        <v>0.24046988777649858</v>
      </c>
      <c r="T1092" s="1">
        <f t="shared" si="244"/>
        <v>31.49493473919938</v>
      </c>
    </row>
    <row r="1093" spans="1:20" x14ac:dyDescent="0.2">
      <c r="A1093">
        <f>Sheet1!A1070</f>
        <v>1043</v>
      </c>
      <c r="B1093">
        <f>Sheet1!B1073</f>
        <v>674.32</v>
      </c>
      <c r="C1093">
        <f t="shared" si="238"/>
        <v>657.65038219641997</v>
      </c>
      <c r="D1093">
        <f t="shared" si="239"/>
        <v>674.26443462391842</v>
      </c>
      <c r="E1093">
        <f t="shared" si="240"/>
        <v>677.72745292713375</v>
      </c>
      <c r="F1093">
        <f t="shared" si="245"/>
        <v>673.21147471584038</v>
      </c>
      <c r="G1093">
        <f t="shared" si="246"/>
        <v>704.59213997244012</v>
      </c>
      <c r="K1093" s="1">
        <f t="shared" si="247"/>
        <v>16.668413159167812</v>
      </c>
      <c r="L1093" s="1">
        <f t="shared" si="248"/>
        <v>16.61022387974424</v>
      </c>
      <c r="M1093" s="1">
        <f t="shared" si="249"/>
        <v>20.030114090255324</v>
      </c>
      <c r="N1093" s="1">
        <f t="shared" si="241"/>
        <v>16.909887875008167</v>
      </c>
      <c r="O1093" s="1">
        <f t="shared" si="242"/>
        <v>48.290553131607908</v>
      </c>
      <c r="P1093" s="1"/>
      <c r="Q1093" s="1">
        <f t="shared" si="250"/>
        <v>-5.8189279423572771E-2</v>
      </c>
      <c r="R1093" s="1">
        <f t="shared" si="251"/>
        <v>3.3617009310875119</v>
      </c>
      <c r="S1093" s="1">
        <f t="shared" si="243"/>
        <v>0.24147471584035429</v>
      </c>
      <c r="T1093" s="1">
        <f t="shared" si="244"/>
        <v>31.622139972440095</v>
      </c>
    </row>
    <row r="1094" spans="1:20" x14ac:dyDescent="0.2">
      <c r="A1094">
        <f>Sheet1!A1071</f>
        <v>1044</v>
      </c>
      <c r="B1094">
        <f>Sheet1!B1074</f>
        <v>674.77</v>
      </c>
      <c r="C1094">
        <f t="shared" si="238"/>
        <v>658.09998064828255</v>
      </c>
      <c r="D1094">
        <f t="shared" si="239"/>
        <v>674.7152480330725</v>
      </c>
      <c r="E1094">
        <f t="shared" si="240"/>
        <v>678.19272054441842</v>
      </c>
      <c r="F1094">
        <f t="shared" si="245"/>
        <v>673.66244313419827</v>
      </c>
      <c r="G1094">
        <f t="shared" si="246"/>
        <v>705.16964308149863</v>
      </c>
      <c r="K1094" s="1">
        <f t="shared" si="247"/>
        <v>16.66881470730516</v>
      </c>
      <c r="L1094" s="1">
        <f t="shared" si="248"/>
        <v>16.611530665044029</v>
      </c>
      <c r="M1094" s="1">
        <f t="shared" si="249"/>
        <v>20.045757869742943</v>
      </c>
      <c r="N1094" s="1">
        <f t="shared" si="241"/>
        <v>16.91125784150347</v>
      </c>
      <c r="O1094" s="1">
        <f t="shared" si="242"/>
        <v>48.418457788803835</v>
      </c>
      <c r="P1094" s="1"/>
      <c r="Q1094" s="1">
        <f t="shared" si="250"/>
        <v>-5.7284042261130708E-2</v>
      </c>
      <c r="R1094" s="1">
        <f t="shared" si="251"/>
        <v>3.376943162437783</v>
      </c>
      <c r="S1094" s="1">
        <f t="shared" si="243"/>
        <v>0.24244313419831087</v>
      </c>
      <c r="T1094" s="1">
        <f t="shared" si="244"/>
        <v>31.749643081498675</v>
      </c>
    </row>
    <row r="1095" spans="1:20" x14ac:dyDescent="0.2">
      <c r="A1095">
        <f>Sheet1!A1072</f>
        <v>1045</v>
      </c>
      <c r="B1095">
        <f>Sheet1!B1075</f>
        <v>675.22</v>
      </c>
      <c r="C1095">
        <f t="shared" si="238"/>
        <v>658.54957910014514</v>
      </c>
      <c r="D1095">
        <f t="shared" si="239"/>
        <v>675.16603081302719</v>
      </c>
      <c r="E1095">
        <f t="shared" si="240"/>
        <v>678.65799670762021</v>
      </c>
      <c r="F1095">
        <f t="shared" si="245"/>
        <v>674.11337511450711</v>
      </c>
      <c r="G1095">
        <f t="shared" si="246"/>
        <v>705.74744447440662</v>
      </c>
      <c r="K1095" s="1">
        <f t="shared" si="247"/>
        <v>16.66921625544262</v>
      </c>
      <c r="L1095" s="1">
        <f t="shared" si="248"/>
        <v>16.612806850939251</v>
      </c>
      <c r="M1095" s="1">
        <f t="shared" si="249"/>
        <v>20.061410069239287</v>
      </c>
      <c r="N1095" s="1">
        <f t="shared" si="241"/>
        <v>16.912591369949723</v>
      </c>
      <c r="O1095" s="1">
        <f t="shared" si="242"/>
        <v>48.546660729849236</v>
      </c>
      <c r="P1095" s="1"/>
      <c r="Q1095" s="1">
        <f t="shared" si="250"/>
        <v>-5.6409404503369842E-2</v>
      </c>
      <c r="R1095" s="1">
        <f t="shared" si="251"/>
        <v>3.3921938137966663</v>
      </c>
      <c r="S1095" s="1">
        <f t="shared" si="243"/>
        <v>0.24337511450710281</v>
      </c>
      <c r="T1095" s="1">
        <f t="shared" si="244"/>
        <v>31.877444474406616</v>
      </c>
    </row>
    <row r="1096" spans="1:20" x14ac:dyDescent="0.2">
      <c r="A1096">
        <f>Sheet1!A1073</f>
        <v>1046</v>
      </c>
      <c r="B1096">
        <f>Sheet1!B1076</f>
        <v>675.67</v>
      </c>
      <c r="C1096">
        <f t="shared" si="238"/>
        <v>658.99917755200784</v>
      </c>
      <c r="D1096">
        <f t="shared" si="239"/>
        <v>675.61678295385082</v>
      </c>
      <c r="E1096">
        <f t="shared" si="240"/>
        <v>679.12328145870833</v>
      </c>
      <c r="F1096">
        <f t="shared" si="245"/>
        <v>674.56427062842397</v>
      </c>
      <c r="G1096">
        <f t="shared" si="246"/>
        <v>706.32554455919637</v>
      </c>
      <c r="K1096" s="1">
        <f t="shared" si="247"/>
        <v>16.669617803580081</v>
      </c>
      <c r="L1096" s="1">
        <f t="shared" si="248"/>
        <v>16.61405242749845</v>
      </c>
      <c r="M1096" s="1">
        <f t="shared" si="249"/>
        <v>20.077070730713785</v>
      </c>
      <c r="N1096" s="1">
        <f t="shared" si="241"/>
        <v>16.913888432004001</v>
      </c>
      <c r="O1096" s="1">
        <f t="shared" si="242"/>
        <v>48.675162362776405</v>
      </c>
      <c r="P1096" s="1"/>
      <c r="Q1096" s="1">
        <f t="shared" si="250"/>
        <v>-5.5565376081631257E-2</v>
      </c>
      <c r="R1096" s="1">
        <f t="shared" si="251"/>
        <v>3.4074529271337042</v>
      </c>
      <c r="S1096" s="1">
        <f t="shared" si="243"/>
        <v>0.24427062842391933</v>
      </c>
      <c r="T1096" s="1">
        <f t="shared" si="244"/>
        <v>32.005544559196323</v>
      </c>
    </row>
    <row r="1097" spans="1:20" x14ac:dyDescent="0.2">
      <c r="A1097">
        <f>Sheet1!A1074</f>
        <v>1047</v>
      </c>
      <c r="B1097">
        <f>Sheet1!B1077</f>
        <v>676.12</v>
      </c>
      <c r="C1097">
        <f t="shared" si="238"/>
        <v>659.44877600387042</v>
      </c>
      <c r="D1097">
        <f t="shared" si="239"/>
        <v>676.0675044456118</v>
      </c>
      <c r="E1097">
        <f t="shared" si="240"/>
        <v>679.58857483965232</v>
      </c>
      <c r="F1097">
        <f t="shared" si="245"/>
        <v>675.01512964760582</v>
      </c>
      <c r="G1097">
        <f t="shared" si="246"/>
        <v>706.90394374389973</v>
      </c>
      <c r="K1097" s="1">
        <f t="shared" si="247"/>
        <v>16.670019351717428</v>
      </c>
      <c r="L1097" s="1">
        <f t="shared" si="248"/>
        <v>16.615267384789945</v>
      </c>
      <c r="M1097" s="1">
        <f t="shared" si="249"/>
        <v>20.092739896135868</v>
      </c>
      <c r="N1097" s="1">
        <f t="shared" si="241"/>
        <v>16.915148999323264</v>
      </c>
      <c r="O1097" s="1">
        <f t="shared" si="242"/>
        <v>48.803963095617178</v>
      </c>
      <c r="P1097" s="1"/>
      <c r="Q1097" s="1">
        <f t="shared" si="250"/>
        <v>-5.4751966927483409E-2</v>
      </c>
      <c r="R1097" s="1">
        <f t="shared" si="251"/>
        <v>3.4227205444184392</v>
      </c>
      <c r="S1097" s="1">
        <f t="shared" si="243"/>
        <v>0.245129647605836</v>
      </c>
      <c r="T1097" s="1">
        <f t="shared" si="244"/>
        <v>32.133943743899749</v>
      </c>
    </row>
    <row r="1098" spans="1:20" x14ac:dyDescent="0.2">
      <c r="A1098">
        <f>Sheet1!A1075</f>
        <v>1048</v>
      </c>
      <c r="B1098">
        <f>Sheet1!B1078</f>
        <v>676.57</v>
      </c>
      <c r="C1098">
        <f t="shared" si="238"/>
        <v>659.89837445573301</v>
      </c>
      <c r="D1098">
        <f t="shared" si="239"/>
        <v>676.51819527837813</v>
      </c>
      <c r="E1098">
        <f t="shared" si="240"/>
        <v>680.05387689242161</v>
      </c>
      <c r="F1098">
        <f t="shared" si="245"/>
        <v>675.46595214370927</v>
      </c>
      <c r="G1098">
        <f t="shared" si="246"/>
        <v>707.48264243654876</v>
      </c>
      <c r="K1098" s="1">
        <f t="shared" si="247"/>
        <v>16.670420899854889</v>
      </c>
      <c r="L1098" s="1">
        <f t="shared" si="248"/>
        <v>16.616451712882053</v>
      </c>
      <c r="M1098" s="1">
        <f t="shared" si="249"/>
        <v>20.108417607475076</v>
      </c>
      <c r="N1098" s="1">
        <f t="shared" si="241"/>
        <v>16.916373043564136</v>
      </c>
      <c r="O1098" s="1">
        <f t="shared" si="242"/>
        <v>48.93306333640362</v>
      </c>
      <c r="P1098" s="1"/>
      <c r="Q1098" s="1">
        <f t="shared" si="250"/>
        <v>-5.3969186972835814E-2</v>
      </c>
      <c r="R1098" s="1">
        <f t="shared" si="251"/>
        <v>3.4379967076201865</v>
      </c>
      <c r="S1098" s="1">
        <f t="shared" si="243"/>
        <v>0.24595214370924623</v>
      </c>
      <c r="T1098" s="1">
        <f t="shared" si="244"/>
        <v>32.262642436548731</v>
      </c>
    </row>
    <row r="1099" spans="1:20" x14ac:dyDescent="0.2">
      <c r="A1099">
        <f>Sheet1!A1076</f>
        <v>1049</v>
      </c>
      <c r="B1099">
        <f>Sheet1!B1079</f>
        <v>677.02</v>
      </c>
      <c r="C1099">
        <f t="shared" si="238"/>
        <v>660.3479729075957</v>
      </c>
      <c r="D1099">
        <f t="shared" si="239"/>
        <v>676.96885544221846</v>
      </c>
      <c r="E1099">
        <f t="shared" si="240"/>
        <v>680.51918765898563</v>
      </c>
      <c r="F1099">
        <f t="shared" si="245"/>
        <v>675.91673808839153</v>
      </c>
      <c r="G1099">
        <f t="shared" si="246"/>
        <v>708.06164104517575</v>
      </c>
      <c r="K1099" s="1">
        <f t="shared" si="247"/>
        <v>16.670822447992123</v>
      </c>
      <c r="L1099" s="1">
        <f t="shared" si="248"/>
        <v>16.61760540184298</v>
      </c>
      <c r="M1099" s="1">
        <f t="shared" si="249"/>
        <v>20.124103906700498</v>
      </c>
      <c r="N1099" s="1">
        <f t="shared" si="241"/>
        <v>16.917560536383689</v>
      </c>
      <c r="O1099" s="1">
        <f t="shared" si="242"/>
        <v>49.062463493167911</v>
      </c>
      <c r="P1099" s="1"/>
      <c r="Q1099" s="1">
        <f t="shared" si="250"/>
        <v>-5.3217046149143243E-2</v>
      </c>
      <c r="R1099" s="1">
        <f t="shared" si="251"/>
        <v>3.4532814587083749</v>
      </c>
      <c r="S1099" s="1">
        <f t="shared" si="243"/>
        <v>0.24673808839156663</v>
      </c>
      <c r="T1099" s="1">
        <f t="shared" si="244"/>
        <v>32.391641045175788</v>
      </c>
    </row>
    <row r="1100" spans="1:20" x14ac:dyDescent="0.2">
      <c r="A1100">
        <f>Sheet1!A1077</f>
        <v>1050</v>
      </c>
      <c r="B1100">
        <f>Sheet1!B1080</f>
        <v>677.47</v>
      </c>
      <c r="C1100">
        <f t="shared" si="238"/>
        <v>660.79757135945829</v>
      </c>
      <c r="D1100">
        <f t="shared" si="239"/>
        <v>677.41948492720098</v>
      </c>
      <c r="E1100">
        <f t="shared" si="240"/>
        <v>680.9845071813138</v>
      </c>
      <c r="F1100">
        <f t="shared" si="245"/>
        <v>676.36748745330954</v>
      </c>
      <c r="G1100">
        <f t="shared" si="246"/>
        <v>708.64093997781265</v>
      </c>
      <c r="K1100" s="1">
        <f t="shared" si="247"/>
        <v>16.671223996129584</v>
      </c>
      <c r="L1100" s="1">
        <f t="shared" si="248"/>
        <v>16.618728441741382</v>
      </c>
      <c r="M1100" s="1">
        <f t="shared" si="249"/>
        <v>20.139798835781903</v>
      </c>
      <c r="N1100" s="1">
        <f t="shared" si="241"/>
        <v>16.918711449439115</v>
      </c>
      <c r="O1100" s="1">
        <f t="shared" si="242"/>
        <v>49.192163973942229</v>
      </c>
      <c r="P1100" s="1"/>
      <c r="Q1100" s="1">
        <f t="shared" si="250"/>
        <v>-5.2495554388201526E-2</v>
      </c>
      <c r="R1100" s="1">
        <f t="shared" si="251"/>
        <v>3.4685748396523195</v>
      </c>
      <c r="S1100" s="1">
        <f t="shared" si="243"/>
        <v>0.2474874533095317</v>
      </c>
      <c r="T1100" s="1">
        <f t="shared" si="244"/>
        <v>32.520939977812645</v>
      </c>
    </row>
    <row r="1101" spans="1:20" x14ac:dyDescent="0.2">
      <c r="A1101">
        <f>Sheet1!A1078</f>
        <v>1051</v>
      </c>
      <c r="B1101">
        <f>Sheet1!B1081</f>
        <v>677.93</v>
      </c>
      <c r="C1101">
        <f t="shared" si="238"/>
        <v>661.24716981132087</v>
      </c>
      <c r="D1101">
        <f t="shared" si="239"/>
        <v>677.87008372339403</v>
      </c>
      <c r="E1101">
        <f t="shared" si="240"/>
        <v>681.44983550137556</v>
      </c>
      <c r="F1101">
        <f t="shared" si="245"/>
        <v>676.81820021011993</v>
      </c>
      <c r="G1101">
        <f t="shared" si="246"/>
        <v>709.2205396424913</v>
      </c>
      <c r="K1101" s="1">
        <f t="shared" si="247"/>
        <v>16.671625544267044</v>
      </c>
      <c r="L1101" s="1">
        <f t="shared" si="248"/>
        <v>16.619820822645124</v>
      </c>
      <c r="M1101" s="1">
        <f t="shared" si="249"/>
        <v>20.155502436688607</v>
      </c>
      <c r="N1101" s="1">
        <f t="shared" si="241"/>
        <v>16.91982575438692</v>
      </c>
      <c r="O1101" s="1">
        <f t="shared" si="242"/>
        <v>49.322165186758298</v>
      </c>
      <c r="P1101" s="1"/>
      <c r="Q1101" s="1">
        <f t="shared" si="250"/>
        <v>-5.180472162192018E-2</v>
      </c>
      <c r="R1101" s="1">
        <f t="shared" si="251"/>
        <v>3.4838768924215628</v>
      </c>
      <c r="S1101" s="1">
        <f t="shared" si="243"/>
        <v>0.24820021011987592</v>
      </c>
      <c r="T1101" s="1">
        <f t="shared" si="244"/>
        <v>32.650539642491253</v>
      </c>
    </row>
    <row r="1102" spans="1:20" x14ac:dyDescent="0.2">
      <c r="A1102">
        <f>Sheet1!A1079</f>
        <v>1052</v>
      </c>
      <c r="B1102">
        <f>Sheet1!B1082</f>
        <v>678.38</v>
      </c>
      <c r="C1102">
        <f t="shared" si="238"/>
        <v>661.69676826318346</v>
      </c>
      <c r="D1102">
        <f t="shared" si="239"/>
        <v>678.32065182086603</v>
      </c>
      <c r="E1102">
        <f t="shared" si="240"/>
        <v>681.91517266114033</v>
      </c>
      <c r="F1102">
        <f t="shared" si="245"/>
        <v>677.26887633047977</v>
      </c>
      <c r="G1102">
        <f t="shared" si="246"/>
        <v>709.80044044724411</v>
      </c>
      <c r="K1102" s="1">
        <f t="shared" si="247"/>
        <v>16.672027092404278</v>
      </c>
      <c r="L1102" s="1">
        <f t="shared" si="248"/>
        <v>16.620882534622751</v>
      </c>
      <c r="M1102" s="1">
        <f t="shared" si="249"/>
        <v>20.171214751389925</v>
      </c>
      <c r="N1102" s="1">
        <f t="shared" si="241"/>
        <v>16.920903422884066</v>
      </c>
      <c r="O1102" s="1">
        <f t="shared" si="242"/>
        <v>49.45246753964841</v>
      </c>
      <c r="P1102" s="1"/>
      <c r="Q1102" s="1">
        <f t="shared" si="250"/>
        <v>-5.1144557781526601E-2</v>
      </c>
      <c r="R1102" s="1">
        <f t="shared" si="251"/>
        <v>3.4991876589856474</v>
      </c>
      <c r="S1102" s="1">
        <f t="shared" si="243"/>
        <v>0.24887633047978852</v>
      </c>
      <c r="T1102" s="1">
        <f t="shared" si="244"/>
        <v>32.780440447244132</v>
      </c>
    </row>
    <row r="1103" spans="1:20" x14ac:dyDescent="0.2">
      <c r="A1103">
        <f>Sheet1!A1080</f>
        <v>1053</v>
      </c>
      <c r="B1103">
        <f>Sheet1!B1083</f>
        <v>678.83</v>
      </c>
      <c r="C1103">
        <f t="shared" si="238"/>
        <v>662.14636671504604</v>
      </c>
      <c r="D1103">
        <f t="shared" si="239"/>
        <v>678.77118920968542</v>
      </c>
      <c r="E1103">
        <f t="shared" si="240"/>
        <v>682.38051870257755</v>
      </c>
      <c r="F1103">
        <f t="shared" si="245"/>
        <v>677.71951578604603</v>
      </c>
      <c r="G1103">
        <f t="shared" si="246"/>
        <v>710.38064280010303</v>
      </c>
      <c r="K1103" s="1">
        <f t="shared" si="247"/>
        <v>16.672428640541739</v>
      </c>
      <c r="L1103" s="1">
        <f t="shared" si="248"/>
        <v>16.621913567742695</v>
      </c>
      <c r="M1103" s="1">
        <f t="shared" si="249"/>
        <v>20.186935821855513</v>
      </c>
      <c r="N1103" s="1">
        <f t="shared" si="241"/>
        <v>16.921944426587743</v>
      </c>
      <c r="O1103" s="1">
        <f t="shared" si="242"/>
        <v>49.583071440644744</v>
      </c>
      <c r="P1103" s="1"/>
      <c r="Q1103" s="1">
        <f t="shared" si="250"/>
        <v>-5.0515072799043992E-2</v>
      </c>
      <c r="R1103" s="1">
        <f t="shared" si="251"/>
        <v>3.5145071813137747</v>
      </c>
      <c r="S1103" s="1">
        <f t="shared" si="243"/>
        <v>0.249515786046004</v>
      </c>
      <c r="T1103" s="1">
        <f t="shared" si="244"/>
        <v>32.910642800103005</v>
      </c>
    </row>
    <row r="1104" spans="1:20" x14ac:dyDescent="0.2">
      <c r="A1104">
        <f>Sheet1!A1081</f>
        <v>1054</v>
      </c>
      <c r="B1104">
        <f>Sheet1!B1084</f>
        <v>679.28</v>
      </c>
      <c r="C1104">
        <f t="shared" si="238"/>
        <v>662.59596516690863</v>
      </c>
      <c r="D1104">
        <f t="shared" si="239"/>
        <v>679.22169587992016</v>
      </c>
      <c r="E1104">
        <f t="shared" si="240"/>
        <v>682.84587366765663</v>
      </c>
      <c r="F1104">
        <f t="shared" si="245"/>
        <v>678.17011854847567</v>
      </c>
      <c r="G1104">
        <f t="shared" si="246"/>
        <v>710.9611471090999</v>
      </c>
      <c r="K1104" s="1">
        <f t="shared" si="247"/>
        <v>16.682830188679077</v>
      </c>
      <c r="L1104" s="1">
        <f t="shared" si="248"/>
        <v>16.622913912073159</v>
      </c>
      <c r="M1104" s="1">
        <f t="shared" si="249"/>
        <v>20.202665690054687</v>
      </c>
      <c r="N1104" s="1">
        <f t="shared" si="241"/>
        <v>16.922948737154798</v>
      </c>
      <c r="O1104" s="1">
        <f t="shared" si="242"/>
        <v>49.713977297779024</v>
      </c>
      <c r="P1104" s="1"/>
      <c r="Q1104" s="1">
        <f t="shared" si="250"/>
        <v>-5.9916276605918029E-2</v>
      </c>
      <c r="R1104" s="1">
        <f t="shared" si="251"/>
        <v>3.51983550137561</v>
      </c>
      <c r="S1104" s="1">
        <f t="shared" si="243"/>
        <v>0.24011854847572067</v>
      </c>
      <c r="T1104" s="1">
        <f t="shared" si="244"/>
        <v>33.031147109099948</v>
      </c>
    </row>
    <row r="1105" spans="1:20" x14ac:dyDescent="0.2">
      <c r="A1105">
        <f>Sheet1!A1082</f>
        <v>1055</v>
      </c>
      <c r="B1105">
        <f>Sheet1!B1085</f>
        <v>679.73</v>
      </c>
      <c r="C1105">
        <f t="shared" si="238"/>
        <v>663.04556361877121</v>
      </c>
      <c r="D1105">
        <f t="shared" si="239"/>
        <v>679.67217182163881</v>
      </c>
      <c r="E1105">
        <f t="shared" si="240"/>
        <v>683.31123759834691</v>
      </c>
      <c r="F1105">
        <f t="shared" si="245"/>
        <v>678.62068458942554</v>
      </c>
      <c r="G1105">
        <f t="shared" si="246"/>
        <v>711.541953782267</v>
      </c>
      <c r="K1105" s="1">
        <f t="shared" si="247"/>
        <v>16.683231736816538</v>
      </c>
      <c r="L1105" s="1">
        <f t="shared" si="248"/>
        <v>16.623883557682575</v>
      </c>
      <c r="M1105" s="1">
        <f t="shared" si="249"/>
        <v>20.218404397956874</v>
      </c>
      <c r="N1105" s="1">
        <f t="shared" si="241"/>
        <v>16.923916326242079</v>
      </c>
      <c r="O1105" s="1">
        <f t="shared" si="242"/>
        <v>49.845185519083543</v>
      </c>
      <c r="P1105" s="1"/>
      <c r="Q1105" s="1">
        <f t="shared" si="250"/>
        <v>-5.9348179133962731E-2</v>
      </c>
      <c r="R1105" s="1">
        <f t="shared" si="251"/>
        <v>3.5351726611403365</v>
      </c>
      <c r="S1105" s="1">
        <f t="shared" si="243"/>
        <v>0.24068458942554116</v>
      </c>
      <c r="T1105" s="1">
        <f t="shared" si="244"/>
        <v>33.161953782267005</v>
      </c>
    </row>
    <row r="1106" spans="1:20" x14ac:dyDescent="0.2">
      <c r="A1106">
        <f>Sheet1!A1083</f>
        <v>1056</v>
      </c>
      <c r="B1106">
        <f>Sheet1!B1086</f>
        <v>680.18</v>
      </c>
      <c r="C1106">
        <f t="shared" si="238"/>
        <v>663.4951620706338</v>
      </c>
      <c r="D1106">
        <f t="shared" si="239"/>
        <v>680.12261702490969</v>
      </c>
      <c r="E1106">
        <f t="shared" si="240"/>
        <v>683.77661053661791</v>
      </c>
      <c r="F1106">
        <f t="shared" si="245"/>
        <v>679.07121388055259</v>
      </c>
      <c r="G1106">
        <f t="shared" si="246"/>
        <v>712.12306322763629</v>
      </c>
      <c r="K1106" s="1">
        <f t="shared" si="247"/>
        <v>16.683633284953999</v>
      </c>
      <c r="L1106" s="1">
        <f t="shared" si="248"/>
        <v>16.624822494639375</v>
      </c>
      <c r="M1106" s="1">
        <f t="shared" si="249"/>
        <v>20.234151987531504</v>
      </c>
      <c r="N1106" s="1">
        <f t="shared" si="241"/>
        <v>16.924847165506549</v>
      </c>
      <c r="O1106" s="1">
        <f t="shared" si="242"/>
        <v>49.976696512590252</v>
      </c>
      <c r="P1106" s="1"/>
      <c r="Q1106" s="1">
        <f t="shared" si="250"/>
        <v>-5.8810790314623773E-2</v>
      </c>
      <c r="R1106" s="1">
        <f t="shared" si="251"/>
        <v>3.5505187025775058</v>
      </c>
      <c r="S1106" s="1">
        <f t="shared" si="243"/>
        <v>0.24121388055255011</v>
      </c>
      <c r="T1106" s="1">
        <f t="shared" si="244"/>
        <v>33.293063227636253</v>
      </c>
    </row>
    <row r="1107" spans="1:20" x14ac:dyDescent="0.2">
      <c r="A1107">
        <f>Sheet1!A1084</f>
        <v>1057</v>
      </c>
      <c r="B1107">
        <f>Sheet1!B1087</f>
        <v>680.63</v>
      </c>
      <c r="C1107">
        <f t="shared" si="238"/>
        <v>663.94476052249638</v>
      </c>
      <c r="D1107">
        <f t="shared" si="239"/>
        <v>680.57303147980099</v>
      </c>
      <c r="E1107">
        <f t="shared" si="240"/>
        <v>684.24199252443918</v>
      </c>
      <c r="F1107">
        <f t="shared" si="245"/>
        <v>679.52170639351368</v>
      </c>
      <c r="G1107">
        <f t="shared" si="246"/>
        <v>712.70447585323984</v>
      </c>
      <c r="K1107" s="1">
        <f t="shared" si="247"/>
        <v>16.684034833091346</v>
      </c>
      <c r="L1107" s="1">
        <f t="shared" si="248"/>
        <v>16.625730713011535</v>
      </c>
      <c r="M1107" s="1">
        <f t="shared" si="249"/>
        <v>20.249908500748006</v>
      </c>
      <c r="N1107" s="1">
        <f t="shared" si="241"/>
        <v>16.925741226605055</v>
      </c>
      <c r="O1107" s="1">
        <f t="shared" si="242"/>
        <v>50.108510686331215</v>
      </c>
      <c r="P1107" s="1"/>
      <c r="Q1107" s="1">
        <f t="shared" si="250"/>
        <v>-5.8304120079810673E-2</v>
      </c>
      <c r="R1107" s="1">
        <f t="shared" si="251"/>
        <v>3.5658736676566605</v>
      </c>
      <c r="S1107" s="1">
        <f t="shared" si="243"/>
        <v>0.24170639351370937</v>
      </c>
      <c r="T1107" s="1">
        <f t="shared" si="244"/>
        <v>33.424475853239869</v>
      </c>
    </row>
    <row r="1108" spans="1:20" x14ac:dyDescent="0.2">
      <c r="A1108">
        <f>Sheet1!A1085</f>
        <v>1058</v>
      </c>
      <c r="B1108">
        <f>Sheet1!B1088</f>
        <v>681.08</v>
      </c>
      <c r="C1108">
        <f t="shared" si="238"/>
        <v>664.39435897435908</v>
      </c>
      <c r="D1108">
        <f t="shared" si="239"/>
        <v>681.02341517638126</v>
      </c>
      <c r="E1108">
        <f t="shared" si="240"/>
        <v>684.70738360377993</v>
      </c>
      <c r="F1108">
        <f t="shared" si="245"/>
        <v>679.97216209996589</v>
      </c>
      <c r="G1108">
        <f t="shared" si="246"/>
        <v>713.28619206710971</v>
      </c>
      <c r="K1108" s="1">
        <f t="shared" si="247"/>
        <v>16.684436381228807</v>
      </c>
      <c r="L1108" s="1">
        <f t="shared" si="248"/>
        <v>16.626608202867601</v>
      </c>
      <c r="M1108" s="1">
        <f t="shared" si="249"/>
        <v>20.265673979575695</v>
      </c>
      <c r="N1108" s="1">
        <f t="shared" si="241"/>
        <v>16.926598481194674</v>
      </c>
      <c r="O1108" s="1">
        <f t="shared" si="242"/>
        <v>50.240628448338498</v>
      </c>
      <c r="P1108" s="1"/>
      <c r="Q1108" s="1">
        <f t="shared" si="250"/>
        <v>-5.7828178361205573E-2</v>
      </c>
      <c r="R1108" s="1">
        <f t="shared" si="251"/>
        <v>3.5812375983468883</v>
      </c>
      <c r="S1108" s="1">
        <f t="shared" si="243"/>
        <v>0.24216209996586713</v>
      </c>
      <c r="T1108" s="1">
        <f t="shared" si="244"/>
        <v>33.556192067109691</v>
      </c>
    </row>
    <row r="1109" spans="1:20" x14ac:dyDescent="0.2">
      <c r="A1109">
        <f>Sheet1!A1086</f>
        <v>1059</v>
      </c>
      <c r="B1109">
        <f>Sheet1!B1089</f>
        <v>681.53</v>
      </c>
      <c r="C1109">
        <f t="shared" si="238"/>
        <v>664.84395742622166</v>
      </c>
      <c r="D1109">
        <f t="shared" si="239"/>
        <v>681.47376810471872</v>
      </c>
      <c r="E1109">
        <f t="shared" si="240"/>
        <v>685.17278381660958</v>
      </c>
      <c r="F1109">
        <f t="shared" si="245"/>
        <v>680.42258097156605</v>
      </c>
      <c r="G1109">
        <f t="shared" si="246"/>
        <v>713.86821227727796</v>
      </c>
      <c r="K1109" s="1">
        <f t="shared" si="247"/>
        <v>16.684837929366154</v>
      </c>
      <c r="L1109" s="1">
        <f t="shared" si="248"/>
        <v>16.62745495427589</v>
      </c>
      <c r="M1109" s="1">
        <f t="shared" si="249"/>
        <v>20.281448465984113</v>
      </c>
      <c r="N1109" s="1">
        <f t="shared" si="241"/>
        <v>16.927418900932253</v>
      </c>
      <c r="O1109" s="1">
        <f t="shared" si="242"/>
        <v>50.373050206644166</v>
      </c>
      <c r="P1109" s="1"/>
      <c r="Q1109" s="1">
        <f t="shared" si="250"/>
        <v>-5.7382975090263244E-2</v>
      </c>
      <c r="R1109" s="1">
        <f t="shared" si="251"/>
        <v>3.596610536617959</v>
      </c>
      <c r="S1109" s="1">
        <f t="shared" si="243"/>
        <v>0.24258097156609892</v>
      </c>
      <c r="T1109" s="1">
        <f t="shared" si="244"/>
        <v>33.688212277278012</v>
      </c>
    </row>
    <row r="1110" spans="1:20" x14ac:dyDescent="0.2">
      <c r="A1110">
        <f>Sheet1!A1087</f>
        <v>1060</v>
      </c>
      <c r="B1110">
        <f>Sheet1!B1090</f>
        <v>681.98</v>
      </c>
      <c r="C1110">
        <f t="shared" si="238"/>
        <v>665.29355587808425</v>
      </c>
      <c r="D1110">
        <f t="shared" si="239"/>
        <v>681.92409025488166</v>
      </c>
      <c r="E1110">
        <f t="shared" si="240"/>
        <v>685.63819320489779</v>
      </c>
      <c r="F1110">
        <f t="shared" si="245"/>
        <v>680.87296297997091</v>
      </c>
      <c r="G1110">
        <f t="shared" si="246"/>
        <v>714.45053689177678</v>
      </c>
      <c r="K1110" s="1">
        <f t="shared" si="247"/>
        <v>16.685239477503615</v>
      </c>
      <c r="L1110" s="1">
        <f t="shared" si="248"/>
        <v>16.628270957304608</v>
      </c>
      <c r="M1110" s="1">
        <f t="shared" si="249"/>
        <v>20.297232001942803</v>
      </c>
      <c r="N1110" s="1">
        <f t="shared" si="241"/>
        <v>16.928202457474526</v>
      </c>
      <c r="O1110" s="1">
        <f t="shared" si="242"/>
        <v>50.505776369280397</v>
      </c>
      <c r="P1110" s="1"/>
      <c r="Q1110" s="1">
        <f t="shared" si="250"/>
        <v>-5.6968520199006889E-2</v>
      </c>
      <c r="R1110" s="1">
        <f t="shared" si="251"/>
        <v>3.6119925244391879</v>
      </c>
      <c r="S1110" s="1">
        <f t="shared" si="243"/>
        <v>0.24296297997091187</v>
      </c>
      <c r="T1110" s="1">
        <f t="shared" si="244"/>
        <v>33.820536891776783</v>
      </c>
    </row>
    <row r="1111" spans="1:20" x14ac:dyDescent="0.2">
      <c r="A1111">
        <f>Sheet1!A1088</f>
        <v>1061</v>
      </c>
      <c r="B1111">
        <f>Sheet1!B1091</f>
        <v>682.43</v>
      </c>
      <c r="C1111">
        <f t="shared" si="238"/>
        <v>665.74315432994683</v>
      </c>
      <c r="D1111">
        <f t="shared" si="239"/>
        <v>682.37438161693854</v>
      </c>
      <c r="E1111">
        <f t="shared" si="240"/>
        <v>686.10361181061376</v>
      </c>
      <c r="F1111">
        <f t="shared" si="245"/>
        <v>681.32330809683765</v>
      </c>
      <c r="G1111">
        <f t="shared" si="246"/>
        <v>715.033166318638</v>
      </c>
      <c r="K1111" s="1">
        <f t="shared" si="247"/>
        <v>16.685641025640962</v>
      </c>
      <c r="L1111" s="1">
        <f t="shared" si="248"/>
        <v>16.629056202022184</v>
      </c>
      <c r="M1111" s="1">
        <f t="shared" si="249"/>
        <v>20.313024629420852</v>
      </c>
      <c r="N1111" s="1">
        <f t="shared" si="241"/>
        <v>16.928949122478571</v>
      </c>
      <c r="O1111" s="1">
        <f t="shared" si="242"/>
        <v>50.638807344278916</v>
      </c>
      <c r="P1111" s="1"/>
      <c r="Q1111" s="1">
        <f t="shared" si="250"/>
        <v>-5.6584823618777591E-2</v>
      </c>
      <c r="R1111" s="1">
        <f t="shared" si="251"/>
        <v>3.6273836037798901</v>
      </c>
      <c r="S1111" s="1">
        <f t="shared" si="243"/>
        <v>0.2433080968376089</v>
      </c>
      <c r="T1111" s="1">
        <f t="shared" si="244"/>
        <v>33.953166318637955</v>
      </c>
    </row>
    <row r="1112" spans="1:20" x14ac:dyDescent="0.2">
      <c r="A1112">
        <f>Sheet1!A1089</f>
        <v>1062</v>
      </c>
      <c r="B1112">
        <f>Sheet1!B1092</f>
        <v>682.88</v>
      </c>
      <c r="C1112">
        <f t="shared" si="238"/>
        <v>666.19275278180953</v>
      </c>
      <c r="D1112">
        <f t="shared" si="239"/>
        <v>682.82464218095743</v>
      </c>
      <c r="E1112">
        <f t="shared" si="240"/>
        <v>686.56903967572703</v>
      </c>
      <c r="F1112">
        <f t="shared" si="245"/>
        <v>681.77361629382324</v>
      </c>
      <c r="G1112">
        <f t="shared" si="246"/>
        <v>715.61610096589379</v>
      </c>
      <c r="K1112" s="1">
        <f t="shared" si="247"/>
        <v>16.686042573778309</v>
      </c>
      <c r="L1112" s="1">
        <f t="shared" si="248"/>
        <v>16.629810678497051</v>
      </c>
      <c r="M1112" s="1">
        <f t="shared" si="249"/>
        <v>20.328826390387917</v>
      </c>
      <c r="N1112" s="1">
        <f t="shared" si="241"/>
        <v>16.929658867601574</v>
      </c>
      <c r="O1112" s="1">
        <f t="shared" si="242"/>
        <v>50.772143539672129</v>
      </c>
      <c r="P1112" s="1"/>
      <c r="Q1112" s="1">
        <f t="shared" si="250"/>
        <v>-5.6231895281257493E-2</v>
      </c>
      <c r="R1112" s="1">
        <f t="shared" si="251"/>
        <v>3.642783816609608</v>
      </c>
      <c r="S1112" s="1">
        <f t="shared" si="243"/>
        <v>0.24361629382326555</v>
      </c>
      <c r="T1112" s="1">
        <f t="shared" si="244"/>
        <v>34.08610096589382</v>
      </c>
    </row>
    <row r="1113" spans="1:20" x14ac:dyDescent="0.2">
      <c r="A1113">
        <f>Sheet1!A1090</f>
        <v>1063</v>
      </c>
      <c r="B1113">
        <f>Sheet1!B1093</f>
        <v>683.33</v>
      </c>
      <c r="C1113">
        <f t="shared" si="238"/>
        <v>666.64235123367212</v>
      </c>
      <c r="D1113">
        <f t="shared" si="239"/>
        <v>683.27487193700699</v>
      </c>
      <c r="E1113">
        <f t="shared" si="240"/>
        <v>687.03447684220691</v>
      </c>
      <c r="F1113">
        <f t="shared" si="245"/>
        <v>682.22388754258429</v>
      </c>
      <c r="G1113">
        <f t="shared" si="246"/>
        <v>716.19934124157624</v>
      </c>
      <c r="K1113" s="1">
        <f t="shared" si="247"/>
        <v>16.68644412191577</v>
      </c>
      <c r="L1113" s="1">
        <f t="shared" si="248"/>
        <v>16.630534376797414</v>
      </c>
      <c r="M1113" s="1">
        <f t="shared" si="249"/>
        <v>20.34463732681354</v>
      </c>
      <c r="N1113" s="1">
        <f t="shared" si="241"/>
        <v>16.930331664500045</v>
      </c>
      <c r="O1113" s="1">
        <f t="shared" si="242"/>
        <v>50.905785363491987</v>
      </c>
      <c r="P1113" s="1"/>
      <c r="Q1113" s="1">
        <f t="shared" si="250"/>
        <v>-5.5909745118356113E-2</v>
      </c>
      <c r="R1113" s="1">
        <f t="shared" si="251"/>
        <v>3.6581932048977706</v>
      </c>
      <c r="S1113" s="1">
        <f t="shared" si="243"/>
        <v>0.24388754258427525</v>
      </c>
      <c r="T1113" s="1">
        <f t="shared" si="244"/>
        <v>34.219341241576217</v>
      </c>
    </row>
    <row r="1114" spans="1:20" x14ac:dyDescent="0.2">
      <c r="A1114">
        <f>Sheet1!A1091</f>
        <v>1064</v>
      </c>
      <c r="B1114">
        <f>Sheet1!B1094</f>
        <v>683.78</v>
      </c>
      <c r="C1114">
        <f t="shared" si="238"/>
        <v>667.0919496855347</v>
      </c>
      <c r="D1114">
        <f t="shared" si="239"/>
        <v>683.72507087515521</v>
      </c>
      <c r="E1114">
        <f t="shared" si="240"/>
        <v>687.49992335202307</v>
      </c>
      <c r="F1114">
        <f t="shared" si="245"/>
        <v>682.674121814778</v>
      </c>
      <c r="G1114">
        <f t="shared" si="246"/>
        <v>716.78288755371727</v>
      </c>
      <c r="K1114" s="1">
        <f t="shared" si="247"/>
        <v>16.686845670053117</v>
      </c>
      <c r="L1114" s="1">
        <f t="shared" si="248"/>
        <v>16.631227286991702</v>
      </c>
      <c r="M1114" s="1">
        <f t="shared" si="249"/>
        <v>20.360457480666923</v>
      </c>
      <c r="N1114" s="1">
        <f t="shared" si="241"/>
        <v>16.930967484831172</v>
      </c>
      <c r="O1114" s="1">
        <f t="shared" si="242"/>
        <v>51.03973322377044</v>
      </c>
      <c r="P1114" s="1"/>
      <c r="Q1114" s="1">
        <f t="shared" si="250"/>
        <v>-5.5618383061414534E-2</v>
      </c>
      <c r="R1114" s="1">
        <f t="shared" si="251"/>
        <v>3.6736118106138065</v>
      </c>
      <c r="S1114" s="1">
        <f t="shared" si="243"/>
        <v>0.24412181477805461</v>
      </c>
      <c r="T1114" s="1">
        <f t="shared" si="244"/>
        <v>34.352887553717323</v>
      </c>
    </row>
    <row r="1115" spans="1:20" x14ac:dyDescent="0.2">
      <c r="A1115">
        <f>Sheet1!A1092</f>
        <v>1065</v>
      </c>
      <c r="B1115">
        <f>Sheet1!B1095</f>
        <v>684.23</v>
      </c>
      <c r="C1115">
        <f t="shared" si="238"/>
        <v>667.54154813739729</v>
      </c>
      <c r="D1115">
        <f t="shared" si="239"/>
        <v>684.17523898547051</v>
      </c>
      <c r="E1115">
        <f t="shared" si="240"/>
        <v>687.9653792471446</v>
      </c>
      <c r="F1115">
        <f t="shared" si="245"/>
        <v>683.12431908206122</v>
      </c>
      <c r="G1115">
        <f t="shared" si="246"/>
        <v>717.36674031034909</v>
      </c>
      <c r="K1115" s="1">
        <f t="shared" si="247"/>
        <v>16.687247218190464</v>
      </c>
      <c r="L1115" s="1">
        <f t="shared" si="248"/>
        <v>16.631889399147894</v>
      </c>
      <c r="M1115" s="1">
        <f t="shared" si="249"/>
        <v>20.376286893917495</v>
      </c>
      <c r="N1115" s="1">
        <f t="shared" si="241"/>
        <v>16.931566300251689</v>
      </c>
      <c r="O1115" s="1">
        <f t="shared" si="242"/>
        <v>51.173987528539556</v>
      </c>
      <c r="P1115" s="1"/>
      <c r="Q1115" s="1">
        <f t="shared" si="250"/>
        <v>-5.5357819042569645E-2</v>
      </c>
      <c r="R1115" s="1">
        <f t="shared" si="251"/>
        <v>3.689039675727031</v>
      </c>
      <c r="S1115" s="1">
        <f t="shared" si="243"/>
        <v>0.24431908206122444</v>
      </c>
      <c r="T1115" s="1">
        <f t="shared" si="244"/>
        <v>34.486740310349091</v>
      </c>
    </row>
    <row r="1116" spans="1:20" x14ac:dyDescent="0.2">
      <c r="A1116">
        <f>Sheet1!A1093</f>
        <v>1066</v>
      </c>
      <c r="B1116">
        <f>Sheet1!B1096</f>
        <v>684.68</v>
      </c>
      <c r="C1116">
        <f t="shared" si="238"/>
        <v>667.99114658925987</v>
      </c>
      <c r="D1116">
        <f t="shared" si="239"/>
        <v>684.62537625802156</v>
      </c>
      <c r="E1116">
        <f t="shared" si="240"/>
        <v>688.43084456954125</v>
      </c>
      <c r="F1116">
        <f t="shared" si="245"/>
        <v>683.57447931609079</v>
      </c>
      <c r="G1116">
        <f t="shared" si="246"/>
        <v>717.95089991950363</v>
      </c>
      <c r="K1116" s="1">
        <f t="shared" si="247"/>
        <v>16.687648766327925</v>
      </c>
      <c r="L1116" s="1">
        <f t="shared" si="248"/>
        <v>16.632520703334876</v>
      </c>
      <c r="M1116" s="1">
        <f t="shared" si="249"/>
        <v>20.392125608534798</v>
      </c>
      <c r="N1116" s="1">
        <f t="shared" si="241"/>
        <v>16.932128082418672</v>
      </c>
      <c r="O1116" s="1">
        <f t="shared" si="242"/>
        <v>51.308548685831511</v>
      </c>
      <c r="P1116" s="1"/>
      <c r="Q1116" s="1">
        <f t="shared" si="250"/>
        <v>-5.5128062993048843E-2</v>
      </c>
      <c r="R1116" s="1">
        <f t="shared" si="251"/>
        <v>3.7044768422068728</v>
      </c>
      <c r="S1116" s="1">
        <f t="shared" si="243"/>
        <v>0.24447931609074658</v>
      </c>
      <c r="T1116" s="1">
        <f t="shared" si="244"/>
        <v>34.620899919503586</v>
      </c>
    </row>
    <row r="1117" spans="1:20" x14ac:dyDescent="0.2">
      <c r="A1117">
        <f>Sheet1!A1094</f>
        <v>1067</v>
      </c>
      <c r="B1117">
        <f>Sheet1!B1097</f>
        <v>685.13</v>
      </c>
      <c r="C1117">
        <f t="shared" si="238"/>
        <v>668.44074504112245</v>
      </c>
      <c r="D1117">
        <f t="shared" si="239"/>
        <v>685.07548268287633</v>
      </c>
      <c r="E1117">
        <f t="shared" si="240"/>
        <v>688.89631936118224</v>
      </c>
      <c r="F1117">
        <f t="shared" si="245"/>
        <v>684.02460248852367</v>
      </c>
      <c r="G1117">
        <f t="shared" si="246"/>
        <v>718.53536678921307</v>
      </c>
      <c r="K1117" s="1">
        <f t="shared" si="247"/>
        <v>16.688050314465272</v>
      </c>
      <c r="L1117" s="1">
        <f t="shared" si="248"/>
        <v>16.63312118962051</v>
      </c>
      <c r="M1117" s="1">
        <f t="shared" si="249"/>
        <v>20.407973666488374</v>
      </c>
      <c r="N1117" s="1">
        <f t="shared" si="241"/>
        <v>16.932652802988969</v>
      </c>
      <c r="O1117" s="1">
        <f t="shared" si="242"/>
        <v>51.443417103678371</v>
      </c>
      <c r="P1117" s="1"/>
      <c r="Q1117" s="1">
        <f t="shared" si="250"/>
        <v>-5.4929124844761645E-2</v>
      </c>
      <c r="R1117" s="1">
        <f t="shared" si="251"/>
        <v>3.7199233520231019</v>
      </c>
      <c r="S1117" s="1">
        <f t="shared" si="243"/>
        <v>0.24460248852369659</v>
      </c>
      <c r="T1117" s="1">
        <f t="shared" si="244"/>
        <v>34.755366789213099</v>
      </c>
    </row>
    <row r="1118" spans="1:20" x14ac:dyDescent="0.2">
      <c r="A1118">
        <f>Sheet1!A1095</f>
        <v>1068</v>
      </c>
      <c r="B1118">
        <f>Sheet1!B1098</f>
        <v>685.58</v>
      </c>
      <c r="C1118">
        <f t="shared" si="238"/>
        <v>668.89034349298504</v>
      </c>
      <c r="D1118">
        <f t="shared" si="239"/>
        <v>685.52555825010324</v>
      </c>
      <c r="E1118">
        <f t="shared" si="240"/>
        <v>689.3618036640371</v>
      </c>
      <c r="F1118">
        <f t="shared" si="245"/>
        <v>684.47468857101694</v>
      </c>
      <c r="G1118">
        <f t="shared" si="246"/>
        <v>719.12014132750937</v>
      </c>
      <c r="K1118" s="1">
        <f t="shared" si="247"/>
        <v>16.688451862602733</v>
      </c>
      <c r="L1118" s="1">
        <f t="shared" si="248"/>
        <v>16.633690848073229</v>
      </c>
      <c r="M1118" s="1">
        <f t="shared" si="249"/>
        <v>20.423831109747312</v>
      </c>
      <c r="N1118" s="1">
        <f t="shared" si="241"/>
        <v>16.933140433619656</v>
      </c>
      <c r="O1118" s="1">
        <f t="shared" si="242"/>
        <v>51.578593190112088</v>
      </c>
      <c r="P1118" s="1"/>
      <c r="Q1118" s="1">
        <f t="shared" si="250"/>
        <v>-5.4761014529503882E-2</v>
      </c>
      <c r="R1118" s="1">
        <f t="shared" si="251"/>
        <v>3.7353792471445786</v>
      </c>
      <c r="S1118" s="1">
        <f t="shared" si="243"/>
        <v>0.24468857101692265</v>
      </c>
      <c r="T1118" s="1">
        <f t="shared" si="244"/>
        <v>34.890141327509355</v>
      </c>
    </row>
    <row r="1119" spans="1:20" x14ac:dyDescent="0.2">
      <c r="A1119">
        <f>Sheet1!A1096</f>
        <v>1069</v>
      </c>
      <c r="B1119">
        <f>Sheet1!B1099</f>
        <v>686.03</v>
      </c>
      <c r="C1119">
        <f t="shared" si="238"/>
        <v>669.33994194484762</v>
      </c>
      <c r="D1119">
        <f t="shared" si="239"/>
        <v>685.97560294977063</v>
      </c>
      <c r="E1119">
        <f t="shared" si="240"/>
        <v>689.82729752007526</v>
      </c>
      <c r="F1119">
        <f t="shared" si="245"/>
        <v>684.92473753522734</v>
      </c>
      <c r="G1119">
        <f t="shared" si="246"/>
        <v>719.70522394242471</v>
      </c>
      <c r="K1119" s="1">
        <f t="shared" si="247"/>
        <v>16.68885341074008</v>
      </c>
      <c r="L1119" s="1">
        <f t="shared" si="248"/>
        <v>16.634229668761691</v>
      </c>
      <c r="M1119" s="1">
        <f t="shared" si="249"/>
        <v>20.43969798028138</v>
      </c>
      <c r="N1119" s="1">
        <f t="shared" si="241"/>
        <v>16.933590945967467</v>
      </c>
      <c r="O1119" s="1">
        <f t="shared" si="242"/>
        <v>51.714077353164839</v>
      </c>
      <c r="P1119" s="1"/>
      <c r="Q1119" s="1">
        <f t="shared" si="250"/>
        <v>-5.4623741978389262E-2</v>
      </c>
      <c r="R1119" s="1">
        <f t="shared" si="251"/>
        <v>3.7508445695413002</v>
      </c>
      <c r="S1119" s="1">
        <f t="shared" si="243"/>
        <v>0.24473753522738662</v>
      </c>
      <c r="T1119" s="1">
        <f t="shared" si="244"/>
        <v>35.025223942424759</v>
      </c>
    </row>
    <row r="1120" spans="1:20" x14ac:dyDescent="0.2">
      <c r="A1120">
        <f>Sheet1!A1097</f>
        <v>1070</v>
      </c>
      <c r="B1120">
        <f>Sheet1!B1100</f>
        <v>686.48</v>
      </c>
      <c r="C1120">
        <f t="shared" si="238"/>
        <v>669.78954039671021</v>
      </c>
      <c r="D1120">
        <f t="shared" si="239"/>
        <v>686.42561677194669</v>
      </c>
      <c r="E1120">
        <f t="shared" si="240"/>
        <v>690.29280097126605</v>
      </c>
      <c r="F1120">
        <f t="shared" si="245"/>
        <v>685.3747493528117</v>
      </c>
      <c r="G1120">
        <f t="shared" si="246"/>
        <v>720.29061504199092</v>
      </c>
      <c r="K1120" s="1">
        <f t="shared" si="247"/>
        <v>16.689254958877541</v>
      </c>
      <c r="L1120" s="1">
        <f t="shared" si="248"/>
        <v>16.634737641753873</v>
      </c>
      <c r="M1120" s="1">
        <f t="shared" si="249"/>
        <v>20.455574320059782</v>
      </c>
      <c r="N1120" s="1">
        <f t="shared" si="241"/>
        <v>16.93400431168925</v>
      </c>
      <c r="O1120" s="1">
        <f t="shared" si="242"/>
        <v>51.849870000868464</v>
      </c>
      <c r="P1120" s="1"/>
      <c r="Q1120" s="1">
        <f t="shared" si="250"/>
        <v>-5.4517317123668363E-2</v>
      </c>
      <c r="R1120" s="1">
        <f t="shared" si="251"/>
        <v>3.7663193611822408</v>
      </c>
      <c r="S1120" s="1">
        <f t="shared" si="243"/>
        <v>0.24474935281170929</v>
      </c>
      <c r="T1120" s="1">
        <f t="shared" si="244"/>
        <v>35.160615041990923</v>
      </c>
    </row>
    <row r="1121" spans="1:20" x14ac:dyDescent="0.2">
      <c r="A1121">
        <f>Sheet1!A1098</f>
        <v>1071</v>
      </c>
      <c r="B1121">
        <f>Sheet1!B1101</f>
        <v>686.93</v>
      </c>
      <c r="C1121">
        <f t="shared" si="238"/>
        <v>670.23913884857291</v>
      </c>
      <c r="D1121">
        <f t="shared" si="239"/>
        <v>686.87559970670009</v>
      </c>
      <c r="E1121">
        <f t="shared" si="240"/>
        <v>690.75831405957888</v>
      </c>
      <c r="F1121">
        <f t="shared" si="245"/>
        <v>685.82472399542723</v>
      </c>
      <c r="G1121">
        <f t="shared" si="246"/>
        <v>720.87631503424029</v>
      </c>
      <c r="K1121" s="1">
        <f t="shared" si="247"/>
        <v>16.689656507015002</v>
      </c>
      <c r="L1121" s="1">
        <f t="shared" si="248"/>
        <v>16.635214757118206</v>
      </c>
      <c r="M1121" s="1">
        <f t="shared" si="249"/>
        <v>20.471460171052058</v>
      </c>
      <c r="N1121" s="1">
        <f t="shared" si="241"/>
        <v>16.934380502442195</v>
      </c>
      <c r="O1121" s="1">
        <f t="shared" si="242"/>
        <v>51.985971541255253</v>
      </c>
      <c r="P1121" s="1"/>
      <c r="Q1121" s="1">
        <f t="shared" si="250"/>
        <v>-5.4441749896795955E-2</v>
      </c>
      <c r="R1121" s="1">
        <f t="shared" si="251"/>
        <v>3.7818036640370565</v>
      </c>
      <c r="S1121" s="1">
        <f t="shared" si="243"/>
        <v>0.24472399542719359</v>
      </c>
      <c r="T1121" s="1">
        <f t="shared" si="244"/>
        <v>35.296315034240251</v>
      </c>
    </row>
    <row r="1122" spans="1:20" x14ac:dyDescent="0.2">
      <c r="A1122">
        <f>Sheet1!A1099</f>
        <v>1072</v>
      </c>
      <c r="B1122">
        <f>Sheet1!B1102</f>
        <v>687.38</v>
      </c>
      <c r="C1122">
        <f t="shared" si="238"/>
        <v>670.68873730043549</v>
      </c>
      <c r="D1122">
        <f t="shared" si="239"/>
        <v>687.32555174409868</v>
      </c>
      <c r="E1122">
        <f t="shared" si="240"/>
        <v>691.22383682698319</v>
      </c>
      <c r="F1122">
        <f t="shared" si="245"/>
        <v>686.27466143473077</v>
      </c>
      <c r="G1122">
        <f t="shared" si="246"/>
        <v>721.46232432720456</v>
      </c>
      <c r="K1122" s="1">
        <f t="shared" si="247"/>
        <v>16.690058055152349</v>
      </c>
      <c r="L1122" s="1">
        <f t="shared" si="248"/>
        <v>16.635661004923008</v>
      </c>
      <c r="M1122" s="1">
        <f t="shared" si="249"/>
        <v>20.487355575227639</v>
      </c>
      <c r="N1122" s="1">
        <f t="shared" si="241"/>
        <v>16.93471948988315</v>
      </c>
      <c r="O1122" s="1">
        <f t="shared" si="242"/>
        <v>52.122382382356932</v>
      </c>
      <c r="P1122" s="1"/>
      <c r="Q1122" s="1">
        <f t="shared" si="250"/>
        <v>-5.4397050229340493E-2</v>
      </c>
      <c r="R1122" s="1">
        <f t="shared" si="251"/>
        <v>3.7972975200752899</v>
      </c>
      <c r="S1122" s="1">
        <f t="shared" si="243"/>
        <v>0.24466143473080137</v>
      </c>
      <c r="T1122" s="1">
        <f t="shared" si="244"/>
        <v>35.432324327204583</v>
      </c>
    </row>
    <row r="1123" spans="1:20" x14ac:dyDescent="0.2">
      <c r="A1123">
        <f>Sheet1!A1100</f>
        <v>1073</v>
      </c>
      <c r="B1123">
        <f>Sheet1!B1103</f>
        <v>687.83</v>
      </c>
      <c r="C1123">
        <f t="shared" si="238"/>
        <v>671.13833575229819</v>
      </c>
      <c r="D1123">
        <f t="shared" si="239"/>
        <v>687.77547287421146</v>
      </c>
      <c r="E1123">
        <f t="shared" si="240"/>
        <v>691.68936931544863</v>
      </c>
      <c r="F1123">
        <f t="shared" si="245"/>
        <v>686.72456164237906</v>
      </c>
      <c r="G1123">
        <f t="shared" si="246"/>
        <v>722.04864332891634</v>
      </c>
      <c r="K1123" s="1">
        <f t="shared" si="247"/>
        <v>16.69045960328981</v>
      </c>
      <c r="L1123" s="1">
        <f t="shared" si="248"/>
        <v>16.636076375236485</v>
      </c>
      <c r="M1123" s="1">
        <f t="shared" si="249"/>
        <v>20.503260574555839</v>
      </c>
      <c r="N1123" s="1">
        <f t="shared" si="241"/>
        <v>16.93502124566885</v>
      </c>
      <c r="O1123" s="1">
        <f t="shared" si="242"/>
        <v>52.259102932206133</v>
      </c>
      <c r="P1123" s="1"/>
      <c r="Q1123" s="1">
        <f t="shared" si="250"/>
        <v>-5.4383228053325183E-2</v>
      </c>
      <c r="R1123" s="1">
        <f t="shared" si="251"/>
        <v>3.8128009712660287</v>
      </c>
      <c r="S1123" s="1">
        <f t="shared" si="243"/>
        <v>0.24456164237903977</v>
      </c>
      <c r="T1123" s="1">
        <f t="shared" si="244"/>
        <v>35.568643328916323</v>
      </c>
    </row>
    <row r="1124" spans="1:20" x14ac:dyDescent="0.2">
      <c r="A1124">
        <f>Sheet1!A1101</f>
        <v>1074</v>
      </c>
      <c r="B1124">
        <f>Sheet1!B1104</f>
        <v>688.28</v>
      </c>
      <c r="C1124">
        <f t="shared" si="238"/>
        <v>671.58793420416077</v>
      </c>
      <c r="D1124">
        <f t="shared" si="239"/>
        <v>688.22536308710607</v>
      </c>
      <c r="E1124">
        <f t="shared" si="240"/>
        <v>692.15491156694429</v>
      </c>
      <c r="F1124">
        <f t="shared" si="245"/>
        <v>687.17442459002928</v>
      </c>
      <c r="G1124">
        <f t="shared" si="246"/>
        <v>722.63527244740715</v>
      </c>
      <c r="K1124" s="1">
        <f t="shared" si="247"/>
        <v>16.690861151427043</v>
      </c>
      <c r="L1124" s="1">
        <f t="shared" si="248"/>
        <v>16.63646085812718</v>
      </c>
      <c r="M1124" s="1">
        <f t="shared" si="249"/>
        <v>20.519175211005972</v>
      </c>
      <c r="N1124" s="1">
        <f t="shared" si="241"/>
        <v>16.935285741456369</v>
      </c>
      <c r="O1124" s="1">
        <f t="shared" si="242"/>
        <v>52.39613359883424</v>
      </c>
      <c r="P1124" s="1"/>
      <c r="Q1124" s="1">
        <f t="shared" si="250"/>
        <v>-5.4400293299863733E-2</v>
      </c>
      <c r="R1124" s="1">
        <f t="shared" si="251"/>
        <v>3.8283140595789291</v>
      </c>
      <c r="S1124" s="1">
        <f t="shared" si="243"/>
        <v>0.24442459002932537</v>
      </c>
      <c r="T1124" s="1">
        <f t="shared" si="244"/>
        <v>35.705272447407197</v>
      </c>
    </row>
    <row r="1125" spans="1:20" x14ac:dyDescent="0.2">
      <c r="A1125">
        <f>Sheet1!A1102</f>
        <v>1075</v>
      </c>
      <c r="B1125">
        <f>Sheet1!B1105</f>
        <v>688.73</v>
      </c>
      <c r="C1125">
        <f t="shared" si="238"/>
        <v>672.03753265602336</v>
      </c>
      <c r="D1125">
        <f t="shared" si="239"/>
        <v>688.67522237285107</v>
      </c>
      <c r="E1125">
        <f t="shared" si="240"/>
        <v>692.62046362343972</v>
      </c>
      <c r="F1125">
        <f t="shared" si="245"/>
        <v>687.62425024933816</v>
      </c>
      <c r="G1125">
        <f t="shared" si="246"/>
        <v>723.22221209070926</v>
      </c>
      <c r="K1125" s="1">
        <f t="shared" si="247"/>
        <v>16.691262699564504</v>
      </c>
      <c r="L1125" s="1">
        <f t="shared" si="248"/>
        <v>16.636814443663184</v>
      </c>
      <c r="M1125" s="1">
        <f t="shared" si="249"/>
        <v>20.535099526547697</v>
      </c>
      <c r="N1125" s="1">
        <f t="shared" si="241"/>
        <v>16.935512948902669</v>
      </c>
      <c r="O1125" s="1">
        <f t="shared" si="242"/>
        <v>52.533474790273772</v>
      </c>
      <c r="P1125" s="1"/>
      <c r="Q1125" s="1">
        <f t="shared" si="250"/>
        <v>-5.4448255901320408E-2</v>
      </c>
      <c r="R1125" s="1">
        <f t="shared" si="251"/>
        <v>3.8438368269831926</v>
      </c>
      <c r="S1125" s="1">
        <f t="shared" si="243"/>
        <v>0.2442502493381653</v>
      </c>
      <c r="T1125" s="1">
        <f t="shared" si="244"/>
        <v>35.842212090709268</v>
      </c>
    </row>
    <row r="1126" spans="1:20" x14ac:dyDescent="0.2">
      <c r="A1126">
        <f>Sheet1!A1103</f>
        <v>1076</v>
      </c>
      <c r="B1126">
        <f>Sheet1!B1106</f>
        <v>689.18</v>
      </c>
      <c r="C1126">
        <f t="shared" si="238"/>
        <v>672.48713110788594</v>
      </c>
      <c r="D1126">
        <f t="shared" si="239"/>
        <v>689.12505072151498</v>
      </c>
      <c r="E1126">
        <f t="shared" si="240"/>
        <v>693.08602552690468</v>
      </c>
      <c r="F1126">
        <f t="shared" si="245"/>
        <v>688.07403859196268</v>
      </c>
      <c r="G1126">
        <f t="shared" si="246"/>
        <v>723.80946266685476</v>
      </c>
      <c r="K1126" s="1">
        <f t="shared" si="247"/>
        <v>16.691664247701851</v>
      </c>
      <c r="L1126" s="1">
        <f t="shared" si="248"/>
        <v>16.63713712191327</v>
      </c>
      <c r="M1126" s="1">
        <f t="shared" si="249"/>
        <v>20.55103356315044</v>
      </c>
      <c r="N1126" s="1">
        <f t="shared" si="241"/>
        <v>16.935702839664486</v>
      </c>
      <c r="O1126" s="1">
        <f t="shared" si="242"/>
        <v>52.671126914556567</v>
      </c>
      <c r="P1126" s="1"/>
      <c r="Q1126" s="1">
        <f t="shared" si="250"/>
        <v>-5.4527125788581543E-2</v>
      </c>
      <c r="R1126" s="1">
        <f t="shared" si="251"/>
        <v>3.8593693154485891</v>
      </c>
      <c r="S1126" s="1">
        <f t="shared" si="243"/>
        <v>0.24403859196263511</v>
      </c>
      <c r="T1126" s="1">
        <f t="shared" si="244"/>
        <v>35.979462666854715</v>
      </c>
    </row>
    <row r="1127" spans="1:20" x14ac:dyDescent="0.2">
      <c r="A1127">
        <f>Sheet1!A1104</f>
        <v>1077</v>
      </c>
      <c r="B1127">
        <f>Sheet1!B1107</f>
        <v>689.63</v>
      </c>
      <c r="C1127">
        <f t="shared" si="238"/>
        <v>672.93672955974853</v>
      </c>
      <c r="D1127">
        <f t="shared" si="239"/>
        <v>689.57484812316591</v>
      </c>
      <c r="E1127">
        <f t="shared" si="240"/>
        <v>693.55159731930826</v>
      </c>
      <c r="F1127">
        <f t="shared" si="245"/>
        <v>688.52378958955967</v>
      </c>
      <c r="G1127">
        <f t="shared" si="246"/>
        <v>724.39702458387569</v>
      </c>
      <c r="K1127" s="1">
        <f t="shared" si="247"/>
        <v>16.692065795839198</v>
      </c>
      <c r="L1127" s="1">
        <f t="shared" si="248"/>
        <v>16.637428882945301</v>
      </c>
      <c r="M1127" s="1">
        <f t="shared" si="249"/>
        <v>20.566977362783518</v>
      </c>
      <c r="N1127" s="1">
        <f t="shared" si="241"/>
        <v>16.935855385398895</v>
      </c>
      <c r="O1127" s="1">
        <f t="shared" si="242"/>
        <v>52.809090379714917</v>
      </c>
      <c r="P1127" s="1"/>
      <c r="Q1127" s="1">
        <f t="shared" si="250"/>
        <v>-5.4636912893897716E-2</v>
      </c>
      <c r="R1127" s="1">
        <f t="shared" si="251"/>
        <v>3.8749115669443199</v>
      </c>
      <c r="S1127" s="1">
        <f t="shared" si="243"/>
        <v>0.24378958955969665</v>
      </c>
      <c r="T1127" s="1">
        <f t="shared" si="244"/>
        <v>36.117024583875718</v>
      </c>
    </row>
    <row r="1128" spans="1:20" x14ac:dyDescent="0.2">
      <c r="A1128">
        <f>Sheet1!A1105</f>
        <v>1078</v>
      </c>
      <c r="B1128">
        <f>Sheet1!B1108</f>
        <v>690.08</v>
      </c>
      <c r="C1128">
        <f t="shared" si="238"/>
        <v>673.38632801161111</v>
      </c>
      <c r="D1128">
        <f t="shared" si="239"/>
        <v>690.02461456787239</v>
      </c>
      <c r="E1128">
        <f t="shared" si="240"/>
        <v>694.01717904261977</v>
      </c>
      <c r="F1128">
        <f t="shared" si="245"/>
        <v>688.97350321378644</v>
      </c>
      <c r="G1128">
        <f t="shared" si="246"/>
        <v>724.98489824980413</v>
      </c>
      <c r="K1128" s="1">
        <f t="shared" si="247"/>
        <v>16.692467343976659</v>
      </c>
      <c r="L1128" s="1">
        <f t="shared" si="248"/>
        <v>16.637689716827708</v>
      </c>
      <c r="M1128" s="1">
        <f t="shared" si="249"/>
        <v>20.58293096741636</v>
      </c>
      <c r="N1128" s="1">
        <f t="shared" si="241"/>
        <v>16.935970557763085</v>
      </c>
      <c r="O1128" s="1">
        <f t="shared" si="242"/>
        <v>52.947365593780773</v>
      </c>
      <c r="P1128" s="1"/>
      <c r="Q1128" s="1">
        <f t="shared" si="250"/>
        <v>-5.4777627148951069E-2</v>
      </c>
      <c r="R1128" s="1">
        <f t="shared" si="251"/>
        <v>3.8904636234397003</v>
      </c>
      <c r="S1128" s="1">
        <f t="shared" si="243"/>
        <v>0.24350321378642548</v>
      </c>
      <c r="T1128" s="1">
        <f t="shared" si="244"/>
        <v>36.254898249804114</v>
      </c>
    </row>
    <row r="1129" spans="1:20" x14ac:dyDescent="0.2">
      <c r="A1129">
        <f>Sheet1!A1106</f>
        <v>1079</v>
      </c>
      <c r="B1129">
        <f>Sheet1!B1109</f>
        <v>690.53</v>
      </c>
      <c r="C1129">
        <f t="shared" si="238"/>
        <v>673.8359264634737</v>
      </c>
      <c r="D1129">
        <f t="shared" si="239"/>
        <v>690.47435004570241</v>
      </c>
      <c r="E1129">
        <f t="shared" si="240"/>
        <v>694.48277073880888</v>
      </c>
      <c r="F1129">
        <f t="shared" si="245"/>
        <v>689.42317943629939</v>
      </c>
      <c r="G1129">
        <f t="shared" si="246"/>
        <v>725.57308407267192</v>
      </c>
      <c r="K1129" s="1">
        <f t="shared" si="247"/>
        <v>16.692868892114006</v>
      </c>
      <c r="L1129" s="1">
        <f t="shared" si="248"/>
        <v>16.637919613629037</v>
      </c>
      <c r="M1129" s="1">
        <f t="shared" si="249"/>
        <v>20.598894419018734</v>
      </c>
      <c r="N1129" s="1">
        <f t="shared" si="241"/>
        <v>16.936048328413449</v>
      </c>
      <c r="O1129" s="1">
        <f t="shared" si="242"/>
        <v>53.085952964785974</v>
      </c>
      <c r="P1129" s="1"/>
      <c r="Q1129" s="1">
        <f t="shared" si="250"/>
        <v>-5.4949278484969E-2</v>
      </c>
      <c r="R1129" s="1">
        <f t="shared" si="251"/>
        <v>3.9060255269047275</v>
      </c>
      <c r="S1129" s="1">
        <f t="shared" si="243"/>
        <v>0.24317943629944239</v>
      </c>
      <c r="T1129" s="1">
        <f t="shared" si="244"/>
        <v>36.393084072671968</v>
      </c>
    </row>
    <row r="1130" spans="1:20" x14ac:dyDescent="0.2">
      <c r="A1130">
        <f>Sheet1!A1107</f>
        <v>1080</v>
      </c>
      <c r="B1130">
        <f>Sheet1!B1110</f>
        <v>690.98</v>
      </c>
      <c r="C1130">
        <f t="shared" si="238"/>
        <v>674.28552491533628</v>
      </c>
      <c r="D1130">
        <f t="shared" si="239"/>
        <v>690.92405454672462</v>
      </c>
      <c r="E1130">
        <f t="shared" si="240"/>
        <v>694.94837244984501</v>
      </c>
      <c r="F1130">
        <f t="shared" si="245"/>
        <v>689.8728182287557</v>
      </c>
      <c r="G1130">
        <f t="shared" si="246"/>
        <v>726.16158246051123</v>
      </c>
      <c r="K1130" s="1">
        <f t="shared" si="247"/>
        <v>16.693270440251467</v>
      </c>
      <c r="L1130" s="1">
        <f t="shared" si="248"/>
        <v>16.638118563417379</v>
      </c>
      <c r="M1130" s="1">
        <f t="shared" si="249"/>
        <v>20.614867759559729</v>
      </c>
      <c r="N1130" s="1">
        <f t="shared" si="241"/>
        <v>16.936088669007177</v>
      </c>
      <c r="O1130" s="1">
        <f t="shared" si="242"/>
        <v>53.224852900762698</v>
      </c>
      <c r="P1130" s="1"/>
      <c r="Q1130" s="1">
        <f t="shared" si="250"/>
        <v>-5.5151876834088398E-2</v>
      </c>
      <c r="R1130" s="1">
        <f t="shared" si="251"/>
        <v>3.9215973193082618</v>
      </c>
      <c r="S1130" s="1">
        <f t="shared" si="243"/>
        <v>0.24281822875570924</v>
      </c>
      <c r="T1130" s="1">
        <f t="shared" si="244"/>
        <v>36.531582460511231</v>
      </c>
    </row>
    <row r="1131" spans="1:20" x14ac:dyDescent="0.2">
      <c r="A1131">
        <f>Sheet1!A1108</f>
        <v>1081</v>
      </c>
      <c r="B1131">
        <f>Sheet1!B1111</f>
        <v>691.43</v>
      </c>
      <c r="C1131">
        <f t="shared" si="238"/>
        <v>674.73512336719887</v>
      </c>
      <c r="D1131">
        <f t="shared" si="239"/>
        <v>691.37372806100745</v>
      </c>
      <c r="E1131">
        <f t="shared" si="240"/>
        <v>695.41398421769748</v>
      </c>
      <c r="F1131">
        <f t="shared" si="245"/>
        <v>690.32241956281234</v>
      </c>
      <c r="G1131">
        <f t="shared" si="246"/>
        <v>726.75039382135446</v>
      </c>
      <c r="K1131" s="1">
        <f t="shared" si="247"/>
        <v>16.693671988388928</v>
      </c>
      <c r="L1131" s="1">
        <f t="shared" si="248"/>
        <v>16.638286556261278</v>
      </c>
      <c r="M1131" s="1">
        <f t="shared" si="249"/>
        <v>20.63085103100866</v>
      </c>
      <c r="N1131" s="1">
        <f t="shared" si="241"/>
        <v>16.93609155120123</v>
      </c>
      <c r="O1131" s="1">
        <f t="shared" si="242"/>
        <v>53.364065809743352</v>
      </c>
      <c r="P1131" s="1"/>
      <c r="Q1131" s="1">
        <f t="shared" si="250"/>
        <v>-5.5385432127650347E-2</v>
      </c>
      <c r="R1131" s="1">
        <f t="shared" si="251"/>
        <v>3.9371790426197322</v>
      </c>
      <c r="S1131" s="1">
        <f t="shared" si="243"/>
        <v>0.24241956281230159</v>
      </c>
      <c r="T1131" s="1">
        <f t="shared" si="244"/>
        <v>36.670393821354423</v>
      </c>
    </row>
    <row r="1132" spans="1:20" x14ac:dyDescent="0.2">
      <c r="A1132">
        <f>Sheet1!A1109</f>
        <v>1082</v>
      </c>
      <c r="B1132">
        <f>Sheet1!B1112</f>
        <v>691.88</v>
      </c>
      <c r="C1132">
        <f t="shared" si="238"/>
        <v>675.18472181906145</v>
      </c>
      <c r="D1132">
        <f t="shared" si="239"/>
        <v>691.82337057861866</v>
      </c>
      <c r="E1132">
        <f t="shared" si="240"/>
        <v>695.87960608433571</v>
      </c>
      <c r="F1132">
        <f t="shared" si="245"/>
        <v>690.77198341012627</v>
      </c>
      <c r="G1132">
        <f t="shared" si="246"/>
        <v>727.33951856323313</v>
      </c>
      <c r="K1132" s="1">
        <f t="shared" si="247"/>
        <v>16.694073536526275</v>
      </c>
      <c r="L1132" s="1">
        <f t="shared" si="248"/>
        <v>16.638423582228711</v>
      </c>
      <c r="M1132" s="1">
        <f t="shared" si="249"/>
        <v>20.646844275335184</v>
      </c>
      <c r="N1132" s="1">
        <f t="shared" si="241"/>
        <v>16.93605694665257</v>
      </c>
      <c r="O1132" s="1">
        <f t="shared" si="242"/>
        <v>53.50359209975943</v>
      </c>
      <c r="P1132" s="1"/>
      <c r="Q1132" s="1">
        <f t="shared" si="250"/>
        <v>-5.5649954297564364E-2</v>
      </c>
      <c r="R1132" s="1">
        <f t="shared" si="251"/>
        <v>3.9527707388089084</v>
      </c>
      <c r="S1132" s="1">
        <f t="shared" si="243"/>
        <v>0.24198341012629498</v>
      </c>
      <c r="T1132" s="1">
        <f t="shared" si="244"/>
        <v>36.809518563233155</v>
      </c>
    </row>
    <row r="1133" spans="1:20" x14ac:dyDescent="0.2">
      <c r="A1133">
        <f>Sheet1!A1110</f>
        <v>1083</v>
      </c>
      <c r="B1133">
        <f>Sheet1!B1113</f>
        <v>692.33</v>
      </c>
      <c r="C1133">
        <f t="shared" si="238"/>
        <v>675.63432027092415</v>
      </c>
      <c r="D1133">
        <f t="shared" si="239"/>
        <v>692.27298208962713</v>
      </c>
      <c r="E1133">
        <f t="shared" si="240"/>
        <v>696.34523809172936</v>
      </c>
      <c r="F1133">
        <f t="shared" si="245"/>
        <v>691.22150974235421</v>
      </c>
      <c r="G1133">
        <f t="shared" si="246"/>
        <v>727.92895709417974</v>
      </c>
      <c r="K1133" s="1">
        <f t="shared" si="247"/>
        <v>16.694475084663736</v>
      </c>
      <c r="L1133" s="1">
        <f t="shared" si="248"/>
        <v>16.638529631388337</v>
      </c>
      <c r="M1133" s="1">
        <f t="shared" si="249"/>
        <v>20.662847534508728</v>
      </c>
      <c r="N1133" s="1">
        <f t="shared" si="241"/>
        <v>16.935984827017933</v>
      </c>
      <c r="O1133" s="1">
        <f t="shared" si="242"/>
        <v>53.643432178843454</v>
      </c>
      <c r="P1133" s="1"/>
      <c r="Q1133" s="1">
        <f t="shared" si="250"/>
        <v>-5.5945453275398904E-2</v>
      </c>
      <c r="R1133" s="1">
        <f t="shared" si="251"/>
        <v>3.9683724498449919</v>
      </c>
      <c r="S1133" s="1">
        <f t="shared" si="243"/>
        <v>0.24150974235419653</v>
      </c>
      <c r="T1133" s="1">
        <f t="shared" si="244"/>
        <v>36.948957094179718</v>
      </c>
    </row>
    <row r="1134" spans="1:20" x14ac:dyDescent="0.2">
      <c r="A1134">
        <f>Sheet1!A1111</f>
        <v>1084</v>
      </c>
      <c r="B1134">
        <f>Sheet1!B1114</f>
        <v>692.78</v>
      </c>
      <c r="C1134">
        <f t="shared" si="238"/>
        <v>676.08391872278673</v>
      </c>
      <c r="D1134">
        <f t="shared" si="239"/>
        <v>692.72256258410107</v>
      </c>
      <c r="E1134">
        <f t="shared" si="240"/>
        <v>696.8108802818474</v>
      </c>
      <c r="F1134">
        <f t="shared" si="245"/>
        <v>691.67099853115315</v>
      </c>
      <c r="G1134">
        <f t="shared" si="246"/>
        <v>728.51870982222601</v>
      </c>
      <c r="K1134" s="1">
        <f t="shared" si="247"/>
        <v>16.694876632801083</v>
      </c>
      <c r="L1134" s="1">
        <f t="shared" si="248"/>
        <v>16.638604693808588</v>
      </c>
      <c r="M1134" s="1">
        <f t="shared" si="249"/>
        <v>20.678860850498609</v>
      </c>
      <c r="N1134" s="1">
        <f t="shared" si="241"/>
        <v>16.935875163954279</v>
      </c>
      <c r="O1134" s="1">
        <f t="shared" si="242"/>
        <v>53.783586455027148</v>
      </c>
      <c r="P1134" s="1"/>
      <c r="Q1134" s="1">
        <f t="shared" si="250"/>
        <v>-5.6271938992495052E-2</v>
      </c>
      <c r="R1134" s="1">
        <f t="shared" si="251"/>
        <v>3.9839842176975253</v>
      </c>
      <c r="S1134" s="1">
        <f t="shared" si="243"/>
        <v>0.24099853115319547</v>
      </c>
      <c r="T1134" s="1">
        <f t="shared" si="244"/>
        <v>37.088709822226065</v>
      </c>
    </row>
    <row r="1135" spans="1:20" x14ac:dyDescent="0.2">
      <c r="A1135">
        <f>Sheet1!A1112</f>
        <v>1085</v>
      </c>
      <c r="B1135">
        <f>Sheet1!B1115</f>
        <v>693.23</v>
      </c>
      <c r="C1135">
        <f t="shared" si="238"/>
        <v>676.53351717464932</v>
      </c>
      <c r="D1135">
        <f t="shared" si="239"/>
        <v>693.17211205210856</v>
      </c>
      <c r="E1135">
        <f t="shared" si="240"/>
        <v>697.27653269665961</v>
      </c>
      <c r="F1135">
        <f t="shared" si="245"/>
        <v>692.12044974818025</v>
      </c>
      <c r="G1135">
        <f t="shared" si="246"/>
        <v>729.10877715540425</v>
      </c>
      <c r="K1135" s="1">
        <f t="shared" si="247"/>
        <v>16.695278180938544</v>
      </c>
      <c r="L1135" s="1">
        <f t="shared" si="248"/>
        <v>16.638648759557213</v>
      </c>
      <c r="M1135" s="1">
        <f t="shared" si="249"/>
        <v>20.694884265274254</v>
      </c>
      <c r="N1135" s="1">
        <f t="shared" si="241"/>
        <v>16.935727929118798</v>
      </c>
      <c r="O1135" s="1">
        <f t="shared" si="242"/>
        <v>53.924055336342803</v>
      </c>
      <c r="P1135" s="1"/>
      <c r="Q1135" s="1">
        <f t="shared" si="250"/>
        <v>-5.6629421381330758E-2</v>
      </c>
      <c r="R1135" s="1">
        <f t="shared" si="251"/>
        <v>3.99960608433571</v>
      </c>
      <c r="S1135" s="1">
        <f t="shared" si="243"/>
        <v>0.24044974818025366</v>
      </c>
      <c r="T1135" s="1">
        <f t="shared" si="244"/>
        <v>37.228777155404259</v>
      </c>
    </row>
    <row r="1136" spans="1:20" x14ac:dyDescent="0.2">
      <c r="A1136">
        <f>Sheet1!A1113</f>
        <v>1086</v>
      </c>
      <c r="B1136">
        <f>Sheet1!B1116</f>
        <v>693.68</v>
      </c>
      <c r="C1136">
        <f t="shared" ref="C1136:C1199" si="252">C$47+(A1139-1)*(C$2114-C$47)/2067</f>
        <v>676.9831156265119</v>
      </c>
      <c r="D1136">
        <f t="shared" ref="D1136:D1199" si="253">$J$19+A1139*$I$19+$H$19*A1139^2+$G$19*A1139^3</f>
        <v>693.62163048371815</v>
      </c>
      <c r="E1136">
        <f t="shared" ref="E1136:E1199" si="254">$T$19+A1139*$S$19+$R$19*A1139^2+$Q$19*A1139^3</f>
        <v>697.74219537813553</v>
      </c>
      <c r="F1136">
        <f t="shared" si="245"/>
        <v>692.56986336509203</v>
      </c>
      <c r="G1136">
        <f t="shared" si="246"/>
        <v>729.69915950174618</v>
      </c>
      <c r="K1136" s="1">
        <f t="shared" si="247"/>
        <v>16.695679729075891</v>
      </c>
      <c r="L1136" s="1">
        <f t="shared" si="248"/>
        <v>16.638661818702985</v>
      </c>
      <c r="M1136" s="1">
        <f t="shared" si="249"/>
        <v>20.710917820805207</v>
      </c>
      <c r="N1136" s="1">
        <f t="shared" si="241"/>
        <v>16.935543094167883</v>
      </c>
      <c r="O1136" s="1">
        <f t="shared" si="242"/>
        <v>54.064839230822031</v>
      </c>
      <c r="P1136" s="1"/>
      <c r="Q1136" s="1">
        <f t="shared" si="250"/>
        <v>-5.7017910372906044E-2</v>
      </c>
      <c r="R1136" s="1">
        <f t="shared" si="251"/>
        <v>4.0152380917293158</v>
      </c>
      <c r="S1136" s="1">
        <f t="shared" si="243"/>
        <v>0.23986336509199191</v>
      </c>
      <c r="T1136" s="1">
        <f t="shared" si="244"/>
        <v>37.36915950174614</v>
      </c>
    </row>
    <row r="1137" spans="1:20" x14ac:dyDescent="0.2">
      <c r="A1137">
        <f>Sheet1!A1114</f>
        <v>1087</v>
      </c>
      <c r="B1137">
        <f>Sheet1!B1117</f>
        <v>694.13</v>
      </c>
      <c r="C1137">
        <f t="shared" si="252"/>
        <v>677.4327140783746</v>
      </c>
      <c r="D1137">
        <f t="shared" si="253"/>
        <v>694.07111786899816</v>
      </c>
      <c r="E1137">
        <f t="shared" si="254"/>
        <v>698.20786836824414</v>
      </c>
      <c r="F1137">
        <f t="shared" si="245"/>
        <v>693.01923935354569</v>
      </c>
      <c r="G1137">
        <f t="shared" si="246"/>
        <v>730.2898572692842</v>
      </c>
      <c r="K1137" s="1">
        <f t="shared" si="247"/>
        <v>16.696081277213239</v>
      </c>
      <c r="L1137" s="1">
        <f t="shared" si="248"/>
        <v>16.638643861314335</v>
      </c>
      <c r="M1137" s="1">
        <f t="shared" si="249"/>
        <v>20.726961559060669</v>
      </c>
      <c r="N1137" s="1">
        <f t="shared" si="241"/>
        <v>16.935320630758952</v>
      </c>
      <c r="O1137" s="1">
        <f t="shared" si="242"/>
        <v>54.205938546497464</v>
      </c>
      <c r="P1137" s="1"/>
      <c r="Q1137" s="1">
        <f t="shared" si="250"/>
        <v>-5.7437415898903055E-2</v>
      </c>
      <c r="R1137" s="1">
        <f t="shared" si="251"/>
        <v>4.0308802818474305</v>
      </c>
      <c r="S1137" s="1">
        <f t="shared" si="243"/>
        <v>0.23923935354571313</v>
      </c>
      <c r="T1137" s="1">
        <f t="shared" si="244"/>
        <v>37.509857269284225</v>
      </c>
    </row>
    <row r="1138" spans="1:20" x14ac:dyDescent="0.2">
      <c r="A1138">
        <f>Sheet1!A1115</f>
        <v>1088</v>
      </c>
      <c r="B1138">
        <f>Sheet1!B1118</f>
        <v>694.58</v>
      </c>
      <c r="C1138">
        <f t="shared" si="252"/>
        <v>677.88231253023719</v>
      </c>
      <c r="D1138">
        <f t="shared" si="253"/>
        <v>694.52057419801702</v>
      </c>
      <c r="E1138">
        <f t="shared" si="254"/>
        <v>698.67355170895519</v>
      </c>
      <c r="F1138">
        <f t="shared" si="245"/>
        <v>693.46857768519817</v>
      </c>
      <c r="G1138">
        <f t="shared" si="246"/>
        <v>730.88087086605015</v>
      </c>
      <c r="K1138" s="1">
        <f t="shared" si="247"/>
        <v>16.696482825350699</v>
      </c>
      <c r="L1138" s="1">
        <f t="shared" si="248"/>
        <v>16.638594877459241</v>
      </c>
      <c r="M1138" s="1">
        <f t="shared" si="249"/>
        <v>20.743015522010296</v>
      </c>
      <c r="N1138" s="1">
        <f t="shared" ref="N1138:N1201" si="255">F1138-$C1135</f>
        <v>16.935060510548851</v>
      </c>
      <c r="O1138" s="1">
        <f t="shared" ref="O1138:O1201" si="256">G1138-$C1135</f>
        <v>54.347353691400826</v>
      </c>
      <c r="P1138" s="1"/>
      <c r="Q1138" s="1">
        <f t="shared" si="250"/>
        <v>-5.788794789145868E-2</v>
      </c>
      <c r="R1138" s="1">
        <f t="shared" si="251"/>
        <v>4.0465326966595967</v>
      </c>
      <c r="S1138" s="1">
        <f t="shared" ref="S1138:S1201" si="257">F1138-$B1135</f>
        <v>0.23857768519815181</v>
      </c>
      <c r="T1138" s="1">
        <f t="shared" ref="T1138:T1201" si="258">G1138-$B1135</f>
        <v>37.650870866050127</v>
      </c>
    </row>
    <row r="1139" spans="1:20" x14ac:dyDescent="0.2">
      <c r="A1139">
        <f>Sheet1!A1116</f>
        <v>1089</v>
      </c>
      <c r="B1139">
        <f>Sheet1!B1119</f>
        <v>695.03</v>
      </c>
      <c r="C1139">
        <f t="shared" si="252"/>
        <v>678.33191098209977</v>
      </c>
      <c r="D1139">
        <f t="shared" si="253"/>
        <v>694.96999946084281</v>
      </c>
      <c r="E1139">
        <f t="shared" si="254"/>
        <v>699.13924544223801</v>
      </c>
      <c r="F1139">
        <f t="shared" ref="F1139:F1202" si="259">$J$35+A1139*$I$35+$H$35*A1139^2+$G$35*A1139^3</f>
        <v>693.91787833170611</v>
      </c>
      <c r="G1139">
        <f t="shared" ref="G1139:G1202" si="260">$T$35+A1139*$S$35+$R$35*A1139^2+$Q$35*A1139^3</f>
        <v>731.47220070007643</v>
      </c>
      <c r="K1139" s="1">
        <f t="shared" ref="K1139:K1202" si="261">B1136-C1136</f>
        <v>16.696884373488047</v>
      </c>
      <c r="L1139" s="1">
        <f t="shared" ref="L1139:L1202" si="262">D1136-$C1136</f>
        <v>16.638514857206246</v>
      </c>
      <c r="M1139" s="1">
        <f t="shared" ref="M1139:M1202" si="263">E1136-$C1136</f>
        <v>20.759079751623631</v>
      </c>
      <c r="N1139" s="1">
        <f t="shared" si="255"/>
        <v>16.934762705194203</v>
      </c>
      <c r="O1139" s="1">
        <f t="shared" si="256"/>
        <v>54.489085073564524</v>
      </c>
      <c r="P1139" s="1"/>
      <c r="Q1139" s="1">
        <f t="shared" ref="Q1139:Q1202" si="264">D1136-B1136</f>
        <v>-5.8369516281800315E-2</v>
      </c>
      <c r="R1139" s="1">
        <f t="shared" ref="R1139:R1202" si="265">E1136-$B1136</f>
        <v>4.0621953781355842</v>
      </c>
      <c r="S1139" s="1">
        <f t="shared" si="257"/>
        <v>0.23787833170615613</v>
      </c>
      <c r="T1139" s="1">
        <f t="shared" si="258"/>
        <v>37.792200700076478</v>
      </c>
    </row>
    <row r="1140" spans="1:20" x14ac:dyDescent="0.2">
      <c r="A1140">
        <f>Sheet1!A1117</f>
        <v>1090</v>
      </c>
      <c r="B1140">
        <f>Sheet1!B1120</f>
        <v>695.48</v>
      </c>
      <c r="C1140">
        <f t="shared" si="252"/>
        <v>678.78150943396236</v>
      </c>
      <c r="D1140">
        <f t="shared" si="253"/>
        <v>695.41939364754387</v>
      </c>
      <c r="E1140">
        <f t="shared" si="254"/>
        <v>699.60494961006214</v>
      </c>
      <c r="F1140">
        <f t="shared" si="259"/>
        <v>694.3671412647268</v>
      </c>
      <c r="G1140">
        <f t="shared" si="260"/>
        <v>732.06384717939466</v>
      </c>
      <c r="K1140" s="1">
        <f t="shared" si="261"/>
        <v>16.697285921625394</v>
      </c>
      <c r="L1140" s="1">
        <f t="shared" si="262"/>
        <v>16.638403790623556</v>
      </c>
      <c r="M1140" s="1">
        <f t="shared" si="263"/>
        <v>20.775154289869533</v>
      </c>
      <c r="N1140" s="1">
        <f t="shared" si="255"/>
        <v>16.934427186352195</v>
      </c>
      <c r="O1140" s="1">
        <f t="shared" si="256"/>
        <v>54.631133101020055</v>
      </c>
      <c r="P1140" s="1"/>
      <c r="Q1140" s="1">
        <f t="shared" si="264"/>
        <v>-5.8882131001837479E-2</v>
      </c>
      <c r="R1140" s="1">
        <f t="shared" si="265"/>
        <v>4.0778683682441397</v>
      </c>
      <c r="S1140" s="1">
        <f t="shared" si="257"/>
        <v>0.23714126472680164</v>
      </c>
      <c r="T1140" s="1">
        <f t="shared" si="258"/>
        <v>37.933847179394661</v>
      </c>
    </row>
    <row r="1141" spans="1:20" x14ac:dyDescent="0.2">
      <c r="A1141">
        <f>Sheet1!A1118</f>
        <v>1091</v>
      </c>
      <c r="B1141">
        <f>Sheet1!B1121</f>
        <v>695.93</v>
      </c>
      <c r="C1141">
        <f t="shared" si="252"/>
        <v>679.23110788582494</v>
      </c>
      <c r="D1141">
        <f t="shared" si="253"/>
        <v>695.86875674818873</v>
      </c>
      <c r="E1141">
        <f t="shared" si="254"/>
        <v>700.07066425439677</v>
      </c>
      <c r="F1141">
        <f t="shared" si="259"/>
        <v>694.81636645591698</v>
      </c>
      <c r="G1141">
        <f t="shared" si="260"/>
        <v>732.65581071203712</v>
      </c>
      <c r="K1141" s="1">
        <f t="shared" si="261"/>
        <v>16.697687469762855</v>
      </c>
      <c r="L1141" s="1">
        <f t="shared" si="262"/>
        <v>16.63826166777983</v>
      </c>
      <c r="M1141" s="1">
        <f t="shared" si="263"/>
        <v>20.791239178718001</v>
      </c>
      <c r="N1141" s="1">
        <f t="shared" si="255"/>
        <v>16.934053925679791</v>
      </c>
      <c r="O1141" s="1">
        <f t="shared" si="256"/>
        <v>54.773498181799937</v>
      </c>
      <c r="P1141" s="1"/>
      <c r="Q1141" s="1">
        <f t="shared" si="264"/>
        <v>-5.942580198302494E-2</v>
      </c>
      <c r="R1141" s="1">
        <f t="shared" si="265"/>
        <v>4.0935517089551468</v>
      </c>
      <c r="S1141" s="1">
        <f t="shared" si="257"/>
        <v>0.2363664559169365</v>
      </c>
      <c r="T1141" s="1">
        <f t="shared" si="258"/>
        <v>38.075810712037082</v>
      </c>
    </row>
    <row r="1142" spans="1:20" x14ac:dyDescent="0.2">
      <c r="A1142">
        <f>Sheet1!A1119</f>
        <v>1092</v>
      </c>
      <c r="B1142">
        <f>Sheet1!B1122</f>
        <v>696.38</v>
      </c>
      <c r="C1142">
        <f t="shared" si="252"/>
        <v>679.68070633768752</v>
      </c>
      <c r="D1142">
        <f t="shared" si="253"/>
        <v>696.3180887528456</v>
      </c>
      <c r="E1142">
        <f t="shared" si="254"/>
        <v>700.53638941721158</v>
      </c>
      <c r="F1142">
        <f t="shared" si="259"/>
        <v>695.26555387693372</v>
      </c>
      <c r="G1142">
        <f t="shared" si="260"/>
        <v>733.24809170603589</v>
      </c>
      <c r="K1142" s="1">
        <f t="shared" si="261"/>
        <v>16.698089017900202</v>
      </c>
      <c r="L1142" s="1">
        <f t="shared" si="262"/>
        <v>16.638088478743043</v>
      </c>
      <c r="M1142" s="1">
        <f t="shared" si="263"/>
        <v>20.807334460138236</v>
      </c>
      <c r="N1142" s="1">
        <f t="shared" si="255"/>
        <v>16.933642894833952</v>
      </c>
      <c r="O1142" s="1">
        <f t="shared" si="256"/>
        <v>54.916180723936122</v>
      </c>
      <c r="P1142" s="1"/>
      <c r="Q1142" s="1">
        <f t="shared" si="264"/>
        <v>-6.0000539157158528E-2</v>
      </c>
      <c r="R1142" s="1">
        <f t="shared" si="265"/>
        <v>4.1092454422380342</v>
      </c>
      <c r="S1142" s="1">
        <f t="shared" si="257"/>
        <v>0.23555387693374996</v>
      </c>
      <c r="T1142" s="1">
        <f t="shared" si="258"/>
        <v>38.218091706035921</v>
      </c>
    </row>
    <row r="1143" spans="1:20" x14ac:dyDescent="0.2">
      <c r="A1143">
        <f>Sheet1!A1120</f>
        <v>1093</v>
      </c>
      <c r="B1143">
        <f>Sheet1!B1123</f>
        <v>696.83</v>
      </c>
      <c r="C1143">
        <f t="shared" si="252"/>
        <v>680.13030478955011</v>
      </c>
      <c r="D1143">
        <f t="shared" si="253"/>
        <v>696.76738965158279</v>
      </c>
      <c r="E1143">
        <f t="shared" si="254"/>
        <v>701.00212514047587</v>
      </c>
      <c r="F1143">
        <f t="shared" si="259"/>
        <v>695.71470349943365</v>
      </c>
      <c r="G1143">
        <f t="shared" si="260"/>
        <v>733.84069056942292</v>
      </c>
      <c r="K1143" s="1">
        <f t="shared" si="261"/>
        <v>16.698490566037663</v>
      </c>
      <c r="L1143" s="1">
        <f t="shared" si="262"/>
        <v>16.637884213581515</v>
      </c>
      <c r="M1143" s="1">
        <f t="shared" si="263"/>
        <v>20.82344017609978</v>
      </c>
      <c r="N1143" s="1">
        <f t="shared" si="255"/>
        <v>16.933194065471298</v>
      </c>
      <c r="O1143" s="1">
        <f t="shared" si="256"/>
        <v>55.059181135460562</v>
      </c>
      <c r="P1143" s="1"/>
      <c r="Q1143" s="1">
        <f t="shared" si="264"/>
        <v>-6.0606352456147761E-2</v>
      </c>
      <c r="R1143" s="1">
        <f t="shared" si="265"/>
        <v>4.1249496100621172</v>
      </c>
      <c r="S1143" s="1">
        <f t="shared" si="257"/>
        <v>0.23470349943363544</v>
      </c>
      <c r="T1143" s="1">
        <f t="shared" si="258"/>
        <v>38.3606905694229</v>
      </c>
    </row>
    <row r="1144" spans="1:20" x14ac:dyDescent="0.2">
      <c r="A1144">
        <f>Sheet1!A1121</f>
        <v>1094</v>
      </c>
      <c r="B1144">
        <f>Sheet1!B1124</f>
        <v>697.28</v>
      </c>
      <c r="C1144">
        <f t="shared" si="252"/>
        <v>680.57990324141269</v>
      </c>
      <c r="D1144">
        <f t="shared" si="253"/>
        <v>697.21665943446862</v>
      </c>
      <c r="E1144">
        <f t="shared" si="254"/>
        <v>701.46787146615907</v>
      </c>
      <c r="F1144">
        <f t="shared" si="259"/>
        <v>696.16381529507385</v>
      </c>
      <c r="G1144">
        <f t="shared" si="260"/>
        <v>734.43360771023026</v>
      </c>
      <c r="K1144" s="1">
        <f t="shared" si="261"/>
        <v>16.69889211417501</v>
      </c>
      <c r="L1144" s="1">
        <f t="shared" si="262"/>
        <v>16.63764886236379</v>
      </c>
      <c r="M1144" s="1">
        <f t="shared" si="263"/>
        <v>20.839556368571834</v>
      </c>
      <c r="N1144" s="1">
        <f t="shared" si="255"/>
        <v>16.932707409248906</v>
      </c>
      <c r="O1144" s="1">
        <f t="shared" si="256"/>
        <v>55.202499824405322</v>
      </c>
      <c r="P1144" s="1"/>
      <c r="Q1144" s="1">
        <f t="shared" si="264"/>
        <v>-6.1243251811220034E-2</v>
      </c>
      <c r="R1144" s="1">
        <f t="shared" si="265"/>
        <v>4.1406642543968246</v>
      </c>
      <c r="S1144" s="1">
        <f t="shared" si="257"/>
        <v>0.23381529507389587</v>
      </c>
      <c r="T1144" s="1">
        <f t="shared" si="258"/>
        <v>38.503607710230312</v>
      </c>
    </row>
    <row r="1145" spans="1:20" x14ac:dyDescent="0.2">
      <c r="A1145">
        <f>Sheet1!A1122</f>
        <v>1095</v>
      </c>
      <c r="B1145">
        <f>Sheet1!B1125</f>
        <v>697.72</v>
      </c>
      <c r="C1145">
        <f t="shared" si="252"/>
        <v>681.02950169327528</v>
      </c>
      <c r="D1145">
        <f t="shared" si="253"/>
        <v>697.66589809157165</v>
      </c>
      <c r="E1145">
        <f t="shared" si="254"/>
        <v>701.93362843623061</v>
      </c>
      <c r="F1145">
        <f t="shared" si="259"/>
        <v>696.61288923551126</v>
      </c>
      <c r="G1145">
        <f t="shared" si="260"/>
        <v>735.02684353648988</v>
      </c>
      <c r="K1145" s="1">
        <f t="shared" si="261"/>
        <v>16.699293662312471</v>
      </c>
      <c r="L1145" s="1">
        <f t="shared" si="262"/>
        <v>16.637382415158072</v>
      </c>
      <c r="M1145" s="1">
        <f t="shared" si="263"/>
        <v>20.855683079524056</v>
      </c>
      <c r="N1145" s="1">
        <f t="shared" si="255"/>
        <v>16.932182897823736</v>
      </c>
      <c r="O1145" s="1">
        <f t="shared" si="256"/>
        <v>55.346137198802353</v>
      </c>
      <c r="P1145" s="1"/>
      <c r="Q1145" s="1">
        <f t="shared" si="264"/>
        <v>-6.1911247154398552E-2</v>
      </c>
      <c r="R1145" s="1">
        <f t="shared" si="265"/>
        <v>4.1563894172115852</v>
      </c>
      <c r="S1145" s="1">
        <f t="shared" si="257"/>
        <v>0.23288923551126572</v>
      </c>
      <c r="T1145" s="1">
        <f t="shared" si="258"/>
        <v>38.646843536489882</v>
      </c>
    </row>
    <row r="1146" spans="1:20" x14ac:dyDescent="0.2">
      <c r="A1146">
        <f>Sheet1!A1123</f>
        <v>1096</v>
      </c>
      <c r="B1146">
        <f>Sheet1!B1126</f>
        <v>698.17</v>
      </c>
      <c r="C1146">
        <f t="shared" si="252"/>
        <v>681.47910014513798</v>
      </c>
      <c r="D1146">
        <f t="shared" si="253"/>
        <v>698.11510561295984</v>
      </c>
      <c r="E1146">
        <f t="shared" si="254"/>
        <v>702.39939609266003</v>
      </c>
      <c r="F1146">
        <f t="shared" si="259"/>
        <v>697.06192529240275</v>
      </c>
      <c r="G1146">
        <f t="shared" si="260"/>
        <v>735.62039845623417</v>
      </c>
      <c r="K1146" s="1">
        <f t="shared" si="261"/>
        <v>16.699695210449931</v>
      </c>
      <c r="L1146" s="1">
        <f t="shared" si="262"/>
        <v>16.63708486203268</v>
      </c>
      <c r="M1146" s="1">
        <f t="shared" si="263"/>
        <v>20.871820350925759</v>
      </c>
      <c r="N1146" s="1">
        <f t="shared" si="255"/>
        <v>16.931620502852638</v>
      </c>
      <c r="O1146" s="1">
        <f t="shared" si="256"/>
        <v>55.490093666684061</v>
      </c>
      <c r="P1146" s="1"/>
      <c r="Q1146" s="1">
        <f t="shared" si="264"/>
        <v>-6.2610348417251771E-2</v>
      </c>
      <c r="R1146" s="1">
        <f t="shared" si="265"/>
        <v>4.1721251404758277</v>
      </c>
      <c r="S1146" s="1">
        <f t="shared" si="257"/>
        <v>0.23192529240270687</v>
      </c>
      <c r="T1146" s="1">
        <f t="shared" si="258"/>
        <v>38.790398456234129</v>
      </c>
    </row>
    <row r="1147" spans="1:20" x14ac:dyDescent="0.2">
      <c r="A1147">
        <f>Sheet1!A1124</f>
        <v>1097</v>
      </c>
      <c r="B1147">
        <f>Sheet1!B1127</f>
        <v>698.62</v>
      </c>
      <c r="C1147">
        <f t="shared" si="252"/>
        <v>681.92869859700056</v>
      </c>
      <c r="D1147">
        <f t="shared" si="253"/>
        <v>698.56428198870174</v>
      </c>
      <c r="E1147">
        <f t="shared" si="254"/>
        <v>702.86517447741653</v>
      </c>
      <c r="F1147">
        <f t="shared" si="259"/>
        <v>697.51092343740549</v>
      </c>
      <c r="G1147">
        <f t="shared" si="260"/>
        <v>736.21427287749509</v>
      </c>
      <c r="K1147" s="1">
        <f t="shared" si="261"/>
        <v>16.700096758587279</v>
      </c>
      <c r="L1147" s="1">
        <f t="shared" si="262"/>
        <v>16.63675619305593</v>
      </c>
      <c r="M1147" s="1">
        <f t="shared" si="263"/>
        <v>20.887968224746373</v>
      </c>
      <c r="N1147" s="1">
        <f t="shared" si="255"/>
        <v>16.931020195992801</v>
      </c>
      <c r="O1147" s="1">
        <f t="shared" si="256"/>
        <v>55.634369636082397</v>
      </c>
      <c r="P1147" s="1"/>
      <c r="Q1147" s="1">
        <f t="shared" si="264"/>
        <v>-6.3340565531348147E-2</v>
      </c>
      <c r="R1147" s="1">
        <f t="shared" si="265"/>
        <v>4.1878714661590948</v>
      </c>
      <c r="S1147" s="1">
        <f t="shared" si="257"/>
        <v>0.23092343740552224</v>
      </c>
      <c r="T1147" s="1">
        <f t="shared" si="258"/>
        <v>38.934272877495118</v>
      </c>
    </row>
    <row r="1148" spans="1:20" x14ac:dyDescent="0.2">
      <c r="A1148">
        <f>Sheet1!A1125</f>
        <v>1098</v>
      </c>
      <c r="B1148">
        <f>Sheet1!B1128</f>
        <v>699.07</v>
      </c>
      <c r="C1148">
        <f t="shared" si="252"/>
        <v>682.37829704886326</v>
      </c>
      <c r="D1148">
        <f t="shared" si="253"/>
        <v>699.01342720886566</v>
      </c>
      <c r="E1148">
        <f t="shared" si="254"/>
        <v>703.33096363246977</v>
      </c>
      <c r="F1148">
        <f t="shared" si="259"/>
        <v>697.95988364217601</v>
      </c>
      <c r="G1148">
        <f t="shared" si="260"/>
        <v>736.80846720830436</v>
      </c>
      <c r="K1148" s="1">
        <f t="shared" si="261"/>
        <v>16.690498306724749</v>
      </c>
      <c r="L1148" s="1">
        <f t="shared" si="262"/>
        <v>16.63639639829637</v>
      </c>
      <c r="M1148" s="1">
        <f t="shared" si="263"/>
        <v>20.904126742955327</v>
      </c>
      <c r="N1148" s="1">
        <f t="shared" si="255"/>
        <v>16.930381948900731</v>
      </c>
      <c r="O1148" s="1">
        <f t="shared" si="256"/>
        <v>55.778965515029086</v>
      </c>
      <c r="P1148" s="1"/>
      <c r="Q1148" s="1">
        <f t="shared" si="264"/>
        <v>-5.410190842837892E-2</v>
      </c>
      <c r="R1148" s="1">
        <f t="shared" si="265"/>
        <v>4.2136284362305787</v>
      </c>
      <c r="S1148" s="1">
        <f t="shared" si="257"/>
        <v>0.23988364217598246</v>
      </c>
      <c r="T1148" s="1">
        <f t="shared" si="258"/>
        <v>39.088467208304337</v>
      </c>
    </row>
    <row r="1149" spans="1:20" x14ac:dyDescent="0.2">
      <c r="A1149">
        <f>Sheet1!A1126</f>
        <v>1099</v>
      </c>
      <c r="B1149">
        <f>Sheet1!B1129</f>
        <v>699.52</v>
      </c>
      <c r="C1149">
        <f t="shared" si="252"/>
        <v>682.82789550072584</v>
      </c>
      <c r="D1149">
        <f t="shared" si="253"/>
        <v>699.46254126351994</v>
      </c>
      <c r="E1149">
        <f t="shared" si="254"/>
        <v>703.79676359978896</v>
      </c>
      <c r="F1149">
        <f t="shared" si="259"/>
        <v>698.40880587837148</v>
      </c>
      <c r="G1149">
        <f t="shared" si="260"/>
        <v>737.4029818566944</v>
      </c>
      <c r="K1149" s="1">
        <f t="shared" si="261"/>
        <v>16.690899854861982</v>
      </c>
      <c r="L1149" s="1">
        <f t="shared" si="262"/>
        <v>16.63600546782186</v>
      </c>
      <c r="M1149" s="1">
        <f t="shared" si="263"/>
        <v>20.92029594752205</v>
      </c>
      <c r="N1149" s="1">
        <f t="shared" si="255"/>
        <v>16.929705733233504</v>
      </c>
      <c r="O1149" s="1">
        <f t="shared" si="256"/>
        <v>55.923881711556419</v>
      </c>
      <c r="P1149" s="1"/>
      <c r="Q1149" s="1">
        <f t="shared" si="264"/>
        <v>-5.4894387040121728E-2</v>
      </c>
      <c r="R1149" s="1">
        <f t="shared" si="265"/>
        <v>4.2293960926600676</v>
      </c>
      <c r="S1149" s="1">
        <f t="shared" si="257"/>
        <v>0.23880587837152234</v>
      </c>
      <c r="T1149" s="1">
        <f t="shared" si="258"/>
        <v>39.232981856694437</v>
      </c>
    </row>
    <row r="1150" spans="1:20" x14ac:dyDescent="0.2">
      <c r="A1150">
        <f>Sheet1!A1127</f>
        <v>1100</v>
      </c>
      <c r="B1150">
        <f>Sheet1!B1130</f>
        <v>699.97</v>
      </c>
      <c r="C1150">
        <f t="shared" si="252"/>
        <v>683.27749395258843</v>
      </c>
      <c r="D1150">
        <f t="shared" si="253"/>
        <v>699.91162414273276</v>
      </c>
      <c r="E1150">
        <f t="shared" si="254"/>
        <v>704.26257442134374</v>
      </c>
      <c r="F1150">
        <f t="shared" si="259"/>
        <v>698.85769011764887</v>
      </c>
      <c r="G1150">
        <f t="shared" si="260"/>
        <v>737.99781723069714</v>
      </c>
      <c r="K1150" s="1">
        <f t="shared" si="261"/>
        <v>16.691301402999443</v>
      </c>
      <c r="L1150" s="1">
        <f t="shared" si="262"/>
        <v>16.635583391701175</v>
      </c>
      <c r="M1150" s="1">
        <f t="shared" si="263"/>
        <v>20.936475880415969</v>
      </c>
      <c r="N1150" s="1">
        <f t="shared" si="255"/>
        <v>16.92899152064831</v>
      </c>
      <c r="O1150" s="1">
        <f t="shared" si="256"/>
        <v>56.069118633696576</v>
      </c>
      <c r="P1150" s="1"/>
      <c r="Q1150" s="1">
        <f t="shared" si="264"/>
        <v>-5.5718011298267811E-2</v>
      </c>
      <c r="R1150" s="1">
        <f t="shared" si="265"/>
        <v>4.2451744774165263</v>
      </c>
      <c r="S1150" s="1">
        <f t="shared" si="257"/>
        <v>0.23769011764886727</v>
      </c>
      <c r="T1150" s="1">
        <f t="shared" si="258"/>
        <v>39.377817230697133</v>
      </c>
    </row>
    <row r="1151" spans="1:20" x14ac:dyDescent="0.2">
      <c r="A1151">
        <f>Sheet1!A1128</f>
        <v>1101</v>
      </c>
      <c r="B1151">
        <f>Sheet1!B1131</f>
        <v>700.42</v>
      </c>
      <c r="C1151">
        <f t="shared" si="252"/>
        <v>683.72709240445101</v>
      </c>
      <c r="D1151">
        <f t="shared" si="253"/>
        <v>700.36067583657257</v>
      </c>
      <c r="E1151">
        <f t="shared" si="254"/>
        <v>704.72839613910332</v>
      </c>
      <c r="F1151">
        <f t="shared" si="259"/>
        <v>699.30653633166492</v>
      </c>
      <c r="G1151">
        <f t="shared" si="260"/>
        <v>738.59297373834465</v>
      </c>
      <c r="K1151" s="1">
        <f t="shared" si="261"/>
        <v>16.69170295113679</v>
      </c>
      <c r="L1151" s="1">
        <f t="shared" si="262"/>
        <v>16.635130160002404</v>
      </c>
      <c r="M1151" s="1">
        <f t="shared" si="263"/>
        <v>20.952666583606515</v>
      </c>
      <c r="N1151" s="1">
        <f t="shared" si="255"/>
        <v>16.928239282801655</v>
      </c>
      <c r="O1151" s="1">
        <f t="shared" si="256"/>
        <v>56.214676689481394</v>
      </c>
      <c r="P1151" s="1"/>
      <c r="Q1151" s="1">
        <f t="shared" si="264"/>
        <v>-5.6572791134385625E-2</v>
      </c>
      <c r="R1151" s="1">
        <f t="shared" si="265"/>
        <v>4.2609636324697249</v>
      </c>
      <c r="S1151" s="1">
        <f t="shared" si="257"/>
        <v>0.23653633166486543</v>
      </c>
      <c r="T1151" s="1">
        <f t="shared" si="258"/>
        <v>39.522973738344604</v>
      </c>
    </row>
    <row r="1152" spans="1:20" x14ac:dyDescent="0.2">
      <c r="A1152">
        <f>Sheet1!A1129</f>
        <v>1102</v>
      </c>
      <c r="B1152">
        <f>Sheet1!B1132</f>
        <v>700.87</v>
      </c>
      <c r="C1152">
        <f t="shared" si="252"/>
        <v>684.1766908563136</v>
      </c>
      <c r="D1152">
        <f t="shared" si="253"/>
        <v>700.80969633510779</v>
      </c>
      <c r="E1152">
        <f t="shared" si="254"/>
        <v>705.19422879503736</v>
      </c>
      <c r="F1152">
        <f t="shared" si="259"/>
        <v>699.75534449207657</v>
      </c>
      <c r="G1152">
        <f t="shared" si="260"/>
        <v>739.18845178766901</v>
      </c>
      <c r="K1152" s="1">
        <f t="shared" si="261"/>
        <v>16.692104499274137</v>
      </c>
      <c r="L1152" s="1">
        <f t="shared" si="262"/>
        <v>16.634645762794094</v>
      </c>
      <c r="M1152" s="1">
        <f t="shared" si="263"/>
        <v>20.968868099063116</v>
      </c>
      <c r="N1152" s="1">
        <f t="shared" si="255"/>
        <v>16.92744899135073</v>
      </c>
      <c r="O1152" s="1">
        <f t="shared" si="256"/>
        <v>56.360556286943165</v>
      </c>
      <c r="P1152" s="1"/>
      <c r="Q1152" s="1">
        <f t="shared" si="264"/>
        <v>-5.7458736480043626E-2</v>
      </c>
      <c r="R1152" s="1">
        <f t="shared" si="265"/>
        <v>4.2767635997889784</v>
      </c>
      <c r="S1152" s="1">
        <f t="shared" si="257"/>
        <v>0.23534449207659236</v>
      </c>
      <c r="T1152" s="1">
        <f t="shared" si="258"/>
        <v>39.668451787669028</v>
      </c>
    </row>
    <row r="1153" spans="1:20" x14ac:dyDescent="0.2">
      <c r="A1153">
        <f>Sheet1!A1130</f>
        <v>1103</v>
      </c>
      <c r="B1153">
        <f>Sheet1!B1133</f>
        <v>701.32</v>
      </c>
      <c r="C1153">
        <f t="shared" si="252"/>
        <v>684.62628930817618</v>
      </c>
      <c r="D1153">
        <f t="shared" si="253"/>
        <v>701.25868562840662</v>
      </c>
      <c r="E1153">
        <f t="shared" si="254"/>
        <v>705.66007243111505</v>
      </c>
      <c r="F1153">
        <f t="shared" si="259"/>
        <v>700.20411457054104</v>
      </c>
      <c r="G1153">
        <f t="shared" si="260"/>
        <v>739.78425178670204</v>
      </c>
      <c r="K1153" s="1">
        <f t="shared" si="261"/>
        <v>16.692506047411598</v>
      </c>
      <c r="L1153" s="1">
        <f t="shared" si="262"/>
        <v>16.634130190144333</v>
      </c>
      <c r="M1153" s="1">
        <f t="shared" si="263"/>
        <v>20.985080468755314</v>
      </c>
      <c r="N1153" s="1">
        <f t="shared" si="255"/>
        <v>16.926620617952608</v>
      </c>
      <c r="O1153" s="1">
        <f t="shared" si="256"/>
        <v>56.506757834113614</v>
      </c>
      <c r="P1153" s="1"/>
      <c r="Q1153" s="1">
        <f t="shared" si="264"/>
        <v>-5.8375857267265019E-2</v>
      </c>
      <c r="R1153" s="1">
        <f t="shared" si="265"/>
        <v>4.2925744213437156</v>
      </c>
      <c r="S1153" s="1">
        <f t="shared" si="257"/>
        <v>0.23411457054100993</v>
      </c>
      <c r="T1153" s="1">
        <f t="shared" si="258"/>
        <v>39.814251786702016</v>
      </c>
    </row>
    <row r="1154" spans="1:20" x14ac:dyDescent="0.2">
      <c r="A1154">
        <f>Sheet1!A1131</f>
        <v>1104</v>
      </c>
      <c r="B1154">
        <f>Sheet1!B1134</f>
        <v>701.77</v>
      </c>
      <c r="C1154">
        <f t="shared" si="252"/>
        <v>685.07588776003877</v>
      </c>
      <c r="D1154">
        <f t="shared" si="253"/>
        <v>701.7076437065374</v>
      </c>
      <c r="E1154">
        <f t="shared" si="254"/>
        <v>706.12592708930595</v>
      </c>
      <c r="F1154">
        <f t="shared" si="259"/>
        <v>700.65284653871493</v>
      </c>
      <c r="G1154">
        <f t="shared" si="260"/>
        <v>740.38037414347616</v>
      </c>
      <c r="K1154" s="1">
        <f t="shared" si="261"/>
        <v>16.692907595548945</v>
      </c>
      <c r="L1154" s="1">
        <f t="shared" si="262"/>
        <v>16.633583432121554</v>
      </c>
      <c r="M1154" s="1">
        <f t="shared" si="263"/>
        <v>21.001303734652311</v>
      </c>
      <c r="N1154" s="1">
        <f t="shared" si="255"/>
        <v>16.925754134263912</v>
      </c>
      <c r="O1154" s="1">
        <f t="shared" si="256"/>
        <v>56.653281739025147</v>
      </c>
      <c r="P1154" s="1"/>
      <c r="Q1154" s="1">
        <f t="shared" si="264"/>
        <v>-5.9324163427390886E-2</v>
      </c>
      <c r="R1154" s="1">
        <f t="shared" si="265"/>
        <v>4.3083961391033654</v>
      </c>
      <c r="S1154" s="1">
        <f t="shared" si="257"/>
        <v>0.2328465387149663</v>
      </c>
      <c r="T1154" s="1">
        <f t="shared" si="258"/>
        <v>39.960374143476201</v>
      </c>
    </row>
    <row r="1155" spans="1:20" x14ac:dyDescent="0.2">
      <c r="A1155">
        <f>Sheet1!A1132</f>
        <v>1105</v>
      </c>
      <c r="B1155">
        <f>Sheet1!B1135</f>
        <v>702.22</v>
      </c>
      <c r="C1155">
        <f t="shared" si="252"/>
        <v>685.52548621190135</v>
      </c>
      <c r="D1155">
        <f t="shared" si="253"/>
        <v>702.15657055956842</v>
      </c>
      <c r="E1155">
        <f t="shared" si="254"/>
        <v>706.59179281157947</v>
      </c>
      <c r="F1155">
        <f t="shared" si="259"/>
        <v>701.10154036825509</v>
      </c>
      <c r="G1155">
        <f t="shared" si="260"/>
        <v>740.9768192660232</v>
      </c>
      <c r="K1155" s="1">
        <f t="shared" si="261"/>
        <v>16.693309143686406</v>
      </c>
      <c r="L1155" s="1">
        <f t="shared" si="262"/>
        <v>16.633005478794189</v>
      </c>
      <c r="M1155" s="1">
        <f t="shared" si="263"/>
        <v>21.017537938723763</v>
      </c>
      <c r="N1155" s="1">
        <f t="shared" si="255"/>
        <v>16.924849511941488</v>
      </c>
      <c r="O1155" s="1">
        <f t="shared" si="256"/>
        <v>56.8001284097096</v>
      </c>
      <c r="P1155" s="1"/>
      <c r="Q1155" s="1">
        <f t="shared" si="264"/>
        <v>-6.0303664892217057E-2</v>
      </c>
      <c r="R1155" s="1">
        <f t="shared" si="265"/>
        <v>4.3242287950373566</v>
      </c>
      <c r="S1155" s="1">
        <f t="shared" si="257"/>
        <v>0.23154036825508229</v>
      </c>
      <c r="T1155" s="1">
        <f t="shared" si="258"/>
        <v>40.106819266023194</v>
      </c>
    </row>
    <row r="1156" spans="1:20" x14ac:dyDescent="0.2">
      <c r="A1156">
        <f>Sheet1!A1133</f>
        <v>1106</v>
      </c>
      <c r="B1156">
        <f>Sheet1!B1136</f>
        <v>702.67</v>
      </c>
      <c r="C1156">
        <f t="shared" si="252"/>
        <v>685.97508466376394</v>
      </c>
      <c r="D1156">
        <f t="shared" si="253"/>
        <v>702.60546617756813</v>
      </c>
      <c r="E1156">
        <f t="shared" si="254"/>
        <v>707.05766963990504</v>
      </c>
      <c r="F1156">
        <f t="shared" si="259"/>
        <v>701.55019603081871</v>
      </c>
      <c r="G1156">
        <f t="shared" si="260"/>
        <v>741.57358756237534</v>
      </c>
      <c r="K1156" s="1">
        <f t="shared" si="261"/>
        <v>16.693710691823867</v>
      </c>
      <c r="L1156" s="1">
        <f t="shared" si="262"/>
        <v>16.632396320230441</v>
      </c>
      <c r="M1156" s="1">
        <f t="shared" si="263"/>
        <v>21.033783122938871</v>
      </c>
      <c r="N1156" s="1">
        <f t="shared" si="255"/>
        <v>16.923906722642528</v>
      </c>
      <c r="O1156" s="1">
        <f t="shared" si="256"/>
        <v>56.947298254199154</v>
      </c>
      <c r="P1156" s="1"/>
      <c r="Q1156" s="1">
        <f t="shared" si="264"/>
        <v>-6.1314371593425676E-2</v>
      </c>
      <c r="R1156" s="1">
        <f t="shared" si="265"/>
        <v>4.3400724311150043</v>
      </c>
      <c r="S1156" s="1">
        <f t="shared" si="257"/>
        <v>0.2301960308186608</v>
      </c>
      <c r="T1156" s="1">
        <f t="shared" si="258"/>
        <v>40.253587562375287</v>
      </c>
    </row>
    <row r="1157" spans="1:20" x14ac:dyDescent="0.2">
      <c r="A1157">
        <f>Sheet1!A1134</f>
        <v>1107</v>
      </c>
      <c r="B1157">
        <f>Sheet1!B1137</f>
        <v>703.11</v>
      </c>
      <c r="C1157">
        <f t="shared" si="252"/>
        <v>686.42468311562664</v>
      </c>
      <c r="D1157">
        <f t="shared" si="253"/>
        <v>703.05433055060473</v>
      </c>
      <c r="E1157">
        <f t="shared" si="254"/>
        <v>707.52355761625222</v>
      </c>
      <c r="F1157">
        <f t="shared" si="259"/>
        <v>701.99881349806276</v>
      </c>
      <c r="G1157">
        <f t="shared" si="260"/>
        <v>742.17067944056453</v>
      </c>
      <c r="K1157" s="1">
        <f t="shared" si="261"/>
        <v>16.694112239961214</v>
      </c>
      <c r="L1157" s="1">
        <f t="shared" si="262"/>
        <v>16.631755946498629</v>
      </c>
      <c r="M1157" s="1">
        <f t="shared" si="263"/>
        <v>21.050039329267179</v>
      </c>
      <c r="N1157" s="1">
        <f t="shared" si="255"/>
        <v>16.922925738023991</v>
      </c>
      <c r="O1157" s="1">
        <f t="shared" si="256"/>
        <v>57.094791680525759</v>
      </c>
      <c r="P1157" s="1"/>
      <c r="Q1157" s="1">
        <f t="shared" si="264"/>
        <v>-6.2356293462585199E-2</v>
      </c>
      <c r="R1157" s="1">
        <f t="shared" si="265"/>
        <v>4.3559270893059647</v>
      </c>
      <c r="S1157" s="1">
        <f t="shared" si="257"/>
        <v>0.2288134980627774</v>
      </c>
      <c r="T1157" s="1">
        <f t="shared" si="258"/>
        <v>40.400679440564545</v>
      </c>
    </row>
    <row r="1158" spans="1:20" x14ac:dyDescent="0.2">
      <c r="A1158">
        <f>Sheet1!A1135</f>
        <v>1108</v>
      </c>
      <c r="B1158">
        <f>Sheet1!B1138</f>
        <v>703.56</v>
      </c>
      <c r="C1158">
        <f t="shared" si="252"/>
        <v>686.87428156748922</v>
      </c>
      <c r="D1158">
        <f t="shared" si="253"/>
        <v>703.50316366874665</v>
      </c>
      <c r="E1158">
        <f t="shared" si="254"/>
        <v>707.98945678259008</v>
      </c>
      <c r="F1158">
        <f t="shared" si="259"/>
        <v>702.44739274164385</v>
      </c>
      <c r="G1158">
        <f t="shared" si="260"/>
        <v>742.76809530862295</v>
      </c>
      <c r="K1158" s="1">
        <f t="shared" si="261"/>
        <v>16.694513788098675</v>
      </c>
      <c r="L1158" s="1">
        <f t="shared" si="262"/>
        <v>16.63108434766707</v>
      </c>
      <c r="M1158" s="1">
        <f t="shared" si="263"/>
        <v>21.066306599678114</v>
      </c>
      <c r="N1158" s="1">
        <f t="shared" si="255"/>
        <v>16.9219065297425</v>
      </c>
      <c r="O1158" s="1">
        <f t="shared" si="256"/>
        <v>57.242609096721594</v>
      </c>
      <c r="P1158" s="1"/>
      <c r="Q1158" s="1">
        <f t="shared" si="264"/>
        <v>-6.3429440431605144E-2</v>
      </c>
      <c r="R1158" s="1">
        <f t="shared" si="265"/>
        <v>4.3717928115794393</v>
      </c>
      <c r="S1158" s="1">
        <f t="shared" si="257"/>
        <v>0.2273927416438255</v>
      </c>
      <c r="T1158" s="1">
        <f t="shared" si="258"/>
        <v>40.548095308622919</v>
      </c>
    </row>
    <row r="1159" spans="1:20" x14ac:dyDescent="0.2">
      <c r="A1159">
        <f>Sheet1!A1136</f>
        <v>1109</v>
      </c>
      <c r="B1159">
        <f>Sheet1!B1139</f>
        <v>704.01</v>
      </c>
      <c r="C1159">
        <f t="shared" si="252"/>
        <v>687.32388001935169</v>
      </c>
      <c r="D1159">
        <f t="shared" si="253"/>
        <v>703.95196552206221</v>
      </c>
      <c r="E1159">
        <f t="shared" si="254"/>
        <v>708.4553671808884</v>
      </c>
      <c r="F1159">
        <f t="shared" si="259"/>
        <v>702.89593373321918</v>
      </c>
      <c r="G1159">
        <f t="shared" si="260"/>
        <v>743.36583557458255</v>
      </c>
      <c r="K1159" s="1">
        <f t="shared" si="261"/>
        <v>16.694915336236022</v>
      </c>
      <c r="L1159" s="1">
        <f t="shared" si="262"/>
        <v>16.630381513804195</v>
      </c>
      <c r="M1159" s="1">
        <f t="shared" si="263"/>
        <v>21.082584976141106</v>
      </c>
      <c r="N1159" s="1">
        <f t="shared" si="255"/>
        <v>16.920849069455244</v>
      </c>
      <c r="O1159" s="1">
        <f t="shared" si="256"/>
        <v>57.39075091081861</v>
      </c>
      <c r="P1159" s="1"/>
      <c r="Q1159" s="1">
        <f t="shared" si="264"/>
        <v>-6.4533822431826593E-2</v>
      </c>
      <c r="R1159" s="1">
        <f t="shared" si="265"/>
        <v>4.3876696399050843</v>
      </c>
      <c r="S1159" s="1">
        <f t="shared" si="257"/>
        <v>0.22593373321922172</v>
      </c>
      <c r="T1159" s="1">
        <f t="shared" si="258"/>
        <v>40.695835574582588</v>
      </c>
    </row>
    <row r="1160" spans="1:20" x14ac:dyDescent="0.2">
      <c r="A1160">
        <f>Sheet1!A1137</f>
        <v>1110</v>
      </c>
      <c r="B1160">
        <f>Sheet1!B1140</f>
        <v>704.46</v>
      </c>
      <c r="C1160">
        <f t="shared" si="252"/>
        <v>687.77347847121439</v>
      </c>
      <c r="D1160">
        <f t="shared" si="253"/>
        <v>704.40073610061972</v>
      </c>
      <c r="E1160">
        <f t="shared" si="254"/>
        <v>708.92128885311649</v>
      </c>
      <c r="F1160">
        <f t="shared" si="259"/>
        <v>703.34443644444548</v>
      </c>
      <c r="G1160">
        <f t="shared" si="260"/>
        <v>743.96390064647528</v>
      </c>
      <c r="K1160" s="1">
        <f t="shared" si="261"/>
        <v>16.685316884373378</v>
      </c>
      <c r="L1160" s="1">
        <f t="shared" si="262"/>
        <v>16.629647434978096</v>
      </c>
      <c r="M1160" s="1">
        <f t="shared" si="263"/>
        <v>21.098874500625584</v>
      </c>
      <c r="N1160" s="1">
        <f t="shared" si="255"/>
        <v>16.919753328818842</v>
      </c>
      <c r="O1160" s="1">
        <f t="shared" si="256"/>
        <v>57.539217530848646</v>
      </c>
      <c r="P1160" s="1"/>
      <c r="Q1160" s="1">
        <f t="shared" si="264"/>
        <v>-5.5669449395281845E-2</v>
      </c>
      <c r="R1160" s="1">
        <f t="shared" si="265"/>
        <v>4.4135576162522057</v>
      </c>
      <c r="S1160" s="1">
        <f t="shared" si="257"/>
        <v>0.23443644444546408</v>
      </c>
      <c r="T1160" s="1">
        <f t="shared" si="258"/>
        <v>40.853900646475267</v>
      </c>
    </row>
    <row r="1161" spans="1:20" x14ac:dyDescent="0.2">
      <c r="A1161">
        <f>Sheet1!A1138</f>
        <v>1111</v>
      </c>
      <c r="B1161">
        <f>Sheet1!B1141</f>
        <v>704.91</v>
      </c>
      <c r="C1161">
        <f t="shared" si="252"/>
        <v>688.22307692307697</v>
      </c>
      <c r="D1161">
        <f t="shared" si="253"/>
        <v>704.8494753944874</v>
      </c>
      <c r="E1161">
        <f t="shared" si="254"/>
        <v>709.38722184124367</v>
      </c>
      <c r="F1161">
        <f t="shared" si="259"/>
        <v>703.79290084697982</v>
      </c>
      <c r="G1161">
        <f t="shared" si="260"/>
        <v>744.56229093233344</v>
      </c>
      <c r="K1161" s="1">
        <f t="shared" si="261"/>
        <v>16.685718432510726</v>
      </c>
      <c r="L1161" s="1">
        <f t="shared" si="262"/>
        <v>16.628882101257432</v>
      </c>
      <c r="M1161" s="1">
        <f t="shared" si="263"/>
        <v>21.115175215100862</v>
      </c>
      <c r="N1161" s="1">
        <f t="shared" si="255"/>
        <v>16.918619279490599</v>
      </c>
      <c r="O1161" s="1">
        <f t="shared" si="256"/>
        <v>57.68800936484422</v>
      </c>
      <c r="P1161" s="1"/>
      <c r="Q1161" s="1">
        <f t="shared" si="264"/>
        <v>-5.6836331253293793E-2</v>
      </c>
      <c r="R1161" s="1">
        <f t="shared" si="265"/>
        <v>4.4294567825901368</v>
      </c>
      <c r="S1161" s="1">
        <f t="shared" si="257"/>
        <v>0.23290084697987368</v>
      </c>
      <c r="T1161" s="1">
        <f t="shared" si="258"/>
        <v>41.002290932333494</v>
      </c>
    </row>
    <row r="1162" spans="1:20" x14ac:dyDescent="0.2">
      <c r="A1162">
        <f>Sheet1!A1139</f>
        <v>1112</v>
      </c>
      <c r="B1162">
        <f>Sheet1!B1142</f>
        <v>705.36</v>
      </c>
      <c r="C1162">
        <f t="shared" si="252"/>
        <v>688.67267537493967</v>
      </c>
      <c r="D1162">
        <f t="shared" si="253"/>
        <v>705.29818339373378</v>
      </c>
      <c r="E1162">
        <f t="shared" si="254"/>
        <v>709.85316618723959</v>
      </c>
      <c r="F1162">
        <f t="shared" si="259"/>
        <v>704.24132691247917</v>
      </c>
      <c r="G1162">
        <f t="shared" si="260"/>
        <v>745.16100684018897</v>
      </c>
      <c r="K1162" s="1">
        <f t="shared" si="261"/>
        <v>16.6861199806483</v>
      </c>
      <c r="L1162" s="1">
        <f t="shared" si="262"/>
        <v>16.628085502710519</v>
      </c>
      <c r="M1162" s="1">
        <f t="shared" si="263"/>
        <v>21.131487161536711</v>
      </c>
      <c r="N1162" s="1">
        <f t="shared" si="255"/>
        <v>16.917446893127476</v>
      </c>
      <c r="O1162" s="1">
        <f t="shared" si="256"/>
        <v>57.837126820837284</v>
      </c>
      <c r="P1162" s="1"/>
      <c r="Q1162" s="1">
        <f t="shared" si="264"/>
        <v>-5.8034477937781048E-2</v>
      </c>
      <c r="R1162" s="1">
        <f t="shared" si="265"/>
        <v>4.445367180888411</v>
      </c>
      <c r="S1162" s="1">
        <f t="shared" si="257"/>
        <v>0.23132691247917592</v>
      </c>
      <c r="T1162" s="1">
        <f t="shared" si="258"/>
        <v>41.151006840188984</v>
      </c>
    </row>
    <row r="1163" spans="1:20" x14ac:dyDescent="0.2">
      <c r="A1163">
        <f>Sheet1!A1140</f>
        <v>1113</v>
      </c>
      <c r="B1163">
        <f>Sheet1!B1143</f>
        <v>705.81</v>
      </c>
      <c r="C1163">
        <f t="shared" si="252"/>
        <v>689.12227382680226</v>
      </c>
      <c r="D1163">
        <f t="shared" si="253"/>
        <v>705.74686008842707</v>
      </c>
      <c r="E1163">
        <f t="shared" si="254"/>
        <v>710.31912193307335</v>
      </c>
      <c r="F1163">
        <f t="shared" si="259"/>
        <v>704.68971461260014</v>
      </c>
      <c r="G1163">
        <f t="shared" si="260"/>
        <v>745.76004877807395</v>
      </c>
      <c r="K1163" s="1">
        <f t="shared" si="261"/>
        <v>16.686521528785647</v>
      </c>
      <c r="L1163" s="1">
        <f t="shared" si="262"/>
        <v>16.627257629405335</v>
      </c>
      <c r="M1163" s="1">
        <f t="shared" si="263"/>
        <v>21.147810381902104</v>
      </c>
      <c r="N1163" s="1">
        <f t="shared" si="255"/>
        <v>16.916236141385752</v>
      </c>
      <c r="O1163" s="1">
        <f t="shared" si="256"/>
        <v>57.986570306859562</v>
      </c>
      <c r="P1163" s="1"/>
      <c r="Q1163" s="1">
        <f t="shared" si="264"/>
        <v>-5.9263899380312068E-2</v>
      </c>
      <c r="R1163" s="1">
        <f t="shared" si="265"/>
        <v>4.4612888531164572</v>
      </c>
      <c r="S1163" s="1">
        <f t="shared" si="257"/>
        <v>0.22971461260010528</v>
      </c>
      <c r="T1163" s="1">
        <f t="shared" si="258"/>
        <v>41.300048778073915</v>
      </c>
    </row>
    <row r="1164" spans="1:20" x14ac:dyDescent="0.2">
      <c r="A1164">
        <f>Sheet1!A1141</f>
        <v>1114</v>
      </c>
      <c r="B1164">
        <f>Sheet1!B1144</f>
        <v>706.26</v>
      </c>
      <c r="C1164">
        <f t="shared" si="252"/>
        <v>689.57187227866484</v>
      </c>
      <c r="D1164">
        <f t="shared" si="253"/>
        <v>706.19550546863559</v>
      </c>
      <c r="E1164">
        <f t="shared" si="254"/>
        <v>710.78508912071482</v>
      </c>
      <c r="F1164">
        <f t="shared" si="259"/>
        <v>705.13806391900005</v>
      </c>
      <c r="G1164">
        <f t="shared" si="260"/>
        <v>746.35941715402032</v>
      </c>
      <c r="K1164" s="1">
        <f t="shared" si="261"/>
        <v>16.686923076922994</v>
      </c>
      <c r="L1164" s="1">
        <f t="shared" si="262"/>
        <v>16.626398471410425</v>
      </c>
      <c r="M1164" s="1">
        <f t="shared" si="263"/>
        <v>21.164144918166699</v>
      </c>
      <c r="N1164" s="1">
        <f t="shared" si="255"/>
        <v>16.914986995923073</v>
      </c>
      <c r="O1164" s="1">
        <f t="shared" si="256"/>
        <v>58.136340230943347</v>
      </c>
      <c r="P1164" s="1"/>
      <c r="Q1164" s="1">
        <f t="shared" si="264"/>
        <v>-6.0524605512568996E-2</v>
      </c>
      <c r="R1164" s="1">
        <f t="shared" si="265"/>
        <v>4.4772218412437041</v>
      </c>
      <c r="S1164" s="1">
        <f t="shared" si="257"/>
        <v>0.22806391900007839</v>
      </c>
      <c r="T1164" s="1">
        <f t="shared" si="258"/>
        <v>41.449417154020352</v>
      </c>
    </row>
    <row r="1165" spans="1:20" x14ac:dyDescent="0.2">
      <c r="A1165">
        <f>Sheet1!A1142</f>
        <v>1115</v>
      </c>
      <c r="B1165">
        <f>Sheet1!B1145</f>
        <v>706.7</v>
      </c>
      <c r="C1165">
        <f t="shared" si="252"/>
        <v>690.02147073052743</v>
      </c>
      <c r="D1165">
        <f t="shared" si="253"/>
        <v>706.64411952442754</v>
      </c>
      <c r="E1165">
        <f t="shared" si="254"/>
        <v>711.25106779213297</v>
      </c>
      <c r="F1165">
        <f t="shared" si="259"/>
        <v>705.58637480333562</v>
      </c>
      <c r="G1165">
        <f t="shared" si="260"/>
        <v>746.95911237606038</v>
      </c>
      <c r="K1165" s="1">
        <f t="shared" si="261"/>
        <v>16.687324625060342</v>
      </c>
      <c r="L1165" s="1">
        <f t="shared" si="262"/>
        <v>16.625508018794108</v>
      </c>
      <c r="M1165" s="1">
        <f t="shared" si="263"/>
        <v>21.180490812299922</v>
      </c>
      <c r="N1165" s="1">
        <f t="shared" si="255"/>
        <v>16.913699428395944</v>
      </c>
      <c r="O1165" s="1">
        <f t="shared" si="256"/>
        <v>58.286437001120703</v>
      </c>
      <c r="P1165" s="1"/>
      <c r="Q1165" s="1">
        <f t="shared" si="264"/>
        <v>-6.1816606266233975E-2</v>
      </c>
      <c r="R1165" s="1">
        <f t="shared" si="265"/>
        <v>4.4931661872395807</v>
      </c>
      <c r="S1165" s="1">
        <f t="shared" si="257"/>
        <v>0.22637480333560234</v>
      </c>
      <c r="T1165" s="1">
        <f t="shared" si="258"/>
        <v>41.599112376060361</v>
      </c>
    </row>
    <row r="1166" spans="1:20" x14ac:dyDescent="0.2">
      <c r="A1166">
        <f>Sheet1!A1143</f>
        <v>1116</v>
      </c>
      <c r="B1166">
        <f>Sheet1!B1146</f>
        <v>707.15</v>
      </c>
      <c r="C1166">
        <f t="shared" si="252"/>
        <v>690.47106918239001</v>
      </c>
      <c r="D1166">
        <f t="shared" si="253"/>
        <v>707.09270224587158</v>
      </c>
      <c r="E1166">
        <f t="shared" si="254"/>
        <v>711.71705798929725</v>
      </c>
      <c r="F1166">
        <f t="shared" si="259"/>
        <v>706.03464723726381</v>
      </c>
      <c r="G1166">
        <f t="shared" si="260"/>
        <v>747.55913485222607</v>
      </c>
      <c r="K1166" s="1">
        <f t="shared" si="261"/>
        <v>16.687726173197689</v>
      </c>
      <c r="L1166" s="1">
        <f t="shared" si="262"/>
        <v>16.624586261624813</v>
      </c>
      <c r="M1166" s="1">
        <f t="shared" si="263"/>
        <v>21.196848106271091</v>
      </c>
      <c r="N1166" s="1">
        <f t="shared" si="255"/>
        <v>16.912373410461555</v>
      </c>
      <c r="O1166" s="1">
        <f t="shared" si="256"/>
        <v>58.436861025423809</v>
      </c>
      <c r="P1166" s="1"/>
      <c r="Q1166" s="1">
        <f t="shared" si="264"/>
        <v>-6.3139911572875462E-2</v>
      </c>
      <c r="R1166" s="1">
        <f t="shared" si="265"/>
        <v>4.509121933073402</v>
      </c>
      <c r="S1166" s="1">
        <f t="shared" si="257"/>
        <v>0.22464723726386637</v>
      </c>
      <c r="T1166" s="1">
        <f t="shared" si="258"/>
        <v>41.749134852226121</v>
      </c>
    </row>
    <row r="1167" spans="1:20" x14ac:dyDescent="0.2">
      <c r="A1167">
        <f>Sheet1!A1144</f>
        <v>1117</v>
      </c>
      <c r="B1167">
        <f>Sheet1!B1147</f>
        <v>707.6</v>
      </c>
      <c r="C1167">
        <f t="shared" si="252"/>
        <v>690.9206676342526</v>
      </c>
      <c r="D1167">
        <f t="shared" si="253"/>
        <v>707.5412536230358</v>
      </c>
      <c r="E1167">
        <f t="shared" si="254"/>
        <v>712.18305975417752</v>
      </c>
      <c r="F1167">
        <f t="shared" si="259"/>
        <v>706.48288119244137</v>
      </c>
      <c r="G1167">
        <f t="shared" si="260"/>
        <v>748.15948499054934</v>
      </c>
      <c r="K1167" s="1">
        <f t="shared" si="261"/>
        <v>16.68812772133515</v>
      </c>
      <c r="L1167" s="1">
        <f t="shared" si="262"/>
        <v>16.623633189970747</v>
      </c>
      <c r="M1167" s="1">
        <f t="shared" si="263"/>
        <v>21.213216842049974</v>
      </c>
      <c r="N1167" s="1">
        <f t="shared" si="255"/>
        <v>16.911008913776527</v>
      </c>
      <c r="O1167" s="1">
        <f t="shared" si="256"/>
        <v>58.587612711884503</v>
      </c>
      <c r="P1167" s="1"/>
      <c r="Q1167" s="1">
        <f t="shared" si="264"/>
        <v>-6.4494531364402974E-2</v>
      </c>
      <c r="R1167" s="1">
        <f t="shared" si="265"/>
        <v>4.5250891207148243</v>
      </c>
      <c r="S1167" s="1">
        <f t="shared" si="257"/>
        <v>0.22288119244137761</v>
      </c>
      <c r="T1167" s="1">
        <f t="shared" si="258"/>
        <v>41.899484990549354</v>
      </c>
    </row>
    <row r="1168" spans="1:20" x14ac:dyDescent="0.2">
      <c r="A1168">
        <f>Sheet1!A1145</f>
        <v>1118</v>
      </c>
      <c r="B1168">
        <f>Sheet1!B1148</f>
        <v>708.05</v>
      </c>
      <c r="C1168">
        <f t="shared" si="252"/>
        <v>691.37026608611518</v>
      </c>
      <c r="D1168">
        <f t="shared" si="253"/>
        <v>707.98977364598863</v>
      </c>
      <c r="E1168">
        <f t="shared" si="254"/>
        <v>712.649073128743</v>
      </c>
      <c r="F1168">
        <f t="shared" si="259"/>
        <v>706.93107664052559</v>
      </c>
      <c r="G1168">
        <f t="shared" si="260"/>
        <v>748.76016319906228</v>
      </c>
      <c r="K1168" s="1">
        <f t="shared" si="261"/>
        <v>16.678529269472619</v>
      </c>
      <c r="L1168" s="1">
        <f t="shared" si="262"/>
        <v>16.622648793900112</v>
      </c>
      <c r="M1168" s="1">
        <f t="shared" si="263"/>
        <v>21.229597061605546</v>
      </c>
      <c r="N1168" s="1">
        <f t="shared" si="255"/>
        <v>16.909605909998163</v>
      </c>
      <c r="O1168" s="1">
        <f t="shared" si="256"/>
        <v>58.73869246853485</v>
      </c>
      <c r="P1168" s="1"/>
      <c r="Q1168" s="1">
        <f t="shared" si="264"/>
        <v>-5.5880475572507748E-2</v>
      </c>
      <c r="R1168" s="1">
        <f t="shared" si="265"/>
        <v>4.5510677921329261</v>
      </c>
      <c r="S1168" s="1">
        <f t="shared" si="257"/>
        <v>0.23107664052554355</v>
      </c>
      <c r="T1168" s="1">
        <f t="shared" si="258"/>
        <v>42.060163199062231</v>
      </c>
    </row>
    <row r="1169" spans="1:20" x14ac:dyDescent="0.2">
      <c r="A1169">
        <f>Sheet1!A1146</f>
        <v>1119</v>
      </c>
      <c r="B1169">
        <f>Sheet1!B1149</f>
        <v>708.5</v>
      </c>
      <c r="C1169">
        <f t="shared" si="252"/>
        <v>691.81986453797776</v>
      </c>
      <c r="D1169">
        <f t="shared" si="253"/>
        <v>708.43826230479817</v>
      </c>
      <c r="E1169">
        <f t="shared" si="254"/>
        <v>713.11509815496299</v>
      </c>
      <c r="F1169">
        <f t="shared" si="259"/>
        <v>707.37923355317298</v>
      </c>
      <c r="G1169">
        <f t="shared" si="260"/>
        <v>749.36116988579693</v>
      </c>
      <c r="K1169" s="1">
        <f t="shared" si="261"/>
        <v>16.678930817609967</v>
      </c>
      <c r="L1169" s="1">
        <f t="shared" si="262"/>
        <v>16.621633063481568</v>
      </c>
      <c r="M1169" s="1">
        <f t="shared" si="263"/>
        <v>21.245988806907235</v>
      </c>
      <c r="N1169" s="1">
        <f t="shared" si="255"/>
        <v>16.90816437078297</v>
      </c>
      <c r="O1169" s="1">
        <f t="shared" si="256"/>
        <v>58.890100703406915</v>
      </c>
      <c r="P1169" s="1"/>
      <c r="Q1169" s="1">
        <f t="shared" si="264"/>
        <v>-5.7297754128398992E-2</v>
      </c>
      <c r="R1169" s="1">
        <f t="shared" si="265"/>
        <v>4.5670579892972683</v>
      </c>
      <c r="S1169" s="1">
        <f t="shared" si="257"/>
        <v>0.2292335531730032</v>
      </c>
      <c r="T1169" s="1">
        <f t="shared" si="258"/>
        <v>42.211169885796949</v>
      </c>
    </row>
    <row r="1170" spans="1:20" x14ac:dyDescent="0.2">
      <c r="A1170">
        <f>Sheet1!A1147</f>
        <v>1120</v>
      </c>
      <c r="B1170">
        <f>Sheet1!B1150</f>
        <v>708.95</v>
      </c>
      <c r="C1170">
        <f t="shared" si="252"/>
        <v>692.26946298984035</v>
      </c>
      <c r="D1170">
        <f t="shared" si="253"/>
        <v>708.88671958953319</v>
      </c>
      <c r="E1170">
        <f t="shared" si="254"/>
        <v>713.58113487480705</v>
      </c>
      <c r="F1170">
        <f t="shared" si="259"/>
        <v>707.82735190204085</v>
      </c>
      <c r="G1170">
        <f t="shared" si="260"/>
        <v>749.96250545878547</v>
      </c>
      <c r="K1170" s="1">
        <f t="shared" si="261"/>
        <v>16.679332365747428</v>
      </c>
      <c r="L1170" s="1">
        <f t="shared" si="262"/>
        <v>16.620585988783205</v>
      </c>
      <c r="M1170" s="1">
        <f t="shared" si="263"/>
        <v>21.262392119924925</v>
      </c>
      <c r="N1170" s="1">
        <f t="shared" si="255"/>
        <v>16.906684267788251</v>
      </c>
      <c r="O1170" s="1">
        <f t="shared" si="256"/>
        <v>59.041837824532877</v>
      </c>
      <c r="P1170" s="1"/>
      <c r="Q1170" s="1">
        <f t="shared" si="264"/>
        <v>-5.8746376964222691E-2</v>
      </c>
      <c r="R1170" s="1">
        <f t="shared" si="265"/>
        <v>4.5830597541774978</v>
      </c>
      <c r="S1170" s="1">
        <f t="shared" si="257"/>
        <v>0.22735190204082301</v>
      </c>
      <c r="T1170" s="1">
        <f t="shared" si="258"/>
        <v>42.362505458785449</v>
      </c>
    </row>
    <row r="1171" spans="1:20" x14ac:dyDescent="0.2">
      <c r="A1171">
        <f>Sheet1!A1148</f>
        <v>1121</v>
      </c>
      <c r="B1171">
        <f>Sheet1!B1151</f>
        <v>709.4</v>
      </c>
      <c r="C1171">
        <f t="shared" si="252"/>
        <v>692.71906144170305</v>
      </c>
      <c r="D1171">
        <f t="shared" si="253"/>
        <v>709.33514549026165</v>
      </c>
      <c r="E1171">
        <f t="shared" si="254"/>
        <v>714.04718333024448</v>
      </c>
      <c r="F1171">
        <f t="shared" si="259"/>
        <v>708.27543165878581</v>
      </c>
      <c r="G1171">
        <f t="shared" si="260"/>
        <v>750.56417032606009</v>
      </c>
      <c r="K1171" s="1">
        <f t="shared" si="261"/>
        <v>16.679733913884775</v>
      </c>
      <c r="L1171" s="1">
        <f t="shared" si="262"/>
        <v>16.619507559873455</v>
      </c>
      <c r="M1171" s="1">
        <f t="shared" si="263"/>
        <v>21.278807042627818</v>
      </c>
      <c r="N1171" s="1">
        <f t="shared" si="255"/>
        <v>16.905165572670626</v>
      </c>
      <c r="O1171" s="1">
        <f t="shared" si="256"/>
        <v>59.193904239944914</v>
      </c>
      <c r="P1171" s="1"/>
      <c r="Q1171" s="1">
        <f t="shared" si="264"/>
        <v>-6.0226354011319927E-2</v>
      </c>
      <c r="R1171" s="1">
        <f t="shared" si="265"/>
        <v>4.5990731287430435</v>
      </c>
      <c r="S1171" s="1">
        <f t="shared" si="257"/>
        <v>0.22543165878585114</v>
      </c>
      <c r="T1171" s="1">
        <f t="shared" si="258"/>
        <v>42.514170326060139</v>
      </c>
    </row>
    <row r="1172" spans="1:20" x14ac:dyDescent="0.2">
      <c r="A1172">
        <f>Sheet1!A1149</f>
        <v>1122</v>
      </c>
      <c r="B1172">
        <f>Sheet1!B1152</f>
        <v>709.84</v>
      </c>
      <c r="C1172">
        <f t="shared" si="252"/>
        <v>693.16865989356563</v>
      </c>
      <c r="D1172">
        <f t="shared" si="253"/>
        <v>709.783539997052</v>
      </c>
      <c r="E1172">
        <f t="shared" si="254"/>
        <v>714.51324356324494</v>
      </c>
      <c r="F1172">
        <f t="shared" si="259"/>
        <v>708.72347279506505</v>
      </c>
      <c r="G1172">
        <f t="shared" si="260"/>
        <v>751.1661648956524</v>
      </c>
      <c r="K1172" s="1">
        <f t="shared" si="261"/>
        <v>16.680135462022236</v>
      </c>
      <c r="L1172" s="1">
        <f t="shared" si="262"/>
        <v>16.618397766820408</v>
      </c>
      <c r="M1172" s="1">
        <f t="shared" si="263"/>
        <v>21.295233616985229</v>
      </c>
      <c r="N1172" s="1">
        <f t="shared" si="255"/>
        <v>16.903608257087285</v>
      </c>
      <c r="O1172" s="1">
        <f t="shared" si="256"/>
        <v>59.346300357674636</v>
      </c>
      <c r="P1172" s="1"/>
      <c r="Q1172" s="1">
        <f t="shared" si="264"/>
        <v>-6.1737695201827592E-2</v>
      </c>
      <c r="R1172" s="1">
        <f t="shared" si="265"/>
        <v>4.6150981549629932</v>
      </c>
      <c r="S1172" s="1">
        <f t="shared" si="257"/>
        <v>0.22347279506504947</v>
      </c>
      <c r="T1172" s="1">
        <f t="shared" si="258"/>
        <v>42.6661648956524</v>
      </c>
    </row>
    <row r="1173" spans="1:20" x14ac:dyDescent="0.2">
      <c r="A1173">
        <f>Sheet1!A1150</f>
        <v>1123</v>
      </c>
      <c r="B1173">
        <f>Sheet1!B1153</f>
        <v>710.29</v>
      </c>
      <c r="C1173">
        <f t="shared" si="252"/>
        <v>693.61825834542833</v>
      </c>
      <c r="D1173">
        <f t="shared" si="253"/>
        <v>710.23190309997244</v>
      </c>
      <c r="E1173">
        <f t="shared" si="254"/>
        <v>714.97931561577752</v>
      </c>
      <c r="F1173">
        <f t="shared" si="259"/>
        <v>709.1714752825352</v>
      </c>
      <c r="G1173">
        <f t="shared" si="260"/>
        <v>751.76848957559491</v>
      </c>
      <c r="K1173" s="1">
        <f t="shared" si="261"/>
        <v>16.680537010159696</v>
      </c>
      <c r="L1173" s="1">
        <f t="shared" si="262"/>
        <v>16.617256599692837</v>
      </c>
      <c r="M1173" s="1">
        <f t="shared" si="263"/>
        <v>21.3116718849667</v>
      </c>
      <c r="N1173" s="1">
        <f t="shared" si="255"/>
        <v>16.902012292694849</v>
      </c>
      <c r="O1173" s="1">
        <f t="shared" si="256"/>
        <v>59.499026585754564</v>
      </c>
      <c r="P1173" s="1"/>
      <c r="Q1173" s="1">
        <f t="shared" si="264"/>
        <v>-6.3280410466859394E-2</v>
      </c>
      <c r="R1173" s="1">
        <f t="shared" si="265"/>
        <v>4.6311348748070031</v>
      </c>
      <c r="S1173" s="1">
        <f t="shared" si="257"/>
        <v>0.22147528253515247</v>
      </c>
      <c r="T1173" s="1">
        <f t="shared" si="258"/>
        <v>42.818489575594867</v>
      </c>
    </row>
    <row r="1174" spans="1:20" x14ac:dyDescent="0.2">
      <c r="A1174">
        <f>Sheet1!A1151</f>
        <v>1124</v>
      </c>
      <c r="B1174">
        <f>Sheet1!B1154</f>
        <v>710.74</v>
      </c>
      <c r="C1174">
        <f t="shared" si="252"/>
        <v>694.06785679729091</v>
      </c>
      <c r="D1174">
        <f t="shared" si="253"/>
        <v>710.68023478909151</v>
      </c>
      <c r="E1174">
        <f t="shared" si="254"/>
        <v>715.44539952981199</v>
      </c>
      <c r="F1174">
        <f t="shared" si="259"/>
        <v>709.61943909285355</v>
      </c>
      <c r="G1174">
        <f t="shared" si="260"/>
        <v>752.37114477391924</v>
      </c>
      <c r="K1174" s="1">
        <f t="shared" si="261"/>
        <v>16.68093855829693</v>
      </c>
      <c r="L1174" s="1">
        <f t="shared" si="262"/>
        <v>16.616084048558605</v>
      </c>
      <c r="M1174" s="1">
        <f t="shared" si="263"/>
        <v>21.328121888541432</v>
      </c>
      <c r="N1174" s="1">
        <f t="shared" si="255"/>
        <v>16.900377651150507</v>
      </c>
      <c r="O1174" s="1">
        <f t="shared" si="256"/>
        <v>59.652083332216193</v>
      </c>
      <c r="P1174" s="1"/>
      <c r="Q1174" s="1">
        <f t="shared" si="264"/>
        <v>-6.485450973832485E-2</v>
      </c>
      <c r="R1174" s="1">
        <f t="shared" si="265"/>
        <v>4.647183330244502</v>
      </c>
      <c r="S1174" s="1">
        <f t="shared" si="257"/>
        <v>0.21943909285357677</v>
      </c>
      <c r="T1174" s="1">
        <f t="shared" si="258"/>
        <v>42.971144773919264</v>
      </c>
    </row>
    <row r="1175" spans="1:20" x14ac:dyDescent="0.2">
      <c r="A1175">
        <f>Sheet1!A1152</f>
        <v>1125</v>
      </c>
      <c r="B1175">
        <f>Sheet1!B1155</f>
        <v>711.19</v>
      </c>
      <c r="C1175">
        <f t="shared" si="252"/>
        <v>694.5174552491535</v>
      </c>
      <c r="D1175">
        <f t="shared" si="253"/>
        <v>711.12853505447742</v>
      </c>
      <c r="E1175">
        <f t="shared" si="254"/>
        <v>715.91149534731755</v>
      </c>
      <c r="F1175">
        <f t="shared" si="259"/>
        <v>710.06736419767674</v>
      </c>
      <c r="G1175">
        <f t="shared" si="260"/>
        <v>752.9741308986579</v>
      </c>
      <c r="K1175" s="1">
        <f t="shared" si="261"/>
        <v>16.6713401064344</v>
      </c>
      <c r="L1175" s="1">
        <f t="shared" si="262"/>
        <v>16.614880103486371</v>
      </c>
      <c r="M1175" s="1">
        <f t="shared" si="263"/>
        <v>21.344583669679309</v>
      </c>
      <c r="N1175" s="1">
        <f t="shared" si="255"/>
        <v>16.898704304111106</v>
      </c>
      <c r="O1175" s="1">
        <f t="shared" si="256"/>
        <v>59.805471005092272</v>
      </c>
      <c r="P1175" s="1"/>
      <c r="Q1175" s="1">
        <f t="shared" si="264"/>
        <v>-5.6460002948028887E-2</v>
      </c>
      <c r="R1175" s="1">
        <f t="shared" si="265"/>
        <v>4.6732435632449096</v>
      </c>
      <c r="S1175" s="1">
        <f t="shared" si="257"/>
        <v>0.22736419767670668</v>
      </c>
      <c r="T1175" s="1">
        <f t="shared" si="258"/>
        <v>43.134130898657872</v>
      </c>
    </row>
    <row r="1176" spans="1:20" x14ac:dyDescent="0.2">
      <c r="A1176">
        <f>Sheet1!A1153</f>
        <v>1126</v>
      </c>
      <c r="B1176">
        <f>Sheet1!B1156</f>
        <v>711.64</v>
      </c>
      <c r="C1176">
        <f t="shared" si="252"/>
        <v>694.96705370101608</v>
      </c>
      <c r="D1176">
        <f t="shared" si="253"/>
        <v>711.57680388619849</v>
      </c>
      <c r="E1176">
        <f t="shared" si="254"/>
        <v>716.37760311026364</v>
      </c>
      <c r="F1176">
        <f t="shared" si="259"/>
        <v>710.51525056866171</v>
      </c>
      <c r="G1176">
        <f t="shared" si="260"/>
        <v>753.57744835784263</v>
      </c>
      <c r="K1176" s="1">
        <f t="shared" si="261"/>
        <v>16.671741654571633</v>
      </c>
      <c r="L1176" s="1">
        <f t="shared" si="262"/>
        <v>16.613644754544111</v>
      </c>
      <c r="M1176" s="1">
        <f t="shared" si="263"/>
        <v>21.361057270349193</v>
      </c>
      <c r="N1176" s="1">
        <f t="shared" si="255"/>
        <v>16.896992223233383</v>
      </c>
      <c r="O1176" s="1">
        <f t="shared" si="256"/>
        <v>59.959190012414297</v>
      </c>
      <c r="P1176" s="1"/>
      <c r="Q1176" s="1">
        <f t="shared" si="264"/>
        <v>-5.809690002752177E-2</v>
      </c>
      <c r="R1176" s="1">
        <f t="shared" si="265"/>
        <v>4.6893156157775593</v>
      </c>
      <c r="S1176" s="1">
        <f t="shared" si="257"/>
        <v>0.22525056866174964</v>
      </c>
      <c r="T1176" s="1">
        <f t="shared" si="258"/>
        <v>43.287448357842663</v>
      </c>
    </row>
    <row r="1177" spans="1:20" x14ac:dyDescent="0.2">
      <c r="A1177">
        <f>Sheet1!A1154</f>
        <v>1127</v>
      </c>
      <c r="B1177">
        <f>Sheet1!B1157</f>
        <v>712.09</v>
      </c>
      <c r="C1177">
        <f t="shared" si="252"/>
        <v>695.41665215287867</v>
      </c>
      <c r="D1177">
        <f t="shared" si="253"/>
        <v>712.02504127432326</v>
      </c>
      <c r="E1177">
        <f t="shared" si="254"/>
        <v>716.84372286061978</v>
      </c>
      <c r="F1177">
        <f t="shared" si="259"/>
        <v>710.96309817746555</v>
      </c>
      <c r="G1177">
        <f t="shared" si="260"/>
        <v>754.18109755950547</v>
      </c>
      <c r="K1177" s="1">
        <f t="shared" si="261"/>
        <v>16.672143202709094</v>
      </c>
      <c r="L1177" s="1">
        <f t="shared" si="262"/>
        <v>16.612377991800599</v>
      </c>
      <c r="M1177" s="1">
        <f t="shared" si="263"/>
        <v>21.377542732521079</v>
      </c>
      <c r="N1177" s="1">
        <f t="shared" si="255"/>
        <v>16.895241380174639</v>
      </c>
      <c r="O1177" s="1">
        <f t="shared" si="256"/>
        <v>60.113240762214559</v>
      </c>
      <c r="P1177" s="1"/>
      <c r="Q1177" s="1">
        <f t="shared" si="264"/>
        <v>-5.9765210908494737E-2</v>
      </c>
      <c r="R1177" s="1">
        <f t="shared" si="265"/>
        <v>4.7053995298119844</v>
      </c>
      <c r="S1177" s="1">
        <f t="shared" si="257"/>
        <v>0.22309817746554472</v>
      </c>
      <c r="T1177" s="1">
        <f t="shared" si="258"/>
        <v>43.441097559505465</v>
      </c>
    </row>
    <row r="1178" spans="1:20" x14ac:dyDescent="0.2">
      <c r="A1178">
        <f>Sheet1!A1155</f>
        <v>1128</v>
      </c>
      <c r="B1178">
        <f>Sheet1!B1158</f>
        <v>712.53</v>
      </c>
      <c r="C1178">
        <f t="shared" si="252"/>
        <v>695.86625060474125</v>
      </c>
      <c r="D1178">
        <f t="shared" si="253"/>
        <v>712.4732472089197</v>
      </c>
      <c r="E1178">
        <f t="shared" si="254"/>
        <v>717.3098546403553</v>
      </c>
      <c r="F1178">
        <f t="shared" si="259"/>
        <v>711.41090699574499</v>
      </c>
      <c r="G1178">
        <f t="shared" si="260"/>
        <v>754.78507891167874</v>
      </c>
      <c r="K1178" s="1">
        <f t="shared" si="261"/>
        <v>16.672544750846555</v>
      </c>
      <c r="L1178" s="1">
        <f t="shared" si="262"/>
        <v>16.611079805323925</v>
      </c>
      <c r="M1178" s="1">
        <f t="shared" si="263"/>
        <v>21.394040098164055</v>
      </c>
      <c r="N1178" s="1">
        <f t="shared" si="255"/>
        <v>16.893451746591495</v>
      </c>
      <c r="O1178" s="1">
        <f t="shared" si="256"/>
        <v>60.267623662525239</v>
      </c>
      <c r="P1178" s="1"/>
      <c r="Q1178" s="1">
        <f t="shared" si="264"/>
        <v>-6.1464945522629932E-2</v>
      </c>
      <c r="R1178" s="1">
        <f t="shared" si="265"/>
        <v>4.7214953473175001</v>
      </c>
      <c r="S1178" s="1">
        <f t="shared" si="257"/>
        <v>0.2209069957449401</v>
      </c>
      <c r="T1178" s="1">
        <f t="shared" si="258"/>
        <v>43.595078911678684</v>
      </c>
    </row>
    <row r="1179" spans="1:20" x14ac:dyDescent="0.2">
      <c r="A1179">
        <f>Sheet1!A1156</f>
        <v>1129</v>
      </c>
      <c r="B1179">
        <f>Sheet1!B1159</f>
        <v>712.98</v>
      </c>
      <c r="C1179">
        <f t="shared" si="252"/>
        <v>696.31584905660384</v>
      </c>
      <c r="D1179">
        <f t="shared" si="253"/>
        <v>712.92142168005626</v>
      </c>
      <c r="E1179">
        <f t="shared" si="254"/>
        <v>717.77599849143985</v>
      </c>
      <c r="F1179">
        <f t="shared" si="259"/>
        <v>711.858676995157</v>
      </c>
      <c r="G1179">
        <f t="shared" si="260"/>
        <v>755.38939282239426</v>
      </c>
      <c r="K1179" s="1">
        <f t="shared" si="261"/>
        <v>16.672946298983902</v>
      </c>
      <c r="L1179" s="1">
        <f t="shared" si="262"/>
        <v>16.609750185182406</v>
      </c>
      <c r="M1179" s="1">
        <f t="shared" si="263"/>
        <v>21.410549409247551</v>
      </c>
      <c r="N1179" s="1">
        <f t="shared" si="255"/>
        <v>16.891623294140913</v>
      </c>
      <c r="O1179" s="1">
        <f t="shared" si="256"/>
        <v>60.422339121378172</v>
      </c>
      <c r="P1179" s="1"/>
      <c r="Q1179" s="1">
        <f t="shared" si="264"/>
        <v>-6.3196113801495812E-2</v>
      </c>
      <c r="R1179" s="1">
        <f t="shared" si="265"/>
        <v>4.7376031102636489</v>
      </c>
      <c r="S1179" s="1">
        <f t="shared" si="257"/>
        <v>0.21867699515701133</v>
      </c>
      <c r="T1179" s="1">
        <f t="shared" si="258"/>
        <v>43.74939282239427</v>
      </c>
    </row>
    <row r="1180" spans="1:20" x14ac:dyDescent="0.2">
      <c r="A1180">
        <f>Sheet1!A1157</f>
        <v>1130</v>
      </c>
      <c r="B1180">
        <f>Sheet1!B1160</f>
        <v>713.43</v>
      </c>
      <c r="C1180">
        <f t="shared" si="252"/>
        <v>696.76544750846642</v>
      </c>
      <c r="D1180">
        <f t="shared" si="253"/>
        <v>713.36956467780146</v>
      </c>
      <c r="E1180">
        <f t="shared" si="254"/>
        <v>718.24215445584252</v>
      </c>
      <c r="F1180">
        <f t="shared" si="259"/>
        <v>712.30640814735864</v>
      </c>
      <c r="G1180">
        <f t="shared" si="260"/>
        <v>755.99403969968432</v>
      </c>
      <c r="K1180" s="1">
        <f t="shared" si="261"/>
        <v>16.673347847121363</v>
      </c>
      <c r="L1180" s="1">
        <f t="shared" si="262"/>
        <v>16.608389121444588</v>
      </c>
      <c r="M1180" s="1">
        <f t="shared" si="263"/>
        <v>21.427070707741109</v>
      </c>
      <c r="N1180" s="1">
        <f t="shared" si="255"/>
        <v>16.88975599447997</v>
      </c>
      <c r="O1180" s="1">
        <f t="shared" si="256"/>
        <v>60.577387546805653</v>
      </c>
      <c r="P1180" s="1"/>
      <c r="Q1180" s="1">
        <f t="shared" si="264"/>
        <v>-6.495872567677452E-2</v>
      </c>
      <c r="R1180" s="1">
        <f t="shared" si="265"/>
        <v>4.7537228606197459</v>
      </c>
      <c r="S1180" s="1">
        <f t="shared" si="257"/>
        <v>0.21640814735860658</v>
      </c>
      <c r="T1180" s="1">
        <f t="shared" si="258"/>
        <v>43.90403969968429</v>
      </c>
    </row>
    <row r="1181" spans="1:20" x14ac:dyDescent="0.2">
      <c r="A1181">
        <f>Sheet1!A1158</f>
        <v>1131</v>
      </c>
      <c r="B1181">
        <f>Sheet1!B1161</f>
        <v>713.88</v>
      </c>
      <c r="C1181">
        <f t="shared" si="252"/>
        <v>697.21504596032912</v>
      </c>
      <c r="D1181">
        <f t="shared" si="253"/>
        <v>713.81767619222353</v>
      </c>
      <c r="E1181">
        <f t="shared" si="254"/>
        <v>718.70832257553297</v>
      </c>
      <c r="F1181">
        <f t="shared" si="259"/>
        <v>712.75410042400665</v>
      </c>
      <c r="G1181">
        <f t="shared" si="260"/>
        <v>756.59901995158066</v>
      </c>
      <c r="K1181" s="1">
        <f t="shared" si="261"/>
        <v>16.663749395258719</v>
      </c>
      <c r="L1181" s="1">
        <f t="shared" si="262"/>
        <v>16.606996604178448</v>
      </c>
      <c r="M1181" s="1">
        <f t="shared" si="263"/>
        <v>21.443604035614044</v>
      </c>
      <c r="N1181" s="1">
        <f t="shared" si="255"/>
        <v>16.887849819265398</v>
      </c>
      <c r="O1181" s="1">
        <f t="shared" si="256"/>
        <v>60.732769346839405</v>
      </c>
      <c r="P1181" s="1"/>
      <c r="Q1181" s="1">
        <f t="shared" si="264"/>
        <v>-5.6752791080270981E-2</v>
      </c>
      <c r="R1181" s="1">
        <f t="shared" si="265"/>
        <v>4.7798546403553246</v>
      </c>
      <c r="S1181" s="1">
        <f t="shared" si="257"/>
        <v>0.22410042400667862</v>
      </c>
      <c r="T1181" s="1">
        <f t="shared" si="258"/>
        <v>44.069019951580685</v>
      </c>
    </row>
    <row r="1182" spans="1:20" x14ac:dyDescent="0.2">
      <c r="A1182">
        <f>Sheet1!A1159</f>
        <v>1132</v>
      </c>
      <c r="B1182">
        <f>Sheet1!B1162</f>
        <v>714.33</v>
      </c>
      <c r="C1182">
        <f t="shared" si="252"/>
        <v>697.66464441219159</v>
      </c>
      <c r="D1182">
        <f t="shared" si="253"/>
        <v>714.26575621339066</v>
      </c>
      <c r="E1182">
        <f t="shared" si="254"/>
        <v>719.17450289248052</v>
      </c>
      <c r="F1182">
        <f t="shared" si="259"/>
        <v>713.20175379675823</v>
      </c>
      <c r="G1182">
        <f t="shared" si="260"/>
        <v>757.20433398611567</v>
      </c>
      <c r="K1182" s="1">
        <f t="shared" si="261"/>
        <v>16.66415094339618</v>
      </c>
      <c r="L1182" s="1">
        <f t="shared" si="262"/>
        <v>16.605572623452417</v>
      </c>
      <c r="M1182" s="1">
        <f t="shared" si="263"/>
        <v>21.460149434836012</v>
      </c>
      <c r="N1182" s="1">
        <f t="shared" si="255"/>
        <v>16.885904740154388</v>
      </c>
      <c r="O1182" s="1">
        <f t="shared" si="256"/>
        <v>60.888484929511833</v>
      </c>
      <c r="P1182" s="1"/>
      <c r="Q1182" s="1">
        <f t="shared" si="264"/>
        <v>-5.8578319943762835E-2</v>
      </c>
      <c r="R1182" s="1">
        <f t="shared" si="265"/>
        <v>4.7959984914398319</v>
      </c>
      <c r="S1182" s="1">
        <f t="shared" si="257"/>
        <v>0.2217537967582075</v>
      </c>
      <c r="T1182" s="1">
        <f t="shared" si="258"/>
        <v>44.224333986115653</v>
      </c>
    </row>
    <row r="1183" spans="1:20" x14ac:dyDescent="0.2">
      <c r="A1183">
        <f>Sheet1!A1160</f>
        <v>1133</v>
      </c>
      <c r="B1183">
        <f>Sheet1!B1163</f>
        <v>714.78</v>
      </c>
      <c r="C1183">
        <f t="shared" si="252"/>
        <v>698.11424286405429</v>
      </c>
      <c r="D1183">
        <f t="shared" si="253"/>
        <v>714.71380473137128</v>
      </c>
      <c r="E1183">
        <f t="shared" si="254"/>
        <v>719.6406954486547</v>
      </c>
      <c r="F1183">
        <f t="shared" si="259"/>
        <v>713.64936823726987</v>
      </c>
      <c r="G1183">
        <f t="shared" si="260"/>
        <v>757.8099822113212</v>
      </c>
      <c r="K1183" s="1">
        <f t="shared" si="261"/>
        <v>16.664552491533527</v>
      </c>
      <c r="L1183" s="1">
        <f t="shared" si="262"/>
        <v>16.604117169335041</v>
      </c>
      <c r="M1183" s="1">
        <f t="shared" si="263"/>
        <v>21.476706947376101</v>
      </c>
      <c r="N1183" s="1">
        <f t="shared" si="255"/>
        <v>16.883920728803446</v>
      </c>
      <c r="O1183" s="1">
        <f t="shared" si="256"/>
        <v>61.044534702854776</v>
      </c>
      <c r="P1183" s="1"/>
      <c r="Q1183" s="1">
        <f t="shared" si="264"/>
        <v>-6.0435322198486574E-2</v>
      </c>
      <c r="R1183" s="1">
        <f t="shared" si="265"/>
        <v>4.812154455842574</v>
      </c>
      <c r="S1183" s="1">
        <f t="shared" si="257"/>
        <v>0.21936823726991861</v>
      </c>
      <c r="T1183" s="1">
        <f t="shared" si="258"/>
        <v>44.379982211321249</v>
      </c>
    </row>
    <row r="1184" spans="1:20" x14ac:dyDescent="0.2">
      <c r="A1184">
        <f>Sheet1!A1161</f>
        <v>1134</v>
      </c>
      <c r="B1184">
        <f>Sheet1!B1164</f>
        <v>715.22</v>
      </c>
      <c r="C1184">
        <f t="shared" si="252"/>
        <v>698.56384131591687</v>
      </c>
      <c r="D1184">
        <f t="shared" si="253"/>
        <v>715.16182173623383</v>
      </c>
      <c r="E1184">
        <f t="shared" si="254"/>
        <v>720.10690028602482</v>
      </c>
      <c r="F1184">
        <f t="shared" si="259"/>
        <v>714.096943717199</v>
      </c>
      <c r="G1184">
        <f t="shared" si="260"/>
        <v>758.41596503522908</v>
      </c>
      <c r="K1184" s="1">
        <f t="shared" si="261"/>
        <v>16.664954039670874</v>
      </c>
      <c r="L1184" s="1">
        <f t="shared" si="262"/>
        <v>16.602630231894409</v>
      </c>
      <c r="M1184" s="1">
        <f t="shared" si="263"/>
        <v>21.493276615203854</v>
      </c>
      <c r="N1184" s="1">
        <f t="shared" si="255"/>
        <v>16.881897756869876</v>
      </c>
      <c r="O1184" s="1">
        <f t="shared" si="256"/>
        <v>61.200919074899957</v>
      </c>
      <c r="P1184" s="1"/>
      <c r="Q1184" s="1">
        <f t="shared" si="264"/>
        <v>-6.2323807776465401E-2</v>
      </c>
      <c r="R1184" s="1">
        <f t="shared" si="265"/>
        <v>4.8283225755329795</v>
      </c>
      <c r="S1184" s="1">
        <f t="shared" si="257"/>
        <v>0.21694371719900118</v>
      </c>
      <c r="T1184" s="1">
        <f t="shared" si="258"/>
        <v>44.535965035229083</v>
      </c>
    </row>
    <row r="1185" spans="1:20" x14ac:dyDescent="0.2">
      <c r="A1185">
        <f>Sheet1!A1162</f>
        <v>1135</v>
      </c>
      <c r="B1185">
        <f>Sheet1!B1165</f>
        <v>715.67</v>
      </c>
      <c r="C1185">
        <f t="shared" si="252"/>
        <v>699.01343976777935</v>
      </c>
      <c r="D1185">
        <f t="shared" si="253"/>
        <v>715.6098072180464</v>
      </c>
      <c r="E1185">
        <f t="shared" si="254"/>
        <v>720.57311744656045</v>
      </c>
      <c r="F1185">
        <f t="shared" si="259"/>
        <v>714.54448020820212</v>
      </c>
      <c r="G1185">
        <f t="shared" si="260"/>
        <v>759.02228286587194</v>
      </c>
      <c r="K1185" s="1">
        <f t="shared" si="261"/>
        <v>16.665355587808449</v>
      </c>
      <c r="L1185" s="1">
        <f t="shared" si="262"/>
        <v>16.601111801199067</v>
      </c>
      <c r="M1185" s="1">
        <f t="shared" si="263"/>
        <v>21.509858480288926</v>
      </c>
      <c r="N1185" s="1">
        <f t="shared" si="255"/>
        <v>16.879835796010525</v>
      </c>
      <c r="O1185" s="1">
        <f t="shared" si="256"/>
        <v>61.357638453680352</v>
      </c>
      <c r="P1185" s="1"/>
      <c r="Q1185" s="1">
        <f t="shared" si="264"/>
        <v>-6.4243786609381459E-2</v>
      </c>
      <c r="R1185" s="1">
        <f t="shared" si="265"/>
        <v>4.8445028924804774</v>
      </c>
      <c r="S1185" s="1">
        <f t="shared" si="257"/>
        <v>0.21448020820207603</v>
      </c>
      <c r="T1185" s="1">
        <f t="shared" si="258"/>
        <v>44.692282865871903</v>
      </c>
    </row>
    <row r="1186" spans="1:20" x14ac:dyDescent="0.2">
      <c r="A1186">
        <f>Sheet1!A1163</f>
        <v>1136</v>
      </c>
      <c r="B1186">
        <f>Sheet1!B1166</f>
        <v>716.12</v>
      </c>
      <c r="C1186">
        <f t="shared" si="252"/>
        <v>699.46303821964204</v>
      </c>
      <c r="D1186">
        <f t="shared" si="253"/>
        <v>716.05776116687753</v>
      </c>
      <c r="E1186">
        <f t="shared" si="254"/>
        <v>721.03934697223065</v>
      </c>
      <c r="F1186">
        <f t="shared" si="259"/>
        <v>714.99197768193631</v>
      </c>
      <c r="G1186">
        <f t="shared" si="260"/>
        <v>759.6289361112814</v>
      </c>
      <c r="K1186" s="1">
        <f t="shared" si="261"/>
        <v>16.665757135945682</v>
      </c>
      <c r="L1186" s="1">
        <f t="shared" si="262"/>
        <v>16.599561867316993</v>
      </c>
      <c r="M1186" s="1">
        <f t="shared" si="263"/>
        <v>21.526452584600406</v>
      </c>
      <c r="N1186" s="1">
        <f t="shared" si="255"/>
        <v>16.877734817882015</v>
      </c>
      <c r="O1186" s="1">
        <f t="shared" si="256"/>
        <v>61.514693247227115</v>
      </c>
      <c r="P1186" s="1"/>
      <c r="Q1186" s="1">
        <f t="shared" si="264"/>
        <v>-6.6195268628689519E-2</v>
      </c>
      <c r="R1186" s="1">
        <f t="shared" si="265"/>
        <v>4.8606954486547238</v>
      </c>
      <c r="S1186" s="1">
        <f t="shared" si="257"/>
        <v>0.21197768193633237</v>
      </c>
      <c r="T1186" s="1">
        <f t="shared" si="258"/>
        <v>44.848936111281432</v>
      </c>
    </row>
    <row r="1187" spans="1:20" x14ac:dyDescent="0.2">
      <c r="A1187">
        <f>Sheet1!A1164</f>
        <v>1137</v>
      </c>
      <c r="B1187">
        <f>Sheet1!B1167</f>
        <v>716.57</v>
      </c>
      <c r="C1187">
        <f t="shared" si="252"/>
        <v>699.91263667150474</v>
      </c>
      <c r="D1187">
        <f t="shared" si="253"/>
        <v>716.50568357279542</v>
      </c>
      <c r="E1187">
        <f t="shared" si="254"/>
        <v>721.50558890500542</v>
      </c>
      <c r="F1187">
        <f t="shared" si="259"/>
        <v>715.43943611005864</v>
      </c>
      <c r="G1187">
        <f t="shared" si="260"/>
        <v>760.23592517948975</v>
      </c>
      <c r="K1187" s="1">
        <f t="shared" si="261"/>
        <v>16.656158684083152</v>
      </c>
      <c r="L1187" s="1">
        <f t="shared" si="262"/>
        <v>16.597980420316958</v>
      </c>
      <c r="M1187" s="1">
        <f t="shared" si="263"/>
        <v>21.54305897010795</v>
      </c>
      <c r="N1187" s="1">
        <f t="shared" si="255"/>
        <v>16.875594794141762</v>
      </c>
      <c r="O1187" s="1">
        <f t="shared" si="256"/>
        <v>61.67208386357288</v>
      </c>
      <c r="P1187" s="1"/>
      <c r="Q1187" s="1">
        <f t="shared" si="264"/>
        <v>-5.8178263766194505E-2</v>
      </c>
      <c r="R1187" s="1">
        <f t="shared" si="265"/>
        <v>4.8869002860247974</v>
      </c>
      <c r="S1187" s="1">
        <f t="shared" si="257"/>
        <v>0.2194361100586093</v>
      </c>
      <c r="T1187" s="1">
        <f t="shared" si="258"/>
        <v>45.015925179489727</v>
      </c>
    </row>
    <row r="1188" spans="1:20" x14ac:dyDescent="0.2">
      <c r="A1188">
        <f>Sheet1!A1165</f>
        <v>1138</v>
      </c>
      <c r="B1188">
        <f>Sheet1!B1168</f>
        <v>717.02</v>
      </c>
      <c r="C1188">
        <f t="shared" si="252"/>
        <v>700.36223512336733</v>
      </c>
      <c r="D1188">
        <f t="shared" si="253"/>
        <v>716.9535744258684</v>
      </c>
      <c r="E1188">
        <f t="shared" si="254"/>
        <v>721.97184328685375</v>
      </c>
      <c r="F1188">
        <f t="shared" si="259"/>
        <v>715.88685546422573</v>
      </c>
      <c r="G1188">
        <f t="shared" si="260"/>
        <v>760.84325047852894</v>
      </c>
      <c r="K1188" s="1">
        <f t="shared" si="261"/>
        <v>16.656560232220613</v>
      </c>
      <c r="L1188" s="1">
        <f t="shared" si="262"/>
        <v>16.596367450267053</v>
      </c>
      <c r="M1188" s="1">
        <f t="shared" si="263"/>
        <v>21.5596776787811</v>
      </c>
      <c r="N1188" s="1">
        <f t="shared" si="255"/>
        <v>16.873415696446386</v>
      </c>
      <c r="O1188" s="1">
        <f t="shared" si="256"/>
        <v>61.829810710749598</v>
      </c>
      <c r="P1188" s="1"/>
      <c r="Q1188" s="1">
        <f t="shared" si="264"/>
        <v>-6.019278195356037E-2</v>
      </c>
      <c r="R1188" s="1">
        <f t="shared" si="265"/>
        <v>4.9031174465604863</v>
      </c>
      <c r="S1188" s="1">
        <f t="shared" si="257"/>
        <v>0.21685546422577318</v>
      </c>
      <c r="T1188" s="1">
        <f t="shared" si="258"/>
        <v>45.173250478528985</v>
      </c>
    </row>
    <row r="1189" spans="1:20" x14ac:dyDescent="0.2">
      <c r="A1189">
        <f>Sheet1!A1166</f>
        <v>1139</v>
      </c>
      <c r="B1189">
        <f>Sheet1!B1169</f>
        <v>717.46</v>
      </c>
      <c r="C1189">
        <f t="shared" si="252"/>
        <v>700.81183357522991</v>
      </c>
      <c r="D1189">
        <f t="shared" si="253"/>
        <v>717.40143371616489</v>
      </c>
      <c r="E1189">
        <f t="shared" si="254"/>
        <v>722.43811015974529</v>
      </c>
      <c r="F1189">
        <f t="shared" si="259"/>
        <v>716.33423571609478</v>
      </c>
      <c r="G1189">
        <f t="shared" si="260"/>
        <v>761.45091241643104</v>
      </c>
      <c r="K1189" s="1">
        <f t="shared" si="261"/>
        <v>16.65696178035796</v>
      </c>
      <c r="L1189" s="1">
        <f t="shared" si="262"/>
        <v>16.594722947235482</v>
      </c>
      <c r="M1189" s="1">
        <f t="shared" si="263"/>
        <v>21.576308752588602</v>
      </c>
      <c r="N1189" s="1">
        <f t="shared" si="255"/>
        <v>16.871197496452737</v>
      </c>
      <c r="O1189" s="1">
        <f t="shared" si="256"/>
        <v>61.987874196788994</v>
      </c>
      <c r="P1189" s="1"/>
      <c r="Q1189" s="1">
        <f t="shared" si="264"/>
        <v>-6.2238833122478354E-2</v>
      </c>
      <c r="R1189" s="1">
        <f t="shared" si="265"/>
        <v>4.9193469722306418</v>
      </c>
      <c r="S1189" s="1">
        <f t="shared" si="257"/>
        <v>0.21423571609477676</v>
      </c>
      <c r="T1189" s="1">
        <f t="shared" si="258"/>
        <v>45.330912416431033</v>
      </c>
    </row>
    <row r="1190" spans="1:20" x14ac:dyDescent="0.2">
      <c r="A1190">
        <f>Sheet1!A1167</f>
        <v>1140</v>
      </c>
      <c r="B1190">
        <f>Sheet1!B1170</f>
        <v>717.91</v>
      </c>
      <c r="C1190">
        <f t="shared" si="252"/>
        <v>701.2614320270925</v>
      </c>
      <c r="D1190">
        <f t="shared" si="253"/>
        <v>717.8492614337531</v>
      </c>
      <c r="E1190">
        <f t="shared" si="254"/>
        <v>722.90438956564935</v>
      </c>
      <c r="F1190">
        <f t="shared" si="259"/>
        <v>716.78157683732275</v>
      </c>
      <c r="G1190">
        <f t="shared" si="260"/>
        <v>762.05891140122799</v>
      </c>
      <c r="K1190" s="1">
        <f t="shared" si="261"/>
        <v>16.657363328495308</v>
      </c>
      <c r="L1190" s="1">
        <f t="shared" si="262"/>
        <v>16.593046901290677</v>
      </c>
      <c r="M1190" s="1">
        <f t="shared" si="263"/>
        <v>21.592952233500682</v>
      </c>
      <c r="N1190" s="1">
        <f t="shared" si="255"/>
        <v>16.868940165818003</v>
      </c>
      <c r="O1190" s="1">
        <f t="shared" si="256"/>
        <v>62.146274729723245</v>
      </c>
      <c r="P1190" s="1"/>
      <c r="Q1190" s="1">
        <f t="shared" si="264"/>
        <v>-6.43164272046306E-2</v>
      </c>
      <c r="R1190" s="1">
        <f t="shared" si="265"/>
        <v>4.9355889050053747</v>
      </c>
      <c r="S1190" s="1">
        <f t="shared" si="257"/>
        <v>0.21157683732269561</v>
      </c>
      <c r="T1190" s="1">
        <f t="shared" si="258"/>
        <v>45.488911401227938</v>
      </c>
    </row>
    <row r="1191" spans="1:20" x14ac:dyDescent="0.2">
      <c r="A1191">
        <f>Sheet1!A1168</f>
        <v>1141</v>
      </c>
      <c r="B1191">
        <f>Sheet1!B1171</f>
        <v>718.36</v>
      </c>
      <c r="C1191">
        <f t="shared" si="252"/>
        <v>701.71103047895508</v>
      </c>
      <c r="D1191">
        <f t="shared" si="253"/>
        <v>718.29705756870158</v>
      </c>
      <c r="E1191">
        <f t="shared" si="254"/>
        <v>723.37068154653537</v>
      </c>
      <c r="F1191">
        <f t="shared" si="259"/>
        <v>717.22887879956625</v>
      </c>
      <c r="G1191">
        <f t="shared" si="260"/>
        <v>762.66724784095197</v>
      </c>
      <c r="K1191" s="1">
        <f t="shared" si="261"/>
        <v>16.657764876632655</v>
      </c>
      <c r="L1191" s="1">
        <f t="shared" si="262"/>
        <v>16.591339302501069</v>
      </c>
      <c r="M1191" s="1">
        <f t="shared" si="263"/>
        <v>21.609608163486428</v>
      </c>
      <c r="N1191" s="1">
        <f t="shared" si="255"/>
        <v>16.866643676198919</v>
      </c>
      <c r="O1191" s="1">
        <f t="shared" si="256"/>
        <v>62.305012717584646</v>
      </c>
      <c r="P1191" s="1"/>
      <c r="Q1191" s="1">
        <f t="shared" si="264"/>
        <v>-6.6425574131585563E-2</v>
      </c>
      <c r="R1191" s="1">
        <f t="shared" si="265"/>
        <v>4.951843286853773</v>
      </c>
      <c r="S1191" s="1">
        <f t="shared" si="257"/>
        <v>0.20887879956626421</v>
      </c>
      <c r="T1191" s="1">
        <f t="shared" si="258"/>
        <v>45.647247840951991</v>
      </c>
    </row>
    <row r="1192" spans="1:20" x14ac:dyDescent="0.2">
      <c r="A1192">
        <f>Sheet1!A1169</f>
        <v>1142</v>
      </c>
      <c r="B1192">
        <f>Sheet1!B1172</f>
        <v>718.81</v>
      </c>
      <c r="C1192">
        <f t="shared" si="252"/>
        <v>702.16062893081767</v>
      </c>
      <c r="D1192">
        <f t="shared" si="253"/>
        <v>718.74482211107841</v>
      </c>
      <c r="E1192">
        <f t="shared" si="254"/>
        <v>723.83698614437287</v>
      </c>
      <c r="F1192">
        <f t="shared" si="259"/>
        <v>717.67614157448224</v>
      </c>
      <c r="G1192">
        <f t="shared" si="260"/>
        <v>763.27592214363494</v>
      </c>
      <c r="K1192" s="1">
        <f t="shared" si="261"/>
        <v>16.648166424770125</v>
      </c>
      <c r="L1192" s="1">
        <f t="shared" si="262"/>
        <v>16.589600140934976</v>
      </c>
      <c r="M1192" s="1">
        <f t="shared" si="263"/>
        <v>21.626276584515381</v>
      </c>
      <c r="N1192" s="1">
        <f t="shared" si="255"/>
        <v>16.864307999252333</v>
      </c>
      <c r="O1192" s="1">
        <f t="shared" si="256"/>
        <v>62.464088568405032</v>
      </c>
      <c r="P1192" s="1"/>
      <c r="Q1192" s="1">
        <f t="shared" si="264"/>
        <v>-5.856628383514817E-2</v>
      </c>
      <c r="R1192" s="1">
        <f t="shared" si="265"/>
        <v>4.9781101597452562</v>
      </c>
      <c r="S1192" s="1">
        <f t="shared" si="257"/>
        <v>0.21614157448220794</v>
      </c>
      <c r="T1192" s="1">
        <f t="shared" si="258"/>
        <v>45.815922143634907</v>
      </c>
    </row>
    <row r="1193" spans="1:20" x14ac:dyDescent="0.2">
      <c r="A1193">
        <f>Sheet1!A1170</f>
        <v>1143</v>
      </c>
      <c r="B1193">
        <f>Sheet1!B1173</f>
        <v>719.26</v>
      </c>
      <c r="C1193">
        <f t="shared" si="252"/>
        <v>702.61022738268025</v>
      </c>
      <c r="D1193">
        <f t="shared" si="253"/>
        <v>719.19255505095202</v>
      </c>
      <c r="E1193">
        <f t="shared" si="254"/>
        <v>724.30330340113119</v>
      </c>
      <c r="F1193">
        <f t="shared" si="259"/>
        <v>718.12336513372793</v>
      </c>
      <c r="G1193">
        <f t="shared" si="260"/>
        <v>763.88493471730919</v>
      </c>
      <c r="K1193" s="1">
        <f t="shared" si="261"/>
        <v>16.648567972907472</v>
      </c>
      <c r="L1193" s="1">
        <f t="shared" si="262"/>
        <v>16.587829406660603</v>
      </c>
      <c r="M1193" s="1">
        <f t="shared" si="263"/>
        <v>21.642957538556857</v>
      </c>
      <c r="N1193" s="1">
        <f t="shared" si="255"/>
        <v>16.861933106635433</v>
      </c>
      <c r="O1193" s="1">
        <f t="shared" si="256"/>
        <v>62.623502690216696</v>
      </c>
      <c r="P1193" s="1"/>
      <c r="Q1193" s="1">
        <f t="shared" si="264"/>
        <v>-6.0738566246868686E-2</v>
      </c>
      <c r="R1193" s="1">
        <f t="shared" si="265"/>
        <v>4.9943895656493851</v>
      </c>
      <c r="S1193" s="1">
        <f t="shared" si="257"/>
        <v>0.21336513372796162</v>
      </c>
      <c r="T1193" s="1">
        <f t="shared" si="258"/>
        <v>45.974934717309225</v>
      </c>
    </row>
    <row r="1194" spans="1:20" x14ac:dyDescent="0.2">
      <c r="A1194">
        <f>Sheet1!A1171</f>
        <v>1144</v>
      </c>
      <c r="B1194">
        <f>Sheet1!B1174</f>
        <v>719.7</v>
      </c>
      <c r="C1194">
        <f t="shared" si="252"/>
        <v>703.05982583454283</v>
      </c>
      <c r="D1194">
        <f t="shared" si="253"/>
        <v>719.64025637839063</v>
      </c>
      <c r="E1194">
        <f t="shared" si="254"/>
        <v>724.76963335877974</v>
      </c>
      <c r="F1194">
        <f t="shared" si="259"/>
        <v>718.57054944896015</v>
      </c>
      <c r="G1194">
        <f t="shared" si="260"/>
        <v>764.49428597000667</v>
      </c>
      <c r="K1194" s="1">
        <f t="shared" si="261"/>
        <v>16.648969521044933</v>
      </c>
      <c r="L1194" s="1">
        <f t="shared" si="262"/>
        <v>16.586027089746494</v>
      </c>
      <c r="M1194" s="1">
        <f t="shared" si="263"/>
        <v>21.659651067580285</v>
      </c>
      <c r="N1194" s="1">
        <f t="shared" si="255"/>
        <v>16.85951897000507</v>
      </c>
      <c r="O1194" s="1">
        <f t="shared" si="256"/>
        <v>62.783255491051591</v>
      </c>
      <c r="P1194" s="1"/>
      <c r="Q1194" s="1">
        <f t="shared" si="264"/>
        <v>-6.294243129843835E-2</v>
      </c>
      <c r="R1194" s="1">
        <f t="shared" si="265"/>
        <v>5.010681546535352</v>
      </c>
      <c r="S1194" s="1">
        <f t="shared" si="257"/>
        <v>0.21054944896013694</v>
      </c>
      <c r="T1194" s="1">
        <f t="shared" si="258"/>
        <v>46.134285970006658</v>
      </c>
    </row>
    <row r="1195" spans="1:20" x14ac:dyDescent="0.2">
      <c r="A1195">
        <f>Sheet1!A1172</f>
        <v>1145</v>
      </c>
      <c r="B1195">
        <f>Sheet1!B1175</f>
        <v>720.15</v>
      </c>
      <c r="C1195">
        <f t="shared" si="252"/>
        <v>703.50942428640565</v>
      </c>
      <c r="D1195">
        <f t="shared" si="253"/>
        <v>720.08792608346289</v>
      </c>
      <c r="E1195">
        <f t="shared" si="254"/>
        <v>725.23597605928796</v>
      </c>
      <c r="F1195">
        <f t="shared" si="259"/>
        <v>719.01769449183575</v>
      </c>
      <c r="G1195">
        <f t="shared" si="260"/>
        <v>765.10397630975933</v>
      </c>
      <c r="K1195" s="1">
        <f t="shared" si="261"/>
        <v>16.64937106918228</v>
      </c>
      <c r="L1195" s="1">
        <f t="shared" si="262"/>
        <v>16.584193180260741</v>
      </c>
      <c r="M1195" s="1">
        <f t="shared" si="263"/>
        <v>21.676357213555207</v>
      </c>
      <c r="N1195" s="1">
        <f t="shared" si="255"/>
        <v>16.857065561018089</v>
      </c>
      <c r="O1195" s="1">
        <f t="shared" si="256"/>
        <v>62.943347378941667</v>
      </c>
      <c r="P1195" s="1"/>
      <c r="Q1195" s="1">
        <f t="shared" si="264"/>
        <v>-6.5177888921539306E-2</v>
      </c>
      <c r="R1195" s="1">
        <f t="shared" si="265"/>
        <v>5.0269861443729269</v>
      </c>
      <c r="S1195" s="1">
        <f t="shared" si="257"/>
        <v>0.20769449183580946</v>
      </c>
      <c r="T1195" s="1">
        <f t="shared" si="258"/>
        <v>46.293976309759387</v>
      </c>
    </row>
    <row r="1196" spans="1:20" x14ac:dyDescent="0.2">
      <c r="A1196">
        <f>Sheet1!A1173</f>
        <v>1146</v>
      </c>
      <c r="B1196">
        <f>Sheet1!B1176</f>
        <v>720.6</v>
      </c>
      <c r="C1196">
        <f t="shared" si="252"/>
        <v>703.959022738268</v>
      </c>
      <c r="D1196">
        <f t="shared" si="253"/>
        <v>720.53556415623689</v>
      </c>
      <c r="E1196">
        <f t="shared" si="254"/>
        <v>725.70233154462528</v>
      </c>
      <c r="F1196">
        <f t="shared" si="259"/>
        <v>719.46480023401159</v>
      </c>
      <c r="G1196">
        <f t="shared" si="260"/>
        <v>765.71400614459924</v>
      </c>
      <c r="K1196" s="1">
        <f t="shared" si="261"/>
        <v>16.649772617319741</v>
      </c>
      <c r="L1196" s="1">
        <f t="shared" si="262"/>
        <v>16.582327668271773</v>
      </c>
      <c r="M1196" s="1">
        <f t="shared" si="263"/>
        <v>21.693076018450938</v>
      </c>
      <c r="N1196" s="1">
        <f t="shared" si="255"/>
        <v>16.854572851331341</v>
      </c>
      <c r="O1196" s="1">
        <f t="shared" si="256"/>
        <v>63.103778761918988</v>
      </c>
      <c r="P1196" s="1"/>
      <c r="Q1196" s="1">
        <f t="shared" si="264"/>
        <v>-6.7444949047967384E-2</v>
      </c>
      <c r="R1196" s="1">
        <f t="shared" si="265"/>
        <v>5.0433034011311975</v>
      </c>
      <c r="S1196" s="1">
        <f t="shared" si="257"/>
        <v>0.20480023401159997</v>
      </c>
      <c r="T1196" s="1">
        <f t="shared" si="258"/>
        <v>46.454006144599248</v>
      </c>
    </row>
    <row r="1197" spans="1:20" x14ac:dyDescent="0.2">
      <c r="A1197">
        <f>Sheet1!A1174</f>
        <v>1147</v>
      </c>
      <c r="B1197">
        <f>Sheet1!B1177</f>
        <v>721.05</v>
      </c>
      <c r="C1197">
        <f t="shared" si="252"/>
        <v>704.40862119013059</v>
      </c>
      <c r="D1197">
        <f t="shared" si="253"/>
        <v>720.98317058678072</v>
      </c>
      <c r="E1197">
        <f t="shared" si="254"/>
        <v>726.16869985676112</v>
      </c>
      <c r="F1197">
        <f t="shared" si="259"/>
        <v>719.91186664714473</v>
      </c>
      <c r="G1197">
        <f t="shared" si="260"/>
        <v>766.32437588255857</v>
      </c>
      <c r="K1197" s="1">
        <f t="shared" si="261"/>
        <v>16.640174165457211</v>
      </c>
      <c r="L1197" s="1">
        <f t="shared" si="262"/>
        <v>16.580430543847797</v>
      </c>
      <c r="M1197" s="1">
        <f t="shared" si="263"/>
        <v>21.709807524236908</v>
      </c>
      <c r="N1197" s="1">
        <f t="shared" si="255"/>
        <v>16.852040812601899</v>
      </c>
      <c r="O1197" s="1">
        <f t="shared" si="256"/>
        <v>63.264550048015735</v>
      </c>
      <c r="P1197" s="1"/>
      <c r="Q1197" s="1">
        <f t="shared" si="264"/>
        <v>-5.9743621609413822E-2</v>
      </c>
      <c r="R1197" s="1">
        <f t="shared" si="265"/>
        <v>5.0696333587796971</v>
      </c>
      <c r="S1197" s="1">
        <f t="shared" si="257"/>
        <v>0.21186664714468861</v>
      </c>
      <c r="T1197" s="1">
        <f t="shared" si="258"/>
        <v>46.624375882558525</v>
      </c>
    </row>
    <row r="1198" spans="1:20" x14ac:dyDescent="0.2">
      <c r="A1198">
        <f>Sheet1!A1175</f>
        <v>1148</v>
      </c>
      <c r="B1198">
        <f>Sheet1!B1178</f>
        <v>721.49</v>
      </c>
      <c r="C1198">
        <f t="shared" si="252"/>
        <v>704.8582196419934</v>
      </c>
      <c r="D1198">
        <f t="shared" si="253"/>
        <v>721.43074536516303</v>
      </c>
      <c r="E1198">
        <f t="shared" si="254"/>
        <v>726.63508103766503</v>
      </c>
      <c r="F1198">
        <f t="shared" si="259"/>
        <v>720.35889370289192</v>
      </c>
      <c r="G1198">
        <f t="shared" si="260"/>
        <v>766.93508593166916</v>
      </c>
      <c r="K1198" s="1">
        <f t="shared" si="261"/>
        <v>16.64057571359433</v>
      </c>
      <c r="L1198" s="1">
        <f t="shared" si="262"/>
        <v>16.578501797057243</v>
      </c>
      <c r="M1198" s="1">
        <f t="shared" si="263"/>
        <v>21.726551772882317</v>
      </c>
      <c r="N1198" s="1">
        <f t="shared" si="255"/>
        <v>16.849469416486272</v>
      </c>
      <c r="O1198" s="1">
        <f t="shared" si="256"/>
        <v>63.425661645263517</v>
      </c>
      <c r="P1198" s="1"/>
      <c r="Q1198" s="1">
        <f t="shared" si="264"/>
        <v>-6.2073916537087825E-2</v>
      </c>
      <c r="R1198" s="1">
        <f t="shared" si="265"/>
        <v>5.0859760592879866</v>
      </c>
      <c r="S1198" s="1">
        <f t="shared" si="257"/>
        <v>0.20889370289194176</v>
      </c>
      <c r="T1198" s="1">
        <f t="shared" si="258"/>
        <v>46.785085931669187</v>
      </c>
    </row>
    <row r="1199" spans="1:20" x14ac:dyDescent="0.2">
      <c r="A1199">
        <f>Sheet1!A1176</f>
        <v>1149</v>
      </c>
      <c r="B1199">
        <f>Sheet1!B1179</f>
        <v>721.94</v>
      </c>
      <c r="C1199">
        <f t="shared" si="252"/>
        <v>705.30781809385599</v>
      </c>
      <c r="D1199">
        <f t="shared" si="253"/>
        <v>721.87828848145239</v>
      </c>
      <c r="E1199">
        <f t="shared" si="254"/>
        <v>727.10147512930632</v>
      </c>
      <c r="F1199">
        <f t="shared" si="259"/>
        <v>720.80588137291033</v>
      </c>
      <c r="G1199">
        <f t="shared" si="260"/>
        <v>767.54613669996331</v>
      </c>
      <c r="K1199" s="1">
        <f t="shared" si="261"/>
        <v>16.640977261732019</v>
      </c>
      <c r="L1199" s="1">
        <f t="shared" si="262"/>
        <v>16.576541417968883</v>
      </c>
      <c r="M1199" s="1">
        <f t="shared" si="263"/>
        <v>21.743308806357277</v>
      </c>
      <c r="N1199" s="1">
        <f t="shared" si="255"/>
        <v>16.846858634642331</v>
      </c>
      <c r="O1199" s="1">
        <f t="shared" si="256"/>
        <v>63.587113961695309</v>
      </c>
      <c r="P1199" s="1"/>
      <c r="Q1199" s="1">
        <f t="shared" si="264"/>
        <v>-6.4435843763135381E-2</v>
      </c>
      <c r="R1199" s="1">
        <f t="shared" si="265"/>
        <v>5.1023315446252582</v>
      </c>
      <c r="S1199" s="1">
        <f t="shared" si="257"/>
        <v>0.20588137291031217</v>
      </c>
      <c r="T1199" s="1">
        <f t="shared" si="258"/>
        <v>46.94613669996329</v>
      </c>
    </row>
    <row r="1200" spans="1:20" x14ac:dyDescent="0.2">
      <c r="A1200">
        <f>Sheet1!A1177</f>
        <v>1150</v>
      </c>
      <c r="B1200">
        <f>Sheet1!B1180</f>
        <v>722.39</v>
      </c>
      <c r="C1200">
        <f t="shared" ref="C1200:C1263" si="266">C$47+(A1203-1)*(C$2114-C$47)/2067</f>
        <v>705.75741654571857</v>
      </c>
      <c r="D1200">
        <f t="shared" ref="D1200:D1263" si="267">$J$19+A1203*$I$19+$H$19*A1203^2+$G$19*A1203^3</f>
        <v>722.32579992571664</v>
      </c>
      <c r="E1200">
        <f t="shared" ref="E1200:E1263" si="268">$T$19+A1203*$S$19+$R$19*A1203^2+$Q$19*A1203^3</f>
        <v>727.56788217365431</v>
      </c>
      <c r="F1200">
        <f t="shared" si="259"/>
        <v>721.25282962885683</v>
      </c>
      <c r="G1200">
        <f t="shared" si="260"/>
        <v>768.15752859547297</v>
      </c>
      <c r="K1200" s="1">
        <f t="shared" si="261"/>
        <v>16.641378809869366</v>
      </c>
      <c r="L1200" s="1">
        <f t="shared" si="262"/>
        <v>16.574549396650127</v>
      </c>
      <c r="M1200" s="1">
        <f t="shared" si="263"/>
        <v>21.760078666630534</v>
      </c>
      <c r="N1200" s="1">
        <f t="shared" si="255"/>
        <v>16.844208438726241</v>
      </c>
      <c r="O1200" s="1">
        <f t="shared" si="256"/>
        <v>63.748907405342379</v>
      </c>
      <c r="P1200" s="1"/>
      <c r="Q1200" s="1">
        <f t="shared" si="264"/>
        <v>-6.6829413219238631E-2</v>
      </c>
      <c r="R1200" s="1">
        <f t="shared" si="265"/>
        <v>5.1186998567611681</v>
      </c>
      <c r="S1200" s="1">
        <f t="shared" si="257"/>
        <v>0.20282962885687539</v>
      </c>
      <c r="T1200" s="1">
        <f t="shared" si="258"/>
        <v>47.107528595473013</v>
      </c>
    </row>
    <row r="1201" spans="1:20" x14ac:dyDescent="0.2">
      <c r="A1201">
        <f>Sheet1!A1178</f>
        <v>1151</v>
      </c>
      <c r="B1201">
        <f>Sheet1!B1181</f>
        <v>722.84</v>
      </c>
      <c r="C1201">
        <f t="shared" si="266"/>
        <v>706.20701499758115</v>
      </c>
      <c r="D1201">
        <f t="shared" si="267"/>
        <v>722.77327968802422</v>
      </c>
      <c r="E1201">
        <f t="shared" si="268"/>
        <v>728.03430221267865</v>
      </c>
      <c r="F1201">
        <f t="shared" si="259"/>
        <v>721.69973844238814</v>
      </c>
      <c r="G1201">
        <f t="shared" si="260"/>
        <v>768.76926202623019</v>
      </c>
      <c r="K1201" s="1">
        <f t="shared" si="261"/>
        <v>16.631780358006608</v>
      </c>
      <c r="L1201" s="1">
        <f t="shared" si="262"/>
        <v>16.572525723169633</v>
      </c>
      <c r="M1201" s="1">
        <f t="shared" si="263"/>
        <v>21.776861395671631</v>
      </c>
      <c r="N1201" s="1">
        <f t="shared" si="255"/>
        <v>16.841518800394738</v>
      </c>
      <c r="O1201" s="1">
        <f t="shared" si="256"/>
        <v>63.911042384236794</v>
      </c>
      <c r="P1201" s="1"/>
      <c r="Q1201" s="1">
        <f t="shared" si="264"/>
        <v>-5.9254634836975129E-2</v>
      </c>
      <c r="R1201" s="1">
        <f t="shared" si="265"/>
        <v>5.1450810376650224</v>
      </c>
      <c r="S1201" s="1">
        <f t="shared" si="257"/>
        <v>0.20973844238812944</v>
      </c>
      <c r="T1201" s="1">
        <f t="shared" si="258"/>
        <v>47.279262026230185</v>
      </c>
    </row>
    <row r="1202" spans="1:20" x14ac:dyDescent="0.2">
      <c r="A1202">
        <f>Sheet1!A1179</f>
        <v>1152</v>
      </c>
      <c r="B1202">
        <f>Sheet1!B1182</f>
        <v>723.28</v>
      </c>
      <c r="C1202">
        <f t="shared" si="266"/>
        <v>706.65661344944374</v>
      </c>
      <c r="D1202">
        <f t="shared" si="267"/>
        <v>723.22072775844356</v>
      </c>
      <c r="E1202">
        <f t="shared" si="268"/>
        <v>728.50073528834866</v>
      </c>
      <c r="F1202">
        <f t="shared" si="259"/>
        <v>722.14660778516134</v>
      </c>
      <c r="G1202">
        <f t="shared" si="260"/>
        <v>769.38133740026717</v>
      </c>
      <c r="K1202" s="1">
        <f t="shared" si="261"/>
        <v>16.632181906144069</v>
      </c>
      <c r="L1202" s="1">
        <f t="shared" si="262"/>
        <v>16.570470387596401</v>
      </c>
      <c r="M1202" s="1">
        <f t="shared" si="263"/>
        <v>21.793657035450337</v>
      </c>
      <c r="N1202" s="1">
        <f t="shared" ref="N1202:N1265" si="269">F1202-$C1199</f>
        <v>16.838789691305351</v>
      </c>
      <c r="O1202" s="1">
        <f t="shared" ref="O1202:O1265" si="270">G1202-$C1199</f>
        <v>64.073519306411185</v>
      </c>
      <c r="P1202" s="1"/>
      <c r="Q1202" s="1">
        <f t="shared" si="264"/>
        <v>-6.1711518547667765E-2</v>
      </c>
      <c r="R1202" s="1">
        <f t="shared" si="265"/>
        <v>5.1614751293062682</v>
      </c>
      <c r="S1202" s="1">
        <f t="shared" ref="S1202:S1265" si="271">F1202-$B1199</f>
        <v>0.20660778516128175</v>
      </c>
      <c r="T1202" s="1">
        <f t="shared" ref="T1202:T1265" si="272">G1202-$B1199</f>
        <v>47.441337400267116</v>
      </c>
    </row>
    <row r="1203" spans="1:20" x14ac:dyDescent="0.2">
      <c r="A1203">
        <f>Sheet1!A1180</f>
        <v>1153</v>
      </c>
      <c r="B1203">
        <f>Sheet1!B1183</f>
        <v>723.73</v>
      </c>
      <c r="C1203">
        <f t="shared" si="266"/>
        <v>707.10621190130632</v>
      </c>
      <c r="D1203">
        <f t="shared" si="267"/>
        <v>723.66814412704298</v>
      </c>
      <c r="E1203">
        <f t="shared" si="268"/>
        <v>728.96718144263377</v>
      </c>
      <c r="F1203">
        <f t="shared" ref="F1203:F1266" si="273">$J$35+A1203*$I$35+$H$35*A1203^2+$G$35*A1203^3</f>
        <v>722.59343762883339</v>
      </c>
      <c r="G1203">
        <f t="shared" ref="G1203:G1266" si="274">$T$35+A1203*$S$35+$R$35*A1203^2+$Q$35*A1203^3</f>
        <v>769.99375512561573</v>
      </c>
      <c r="K1203" s="1">
        <f t="shared" ref="K1203:K1266" si="275">B1200-C1200</f>
        <v>16.632583454281416</v>
      </c>
      <c r="L1203" s="1">
        <f t="shared" ref="L1203:L1266" si="276">D1200-$C1200</f>
        <v>16.568383379998068</v>
      </c>
      <c r="M1203" s="1">
        <f t="shared" ref="M1203:M1266" si="277">E1200-$C1200</f>
        <v>21.810465627935741</v>
      </c>
      <c r="N1203" s="1">
        <f t="shared" si="269"/>
        <v>16.836021083114815</v>
      </c>
      <c r="O1203" s="1">
        <f t="shared" si="270"/>
        <v>64.236338579897165</v>
      </c>
      <c r="P1203" s="1"/>
      <c r="Q1203" s="1">
        <f t="shared" ref="Q1203:Q1266" si="278">D1200-B1200</f>
        <v>-6.420007428334884E-2</v>
      </c>
      <c r="R1203" s="1">
        <f t="shared" ref="R1203:R1266" si="279">E1200-$B1200</f>
        <v>5.177882173654325</v>
      </c>
      <c r="S1203" s="1">
        <f t="shared" si="271"/>
        <v>0.20343762883339878</v>
      </c>
      <c r="T1203" s="1">
        <f t="shared" si="272"/>
        <v>47.603755125615749</v>
      </c>
    </row>
    <row r="1204" spans="1:20" x14ac:dyDescent="0.2">
      <c r="A1204">
        <f>Sheet1!A1181</f>
        <v>1154</v>
      </c>
      <c r="B1204">
        <f>Sheet1!B1184</f>
        <v>724.18</v>
      </c>
      <c r="C1204">
        <f t="shared" si="266"/>
        <v>707.55581035316891</v>
      </c>
      <c r="D1204">
        <f t="shared" si="267"/>
        <v>724.11552878389068</v>
      </c>
      <c r="E1204">
        <f t="shared" si="268"/>
        <v>729.43364071750341</v>
      </c>
      <c r="F1204">
        <f t="shared" si="273"/>
        <v>723.04022794506102</v>
      </c>
      <c r="G1204">
        <f t="shared" si="274"/>
        <v>770.60651561030795</v>
      </c>
      <c r="K1204" s="1">
        <f t="shared" si="275"/>
        <v>16.632985002418877</v>
      </c>
      <c r="L1204" s="1">
        <f t="shared" si="276"/>
        <v>16.566264690443063</v>
      </c>
      <c r="M1204" s="1">
        <f t="shared" si="277"/>
        <v>21.827287215097499</v>
      </c>
      <c r="N1204" s="1">
        <f t="shared" si="269"/>
        <v>16.833212947479865</v>
      </c>
      <c r="O1204" s="1">
        <f t="shared" si="270"/>
        <v>64.399500612726797</v>
      </c>
      <c r="P1204" s="1"/>
      <c r="Q1204" s="1">
        <f t="shared" si="278"/>
        <v>-6.6720311975814184E-2</v>
      </c>
      <c r="R1204" s="1">
        <f t="shared" si="279"/>
        <v>5.1943022126786218</v>
      </c>
      <c r="S1204" s="1">
        <f t="shared" si="271"/>
        <v>0.20022794506098762</v>
      </c>
      <c r="T1204" s="1">
        <f t="shared" si="272"/>
        <v>47.76651561030792</v>
      </c>
    </row>
    <row r="1205" spans="1:20" x14ac:dyDescent="0.2">
      <c r="A1205">
        <f>Sheet1!A1182</f>
        <v>1155</v>
      </c>
      <c r="B1205">
        <f>Sheet1!B1185</f>
        <v>724.63</v>
      </c>
      <c r="C1205">
        <f t="shared" si="266"/>
        <v>708.00540880503149</v>
      </c>
      <c r="D1205">
        <f t="shared" si="267"/>
        <v>724.56288171905521</v>
      </c>
      <c r="E1205">
        <f t="shared" si="268"/>
        <v>729.900113154927</v>
      </c>
      <c r="F1205">
        <f t="shared" si="273"/>
        <v>723.48697870550143</v>
      </c>
      <c r="G1205">
        <f t="shared" si="274"/>
        <v>771.21961926237611</v>
      </c>
      <c r="K1205" s="1">
        <f t="shared" si="275"/>
        <v>16.623386550556233</v>
      </c>
      <c r="L1205" s="1">
        <f t="shared" si="276"/>
        <v>16.56411430899982</v>
      </c>
      <c r="M1205" s="1">
        <f t="shared" si="277"/>
        <v>21.844121838904925</v>
      </c>
      <c r="N1205" s="1">
        <f t="shared" si="269"/>
        <v>16.830365256057689</v>
      </c>
      <c r="O1205" s="1">
        <f t="shared" si="270"/>
        <v>64.563005812932374</v>
      </c>
      <c r="P1205" s="1"/>
      <c r="Q1205" s="1">
        <f t="shared" si="278"/>
        <v>-5.9272241556413974E-2</v>
      </c>
      <c r="R1205" s="1">
        <f t="shared" si="279"/>
        <v>5.2207352883486919</v>
      </c>
      <c r="S1205" s="1">
        <f t="shared" si="271"/>
        <v>0.20697870550145581</v>
      </c>
      <c r="T1205" s="1">
        <f t="shared" si="272"/>
        <v>47.939619262376141</v>
      </c>
    </row>
    <row r="1206" spans="1:20" x14ac:dyDescent="0.2">
      <c r="A1206">
        <f>Sheet1!A1183</f>
        <v>1156</v>
      </c>
      <c r="B1206">
        <f>Sheet1!B1186</f>
        <v>725.07</v>
      </c>
      <c r="C1206">
        <f t="shared" si="266"/>
        <v>708.45500725689408</v>
      </c>
      <c r="D1206">
        <f t="shared" si="267"/>
        <v>725.01020292260489</v>
      </c>
      <c r="E1206">
        <f t="shared" si="268"/>
        <v>730.36659879687409</v>
      </c>
      <c r="F1206">
        <f t="shared" si="273"/>
        <v>723.93368988181135</v>
      </c>
      <c r="G1206">
        <f t="shared" si="274"/>
        <v>771.83306648985217</v>
      </c>
      <c r="K1206" s="1">
        <f t="shared" si="275"/>
        <v>16.623788098693694</v>
      </c>
      <c r="L1206" s="1">
        <f t="shared" si="276"/>
        <v>16.561932225736655</v>
      </c>
      <c r="M1206" s="1">
        <f t="shared" si="277"/>
        <v>21.860969541327449</v>
      </c>
      <c r="N1206" s="1">
        <f t="shared" si="269"/>
        <v>16.827477980505023</v>
      </c>
      <c r="O1206" s="1">
        <f t="shared" si="270"/>
        <v>64.726854588545848</v>
      </c>
      <c r="P1206" s="1"/>
      <c r="Q1206" s="1">
        <f t="shared" si="278"/>
        <v>-6.1855872957039537E-2</v>
      </c>
      <c r="R1206" s="1">
        <f t="shared" si="279"/>
        <v>5.2371814426337551</v>
      </c>
      <c r="S1206" s="1">
        <f t="shared" si="271"/>
        <v>0.20368988181132863</v>
      </c>
      <c r="T1206" s="1">
        <f t="shared" si="272"/>
        <v>48.103066489852154</v>
      </c>
    </row>
    <row r="1207" spans="1:20" x14ac:dyDescent="0.2">
      <c r="A1207">
        <f>Sheet1!A1184</f>
        <v>1157</v>
      </c>
      <c r="B1207">
        <f>Sheet1!B1187</f>
        <v>725.52</v>
      </c>
      <c r="C1207">
        <f t="shared" si="266"/>
        <v>708.90460570875666</v>
      </c>
      <c r="D1207">
        <f t="shared" si="267"/>
        <v>725.45749238460769</v>
      </c>
      <c r="E1207">
        <f t="shared" si="268"/>
        <v>730.83309768531365</v>
      </c>
      <c r="F1207">
        <f t="shared" si="273"/>
        <v>724.38036144564762</v>
      </c>
      <c r="G1207">
        <f t="shared" si="274"/>
        <v>772.44685770076808</v>
      </c>
      <c r="K1207" s="1">
        <f t="shared" si="275"/>
        <v>16.624189646831042</v>
      </c>
      <c r="L1207" s="1">
        <f t="shared" si="276"/>
        <v>16.559718430721773</v>
      </c>
      <c r="M1207" s="1">
        <f t="shared" si="277"/>
        <v>21.8778303643345</v>
      </c>
      <c r="N1207" s="1">
        <f t="shared" si="269"/>
        <v>16.824551092478714</v>
      </c>
      <c r="O1207" s="1">
        <f t="shared" si="270"/>
        <v>64.891047347599169</v>
      </c>
      <c r="P1207" s="1"/>
      <c r="Q1207" s="1">
        <f t="shared" si="278"/>
        <v>-6.4471216109268425E-2</v>
      </c>
      <c r="R1207" s="1">
        <f t="shared" si="279"/>
        <v>5.2536407175034583</v>
      </c>
      <c r="S1207" s="1">
        <f t="shared" si="271"/>
        <v>0.20036144564767255</v>
      </c>
      <c r="T1207" s="1">
        <f t="shared" si="272"/>
        <v>48.266857700768128</v>
      </c>
    </row>
    <row r="1208" spans="1:20" x14ac:dyDescent="0.2">
      <c r="A1208">
        <f>Sheet1!A1185</f>
        <v>1158</v>
      </c>
      <c r="B1208">
        <f>Sheet1!B1188</f>
        <v>725.97</v>
      </c>
      <c r="C1208">
        <f t="shared" si="266"/>
        <v>709.35420416061925</v>
      </c>
      <c r="D1208">
        <f t="shared" si="267"/>
        <v>725.90475009513239</v>
      </c>
      <c r="E1208">
        <f t="shared" si="268"/>
        <v>731.29960986221556</v>
      </c>
      <c r="F1208">
        <f t="shared" si="273"/>
        <v>724.82699336866756</v>
      </c>
      <c r="G1208">
        <f t="shared" si="274"/>
        <v>773.06099330315578</v>
      </c>
      <c r="K1208" s="1">
        <f t="shared" si="275"/>
        <v>16.624591194968502</v>
      </c>
      <c r="L1208" s="1">
        <f t="shared" si="276"/>
        <v>16.55747291402372</v>
      </c>
      <c r="M1208" s="1">
        <f t="shared" si="277"/>
        <v>21.894704349895505</v>
      </c>
      <c r="N1208" s="1">
        <f t="shared" si="269"/>
        <v>16.821584563636065</v>
      </c>
      <c r="O1208" s="1">
        <f t="shared" si="270"/>
        <v>65.05558449812429</v>
      </c>
      <c r="P1208" s="1"/>
      <c r="Q1208" s="1">
        <f t="shared" si="278"/>
        <v>-6.7118280944782782E-2</v>
      </c>
      <c r="R1208" s="1">
        <f t="shared" si="279"/>
        <v>5.2701131549270031</v>
      </c>
      <c r="S1208" s="1">
        <f t="shared" si="271"/>
        <v>0.19699336866756312</v>
      </c>
      <c r="T1208" s="1">
        <f t="shared" si="272"/>
        <v>48.430993303155788</v>
      </c>
    </row>
    <row r="1209" spans="1:20" x14ac:dyDescent="0.2">
      <c r="A1209">
        <f>Sheet1!A1186</f>
        <v>1159</v>
      </c>
      <c r="B1209">
        <f>Sheet1!B1189</f>
        <v>726.42</v>
      </c>
      <c r="C1209">
        <f t="shared" si="266"/>
        <v>709.80380261248206</v>
      </c>
      <c r="D1209">
        <f t="shared" si="267"/>
        <v>726.35197604424707</v>
      </c>
      <c r="E1209">
        <f t="shared" si="268"/>
        <v>731.76613536954915</v>
      </c>
      <c r="F1209">
        <f t="shared" si="273"/>
        <v>725.27358562252766</v>
      </c>
      <c r="G1209">
        <f t="shared" si="274"/>
        <v>773.67547370504781</v>
      </c>
      <c r="K1209" s="1">
        <f t="shared" si="275"/>
        <v>16.614992743105972</v>
      </c>
      <c r="L1209" s="1">
        <f t="shared" si="276"/>
        <v>16.555195665710812</v>
      </c>
      <c r="M1209" s="1">
        <f t="shared" si="277"/>
        <v>21.911591539980009</v>
      </c>
      <c r="N1209" s="1">
        <f t="shared" si="269"/>
        <v>16.818578365633584</v>
      </c>
      <c r="O1209" s="1">
        <f t="shared" si="270"/>
        <v>65.220466448153729</v>
      </c>
      <c r="P1209" s="1"/>
      <c r="Q1209" s="1">
        <f t="shared" si="278"/>
        <v>-5.9797077395160159E-2</v>
      </c>
      <c r="R1209" s="1">
        <f t="shared" si="279"/>
        <v>5.2965987968740365</v>
      </c>
      <c r="S1209" s="1">
        <f t="shared" si="271"/>
        <v>0.20358562252761203</v>
      </c>
      <c r="T1209" s="1">
        <f t="shared" si="272"/>
        <v>48.605473705047757</v>
      </c>
    </row>
    <row r="1210" spans="1:20" x14ac:dyDescent="0.2">
      <c r="A1210">
        <f>Sheet1!A1187</f>
        <v>1160</v>
      </c>
      <c r="B1210">
        <f>Sheet1!B1190</f>
        <v>726.86</v>
      </c>
      <c r="C1210">
        <f t="shared" si="266"/>
        <v>710.25340106434442</v>
      </c>
      <c r="D1210">
        <f t="shared" si="267"/>
        <v>726.79917022202017</v>
      </c>
      <c r="E1210">
        <f t="shared" si="268"/>
        <v>732.23267424928395</v>
      </c>
      <c r="F1210">
        <f t="shared" si="273"/>
        <v>725.72013817888512</v>
      </c>
      <c r="G1210">
        <f t="shared" si="274"/>
        <v>774.29029931447576</v>
      </c>
      <c r="K1210" s="1">
        <f t="shared" si="275"/>
        <v>16.615394291243319</v>
      </c>
      <c r="L1210" s="1">
        <f t="shared" si="276"/>
        <v>16.552886675851028</v>
      </c>
      <c r="M1210" s="1">
        <f t="shared" si="277"/>
        <v>21.928491976556984</v>
      </c>
      <c r="N1210" s="1">
        <f t="shared" si="269"/>
        <v>16.81553247012846</v>
      </c>
      <c r="O1210" s="1">
        <f t="shared" si="270"/>
        <v>65.385693605719098</v>
      </c>
      <c r="P1210" s="1"/>
      <c r="Q1210" s="1">
        <f t="shared" si="278"/>
        <v>-6.2507615392291882E-2</v>
      </c>
      <c r="R1210" s="1">
        <f t="shared" si="279"/>
        <v>5.3130976853136644</v>
      </c>
      <c r="S1210" s="1">
        <f t="shared" si="271"/>
        <v>0.20013817888514041</v>
      </c>
      <c r="T1210" s="1">
        <f t="shared" si="272"/>
        <v>48.770299314475778</v>
      </c>
    </row>
    <row r="1211" spans="1:20" x14ac:dyDescent="0.2">
      <c r="A1211">
        <f>Sheet1!A1188</f>
        <v>1161</v>
      </c>
      <c r="B1211">
        <f>Sheet1!B1191</f>
        <v>727.31</v>
      </c>
      <c r="C1211">
        <f t="shared" si="266"/>
        <v>710.70299951620723</v>
      </c>
      <c r="D1211">
        <f t="shared" si="267"/>
        <v>727.24633261851977</v>
      </c>
      <c r="E1211">
        <f t="shared" si="268"/>
        <v>732.69922654338927</v>
      </c>
      <c r="F1211">
        <f t="shared" si="273"/>
        <v>726.16665100939667</v>
      </c>
      <c r="G1211">
        <f t="shared" si="274"/>
        <v>774.90547053947193</v>
      </c>
      <c r="K1211" s="1">
        <f t="shared" si="275"/>
        <v>16.61579583938078</v>
      </c>
      <c r="L1211" s="1">
        <f t="shared" si="276"/>
        <v>16.550545934513138</v>
      </c>
      <c r="M1211" s="1">
        <f t="shared" si="277"/>
        <v>21.945405701596314</v>
      </c>
      <c r="N1211" s="1">
        <f t="shared" si="269"/>
        <v>16.812446848777427</v>
      </c>
      <c r="O1211" s="1">
        <f t="shared" si="270"/>
        <v>65.551266378852688</v>
      </c>
      <c r="P1211" s="1"/>
      <c r="Q1211" s="1">
        <f t="shared" si="278"/>
        <v>-6.5249904867641817E-2</v>
      </c>
      <c r="R1211" s="1">
        <f t="shared" si="279"/>
        <v>5.3296098622155341</v>
      </c>
      <c r="S1211" s="1">
        <f t="shared" si="271"/>
        <v>0.19665100939664626</v>
      </c>
      <c r="T1211" s="1">
        <f t="shared" si="272"/>
        <v>48.935470539471908</v>
      </c>
    </row>
    <row r="1212" spans="1:20" x14ac:dyDescent="0.2">
      <c r="A1212">
        <f>Sheet1!A1189</f>
        <v>1162</v>
      </c>
      <c r="B1212">
        <f>Sheet1!B1192</f>
        <v>727.76</v>
      </c>
      <c r="C1212">
        <f t="shared" si="266"/>
        <v>711.15259796806981</v>
      </c>
      <c r="D1212">
        <f t="shared" si="267"/>
        <v>727.69346322381443</v>
      </c>
      <c r="E1212">
        <f t="shared" si="268"/>
        <v>733.16579229383456</v>
      </c>
      <c r="F1212">
        <f t="shared" si="273"/>
        <v>726.61312408571928</v>
      </c>
      <c r="G1212">
        <f t="shared" si="274"/>
        <v>775.52098778806828</v>
      </c>
      <c r="K1212" s="1">
        <f t="shared" si="275"/>
        <v>16.6161973875179</v>
      </c>
      <c r="L1212" s="1">
        <f t="shared" si="276"/>
        <v>16.548173431765008</v>
      </c>
      <c r="M1212" s="1">
        <f t="shared" si="277"/>
        <v>21.962332757067088</v>
      </c>
      <c r="N1212" s="1">
        <f t="shared" si="269"/>
        <v>16.809321473237219</v>
      </c>
      <c r="O1212" s="1">
        <f t="shared" si="270"/>
        <v>65.717185175586224</v>
      </c>
      <c r="P1212" s="1"/>
      <c r="Q1212" s="1">
        <f t="shared" si="278"/>
        <v>-6.8023955752892107E-2</v>
      </c>
      <c r="R1212" s="1">
        <f t="shared" si="279"/>
        <v>5.346135369549188</v>
      </c>
      <c r="S1212" s="1">
        <f t="shared" si="271"/>
        <v>0.19312408571931883</v>
      </c>
      <c r="T1212" s="1">
        <f t="shared" si="272"/>
        <v>49.100987788068323</v>
      </c>
    </row>
    <row r="1213" spans="1:20" x14ac:dyDescent="0.2">
      <c r="A1213">
        <f>Sheet1!A1190</f>
        <v>1163</v>
      </c>
      <c r="B1213">
        <f>Sheet1!B1193</f>
        <v>728.21</v>
      </c>
      <c r="C1213">
        <f t="shared" si="266"/>
        <v>711.6021964199324</v>
      </c>
      <c r="D1213">
        <f t="shared" si="267"/>
        <v>728.14056202797269</v>
      </c>
      <c r="E1213">
        <f t="shared" si="268"/>
        <v>733.63237154258911</v>
      </c>
      <c r="F1213">
        <f t="shared" si="273"/>
        <v>727.05955737951001</v>
      </c>
      <c r="G1213">
        <f t="shared" si="274"/>
        <v>776.13685146829687</v>
      </c>
      <c r="K1213" s="1">
        <f t="shared" si="275"/>
        <v>16.606598935655597</v>
      </c>
      <c r="L1213" s="1">
        <f t="shared" si="276"/>
        <v>16.54576915767575</v>
      </c>
      <c r="M1213" s="1">
        <f t="shared" si="277"/>
        <v>21.97927318493953</v>
      </c>
      <c r="N1213" s="1">
        <f t="shared" si="269"/>
        <v>16.806156315165595</v>
      </c>
      <c r="O1213" s="1">
        <f t="shared" si="270"/>
        <v>65.883450403952452</v>
      </c>
      <c r="P1213" s="1"/>
      <c r="Q1213" s="1">
        <f t="shared" si="278"/>
        <v>-6.0829777979847677E-2</v>
      </c>
      <c r="R1213" s="1">
        <f t="shared" si="279"/>
        <v>5.3726742492839321</v>
      </c>
      <c r="S1213" s="1">
        <f t="shared" si="271"/>
        <v>0.19955737950999719</v>
      </c>
      <c r="T1213" s="1">
        <f t="shared" si="272"/>
        <v>49.276851468296854</v>
      </c>
    </row>
    <row r="1214" spans="1:20" x14ac:dyDescent="0.2">
      <c r="A1214">
        <f>Sheet1!A1191</f>
        <v>1164</v>
      </c>
      <c r="B1214">
        <f>Sheet1!B1194</f>
        <v>728.65</v>
      </c>
      <c r="C1214">
        <f t="shared" si="266"/>
        <v>712.05179487179498</v>
      </c>
      <c r="D1214">
        <f t="shared" si="267"/>
        <v>728.5876290210623</v>
      </c>
      <c r="E1214">
        <f t="shared" si="268"/>
        <v>734.09896433162248</v>
      </c>
      <c r="F1214">
        <f t="shared" si="273"/>
        <v>727.50595086242561</v>
      </c>
      <c r="G1214">
        <f t="shared" si="274"/>
        <v>776.75306198818976</v>
      </c>
      <c r="K1214" s="1">
        <f t="shared" si="275"/>
        <v>16.607000483792717</v>
      </c>
      <c r="L1214" s="1">
        <f t="shared" si="276"/>
        <v>16.543333102312545</v>
      </c>
      <c r="M1214" s="1">
        <f t="shared" si="277"/>
        <v>21.996227027182044</v>
      </c>
      <c r="N1214" s="1">
        <f t="shared" si="269"/>
        <v>16.802951346218379</v>
      </c>
      <c r="O1214" s="1">
        <f t="shared" si="270"/>
        <v>66.050062471982528</v>
      </c>
      <c r="P1214" s="1"/>
      <c r="Q1214" s="1">
        <f t="shared" si="278"/>
        <v>-6.366738148017248E-2</v>
      </c>
      <c r="R1214" s="1">
        <f t="shared" si="279"/>
        <v>5.3892265433893272</v>
      </c>
      <c r="S1214" s="1">
        <f t="shared" si="271"/>
        <v>0.1959508624256614</v>
      </c>
      <c r="T1214" s="1">
        <f t="shared" si="272"/>
        <v>49.443061988189811</v>
      </c>
    </row>
    <row r="1215" spans="1:20" x14ac:dyDescent="0.2">
      <c r="A1215">
        <f>Sheet1!A1192</f>
        <v>1165</v>
      </c>
      <c r="B1215">
        <f>Sheet1!B1195</f>
        <v>729.1</v>
      </c>
      <c r="C1215">
        <f t="shared" si="266"/>
        <v>712.50139332365757</v>
      </c>
      <c r="D1215">
        <f t="shared" si="267"/>
        <v>729.03466419315203</v>
      </c>
      <c r="E1215">
        <f t="shared" si="268"/>
        <v>734.5655707029041</v>
      </c>
      <c r="F1215">
        <f t="shared" si="273"/>
        <v>727.95230450612314</v>
      </c>
      <c r="G1215">
        <f t="shared" si="274"/>
        <v>777.36961975577901</v>
      </c>
      <c r="K1215" s="1">
        <f t="shared" si="275"/>
        <v>16.607402031930178</v>
      </c>
      <c r="L1215" s="1">
        <f t="shared" si="276"/>
        <v>16.54086525574462</v>
      </c>
      <c r="M1215" s="1">
        <f t="shared" si="277"/>
        <v>22.013194325764744</v>
      </c>
      <c r="N1215" s="1">
        <f t="shared" si="269"/>
        <v>16.799706538053329</v>
      </c>
      <c r="O1215" s="1">
        <f t="shared" si="270"/>
        <v>66.2170217877092</v>
      </c>
      <c r="P1215" s="1"/>
      <c r="Q1215" s="1">
        <f t="shared" si="278"/>
        <v>-6.6536776185557756E-2</v>
      </c>
      <c r="R1215" s="1">
        <f t="shared" si="279"/>
        <v>5.4057922938345655</v>
      </c>
      <c r="S1215" s="1">
        <f t="shared" si="271"/>
        <v>0.19230450612315053</v>
      </c>
      <c r="T1215" s="1">
        <f t="shared" si="272"/>
        <v>49.609619755779022</v>
      </c>
    </row>
    <row r="1216" spans="1:20" x14ac:dyDescent="0.2">
      <c r="A1216">
        <f>Sheet1!A1193</f>
        <v>1166</v>
      </c>
      <c r="B1216">
        <f>Sheet1!B1196</f>
        <v>729.55</v>
      </c>
      <c r="C1216">
        <f t="shared" si="266"/>
        <v>712.95099177552015</v>
      </c>
      <c r="D1216">
        <f t="shared" si="267"/>
        <v>729.48166753431008</v>
      </c>
      <c r="E1216">
        <f t="shared" si="268"/>
        <v>735.03219069840338</v>
      </c>
      <c r="F1216">
        <f t="shared" si="273"/>
        <v>728.39861828225946</v>
      </c>
      <c r="G1216">
        <f t="shared" si="274"/>
        <v>777.98652517909659</v>
      </c>
      <c r="K1216" s="1">
        <f t="shared" si="275"/>
        <v>16.607803580067639</v>
      </c>
      <c r="L1216" s="1">
        <f t="shared" si="276"/>
        <v>16.538365608040294</v>
      </c>
      <c r="M1216" s="1">
        <f t="shared" si="277"/>
        <v>22.030175122656715</v>
      </c>
      <c r="N1216" s="1">
        <f t="shared" si="269"/>
        <v>16.796421862327065</v>
      </c>
      <c r="O1216" s="1">
        <f t="shared" si="270"/>
        <v>66.384328759164191</v>
      </c>
      <c r="P1216" s="1"/>
      <c r="Q1216" s="1">
        <f t="shared" si="278"/>
        <v>-6.9437972027344586E-2</v>
      </c>
      <c r="R1216" s="1">
        <f t="shared" si="279"/>
        <v>5.4223715425890759</v>
      </c>
      <c r="S1216" s="1">
        <f t="shared" si="271"/>
        <v>0.18861828225942645</v>
      </c>
      <c r="T1216" s="1">
        <f t="shared" si="272"/>
        <v>49.776525179096552</v>
      </c>
    </row>
    <row r="1217" spans="1:20" x14ac:dyDescent="0.2">
      <c r="A1217">
        <f>Sheet1!A1194</f>
        <v>1167</v>
      </c>
      <c r="B1217">
        <f>Sheet1!B1197</f>
        <v>729.99</v>
      </c>
      <c r="C1217">
        <f t="shared" si="266"/>
        <v>713.40059022738274</v>
      </c>
      <c r="D1217">
        <f t="shared" si="267"/>
        <v>729.92863903460477</v>
      </c>
      <c r="E1217">
        <f t="shared" si="268"/>
        <v>735.49882436008977</v>
      </c>
      <c r="F1217">
        <f t="shared" si="273"/>
        <v>728.84489216249142</v>
      </c>
      <c r="G1217">
        <f t="shared" si="274"/>
        <v>778.60377866617478</v>
      </c>
      <c r="K1217" s="1">
        <f t="shared" si="275"/>
        <v>16.598205128204995</v>
      </c>
      <c r="L1217" s="1">
        <f t="shared" si="276"/>
        <v>16.535834149267316</v>
      </c>
      <c r="M1217" s="1">
        <f t="shared" si="277"/>
        <v>22.047169459827501</v>
      </c>
      <c r="N1217" s="1">
        <f t="shared" si="269"/>
        <v>16.793097290696437</v>
      </c>
      <c r="O1217" s="1">
        <f t="shared" si="270"/>
        <v>66.551983794379794</v>
      </c>
      <c r="P1217" s="1"/>
      <c r="Q1217" s="1">
        <f t="shared" si="278"/>
        <v>-6.2370978937678956E-2</v>
      </c>
      <c r="R1217" s="1">
        <f t="shared" si="279"/>
        <v>5.4489643316225056</v>
      </c>
      <c r="S1217" s="1">
        <f t="shared" si="271"/>
        <v>0.19489216249144192</v>
      </c>
      <c r="T1217" s="1">
        <f t="shared" si="272"/>
        <v>49.953778666174799</v>
      </c>
    </row>
    <row r="1218" spans="1:20" x14ac:dyDescent="0.2">
      <c r="A1218">
        <f>Sheet1!A1195</f>
        <v>1168</v>
      </c>
      <c r="B1218">
        <f>Sheet1!B1198</f>
        <v>730.44</v>
      </c>
      <c r="C1218">
        <f t="shared" si="266"/>
        <v>713.85018867924532</v>
      </c>
      <c r="D1218">
        <f t="shared" si="267"/>
        <v>730.37557868410454</v>
      </c>
      <c r="E1218">
        <f t="shared" si="268"/>
        <v>735.96547172993246</v>
      </c>
      <c r="F1218">
        <f t="shared" si="273"/>
        <v>729.2911261184762</v>
      </c>
      <c r="G1218">
        <f t="shared" si="274"/>
        <v>779.22138062504564</v>
      </c>
      <c r="K1218" s="1">
        <f t="shared" si="275"/>
        <v>16.598606676342456</v>
      </c>
      <c r="L1218" s="1">
        <f t="shared" si="276"/>
        <v>16.533270869494459</v>
      </c>
      <c r="M1218" s="1">
        <f t="shared" si="277"/>
        <v>22.06417737924653</v>
      </c>
      <c r="N1218" s="1">
        <f t="shared" si="269"/>
        <v>16.789732794818633</v>
      </c>
      <c r="O1218" s="1">
        <f t="shared" si="270"/>
        <v>66.719987301388073</v>
      </c>
      <c r="P1218" s="1"/>
      <c r="Q1218" s="1">
        <f t="shared" si="278"/>
        <v>-6.5335806847997446E-2</v>
      </c>
      <c r="R1218" s="1">
        <f t="shared" si="279"/>
        <v>5.4655707029040741</v>
      </c>
      <c r="S1218" s="1">
        <f t="shared" si="271"/>
        <v>0.191126118476177</v>
      </c>
      <c r="T1218" s="1">
        <f t="shared" si="272"/>
        <v>50.121380625045617</v>
      </c>
    </row>
    <row r="1219" spans="1:20" x14ac:dyDescent="0.2">
      <c r="A1219">
        <f>Sheet1!A1196</f>
        <v>1169</v>
      </c>
      <c r="B1219">
        <f>Sheet1!B1199</f>
        <v>730.89</v>
      </c>
      <c r="C1219">
        <f t="shared" si="266"/>
        <v>714.29978713110791</v>
      </c>
      <c r="D1219">
        <f t="shared" si="267"/>
        <v>730.82248647287736</v>
      </c>
      <c r="E1219">
        <f t="shared" si="268"/>
        <v>736.43213284990134</v>
      </c>
      <c r="F1219">
        <f t="shared" si="273"/>
        <v>729.73732012187031</v>
      </c>
      <c r="G1219">
        <f t="shared" si="274"/>
        <v>779.83933146374079</v>
      </c>
      <c r="K1219" s="1">
        <f t="shared" si="275"/>
        <v>16.599008224479803</v>
      </c>
      <c r="L1219" s="1">
        <f t="shared" si="276"/>
        <v>16.530675758789926</v>
      </c>
      <c r="M1219" s="1">
        <f t="shared" si="277"/>
        <v>22.081198922883232</v>
      </c>
      <c r="N1219" s="1">
        <f t="shared" si="269"/>
        <v>16.78632834635016</v>
      </c>
      <c r="O1219" s="1">
        <f t="shared" si="270"/>
        <v>66.88833968822064</v>
      </c>
      <c r="P1219" s="1"/>
      <c r="Q1219" s="1">
        <f t="shared" si="278"/>
        <v>-6.8332465689877608E-2</v>
      </c>
      <c r="R1219" s="1">
        <f t="shared" si="279"/>
        <v>5.4821906984034285</v>
      </c>
      <c r="S1219" s="1">
        <f t="shared" si="271"/>
        <v>0.18732012187035707</v>
      </c>
      <c r="T1219" s="1">
        <f t="shared" si="272"/>
        <v>50.289331463740837</v>
      </c>
    </row>
    <row r="1220" spans="1:20" x14ac:dyDescent="0.2">
      <c r="A1220">
        <f>Sheet1!A1197</f>
        <v>1170</v>
      </c>
      <c r="B1220">
        <f>Sheet1!B1200</f>
        <v>731.33</v>
      </c>
      <c r="C1220">
        <f t="shared" si="266"/>
        <v>714.74938558297072</v>
      </c>
      <c r="D1220">
        <f t="shared" si="267"/>
        <v>731.26936239099223</v>
      </c>
      <c r="E1220">
        <f t="shared" si="268"/>
        <v>736.89880776196549</v>
      </c>
      <c r="F1220">
        <f t="shared" si="273"/>
        <v>730.18347414433117</v>
      </c>
      <c r="G1220">
        <f t="shared" si="274"/>
        <v>780.45763159029286</v>
      </c>
      <c r="K1220" s="1">
        <f t="shared" si="275"/>
        <v>16.589409772617273</v>
      </c>
      <c r="L1220" s="1">
        <f t="shared" si="276"/>
        <v>16.528048807222035</v>
      </c>
      <c r="M1220" s="1">
        <f t="shared" si="277"/>
        <v>22.098234132707034</v>
      </c>
      <c r="N1220" s="1">
        <f t="shared" si="269"/>
        <v>16.782883916948435</v>
      </c>
      <c r="O1220" s="1">
        <f t="shared" si="270"/>
        <v>67.057041362910127</v>
      </c>
      <c r="P1220" s="1"/>
      <c r="Q1220" s="1">
        <f t="shared" si="278"/>
        <v>-6.1360965395238054E-2</v>
      </c>
      <c r="R1220" s="1">
        <f t="shared" si="279"/>
        <v>5.5088243600897613</v>
      </c>
      <c r="S1220" s="1">
        <f t="shared" si="271"/>
        <v>0.19347414433116228</v>
      </c>
      <c r="T1220" s="1">
        <f t="shared" si="272"/>
        <v>50.467631590292854</v>
      </c>
    </row>
    <row r="1221" spans="1:20" x14ac:dyDescent="0.2">
      <c r="A1221">
        <f>Sheet1!A1198</f>
        <v>1171</v>
      </c>
      <c r="B1221">
        <f>Sheet1!B1201</f>
        <v>731.78</v>
      </c>
      <c r="C1221">
        <f t="shared" si="266"/>
        <v>715.19898403483307</v>
      </c>
      <c r="D1221">
        <f t="shared" si="267"/>
        <v>731.71620642851678</v>
      </c>
      <c r="E1221">
        <f t="shared" si="268"/>
        <v>737.36549650809434</v>
      </c>
      <c r="F1221">
        <f t="shared" si="273"/>
        <v>730.62958815751529</v>
      </c>
      <c r="G1221">
        <f t="shared" si="274"/>
        <v>781.07628141273358</v>
      </c>
      <c r="K1221" s="1">
        <f t="shared" si="275"/>
        <v>16.589811320754734</v>
      </c>
      <c r="L1221" s="1">
        <f t="shared" si="276"/>
        <v>16.525390004859219</v>
      </c>
      <c r="M1221" s="1">
        <f t="shared" si="277"/>
        <v>22.11528305068714</v>
      </c>
      <c r="N1221" s="1">
        <f t="shared" si="269"/>
        <v>16.779399478269966</v>
      </c>
      <c r="O1221" s="1">
        <f t="shared" si="270"/>
        <v>67.226092733488258</v>
      </c>
      <c r="P1221" s="1"/>
      <c r="Q1221" s="1">
        <f t="shared" si="278"/>
        <v>-6.4421315895515363E-2</v>
      </c>
      <c r="R1221" s="1">
        <f t="shared" si="279"/>
        <v>5.5254717299324057</v>
      </c>
      <c r="S1221" s="1">
        <f t="shared" si="271"/>
        <v>0.18958815751523161</v>
      </c>
      <c r="T1221" s="1">
        <f t="shared" si="272"/>
        <v>50.636281412733524</v>
      </c>
    </row>
    <row r="1222" spans="1:20" x14ac:dyDescent="0.2">
      <c r="A1222">
        <f>Sheet1!A1199</f>
        <v>1172</v>
      </c>
      <c r="B1222">
        <f>Sheet1!B1202</f>
        <v>732.23</v>
      </c>
      <c r="C1222">
        <f t="shared" si="266"/>
        <v>715.64858248669566</v>
      </c>
      <c r="D1222">
        <f t="shared" si="267"/>
        <v>732.16301857551957</v>
      </c>
      <c r="E1222">
        <f t="shared" si="268"/>
        <v>737.83219913025744</v>
      </c>
      <c r="F1222">
        <f t="shared" si="273"/>
        <v>731.07566213307973</v>
      </c>
      <c r="G1222">
        <f t="shared" si="274"/>
        <v>781.69528133909489</v>
      </c>
      <c r="K1222" s="1">
        <f t="shared" si="275"/>
        <v>16.590212868892081</v>
      </c>
      <c r="L1222" s="1">
        <f t="shared" si="276"/>
        <v>16.522699341769453</v>
      </c>
      <c r="M1222" s="1">
        <f t="shared" si="277"/>
        <v>22.132345718793431</v>
      </c>
      <c r="N1222" s="1">
        <f t="shared" si="269"/>
        <v>16.775875001971826</v>
      </c>
      <c r="O1222" s="1">
        <f t="shared" si="270"/>
        <v>67.395494207986985</v>
      </c>
      <c r="P1222" s="1"/>
      <c r="Q1222" s="1">
        <f t="shared" si="278"/>
        <v>-6.7513527122628147E-2</v>
      </c>
      <c r="R1222" s="1">
        <f t="shared" si="279"/>
        <v>5.5421328499013498</v>
      </c>
      <c r="S1222" s="1">
        <f t="shared" si="271"/>
        <v>0.18566213307974522</v>
      </c>
      <c r="T1222" s="1">
        <f t="shared" si="272"/>
        <v>50.805281339094904</v>
      </c>
    </row>
    <row r="1223" spans="1:20" x14ac:dyDescent="0.2">
      <c r="A1223">
        <f>Sheet1!A1200</f>
        <v>1173</v>
      </c>
      <c r="B1223">
        <f>Sheet1!B1203</f>
        <v>732.68</v>
      </c>
      <c r="C1223">
        <f t="shared" si="266"/>
        <v>716.09818093855847</v>
      </c>
      <c r="D1223">
        <f t="shared" si="267"/>
        <v>732.60979882206914</v>
      </c>
      <c r="E1223">
        <f t="shared" si="268"/>
        <v>738.29891567042421</v>
      </c>
      <c r="F1223">
        <f t="shared" si="273"/>
        <v>731.52169604268147</v>
      </c>
      <c r="G1223">
        <f t="shared" si="274"/>
        <v>782.3146317774092</v>
      </c>
      <c r="K1223" s="1">
        <f t="shared" si="275"/>
        <v>16.580614417029324</v>
      </c>
      <c r="L1223" s="1">
        <f t="shared" si="276"/>
        <v>16.519976808021511</v>
      </c>
      <c r="M1223" s="1">
        <f t="shared" si="277"/>
        <v>22.149422178994769</v>
      </c>
      <c r="N1223" s="1">
        <f t="shared" si="269"/>
        <v>16.772310459710752</v>
      </c>
      <c r="O1223" s="1">
        <f t="shared" si="270"/>
        <v>67.565246194438487</v>
      </c>
      <c r="P1223" s="1"/>
      <c r="Q1223" s="1">
        <f t="shared" si="278"/>
        <v>-6.0637609007812898E-2</v>
      </c>
      <c r="R1223" s="1">
        <f t="shared" si="279"/>
        <v>5.568807761965445</v>
      </c>
      <c r="S1223" s="1">
        <f t="shared" si="271"/>
        <v>0.19169604268142848</v>
      </c>
      <c r="T1223" s="1">
        <f t="shared" si="272"/>
        <v>50.984631777409163</v>
      </c>
    </row>
    <row r="1224" spans="1:20" x14ac:dyDescent="0.2">
      <c r="A1224">
        <f>Sheet1!A1201</f>
        <v>1174</v>
      </c>
      <c r="B1224">
        <f>Sheet1!B1204</f>
        <v>733.12</v>
      </c>
      <c r="C1224">
        <f t="shared" si="266"/>
        <v>716.54777939042106</v>
      </c>
      <c r="D1224">
        <f t="shared" si="267"/>
        <v>733.05654715823368</v>
      </c>
      <c r="E1224">
        <f t="shared" si="268"/>
        <v>738.76564617056408</v>
      </c>
      <c r="F1224">
        <f t="shared" si="273"/>
        <v>731.96768985797746</v>
      </c>
      <c r="G1224">
        <f t="shared" si="274"/>
        <v>782.93433313570824</v>
      </c>
      <c r="K1224" s="1">
        <f t="shared" si="275"/>
        <v>16.581015965166898</v>
      </c>
      <c r="L1224" s="1">
        <f t="shared" si="276"/>
        <v>16.51722239368371</v>
      </c>
      <c r="M1224" s="1">
        <f t="shared" si="277"/>
        <v>22.166512473261264</v>
      </c>
      <c r="N1224" s="1">
        <f t="shared" si="269"/>
        <v>16.768705823144387</v>
      </c>
      <c r="O1224" s="1">
        <f t="shared" si="270"/>
        <v>67.735349100875169</v>
      </c>
      <c r="P1224" s="1"/>
      <c r="Q1224" s="1">
        <f t="shared" si="278"/>
        <v>-6.3793571483188316E-2</v>
      </c>
      <c r="R1224" s="1">
        <f t="shared" si="279"/>
        <v>5.5854965080943657</v>
      </c>
      <c r="S1224" s="1">
        <f t="shared" si="271"/>
        <v>0.18768985797748883</v>
      </c>
      <c r="T1224" s="1">
        <f t="shared" si="272"/>
        <v>51.154333135708271</v>
      </c>
    </row>
    <row r="1225" spans="1:20" x14ac:dyDescent="0.2">
      <c r="A1225">
        <f>Sheet1!A1202</f>
        <v>1175</v>
      </c>
      <c r="B1225">
        <f>Sheet1!B1205</f>
        <v>733.57</v>
      </c>
      <c r="C1225">
        <f t="shared" si="266"/>
        <v>716.99737784228364</v>
      </c>
      <c r="D1225">
        <f t="shared" si="267"/>
        <v>733.50326357408153</v>
      </c>
      <c r="E1225">
        <f t="shared" si="268"/>
        <v>739.23239067264637</v>
      </c>
      <c r="F1225">
        <f t="shared" si="273"/>
        <v>732.41364355062456</v>
      </c>
      <c r="G1225">
        <f t="shared" si="274"/>
        <v>783.5543858220243</v>
      </c>
      <c r="K1225" s="1">
        <f t="shared" si="275"/>
        <v>16.581417513304359</v>
      </c>
      <c r="L1225" s="1">
        <f t="shared" si="276"/>
        <v>16.514436088823913</v>
      </c>
      <c r="M1225" s="1">
        <f t="shared" si="277"/>
        <v>22.183616643561777</v>
      </c>
      <c r="N1225" s="1">
        <f t="shared" si="269"/>
        <v>16.765061063928897</v>
      </c>
      <c r="O1225" s="1">
        <f t="shared" si="270"/>
        <v>67.905803335328642</v>
      </c>
      <c r="P1225" s="1"/>
      <c r="Q1225" s="1">
        <f t="shared" si="278"/>
        <v>-6.6981424480445639E-2</v>
      </c>
      <c r="R1225" s="1">
        <f t="shared" si="279"/>
        <v>5.6021991302574179</v>
      </c>
      <c r="S1225" s="1">
        <f t="shared" si="271"/>
        <v>0.18364355062453797</v>
      </c>
      <c r="T1225" s="1">
        <f t="shared" si="272"/>
        <v>51.324385822024283</v>
      </c>
    </row>
    <row r="1226" spans="1:20" x14ac:dyDescent="0.2">
      <c r="A1226">
        <f>Sheet1!A1203</f>
        <v>1176</v>
      </c>
      <c r="B1226">
        <f>Sheet1!B1206</f>
        <v>734.02</v>
      </c>
      <c r="C1226">
        <f t="shared" si="266"/>
        <v>717.44697629414622</v>
      </c>
      <c r="D1226">
        <f t="shared" si="267"/>
        <v>733.94994805968088</v>
      </c>
      <c r="E1226">
        <f t="shared" si="268"/>
        <v>739.69914921864063</v>
      </c>
      <c r="F1226">
        <f t="shared" si="273"/>
        <v>732.8595570922796</v>
      </c>
      <c r="G1226">
        <f t="shared" si="274"/>
        <v>784.17479024438933</v>
      </c>
      <c r="K1226" s="1">
        <f t="shared" si="275"/>
        <v>16.581819061441479</v>
      </c>
      <c r="L1226" s="1">
        <f t="shared" si="276"/>
        <v>16.511617883510667</v>
      </c>
      <c r="M1226" s="1">
        <f t="shared" si="277"/>
        <v>22.200734731865737</v>
      </c>
      <c r="N1226" s="1">
        <f t="shared" si="269"/>
        <v>16.76137615372113</v>
      </c>
      <c r="O1226" s="1">
        <f t="shared" si="270"/>
        <v>68.076609305830857</v>
      </c>
      <c r="P1226" s="1"/>
      <c r="Q1226" s="1">
        <f t="shared" si="278"/>
        <v>-7.0201177930812264E-2</v>
      </c>
      <c r="R1226" s="1">
        <f t="shared" si="279"/>
        <v>5.6189156704242578</v>
      </c>
      <c r="S1226" s="1">
        <f t="shared" si="271"/>
        <v>0.17955709227965144</v>
      </c>
      <c r="T1226" s="1">
        <f t="shared" si="272"/>
        <v>51.494790244389378</v>
      </c>
    </row>
    <row r="1227" spans="1:20" x14ac:dyDescent="0.2">
      <c r="A1227">
        <f>Sheet1!A1204</f>
        <v>1177</v>
      </c>
      <c r="B1227">
        <f>Sheet1!B1207</f>
        <v>734.46</v>
      </c>
      <c r="C1227">
        <f t="shared" si="266"/>
        <v>717.89657474600881</v>
      </c>
      <c r="D1227">
        <f t="shared" si="267"/>
        <v>734.39660060510028</v>
      </c>
      <c r="E1227">
        <f t="shared" si="268"/>
        <v>740.16592185051616</v>
      </c>
      <c r="F1227">
        <f t="shared" si="273"/>
        <v>733.30543045459967</v>
      </c>
      <c r="G1227">
        <f t="shared" si="274"/>
        <v>784.79554681083539</v>
      </c>
      <c r="K1227" s="1">
        <f t="shared" si="275"/>
        <v>16.572220609578949</v>
      </c>
      <c r="L1227" s="1">
        <f t="shared" si="276"/>
        <v>16.508767767812628</v>
      </c>
      <c r="M1227" s="1">
        <f t="shared" si="277"/>
        <v>22.217866780143027</v>
      </c>
      <c r="N1227" s="1">
        <f t="shared" si="269"/>
        <v>16.757651064178617</v>
      </c>
      <c r="O1227" s="1">
        <f t="shared" si="270"/>
        <v>68.247767420414334</v>
      </c>
      <c r="P1227" s="1"/>
      <c r="Q1227" s="1">
        <f t="shared" si="278"/>
        <v>-6.3452841766320489E-2</v>
      </c>
      <c r="R1227" s="1">
        <f t="shared" si="279"/>
        <v>5.6456461705640777</v>
      </c>
      <c r="S1227" s="1">
        <f t="shared" si="271"/>
        <v>0.18543045459966834</v>
      </c>
      <c r="T1227" s="1">
        <f t="shared" si="272"/>
        <v>51.675546810835385</v>
      </c>
    </row>
    <row r="1228" spans="1:20" x14ac:dyDescent="0.2">
      <c r="A1228">
        <f>Sheet1!A1205</f>
        <v>1178</v>
      </c>
      <c r="B1228">
        <f>Sheet1!B1208</f>
        <v>734.91</v>
      </c>
      <c r="C1228">
        <f t="shared" si="266"/>
        <v>718.34617319787139</v>
      </c>
      <c r="D1228">
        <f t="shared" si="267"/>
        <v>734.84322120040781</v>
      </c>
      <c r="E1228">
        <f t="shared" si="268"/>
        <v>740.6327086102425</v>
      </c>
      <c r="F1228">
        <f t="shared" si="273"/>
        <v>733.75126360924151</v>
      </c>
      <c r="G1228">
        <f t="shared" si="274"/>
        <v>785.41665592939455</v>
      </c>
      <c r="K1228" s="1">
        <f t="shared" si="275"/>
        <v>16.57262215771641</v>
      </c>
      <c r="L1228" s="1">
        <f t="shared" si="276"/>
        <v>16.505885731797889</v>
      </c>
      <c r="M1228" s="1">
        <f t="shared" si="277"/>
        <v>22.235012830362734</v>
      </c>
      <c r="N1228" s="1">
        <f t="shared" si="269"/>
        <v>16.753885766957865</v>
      </c>
      <c r="O1228" s="1">
        <f t="shared" si="270"/>
        <v>68.419278087110911</v>
      </c>
      <c r="P1228" s="1"/>
      <c r="Q1228" s="1">
        <f t="shared" si="278"/>
        <v>-6.6736425918520581E-2</v>
      </c>
      <c r="R1228" s="1">
        <f t="shared" si="279"/>
        <v>5.6623906726463247</v>
      </c>
      <c r="S1228" s="1">
        <f t="shared" si="271"/>
        <v>0.18126360924145501</v>
      </c>
      <c r="T1228" s="1">
        <f t="shared" si="272"/>
        <v>51.846655929394501</v>
      </c>
    </row>
    <row r="1229" spans="1:20" x14ac:dyDescent="0.2">
      <c r="A1229">
        <f>Sheet1!A1206</f>
        <v>1179</v>
      </c>
      <c r="B1229">
        <f>Sheet1!B1209</f>
        <v>735.36</v>
      </c>
      <c r="C1229">
        <f t="shared" si="266"/>
        <v>718.79577164973398</v>
      </c>
      <c r="D1229">
        <f t="shared" si="267"/>
        <v>735.28980983567203</v>
      </c>
      <c r="E1229">
        <f t="shared" si="268"/>
        <v>741.09950953978898</v>
      </c>
      <c r="F1229">
        <f t="shared" si="273"/>
        <v>734.19705652786229</v>
      </c>
      <c r="G1229">
        <f t="shared" si="274"/>
        <v>786.03811800809888</v>
      </c>
      <c r="K1229" s="1">
        <f t="shared" si="275"/>
        <v>16.573023705853757</v>
      </c>
      <c r="L1229" s="1">
        <f t="shared" si="276"/>
        <v>16.502971765534653</v>
      </c>
      <c r="M1229" s="1">
        <f t="shared" si="277"/>
        <v>22.252172924494403</v>
      </c>
      <c r="N1229" s="1">
        <f t="shared" si="269"/>
        <v>16.750080233716062</v>
      </c>
      <c r="O1229" s="1">
        <f t="shared" si="270"/>
        <v>68.591141713952652</v>
      </c>
      <c r="P1229" s="1"/>
      <c r="Q1229" s="1">
        <f t="shared" si="278"/>
        <v>-7.0051940319103778E-2</v>
      </c>
      <c r="R1229" s="1">
        <f t="shared" si="279"/>
        <v>5.6791492186406458</v>
      </c>
      <c r="S1229" s="1">
        <f t="shared" si="271"/>
        <v>0.1770565278623053</v>
      </c>
      <c r="T1229" s="1">
        <f t="shared" si="272"/>
        <v>52.018118008098895</v>
      </c>
    </row>
    <row r="1230" spans="1:20" x14ac:dyDescent="0.2">
      <c r="A1230">
        <f>Sheet1!A1207</f>
        <v>1180</v>
      </c>
      <c r="B1230">
        <f>Sheet1!B1210</f>
        <v>735.8</v>
      </c>
      <c r="C1230">
        <f t="shared" si="266"/>
        <v>719.24537010159656</v>
      </c>
      <c r="D1230">
        <f t="shared" si="267"/>
        <v>735.73636650096103</v>
      </c>
      <c r="E1230">
        <f t="shared" si="268"/>
        <v>741.56632468112525</v>
      </c>
      <c r="F1230">
        <f t="shared" si="273"/>
        <v>734.64280918211887</v>
      </c>
      <c r="G1230">
        <f t="shared" si="274"/>
        <v>786.65993345498055</v>
      </c>
      <c r="K1230" s="1">
        <f t="shared" si="275"/>
        <v>16.563425253991227</v>
      </c>
      <c r="L1230" s="1">
        <f t="shared" si="276"/>
        <v>16.500025859091465</v>
      </c>
      <c r="M1230" s="1">
        <f t="shared" si="277"/>
        <v>22.269347104507347</v>
      </c>
      <c r="N1230" s="1">
        <f t="shared" si="269"/>
        <v>16.746234436110058</v>
      </c>
      <c r="O1230" s="1">
        <f t="shared" si="270"/>
        <v>68.763358708971737</v>
      </c>
      <c r="P1230" s="1"/>
      <c r="Q1230" s="1">
        <f t="shared" si="278"/>
        <v>-6.3399394899761319E-2</v>
      </c>
      <c r="R1230" s="1">
        <f t="shared" si="279"/>
        <v>5.7059218505161198</v>
      </c>
      <c r="S1230" s="1">
        <f t="shared" si="271"/>
        <v>0.1828091821188309</v>
      </c>
      <c r="T1230" s="1">
        <f t="shared" si="272"/>
        <v>52.19993345498051</v>
      </c>
    </row>
    <row r="1231" spans="1:20" x14ac:dyDescent="0.2">
      <c r="A1231">
        <f>Sheet1!A1208</f>
        <v>1181</v>
      </c>
      <c r="B1231">
        <f>Sheet1!B1211</f>
        <v>736.25</v>
      </c>
      <c r="C1231">
        <f t="shared" si="266"/>
        <v>719.69496855345915</v>
      </c>
      <c r="D1231">
        <f t="shared" si="267"/>
        <v>736.18289118634357</v>
      </c>
      <c r="E1231">
        <f t="shared" si="268"/>
        <v>742.0331540762204</v>
      </c>
      <c r="F1231">
        <f t="shared" si="273"/>
        <v>735.08852154366798</v>
      </c>
      <c r="G1231">
        <f t="shared" si="274"/>
        <v>787.28210267807117</v>
      </c>
      <c r="K1231" s="1">
        <f t="shared" si="275"/>
        <v>16.563826802128574</v>
      </c>
      <c r="L1231" s="1">
        <f t="shared" si="276"/>
        <v>16.497048002536417</v>
      </c>
      <c r="M1231" s="1">
        <f t="shared" si="277"/>
        <v>22.286535412371109</v>
      </c>
      <c r="N1231" s="1">
        <f t="shared" si="269"/>
        <v>16.742348345796586</v>
      </c>
      <c r="O1231" s="1">
        <f t="shared" si="270"/>
        <v>68.935929480199775</v>
      </c>
      <c r="P1231" s="1"/>
      <c r="Q1231" s="1">
        <f t="shared" si="278"/>
        <v>-6.6778799592157156E-2</v>
      </c>
      <c r="R1231" s="1">
        <f t="shared" si="279"/>
        <v>5.7227086102425346</v>
      </c>
      <c r="S1231" s="1">
        <f t="shared" si="271"/>
        <v>0.17852154366801187</v>
      </c>
      <c r="T1231" s="1">
        <f t="shared" si="272"/>
        <v>52.372102678071201</v>
      </c>
    </row>
    <row r="1232" spans="1:20" x14ac:dyDescent="0.2">
      <c r="A1232">
        <f>Sheet1!A1209</f>
        <v>1182</v>
      </c>
      <c r="B1232">
        <f>Sheet1!B1212</f>
        <v>736.7</v>
      </c>
      <c r="C1232">
        <f t="shared" si="266"/>
        <v>720.14456700532173</v>
      </c>
      <c r="D1232">
        <f t="shared" si="267"/>
        <v>736.62938388188752</v>
      </c>
      <c r="E1232">
        <f t="shared" si="268"/>
        <v>742.49999776704408</v>
      </c>
      <c r="F1232">
        <f t="shared" si="273"/>
        <v>735.5341935841667</v>
      </c>
      <c r="G1232">
        <f t="shared" si="274"/>
        <v>787.90462608540338</v>
      </c>
      <c r="K1232" s="1">
        <f t="shared" si="275"/>
        <v>16.564228350266035</v>
      </c>
      <c r="L1232" s="1">
        <f t="shared" si="276"/>
        <v>16.494038185938052</v>
      </c>
      <c r="M1232" s="1">
        <f t="shared" si="277"/>
        <v>22.303737890055004</v>
      </c>
      <c r="N1232" s="1">
        <f t="shared" si="269"/>
        <v>16.738421934432722</v>
      </c>
      <c r="O1232" s="1">
        <f t="shared" si="270"/>
        <v>69.1088544356694</v>
      </c>
      <c r="P1232" s="1"/>
      <c r="Q1232" s="1">
        <f t="shared" si="278"/>
        <v>-7.0190164327982529E-2</v>
      </c>
      <c r="R1232" s="1">
        <f t="shared" si="279"/>
        <v>5.7395095397889691</v>
      </c>
      <c r="S1232" s="1">
        <f t="shared" si="271"/>
        <v>0.17419358416668729</v>
      </c>
      <c r="T1232" s="1">
        <f t="shared" si="272"/>
        <v>52.544626085403365</v>
      </c>
    </row>
    <row r="1233" spans="1:20" x14ac:dyDescent="0.2">
      <c r="A1233">
        <f>Sheet1!A1210</f>
        <v>1183</v>
      </c>
      <c r="B1233">
        <f>Sheet1!B1213</f>
        <v>737.14</v>
      </c>
      <c r="C1233">
        <f t="shared" si="266"/>
        <v>720.59416545718432</v>
      </c>
      <c r="D1233">
        <f t="shared" si="267"/>
        <v>737.07584457766131</v>
      </c>
      <c r="E1233">
        <f t="shared" si="268"/>
        <v>742.96685579556572</v>
      </c>
      <c r="F1233">
        <f t="shared" si="273"/>
        <v>735.97982527527188</v>
      </c>
      <c r="G1233">
        <f t="shared" si="274"/>
        <v>788.5275040850089</v>
      </c>
      <c r="K1233" s="1">
        <f t="shared" si="275"/>
        <v>16.554629898403391</v>
      </c>
      <c r="L1233" s="1">
        <f t="shared" si="276"/>
        <v>16.490996399364462</v>
      </c>
      <c r="M1233" s="1">
        <f t="shared" si="277"/>
        <v>22.320954579528689</v>
      </c>
      <c r="N1233" s="1">
        <f t="shared" si="269"/>
        <v>16.734455173675315</v>
      </c>
      <c r="O1233" s="1">
        <f t="shared" si="270"/>
        <v>69.282133983412336</v>
      </c>
      <c r="P1233" s="1"/>
      <c r="Q1233" s="1">
        <f t="shared" si="278"/>
        <v>-6.3633499038928676E-2</v>
      </c>
      <c r="R1233" s="1">
        <f t="shared" si="279"/>
        <v>5.7663246811252975</v>
      </c>
      <c r="S1233" s="1">
        <f t="shared" si="271"/>
        <v>0.1798252752719236</v>
      </c>
      <c r="T1233" s="1">
        <f t="shared" si="272"/>
        <v>52.727504085008945</v>
      </c>
    </row>
    <row r="1234" spans="1:20" x14ac:dyDescent="0.2">
      <c r="A1234">
        <f>Sheet1!A1211</f>
        <v>1184</v>
      </c>
      <c r="B1234">
        <f>Sheet1!B1214</f>
        <v>737.59</v>
      </c>
      <c r="C1234">
        <f t="shared" si="266"/>
        <v>721.04376390904713</v>
      </c>
      <c r="D1234">
        <f t="shared" si="267"/>
        <v>737.5222732637335</v>
      </c>
      <c r="E1234">
        <f t="shared" si="268"/>
        <v>743.43372820375464</v>
      </c>
      <c r="F1234">
        <f t="shared" si="273"/>
        <v>736.42541658864047</v>
      </c>
      <c r="G1234">
        <f t="shared" si="274"/>
        <v>789.15073708491991</v>
      </c>
      <c r="K1234" s="1">
        <f t="shared" si="275"/>
        <v>16.555031446540852</v>
      </c>
      <c r="L1234" s="1">
        <f t="shared" si="276"/>
        <v>16.48792263288442</v>
      </c>
      <c r="M1234" s="1">
        <f t="shared" si="277"/>
        <v>22.33818552276125</v>
      </c>
      <c r="N1234" s="1">
        <f t="shared" si="269"/>
        <v>16.730448035181325</v>
      </c>
      <c r="O1234" s="1">
        <f t="shared" si="270"/>
        <v>69.455768531460762</v>
      </c>
      <c r="P1234" s="1"/>
      <c r="Q1234" s="1">
        <f t="shared" si="278"/>
        <v>-6.7108813656432176E-2</v>
      </c>
      <c r="R1234" s="1">
        <f t="shared" si="279"/>
        <v>5.7831540762203986</v>
      </c>
      <c r="S1234" s="1">
        <f t="shared" si="271"/>
        <v>0.17541658864047349</v>
      </c>
      <c r="T1234" s="1">
        <f t="shared" si="272"/>
        <v>52.900737084919911</v>
      </c>
    </row>
    <row r="1235" spans="1:20" x14ac:dyDescent="0.2">
      <c r="A1235">
        <f>Sheet1!A1212</f>
        <v>1185</v>
      </c>
      <c r="B1235">
        <f>Sheet1!B1215</f>
        <v>738.04</v>
      </c>
      <c r="C1235">
        <f t="shared" si="266"/>
        <v>721.49336236090949</v>
      </c>
      <c r="D1235">
        <f t="shared" si="267"/>
        <v>737.96866993017215</v>
      </c>
      <c r="E1235">
        <f t="shared" si="268"/>
        <v>743.90061503358038</v>
      </c>
      <c r="F1235">
        <f t="shared" si="273"/>
        <v>736.87096749592945</v>
      </c>
      <c r="G1235">
        <f t="shared" si="274"/>
        <v>789.77432549316836</v>
      </c>
      <c r="K1235" s="1">
        <f t="shared" si="275"/>
        <v>16.555432994678313</v>
      </c>
      <c r="L1235" s="1">
        <f t="shared" si="276"/>
        <v>16.484816876565787</v>
      </c>
      <c r="M1235" s="1">
        <f t="shared" si="277"/>
        <v>22.355430761722346</v>
      </c>
      <c r="N1235" s="1">
        <f t="shared" si="269"/>
        <v>16.726400490607716</v>
      </c>
      <c r="O1235" s="1">
        <f t="shared" si="270"/>
        <v>69.62975848784663</v>
      </c>
      <c r="P1235" s="1"/>
      <c r="Q1235" s="1">
        <f t="shared" si="278"/>
        <v>-7.0616118112525328E-2</v>
      </c>
      <c r="R1235" s="1">
        <f t="shared" si="279"/>
        <v>5.799997767044033</v>
      </c>
      <c r="S1235" s="1">
        <f t="shared" si="271"/>
        <v>0.17096749592940341</v>
      </c>
      <c r="T1235" s="1">
        <f t="shared" si="272"/>
        <v>53.074325493168317</v>
      </c>
    </row>
    <row r="1236" spans="1:20" x14ac:dyDescent="0.2">
      <c r="A1236">
        <f>Sheet1!A1213</f>
        <v>1186</v>
      </c>
      <c r="B1236">
        <f>Sheet1!B1216</f>
        <v>738.48</v>
      </c>
      <c r="C1236">
        <f t="shared" si="266"/>
        <v>721.9429608127723</v>
      </c>
      <c r="D1236">
        <f t="shared" si="267"/>
        <v>738.41503456704572</v>
      </c>
      <c r="E1236">
        <f t="shared" si="268"/>
        <v>744.36751632701214</v>
      </c>
      <c r="F1236">
        <f t="shared" si="273"/>
        <v>737.31647796879577</v>
      </c>
      <c r="G1236">
        <f t="shared" si="274"/>
        <v>790.39826971778655</v>
      </c>
      <c r="K1236" s="1">
        <f t="shared" si="275"/>
        <v>16.545834542815669</v>
      </c>
      <c r="L1236" s="1">
        <f t="shared" si="276"/>
        <v>16.481679120476997</v>
      </c>
      <c r="M1236" s="1">
        <f t="shared" si="277"/>
        <v>22.372690338381403</v>
      </c>
      <c r="N1236" s="1">
        <f t="shared" si="269"/>
        <v>16.722312511611449</v>
      </c>
      <c r="O1236" s="1">
        <f t="shared" si="270"/>
        <v>69.80410426060223</v>
      </c>
      <c r="P1236" s="1"/>
      <c r="Q1236" s="1">
        <f t="shared" si="278"/>
        <v>-6.4155422338671997E-2</v>
      </c>
      <c r="R1236" s="1">
        <f t="shared" si="279"/>
        <v>5.8268557955657343</v>
      </c>
      <c r="S1236" s="1">
        <f t="shared" si="271"/>
        <v>0.17647796879577982</v>
      </c>
      <c r="T1236" s="1">
        <f t="shared" si="272"/>
        <v>53.258269717786561</v>
      </c>
    </row>
    <row r="1237" spans="1:20" x14ac:dyDescent="0.2">
      <c r="A1237">
        <f>Sheet1!A1214</f>
        <v>1187</v>
      </c>
      <c r="B1237">
        <f>Sheet1!B1217</f>
        <v>738.93</v>
      </c>
      <c r="C1237">
        <f t="shared" si="266"/>
        <v>722.39255926463488</v>
      </c>
      <c r="D1237">
        <f t="shared" si="267"/>
        <v>738.86136716442252</v>
      </c>
      <c r="E1237">
        <f t="shared" si="268"/>
        <v>744.83443212601958</v>
      </c>
      <c r="F1237">
        <f t="shared" si="273"/>
        <v>737.76194797889627</v>
      </c>
      <c r="G1237">
        <f t="shared" si="274"/>
        <v>791.02257016680619</v>
      </c>
      <c r="K1237" s="1">
        <f t="shared" si="275"/>
        <v>16.546236090952902</v>
      </c>
      <c r="L1237" s="1">
        <f t="shared" si="276"/>
        <v>16.478509354686366</v>
      </c>
      <c r="M1237" s="1">
        <f t="shared" si="277"/>
        <v>22.389964294707511</v>
      </c>
      <c r="N1237" s="1">
        <f t="shared" si="269"/>
        <v>16.718184069849144</v>
      </c>
      <c r="O1237" s="1">
        <f t="shared" si="270"/>
        <v>69.978806257759061</v>
      </c>
      <c r="P1237" s="1"/>
      <c r="Q1237" s="1">
        <f t="shared" si="278"/>
        <v>-6.7726736266536136E-2</v>
      </c>
      <c r="R1237" s="1">
        <f t="shared" si="279"/>
        <v>5.8437282037546083</v>
      </c>
      <c r="S1237" s="1">
        <f t="shared" si="271"/>
        <v>0.17194797889624169</v>
      </c>
      <c r="T1237" s="1">
        <f t="shared" si="272"/>
        <v>53.432570166806158</v>
      </c>
    </row>
    <row r="1238" spans="1:20" x14ac:dyDescent="0.2">
      <c r="A1238">
        <f>Sheet1!A1215</f>
        <v>1188</v>
      </c>
      <c r="B1238">
        <f>Sheet1!B1218</f>
        <v>739.37</v>
      </c>
      <c r="C1238">
        <f t="shared" si="266"/>
        <v>722.84215771649747</v>
      </c>
      <c r="D1238">
        <f t="shared" si="267"/>
        <v>739.30766771237097</v>
      </c>
      <c r="E1238">
        <f t="shared" si="268"/>
        <v>745.30136247257212</v>
      </c>
      <c r="F1238">
        <f t="shared" si="273"/>
        <v>738.20737749788782</v>
      </c>
      <c r="G1238">
        <f t="shared" si="274"/>
        <v>791.64722724825947</v>
      </c>
      <c r="K1238" s="1">
        <f t="shared" si="275"/>
        <v>16.546637639090477</v>
      </c>
      <c r="L1238" s="1">
        <f t="shared" si="276"/>
        <v>16.475307569262668</v>
      </c>
      <c r="M1238" s="1">
        <f t="shared" si="277"/>
        <v>22.407252672670893</v>
      </c>
      <c r="N1238" s="1">
        <f t="shared" si="269"/>
        <v>16.714015136978333</v>
      </c>
      <c r="O1238" s="1">
        <f t="shared" si="270"/>
        <v>70.153864887349982</v>
      </c>
      <c r="P1238" s="1"/>
      <c r="Q1238" s="1">
        <f t="shared" si="278"/>
        <v>-7.1330069827808984E-2</v>
      </c>
      <c r="R1238" s="1">
        <f t="shared" si="279"/>
        <v>5.8606150335804159</v>
      </c>
      <c r="S1238" s="1">
        <f t="shared" si="271"/>
        <v>0.1673774978878555</v>
      </c>
      <c r="T1238" s="1">
        <f t="shared" si="272"/>
        <v>53.607227248259505</v>
      </c>
    </row>
    <row r="1239" spans="1:20" x14ac:dyDescent="0.2">
      <c r="A1239">
        <f>Sheet1!A1216</f>
        <v>1189</v>
      </c>
      <c r="B1239">
        <f>Sheet1!B1219</f>
        <v>739.82</v>
      </c>
      <c r="C1239">
        <f t="shared" si="266"/>
        <v>723.29175616836005</v>
      </c>
      <c r="D1239">
        <f t="shared" si="267"/>
        <v>739.75393620095917</v>
      </c>
      <c r="E1239">
        <f t="shared" si="268"/>
        <v>745.76830740863909</v>
      </c>
      <c r="F1239">
        <f t="shared" si="273"/>
        <v>738.65276649742748</v>
      </c>
      <c r="G1239">
        <f t="shared" si="274"/>
        <v>792.27224137017834</v>
      </c>
      <c r="K1239" s="1">
        <f t="shared" si="275"/>
        <v>16.53703918722772</v>
      </c>
      <c r="L1239" s="1">
        <f t="shared" si="276"/>
        <v>16.472073754273424</v>
      </c>
      <c r="M1239" s="1">
        <f t="shared" si="277"/>
        <v>22.424555514239842</v>
      </c>
      <c r="N1239" s="1">
        <f t="shared" si="269"/>
        <v>16.70980568465518</v>
      </c>
      <c r="O1239" s="1">
        <f t="shared" si="270"/>
        <v>70.329280557406037</v>
      </c>
      <c r="P1239" s="1"/>
      <c r="Q1239" s="1">
        <f t="shared" si="278"/>
        <v>-6.4965432954295466E-2</v>
      </c>
      <c r="R1239" s="1">
        <f t="shared" si="279"/>
        <v>5.887516327012122</v>
      </c>
      <c r="S1239" s="1">
        <f t="shared" si="271"/>
        <v>0.17276649742746031</v>
      </c>
      <c r="T1239" s="1">
        <f t="shared" si="272"/>
        <v>53.792241370178317</v>
      </c>
    </row>
    <row r="1240" spans="1:20" x14ac:dyDescent="0.2">
      <c r="A1240">
        <f>Sheet1!A1217</f>
        <v>1190</v>
      </c>
      <c r="B1240">
        <f>Sheet1!B1220</f>
        <v>740.27</v>
      </c>
      <c r="C1240">
        <f t="shared" si="266"/>
        <v>723.74135462022264</v>
      </c>
      <c r="D1240">
        <f t="shared" si="267"/>
        <v>740.20017262025556</v>
      </c>
      <c r="E1240">
        <f t="shared" si="268"/>
        <v>746.23526697619002</v>
      </c>
      <c r="F1240">
        <f t="shared" si="273"/>
        <v>739.0981149491721</v>
      </c>
      <c r="G1240">
        <f t="shared" si="274"/>
        <v>792.8976129405952</v>
      </c>
      <c r="K1240" s="1">
        <f t="shared" si="275"/>
        <v>16.537440735365067</v>
      </c>
      <c r="L1240" s="1">
        <f t="shared" si="276"/>
        <v>16.468807899787635</v>
      </c>
      <c r="M1240" s="1">
        <f t="shared" si="277"/>
        <v>22.441872861384695</v>
      </c>
      <c r="N1240" s="1">
        <f t="shared" si="269"/>
        <v>16.705555684537217</v>
      </c>
      <c r="O1240" s="1">
        <f t="shared" si="270"/>
        <v>70.505053675960312</v>
      </c>
      <c r="P1240" s="1"/>
      <c r="Q1240" s="1">
        <f t="shared" si="278"/>
        <v>-6.8632835577432161E-2</v>
      </c>
      <c r="R1240" s="1">
        <f t="shared" si="279"/>
        <v>5.9044321260196284</v>
      </c>
      <c r="S1240" s="1">
        <f t="shared" si="271"/>
        <v>0.16811494917214986</v>
      </c>
      <c r="T1240" s="1">
        <f t="shared" si="272"/>
        <v>53.967612940595245</v>
      </c>
    </row>
    <row r="1241" spans="1:20" x14ac:dyDescent="0.2">
      <c r="A1241">
        <f>Sheet1!A1218</f>
        <v>1191</v>
      </c>
      <c r="B1241">
        <f>Sheet1!B1221</f>
        <v>740.71</v>
      </c>
      <c r="C1241">
        <f t="shared" si="266"/>
        <v>724.19095307208522</v>
      </c>
      <c r="D1241">
        <f t="shared" si="267"/>
        <v>740.64637696032844</v>
      </c>
      <c r="E1241">
        <f t="shared" si="268"/>
        <v>746.70224121719423</v>
      </c>
      <c r="F1241">
        <f t="shared" si="273"/>
        <v>739.54342282477853</v>
      </c>
      <c r="G1241">
        <f t="shared" si="274"/>
        <v>793.52334236754177</v>
      </c>
      <c r="K1241" s="1">
        <f t="shared" si="275"/>
        <v>16.527842283502537</v>
      </c>
      <c r="L1241" s="1">
        <f t="shared" si="276"/>
        <v>16.465509995873504</v>
      </c>
      <c r="M1241" s="1">
        <f t="shared" si="277"/>
        <v>22.459204756074655</v>
      </c>
      <c r="N1241" s="1">
        <f t="shared" si="269"/>
        <v>16.701265108281063</v>
      </c>
      <c r="O1241" s="1">
        <f t="shared" si="270"/>
        <v>70.681184651044305</v>
      </c>
      <c r="P1241" s="1"/>
      <c r="Q1241" s="1">
        <f t="shared" si="278"/>
        <v>-6.233228762903309E-2</v>
      </c>
      <c r="R1241" s="1">
        <f t="shared" si="279"/>
        <v>5.9313624725721183</v>
      </c>
      <c r="S1241" s="1">
        <f t="shared" si="271"/>
        <v>0.17342282477852677</v>
      </c>
      <c r="T1241" s="1">
        <f t="shared" si="272"/>
        <v>54.153342367541768</v>
      </c>
    </row>
    <row r="1242" spans="1:20" x14ac:dyDescent="0.2">
      <c r="A1242">
        <f>Sheet1!A1219</f>
        <v>1192</v>
      </c>
      <c r="B1242">
        <f>Sheet1!B1222</f>
        <v>741.16</v>
      </c>
      <c r="C1242">
        <f t="shared" si="266"/>
        <v>724.64055152394781</v>
      </c>
      <c r="D1242">
        <f t="shared" si="267"/>
        <v>741.09254921124636</v>
      </c>
      <c r="E1242">
        <f t="shared" si="268"/>
        <v>747.16923017362114</v>
      </c>
      <c r="F1242">
        <f t="shared" si="273"/>
        <v>739.98869009590408</v>
      </c>
      <c r="G1242">
        <f t="shared" si="274"/>
        <v>794.14943005905036</v>
      </c>
      <c r="K1242" s="1">
        <f t="shared" si="275"/>
        <v>16.528243831639998</v>
      </c>
      <c r="L1242" s="1">
        <f t="shared" si="276"/>
        <v>16.462180032599122</v>
      </c>
      <c r="M1242" s="1">
        <f t="shared" si="277"/>
        <v>22.476551240279036</v>
      </c>
      <c r="N1242" s="1">
        <f t="shared" si="269"/>
        <v>16.696933927544023</v>
      </c>
      <c r="O1242" s="1">
        <f t="shared" si="270"/>
        <v>70.857673890690307</v>
      </c>
      <c r="P1242" s="1"/>
      <c r="Q1242" s="1">
        <f t="shared" si="278"/>
        <v>-6.6063799040875892E-2</v>
      </c>
      <c r="R1242" s="1">
        <f t="shared" si="279"/>
        <v>5.9483074086390388</v>
      </c>
      <c r="S1242" s="1">
        <f t="shared" si="271"/>
        <v>0.16869009590402584</v>
      </c>
      <c r="T1242" s="1">
        <f t="shared" si="272"/>
        <v>54.32943005905031</v>
      </c>
    </row>
    <row r="1243" spans="1:20" x14ac:dyDescent="0.2">
      <c r="A1243">
        <f>Sheet1!A1220</f>
        <v>1193</v>
      </c>
      <c r="B1243">
        <f>Sheet1!B1223</f>
        <v>741.61</v>
      </c>
      <c r="C1243">
        <f t="shared" si="266"/>
        <v>725.09014997581039</v>
      </c>
      <c r="D1243">
        <f t="shared" si="267"/>
        <v>741.53868936307731</v>
      </c>
      <c r="E1243">
        <f t="shared" si="268"/>
        <v>747.6362338874402</v>
      </c>
      <c r="F1243">
        <f t="shared" si="273"/>
        <v>740.43391673420513</v>
      </c>
      <c r="G1243">
        <f t="shared" si="274"/>
        <v>794.77587642315279</v>
      </c>
      <c r="K1243" s="1">
        <f t="shared" si="275"/>
        <v>16.528645379777345</v>
      </c>
      <c r="L1243" s="1">
        <f t="shared" si="276"/>
        <v>16.45881800003292</v>
      </c>
      <c r="M1243" s="1">
        <f t="shared" si="277"/>
        <v>22.493912355967382</v>
      </c>
      <c r="N1243" s="1">
        <f t="shared" si="269"/>
        <v>16.69256211398249</v>
      </c>
      <c r="O1243" s="1">
        <f t="shared" si="270"/>
        <v>71.034521802930158</v>
      </c>
      <c r="P1243" s="1"/>
      <c r="Q1243" s="1">
        <f t="shared" si="278"/>
        <v>-6.9827379744424434E-2</v>
      </c>
      <c r="R1243" s="1">
        <f t="shared" si="279"/>
        <v>5.965266976190037</v>
      </c>
      <c r="S1243" s="1">
        <f t="shared" si="271"/>
        <v>0.16391673420514508</v>
      </c>
      <c r="T1243" s="1">
        <f t="shared" si="272"/>
        <v>54.505876423152813</v>
      </c>
    </row>
    <row r="1244" spans="1:20" x14ac:dyDescent="0.2">
      <c r="A1244">
        <f>Sheet1!A1221</f>
        <v>1194</v>
      </c>
      <c r="B1244">
        <f>Sheet1!B1224</f>
        <v>742.05</v>
      </c>
      <c r="C1244">
        <f t="shared" si="266"/>
        <v>725.53974842767298</v>
      </c>
      <c r="D1244">
        <f t="shared" si="267"/>
        <v>741.98479740588994</v>
      </c>
      <c r="E1244">
        <f t="shared" si="268"/>
        <v>748.10325240062093</v>
      </c>
      <c r="F1244">
        <f t="shared" si="273"/>
        <v>740.87910271133887</v>
      </c>
      <c r="G1244">
        <f t="shared" si="274"/>
        <v>795.40268186788126</v>
      </c>
      <c r="K1244" s="1">
        <f t="shared" si="275"/>
        <v>16.519046927914815</v>
      </c>
      <c r="L1244" s="1">
        <f t="shared" si="276"/>
        <v>16.455423888243217</v>
      </c>
      <c r="M1244" s="1">
        <f t="shared" si="277"/>
        <v>22.511288145109006</v>
      </c>
      <c r="N1244" s="1">
        <f t="shared" si="269"/>
        <v>16.688149639253652</v>
      </c>
      <c r="O1244" s="1">
        <f t="shared" si="270"/>
        <v>71.211728795796034</v>
      </c>
      <c r="P1244" s="1"/>
      <c r="Q1244" s="1">
        <f t="shared" si="278"/>
        <v>-6.3623039671597326E-2</v>
      </c>
      <c r="R1244" s="1">
        <f t="shared" si="279"/>
        <v>5.9922412171941914</v>
      </c>
      <c r="S1244" s="1">
        <f t="shared" si="271"/>
        <v>0.16910271133883725</v>
      </c>
      <c r="T1244" s="1">
        <f t="shared" si="272"/>
        <v>54.69268186788122</v>
      </c>
    </row>
    <row r="1245" spans="1:20" x14ac:dyDescent="0.2">
      <c r="A1245">
        <f>Sheet1!A1222</f>
        <v>1195</v>
      </c>
      <c r="B1245">
        <f>Sheet1!B1225</f>
        <v>742.5</v>
      </c>
      <c r="C1245">
        <f t="shared" si="266"/>
        <v>725.98934687953579</v>
      </c>
      <c r="D1245">
        <f t="shared" si="267"/>
        <v>742.43087332975233</v>
      </c>
      <c r="E1245">
        <f t="shared" si="268"/>
        <v>748.57028575513266</v>
      </c>
      <c r="F1245">
        <f t="shared" si="273"/>
        <v>741.32424799896216</v>
      </c>
      <c r="G1245">
        <f t="shared" si="274"/>
        <v>796.02984680126792</v>
      </c>
      <c r="K1245" s="1">
        <f t="shared" si="275"/>
        <v>16.519448476052162</v>
      </c>
      <c r="L1245" s="1">
        <f t="shared" si="276"/>
        <v>16.451997687298558</v>
      </c>
      <c r="M1245" s="1">
        <f t="shared" si="277"/>
        <v>22.528678649673338</v>
      </c>
      <c r="N1245" s="1">
        <f t="shared" si="269"/>
        <v>16.683696475014358</v>
      </c>
      <c r="O1245" s="1">
        <f t="shared" si="270"/>
        <v>71.389295277320116</v>
      </c>
      <c r="P1245" s="1"/>
      <c r="Q1245" s="1">
        <f t="shared" si="278"/>
        <v>-6.7450788753603774E-2</v>
      </c>
      <c r="R1245" s="1">
        <f t="shared" si="279"/>
        <v>6.0092301736211766</v>
      </c>
      <c r="S1245" s="1">
        <f t="shared" si="271"/>
        <v>0.16424799896219611</v>
      </c>
      <c r="T1245" s="1">
        <f t="shared" si="272"/>
        <v>54.869846801267954</v>
      </c>
    </row>
    <row r="1246" spans="1:20" x14ac:dyDescent="0.2">
      <c r="A1246">
        <f>Sheet1!A1223</f>
        <v>1196</v>
      </c>
      <c r="B1246">
        <f>Sheet1!B1226</f>
        <v>742.94</v>
      </c>
      <c r="C1246">
        <f t="shared" si="266"/>
        <v>726.43894533139814</v>
      </c>
      <c r="D1246">
        <f t="shared" si="267"/>
        <v>742.87691712473293</v>
      </c>
      <c r="E1246">
        <f t="shared" si="268"/>
        <v>749.03733399294481</v>
      </c>
      <c r="F1246">
        <f t="shared" si="273"/>
        <v>741.76935256873196</v>
      </c>
      <c r="G1246">
        <f t="shared" si="274"/>
        <v>796.65737163134452</v>
      </c>
      <c r="K1246" s="1">
        <f t="shared" si="275"/>
        <v>16.519850024189623</v>
      </c>
      <c r="L1246" s="1">
        <f t="shared" si="276"/>
        <v>16.448539387266919</v>
      </c>
      <c r="M1246" s="1">
        <f t="shared" si="277"/>
        <v>22.546083911629808</v>
      </c>
      <c r="N1246" s="1">
        <f t="shared" si="269"/>
        <v>16.67920259292157</v>
      </c>
      <c r="O1246" s="1">
        <f t="shared" si="270"/>
        <v>71.567221655534127</v>
      </c>
      <c r="P1246" s="1"/>
      <c r="Q1246" s="1">
        <f t="shared" si="278"/>
        <v>-7.1310636922703452E-2</v>
      </c>
      <c r="R1246" s="1">
        <f t="shared" si="279"/>
        <v>6.0262338874401848</v>
      </c>
      <c r="S1246" s="1">
        <f t="shared" si="271"/>
        <v>0.15935256873194703</v>
      </c>
      <c r="T1246" s="1">
        <f t="shared" si="272"/>
        <v>55.047371631344504</v>
      </c>
    </row>
    <row r="1247" spans="1:20" x14ac:dyDescent="0.2">
      <c r="A1247">
        <f>Sheet1!A1224</f>
        <v>1197</v>
      </c>
      <c r="B1247">
        <f>Sheet1!B1227</f>
        <v>743.39</v>
      </c>
      <c r="C1247">
        <f t="shared" si="266"/>
        <v>726.88854378326073</v>
      </c>
      <c r="D1247">
        <f t="shared" si="267"/>
        <v>743.32292878090004</v>
      </c>
      <c r="E1247">
        <f t="shared" si="268"/>
        <v>749.50439715602681</v>
      </c>
      <c r="F1247">
        <f t="shared" si="273"/>
        <v>742.21441639230522</v>
      </c>
      <c r="G1247">
        <f t="shared" si="274"/>
        <v>797.28525676614322</v>
      </c>
      <c r="K1247" s="1">
        <f t="shared" si="275"/>
        <v>16.510251572326979</v>
      </c>
      <c r="L1247" s="1">
        <f t="shared" si="276"/>
        <v>16.44504897821696</v>
      </c>
      <c r="M1247" s="1">
        <f t="shared" si="277"/>
        <v>22.563503972947956</v>
      </c>
      <c r="N1247" s="1">
        <f t="shared" si="269"/>
        <v>16.674667964632249</v>
      </c>
      <c r="O1247" s="1">
        <f t="shared" si="270"/>
        <v>71.745508338470245</v>
      </c>
      <c r="P1247" s="1"/>
      <c r="Q1247" s="1">
        <f t="shared" si="278"/>
        <v>-6.5202594110019163E-2</v>
      </c>
      <c r="R1247" s="1">
        <f t="shared" si="279"/>
        <v>6.0532524006209769</v>
      </c>
      <c r="S1247" s="1">
        <f t="shared" si="271"/>
        <v>0.16441639230527016</v>
      </c>
      <c r="T1247" s="1">
        <f t="shared" si="272"/>
        <v>55.235256766143266</v>
      </c>
    </row>
    <row r="1248" spans="1:20" x14ac:dyDescent="0.2">
      <c r="A1248">
        <f>Sheet1!A1225</f>
        <v>1198</v>
      </c>
      <c r="B1248">
        <f>Sheet1!B1228</f>
        <v>743.84</v>
      </c>
      <c r="C1248">
        <f t="shared" si="266"/>
        <v>727.33814223512354</v>
      </c>
      <c r="D1248">
        <f t="shared" si="267"/>
        <v>743.76890828832188</v>
      </c>
      <c r="E1248">
        <f t="shared" si="268"/>
        <v>749.97147528634821</v>
      </c>
      <c r="F1248">
        <f t="shared" si="273"/>
        <v>742.65943944133892</v>
      </c>
      <c r="G1248">
        <f t="shared" si="274"/>
        <v>797.91350261369644</v>
      </c>
      <c r="K1248" s="1">
        <f t="shared" si="275"/>
        <v>16.510653120464212</v>
      </c>
      <c r="L1248" s="1">
        <f t="shared" si="276"/>
        <v>16.441526450216543</v>
      </c>
      <c r="M1248" s="1">
        <f t="shared" si="277"/>
        <v>22.580938875596871</v>
      </c>
      <c r="N1248" s="1">
        <f t="shared" si="269"/>
        <v>16.670092561803131</v>
      </c>
      <c r="O1248" s="1">
        <f t="shared" si="270"/>
        <v>71.924155734160649</v>
      </c>
      <c r="P1248" s="1"/>
      <c r="Q1248" s="1">
        <f t="shared" si="278"/>
        <v>-6.9126670247669608E-2</v>
      </c>
      <c r="R1248" s="1">
        <f t="shared" si="279"/>
        <v>6.0702857551326588</v>
      </c>
      <c r="S1248" s="1">
        <f t="shared" si="271"/>
        <v>0.15943944133891819</v>
      </c>
      <c r="T1248" s="1">
        <f t="shared" si="272"/>
        <v>55.413502613696437</v>
      </c>
    </row>
    <row r="1249" spans="1:20" x14ac:dyDescent="0.2">
      <c r="A1249">
        <f>Sheet1!A1226</f>
        <v>1199</v>
      </c>
      <c r="B1249">
        <f>Sheet1!B1229</f>
        <v>744.28</v>
      </c>
      <c r="C1249">
        <f t="shared" si="266"/>
        <v>727.78774068698613</v>
      </c>
      <c r="D1249">
        <f t="shared" si="267"/>
        <v>744.2148556370671</v>
      </c>
      <c r="E1249">
        <f t="shared" si="268"/>
        <v>750.43856842587809</v>
      </c>
      <c r="F1249">
        <f t="shared" si="273"/>
        <v>743.10442168748978</v>
      </c>
      <c r="G1249">
        <f t="shared" si="274"/>
        <v>798.54210958203566</v>
      </c>
      <c r="K1249" s="1">
        <f t="shared" si="275"/>
        <v>16.50105466860191</v>
      </c>
      <c r="L1249" s="1">
        <f t="shared" si="276"/>
        <v>16.437971793334782</v>
      </c>
      <c r="M1249" s="1">
        <f t="shared" si="277"/>
        <v>22.598388661546664</v>
      </c>
      <c r="N1249" s="1">
        <f t="shared" si="269"/>
        <v>16.665476356091631</v>
      </c>
      <c r="O1249" s="1">
        <f t="shared" si="270"/>
        <v>72.103164250637519</v>
      </c>
      <c r="P1249" s="1"/>
      <c r="Q1249" s="1">
        <f t="shared" si="278"/>
        <v>-6.3082875267127747E-2</v>
      </c>
      <c r="R1249" s="1">
        <f t="shared" si="279"/>
        <v>6.0973339929447548</v>
      </c>
      <c r="S1249" s="1">
        <f t="shared" si="271"/>
        <v>0.16442168748972108</v>
      </c>
      <c r="T1249" s="1">
        <f t="shared" si="272"/>
        <v>55.602109582035609</v>
      </c>
    </row>
    <row r="1250" spans="1:20" x14ac:dyDescent="0.2">
      <c r="A1250">
        <f>Sheet1!A1227</f>
        <v>1200</v>
      </c>
      <c r="B1250">
        <f>Sheet1!B1230</f>
        <v>744.73</v>
      </c>
      <c r="C1250">
        <f t="shared" si="266"/>
        <v>728.23733913884871</v>
      </c>
      <c r="D1250">
        <f t="shared" si="267"/>
        <v>744.66077081720368</v>
      </c>
      <c r="E1250">
        <f t="shared" si="268"/>
        <v>750.90567661658633</v>
      </c>
      <c r="F1250">
        <f t="shared" si="273"/>
        <v>743.54936310241487</v>
      </c>
      <c r="G1250">
        <f t="shared" si="274"/>
        <v>799.17107807919342</v>
      </c>
      <c r="K1250" s="1">
        <f t="shared" si="275"/>
        <v>16.501456216739257</v>
      </c>
      <c r="L1250" s="1">
        <f t="shared" si="276"/>
        <v>16.434384997639313</v>
      </c>
      <c r="M1250" s="1">
        <f t="shared" si="277"/>
        <v>22.615853372766082</v>
      </c>
      <c r="N1250" s="1">
        <f t="shared" si="269"/>
        <v>16.660819319154143</v>
      </c>
      <c r="O1250" s="1">
        <f t="shared" si="270"/>
        <v>72.282534295932692</v>
      </c>
      <c r="P1250" s="1"/>
      <c r="Q1250" s="1">
        <f t="shared" si="278"/>
        <v>-6.7071219099943846E-2</v>
      </c>
      <c r="R1250" s="1">
        <f t="shared" si="279"/>
        <v>6.1143971560268255</v>
      </c>
      <c r="S1250" s="1">
        <f t="shared" si="271"/>
        <v>0.15936310241488627</v>
      </c>
      <c r="T1250" s="1">
        <f t="shared" si="272"/>
        <v>55.781078079193435</v>
      </c>
    </row>
    <row r="1251" spans="1:20" x14ac:dyDescent="0.2">
      <c r="A1251">
        <f>Sheet1!A1228</f>
        <v>1201</v>
      </c>
      <c r="B1251">
        <f>Sheet1!B1231</f>
        <v>745.18</v>
      </c>
      <c r="C1251">
        <f t="shared" si="266"/>
        <v>728.6869375907113</v>
      </c>
      <c r="D1251">
        <f t="shared" si="267"/>
        <v>745.10665381880005</v>
      </c>
      <c r="E1251">
        <f t="shared" si="268"/>
        <v>751.37279990044215</v>
      </c>
      <c r="F1251">
        <f t="shared" si="273"/>
        <v>743.99426365777117</v>
      </c>
      <c r="G1251">
        <f t="shared" si="274"/>
        <v>799.80040851320155</v>
      </c>
      <c r="K1251" s="1">
        <f t="shared" si="275"/>
        <v>16.50185776487649</v>
      </c>
      <c r="L1251" s="1">
        <f t="shared" si="276"/>
        <v>16.43076605319834</v>
      </c>
      <c r="M1251" s="1">
        <f t="shared" si="277"/>
        <v>22.633333051224668</v>
      </c>
      <c r="N1251" s="1">
        <f t="shared" si="269"/>
        <v>16.65612142264763</v>
      </c>
      <c r="O1251" s="1">
        <f t="shared" si="270"/>
        <v>72.462266278078005</v>
      </c>
      <c r="P1251" s="1"/>
      <c r="Q1251" s="1">
        <f t="shared" si="278"/>
        <v>-7.1091711678150205E-2</v>
      </c>
      <c r="R1251" s="1">
        <f t="shared" si="279"/>
        <v>6.1314752863481772</v>
      </c>
      <c r="S1251" s="1">
        <f t="shared" si="271"/>
        <v>0.15426365777113915</v>
      </c>
      <c r="T1251" s="1">
        <f t="shared" si="272"/>
        <v>55.960408513201514</v>
      </c>
    </row>
    <row r="1252" spans="1:20" x14ac:dyDescent="0.2">
      <c r="A1252">
        <f>Sheet1!A1229</f>
        <v>1202</v>
      </c>
      <c r="B1252">
        <f>Sheet1!B1232</f>
        <v>745.62</v>
      </c>
      <c r="C1252">
        <f t="shared" si="266"/>
        <v>729.13653604257388</v>
      </c>
      <c r="D1252">
        <f t="shared" si="267"/>
        <v>745.55250463192476</v>
      </c>
      <c r="E1252">
        <f t="shared" si="268"/>
        <v>751.83993831941496</v>
      </c>
      <c r="F1252">
        <f t="shared" si="273"/>
        <v>744.43912332521541</v>
      </c>
      <c r="G1252">
        <f t="shared" si="274"/>
        <v>800.4301012920921</v>
      </c>
      <c r="K1252" s="1">
        <f t="shared" si="275"/>
        <v>16.492259313013847</v>
      </c>
      <c r="L1252" s="1">
        <f t="shared" si="276"/>
        <v>16.427114950080977</v>
      </c>
      <c r="M1252" s="1">
        <f t="shared" si="277"/>
        <v>22.650827738891962</v>
      </c>
      <c r="N1252" s="1">
        <f t="shared" si="269"/>
        <v>16.651382638229279</v>
      </c>
      <c r="O1252" s="1">
        <f t="shared" si="270"/>
        <v>72.642360605105978</v>
      </c>
      <c r="P1252" s="1"/>
      <c r="Q1252" s="1">
        <f t="shared" si="278"/>
        <v>-6.5144362932869626E-2</v>
      </c>
      <c r="R1252" s="1">
        <f t="shared" si="279"/>
        <v>6.1585684258781157</v>
      </c>
      <c r="S1252" s="1">
        <f t="shared" si="271"/>
        <v>0.15912332521543249</v>
      </c>
      <c r="T1252" s="1">
        <f t="shared" si="272"/>
        <v>56.150101292092131</v>
      </c>
    </row>
    <row r="1253" spans="1:20" x14ac:dyDescent="0.2">
      <c r="A1253">
        <f>Sheet1!A1230</f>
        <v>1203</v>
      </c>
      <c r="B1253">
        <f>Sheet1!B1233</f>
        <v>746.07</v>
      </c>
      <c r="C1253">
        <f t="shared" si="266"/>
        <v>729.58613449443646</v>
      </c>
      <c r="D1253">
        <f t="shared" si="267"/>
        <v>745.99832324664578</v>
      </c>
      <c r="E1253">
        <f t="shared" si="268"/>
        <v>752.30709191547419</v>
      </c>
      <c r="F1253">
        <f t="shared" si="273"/>
        <v>744.88394207640476</v>
      </c>
      <c r="G1253">
        <f t="shared" si="274"/>
        <v>801.06015682389716</v>
      </c>
      <c r="K1253" s="1">
        <f t="shared" si="275"/>
        <v>16.492660861151307</v>
      </c>
      <c r="L1253" s="1">
        <f t="shared" si="276"/>
        <v>16.423431678354973</v>
      </c>
      <c r="M1253" s="1">
        <f t="shared" si="277"/>
        <v>22.668337477737623</v>
      </c>
      <c r="N1253" s="1">
        <f t="shared" si="269"/>
        <v>16.646602937556054</v>
      </c>
      <c r="O1253" s="1">
        <f t="shared" si="270"/>
        <v>72.822817685048449</v>
      </c>
      <c r="P1253" s="1"/>
      <c r="Q1253" s="1">
        <f t="shared" si="278"/>
        <v>-6.9229182796334499E-2</v>
      </c>
      <c r="R1253" s="1">
        <f t="shared" si="279"/>
        <v>6.1756766165863155</v>
      </c>
      <c r="S1253" s="1">
        <f t="shared" si="271"/>
        <v>0.15394207640474633</v>
      </c>
      <c r="T1253" s="1">
        <f t="shared" si="272"/>
        <v>56.330156823897141</v>
      </c>
    </row>
    <row r="1254" spans="1:20" x14ac:dyDescent="0.2">
      <c r="A1254">
        <f>Sheet1!A1231</f>
        <v>1204</v>
      </c>
      <c r="B1254">
        <f>Sheet1!B1234</f>
        <v>746.51</v>
      </c>
      <c r="C1254">
        <f t="shared" si="266"/>
        <v>730.03573294629905</v>
      </c>
      <c r="D1254">
        <f t="shared" si="267"/>
        <v>746.44410965303155</v>
      </c>
      <c r="E1254">
        <f t="shared" si="268"/>
        <v>752.77426073058939</v>
      </c>
      <c r="F1254">
        <f t="shared" si="273"/>
        <v>745.32871988299587</v>
      </c>
      <c r="G1254">
        <f t="shared" si="274"/>
        <v>801.69057551664878</v>
      </c>
      <c r="K1254" s="1">
        <f t="shared" si="275"/>
        <v>16.493062409288655</v>
      </c>
      <c r="L1254" s="1">
        <f t="shared" si="276"/>
        <v>16.41971622808876</v>
      </c>
      <c r="M1254" s="1">
        <f t="shared" si="277"/>
        <v>22.685862309730851</v>
      </c>
      <c r="N1254" s="1">
        <f t="shared" si="269"/>
        <v>16.641782292284574</v>
      </c>
      <c r="O1254" s="1">
        <f t="shared" si="270"/>
        <v>73.003637925937483</v>
      </c>
      <c r="P1254" s="1"/>
      <c r="Q1254" s="1">
        <f t="shared" si="278"/>
        <v>-7.3346181199895E-2</v>
      </c>
      <c r="R1254" s="1">
        <f t="shared" si="279"/>
        <v>6.1927999004421963</v>
      </c>
      <c r="S1254" s="1">
        <f t="shared" si="271"/>
        <v>0.14871988299591976</v>
      </c>
      <c r="T1254" s="1">
        <f t="shared" si="272"/>
        <v>56.510575516648828</v>
      </c>
    </row>
    <row r="1255" spans="1:20" x14ac:dyDescent="0.2">
      <c r="A1255">
        <f>Sheet1!A1232</f>
        <v>1205</v>
      </c>
      <c r="B1255">
        <f>Sheet1!B1235</f>
        <v>746.96</v>
      </c>
      <c r="C1255">
        <f t="shared" si="266"/>
        <v>730.48533139816163</v>
      </c>
      <c r="D1255">
        <f t="shared" si="267"/>
        <v>746.8898638411506</v>
      </c>
      <c r="E1255">
        <f t="shared" si="268"/>
        <v>753.24144480672987</v>
      </c>
      <c r="F1255">
        <f t="shared" si="273"/>
        <v>745.77345671664602</v>
      </c>
      <c r="G1255">
        <f t="shared" si="274"/>
        <v>802.32135777837891</v>
      </c>
      <c r="K1255" s="1">
        <f t="shared" si="275"/>
        <v>16.483463957426125</v>
      </c>
      <c r="L1255" s="1">
        <f t="shared" si="276"/>
        <v>16.415968589350882</v>
      </c>
      <c r="M1255" s="1">
        <f t="shared" si="277"/>
        <v>22.703402276841075</v>
      </c>
      <c r="N1255" s="1">
        <f t="shared" si="269"/>
        <v>16.636920674072144</v>
      </c>
      <c r="O1255" s="1">
        <f t="shared" si="270"/>
        <v>73.184821735805031</v>
      </c>
      <c r="P1255" s="1"/>
      <c r="Q1255" s="1">
        <f t="shared" si="278"/>
        <v>-6.7495368075242368E-2</v>
      </c>
      <c r="R1255" s="1">
        <f t="shared" si="279"/>
        <v>6.2199383194149505</v>
      </c>
      <c r="S1255" s="1">
        <f t="shared" si="271"/>
        <v>0.15345671664601923</v>
      </c>
      <c r="T1255" s="1">
        <f t="shared" si="272"/>
        <v>56.701357778378906</v>
      </c>
    </row>
    <row r="1256" spans="1:20" x14ac:dyDescent="0.2">
      <c r="A1256">
        <f>Sheet1!A1233</f>
        <v>1206</v>
      </c>
      <c r="B1256">
        <f>Sheet1!B1236</f>
        <v>747.4</v>
      </c>
      <c r="C1256">
        <f t="shared" si="266"/>
        <v>730.93492985002422</v>
      </c>
      <c r="D1256">
        <f t="shared" si="267"/>
        <v>747.33558580107115</v>
      </c>
      <c r="E1256">
        <f t="shared" si="268"/>
        <v>753.70864418586507</v>
      </c>
      <c r="F1256">
        <f t="shared" si="273"/>
        <v>746.21815254901173</v>
      </c>
      <c r="G1256">
        <f t="shared" si="274"/>
        <v>802.95250401711985</v>
      </c>
      <c r="K1256" s="1">
        <f t="shared" si="275"/>
        <v>16.483865505563585</v>
      </c>
      <c r="L1256" s="1">
        <f t="shared" si="276"/>
        <v>16.412188752209317</v>
      </c>
      <c r="M1256" s="1">
        <f t="shared" si="277"/>
        <v>22.720957421037724</v>
      </c>
      <c r="N1256" s="1">
        <f t="shared" si="269"/>
        <v>16.632018054575269</v>
      </c>
      <c r="O1256" s="1">
        <f t="shared" si="270"/>
        <v>73.366369522683385</v>
      </c>
      <c r="P1256" s="1"/>
      <c r="Q1256" s="1">
        <f t="shared" si="278"/>
        <v>-7.167675335426793E-2</v>
      </c>
      <c r="R1256" s="1">
        <f t="shared" si="279"/>
        <v>6.2370919154741387</v>
      </c>
      <c r="S1256" s="1">
        <f t="shared" si="271"/>
        <v>0.14815254901168373</v>
      </c>
      <c r="T1256" s="1">
        <f t="shared" si="272"/>
        <v>56.8825040171198</v>
      </c>
    </row>
    <row r="1257" spans="1:20" x14ac:dyDescent="0.2">
      <c r="A1257">
        <f>Sheet1!A1234</f>
        <v>1207</v>
      </c>
      <c r="B1257">
        <f>Sheet1!B1237</f>
        <v>747.85</v>
      </c>
      <c r="C1257">
        <f t="shared" si="266"/>
        <v>731.3845283018868</v>
      </c>
      <c r="D1257">
        <f t="shared" si="267"/>
        <v>747.78127552286128</v>
      </c>
      <c r="E1257">
        <f t="shared" si="268"/>
        <v>754.17585890996429</v>
      </c>
      <c r="F1257">
        <f t="shared" si="273"/>
        <v>746.66280735175019</v>
      </c>
      <c r="G1257">
        <f t="shared" si="274"/>
        <v>803.58401464090366</v>
      </c>
      <c r="K1257" s="1">
        <f t="shared" si="275"/>
        <v>16.474267053700942</v>
      </c>
      <c r="L1257" s="1">
        <f t="shared" si="276"/>
        <v>16.408376706732497</v>
      </c>
      <c r="M1257" s="1">
        <f t="shared" si="277"/>
        <v>22.738527784290341</v>
      </c>
      <c r="N1257" s="1">
        <f t="shared" si="269"/>
        <v>16.62707440545114</v>
      </c>
      <c r="O1257" s="1">
        <f t="shared" si="270"/>
        <v>73.548281694604611</v>
      </c>
      <c r="P1257" s="1"/>
      <c r="Q1257" s="1">
        <f t="shared" si="278"/>
        <v>-6.5890346968444646E-2</v>
      </c>
      <c r="R1257" s="1">
        <f t="shared" si="279"/>
        <v>6.2642607305893989</v>
      </c>
      <c r="S1257" s="1">
        <f t="shared" si="271"/>
        <v>0.15280735175019799</v>
      </c>
      <c r="T1257" s="1">
        <f t="shared" si="272"/>
        <v>57.07401464090367</v>
      </c>
    </row>
    <row r="1258" spans="1:20" x14ac:dyDescent="0.2">
      <c r="A1258">
        <f>Sheet1!A1235</f>
        <v>1208</v>
      </c>
      <c r="B1258">
        <f>Sheet1!B1238</f>
        <v>748.3</v>
      </c>
      <c r="C1258">
        <f t="shared" si="266"/>
        <v>731.83412675374939</v>
      </c>
      <c r="D1258">
        <f t="shared" si="267"/>
        <v>748.22693299658954</v>
      </c>
      <c r="E1258">
        <f t="shared" si="268"/>
        <v>754.64308902099719</v>
      </c>
      <c r="F1258">
        <f t="shared" si="273"/>
        <v>747.10742109651824</v>
      </c>
      <c r="G1258">
        <f t="shared" si="274"/>
        <v>804.21589005776195</v>
      </c>
      <c r="K1258" s="1">
        <f t="shared" si="275"/>
        <v>16.474668601838403</v>
      </c>
      <c r="L1258" s="1">
        <f t="shared" si="276"/>
        <v>16.404532442988966</v>
      </c>
      <c r="M1258" s="1">
        <f t="shared" si="277"/>
        <v>22.75611340856824</v>
      </c>
      <c r="N1258" s="1">
        <f t="shared" si="269"/>
        <v>16.622089698356604</v>
      </c>
      <c r="O1258" s="1">
        <f t="shared" si="270"/>
        <v>73.73055865960032</v>
      </c>
      <c r="P1258" s="1"/>
      <c r="Q1258" s="1">
        <f t="shared" si="278"/>
        <v>-7.013615884943647E-2</v>
      </c>
      <c r="R1258" s="1">
        <f t="shared" si="279"/>
        <v>6.2814448067298372</v>
      </c>
      <c r="S1258" s="1">
        <f t="shared" si="271"/>
        <v>0.14742109651820101</v>
      </c>
      <c r="T1258" s="1">
        <f t="shared" si="272"/>
        <v>57.255890057761917</v>
      </c>
    </row>
    <row r="1259" spans="1:20" x14ac:dyDescent="0.2">
      <c r="A1259">
        <f>Sheet1!A1236</f>
        <v>1209</v>
      </c>
      <c r="B1259">
        <f>Sheet1!B1239</f>
        <v>748.74</v>
      </c>
      <c r="C1259">
        <f t="shared" si="266"/>
        <v>732.2837252056122</v>
      </c>
      <c r="D1259">
        <f t="shared" si="267"/>
        <v>748.67255821232447</v>
      </c>
      <c r="E1259">
        <f t="shared" si="268"/>
        <v>755.11033456093298</v>
      </c>
      <c r="F1259">
        <f t="shared" si="273"/>
        <v>747.55199375497284</v>
      </c>
      <c r="G1259">
        <f t="shared" si="274"/>
        <v>804.84813067572736</v>
      </c>
      <c r="K1259" s="1">
        <f t="shared" si="275"/>
        <v>16.465070149975759</v>
      </c>
      <c r="L1259" s="1">
        <f t="shared" si="276"/>
        <v>16.400655951046929</v>
      </c>
      <c r="M1259" s="1">
        <f t="shared" si="277"/>
        <v>22.77371433584085</v>
      </c>
      <c r="N1259" s="1">
        <f t="shared" si="269"/>
        <v>16.617063904948623</v>
      </c>
      <c r="O1259" s="1">
        <f t="shared" si="270"/>
        <v>73.913200825703143</v>
      </c>
      <c r="P1259" s="1"/>
      <c r="Q1259" s="1">
        <f t="shared" si="278"/>
        <v>-6.4414198928830046E-2</v>
      </c>
      <c r="R1259" s="1">
        <f t="shared" si="279"/>
        <v>6.3086441858650915</v>
      </c>
      <c r="S1259" s="1">
        <f t="shared" si="271"/>
        <v>0.15199375497286383</v>
      </c>
      <c r="T1259" s="1">
        <f t="shared" si="272"/>
        <v>57.448130675727384</v>
      </c>
    </row>
    <row r="1260" spans="1:20" x14ac:dyDescent="0.2">
      <c r="A1260">
        <f>Sheet1!A1237</f>
        <v>1210</v>
      </c>
      <c r="B1260">
        <f>Sheet1!B1240</f>
        <v>749.19</v>
      </c>
      <c r="C1260">
        <f t="shared" si="266"/>
        <v>732.73332365747456</v>
      </c>
      <c r="D1260">
        <f t="shared" si="267"/>
        <v>749.11815116013406</v>
      </c>
      <c r="E1260">
        <f t="shared" si="268"/>
        <v>755.57759557174131</v>
      </c>
      <c r="F1260">
        <f t="shared" si="273"/>
        <v>747.99652529877073</v>
      </c>
      <c r="G1260">
        <f t="shared" si="274"/>
        <v>805.48073690283161</v>
      </c>
      <c r="K1260" s="1">
        <f t="shared" si="275"/>
        <v>16.46547169811322</v>
      </c>
      <c r="L1260" s="1">
        <f t="shared" si="276"/>
        <v>16.396747220974476</v>
      </c>
      <c r="M1260" s="1">
        <f t="shared" si="277"/>
        <v>22.791330608077487</v>
      </c>
      <c r="N1260" s="1">
        <f t="shared" si="269"/>
        <v>16.611996996883931</v>
      </c>
      <c r="O1260" s="1">
        <f t="shared" si="270"/>
        <v>74.096208600944806</v>
      </c>
      <c r="P1260" s="1"/>
      <c r="Q1260" s="1">
        <f t="shared" si="278"/>
        <v>-6.8724477138744078E-2</v>
      </c>
      <c r="R1260" s="1">
        <f t="shared" si="279"/>
        <v>6.3258589099642677</v>
      </c>
      <c r="S1260" s="1">
        <f t="shared" si="271"/>
        <v>0.14652529877071174</v>
      </c>
      <c r="T1260" s="1">
        <f t="shared" si="272"/>
        <v>57.630736902831586</v>
      </c>
    </row>
    <row r="1261" spans="1:20" x14ac:dyDescent="0.2">
      <c r="A1261">
        <f>Sheet1!A1238</f>
        <v>1211</v>
      </c>
      <c r="B1261">
        <f>Sheet1!B1241</f>
        <v>749.63</v>
      </c>
      <c r="C1261">
        <f t="shared" si="266"/>
        <v>733.18292210933737</v>
      </c>
      <c r="D1261">
        <f t="shared" si="267"/>
        <v>749.56371183008673</v>
      </c>
      <c r="E1261">
        <f t="shared" si="268"/>
        <v>756.0448720953915</v>
      </c>
      <c r="F1261">
        <f t="shared" si="273"/>
        <v>748.44101569956922</v>
      </c>
      <c r="G1261">
        <f t="shared" si="274"/>
        <v>806.11370914710676</v>
      </c>
      <c r="K1261" s="1">
        <f t="shared" si="275"/>
        <v>16.465873246250567</v>
      </c>
      <c r="L1261" s="1">
        <f t="shared" si="276"/>
        <v>16.392806242840152</v>
      </c>
      <c r="M1261" s="1">
        <f t="shared" si="277"/>
        <v>22.808962267247807</v>
      </c>
      <c r="N1261" s="1">
        <f t="shared" si="269"/>
        <v>16.606888945819833</v>
      </c>
      <c r="O1261" s="1">
        <f t="shared" si="270"/>
        <v>74.279582393357373</v>
      </c>
      <c r="P1261" s="1"/>
      <c r="Q1261" s="1">
        <f t="shared" si="278"/>
        <v>-7.3067003410415055E-2</v>
      </c>
      <c r="R1261" s="1">
        <f t="shared" si="279"/>
        <v>6.3430890209972404</v>
      </c>
      <c r="S1261" s="1">
        <f t="shared" si="271"/>
        <v>0.14101569956926596</v>
      </c>
      <c r="T1261" s="1">
        <f t="shared" si="272"/>
        <v>57.813709147106806</v>
      </c>
    </row>
    <row r="1262" spans="1:20" x14ac:dyDescent="0.2">
      <c r="A1262">
        <f>Sheet1!A1239</f>
        <v>1212</v>
      </c>
      <c r="B1262">
        <f>Sheet1!B1242</f>
        <v>750.08</v>
      </c>
      <c r="C1262">
        <f t="shared" si="266"/>
        <v>733.63252056119995</v>
      </c>
      <c r="D1262">
        <f t="shared" si="267"/>
        <v>750.0092402122508</v>
      </c>
      <c r="E1262">
        <f t="shared" si="268"/>
        <v>756.51216417385297</v>
      </c>
      <c r="F1262">
        <f t="shared" si="273"/>
        <v>748.88546492902492</v>
      </c>
      <c r="G1262">
        <f t="shared" si="274"/>
        <v>806.747047816585</v>
      </c>
      <c r="K1262" s="1">
        <f t="shared" si="275"/>
        <v>16.456274794387809</v>
      </c>
      <c r="L1262" s="1">
        <f t="shared" si="276"/>
        <v>16.388833006712275</v>
      </c>
      <c r="M1262" s="1">
        <f t="shared" si="277"/>
        <v>22.826609355320784</v>
      </c>
      <c r="N1262" s="1">
        <f t="shared" si="269"/>
        <v>16.60173972341272</v>
      </c>
      <c r="O1262" s="1">
        <f t="shared" si="270"/>
        <v>74.463322610972796</v>
      </c>
      <c r="P1262" s="1"/>
      <c r="Q1262" s="1">
        <f t="shared" si="278"/>
        <v>-6.7441787675534215E-2</v>
      </c>
      <c r="R1262" s="1">
        <f t="shared" si="279"/>
        <v>6.3703345609329745</v>
      </c>
      <c r="S1262" s="1">
        <f t="shared" si="271"/>
        <v>0.14546492902491082</v>
      </c>
      <c r="T1262" s="1">
        <f t="shared" si="272"/>
        <v>58.007047816584986</v>
      </c>
    </row>
    <row r="1263" spans="1:20" x14ac:dyDescent="0.2">
      <c r="A1263">
        <f>Sheet1!A1240</f>
        <v>1213</v>
      </c>
      <c r="B1263">
        <f>Sheet1!B1243</f>
        <v>750.52</v>
      </c>
      <c r="C1263">
        <f t="shared" si="266"/>
        <v>734.08211901306254</v>
      </c>
      <c r="D1263">
        <f t="shared" si="267"/>
        <v>750.45473629669482</v>
      </c>
      <c r="E1263">
        <f t="shared" si="268"/>
        <v>756.97947184909515</v>
      </c>
      <c r="F1263">
        <f t="shared" si="273"/>
        <v>749.32987295879479</v>
      </c>
      <c r="G1263">
        <f t="shared" si="274"/>
        <v>807.38075331929815</v>
      </c>
      <c r="K1263" s="1">
        <f t="shared" si="275"/>
        <v>16.456676342525498</v>
      </c>
      <c r="L1263" s="1">
        <f t="shared" si="276"/>
        <v>16.384827502659505</v>
      </c>
      <c r="M1263" s="1">
        <f t="shared" si="277"/>
        <v>22.844271914266756</v>
      </c>
      <c r="N1263" s="1">
        <f t="shared" si="269"/>
        <v>16.596549301320238</v>
      </c>
      <c r="O1263" s="1">
        <f t="shared" si="270"/>
        <v>74.647429661823594</v>
      </c>
      <c r="P1263" s="1"/>
      <c r="Q1263" s="1">
        <f t="shared" si="278"/>
        <v>-7.1848839865992886E-2</v>
      </c>
      <c r="R1263" s="1">
        <f t="shared" si="279"/>
        <v>6.387595571741258</v>
      </c>
      <c r="S1263" s="1">
        <f t="shared" si="271"/>
        <v>0.13987295879474004</v>
      </c>
      <c r="T1263" s="1">
        <f t="shared" si="272"/>
        <v>58.190753319298096</v>
      </c>
    </row>
    <row r="1264" spans="1:20" x14ac:dyDescent="0.2">
      <c r="A1264">
        <f>Sheet1!A1241</f>
        <v>1214</v>
      </c>
      <c r="B1264">
        <f>Sheet1!B1244</f>
        <v>750.97</v>
      </c>
      <c r="C1264">
        <f t="shared" ref="C1264:C1327" si="280">C$47+(A1267-1)*(C$2114-C$47)/2067</f>
        <v>734.53171746492512</v>
      </c>
      <c r="D1264">
        <f t="shared" ref="D1264:D1327" si="281">$J$19+A1267*$I$19+$H$19*A1267^2+$G$19*A1267^3</f>
        <v>750.90020007348676</v>
      </c>
      <c r="E1264">
        <f t="shared" ref="E1264:E1327" si="282">$T$19+A1267*$S$19+$R$19*A1267^2+$Q$19*A1267^3</f>
        <v>757.44679516308724</v>
      </c>
      <c r="F1264">
        <f t="shared" si="273"/>
        <v>749.77423976053592</v>
      </c>
      <c r="G1264">
        <f t="shared" si="274"/>
        <v>808.01482606327863</v>
      </c>
      <c r="K1264" s="1">
        <f t="shared" si="275"/>
        <v>16.447077890662626</v>
      </c>
      <c r="L1264" s="1">
        <f t="shared" si="276"/>
        <v>16.380789720749362</v>
      </c>
      <c r="M1264" s="1">
        <f t="shared" si="277"/>
        <v>22.861949986054128</v>
      </c>
      <c r="N1264" s="1">
        <f t="shared" si="269"/>
        <v>16.591317651198551</v>
      </c>
      <c r="O1264" s="1">
        <f t="shared" si="270"/>
        <v>74.831903953941264</v>
      </c>
      <c r="P1264" s="1"/>
      <c r="Q1264" s="1">
        <f t="shared" si="278"/>
        <v>-6.6288169913264028E-2</v>
      </c>
      <c r="R1264" s="1">
        <f t="shared" si="279"/>
        <v>6.4148720953915017</v>
      </c>
      <c r="S1264" s="1">
        <f t="shared" si="271"/>
        <v>0.14423976053592469</v>
      </c>
      <c r="T1264" s="1">
        <f t="shared" si="272"/>
        <v>58.384826063278638</v>
      </c>
    </row>
    <row r="1265" spans="1:20" x14ac:dyDescent="0.2">
      <c r="A1265">
        <f>Sheet1!A1242</f>
        <v>1215</v>
      </c>
      <c r="B1265">
        <f>Sheet1!B1245</f>
        <v>751.42</v>
      </c>
      <c r="C1265">
        <f t="shared" si="280"/>
        <v>734.98131591678771</v>
      </c>
      <c r="D1265">
        <f t="shared" si="281"/>
        <v>751.34563153269517</v>
      </c>
      <c r="E1265">
        <f t="shared" si="282"/>
        <v>757.91413415779925</v>
      </c>
      <c r="F1265">
        <f t="shared" si="273"/>
        <v>750.21856530590492</v>
      </c>
      <c r="G1265">
        <f t="shared" si="274"/>
        <v>808.64926645655828</v>
      </c>
      <c r="K1265" s="1">
        <f t="shared" si="275"/>
        <v>16.447479438800087</v>
      </c>
      <c r="L1265" s="1">
        <f t="shared" si="276"/>
        <v>16.376719651050848</v>
      </c>
      <c r="M1265" s="1">
        <f t="shared" si="277"/>
        <v>22.879643612653012</v>
      </c>
      <c r="N1265" s="1">
        <f t="shared" si="269"/>
        <v>16.586044744704964</v>
      </c>
      <c r="O1265" s="1">
        <f t="shared" si="270"/>
        <v>75.016745895358326</v>
      </c>
      <c r="P1265" s="1"/>
      <c r="Q1265" s="1">
        <f t="shared" si="278"/>
        <v>-7.0759787749238967E-2</v>
      </c>
      <c r="R1265" s="1">
        <f t="shared" si="279"/>
        <v>6.4321641738529252</v>
      </c>
      <c r="S1265" s="1">
        <f t="shared" si="271"/>
        <v>0.13856530590487637</v>
      </c>
      <c r="T1265" s="1">
        <f t="shared" si="272"/>
        <v>58.569266456558239</v>
      </c>
    </row>
    <row r="1266" spans="1:20" x14ac:dyDescent="0.2">
      <c r="A1266">
        <f>Sheet1!A1243</f>
        <v>1216</v>
      </c>
      <c r="B1266">
        <f>Sheet1!B1246</f>
        <v>751.86</v>
      </c>
      <c r="C1266">
        <f t="shared" si="280"/>
        <v>735.43091436865029</v>
      </c>
      <c r="D1266">
        <f t="shared" si="281"/>
        <v>751.79103066438824</v>
      </c>
      <c r="E1266">
        <f t="shared" si="282"/>
        <v>758.38148887519992</v>
      </c>
      <c r="F1266">
        <f t="shared" si="273"/>
        <v>750.66284956655909</v>
      </c>
      <c r="G1266">
        <f t="shared" si="274"/>
        <v>809.28407490716916</v>
      </c>
      <c r="K1266" s="1">
        <f t="shared" si="275"/>
        <v>16.437880986937444</v>
      </c>
      <c r="L1266" s="1">
        <f t="shared" si="276"/>
        <v>16.37261728363228</v>
      </c>
      <c r="M1266" s="1">
        <f t="shared" si="277"/>
        <v>22.89735283603261</v>
      </c>
      <c r="N1266" s="1">
        <f t="shared" ref="N1266:N1329" si="283">F1266-$C1263</f>
        <v>16.580730553496551</v>
      </c>
      <c r="O1266" s="1">
        <f t="shared" ref="O1266:O1329" si="284">G1266-$C1263</f>
        <v>75.201955894106618</v>
      </c>
      <c r="P1266" s="1"/>
      <c r="Q1266" s="1">
        <f t="shared" si="278"/>
        <v>-6.526370330516329E-2</v>
      </c>
      <c r="R1266" s="1">
        <f t="shared" si="279"/>
        <v>6.4594718490951664</v>
      </c>
      <c r="S1266" s="1">
        <f t="shared" ref="S1266:S1329" si="285">F1266-$B1263</f>
        <v>0.14284956655910719</v>
      </c>
      <c r="T1266" s="1">
        <f t="shared" ref="T1266:T1329" si="286">G1266-$B1263</f>
        <v>58.764074907169174</v>
      </c>
    </row>
    <row r="1267" spans="1:20" x14ac:dyDescent="0.2">
      <c r="A1267">
        <f>Sheet1!A1244</f>
        <v>1217</v>
      </c>
      <c r="B1267">
        <f>Sheet1!B1247</f>
        <v>752.31</v>
      </c>
      <c r="C1267">
        <f t="shared" si="280"/>
        <v>735.88051282051288</v>
      </c>
      <c r="D1267">
        <f t="shared" si="281"/>
        <v>752.23639745863454</v>
      </c>
      <c r="E1267">
        <f t="shared" si="282"/>
        <v>758.84885935725924</v>
      </c>
      <c r="F1267">
        <f t="shared" ref="F1267:F1330" si="287">$J$35+A1267*$I$35+$H$35*A1267^2+$G$35*A1267^3</f>
        <v>751.10709251415517</v>
      </c>
      <c r="G1267">
        <f t="shared" ref="G1267:G1330" si="288">$T$35+A1267*$S$35+$R$35*A1267^2+$Q$35*A1267^3</f>
        <v>809.91925182314321</v>
      </c>
      <c r="K1267" s="1">
        <f t="shared" ref="K1267:K1330" si="289">B1264-C1264</f>
        <v>16.438282535074904</v>
      </c>
      <c r="L1267" s="1">
        <f t="shared" ref="L1267:L1330" si="290">D1264-$C1264</f>
        <v>16.368482608561635</v>
      </c>
      <c r="M1267" s="1">
        <f t="shared" ref="M1267:M1330" si="291">E1264-$C1264</f>
        <v>22.915077698162122</v>
      </c>
      <c r="N1267" s="1">
        <f t="shared" si="283"/>
        <v>16.575375049230047</v>
      </c>
      <c r="O1267" s="1">
        <f t="shared" si="284"/>
        <v>75.38753435821809</v>
      </c>
      <c r="P1267" s="1"/>
      <c r="Q1267" s="1">
        <f t="shared" ref="Q1267:Q1330" si="292">D1264-B1264</f>
        <v>-6.9799926513269384E-2</v>
      </c>
      <c r="R1267" s="1">
        <f t="shared" ref="R1267:R1330" si="293">E1264-$B1264</f>
        <v>6.4767951630872176</v>
      </c>
      <c r="S1267" s="1">
        <f t="shared" si="285"/>
        <v>0.13709251415514245</v>
      </c>
      <c r="T1267" s="1">
        <f t="shared" si="286"/>
        <v>58.949251823143186</v>
      </c>
    </row>
    <row r="1268" spans="1:20" x14ac:dyDescent="0.2">
      <c r="A1268">
        <f>Sheet1!A1245</f>
        <v>1218</v>
      </c>
      <c r="B1268">
        <f>Sheet1!B1248</f>
        <v>752.75</v>
      </c>
      <c r="C1268">
        <f t="shared" si="280"/>
        <v>736.33011127237546</v>
      </c>
      <c r="D1268">
        <f t="shared" si="281"/>
        <v>752.68173190550215</v>
      </c>
      <c r="E1268">
        <f t="shared" si="282"/>
        <v>759.3162456459462</v>
      </c>
      <c r="F1268">
        <f t="shared" si="287"/>
        <v>751.55129412035001</v>
      </c>
      <c r="G1268">
        <f t="shared" si="288"/>
        <v>810.55479761251274</v>
      </c>
      <c r="K1268" s="1">
        <f t="shared" si="289"/>
        <v>16.438684083212252</v>
      </c>
      <c r="L1268" s="1">
        <f t="shared" si="290"/>
        <v>16.364315615907458</v>
      </c>
      <c r="M1268" s="1">
        <f t="shared" si="291"/>
        <v>22.932818241011546</v>
      </c>
      <c r="N1268" s="1">
        <f t="shared" si="283"/>
        <v>16.5699782035623</v>
      </c>
      <c r="O1268" s="1">
        <f t="shared" si="284"/>
        <v>75.573481695725036</v>
      </c>
      <c r="P1268" s="1"/>
      <c r="Q1268" s="1">
        <f t="shared" si="292"/>
        <v>-7.4368467304793739E-2</v>
      </c>
      <c r="R1268" s="1">
        <f t="shared" si="293"/>
        <v>6.4941341577992944</v>
      </c>
      <c r="S1268" s="1">
        <f t="shared" si="285"/>
        <v>0.13129412035004862</v>
      </c>
      <c r="T1268" s="1">
        <f t="shared" si="286"/>
        <v>59.134797612512784</v>
      </c>
    </row>
    <row r="1269" spans="1:20" x14ac:dyDescent="0.2">
      <c r="A1269">
        <f>Sheet1!A1246</f>
        <v>1219</v>
      </c>
      <c r="B1269">
        <f>Sheet1!B1249</f>
        <v>753.2</v>
      </c>
      <c r="C1269">
        <f t="shared" si="280"/>
        <v>736.77970972423805</v>
      </c>
      <c r="D1269">
        <f t="shared" si="281"/>
        <v>753.12703399505949</v>
      </c>
      <c r="E1269">
        <f t="shared" si="282"/>
        <v>759.78364778323066</v>
      </c>
      <c r="F1269">
        <f t="shared" si="287"/>
        <v>751.99545435680068</v>
      </c>
      <c r="G1269">
        <f t="shared" si="288"/>
        <v>811.1907126833097</v>
      </c>
      <c r="K1269" s="1">
        <f t="shared" si="289"/>
        <v>16.429085631349722</v>
      </c>
      <c r="L1269" s="1">
        <f t="shared" si="290"/>
        <v>16.360116295737953</v>
      </c>
      <c r="M1269" s="1">
        <f t="shared" si="291"/>
        <v>22.950574506549628</v>
      </c>
      <c r="N1269" s="1">
        <f t="shared" si="283"/>
        <v>16.564539988150386</v>
      </c>
      <c r="O1269" s="1">
        <f t="shared" si="284"/>
        <v>75.759798314659406</v>
      </c>
      <c r="P1269" s="1"/>
      <c r="Q1269" s="1">
        <f t="shared" si="292"/>
        <v>-6.8969335611768656E-2</v>
      </c>
      <c r="R1269" s="1">
        <f t="shared" si="293"/>
        <v>6.5214888751999069</v>
      </c>
      <c r="S1269" s="1">
        <f t="shared" si="285"/>
        <v>0.13545435680066475</v>
      </c>
      <c r="T1269" s="1">
        <f t="shared" si="286"/>
        <v>59.330712683309685</v>
      </c>
    </row>
    <row r="1270" spans="1:20" x14ac:dyDescent="0.2">
      <c r="A1270">
        <f>Sheet1!A1247</f>
        <v>1220</v>
      </c>
      <c r="B1270">
        <f>Sheet1!B1250</f>
        <v>753.64</v>
      </c>
      <c r="C1270">
        <f t="shared" si="280"/>
        <v>737.22930817610086</v>
      </c>
      <c r="D1270">
        <f t="shared" si="281"/>
        <v>753.57230371737501</v>
      </c>
      <c r="E1270">
        <f t="shared" si="282"/>
        <v>760.2510658110815</v>
      </c>
      <c r="F1270">
        <f t="shared" si="287"/>
        <v>752.43957319516392</v>
      </c>
      <c r="G1270">
        <f t="shared" si="288"/>
        <v>811.82699744356614</v>
      </c>
      <c r="K1270" s="1">
        <f t="shared" si="289"/>
        <v>16.429487179487069</v>
      </c>
      <c r="L1270" s="1">
        <f t="shared" si="290"/>
        <v>16.355884638121665</v>
      </c>
      <c r="M1270" s="1">
        <f t="shared" si="291"/>
        <v>22.968346536746367</v>
      </c>
      <c r="N1270" s="1">
        <f t="shared" si="283"/>
        <v>16.55906037465104</v>
      </c>
      <c r="O1270" s="1">
        <f t="shared" si="284"/>
        <v>75.946484623053266</v>
      </c>
      <c r="P1270" s="1"/>
      <c r="Q1270" s="1">
        <f t="shared" si="292"/>
        <v>-7.360254136540334E-2</v>
      </c>
      <c r="R1270" s="1">
        <f t="shared" si="293"/>
        <v>6.5388593572592981</v>
      </c>
      <c r="S1270" s="1">
        <f t="shared" si="285"/>
        <v>0.12957319516397092</v>
      </c>
      <c r="T1270" s="1">
        <f t="shared" si="286"/>
        <v>59.516997443566197</v>
      </c>
    </row>
    <row r="1271" spans="1:20" x14ac:dyDescent="0.2">
      <c r="A1271">
        <f>Sheet1!A1248</f>
        <v>1221</v>
      </c>
      <c r="B1271">
        <f>Sheet1!B1251</f>
        <v>754.09</v>
      </c>
      <c r="C1271">
        <f t="shared" si="280"/>
        <v>737.67890662796322</v>
      </c>
      <c r="D1271">
        <f t="shared" si="281"/>
        <v>754.01754106251678</v>
      </c>
      <c r="E1271">
        <f t="shared" si="282"/>
        <v>760.71849977146883</v>
      </c>
      <c r="F1271">
        <f t="shared" si="287"/>
        <v>752.8836506070968</v>
      </c>
      <c r="G1271">
        <f t="shared" si="288"/>
        <v>812.46365230131391</v>
      </c>
      <c r="K1271" s="1">
        <f t="shared" si="289"/>
        <v>16.419888727624539</v>
      </c>
      <c r="L1271" s="1">
        <f t="shared" si="290"/>
        <v>16.351620633126686</v>
      </c>
      <c r="M1271" s="1">
        <f t="shared" si="291"/>
        <v>22.986134373570735</v>
      </c>
      <c r="N1271" s="1">
        <f t="shared" si="283"/>
        <v>16.553539334721336</v>
      </c>
      <c r="O1271" s="1">
        <f t="shared" si="284"/>
        <v>76.133541028938453</v>
      </c>
      <c r="P1271" s="1"/>
      <c r="Q1271" s="1">
        <f t="shared" si="292"/>
        <v>-6.8268094497852871E-2</v>
      </c>
      <c r="R1271" s="1">
        <f t="shared" si="293"/>
        <v>6.5662456459461964</v>
      </c>
      <c r="S1271" s="1">
        <f t="shared" si="285"/>
        <v>0.1336506070967971</v>
      </c>
      <c r="T1271" s="1">
        <f t="shared" si="286"/>
        <v>59.713652301313914</v>
      </c>
    </row>
    <row r="1272" spans="1:20" x14ac:dyDescent="0.2">
      <c r="A1272">
        <f>Sheet1!A1249</f>
        <v>1222</v>
      </c>
      <c r="B1272">
        <f>Sheet1!B1252</f>
        <v>754.53</v>
      </c>
      <c r="C1272">
        <f t="shared" si="280"/>
        <v>738.1285050798258</v>
      </c>
      <c r="D1272">
        <f t="shared" si="281"/>
        <v>754.46274602055325</v>
      </c>
      <c r="E1272">
        <f t="shared" si="282"/>
        <v>761.18594970636138</v>
      </c>
      <c r="F1272">
        <f t="shared" si="287"/>
        <v>753.32768656425617</v>
      </c>
      <c r="G1272">
        <f t="shared" si="288"/>
        <v>813.10067766458542</v>
      </c>
      <c r="K1272" s="1">
        <f t="shared" si="289"/>
        <v>16.420290275762</v>
      </c>
      <c r="L1272" s="1">
        <f t="shared" si="290"/>
        <v>16.347324270821446</v>
      </c>
      <c r="M1272" s="1">
        <f t="shared" si="291"/>
        <v>23.003938058992617</v>
      </c>
      <c r="N1272" s="1">
        <f t="shared" si="283"/>
        <v>16.547976840018123</v>
      </c>
      <c r="O1272" s="1">
        <f t="shared" si="284"/>
        <v>76.320967940347373</v>
      </c>
      <c r="P1272" s="1"/>
      <c r="Q1272" s="1">
        <f t="shared" si="292"/>
        <v>-7.296600494055383E-2</v>
      </c>
      <c r="R1272" s="1">
        <f t="shared" si="293"/>
        <v>6.5836477832306173</v>
      </c>
      <c r="S1272" s="1">
        <f t="shared" si="285"/>
        <v>0.12768656425612335</v>
      </c>
      <c r="T1272" s="1">
        <f t="shared" si="286"/>
        <v>59.900677664585373</v>
      </c>
    </row>
    <row r="1273" spans="1:20" x14ac:dyDescent="0.2">
      <c r="A1273">
        <f>Sheet1!A1250</f>
        <v>1223</v>
      </c>
      <c r="B1273">
        <f>Sheet1!B1253</f>
        <v>754.98</v>
      </c>
      <c r="C1273">
        <f t="shared" si="280"/>
        <v>738.57810353168861</v>
      </c>
      <c r="D1273">
        <f t="shared" si="281"/>
        <v>754.90791858155285</v>
      </c>
      <c r="E1273">
        <f t="shared" si="282"/>
        <v>761.65341565772906</v>
      </c>
      <c r="F1273">
        <f t="shared" si="287"/>
        <v>753.77168103829911</v>
      </c>
      <c r="G1273">
        <f t="shared" si="288"/>
        <v>813.73807394141261</v>
      </c>
      <c r="K1273" s="1">
        <f t="shared" si="289"/>
        <v>16.410691823899128</v>
      </c>
      <c r="L1273" s="1">
        <f t="shared" si="290"/>
        <v>16.342995541274149</v>
      </c>
      <c r="M1273" s="1">
        <f t="shared" si="291"/>
        <v>23.021757634980645</v>
      </c>
      <c r="N1273" s="1">
        <f t="shared" si="283"/>
        <v>16.542372862198249</v>
      </c>
      <c r="O1273" s="1">
        <f t="shared" si="284"/>
        <v>76.50876576531175</v>
      </c>
      <c r="P1273" s="1"/>
      <c r="Q1273" s="1">
        <f t="shared" si="292"/>
        <v>-6.7696282624979176E-2</v>
      </c>
      <c r="R1273" s="1">
        <f t="shared" si="293"/>
        <v>6.6110658110815166</v>
      </c>
      <c r="S1273" s="1">
        <f t="shared" si="285"/>
        <v>0.1316810382991207</v>
      </c>
      <c r="T1273" s="1">
        <f t="shared" si="286"/>
        <v>60.098073941412622</v>
      </c>
    </row>
    <row r="1274" spans="1:20" x14ac:dyDescent="0.2">
      <c r="A1274">
        <f>Sheet1!A1251</f>
        <v>1224</v>
      </c>
      <c r="B1274">
        <f>Sheet1!B1254</f>
        <v>755.42</v>
      </c>
      <c r="C1274">
        <f t="shared" si="280"/>
        <v>739.0277019835512</v>
      </c>
      <c r="D1274">
        <f t="shared" si="281"/>
        <v>755.35305873558389</v>
      </c>
      <c r="E1274">
        <f t="shared" si="282"/>
        <v>762.12089766754116</v>
      </c>
      <c r="F1274">
        <f t="shared" si="287"/>
        <v>754.21563400088246</v>
      </c>
      <c r="G1274">
        <f t="shared" si="288"/>
        <v>814.37584153982743</v>
      </c>
      <c r="K1274" s="1">
        <f t="shared" si="289"/>
        <v>16.411093372036817</v>
      </c>
      <c r="L1274" s="1">
        <f t="shared" si="290"/>
        <v>16.338634434553569</v>
      </c>
      <c r="M1274" s="1">
        <f t="shared" si="291"/>
        <v>23.039593143505613</v>
      </c>
      <c r="N1274" s="1">
        <f t="shared" si="283"/>
        <v>16.536727372919245</v>
      </c>
      <c r="O1274" s="1">
        <f t="shared" si="284"/>
        <v>76.696934911864219</v>
      </c>
      <c r="P1274" s="1"/>
      <c r="Q1274" s="1">
        <f t="shared" si="292"/>
        <v>-7.245893748324761E-2</v>
      </c>
      <c r="R1274" s="1">
        <f t="shared" si="293"/>
        <v>6.6284997714687961</v>
      </c>
      <c r="S1274" s="1">
        <f t="shared" si="285"/>
        <v>0.12563400088242815</v>
      </c>
      <c r="T1274" s="1">
        <f t="shared" si="286"/>
        <v>60.285841539827402</v>
      </c>
    </row>
    <row r="1275" spans="1:20" x14ac:dyDescent="0.2">
      <c r="A1275">
        <f>Sheet1!A1252</f>
        <v>1225</v>
      </c>
      <c r="B1275">
        <f>Sheet1!B1255</f>
        <v>755.87</v>
      </c>
      <c r="C1275">
        <f t="shared" si="280"/>
        <v>739.47730043541378</v>
      </c>
      <c r="D1275">
        <f t="shared" si="281"/>
        <v>755.79816647271446</v>
      </c>
      <c r="E1275">
        <f t="shared" si="282"/>
        <v>762.58839577776712</v>
      </c>
      <c r="F1275">
        <f t="shared" si="287"/>
        <v>754.65954542366296</v>
      </c>
      <c r="G1275">
        <f t="shared" si="288"/>
        <v>815.01398086786207</v>
      </c>
      <c r="K1275" s="1">
        <f t="shared" si="289"/>
        <v>16.401494920174173</v>
      </c>
      <c r="L1275" s="1">
        <f t="shared" si="290"/>
        <v>16.334240940727454</v>
      </c>
      <c r="M1275" s="1">
        <f t="shared" si="291"/>
        <v>23.057444626535585</v>
      </c>
      <c r="N1275" s="1">
        <f t="shared" si="283"/>
        <v>16.531040343837162</v>
      </c>
      <c r="O1275" s="1">
        <f t="shared" si="284"/>
        <v>76.885475788036274</v>
      </c>
      <c r="P1275" s="1"/>
      <c r="Q1275" s="1">
        <f t="shared" si="292"/>
        <v>-6.7253979446718404E-2</v>
      </c>
      <c r="R1275" s="1">
        <f t="shared" si="293"/>
        <v>6.6559497063614117</v>
      </c>
      <c r="S1275" s="1">
        <f t="shared" si="285"/>
        <v>0.12954542366298938</v>
      </c>
      <c r="T1275" s="1">
        <f t="shared" si="286"/>
        <v>60.483980867862101</v>
      </c>
    </row>
    <row r="1276" spans="1:20" x14ac:dyDescent="0.2">
      <c r="A1276">
        <f>Sheet1!A1253</f>
        <v>1226</v>
      </c>
      <c r="B1276">
        <f>Sheet1!B1256</f>
        <v>756.31</v>
      </c>
      <c r="C1276">
        <f t="shared" si="280"/>
        <v>739.92689888727637</v>
      </c>
      <c r="D1276">
        <f t="shared" si="281"/>
        <v>756.24324178301322</v>
      </c>
      <c r="E1276">
        <f t="shared" si="282"/>
        <v>763.05591003037614</v>
      </c>
      <c r="F1276">
        <f t="shared" si="287"/>
        <v>755.10341527829792</v>
      </c>
      <c r="G1276">
        <f t="shared" si="288"/>
        <v>815.65249233354848</v>
      </c>
      <c r="K1276" s="1">
        <f t="shared" si="289"/>
        <v>16.401896468311406</v>
      </c>
      <c r="L1276" s="1">
        <f t="shared" si="290"/>
        <v>16.329815049864237</v>
      </c>
      <c r="M1276" s="1">
        <f t="shared" si="291"/>
        <v>23.075312126040444</v>
      </c>
      <c r="N1276" s="1">
        <f t="shared" si="283"/>
        <v>16.525311746609304</v>
      </c>
      <c r="O1276" s="1">
        <f t="shared" si="284"/>
        <v>77.074388801859868</v>
      </c>
      <c r="P1276" s="1"/>
      <c r="Q1276" s="1">
        <f t="shared" si="292"/>
        <v>-7.2081418447169199E-2</v>
      </c>
      <c r="R1276" s="1">
        <f t="shared" si="293"/>
        <v>6.6734156577290378</v>
      </c>
      <c r="S1276" s="1">
        <f t="shared" si="285"/>
        <v>0.12341527829789811</v>
      </c>
      <c r="T1276" s="1">
        <f t="shared" si="286"/>
        <v>60.672492333548462</v>
      </c>
    </row>
    <row r="1277" spans="1:20" x14ac:dyDescent="0.2">
      <c r="A1277">
        <f>Sheet1!A1254</f>
        <v>1227</v>
      </c>
      <c r="B1277">
        <f>Sheet1!B1257</f>
        <v>756.76</v>
      </c>
      <c r="C1277">
        <f t="shared" si="280"/>
        <v>740.37649733913895</v>
      </c>
      <c r="D1277">
        <f t="shared" si="281"/>
        <v>756.68828465654838</v>
      </c>
      <c r="E1277">
        <f t="shared" si="282"/>
        <v>763.52344046733799</v>
      </c>
      <c r="F1277">
        <f t="shared" si="287"/>
        <v>755.54724353644394</v>
      </c>
      <c r="G1277">
        <f t="shared" si="288"/>
        <v>816.29137634491883</v>
      </c>
      <c r="K1277" s="1">
        <f t="shared" si="289"/>
        <v>16.392298016448763</v>
      </c>
      <c r="L1277" s="1">
        <f t="shared" si="290"/>
        <v>16.32535675203269</v>
      </c>
      <c r="M1277" s="1">
        <f t="shared" si="291"/>
        <v>23.093195683989961</v>
      </c>
      <c r="N1277" s="1">
        <f t="shared" si="283"/>
        <v>16.519541552892747</v>
      </c>
      <c r="O1277" s="1">
        <f t="shared" si="284"/>
        <v>77.263674361367634</v>
      </c>
      <c r="P1277" s="1"/>
      <c r="Q1277" s="1">
        <f t="shared" si="292"/>
        <v>-6.6941264416072954E-2</v>
      </c>
      <c r="R1277" s="1">
        <f t="shared" si="293"/>
        <v>6.7008976675411986</v>
      </c>
      <c r="S1277" s="1">
        <f t="shared" si="285"/>
        <v>0.12724353644398434</v>
      </c>
      <c r="T1277" s="1">
        <f t="shared" si="286"/>
        <v>60.871376344918872</v>
      </c>
    </row>
    <row r="1278" spans="1:20" x14ac:dyDescent="0.2">
      <c r="A1278">
        <f>Sheet1!A1255</f>
        <v>1228</v>
      </c>
      <c r="B1278">
        <f>Sheet1!B1258</f>
        <v>757.2</v>
      </c>
      <c r="C1278">
        <f t="shared" si="280"/>
        <v>740.82609579100153</v>
      </c>
      <c r="D1278">
        <f t="shared" si="281"/>
        <v>757.13329508338813</v>
      </c>
      <c r="E1278">
        <f t="shared" si="282"/>
        <v>763.99098713062187</v>
      </c>
      <c r="F1278">
        <f t="shared" si="287"/>
        <v>755.99103016975801</v>
      </c>
      <c r="G1278">
        <f t="shared" si="288"/>
        <v>816.93063331000496</v>
      </c>
      <c r="K1278" s="1">
        <f t="shared" si="289"/>
        <v>16.392699564586223</v>
      </c>
      <c r="L1278" s="1">
        <f t="shared" si="290"/>
        <v>16.320866037300675</v>
      </c>
      <c r="M1278" s="1">
        <f t="shared" si="291"/>
        <v>23.111095342353337</v>
      </c>
      <c r="N1278" s="1">
        <f t="shared" si="283"/>
        <v>16.513729734344224</v>
      </c>
      <c r="O1278" s="1">
        <f t="shared" si="284"/>
        <v>77.453332874591183</v>
      </c>
      <c r="P1278" s="1"/>
      <c r="Q1278" s="1">
        <f t="shared" si="292"/>
        <v>-7.1833527285548371E-2</v>
      </c>
      <c r="R1278" s="1">
        <f t="shared" si="293"/>
        <v>6.7183957777671139</v>
      </c>
      <c r="S1278" s="1">
        <f t="shared" si="285"/>
        <v>0.12103016975800074</v>
      </c>
      <c r="T1278" s="1">
        <f t="shared" si="286"/>
        <v>61.06063331000496</v>
      </c>
    </row>
    <row r="1279" spans="1:20" x14ac:dyDescent="0.2">
      <c r="A1279">
        <f>Sheet1!A1256</f>
        <v>1229</v>
      </c>
      <c r="B1279">
        <f>Sheet1!B1259</f>
        <v>757.65</v>
      </c>
      <c r="C1279">
        <f t="shared" si="280"/>
        <v>741.27569424286412</v>
      </c>
      <c r="D1279">
        <f t="shared" si="281"/>
        <v>757.57827305360081</v>
      </c>
      <c r="E1279">
        <f t="shared" si="282"/>
        <v>764.45855006219733</v>
      </c>
      <c r="F1279">
        <f t="shared" si="287"/>
        <v>756.43477514989706</v>
      </c>
      <c r="G1279">
        <f t="shared" si="288"/>
        <v>817.57026363683906</v>
      </c>
      <c r="K1279" s="1">
        <f t="shared" si="289"/>
        <v>16.38310111272358</v>
      </c>
      <c r="L1279" s="1">
        <f t="shared" si="290"/>
        <v>16.316342895736852</v>
      </c>
      <c r="M1279" s="1">
        <f t="shared" si="291"/>
        <v>23.129011143099774</v>
      </c>
      <c r="N1279" s="1">
        <f t="shared" si="283"/>
        <v>16.507876262620698</v>
      </c>
      <c r="O1279" s="1">
        <f t="shared" si="284"/>
        <v>77.643364749562693</v>
      </c>
      <c r="P1279" s="1"/>
      <c r="Q1279" s="1">
        <f t="shared" si="292"/>
        <v>-6.6758216986727348E-2</v>
      </c>
      <c r="R1279" s="1">
        <f t="shared" si="293"/>
        <v>6.7459100303761943</v>
      </c>
      <c r="S1279" s="1">
        <f t="shared" si="285"/>
        <v>0.12477514989711835</v>
      </c>
      <c r="T1279" s="1">
        <f t="shared" si="286"/>
        <v>61.260263636839113</v>
      </c>
    </row>
    <row r="1280" spans="1:20" x14ac:dyDescent="0.2">
      <c r="A1280">
        <f>Sheet1!A1257</f>
        <v>1230</v>
      </c>
      <c r="B1280">
        <f>Sheet1!B1260</f>
        <v>758.09</v>
      </c>
      <c r="C1280">
        <f t="shared" si="280"/>
        <v>741.7252926947267</v>
      </c>
      <c r="D1280">
        <f t="shared" si="281"/>
        <v>758.02321855725484</v>
      </c>
      <c r="E1280">
        <f t="shared" si="282"/>
        <v>764.92612930403379</v>
      </c>
      <c r="F1280">
        <f t="shared" si="287"/>
        <v>756.87847844851797</v>
      </c>
      <c r="G1280">
        <f t="shared" si="288"/>
        <v>818.21026773345329</v>
      </c>
      <c r="K1280" s="1">
        <f t="shared" si="289"/>
        <v>16.383502660861041</v>
      </c>
      <c r="L1280" s="1">
        <f t="shared" si="290"/>
        <v>16.311787317409426</v>
      </c>
      <c r="M1280" s="1">
        <f t="shared" si="291"/>
        <v>23.146943128199041</v>
      </c>
      <c r="N1280" s="1">
        <f t="shared" si="283"/>
        <v>16.501981109379017</v>
      </c>
      <c r="O1280" s="1">
        <f t="shared" si="284"/>
        <v>77.833770394314342</v>
      </c>
      <c r="P1280" s="1"/>
      <c r="Q1280" s="1">
        <f t="shared" si="292"/>
        <v>-7.1715343451614899E-2</v>
      </c>
      <c r="R1280" s="1">
        <f t="shared" si="293"/>
        <v>6.7634404673380004</v>
      </c>
      <c r="S1280" s="1">
        <f t="shared" si="285"/>
        <v>0.11847844851797618</v>
      </c>
      <c r="T1280" s="1">
        <f t="shared" si="286"/>
        <v>61.450267733453302</v>
      </c>
    </row>
    <row r="1281" spans="1:20" x14ac:dyDescent="0.2">
      <c r="A1281">
        <f>Sheet1!A1258</f>
        <v>1231</v>
      </c>
      <c r="B1281">
        <f>Sheet1!B1261</f>
        <v>758.54</v>
      </c>
      <c r="C1281">
        <f t="shared" si="280"/>
        <v>742.17489114658929</v>
      </c>
      <c r="D1281">
        <f t="shared" si="281"/>
        <v>758.46813158441864</v>
      </c>
      <c r="E1281">
        <f t="shared" si="282"/>
        <v>765.39372489810057</v>
      </c>
      <c r="F1281">
        <f t="shared" si="287"/>
        <v>757.32214003727779</v>
      </c>
      <c r="G1281">
        <f t="shared" si="288"/>
        <v>818.85064600787962</v>
      </c>
      <c r="K1281" s="1">
        <f t="shared" si="289"/>
        <v>16.373904208998511</v>
      </c>
      <c r="L1281" s="1">
        <f t="shared" si="290"/>
        <v>16.307199292386599</v>
      </c>
      <c r="M1281" s="1">
        <f t="shared" si="291"/>
        <v>23.16489133962034</v>
      </c>
      <c r="N1281" s="1">
        <f t="shared" si="283"/>
        <v>16.496044246276256</v>
      </c>
      <c r="O1281" s="1">
        <f t="shared" si="284"/>
        <v>78.024550216878083</v>
      </c>
      <c r="P1281" s="1"/>
      <c r="Q1281" s="1">
        <f t="shared" si="292"/>
        <v>-6.6704916611911358E-2</v>
      </c>
      <c r="R1281" s="1">
        <f t="shared" si="293"/>
        <v>6.7909871306218292</v>
      </c>
      <c r="S1281" s="1">
        <f t="shared" si="285"/>
        <v>0.12214003727774525</v>
      </c>
      <c r="T1281" s="1">
        <f t="shared" si="286"/>
        <v>61.650646007879573</v>
      </c>
    </row>
    <row r="1282" spans="1:20" x14ac:dyDescent="0.2">
      <c r="A1282">
        <f>Sheet1!A1259</f>
        <v>1232</v>
      </c>
      <c r="B1282">
        <f>Sheet1!B1262</f>
        <v>758.98</v>
      </c>
      <c r="C1282">
        <f t="shared" si="280"/>
        <v>742.62448959845187</v>
      </c>
      <c r="D1282">
        <f t="shared" si="281"/>
        <v>758.91301212516055</v>
      </c>
      <c r="E1282">
        <f t="shared" si="282"/>
        <v>765.86133688636721</v>
      </c>
      <c r="F1282">
        <f t="shared" si="287"/>
        <v>757.7657598878335</v>
      </c>
      <c r="G1282">
        <f t="shared" si="288"/>
        <v>819.4913988681501</v>
      </c>
      <c r="K1282" s="1">
        <f t="shared" si="289"/>
        <v>16.374305757135858</v>
      </c>
      <c r="L1282" s="1">
        <f t="shared" si="290"/>
        <v>16.302578810736691</v>
      </c>
      <c r="M1282" s="1">
        <f t="shared" si="291"/>
        <v>23.182855819333213</v>
      </c>
      <c r="N1282" s="1">
        <f t="shared" si="283"/>
        <v>16.490065644969377</v>
      </c>
      <c r="O1282" s="1">
        <f t="shared" si="284"/>
        <v>78.21570462528598</v>
      </c>
      <c r="P1282" s="1"/>
      <c r="Q1282" s="1">
        <f t="shared" si="292"/>
        <v>-7.1726946399166991E-2</v>
      </c>
      <c r="R1282" s="1">
        <f t="shared" si="293"/>
        <v>6.8085500621973551</v>
      </c>
      <c r="S1282" s="1">
        <f t="shared" si="285"/>
        <v>0.11575988783351931</v>
      </c>
      <c r="T1282" s="1">
        <f t="shared" si="286"/>
        <v>61.841398868150122</v>
      </c>
    </row>
    <row r="1283" spans="1:20" x14ac:dyDescent="0.2">
      <c r="A1283">
        <f>Sheet1!A1260</f>
        <v>1233</v>
      </c>
      <c r="B1283">
        <f>Sheet1!B1263</f>
        <v>759.43</v>
      </c>
      <c r="C1283">
        <f t="shared" si="280"/>
        <v>743.07408805031446</v>
      </c>
      <c r="D1283">
        <f t="shared" si="281"/>
        <v>759.35786016954864</v>
      </c>
      <c r="E1283">
        <f t="shared" si="282"/>
        <v>766.32896531080314</v>
      </c>
      <c r="F1283">
        <f t="shared" si="287"/>
        <v>758.20933797184182</v>
      </c>
      <c r="G1283">
        <f t="shared" si="288"/>
        <v>820.13252672229669</v>
      </c>
      <c r="K1283" s="1">
        <f t="shared" si="289"/>
        <v>16.364707305273328</v>
      </c>
      <c r="L1283" s="1">
        <f t="shared" si="290"/>
        <v>16.297925862528132</v>
      </c>
      <c r="M1283" s="1">
        <f t="shared" si="291"/>
        <v>23.200836609307089</v>
      </c>
      <c r="N1283" s="1">
        <f t="shared" si="283"/>
        <v>16.484045277115115</v>
      </c>
      <c r="O1283" s="1">
        <f t="shared" si="284"/>
        <v>78.407234027569984</v>
      </c>
      <c r="P1283" s="1"/>
      <c r="Q1283" s="1">
        <f t="shared" si="292"/>
        <v>-6.6781442745195818E-2</v>
      </c>
      <c r="R1283" s="1">
        <f t="shared" si="293"/>
        <v>6.8361293040337614</v>
      </c>
      <c r="S1283" s="1">
        <f t="shared" si="285"/>
        <v>0.11933797184178729</v>
      </c>
      <c r="T1283" s="1">
        <f t="shared" si="286"/>
        <v>62.042526722296657</v>
      </c>
    </row>
    <row r="1284" spans="1:20" x14ac:dyDescent="0.2">
      <c r="A1284">
        <f>Sheet1!A1261</f>
        <v>1234</v>
      </c>
      <c r="B1284">
        <f>Sheet1!B1264</f>
        <v>759.87</v>
      </c>
      <c r="C1284">
        <f t="shared" si="280"/>
        <v>743.52368650217727</v>
      </c>
      <c r="D1284">
        <f t="shared" si="281"/>
        <v>759.80267570765125</v>
      </c>
      <c r="E1284">
        <f t="shared" si="282"/>
        <v>766.79661021337756</v>
      </c>
      <c r="F1284">
        <f t="shared" si="287"/>
        <v>758.65287426095961</v>
      </c>
      <c r="G1284">
        <f t="shared" si="288"/>
        <v>820.77402997835168</v>
      </c>
      <c r="K1284" s="1">
        <f t="shared" si="289"/>
        <v>16.365108853410675</v>
      </c>
      <c r="L1284" s="1">
        <f t="shared" si="290"/>
        <v>16.293240437829354</v>
      </c>
      <c r="M1284" s="1">
        <f t="shared" si="291"/>
        <v>23.218833751511283</v>
      </c>
      <c r="N1284" s="1">
        <f t="shared" si="283"/>
        <v>16.477983114370318</v>
      </c>
      <c r="O1284" s="1">
        <f t="shared" si="284"/>
        <v>78.599138831762389</v>
      </c>
      <c r="P1284" s="1"/>
      <c r="Q1284" s="1">
        <f t="shared" si="292"/>
        <v>-7.1868415581320733E-2</v>
      </c>
      <c r="R1284" s="1">
        <f t="shared" si="293"/>
        <v>6.8537248981006087</v>
      </c>
      <c r="S1284" s="1">
        <f t="shared" si="285"/>
        <v>0.11287426095964292</v>
      </c>
      <c r="T1284" s="1">
        <f t="shared" si="286"/>
        <v>62.234029978351714</v>
      </c>
    </row>
    <row r="1285" spans="1:20" x14ac:dyDescent="0.2">
      <c r="A1285">
        <f>Sheet1!A1262</f>
        <v>1235</v>
      </c>
      <c r="B1285">
        <f>Sheet1!B1265</f>
        <v>760.32</v>
      </c>
      <c r="C1285">
        <f t="shared" si="280"/>
        <v>743.97328495403985</v>
      </c>
      <c r="D1285">
        <f t="shared" si="281"/>
        <v>760.24745872953724</v>
      </c>
      <c r="E1285">
        <f t="shared" si="282"/>
        <v>767.26427163606024</v>
      </c>
      <c r="F1285">
        <f t="shared" si="287"/>
        <v>759.09636872684416</v>
      </c>
      <c r="G1285">
        <f t="shared" si="288"/>
        <v>821.4159090443469</v>
      </c>
      <c r="K1285" s="1">
        <f t="shared" si="289"/>
        <v>16.355510401548145</v>
      </c>
      <c r="L1285" s="1">
        <f t="shared" si="290"/>
        <v>16.288522526708675</v>
      </c>
      <c r="M1285" s="1">
        <f t="shared" si="291"/>
        <v>23.236847287915339</v>
      </c>
      <c r="N1285" s="1">
        <f t="shared" si="283"/>
        <v>16.471879128392288</v>
      </c>
      <c r="O1285" s="1">
        <f t="shared" si="284"/>
        <v>78.791419445895031</v>
      </c>
      <c r="P1285" s="1"/>
      <c r="Q1285" s="1">
        <f t="shared" si="292"/>
        <v>-6.6987874839469441E-2</v>
      </c>
      <c r="R1285" s="1">
        <f t="shared" si="293"/>
        <v>6.881336886367194</v>
      </c>
      <c r="S1285" s="1">
        <f t="shared" si="285"/>
        <v>0.11636872684414357</v>
      </c>
      <c r="T1285" s="1">
        <f t="shared" si="286"/>
        <v>62.435909044346886</v>
      </c>
    </row>
    <row r="1286" spans="1:20" x14ac:dyDescent="0.2">
      <c r="A1286">
        <f>Sheet1!A1263</f>
        <v>1236</v>
      </c>
      <c r="B1286">
        <f>Sheet1!B1266</f>
        <v>760.76</v>
      </c>
      <c r="C1286">
        <f t="shared" si="280"/>
        <v>744.42288340590244</v>
      </c>
      <c r="D1286">
        <f t="shared" si="281"/>
        <v>760.69220922527427</v>
      </c>
      <c r="E1286">
        <f t="shared" si="282"/>
        <v>767.73194962082027</v>
      </c>
      <c r="F1286">
        <f t="shared" si="287"/>
        <v>759.53982134115211</v>
      </c>
      <c r="G1286">
        <f t="shared" si="288"/>
        <v>822.05816432831443</v>
      </c>
      <c r="K1286" s="1">
        <f t="shared" si="289"/>
        <v>16.355911949685492</v>
      </c>
      <c r="L1286" s="1">
        <f t="shared" si="290"/>
        <v>16.283772119234186</v>
      </c>
      <c r="M1286" s="1">
        <f t="shared" si="291"/>
        <v>23.254877260488684</v>
      </c>
      <c r="N1286" s="1">
        <f t="shared" si="283"/>
        <v>16.465733290837647</v>
      </c>
      <c r="O1286" s="1">
        <f t="shared" si="284"/>
        <v>78.984076277999975</v>
      </c>
      <c r="P1286" s="1"/>
      <c r="Q1286" s="1">
        <f t="shared" si="292"/>
        <v>-7.2139830451305897E-2</v>
      </c>
      <c r="R1286" s="1">
        <f t="shared" si="293"/>
        <v>6.8989653108031916</v>
      </c>
      <c r="S1286" s="1">
        <f t="shared" si="285"/>
        <v>0.10982134115215558</v>
      </c>
      <c r="T1286" s="1">
        <f t="shared" si="286"/>
        <v>62.628164328314483</v>
      </c>
    </row>
    <row r="1287" spans="1:20" x14ac:dyDescent="0.2">
      <c r="A1287">
        <f>Sheet1!A1264</f>
        <v>1237</v>
      </c>
      <c r="B1287">
        <f>Sheet1!B1267</f>
        <v>761.21</v>
      </c>
      <c r="C1287">
        <f t="shared" si="280"/>
        <v>744.87248185776502</v>
      </c>
      <c r="D1287">
        <f t="shared" si="281"/>
        <v>761.13692718493087</v>
      </c>
      <c r="E1287">
        <f t="shared" si="282"/>
        <v>768.19964420962742</v>
      </c>
      <c r="F1287">
        <f t="shared" si="287"/>
        <v>759.98323207554029</v>
      </c>
      <c r="G1287">
        <f t="shared" si="288"/>
        <v>822.70079623828656</v>
      </c>
      <c r="K1287" s="1">
        <f t="shared" si="289"/>
        <v>16.346313497822734</v>
      </c>
      <c r="L1287" s="1">
        <f t="shared" si="290"/>
        <v>16.278989205473977</v>
      </c>
      <c r="M1287" s="1">
        <f t="shared" si="291"/>
        <v>23.272923711200292</v>
      </c>
      <c r="N1287" s="1">
        <f t="shared" si="283"/>
        <v>16.459545573363016</v>
      </c>
      <c r="O1287" s="1">
        <f t="shared" si="284"/>
        <v>79.177109736109287</v>
      </c>
      <c r="P1287" s="1"/>
      <c r="Q1287" s="1">
        <f t="shared" si="292"/>
        <v>-6.7324292348757808E-2</v>
      </c>
      <c r="R1287" s="1">
        <f t="shared" si="293"/>
        <v>6.9266102133775576</v>
      </c>
      <c r="S1287" s="1">
        <f t="shared" si="285"/>
        <v>0.11323207554028158</v>
      </c>
      <c r="T1287" s="1">
        <f t="shared" si="286"/>
        <v>62.830796238286553</v>
      </c>
    </row>
    <row r="1288" spans="1:20" x14ac:dyDescent="0.2">
      <c r="A1288">
        <f>Sheet1!A1265</f>
        <v>1238</v>
      </c>
      <c r="B1288">
        <f>Sheet1!B1268</f>
        <v>761.65</v>
      </c>
      <c r="C1288">
        <f t="shared" si="280"/>
        <v>745.32208030962761</v>
      </c>
      <c r="D1288">
        <f t="shared" si="281"/>
        <v>761.5816125985757</v>
      </c>
      <c r="E1288">
        <f t="shared" si="282"/>
        <v>768.66735544445089</v>
      </c>
      <c r="F1288">
        <f t="shared" si="287"/>
        <v>760.42660090166589</v>
      </c>
      <c r="G1288">
        <f t="shared" si="288"/>
        <v>823.343805182295</v>
      </c>
      <c r="K1288" s="1">
        <f t="shared" si="289"/>
        <v>16.346715045960195</v>
      </c>
      <c r="L1288" s="1">
        <f t="shared" si="290"/>
        <v>16.274173775497388</v>
      </c>
      <c r="M1288" s="1">
        <f t="shared" si="291"/>
        <v>23.290986682020389</v>
      </c>
      <c r="N1288" s="1">
        <f t="shared" si="283"/>
        <v>16.453315947626038</v>
      </c>
      <c r="O1288" s="1">
        <f t="shared" si="284"/>
        <v>79.370520228255145</v>
      </c>
      <c r="P1288" s="1"/>
      <c r="Q1288" s="1">
        <f t="shared" si="292"/>
        <v>-7.2541270462807006E-2</v>
      </c>
      <c r="R1288" s="1">
        <f t="shared" si="293"/>
        <v>6.9442716360601935</v>
      </c>
      <c r="S1288" s="1">
        <f t="shared" si="285"/>
        <v>0.10660090166584268</v>
      </c>
      <c r="T1288" s="1">
        <f t="shared" si="286"/>
        <v>63.02380518229495</v>
      </c>
    </row>
    <row r="1289" spans="1:20" x14ac:dyDescent="0.2">
      <c r="A1289">
        <f>Sheet1!A1266</f>
        <v>1239</v>
      </c>
      <c r="B1289">
        <f>Sheet1!B1269</f>
        <v>762.1</v>
      </c>
      <c r="C1289">
        <f t="shared" si="280"/>
        <v>745.77167876149019</v>
      </c>
      <c r="D1289">
        <f t="shared" si="281"/>
        <v>762.02626545627675</v>
      </c>
      <c r="E1289">
        <f t="shared" si="282"/>
        <v>769.13508336726022</v>
      </c>
      <c r="F1289">
        <f t="shared" si="287"/>
        <v>760.86992779118577</v>
      </c>
      <c r="G1289">
        <f t="shared" si="288"/>
        <v>823.98719156837217</v>
      </c>
      <c r="K1289" s="1">
        <f t="shared" si="289"/>
        <v>16.337116594097552</v>
      </c>
      <c r="L1289" s="1">
        <f t="shared" si="290"/>
        <v>16.269325819371829</v>
      </c>
      <c r="M1289" s="1">
        <f t="shared" si="291"/>
        <v>23.309066214917834</v>
      </c>
      <c r="N1289" s="1">
        <f t="shared" si="283"/>
        <v>16.447044385283334</v>
      </c>
      <c r="O1289" s="1">
        <f t="shared" si="284"/>
        <v>79.564308162469729</v>
      </c>
      <c r="P1289" s="1"/>
      <c r="Q1289" s="1">
        <f t="shared" si="292"/>
        <v>-6.7790774725722258E-2</v>
      </c>
      <c r="R1289" s="1">
        <f t="shared" si="293"/>
        <v>6.9719496208202827</v>
      </c>
      <c r="S1289" s="1">
        <f t="shared" si="285"/>
        <v>0.10992779118578255</v>
      </c>
      <c r="T1289" s="1">
        <f t="shared" si="286"/>
        <v>63.227191568372177</v>
      </c>
    </row>
    <row r="1290" spans="1:20" x14ac:dyDescent="0.2">
      <c r="A1290">
        <f>Sheet1!A1267</f>
        <v>1240</v>
      </c>
      <c r="B1290">
        <f>Sheet1!B1270</f>
        <v>762.54</v>
      </c>
      <c r="C1290">
        <f t="shared" si="280"/>
        <v>746.22127721335278</v>
      </c>
      <c r="D1290">
        <f t="shared" si="281"/>
        <v>762.47088574810232</v>
      </c>
      <c r="E1290">
        <f t="shared" si="282"/>
        <v>769.60282802002462</v>
      </c>
      <c r="F1290">
        <f t="shared" si="287"/>
        <v>761.31321271575678</v>
      </c>
      <c r="G1290">
        <f t="shared" si="288"/>
        <v>824.63095580454979</v>
      </c>
      <c r="K1290" s="1">
        <f t="shared" si="289"/>
        <v>16.337518142235012</v>
      </c>
      <c r="L1290" s="1">
        <f t="shared" si="290"/>
        <v>16.264445327165845</v>
      </c>
      <c r="M1290" s="1">
        <f t="shared" si="291"/>
        <v>23.327162351862398</v>
      </c>
      <c r="N1290" s="1">
        <f t="shared" si="283"/>
        <v>16.440730857991753</v>
      </c>
      <c r="O1290" s="1">
        <f t="shared" si="284"/>
        <v>79.758473946784761</v>
      </c>
      <c r="P1290" s="1"/>
      <c r="Q1290" s="1">
        <f t="shared" si="292"/>
        <v>-7.3072815069167518E-2</v>
      </c>
      <c r="R1290" s="1">
        <f t="shared" si="293"/>
        <v>6.9896442096273859</v>
      </c>
      <c r="S1290" s="1">
        <f t="shared" si="285"/>
        <v>0.10321271575674018</v>
      </c>
      <c r="T1290" s="1">
        <f t="shared" si="286"/>
        <v>63.420955804549749</v>
      </c>
    </row>
    <row r="1291" spans="1:20" x14ac:dyDescent="0.2">
      <c r="A1291">
        <f>Sheet1!A1268</f>
        <v>1241</v>
      </c>
      <c r="B1291">
        <f>Sheet1!B1271</f>
        <v>762.99</v>
      </c>
      <c r="C1291">
        <f t="shared" si="280"/>
        <v>746.67087566521536</v>
      </c>
      <c r="D1291">
        <f t="shared" si="281"/>
        <v>762.91547346412085</v>
      </c>
      <c r="E1291">
        <f t="shared" si="282"/>
        <v>770.07058944471351</v>
      </c>
      <c r="F1291">
        <f t="shared" si="287"/>
        <v>761.75645564703598</v>
      </c>
      <c r="G1291">
        <f t="shared" si="288"/>
        <v>825.27509829886014</v>
      </c>
      <c r="K1291" s="1">
        <f t="shared" si="289"/>
        <v>16.327919690372369</v>
      </c>
      <c r="L1291" s="1">
        <f t="shared" si="290"/>
        <v>16.259532288948094</v>
      </c>
      <c r="M1291" s="1">
        <f t="shared" si="291"/>
        <v>23.345275134823282</v>
      </c>
      <c r="N1291" s="1">
        <f t="shared" si="283"/>
        <v>16.434375337408369</v>
      </c>
      <c r="O1291" s="1">
        <f t="shared" si="284"/>
        <v>79.953017989232535</v>
      </c>
      <c r="P1291" s="1"/>
      <c r="Q1291" s="1">
        <f t="shared" si="292"/>
        <v>-6.8387401424274685E-2</v>
      </c>
      <c r="R1291" s="1">
        <f t="shared" si="293"/>
        <v>7.0173554444509136</v>
      </c>
      <c r="S1291" s="1">
        <f t="shared" si="285"/>
        <v>0.1064556470360003</v>
      </c>
      <c r="T1291" s="1">
        <f t="shared" si="286"/>
        <v>63.625098298860166</v>
      </c>
    </row>
    <row r="1292" spans="1:20" x14ac:dyDescent="0.2">
      <c r="A1292">
        <f>Sheet1!A1269</f>
        <v>1242</v>
      </c>
      <c r="B1292">
        <f>Sheet1!B1272</f>
        <v>763.43</v>
      </c>
      <c r="C1292">
        <f t="shared" si="280"/>
        <v>747.12047411707795</v>
      </c>
      <c r="D1292">
        <f t="shared" si="281"/>
        <v>763.36002859440077</v>
      </c>
      <c r="E1292">
        <f t="shared" si="282"/>
        <v>770.53836768329677</v>
      </c>
      <c r="F1292">
        <f t="shared" si="287"/>
        <v>762.19965655668011</v>
      </c>
      <c r="G1292">
        <f t="shared" si="288"/>
        <v>825.91961945933508</v>
      </c>
      <c r="K1292" s="1">
        <f t="shared" si="289"/>
        <v>16.32832123850983</v>
      </c>
      <c r="L1292" s="1">
        <f t="shared" si="290"/>
        <v>16.254586694786553</v>
      </c>
      <c r="M1292" s="1">
        <f t="shared" si="291"/>
        <v>23.363404605770029</v>
      </c>
      <c r="N1292" s="1">
        <f t="shared" si="283"/>
        <v>16.427977795189918</v>
      </c>
      <c r="O1292" s="1">
        <f t="shared" si="284"/>
        <v>80.147940697844888</v>
      </c>
      <c r="P1292" s="1"/>
      <c r="Q1292" s="1">
        <f t="shared" si="292"/>
        <v>-7.3734543723276147E-2</v>
      </c>
      <c r="R1292" s="1">
        <f t="shared" si="293"/>
        <v>7.0350833672601993</v>
      </c>
      <c r="S1292" s="1">
        <f t="shared" si="285"/>
        <v>9.9656556680088215E-2</v>
      </c>
      <c r="T1292" s="1">
        <f t="shared" si="286"/>
        <v>63.819619459335058</v>
      </c>
    </row>
    <row r="1293" spans="1:20" x14ac:dyDescent="0.2">
      <c r="A1293">
        <f>Sheet1!A1270</f>
        <v>1243</v>
      </c>
      <c r="B1293">
        <f>Sheet1!B1273</f>
        <v>763.88</v>
      </c>
      <c r="C1293">
        <f t="shared" si="280"/>
        <v>747.57007256894053</v>
      </c>
      <c r="D1293">
        <f t="shared" si="281"/>
        <v>763.80455112901018</v>
      </c>
      <c r="E1293">
        <f t="shared" si="282"/>
        <v>771.0061627777435</v>
      </c>
      <c r="F1293">
        <f t="shared" si="287"/>
        <v>762.64281541634614</v>
      </c>
      <c r="G1293">
        <f t="shared" si="288"/>
        <v>826.564519694007</v>
      </c>
      <c r="K1293" s="1">
        <f t="shared" si="289"/>
        <v>16.318722786647186</v>
      </c>
      <c r="L1293" s="1">
        <f t="shared" si="290"/>
        <v>16.249608534749541</v>
      </c>
      <c r="M1293" s="1">
        <f t="shared" si="291"/>
        <v>23.381550806671839</v>
      </c>
      <c r="N1293" s="1">
        <f t="shared" si="283"/>
        <v>16.421538202993361</v>
      </c>
      <c r="O1293" s="1">
        <f t="shared" si="284"/>
        <v>80.343242480654226</v>
      </c>
      <c r="P1293" s="1"/>
      <c r="Q1293" s="1">
        <f t="shared" si="292"/>
        <v>-6.9114251897644863E-2</v>
      </c>
      <c r="R1293" s="1">
        <f t="shared" si="293"/>
        <v>7.0628280200246536</v>
      </c>
      <c r="S1293" s="1">
        <f t="shared" si="285"/>
        <v>0.10281541634617497</v>
      </c>
      <c r="T1293" s="1">
        <f t="shared" si="286"/>
        <v>64.02451969400704</v>
      </c>
    </row>
    <row r="1294" spans="1:20" x14ac:dyDescent="0.2">
      <c r="A1294">
        <f>Sheet1!A1271</f>
        <v>1244</v>
      </c>
      <c r="B1294">
        <f>Sheet1!B1274</f>
        <v>764.32</v>
      </c>
      <c r="C1294">
        <f t="shared" si="280"/>
        <v>748.01967102080312</v>
      </c>
      <c r="D1294">
        <f t="shared" si="281"/>
        <v>764.24904105801761</v>
      </c>
      <c r="E1294">
        <f t="shared" si="282"/>
        <v>771.47397477002312</v>
      </c>
      <c r="F1294">
        <f t="shared" si="287"/>
        <v>763.08593219769114</v>
      </c>
      <c r="G1294">
        <f t="shared" si="288"/>
        <v>827.20979941090752</v>
      </c>
      <c r="K1294" s="1">
        <f t="shared" si="289"/>
        <v>16.319124334784647</v>
      </c>
      <c r="L1294" s="1">
        <f t="shared" si="290"/>
        <v>16.244597798905488</v>
      </c>
      <c r="M1294" s="1">
        <f t="shared" si="291"/>
        <v>23.399713779498143</v>
      </c>
      <c r="N1294" s="1">
        <f t="shared" si="283"/>
        <v>16.415056532475774</v>
      </c>
      <c r="O1294" s="1">
        <f t="shared" si="284"/>
        <v>80.538923745692159</v>
      </c>
      <c r="P1294" s="1"/>
      <c r="Q1294" s="1">
        <f t="shared" si="292"/>
        <v>-7.4526535879158473E-2</v>
      </c>
      <c r="R1294" s="1">
        <f t="shared" si="293"/>
        <v>7.0805894447134961</v>
      </c>
      <c r="S1294" s="1">
        <f t="shared" si="285"/>
        <v>9.593219769112693E-2</v>
      </c>
      <c r="T1294" s="1">
        <f t="shared" si="286"/>
        <v>64.219799410907513</v>
      </c>
    </row>
    <row r="1295" spans="1:20" x14ac:dyDescent="0.2">
      <c r="A1295">
        <f>Sheet1!A1272</f>
        <v>1245</v>
      </c>
      <c r="B1295">
        <f>Sheet1!B1275</f>
        <v>764.77</v>
      </c>
      <c r="C1295">
        <f t="shared" si="280"/>
        <v>748.46926947266593</v>
      </c>
      <c r="D1295">
        <f t="shared" si="281"/>
        <v>764.69349837149139</v>
      </c>
      <c r="E1295">
        <f t="shared" si="282"/>
        <v>771.94180370210518</v>
      </c>
      <c r="F1295">
        <f t="shared" si="287"/>
        <v>763.52900687237184</v>
      </c>
      <c r="G1295">
        <f t="shared" si="288"/>
        <v>827.85545901806904</v>
      </c>
      <c r="K1295" s="1">
        <f t="shared" si="289"/>
        <v>16.309525882922003</v>
      </c>
      <c r="L1295" s="1">
        <f t="shared" si="290"/>
        <v>16.239554477322827</v>
      </c>
      <c r="M1295" s="1">
        <f t="shared" si="291"/>
        <v>23.417893566218822</v>
      </c>
      <c r="N1295" s="1">
        <f t="shared" si="283"/>
        <v>16.408532755293891</v>
      </c>
      <c r="O1295" s="1">
        <f t="shared" si="284"/>
        <v>80.734984900991094</v>
      </c>
      <c r="P1295" s="1"/>
      <c r="Q1295" s="1">
        <f t="shared" si="292"/>
        <v>-6.9971405599176251E-2</v>
      </c>
      <c r="R1295" s="1">
        <f t="shared" si="293"/>
        <v>7.1083676832968195</v>
      </c>
      <c r="S1295" s="1">
        <f t="shared" si="285"/>
        <v>9.9006872371887766E-2</v>
      </c>
      <c r="T1295" s="1">
        <f t="shared" si="286"/>
        <v>64.425459018069091</v>
      </c>
    </row>
    <row r="1296" spans="1:20" x14ac:dyDescent="0.2">
      <c r="A1296">
        <f>Sheet1!A1273</f>
        <v>1246</v>
      </c>
      <c r="B1296">
        <f>Sheet1!B1276</f>
        <v>765.21</v>
      </c>
      <c r="C1296">
        <f t="shared" si="280"/>
        <v>748.91886792452829</v>
      </c>
      <c r="D1296">
        <f t="shared" si="281"/>
        <v>765.13792305949971</v>
      </c>
      <c r="E1296">
        <f t="shared" si="282"/>
        <v>772.40964961595898</v>
      </c>
      <c r="F1296">
        <f t="shared" si="287"/>
        <v>763.97203941204521</v>
      </c>
      <c r="G1296">
        <f t="shared" si="288"/>
        <v>828.50149892352351</v>
      </c>
      <c r="K1296" s="1">
        <f t="shared" si="289"/>
        <v>16.309927431059464</v>
      </c>
      <c r="L1296" s="1">
        <f t="shared" si="290"/>
        <v>16.234478560069647</v>
      </c>
      <c r="M1296" s="1">
        <f t="shared" si="291"/>
        <v>23.436090208802966</v>
      </c>
      <c r="N1296" s="1">
        <f t="shared" si="283"/>
        <v>16.401966843104674</v>
      </c>
      <c r="O1296" s="1">
        <f t="shared" si="284"/>
        <v>80.931426354582982</v>
      </c>
      <c r="P1296" s="1"/>
      <c r="Q1296" s="1">
        <f t="shared" si="292"/>
        <v>-7.5448870989816896E-2</v>
      </c>
      <c r="R1296" s="1">
        <f t="shared" si="293"/>
        <v>7.1261627777435024</v>
      </c>
      <c r="S1296" s="1">
        <f t="shared" si="285"/>
        <v>9.2039412045210156E-2</v>
      </c>
      <c r="T1296" s="1">
        <f t="shared" si="286"/>
        <v>64.621498923523518</v>
      </c>
    </row>
    <row r="1297" spans="1:20" x14ac:dyDescent="0.2">
      <c r="A1297">
        <f>Sheet1!A1274</f>
        <v>1247</v>
      </c>
      <c r="B1297">
        <f>Sheet1!B1277</f>
        <v>765.66</v>
      </c>
      <c r="C1297">
        <f t="shared" si="280"/>
        <v>749.36846637639087</v>
      </c>
      <c r="D1297">
        <f t="shared" si="281"/>
        <v>765.5823151121109</v>
      </c>
      <c r="E1297">
        <f t="shared" si="282"/>
        <v>772.87751255355408</v>
      </c>
      <c r="F1297">
        <f t="shared" si="287"/>
        <v>764.4150297883682</v>
      </c>
      <c r="G1297">
        <f t="shared" si="288"/>
        <v>829.14791953530289</v>
      </c>
      <c r="K1297" s="1">
        <f t="shared" si="289"/>
        <v>16.300328979196934</v>
      </c>
      <c r="L1297" s="1">
        <f t="shared" si="290"/>
        <v>16.229370037214494</v>
      </c>
      <c r="M1297" s="1">
        <f t="shared" si="291"/>
        <v>23.454303749220003</v>
      </c>
      <c r="N1297" s="1">
        <f t="shared" si="283"/>
        <v>16.395358767565085</v>
      </c>
      <c r="O1297" s="1">
        <f t="shared" si="284"/>
        <v>81.128248514499774</v>
      </c>
      <c r="P1297" s="1"/>
      <c r="Q1297" s="1">
        <f t="shared" si="292"/>
        <v>-7.0958941982439683E-2</v>
      </c>
      <c r="R1297" s="1">
        <f t="shared" si="293"/>
        <v>7.1539747700230691</v>
      </c>
      <c r="S1297" s="1">
        <f t="shared" si="285"/>
        <v>9.5029788368151458E-2</v>
      </c>
      <c r="T1297" s="1">
        <f t="shared" si="286"/>
        <v>64.82791953530284</v>
      </c>
    </row>
    <row r="1298" spans="1:20" x14ac:dyDescent="0.2">
      <c r="A1298">
        <f>Sheet1!A1275</f>
        <v>1248</v>
      </c>
      <c r="B1298">
        <f>Sheet1!B1278</f>
        <v>766.1</v>
      </c>
      <c r="C1298">
        <f t="shared" si="280"/>
        <v>749.81806482825368</v>
      </c>
      <c r="D1298">
        <f t="shared" si="281"/>
        <v>766.02667451939328</v>
      </c>
      <c r="E1298">
        <f t="shared" si="282"/>
        <v>773.34539255685968</v>
      </c>
      <c r="F1298">
        <f t="shared" si="287"/>
        <v>764.85797797299779</v>
      </c>
      <c r="G1298">
        <f t="shared" si="288"/>
        <v>829.79472126143946</v>
      </c>
      <c r="K1298" s="1">
        <f t="shared" si="289"/>
        <v>16.300730527334053</v>
      </c>
      <c r="L1298" s="1">
        <f t="shared" si="290"/>
        <v>16.224228898825459</v>
      </c>
      <c r="M1298" s="1">
        <f t="shared" si="291"/>
        <v>23.472534229439248</v>
      </c>
      <c r="N1298" s="1">
        <f t="shared" si="283"/>
        <v>16.388708500331859</v>
      </c>
      <c r="O1298" s="1">
        <f t="shared" si="284"/>
        <v>81.325451788773535</v>
      </c>
      <c r="P1298" s="1"/>
      <c r="Q1298" s="1">
        <f t="shared" si="292"/>
        <v>-7.6501628508594877E-2</v>
      </c>
      <c r="R1298" s="1">
        <f t="shared" si="293"/>
        <v>7.1718037021051941</v>
      </c>
      <c r="S1298" s="1">
        <f t="shared" si="285"/>
        <v>8.7977972997805409E-2</v>
      </c>
      <c r="T1298" s="1">
        <f t="shared" si="286"/>
        <v>65.024721261439481</v>
      </c>
    </row>
    <row r="1299" spans="1:20" x14ac:dyDescent="0.2">
      <c r="A1299">
        <f>Sheet1!A1276</f>
        <v>1249</v>
      </c>
      <c r="B1299">
        <f>Sheet1!B1279</f>
        <v>766.54</v>
      </c>
      <c r="C1299">
        <f t="shared" si="280"/>
        <v>750.26766328011627</v>
      </c>
      <c r="D1299">
        <f t="shared" si="281"/>
        <v>766.4710012714155</v>
      </c>
      <c r="E1299">
        <f t="shared" si="282"/>
        <v>773.81328966784531</v>
      </c>
      <c r="F1299">
        <f t="shared" si="287"/>
        <v>765.30088393759092</v>
      </c>
      <c r="G1299">
        <f t="shared" si="288"/>
        <v>830.44190450996518</v>
      </c>
      <c r="K1299" s="1">
        <f t="shared" si="289"/>
        <v>16.291132075471751</v>
      </c>
      <c r="L1299" s="1">
        <f t="shared" si="290"/>
        <v>16.219055134971427</v>
      </c>
      <c r="M1299" s="1">
        <f t="shared" si="291"/>
        <v>23.490781691430698</v>
      </c>
      <c r="N1299" s="1">
        <f t="shared" si="283"/>
        <v>16.382016013062639</v>
      </c>
      <c r="O1299" s="1">
        <f t="shared" si="284"/>
        <v>81.523036585436898</v>
      </c>
      <c r="P1299" s="1"/>
      <c r="Q1299" s="1">
        <f t="shared" si="292"/>
        <v>-7.2076940500323872E-2</v>
      </c>
      <c r="R1299" s="1">
        <f t="shared" si="293"/>
        <v>7.1996496159589469</v>
      </c>
      <c r="S1299" s="1">
        <f t="shared" si="285"/>
        <v>9.0883937590888308E-2</v>
      </c>
      <c r="T1299" s="1">
        <f t="shared" si="286"/>
        <v>65.231904509965148</v>
      </c>
    </row>
    <row r="1300" spans="1:20" x14ac:dyDescent="0.2">
      <c r="A1300">
        <f>Sheet1!A1277</f>
        <v>1250</v>
      </c>
      <c r="B1300">
        <f>Sheet1!B1280</f>
        <v>766.99</v>
      </c>
      <c r="C1300">
        <f t="shared" si="280"/>
        <v>750.71726173197885</v>
      </c>
      <c r="D1300">
        <f t="shared" si="281"/>
        <v>766.91529535824543</v>
      </c>
      <c r="E1300">
        <f t="shared" si="282"/>
        <v>774.28120392848064</v>
      </c>
      <c r="F1300">
        <f t="shared" si="287"/>
        <v>765.74374765380435</v>
      </c>
      <c r="G1300">
        <f t="shared" si="288"/>
        <v>831.089469688912</v>
      </c>
      <c r="K1300" s="1">
        <f t="shared" si="289"/>
        <v>16.291533623609098</v>
      </c>
      <c r="L1300" s="1">
        <f t="shared" si="290"/>
        <v>16.213848735720035</v>
      </c>
      <c r="M1300" s="1">
        <f t="shared" si="291"/>
        <v>23.509046177163214</v>
      </c>
      <c r="N1300" s="1">
        <f t="shared" si="283"/>
        <v>16.375281277413478</v>
      </c>
      <c r="O1300" s="1">
        <f t="shared" si="284"/>
        <v>81.721003312521134</v>
      </c>
      <c r="P1300" s="1"/>
      <c r="Q1300" s="1">
        <f t="shared" si="292"/>
        <v>-7.7684887889063248E-2</v>
      </c>
      <c r="R1300" s="1">
        <f t="shared" si="293"/>
        <v>7.2175125535541156</v>
      </c>
      <c r="S1300" s="1">
        <f t="shared" si="285"/>
        <v>8.3747653804380207E-2</v>
      </c>
      <c r="T1300" s="1">
        <f t="shared" si="286"/>
        <v>65.429469688912036</v>
      </c>
    </row>
    <row r="1301" spans="1:20" x14ac:dyDescent="0.2">
      <c r="A1301">
        <f>Sheet1!A1278</f>
        <v>1251</v>
      </c>
      <c r="B1301">
        <f>Sheet1!B1281</f>
        <v>767.43</v>
      </c>
      <c r="C1301">
        <f t="shared" si="280"/>
        <v>751.16686018384144</v>
      </c>
      <c r="D1301">
        <f t="shared" si="281"/>
        <v>767.35955676995172</v>
      </c>
      <c r="E1301">
        <f t="shared" si="282"/>
        <v>774.74913538073474</v>
      </c>
      <c r="F1301">
        <f t="shared" si="287"/>
        <v>766.18656909329513</v>
      </c>
      <c r="G1301">
        <f t="shared" si="288"/>
        <v>831.73741720631187</v>
      </c>
      <c r="K1301" s="1">
        <f t="shared" si="289"/>
        <v>16.281935171746341</v>
      </c>
      <c r="L1301" s="1">
        <f t="shared" si="290"/>
        <v>16.2086096911396</v>
      </c>
      <c r="M1301" s="1">
        <f t="shared" si="291"/>
        <v>23.527327728605997</v>
      </c>
      <c r="N1301" s="1">
        <f t="shared" si="283"/>
        <v>16.368504265041452</v>
      </c>
      <c r="O1301" s="1">
        <f t="shared" si="284"/>
        <v>81.919352378058193</v>
      </c>
      <c r="P1301" s="1"/>
      <c r="Q1301" s="1">
        <f t="shared" si="292"/>
        <v>-7.3325480606740712E-2</v>
      </c>
      <c r="R1301" s="1">
        <f t="shared" si="293"/>
        <v>7.245392556859656</v>
      </c>
      <c r="S1301" s="1">
        <f t="shared" si="285"/>
        <v>8.6569093295111088E-2</v>
      </c>
      <c r="T1301" s="1">
        <f t="shared" si="286"/>
        <v>65.637417206311852</v>
      </c>
    </row>
    <row r="1302" spans="1:20" x14ac:dyDescent="0.2">
      <c r="A1302">
        <f>Sheet1!A1279</f>
        <v>1252</v>
      </c>
      <c r="B1302">
        <f>Sheet1!B1282</f>
        <v>767.88</v>
      </c>
      <c r="C1302">
        <f t="shared" si="280"/>
        <v>751.61645863570402</v>
      </c>
      <c r="D1302">
        <f t="shared" si="281"/>
        <v>767.80378549660247</v>
      </c>
      <c r="E1302">
        <f t="shared" si="282"/>
        <v>775.21708406657729</v>
      </c>
      <c r="F1302">
        <f t="shared" si="287"/>
        <v>766.62934822772024</v>
      </c>
      <c r="G1302">
        <f t="shared" si="288"/>
        <v>832.38574747019709</v>
      </c>
      <c r="K1302" s="1">
        <f t="shared" si="289"/>
        <v>16.272336719883697</v>
      </c>
      <c r="L1302" s="1">
        <f t="shared" si="290"/>
        <v>16.203337991299236</v>
      </c>
      <c r="M1302" s="1">
        <f t="shared" si="291"/>
        <v>23.545626387729044</v>
      </c>
      <c r="N1302" s="1">
        <f t="shared" si="283"/>
        <v>16.361684947603976</v>
      </c>
      <c r="O1302" s="1">
        <f t="shared" si="284"/>
        <v>82.118084190080822</v>
      </c>
      <c r="P1302" s="1"/>
      <c r="Q1302" s="1">
        <f t="shared" si="292"/>
        <v>-6.8998728584460878E-2</v>
      </c>
      <c r="R1302" s="1">
        <f t="shared" si="293"/>
        <v>7.2732896678453471</v>
      </c>
      <c r="S1302" s="1">
        <f t="shared" si="285"/>
        <v>8.9348227720279283E-2</v>
      </c>
      <c r="T1302" s="1">
        <f t="shared" si="286"/>
        <v>65.845747470197125</v>
      </c>
    </row>
    <row r="1303" spans="1:20" x14ac:dyDescent="0.2">
      <c r="A1303">
        <f>Sheet1!A1280</f>
        <v>1253</v>
      </c>
      <c r="B1303">
        <f>Sheet1!B1283</f>
        <v>768.32</v>
      </c>
      <c r="C1303">
        <f t="shared" si="280"/>
        <v>752.06605708756661</v>
      </c>
      <c r="D1303">
        <f t="shared" si="281"/>
        <v>768.24798152826622</v>
      </c>
      <c r="E1303">
        <f t="shared" si="282"/>
        <v>775.68505002797758</v>
      </c>
      <c r="F1303">
        <f t="shared" si="287"/>
        <v>767.07208502873641</v>
      </c>
      <c r="G1303">
        <f t="shared" si="288"/>
        <v>833.03446088859971</v>
      </c>
      <c r="K1303" s="1">
        <f t="shared" si="289"/>
        <v>16.272738268021158</v>
      </c>
      <c r="L1303" s="1">
        <f t="shared" si="290"/>
        <v>16.198033626266579</v>
      </c>
      <c r="M1303" s="1">
        <f t="shared" si="291"/>
        <v>23.563942196501785</v>
      </c>
      <c r="N1303" s="1">
        <f t="shared" si="283"/>
        <v>16.354823296757559</v>
      </c>
      <c r="O1303" s="1">
        <f t="shared" si="284"/>
        <v>82.317199156620859</v>
      </c>
      <c r="P1303" s="1"/>
      <c r="Q1303" s="1">
        <f t="shared" si="292"/>
        <v>-7.4704641754578915E-2</v>
      </c>
      <c r="R1303" s="1">
        <f t="shared" si="293"/>
        <v>7.2912039284806269</v>
      </c>
      <c r="S1303" s="1">
        <f t="shared" si="285"/>
        <v>8.2085028736401E-2</v>
      </c>
      <c r="T1303" s="1">
        <f t="shared" si="286"/>
        <v>66.044460888599701</v>
      </c>
    </row>
    <row r="1304" spans="1:20" x14ac:dyDescent="0.2">
      <c r="A1304">
        <f>Sheet1!A1281</f>
        <v>1254</v>
      </c>
      <c r="B1304">
        <f>Sheet1!B1284</f>
        <v>768.77</v>
      </c>
      <c r="C1304">
        <f t="shared" si="280"/>
        <v>752.51565553942919</v>
      </c>
      <c r="D1304">
        <f t="shared" si="281"/>
        <v>768.69214485501118</v>
      </c>
      <c r="E1304">
        <f t="shared" si="282"/>
        <v>776.15303330690506</v>
      </c>
      <c r="F1304">
        <f t="shared" si="287"/>
        <v>767.51477946800071</v>
      </c>
      <c r="G1304">
        <f t="shared" si="288"/>
        <v>833.68355786955181</v>
      </c>
      <c r="K1304" s="1">
        <f t="shared" si="289"/>
        <v>16.263139816158514</v>
      </c>
      <c r="L1304" s="1">
        <f t="shared" si="290"/>
        <v>16.192696586110287</v>
      </c>
      <c r="M1304" s="1">
        <f t="shared" si="291"/>
        <v>23.582275196893306</v>
      </c>
      <c r="N1304" s="1">
        <f t="shared" si="283"/>
        <v>16.347919284159275</v>
      </c>
      <c r="O1304" s="1">
        <f t="shared" si="284"/>
        <v>82.516697685710369</v>
      </c>
      <c r="P1304" s="1"/>
      <c r="Q1304" s="1">
        <f t="shared" si="292"/>
        <v>-7.0443230048226724E-2</v>
      </c>
      <c r="R1304" s="1">
        <f t="shared" si="293"/>
        <v>7.3191353807347923</v>
      </c>
      <c r="S1304" s="1">
        <f t="shared" si="285"/>
        <v>8.4779468000760971E-2</v>
      </c>
      <c r="T1304" s="1">
        <f t="shared" si="286"/>
        <v>66.253557869551855</v>
      </c>
    </row>
    <row r="1305" spans="1:20" x14ac:dyDescent="0.2">
      <c r="A1305">
        <f>Sheet1!A1282</f>
        <v>1255</v>
      </c>
      <c r="B1305">
        <f>Sheet1!B1285</f>
        <v>769.21</v>
      </c>
      <c r="C1305">
        <f t="shared" si="280"/>
        <v>752.96525399129177</v>
      </c>
      <c r="D1305">
        <f t="shared" si="281"/>
        <v>769.13627546690554</v>
      </c>
      <c r="E1305">
        <f t="shared" si="282"/>
        <v>776.62103394532903</v>
      </c>
      <c r="F1305">
        <f t="shared" si="287"/>
        <v>767.95743151717011</v>
      </c>
      <c r="G1305">
        <f t="shared" si="288"/>
        <v>834.33303882108521</v>
      </c>
      <c r="K1305" s="1">
        <f t="shared" si="289"/>
        <v>16.263541364295975</v>
      </c>
      <c r="L1305" s="1">
        <f t="shared" si="290"/>
        <v>16.187326860898452</v>
      </c>
      <c r="M1305" s="1">
        <f t="shared" si="291"/>
        <v>23.600625430873265</v>
      </c>
      <c r="N1305" s="1">
        <f t="shared" si="283"/>
        <v>16.340972881466087</v>
      </c>
      <c r="O1305" s="1">
        <f t="shared" si="284"/>
        <v>82.71658018538119</v>
      </c>
      <c r="P1305" s="1"/>
      <c r="Q1305" s="1">
        <f t="shared" si="292"/>
        <v>-7.6214503397523004E-2</v>
      </c>
      <c r="R1305" s="1">
        <f t="shared" si="293"/>
        <v>7.3370840665772903</v>
      </c>
      <c r="S1305" s="1">
        <f t="shared" si="285"/>
        <v>7.7431517170111874E-2</v>
      </c>
      <c r="T1305" s="1">
        <f t="shared" si="286"/>
        <v>66.453038821085215</v>
      </c>
    </row>
    <row r="1306" spans="1:20" x14ac:dyDescent="0.2">
      <c r="A1306">
        <f>Sheet1!A1283</f>
        <v>1256</v>
      </c>
      <c r="B1306">
        <f>Sheet1!B1286</f>
        <v>769.66</v>
      </c>
      <c r="C1306">
        <f t="shared" si="280"/>
        <v>753.41485244315436</v>
      </c>
      <c r="D1306">
        <f t="shared" si="281"/>
        <v>769.58037335401809</v>
      </c>
      <c r="E1306">
        <f t="shared" si="282"/>
        <v>777.08905198521927</v>
      </c>
      <c r="F1306">
        <f t="shared" si="287"/>
        <v>768.40004114790133</v>
      </c>
      <c r="G1306">
        <f t="shared" si="288"/>
        <v>834.98290415123211</v>
      </c>
      <c r="K1306" s="1">
        <f t="shared" si="289"/>
        <v>16.253942912433445</v>
      </c>
      <c r="L1306" s="1">
        <f t="shared" si="290"/>
        <v>16.181924440699618</v>
      </c>
      <c r="M1306" s="1">
        <f t="shared" si="291"/>
        <v>23.618992940410976</v>
      </c>
      <c r="N1306" s="1">
        <f t="shared" si="283"/>
        <v>16.333984060334728</v>
      </c>
      <c r="O1306" s="1">
        <f t="shared" si="284"/>
        <v>82.9168470636655</v>
      </c>
      <c r="P1306" s="1"/>
      <c r="Q1306" s="1">
        <f t="shared" si="292"/>
        <v>-7.2018471733827027E-2</v>
      </c>
      <c r="R1306" s="1">
        <f t="shared" si="293"/>
        <v>7.3650500279775315</v>
      </c>
      <c r="S1306" s="1">
        <f t="shared" si="285"/>
        <v>8.0041147901283693E-2</v>
      </c>
      <c r="T1306" s="1">
        <f t="shared" si="286"/>
        <v>66.662904151232055</v>
      </c>
    </row>
    <row r="1307" spans="1:20" x14ac:dyDescent="0.2">
      <c r="A1307">
        <f>Sheet1!A1284</f>
        <v>1257</v>
      </c>
      <c r="B1307">
        <f>Sheet1!B1287</f>
        <v>770.1</v>
      </c>
      <c r="C1307">
        <f t="shared" si="280"/>
        <v>753.86445089501694</v>
      </c>
      <c r="D1307">
        <f t="shared" si="281"/>
        <v>770.02443850641657</v>
      </c>
      <c r="E1307">
        <f t="shared" si="282"/>
        <v>777.55708746854486</v>
      </c>
      <c r="F1307">
        <f t="shared" si="287"/>
        <v>768.84260833185147</v>
      </c>
      <c r="G1307">
        <f t="shared" si="288"/>
        <v>835.63315426802467</v>
      </c>
      <c r="K1307" s="1">
        <f t="shared" si="289"/>
        <v>16.254344460570792</v>
      </c>
      <c r="L1307" s="1">
        <f t="shared" si="290"/>
        <v>16.176489315581989</v>
      </c>
      <c r="M1307" s="1">
        <f t="shared" si="291"/>
        <v>23.637377767475868</v>
      </c>
      <c r="N1307" s="1">
        <f t="shared" si="283"/>
        <v>16.326952792422276</v>
      </c>
      <c r="O1307" s="1">
        <f t="shared" si="284"/>
        <v>83.117498728595478</v>
      </c>
      <c r="P1307" s="1"/>
      <c r="Q1307" s="1">
        <f t="shared" si="292"/>
        <v>-7.7855144988802749E-2</v>
      </c>
      <c r="R1307" s="1">
        <f t="shared" si="293"/>
        <v>7.3830333069050766</v>
      </c>
      <c r="S1307" s="1">
        <f t="shared" si="285"/>
        <v>7.2608331851483854E-2</v>
      </c>
      <c r="T1307" s="1">
        <f t="shared" si="286"/>
        <v>66.863154268024687</v>
      </c>
    </row>
    <row r="1308" spans="1:20" x14ac:dyDescent="0.2">
      <c r="A1308">
        <f>Sheet1!A1285</f>
        <v>1258</v>
      </c>
      <c r="B1308">
        <f>Sheet1!B1288</f>
        <v>770.54</v>
      </c>
      <c r="C1308">
        <f t="shared" si="280"/>
        <v>754.31404934687953</v>
      </c>
      <c r="D1308">
        <f t="shared" si="281"/>
        <v>770.46847091416964</v>
      </c>
      <c r="E1308">
        <f t="shared" si="282"/>
        <v>778.02514043727547</v>
      </c>
      <c r="F1308">
        <f t="shared" si="287"/>
        <v>769.28513304067735</v>
      </c>
      <c r="G1308">
        <f t="shared" si="288"/>
        <v>836.28378957949485</v>
      </c>
      <c r="K1308" s="1">
        <f t="shared" si="289"/>
        <v>16.244746008708262</v>
      </c>
      <c r="L1308" s="1">
        <f t="shared" si="290"/>
        <v>16.17102147561377</v>
      </c>
      <c r="M1308" s="1">
        <f t="shared" si="291"/>
        <v>23.655779954037257</v>
      </c>
      <c r="N1308" s="1">
        <f t="shared" si="283"/>
        <v>16.319879049385577</v>
      </c>
      <c r="O1308" s="1">
        <f t="shared" si="284"/>
        <v>83.318535588203076</v>
      </c>
      <c r="P1308" s="1"/>
      <c r="Q1308" s="1">
        <f t="shared" si="292"/>
        <v>-7.3724533094491562E-2</v>
      </c>
      <c r="R1308" s="1">
        <f t="shared" si="293"/>
        <v>7.4110339453289953</v>
      </c>
      <c r="S1308" s="1">
        <f t="shared" si="285"/>
        <v>7.5133040677314966E-2</v>
      </c>
      <c r="T1308" s="1">
        <f t="shared" si="286"/>
        <v>67.073789579494814</v>
      </c>
    </row>
    <row r="1309" spans="1:20" x14ac:dyDescent="0.2">
      <c r="A1309">
        <f>Sheet1!A1286</f>
        <v>1259</v>
      </c>
      <c r="B1309">
        <f>Sheet1!B1289</f>
        <v>770.99</v>
      </c>
      <c r="C1309">
        <f t="shared" si="280"/>
        <v>754.76364779874234</v>
      </c>
      <c r="D1309">
        <f t="shared" si="281"/>
        <v>770.91247056734562</v>
      </c>
      <c r="E1309">
        <f t="shared" si="282"/>
        <v>778.4932109333804</v>
      </c>
      <c r="F1309">
        <f t="shared" si="287"/>
        <v>769.72761524603607</v>
      </c>
      <c r="G1309">
        <f t="shared" si="288"/>
        <v>836.93481049367449</v>
      </c>
      <c r="K1309" s="1">
        <f t="shared" si="289"/>
        <v>16.245147556845609</v>
      </c>
      <c r="L1309" s="1">
        <f t="shared" si="290"/>
        <v>16.165520910863734</v>
      </c>
      <c r="M1309" s="1">
        <f t="shared" si="291"/>
        <v>23.674199542064912</v>
      </c>
      <c r="N1309" s="1">
        <f t="shared" si="283"/>
        <v>16.312762802881707</v>
      </c>
      <c r="O1309" s="1">
        <f t="shared" si="284"/>
        <v>83.519958050520131</v>
      </c>
      <c r="P1309" s="1"/>
      <c r="Q1309" s="1">
        <f t="shared" si="292"/>
        <v>-7.9626645981875299E-2</v>
      </c>
      <c r="R1309" s="1">
        <f t="shared" si="293"/>
        <v>7.4290519852193029</v>
      </c>
      <c r="S1309" s="1">
        <f t="shared" si="285"/>
        <v>6.7615246036098142E-2</v>
      </c>
      <c r="T1309" s="1">
        <f t="shared" si="286"/>
        <v>67.274810493674522</v>
      </c>
    </row>
    <row r="1310" spans="1:20" x14ac:dyDescent="0.2">
      <c r="A1310">
        <f>Sheet1!A1287</f>
        <v>1260</v>
      </c>
      <c r="B1310">
        <f>Sheet1!B1290</f>
        <v>771.43</v>
      </c>
      <c r="C1310">
        <f t="shared" si="280"/>
        <v>755.21324625060493</v>
      </c>
      <c r="D1310">
        <f t="shared" si="281"/>
        <v>771.35643745601294</v>
      </c>
      <c r="E1310">
        <f t="shared" si="282"/>
        <v>778.96129899882897</v>
      </c>
      <c r="F1310">
        <f t="shared" si="287"/>
        <v>770.17005491958446</v>
      </c>
      <c r="G1310">
        <f t="shared" si="288"/>
        <v>837.58621741859611</v>
      </c>
      <c r="K1310" s="1">
        <f t="shared" si="289"/>
        <v>16.235549104983079</v>
      </c>
      <c r="L1310" s="1">
        <f t="shared" si="290"/>
        <v>16.159987611399629</v>
      </c>
      <c r="M1310" s="1">
        <f t="shared" si="291"/>
        <v>23.692636573527921</v>
      </c>
      <c r="N1310" s="1">
        <f t="shared" si="283"/>
        <v>16.305604024567515</v>
      </c>
      <c r="O1310" s="1">
        <f t="shared" si="284"/>
        <v>83.721766523579163</v>
      </c>
      <c r="P1310" s="1"/>
      <c r="Q1310" s="1">
        <f t="shared" si="292"/>
        <v>-7.5561493583450101E-2</v>
      </c>
      <c r="R1310" s="1">
        <f t="shared" si="293"/>
        <v>7.4570874685448416</v>
      </c>
      <c r="S1310" s="1">
        <f t="shared" si="285"/>
        <v>7.0054919584435993E-2</v>
      </c>
      <c r="T1310" s="1">
        <f t="shared" si="286"/>
        <v>67.486217418596084</v>
      </c>
    </row>
    <row r="1311" spans="1:20" x14ac:dyDescent="0.2">
      <c r="A1311">
        <f>Sheet1!A1288</f>
        <v>1261</v>
      </c>
      <c r="B1311">
        <f>Sheet1!B1291</f>
        <v>771.88</v>
      </c>
      <c r="C1311">
        <f t="shared" si="280"/>
        <v>755.66284470246751</v>
      </c>
      <c r="D1311">
        <f t="shared" si="281"/>
        <v>771.80037157023958</v>
      </c>
      <c r="E1311">
        <f t="shared" si="282"/>
        <v>779.42940467559083</v>
      </c>
      <c r="F1311">
        <f t="shared" si="287"/>
        <v>770.61245203297926</v>
      </c>
      <c r="G1311">
        <f t="shared" si="288"/>
        <v>838.2380107622912</v>
      </c>
      <c r="K1311" s="1">
        <f t="shared" si="289"/>
        <v>16.225950653120435</v>
      </c>
      <c r="L1311" s="1">
        <f t="shared" si="290"/>
        <v>16.154421567290115</v>
      </c>
      <c r="M1311" s="1">
        <f t="shared" si="291"/>
        <v>23.711091090395939</v>
      </c>
      <c r="N1311" s="1">
        <f t="shared" si="283"/>
        <v>16.298402686099735</v>
      </c>
      <c r="O1311" s="1">
        <f t="shared" si="284"/>
        <v>83.923961415411668</v>
      </c>
      <c r="P1311" s="1"/>
      <c r="Q1311" s="1">
        <f t="shared" si="292"/>
        <v>-7.1529085830320582E-2</v>
      </c>
      <c r="R1311" s="1">
        <f t="shared" si="293"/>
        <v>7.4851404372755042</v>
      </c>
      <c r="S1311" s="1">
        <f t="shared" si="285"/>
        <v>7.2452032979299474E-2</v>
      </c>
      <c r="T1311" s="1">
        <f t="shared" si="286"/>
        <v>67.698010762291233</v>
      </c>
    </row>
    <row r="1312" spans="1:20" x14ac:dyDescent="0.2">
      <c r="A1312">
        <f>Sheet1!A1289</f>
        <v>1262</v>
      </c>
      <c r="B1312">
        <f>Sheet1!B1292</f>
        <v>772.32</v>
      </c>
      <c r="C1312">
        <f t="shared" si="280"/>
        <v>756.11244315433009</v>
      </c>
      <c r="D1312">
        <f t="shared" si="281"/>
        <v>772.24427290009407</v>
      </c>
      <c r="E1312">
        <f t="shared" si="282"/>
        <v>779.89752800563531</v>
      </c>
      <c r="F1312">
        <f t="shared" si="287"/>
        <v>771.05480655787767</v>
      </c>
      <c r="G1312">
        <f t="shared" si="288"/>
        <v>838.89019093279251</v>
      </c>
      <c r="K1312" s="1">
        <f t="shared" si="289"/>
        <v>16.226352201257669</v>
      </c>
      <c r="L1312" s="1">
        <f t="shared" si="290"/>
        <v>16.148822768603281</v>
      </c>
      <c r="M1312" s="1">
        <f t="shared" si="291"/>
        <v>23.729563134638056</v>
      </c>
      <c r="N1312" s="1">
        <f t="shared" si="283"/>
        <v>16.291158759135328</v>
      </c>
      <c r="O1312" s="1">
        <f t="shared" si="284"/>
        <v>84.126543134050166</v>
      </c>
      <c r="P1312" s="1"/>
      <c r="Q1312" s="1">
        <f t="shared" si="292"/>
        <v>-7.7529432654387165E-2</v>
      </c>
      <c r="R1312" s="1">
        <f t="shared" si="293"/>
        <v>7.5032109333803874</v>
      </c>
      <c r="S1312" s="1">
        <f t="shared" si="285"/>
        <v>6.4806557877659543E-2</v>
      </c>
      <c r="T1312" s="1">
        <f t="shared" si="286"/>
        <v>67.900190932792498</v>
      </c>
    </row>
    <row r="1313" spans="1:20" x14ac:dyDescent="0.2">
      <c r="A1313">
        <f>Sheet1!A1290</f>
        <v>1263</v>
      </c>
      <c r="B1313">
        <f>Sheet1!B1293</f>
        <v>772.76</v>
      </c>
      <c r="C1313">
        <f t="shared" si="280"/>
        <v>756.56204160619268</v>
      </c>
      <c r="D1313">
        <f t="shared" si="281"/>
        <v>772.68814143564498</v>
      </c>
      <c r="E1313">
        <f t="shared" si="282"/>
        <v>780.36566903093171</v>
      </c>
      <c r="F1313">
        <f t="shared" si="287"/>
        <v>771.49711846593641</v>
      </c>
      <c r="G1313">
        <f t="shared" si="288"/>
        <v>839.54275833813153</v>
      </c>
      <c r="K1313" s="1">
        <f t="shared" si="289"/>
        <v>16.216753749395025</v>
      </c>
      <c r="L1313" s="1">
        <f t="shared" si="290"/>
        <v>16.143191205408016</v>
      </c>
      <c r="M1313" s="1">
        <f t="shared" si="291"/>
        <v>23.74805274822404</v>
      </c>
      <c r="N1313" s="1">
        <f t="shared" si="283"/>
        <v>16.283872215331485</v>
      </c>
      <c r="O1313" s="1">
        <f t="shared" si="284"/>
        <v>84.329512087526609</v>
      </c>
      <c r="P1313" s="1"/>
      <c r="Q1313" s="1">
        <f t="shared" si="292"/>
        <v>-7.3562543987009121E-2</v>
      </c>
      <c r="R1313" s="1">
        <f t="shared" si="293"/>
        <v>7.5312989988290155</v>
      </c>
      <c r="S1313" s="1">
        <f t="shared" si="285"/>
        <v>6.711846593645987E-2</v>
      </c>
      <c r="T1313" s="1">
        <f t="shared" si="286"/>
        <v>68.112758338131584</v>
      </c>
    </row>
    <row r="1314" spans="1:20" x14ac:dyDescent="0.2">
      <c r="A1314">
        <f>Sheet1!A1291</f>
        <v>1264</v>
      </c>
      <c r="B1314">
        <f>Sheet1!B1294</f>
        <v>773.21</v>
      </c>
      <c r="C1314">
        <f t="shared" si="280"/>
        <v>757.01164005805526</v>
      </c>
      <c r="D1314">
        <f t="shared" si="281"/>
        <v>773.13197716696027</v>
      </c>
      <c r="E1314">
        <f t="shared" si="282"/>
        <v>780.8338277934497</v>
      </c>
      <c r="F1314">
        <f t="shared" si="287"/>
        <v>771.93938772881245</v>
      </c>
      <c r="G1314">
        <f t="shared" si="288"/>
        <v>840.19571338634057</v>
      </c>
      <c r="K1314" s="1">
        <f t="shared" si="289"/>
        <v>16.217155297532486</v>
      </c>
      <c r="L1314" s="1">
        <f t="shared" si="290"/>
        <v>16.137526867772067</v>
      </c>
      <c r="M1314" s="1">
        <f t="shared" si="291"/>
        <v>23.766559973123321</v>
      </c>
      <c r="N1314" s="1">
        <f t="shared" si="283"/>
        <v>16.276543026344939</v>
      </c>
      <c r="O1314" s="1">
        <f t="shared" si="284"/>
        <v>84.532868683873062</v>
      </c>
      <c r="P1314" s="1"/>
      <c r="Q1314" s="1">
        <f t="shared" si="292"/>
        <v>-7.962842976041884E-2</v>
      </c>
      <c r="R1314" s="1">
        <f t="shared" si="293"/>
        <v>7.5494046755908357</v>
      </c>
      <c r="S1314" s="1">
        <f t="shared" si="285"/>
        <v>5.9387728812453133E-2</v>
      </c>
      <c r="T1314" s="1">
        <f t="shared" si="286"/>
        <v>68.315713386340576</v>
      </c>
    </row>
    <row r="1315" spans="1:20" x14ac:dyDescent="0.2">
      <c r="A1315">
        <f>Sheet1!A1292</f>
        <v>1265</v>
      </c>
      <c r="B1315">
        <f>Sheet1!B1295</f>
        <v>773.65</v>
      </c>
      <c r="C1315">
        <f t="shared" si="280"/>
        <v>757.46123850991785</v>
      </c>
      <c r="D1315">
        <f t="shared" si="281"/>
        <v>773.57578008410826</v>
      </c>
      <c r="E1315">
        <f t="shared" si="282"/>
        <v>781.30200433515847</v>
      </c>
      <c r="F1315">
        <f t="shared" si="287"/>
        <v>772.38161431816286</v>
      </c>
      <c r="G1315">
        <f t="shared" si="288"/>
        <v>840.84905648545157</v>
      </c>
      <c r="K1315" s="1">
        <f t="shared" si="289"/>
        <v>16.207556845669956</v>
      </c>
      <c r="L1315" s="1">
        <f t="shared" si="290"/>
        <v>16.13182974576398</v>
      </c>
      <c r="M1315" s="1">
        <f t="shared" si="291"/>
        <v>23.785084851305214</v>
      </c>
      <c r="N1315" s="1">
        <f t="shared" si="283"/>
        <v>16.269171163832766</v>
      </c>
      <c r="O1315" s="1">
        <f t="shared" si="284"/>
        <v>84.736613331121475</v>
      </c>
      <c r="P1315" s="1"/>
      <c r="Q1315" s="1">
        <f t="shared" si="292"/>
        <v>-7.5727099905975592E-2</v>
      </c>
      <c r="R1315" s="1">
        <f t="shared" si="293"/>
        <v>7.5775280056352585</v>
      </c>
      <c r="S1315" s="1">
        <f t="shared" si="285"/>
        <v>6.1614318162810378E-2</v>
      </c>
      <c r="T1315" s="1">
        <f t="shared" si="286"/>
        <v>68.52905648545152</v>
      </c>
    </row>
    <row r="1316" spans="1:20" x14ac:dyDescent="0.2">
      <c r="A1316">
        <f>Sheet1!A1293</f>
        <v>1266</v>
      </c>
      <c r="B1316">
        <f>Sheet1!B1296</f>
        <v>774.1</v>
      </c>
      <c r="C1316">
        <f t="shared" si="280"/>
        <v>757.91083696178043</v>
      </c>
      <c r="D1316">
        <f t="shared" si="281"/>
        <v>774.01955017715761</v>
      </c>
      <c r="E1316">
        <f t="shared" si="282"/>
        <v>781.7701986980278</v>
      </c>
      <c r="F1316">
        <f t="shared" si="287"/>
        <v>772.82379820564449</v>
      </c>
      <c r="G1316">
        <f t="shared" si="288"/>
        <v>841.50278804349659</v>
      </c>
      <c r="K1316" s="1">
        <f t="shared" si="289"/>
        <v>16.197958393807312</v>
      </c>
      <c r="L1316" s="1">
        <f t="shared" si="290"/>
        <v>16.126099829452301</v>
      </c>
      <c r="M1316" s="1">
        <f t="shared" si="291"/>
        <v>23.803627424739034</v>
      </c>
      <c r="N1316" s="1">
        <f t="shared" si="283"/>
        <v>16.261756599451815</v>
      </c>
      <c r="O1316" s="1">
        <f t="shared" si="284"/>
        <v>84.940746437303915</v>
      </c>
      <c r="P1316" s="1"/>
      <c r="Q1316" s="1">
        <f t="shared" si="292"/>
        <v>-7.1858564355011367E-2</v>
      </c>
      <c r="R1316" s="1">
        <f t="shared" si="293"/>
        <v>7.6056690309317219</v>
      </c>
      <c r="S1316" s="1">
        <f t="shared" si="285"/>
        <v>6.3798205644502559E-2</v>
      </c>
      <c r="T1316" s="1">
        <f t="shared" si="286"/>
        <v>68.742788043496603</v>
      </c>
    </row>
    <row r="1317" spans="1:20" x14ac:dyDescent="0.2">
      <c r="A1317">
        <f>Sheet1!A1294</f>
        <v>1267</v>
      </c>
      <c r="B1317">
        <f>Sheet1!B1297</f>
        <v>774.54</v>
      </c>
      <c r="C1317">
        <f t="shared" si="280"/>
        <v>758.36043541364302</v>
      </c>
      <c r="D1317">
        <f t="shared" si="281"/>
        <v>774.46328743617642</v>
      </c>
      <c r="E1317">
        <f t="shared" si="282"/>
        <v>782.23841092402665</v>
      </c>
      <c r="F1317">
        <f t="shared" si="287"/>
        <v>773.26593936291408</v>
      </c>
      <c r="G1317">
        <f t="shared" si="288"/>
        <v>842.15690846850782</v>
      </c>
      <c r="K1317" s="1">
        <f t="shared" si="289"/>
        <v>16.198359941944773</v>
      </c>
      <c r="L1317" s="1">
        <f t="shared" si="290"/>
        <v>16.120337108905005</v>
      </c>
      <c r="M1317" s="1">
        <f t="shared" si="291"/>
        <v>23.822187735394436</v>
      </c>
      <c r="N1317" s="1">
        <f t="shared" si="283"/>
        <v>16.254299304858819</v>
      </c>
      <c r="O1317" s="1">
        <f t="shared" si="284"/>
        <v>85.145268410452559</v>
      </c>
      <c r="P1317" s="1"/>
      <c r="Q1317" s="1">
        <f t="shared" si="292"/>
        <v>-7.8022833039767647E-2</v>
      </c>
      <c r="R1317" s="1">
        <f t="shared" si="293"/>
        <v>7.6238277934496637</v>
      </c>
      <c r="S1317" s="1">
        <f t="shared" si="285"/>
        <v>5.5939362914045887E-2</v>
      </c>
      <c r="T1317" s="1">
        <f t="shared" si="286"/>
        <v>68.946908468507786</v>
      </c>
    </row>
    <row r="1318" spans="1:20" x14ac:dyDescent="0.2">
      <c r="A1318">
        <f>Sheet1!A1295</f>
        <v>1268</v>
      </c>
      <c r="B1318">
        <f>Sheet1!B1298</f>
        <v>774.98</v>
      </c>
      <c r="C1318">
        <f t="shared" si="280"/>
        <v>758.8100338655056</v>
      </c>
      <c r="D1318">
        <f t="shared" si="281"/>
        <v>774.90699185123299</v>
      </c>
      <c r="E1318">
        <f t="shared" si="282"/>
        <v>782.70664105512481</v>
      </c>
      <c r="F1318">
        <f t="shared" si="287"/>
        <v>773.7080377616287</v>
      </c>
      <c r="G1318">
        <f t="shared" si="288"/>
        <v>842.81141816851721</v>
      </c>
      <c r="K1318" s="1">
        <f t="shared" si="289"/>
        <v>16.188761490082129</v>
      </c>
      <c r="L1318" s="1">
        <f t="shared" si="290"/>
        <v>16.114541574190412</v>
      </c>
      <c r="M1318" s="1">
        <f t="shared" si="291"/>
        <v>23.840765825240624</v>
      </c>
      <c r="N1318" s="1">
        <f t="shared" si="283"/>
        <v>16.246799251710854</v>
      </c>
      <c r="O1318" s="1">
        <f t="shared" si="284"/>
        <v>85.350179658599359</v>
      </c>
      <c r="P1318" s="1"/>
      <c r="Q1318" s="1">
        <f t="shared" si="292"/>
        <v>-7.4219915891717392E-2</v>
      </c>
      <c r="R1318" s="1">
        <f t="shared" si="293"/>
        <v>7.6520043351584945</v>
      </c>
      <c r="S1318" s="1">
        <f t="shared" si="285"/>
        <v>5.8037761628725093E-2</v>
      </c>
      <c r="T1318" s="1">
        <f t="shared" si="286"/>
        <v>69.16141816851723</v>
      </c>
    </row>
    <row r="1319" spans="1:20" x14ac:dyDescent="0.2">
      <c r="A1319">
        <f>Sheet1!A1296</f>
        <v>1269</v>
      </c>
      <c r="B1319">
        <f>Sheet1!B1299</f>
        <v>775.43</v>
      </c>
      <c r="C1319">
        <f t="shared" si="280"/>
        <v>759.25963231736819</v>
      </c>
      <c r="D1319">
        <f t="shared" si="281"/>
        <v>775.35066341239565</v>
      </c>
      <c r="E1319">
        <f t="shared" si="282"/>
        <v>783.17488913329146</v>
      </c>
      <c r="F1319">
        <f t="shared" si="287"/>
        <v>774.15009337344532</v>
      </c>
      <c r="G1319">
        <f t="shared" si="288"/>
        <v>843.46631755155681</v>
      </c>
      <c r="K1319" s="1">
        <f t="shared" si="289"/>
        <v>16.18916303821959</v>
      </c>
      <c r="L1319" s="1">
        <f t="shared" si="290"/>
        <v>16.108713215377179</v>
      </c>
      <c r="M1319" s="1">
        <f t="shared" si="291"/>
        <v>23.859361736247365</v>
      </c>
      <c r="N1319" s="1">
        <f t="shared" si="283"/>
        <v>16.239256411664883</v>
      </c>
      <c r="O1319" s="1">
        <f t="shared" si="284"/>
        <v>85.55548058977638</v>
      </c>
      <c r="P1319" s="1"/>
      <c r="Q1319" s="1">
        <f t="shared" si="292"/>
        <v>-8.0449822842410867E-2</v>
      </c>
      <c r="R1319" s="1">
        <f t="shared" si="293"/>
        <v>7.6701986980277752</v>
      </c>
      <c r="S1319" s="1">
        <f t="shared" si="285"/>
        <v>5.0093373445292855E-2</v>
      </c>
      <c r="T1319" s="1">
        <f t="shared" si="286"/>
        <v>69.36631755155679</v>
      </c>
    </row>
    <row r="1320" spans="1:20" x14ac:dyDescent="0.2">
      <c r="A1320">
        <f>Sheet1!A1297</f>
        <v>1270</v>
      </c>
      <c r="B1320">
        <f>Sheet1!B1300</f>
        <v>775.87</v>
      </c>
      <c r="C1320">
        <f t="shared" si="280"/>
        <v>759.709230769231</v>
      </c>
      <c r="D1320">
        <f t="shared" si="281"/>
        <v>775.79430210973305</v>
      </c>
      <c r="E1320">
        <f t="shared" si="282"/>
        <v>783.64315520049615</v>
      </c>
      <c r="F1320">
        <f t="shared" si="287"/>
        <v>774.59210617002088</v>
      </c>
      <c r="G1320">
        <f t="shared" si="288"/>
        <v>844.1216070256587</v>
      </c>
      <c r="K1320" s="1">
        <f t="shared" si="289"/>
        <v>16.179564586356946</v>
      </c>
      <c r="L1320" s="1">
        <f t="shared" si="290"/>
        <v>16.102852022533398</v>
      </c>
      <c r="M1320" s="1">
        <f t="shared" si="291"/>
        <v>23.877975510383635</v>
      </c>
      <c r="N1320" s="1">
        <f t="shared" si="283"/>
        <v>16.231670756377866</v>
      </c>
      <c r="O1320" s="1">
        <f t="shared" si="284"/>
        <v>85.761171612015687</v>
      </c>
      <c r="P1320" s="1"/>
      <c r="Q1320" s="1">
        <f t="shared" si="292"/>
        <v>-7.6712563823548408E-2</v>
      </c>
      <c r="R1320" s="1">
        <f t="shared" si="293"/>
        <v>7.6984109240266889</v>
      </c>
      <c r="S1320" s="1">
        <f t="shared" si="285"/>
        <v>5.2106170020920217E-2</v>
      </c>
      <c r="T1320" s="1">
        <f t="shared" si="286"/>
        <v>69.581607025658741</v>
      </c>
    </row>
    <row r="1321" spans="1:20" x14ac:dyDescent="0.2">
      <c r="A1321">
        <f>Sheet1!A1298</f>
        <v>1271</v>
      </c>
      <c r="B1321">
        <f>Sheet1!B1301</f>
        <v>776.31</v>
      </c>
      <c r="C1321">
        <f t="shared" si="280"/>
        <v>760.15882922109336</v>
      </c>
      <c r="D1321">
        <f t="shared" si="281"/>
        <v>776.23790793331295</v>
      </c>
      <c r="E1321">
        <f t="shared" si="282"/>
        <v>784.11143929870832</v>
      </c>
      <c r="F1321">
        <f t="shared" si="287"/>
        <v>775.03407612301214</v>
      </c>
      <c r="G1321">
        <f t="shared" si="288"/>
        <v>844.77728699885483</v>
      </c>
      <c r="K1321" s="1">
        <f t="shared" si="289"/>
        <v>16.169966134494416</v>
      </c>
      <c r="L1321" s="1">
        <f t="shared" si="290"/>
        <v>16.096957985727386</v>
      </c>
      <c r="M1321" s="1">
        <f t="shared" si="291"/>
        <v>23.896607189619203</v>
      </c>
      <c r="N1321" s="1">
        <f t="shared" si="283"/>
        <v>16.224042257506539</v>
      </c>
      <c r="O1321" s="1">
        <f t="shared" si="284"/>
        <v>85.967253133349232</v>
      </c>
      <c r="P1321" s="1"/>
      <c r="Q1321" s="1">
        <f t="shared" si="292"/>
        <v>-7.3008148767030434E-2</v>
      </c>
      <c r="R1321" s="1">
        <f t="shared" si="293"/>
        <v>7.7266410551247873</v>
      </c>
      <c r="S1321" s="1">
        <f t="shared" si="285"/>
        <v>5.4076123012123389E-2</v>
      </c>
      <c r="T1321" s="1">
        <f t="shared" si="286"/>
        <v>69.797286998854815</v>
      </c>
    </row>
    <row r="1322" spans="1:20" x14ac:dyDescent="0.2">
      <c r="A1322">
        <f>Sheet1!A1299</f>
        <v>1272</v>
      </c>
      <c r="B1322">
        <f>Sheet1!B1302</f>
        <v>776.76</v>
      </c>
      <c r="C1322">
        <f t="shared" si="280"/>
        <v>760.60842767295594</v>
      </c>
      <c r="D1322">
        <f t="shared" si="281"/>
        <v>776.68148087320424</v>
      </c>
      <c r="E1322">
        <f t="shared" si="282"/>
        <v>784.57974146989739</v>
      </c>
      <c r="F1322">
        <f t="shared" si="287"/>
        <v>775.47600320407628</v>
      </c>
      <c r="G1322">
        <f t="shared" si="288"/>
        <v>845.43335787917761</v>
      </c>
      <c r="K1322" s="1">
        <f t="shared" si="289"/>
        <v>16.170367682631763</v>
      </c>
      <c r="L1322" s="1">
        <f t="shared" si="290"/>
        <v>16.091031095027461</v>
      </c>
      <c r="M1322" s="1">
        <f t="shared" si="291"/>
        <v>23.915256815923271</v>
      </c>
      <c r="N1322" s="1">
        <f t="shared" si="283"/>
        <v>16.216370886708091</v>
      </c>
      <c r="O1322" s="1">
        <f t="shared" si="284"/>
        <v>86.17372556180942</v>
      </c>
      <c r="P1322" s="1"/>
      <c r="Q1322" s="1">
        <f t="shared" si="292"/>
        <v>-7.9336587604302622E-2</v>
      </c>
      <c r="R1322" s="1">
        <f t="shared" si="293"/>
        <v>7.7448891332915082</v>
      </c>
      <c r="S1322" s="1">
        <f t="shared" si="285"/>
        <v>4.6003204076328075E-2</v>
      </c>
      <c r="T1322" s="1">
        <f t="shared" si="286"/>
        <v>70.003357879177656</v>
      </c>
    </row>
    <row r="1323" spans="1:20" x14ac:dyDescent="0.2">
      <c r="A1323">
        <f>Sheet1!A1300</f>
        <v>1273</v>
      </c>
      <c r="B1323">
        <f>Sheet1!B1303</f>
        <v>777.2</v>
      </c>
      <c r="C1323">
        <f t="shared" si="280"/>
        <v>761.05802612481875</v>
      </c>
      <c r="D1323">
        <f t="shared" si="281"/>
        <v>777.12502091947488</v>
      </c>
      <c r="E1323">
        <f t="shared" si="282"/>
        <v>785.04806175603278</v>
      </c>
      <c r="F1323">
        <f t="shared" si="287"/>
        <v>775.91788738486991</v>
      </c>
      <c r="G1323">
        <f t="shared" si="288"/>
        <v>846.08982007465875</v>
      </c>
      <c r="K1323" s="1">
        <f t="shared" si="289"/>
        <v>16.160769230769006</v>
      </c>
      <c r="L1323" s="1">
        <f t="shared" si="290"/>
        <v>16.085071340502054</v>
      </c>
      <c r="M1323" s="1">
        <f t="shared" si="291"/>
        <v>23.933924431265154</v>
      </c>
      <c r="N1323" s="1">
        <f t="shared" si="283"/>
        <v>16.208656615638915</v>
      </c>
      <c r="O1323" s="1">
        <f t="shared" si="284"/>
        <v>86.380589305427748</v>
      </c>
      <c r="P1323" s="1"/>
      <c r="Q1323" s="1">
        <f t="shared" si="292"/>
        <v>-7.5697890266951617E-2</v>
      </c>
      <c r="R1323" s="1">
        <f t="shared" si="293"/>
        <v>7.7731552004961486</v>
      </c>
      <c r="S1323" s="1">
        <f t="shared" si="285"/>
        <v>4.7887384869909511E-2</v>
      </c>
      <c r="T1323" s="1">
        <f t="shared" si="286"/>
        <v>70.219820074658742</v>
      </c>
    </row>
    <row r="1324" spans="1:20" x14ac:dyDescent="0.2">
      <c r="A1324">
        <f>Sheet1!A1301</f>
        <v>1274</v>
      </c>
      <c r="B1324">
        <f>Sheet1!B1304</f>
        <v>777.65</v>
      </c>
      <c r="C1324">
        <f t="shared" si="280"/>
        <v>761.50762457668134</v>
      </c>
      <c r="D1324">
        <f t="shared" si="281"/>
        <v>777.56852806219331</v>
      </c>
      <c r="E1324">
        <f t="shared" si="282"/>
        <v>785.51640019908393</v>
      </c>
      <c r="F1324">
        <f t="shared" si="287"/>
        <v>776.35972863705013</v>
      </c>
      <c r="G1324">
        <f t="shared" si="288"/>
        <v>846.74667399333032</v>
      </c>
      <c r="K1324" s="1">
        <f t="shared" si="289"/>
        <v>16.151170778906589</v>
      </c>
      <c r="L1324" s="1">
        <f t="shared" si="290"/>
        <v>16.079078712219598</v>
      </c>
      <c r="M1324" s="1">
        <f t="shared" si="291"/>
        <v>23.952610077614963</v>
      </c>
      <c r="N1324" s="1">
        <f t="shared" si="283"/>
        <v>16.200899415956769</v>
      </c>
      <c r="O1324" s="1">
        <f t="shared" si="284"/>
        <v>86.587844772236963</v>
      </c>
      <c r="P1324" s="1"/>
      <c r="Q1324" s="1">
        <f t="shared" si="292"/>
        <v>-7.2092066686991529E-2</v>
      </c>
      <c r="R1324" s="1">
        <f t="shared" si="293"/>
        <v>7.8014392987083738</v>
      </c>
      <c r="S1324" s="1">
        <f t="shared" si="285"/>
        <v>4.9728637050179714E-2</v>
      </c>
      <c r="T1324" s="1">
        <f t="shared" si="286"/>
        <v>70.436673993330373</v>
      </c>
    </row>
    <row r="1325" spans="1:20" x14ac:dyDescent="0.2">
      <c r="A1325">
        <f>Sheet1!A1302</f>
        <v>1275</v>
      </c>
      <c r="B1325">
        <f>Sheet1!B1305</f>
        <v>778.09</v>
      </c>
      <c r="C1325">
        <f t="shared" si="280"/>
        <v>761.95722302854392</v>
      </c>
      <c r="D1325">
        <f t="shared" si="281"/>
        <v>778.01200229142785</v>
      </c>
      <c r="E1325">
        <f t="shared" si="282"/>
        <v>785.98475684102016</v>
      </c>
      <c r="F1325">
        <f t="shared" si="287"/>
        <v>776.80152693227399</v>
      </c>
      <c r="G1325">
        <f t="shared" si="288"/>
        <v>847.40392004322462</v>
      </c>
      <c r="K1325" s="1">
        <f t="shared" si="289"/>
        <v>16.15157232704405</v>
      </c>
      <c r="L1325" s="1">
        <f t="shared" si="290"/>
        <v>16.073053200248296</v>
      </c>
      <c r="M1325" s="1">
        <f t="shared" si="291"/>
        <v>23.971313796941445</v>
      </c>
      <c r="N1325" s="1">
        <f t="shared" si="283"/>
        <v>16.193099259318046</v>
      </c>
      <c r="O1325" s="1">
        <f t="shared" si="284"/>
        <v>86.795492370268676</v>
      </c>
      <c r="P1325" s="1"/>
      <c r="Q1325" s="1">
        <f t="shared" si="292"/>
        <v>-7.8519126795754346E-2</v>
      </c>
      <c r="R1325" s="1">
        <f t="shared" si="293"/>
        <v>7.8197414698973944</v>
      </c>
      <c r="S1325" s="1">
        <f t="shared" si="285"/>
        <v>4.1526932273995953E-2</v>
      </c>
      <c r="T1325" s="1">
        <f t="shared" si="286"/>
        <v>70.643920043224625</v>
      </c>
    </row>
    <row r="1326" spans="1:20" x14ac:dyDescent="0.2">
      <c r="A1326">
        <f>Sheet1!A1303</f>
        <v>1276</v>
      </c>
      <c r="B1326">
        <f>Sheet1!B1306</f>
        <v>778.53</v>
      </c>
      <c r="C1326">
        <f t="shared" si="280"/>
        <v>762.40682148040651</v>
      </c>
      <c r="D1326">
        <f t="shared" si="281"/>
        <v>778.45544359724681</v>
      </c>
      <c r="E1326">
        <f t="shared" si="282"/>
        <v>786.453131723811</v>
      </c>
      <c r="F1326">
        <f t="shared" si="287"/>
        <v>777.24328224219801</v>
      </c>
      <c r="G1326">
        <f t="shared" si="288"/>
        <v>848.06155863237336</v>
      </c>
      <c r="K1326" s="1">
        <f t="shared" si="289"/>
        <v>16.141973875181293</v>
      </c>
      <c r="L1326" s="1">
        <f t="shared" si="290"/>
        <v>16.066994794656125</v>
      </c>
      <c r="M1326" s="1">
        <f t="shared" si="291"/>
        <v>23.990035631214027</v>
      </c>
      <c r="N1326" s="1">
        <f t="shared" si="283"/>
        <v>16.185256117379254</v>
      </c>
      <c r="O1326" s="1">
        <f t="shared" si="284"/>
        <v>87.00353250755461</v>
      </c>
      <c r="P1326" s="1"/>
      <c r="Q1326" s="1">
        <f t="shared" si="292"/>
        <v>-7.4979080525167774E-2</v>
      </c>
      <c r="R1326" s="1">
        <f t="shared" si="293"/>
        <v>7.8480617560327346</v>
      </c>
      <c r="S1326" s="1">
        <f t="shared" si="285"/>
        <v>4.3282242197960841E-2</v>
      </c>
      <c r="T1326" s="1">
        <f t="shared" si="286"/>
        <v>70.861558632373317</v>
      </c>
    </row>
    <row r="1327" spans="1:20" x14ac:dyDescent="0.2">
      <c r="A1327">
        <f>Sheet1!A1304</f>
        <v>1277</v>
      </c>
      <c r="B1327">
        <f>Sheet1!B1307</f>
        <v>778.98</v>
      </c>
      <c r="C1327">
        <f t="shared" si="280"/>
        <v>762.85641993226909</v>
      </c>
      <c r="D1327">
        <f t="shared" si="281"/>
        <v>778.89885196971875</v>
      </c>
      <c r="E1327">
        <f t="shared" si="282"/>
        <v>786.92152488942588</v>
      </c>
      <c r="F1327">
        <f t="shared" si="287"/>
        <v>777.6849945384796</v>
      </c>
      <c r="G1327">
        <f t="shared" si="288"/>
        <v>848.71959016880896</v>
      </c>
      <c r="K1327" s="1">
        <f t="shared" si="289"/>
        <v>16.14237542331864</v>
      </c>
      <c r="L1327" s="1">
        <f t="shared" si="290"/>
        <v>16.060903485511972</v>
      </c>
      <c r="M1327" s="1">
        <f t="shared" si="291"/>
        <v>24.008775622402595</v>
      </c>
      <c r="N1327" s="1">
        <f t="shared" si="283"/>
        <v>16.177369961798263</v>
      </c>
      <c r="O1327" s="1">
        <f t="shared" si="284"/>
        <v>87.211965592127626</v>
      </c>
      <c r="P1327" s="1"/>
      <c r="Q1327" s="1">
        <f t="shared" si="292"/>
        <v>-8.1471937806668393E-2</v>
      </c>
      <c r="R1327" s="1">
        <f t="shared" si="293"/>
        <v>7.8664001990839552</v>
      </c>
      <c r="S1327" s="1">
        <f t="shared" si="285"/>
        <v>3.4994538479622861E-2</v>
      </c>
      <c r="T1327" s="1">
        <f t="shared" si="286"/>
        <v>71.069590168808986</v>
      </c>
    </row>
    <row r="1328" spans="1:20" x14ac:dyDescent="0.2">
      <c r="A1328">
        <f>Sheet1!A1305</f>
        <v>1278</v>
      </c>
      <c r="B1328">
        <f>Sheet1!B1308</f>
        <v>779.42</v>
      </c>
      <c r="C1328">
        <f t="shared" ref="C1328:C1391" si="294">C$47+(A1331-1)*(C$2114-C$47)/2067</f>
        <v>763.30601838413168</v>
      </c>
      <c r="D1328">
        <f t="shared" ref="D1328:D1391" si="295">$J$19+A1331*$I$19+$H$19*A1331^2+$G$19*A1331^3</f>
        <v>779.34222739891163</v>
      </c>
      <c r="E1328">
        <f t="shared" ref="E1328:E1391" si="296">$T$19+A1331*$S$19+$R$19*A1331^2+$Q$19*A1331^3</f>
        <v>787.38993637983424</v>
      </c>
      <c r="F1328">
        <f t="shared" si="287"/>
        <v>778.12666379277539</v>
      </c>
      <c r="G1328">
        <f t="shared" si="288"/>
        <v>849.37801506056314</v>
      </c>
      <c r="K1328" s="1">
        <f t="shared" si="289"/>
        <v>16.13277697145611</v>
      </c>
      <c r="L1328" s="1">
        <f t="shared" si="290"/>
        <v>16.054779262883926</v>
      </c>
      <c r="M1328" s="1">
        <f t="shared" si="291"/>
        <v>24.027533812476236</v>
      </c>
      <c r="N1328" s="1">
        <f t="shared" si="283"/>
        <v>16.169440764231467</v>
      </c>
      <c r="O1328" s="1">
        <f t="shared" si="284"/>
        <v>87.420792032019222</v>
      </c>
      <c r="P1328" s="1"/>
      <c r="Q1328" s="1">
        <f t="shared" si="292"/>
        <v>-7.799770857218391E-2</v>
      </c>
      <c r="R1328" s="1">
        <f t="shared" si="293"/>
        <v>7.8947568410201256</v>
      </c>
      <c r="S1328" s="1">
        <f t="shared" si="285"/>
        <v>3.6663792775357251E-2</v>
      </c>
      <c r="T1328" s="1">
        <f t="shared" si="286"/>
        <v>71.288015060563112</v>
      </c>
    </row>
    <row r="1329" spans="1:20" x14ac:dyDescent="0.2">
      <c r="A1329">
        <f>Sheet1!A1306</f>
        <v>1279</v>
      </c>
      <c r="B1329">
        <f>Sheet1!B1309</f>
        <v>779.86</v>
      </c>
      <c r="C1329">
        <f t="shared" si="294"/>
        <v>763.75561683599426</v>
      </c>
      <c r="D1329">
        <f t="shared" si="295"/>
        <v>779.78556987489401</v>
      </c>
      <c r="E1329">
        <f t="shared" si="296"/>
        <v>787.85836623700538</v>
      </c>
      <c r="F1329">
        <f t="shared" si="287"/>
        <v>778.56828997674245</v>
      </c>
      <c r="G1329">
        <f t="shared" si="288"/>
        <v>850.03683371566831</v>
      </c>
      <c r="K1329" s="1">
        <f t="shared" si="289"/>
        <v>16.123178519593466</v>
      </c>
      <c r="L1329" s="1">
        <f t="shared" si="290"/>
        <v>16.048622116840306</v>
      </c>
      <c r="M1329" s="1">
        <f t="shared" si="291"/>
        <v>24.046310243404491</v>
      </c>
      <c r="N1329" s="1">
        <f t="shared" si="283"/>
        <v>16.161468496335942</v>
      </c>
      <c r="O1329" s="1">
        <f t="shared" si="284"/>
        <v>87.630012235261802</v>
      </c>
      <c r="P1329" s="1"/>
      <c r="Q1329" s="1">
        <f t="shared" si="292"/>
        <v>-7.455640275316E-2</v>
      </c>
      <c r="R1329" s="1">
        <f t="shared" si="293"/>
        <v>7.923131723811025</v>
      </c>
      <c r="S1329" s="1">
        <f t="shared" si="285"/>
        <v>3.8289976742476028E-2</v>
      </c>
      <c r="T1329" s="1">
        <f t="shared" si="286"/>
        <v>71.506833715668336</v>
      </c>
    </row>
    <row r="1330" spans="1:20" x14ac:dyDescent="0.2">
      <c r="A1330">
        <f>Sheet1!A1307</f>
        <v>1280</v>
      </c>
      <c r="B1330">
        <f>Sheet1!B1310</f>
        <v>780.31</v>
      </c>
      <c r="C1330">
        <f t="shared" si="294"/>
        <v>764.20521528785684</v>
      </c>
      <c r="D1330">
        <f t="shared" si="295"/>
        <v>780.22887938773408</v>
      </c>
      <c r="E1330">
        <f t="shared" si="296"/>
        <v>788.32681450290886</v>
      </c>
      <c r="F1330">
        <f t="shared" si="287"/>
        <v>779.00987306203751</v>
      </c>
      <c r="G1330">
        <f t="shared" si="288"/>
        <v>850.69604654215618</v>
      </c>
      <c r="K1330" s="1">
        <f t="shared" si="289"/>
        <v>16.123580067730927</v>
      </c>
      <c r="L1330" s="1">
        <f t="shared" si="290"/>
        <v>16.042432037449657</v>
      </c>
      <c r="M1330" s="1">
        <f t="shared" si="291"/>
        <v>24.065104957156791</v>
      </c>
      <c r="N1330" s="1">
        <f t="shared" ref="N1330:N1393" si="297">F1330-$C1327</f>
        <v>16.153453129768423</v>
      </c>
      <c r="O1330" s="1">
        <f t="shared" ref="O1330:O1393" si="298">G1330-$C1327</f>
        <v>87.839626609887091</v>
      </c>
      <c r="P1330" s="1"/>
      <c r="Q1330" s="1">
        <f t="shared" si="292"/>
        <v>-8.1148030281269712E-2</v>
      </c>
      <c r="R1330" s="1">
        <f t="shared" si="293"/>
        <v>7.9415248894258639</v>
      </c>
      <c r="S1330" s="1">
        <f t="shared" ref="S1330:S1393" si="299">F1330-$B1327</f>
        <v>2.9873062037495401E-2</v>
      </c>
      <c r="T1330" s="1">
        <f t="shared" ref="T1330:T1393" si="300">G1330-$B1327</f>
        <v>71.716046542156164</v>
      </c>
    </row>
    <row r="1331" spans="1:20" x14ac:dyDescent="0.2">
      <c r="A1331">
        <f>Sheet1!A1308</f>
        <v>1281</v>
      </c>
      <c r="B1331">
        <f>Sheet1!B1311</f>
        <v>780.75</v>
      </c>
      <c r="C1331">
        <f t="shared" si="294"/>
        <v>764.65481373971943</v>
      </c>
      <c r="D1331">
        <f t="shared" si="295"/>
        <v>780.6721559275004</v>
      </c>
      <c r="E1331">
        <f t="shared" si="296"/>
        <v>788.7952812195141</v>
      </c>
      <c r="F1331">
        <f t="shared" ref="F1331:F1394" si="301">$J$35+A1331*$I$35+$H$35*A1331^2+$G$35*A1331^3</f>
        <v>779.45141302031766</v>
      </c>
      <c r="G1331">
        <f t="shared" ref="G1331:G1394" si="302">$T$35+A1331*$S$35+$R$35*A1331^2+$Q$35*A1331^3</f>
        <v>851.35565394805917</v>
      </c>
      <c r="K1331" s="1">
        <f t="shared" ref="K1331:K1394" si="303">B1328-C1328</f>
        <v>16.113981615868283</v>
      </c>
      <c r="L1331" s="1">
        <f t="shared" ref="L1331:L1394" si="304">D1328-$C1328</f>
        <v>16.036209014779956</v>
      </c>
      <c r="M1331" s="1">
        <f t="shared" ref="M1331:M1394" si="305">E1328-$C1328</f>
        <v>24.083917995702564</v>
      </c>
      <c r="N1331" s="1">
        <f t="shared" si="297"/>
        <v>16.145394636185983</v>
      </c>
      <c r="O1331" s="1">
        <f t="shared" si="298"/>
        <v>88.049635563927495</v>
      </c>
      <c r="P1331" s="1"/>
      <c r="Q1331" s="1">
        <f t="shared" ref="Q1331:Q1394" si="306">D1328-B1328</f>
        <v>-7.7772601088327065E-2</v>
      </c>
      <c r="R1331" s="1">
        <f t="shared" ref="R1331:R1394" si="307">E1328-$B1328</f>
        <v>7.9699363798342802</v>
      </c>
      <c r="S1331" s="1">
        <f t="shared" si="299"/>
        <v>3.1413020317700102E-2</v>
      </c>
      <c r="T1331" s="1">
        <f t="shared" si="300"/>
        <v>71.935653948059212</v>
      </c>
    </row>
    <row r="1332" spans="1:20" x14ac:dyDescent="0.2">
      <c r="A1332">
        <f>Sheet1!A1309</f>
        <v>1282</v>
      </c>
      <c r="B1332">
        <f>Sheet1!B1312</f>
        <v>781.19</v>
      </c>
      <c r="C1332">
        <f t="shared" si="294"/>
        <v>765.10441219158201</v>
      </c>
      <c r="D1332">
        <f t="shared" si="295"/>
        <v>781.11539948426093</v>
      </c>
      <c r="E1332">
        <f t="shared" si="296"/>
        <v>789.26376642879052</v>
      </c>
      <c r="F1332">
        <f t="shared" si="301"/>
        <v>779.89290982323973</v>
      </c>
      <c r="G1332">
        <f t="shared" si="302"/>
        <v>852.01565634140889</v>
      </c>
      <c r="K1332" s="1">
        <f t="shared" si="303"/>
        <v>16.104383164005753</v>
      </c>
      <c r="L1332" s="1">
        <f t="shared" si="304"/>
        <v>16.029953038899748</v>
      </c>
      <c r="M1332" s="1">
        <f t="shared" si="305"/>
        <v>24.102749401011124</v>
      </c>
      <c r="N1332" s="1">
        <f t="shared" si="297"/>
        <v>16.137292987245473</v>
      </c>
      <c r="O1332" s="1">
        <f t="shared" si="298"/>
        <v>88.260039505414625</v>
      </c>
      <c r="P1332" s="1"/>
      <c r="Q1332" s="1">
        <f t="shared" si="306"/>
        <v>-7.4430125106005107E-2</v>
      </c>
      <c r="R1332" s="1">
        <f t="shared" si="307"/>
        <v>7.9983662370053707</v>
      </c>
      <c r="S1332" s="1">
        <f t="shared" si="299"/>
        <v>3.2909823239720026E-2</v>
      </c>
      <c r="T1332" s="1">
        <f t="shared" si="300"/>
        <v>72.155656341408871</v>
      </c>
    </row>
    <row r="1333" spans="1:20" x14ac:dyDescent="0.2">
      <c r="A1333">
        <f>Sheet1!A1310</f>
        <v>1283</v>
      </c>
      <c r="B1333">
        <f>Sheet1!B1313</f>
        <v>781.64</v>
      </c>
      <c r="C1333">
        <f t="shared" si="294"/>
        <v>765.5540106434446</v>
      </c>
      <c r="D1333">
        <f t="shared" si="295"/>
        <v>781.55861004808435</v>
      </c>
      <c r="E1333">
        <f t="shared" si="296"/>
        <v>789.73227017270722</v>
      </c>
      <c r="F1333">
        <f t="shared" si="301"/>
        <v>780.3343634424607</v>
      </c>
      <c r="G1333">
        <f t="shared" si="302"/>
        <v>852.67605413023762</v>
      </c>
      <c r="K1333" s="1">
        <f t="shared" si="303"/>
        <v>16.1047847121431</v>
      </c>
      <c r="L1333" s="1">
        <f t="shared" si="304"/>
        <v>16.023664099877237</v>
      </c>
      <c r="M1333" s="1">
        <f t="shared" si="305"/>
        <v>24.121599215052015</v>
      </c>
      <c r="N1333" s="1">
        <f t="shared" si="297"/>
        <v>16.129148154603854</v>
      </c>
      <c r="O1333" s="1">
        <f t="shared" si="298"/>
        <v>88.470838842380772</v>
      </c>
      <c r="P1333" s="1"/>
      <c r="Q1333" s="1">
        <f t="shared" si="306"/>
        <v>-8.1120612265863201E-2</v>
      </c>
      <c r="R1333" s="1">
        <f t="shared" si="307"/>
        <v>8.0168145029089146</v>
      </c>
      <c r="S1333" s="1">
        <f t="shared" si="299"/>
        <v>2.4363442460753504E-2</v>
      </c>
      <c r="T1333" s="1">
        <f t="shared" si="300"/>
        <v>72.366054130237671</v>
      </c>
    </row>
    <row r="1334" spans="1:20" x14ac:dyDescent="0.2">
      <c r="A1334">
        <f>Sheet1!A1311</f>
        <v>1284</v>
      </c>
      <c r="B1334">
        <f>Sheet1!B1314</f>
        <v>782.08</v>
      </c>
      <c r="C1334">
        <f t="shared" si="294"/>
        <v>766.00360909530741</v>
      </c>
      <c r="D1334">
        <f t="shared" si="295"/>
        <v>782.00178760903873</v>
      </c>
      <c r="E1334">
        <f t="shared" si="296"/>
        <v>790.20079249323419</v>
      </c>
      <c r="F1334">
        <f t="shared" si="301"/>
        <v>780.77577384963752</v>
      </c>
      <c r="G1334">
        <f t="shared" si="302"/>
        <v>853.33684772257755</v>
      </c>
      <c r="K1334" s="1">
        <f t="shared" si="303"/>
        <v>16.09518626028057</v>
      </c>
      <c r="L1334" s="1">
        <f t="shared" si="304"/>
        <v>16.017342187780969</v>
      </c>
      <c r="M1334" s="1">
        <f t="shared" si="305"/>
        <v>24.140467479794665</v>
      </c>
      <c r="N1334" s="1">
        <f t="shared" si="297"/>
        <v>16.120960109918087</v>
      </c>
      <c r="O1334" s="1">
        <f t="shared" si="298"/>
        <v>88.682033982858115</v>
      </c>
      <c r="P1334" s="1"/>
      <c r="Q1334" s="1">
        <f t="shared" si="306"/>
        <v>-7.784407249960168E-2</v>
      </c>
      <c r="R1334" s="1">
        <f t="shared" si="307"/>
        <v>8.045281219514095</v>
      </c>
      <c r="S1334" s="1">
        <f t="shared" si="299"/>
        <v>2.5773849637516832E-2</v>
      </c>
      <c r="T1334" s="1">
        <f t="shared" si="300"/>
        <v>72.586847722577545</v>
      </c>
    </row>
    <row r="1335" spans="1:20" x14ac:dyDescent="0.2">
      <c r="A1335">
        <f>Sheet1!A1312</f>
        <v>1285</v>
      </c>
      <c r="B1335">
        <f>Sheet1!B1315</f>
        <v>782.52</v>
      </c>
      <c r="C1335">
        <f t="shared" si="294"/>
        <v>766.45320754717</v>
      </c>
      <c r="D1335">
        <f t="shared" si="295"/>
        <v>782.44493215719274</v>
      </c>
      <c r="E1335">
        <f t="shared" si="296"/>
        <v>790.66933343234052</v>
      </c>
      <c r="F1335">
        <f t="shared" si="301"/>
        <v>781.21714101642704</v>
      </c>
      <c r="G1335">
        <f t="shared" si="302"/>
        <v>853.99803752646062</v>
      </c>
      <c r="K1335" s="1">
        <f t="shared" si="303"/>
        <v>16.08558780841804</v>
      </c>
      <c r="L1335" s="1">
        <f t="shared" si="304"/>
        <v>16.010987292678919</v>
      </c>
      <c r="M1335" s="1">
        <f t="shared" si="305"/>
        <v>24.159354237208504</v>
      </c>
      <c r="N1335" s="1">
        <f t="shared" si="297"/>
        <v>16.112728824845021</v>
      </c>
      <c r="O1335" s="1">
        <f t="shared" si="298"/>
        <v>88.893625334878607</v>
      </c>
      <c r="P1335" s="1"/>
      <c r="Q1335" s="1">
        <f t="shared" si="306"/>
        <v>-7.4600515739120965E-2</v>
      </c>
      <c r="R1335" s="1">
        <f t="shared" si="307"/>
        <v>8.0737664287904636</v>
      </c>
      <c r="S1335" s="1">
        <f t="shared" si="299"/>
        <v>2.7141016426980968E-2</v>
      </c>
      <c r="T1335" s="1">
        <f t="shared" si="300"/>
        <v>72.808037526460566</v>
      </c>
    </row>
    <row r="1336" spans="1:20" x14ac:dyDescent="0.2">
      <c r="A1336">
        <f>Sheet1!A1313</f>
        <v>1286</v>
      </c>
      <c r="B1336">
        <f>Sheet1!B1316</f>
        <v>782.97</v>
      </c>
      <c r="C1336">
        <f t="shared" si="294"/>
        <v>766.90280599903258</v>
      </c>
      <c r="D1336">
        <f t="shared" si="295"/>
        <v>782.88804368261424</v>
      </c>
      <c r="E1336">
        <f t="shared" si="296"/>
        <v>791.13789303199576</v>
      </c>
      <c r="F1336">
        <f t="shared" si="301"/>
        <v>781.65846491448622</v>
      </c>
      <c r="G1336">
        <f t="shared" si="302"/>
        <v>854.65962394991902</v>
      </c>
      <c r="K1336" s="1">
        <f t="shared" si="303"/>
        <v>16.085989356555388</v>
      </c>
      <c r="L1336" s="1">
        <f t="shared" si="304"/>
        <v>16.004599404639748</v>
      </c>
      <c r="M1336" s="1">
        <f t="shared" si="305"/>
        <v>24.178259529262618</v>
      </c>
      <c r="N1336" s="1">
        <f t="shared" si="297"/>
        <v>16.104454271041618</v>
      </c>
      <c r="O1336" s="1">
        <f t="shared" si="298"/>
        <v>89.105613306474424</v>
      </c>
      <c r="P1336" s="1"/>
      <c r="Q1336" s="1">
        <f t="shared" si="306"/>
        <v>-8.1389951915639358E-2</v>
      </c>
      <c r="R1336" s="1">
        <f t="shared" si="307"/>
        <v>8.0922701727072308</v>
      </c>
      <c r="S1336" s="1">
        <f t="shared" si="299"/>
        <v>1.8464914486230555E-2</v>
      </c>
      <c r="T1336" s="1">
        <f t="shared" si="300"/>
        <v>73.019623949919037</v>
      </c>
    </row>
    <row r="1337" spans="1:20" x14ac:dyDescent="0.2">
      <c r="A1337">
        <f>Sheet1!A1314</f>
        <v>1287</v>
      </c>
      <c r="B1337">
        <f>Sheet1!B1317</f>
        <v>783.41</v>
      </c>
      <c r="C1337">
        <f t="shared" si="294"/>
        <v>767.35240445089516</v>
      </c>
      <c r="D1337">
        <f t="shared" si="295"/>
        <v>783.331122175372</v>
      </c>
      <c r="E1337">
        <f t="shared" si="296"/>
        <v>791.60647133416921</v>
      </c>
      <c r="F1337">
        <f t="shared" si="301"/>
        <v>782.09974551547214</v>
      </c>
      <c r="G1337">
        <f t="shared" si="302"/>
        <v>855.32160740098448</v>
      </c>
      <c r="K1337" s="1">
        <f t="shared" si="303"/>
        <v>16.07639090469263</v>
      </c>
      <c r="L1337" s="1">
        <f t="shared" si="304"/>
        <v>15.998178513731318</v>
      </c>
      <c r="M1337" s="1">
        <f t="shared" si="305"/>
        <v>24.197183397926779</v>
      </c>
      <c r="N1337" s="1">
        <f t="shared" si="297"/>
        <v>16.096136420164726</v>
      </c>
      <c r="O1337" s="1">
        <f t="shared" si="298"/>
        <v>89.317998305677065</v>
      </c>
      <c r="P1337" s="1"/>
      <c r="Q1337" s="1">
        <f t="shared" si="306"/>
        <v>-7.8212390961311939E-2</v>
      </c>
      <c r="R1337" s="1">
        <f t="shared" si="307"/>
        <v>8.1207924932341484</v>
      </c>
      <c r="S1337" s="1">
        <f t="shared" si="299"/>
        <v>1.9745515472095576E-2</v>
      </c>
      <c r="T1337" s="1">
        <f t="shared" si="300"/>
        <v>73.241607400984435</v>
      </c>
    </row>
    <row r="1338" spans="1:20" x14ac:dyDescent="0.2">
      <c r="A1338">
        <f>Sheet1!A1315</f>
        <v>1288</v>
      </c>
      <c r="B1338">
        <f>Sheet1!B1318</f>
        <v>783.85</v>
      </c>
      <c r="C1338">
        <f t="shared" si="294"/>
        <v>767.80200290275775</v>
      </c>
      <c r="D1338">
        <f t="shared" si="295"/>
        <v>783.77416762553412</v>
      </c>
      <c r="E1338">
        <f t="shared" si="296"/>
        <v>792.07506838083054</v>
      </c>
      <c r="F1338">
        <f t="shared" si="301"/>
        <v>782.54098279104142</v>
      </c>
      <c r="G1338">
        <f t="shared" si="302"/>
        <v>855.98398828768927</v>
      </c>
      <c r="K1338" s="1">
        <f t="shared" si="303"/>
        <v>16.066792452829986</v>
      </c>
      <c r="L1338" s="1">
        <f t="shared" si="304"/>
        <v>15.991724610022743</v>
      </c>
      <c r="M1338" s="1">
        <f t="shared" si="305"/>
        <v>24.216125885170527</v>
      </c>
      <c r="N1338" s="1">
        <f t="shared" si="297"/>
        <v>16.08777524387142</v>
      </c>
      <c r="O1338" s="1">
        <f t="shared" si="298"/>
        <v>89.530780740519276</v>
      </c>
      <c r="P1338" s="1"/>
      <c r="Q1338" s="1">
        <f t="shared" si="306"/>
        <v>-7.5067842807243323E-2</v>
      </c>
      <c r="R1338" s="1">
        <f t="shared" si="307"/>
        <v>8.1493334323405406</v>
      </c>
      <c r="S1338" s="1">
        <f t="shared" si="299"/>
        <v>2.0982791041433302E-2</v>
      </c>
      <c r="T1338" s="1">
        <f t="shared" si="300"/>
        <v>73.46398828768929</v>
      </c>
    </row>
    <row r="1339" spans="1:20" x14ac:dyDescent="0.2">
      <c r="A1339">
        <f>Sheet1!A1316</f>
        <v>1289</v>
      </c>
      <c r="B1339">
        <f>Sheet1!B1319</f>
        <v>784.3</v>
      </c>
      <c r="C1339">
        <f t="shared" si="294"/>
        <v>768.25160135462033</v>
      </c>
      <c r="D1339">
        <f t="shared" si="295"/>
        <v>784.21718002316879</v>
      </c>
      <c r="E1339">
        <f t="shared" si="296"/>
        <v>792.54368421394872</v>
      </c>
      <c r="F1339">
        <f t="shared" si="301"/>
        <v>782.98217671285101</v>
      </c>
      <c r="G1339">
        <f t="shared" si="302"/>
        <v>856.64676701806547</v>
      </c>
      <c r="K1339" s="1">
        <f t="shared" si="303"/>
        <v>16.067194000967447</v>
      </c>
      <c r="L1339" s="1">
        <f t="shared" si="304"/>
        <v>15.985237683581659</v>
      </c>
      <c r="M1339" s="1">
        <f t="shared" si="305"/>
        <v>24.235087032963179</v>
      </c>
      <c r="N1339" s="1">
        <f t="shared" si="297"/>
        <v>16.079370713818435</v>
      </c>
      <c r="O1339" s="1">
        <f t="shared" si="298"/>
        <v>89.743961019032895</v>
      </c>
      <c r="P1339" s="1"/>
      <c r="Q1339" s="1">
        <f t="shared" si="306"/>
        <v>-8.195631738578868E-2</v>
      </c>
      <c r="R1339" s="1">
        <f t="shared" si="307"/>
        <v>8.1678930319957317</v>
      </c>
      <c r="S1339" s="1">
        <f t="shared" si="299"/>
        <v>1.2176712850987315E-2</v>
      </c>
      <c r="T1339" s="1">
        <f t="shared" si="300"/>
        <v>73.676767018065448</v>
      </c>
    </row>
    <row r="1340" spans="1:20" x14ac:dyDescent="0.2">
      <c r="A1340">
        <f>Sheet1!A1317</f>
        <v>1290</v>
      </c>
      <c r="B1340">
        <f>Sheet1!B1320</f>
        <v>784.74</v>
      </c>
      <c r="C1340">
        <f t="shared" si="294"/>
        <v>768.70119980648292</v>
      </c>
      <c r="D1340">
        <f t="shared" si="295"/>
        <v>784.66015935834457</v>
      </c>
      <c r="E1340">
        <f t="shared" si="296"/>
        <v>793.01231887549363</v>
      </c>
      <c r="F1340">
        <f t="shared" si="301"/>
        <v>783.42332725255812</v>
      </c>
      <c r="G1340">
        <f t="shared" si="302"/>
        <v>857.30994400014515</v>
      </c>
      <c r="K1340" s="1">
        <f t="shared" si="303"/>
        <v>16.057595549104803</v>
      </c>
      <c r="L1340" s="1">
        <f t="shared" si="304"/>
        <v>15.978717724476837</v>
      </c>
      <c r="M1340" s="1">
        <f t="shared" si="305"/>
        <v>24.254066883274049</v>
      </c>
      <c r="N1340" s="1">
        <f t="shared" si="297"/>
        <v>16.07092280166296</v>
      </c>
      <c r="O1340" s="1">
        <f t="shared" si="298"/>
        <v>89.957539549249987</v>
      </c>
      <c r="P1340" s="1"/>
      <c r="Q1340" s="1">
        <f t="shared" si="306"/>
        <v>-7.887782462796622E-2</v>
      </c>
      <c r="R1340" s="1">
        <f t="shared" si="307"/>
        <v>8.1964713341692459</v>
      </c>
      <c r="S1340" s="1">
        <f t="shared" si="299"/>
        <v>1.3327252558156033E-2</v>
      </c>
      <c r="T1340" s="1">
        <f t="shared" si="300"/>
        <v>73.899944000145183</v>
      </c>
    </row>
    <row r="1341" spans="1:20" x14ac:dyDescent="0.2">
      <c r="A1341">
        <f>Sheet1!A1318</f>
        <v>1291</v>
      </c>
      <c r="B1341">
        <f>Sheet1!B1321</f>
        <v>785.18</v>
      </c>
      <c r="C1341">
        <f t="shared" si="294"/>
        <v>769.1507982583455</v>
      </c>
      <c r="D1341">
        <f t="shared" si="295"/>
        <v>785.10310562112988</v>
      </c>
      <c r="E1341">
        <f t="shared" si="296"/>
        <v>793.48097240743459</v>
      </c>
      <c r="F1341">
        <f t="shared" si="301"/>
        <v>783.86443438181948</v>
      </c>
      <c r="G1341">
        <f t="shared" si="302"/>
        <v>857.97351964196014</v>
      </c>
      <c r="K1341" s="1">
        <f t="shared" si="303"/>
        <v>16.047997097242273</v>
      </c>
      <c r="L1341" s="1">
        <f t="shared" si="304"/>
        <v>15.97216472277637</v>
      </c>
      <c r="M1341" s="1">
        <f t="shared" si="305"/>
        <v>24.273065478072795</v>
      </c>
      <c r="N1341" s="1">
        <f t="shared" si="297"/>
        <v>16.062431479061729</v>
      </c>
      <c r="O1341" s="1">
        <f t="shared" si="298"/>
        <v>90.171516739202389</v>
      </c>
      <c r="P1341" s="1"/>
      <c r="Q1341" s="1">
        <f t="shared" si="306"/>
        <v>-7.583237446590374E-2</v>
      </c>
      <c r="R1341" s="1">
        <f t="shared" si="307"/>
        <v>8.2250683808305212</v>
      </c>
      <c r="S1341" s="1">
        <f t="shared" si="299"/>
        <v>1.4434381819455666E-2</v>
      </c>
      <c r="T1341" s="1">
        <f t="shared" si="300"/>
        <v>74.123519641960115</v>
      </c>
    </row>
    <row r="1342" spans="1:20" x14ac:dyDescent="0.2">
      <c r="A1342">
        <f>Sheet1!A1319</f>
        <v>1292</v>
      </c>
      <c r="B1342">
        <f>Sheet1!B1322</f>
        <v>785.63</v>
      </c>
      <c r="C1342">
        <f t="shared" si="294"/>
        <v>769.60039671020809</v>
      </c>
      <c r="D1342">
        <f t="shared" si="295"/>
        <v>785.54601880159282</v>
      </c>
      <c r="E1342">
        <f t="shared" si="296"/>
        <v>793.94964485174103</v>
      </c>
      <c r="F1342">
        <f t="shared" si="301"/>
        <v>784.30549807229204</v>
      </c>
      <c r="G1342">
        <f t="shared" si="302"/>
        <v>858.63749435154284</v>
      </c>
      <c r="K1342" s="1">
        <f t="shared" si="303"/>
        <v>16.048398645379621</v>
      </c>
      <c r="L1342" s="1">
        <f t="shared" si="304"/>
        <v>15.96557866854846</v>
      </c>
      <c r="M1342" s="1">
        <f t="shared" si="305"/>
        <v>24.292082859328389</v>
      </c>
      <c r="N1342" s="1">
        <f t="shared" si="297"/>
        <v>16.053896717671705</v>
      </c>
      <c r="O1342" s="1">
        <f t="shared" si="298"/>
        <v>90.385892996922507</v>
      </c>
      <c r="P1342" s="1"/>
      <c r="Q1342" s="1">
        <f t="shared" si="306"/>
        <v>-8.2819976831160602E-2</v>
      </c>
      <c r="R1342" s="1">
        <f t="shared" si="307"/>
        <v>8.243684213948768</v>
      </c>
      <c r="S1342" s="1">
        <f t="shared" si="299"/>
        <v>5.4980722920845437E-3</v>
      </c>
      <c r="T1342" s="1">
        <f t="shared" si="300"/>
        <v>74.337494351542887</v>
      </c>
    </row>
    <row r="1343" spans="1:20" x14ac:dyDescent="0.2">
      <c r="A1343">
        <f>Sheet1!A1320</f>
        <v>1293</v>
      </c>
      <c r="B1343">
        <f>Sheet1!B1323</f>
        <v>786.07</v>
      </c>
      <c r="C1343">
        <f t="shared" si="294"/>
        <v>770.04999516207067</v>
      </c>
      <c r="D1343">
        <f t="shared" si="295"/>
        <v>785.98889888980182</v>
      </c>
      <c r="E1343">
        <f t="shared" si="296"/>
        <v>794.41833625038214</v>
      </c>
      <c r="F1343">
        <f t="shared" si="301"/>
        <v>784.74651829563288</v>
      </c>
      <c r="G1343">
        <f t="shared" si="302"/>
        <v>859.30186853692499</v>
      </c>
      <c r="K1343" s="1">
        <f t="shared" si="303"/>
        <v>16.038800193517091</v>
      </c>
      <c r="L1343" s="1">
        <f t="shared" si="304"/>
        <v>15.958959551861653</v>
      </c>
      <c r="M1343" s="1">
        <f t="shared" si="305"/>
        <v>24.311119069010715</v>
      </c>
      <c r="N1343" s="1">
        <f t="shared" si="297"/>
        <v>16.045318489149963</v>
      </c>
      <c r="O1343" s="1">
        <f t="shared" si="298"/>
        <v>90.600668730442067</v>
      </c>
      <c r="P1343" s="1"/>
      <c r="Q1343" s="1">
        <f t="shared" si="306"/>
        <v>-7.9840641655437139E-2</v>
      </c>
      <c r="R1343" s="1">
        <f t="shared" si="307"/>
        <v>8.2723188754936245</v>
      </c>
      <c r="S1343" s="1">
        <f t="shared" si="299"/>
        <v>6.5182956328726505E-3</v>
      </c>
      <c r="T1343" s="1">
        <f t="shared" si="300"/>
        <v>74.561868536924976</v>
      </c>
    </row>
    <row r="1344" spans="1:20" x14ac:dyDescent="0.2">
      <c r="A1344">
        <f>Sheet1!A1321</f>
        <v>1294</v>
      </c>
      <c r="B1344">
        <f>Sheet1!B1324</f>
        <v>786.51</v>
      </c>
      <c r="C1344">
        <f t="shared" si="294"/>
        <v>770.49959361393326</v>
      </c>
      <c r="D1344">
        <f t="shared" si="295"/>
        <v>786.43174587582519</v>
      </c>
      <c r="E1344">
        <f t="shared" si="296"/>
        <v>794.88704664532759</v>
      </c>
      <c r="F1344">
        <f t="shared" si="301"/>
        <v>785.18749502349851</v>
      </c>
      <c r="G1344">
        <f t="shared" si="302"/>
        <v>859.96664260613886</v>
      </c>
      <c r="K1344" s="1">
        <f t="shared" si="303"/>
        <v>16.029201741654447</v>
      </c>
      <c r="L1344" s="1">
        <f t="shared" si="304"/>
        <v>15.952307362784381</v>
      </c>
      <c r="M1344" s="1">
        <f t="shared" si="305"/>
        <v>24.330174149089089</v>
      </c>
      <c r="N1344" s="1">
        <f t="shared" si="297"/>
        <v>16.03669676515301</v>
      </c>
      <c r="O1344" s="1">
        <f t="shared" si="298"/>
        <v>90.815844347793359</v>
      </c>
      <c r="P1344" s="1"/>
      <c r="Q1344" s="1">
        <f t="shared" si="306"/>
        <v>-7.6894378870065339E-2</v>
      </c>
      <c r="R1344" s="1">
        <f t="shared" si="307"/>
        <v>8.3009724074346423</v>
      </c>
      <c r="S1344" s="1">
        <f t="shared" si="299"/>
        <v>7.4950234985635689E-3</v>
      </c>
      <c r="T1344" s="1">
        <f t="shared" si="300"/>
        <v>74.786642606138912</v>
      </c>
    </row>
    <row r="1345" spans="1:20" x14ac:dyDescent="0.2">
      <c r="A1345">
        <f>Sheet1!A1322</f>
        <v>1295</v>
      </c>
      <c r="B1345">
        <f>Sheet1!B1325</f>
        <v>786.95</v>
      </c>
      <c r="C1345">
        <f t="shared" si="294"/>
        <v>770.94919206579607</v>
      </c>
      <c r="D1345">
        <f t="shared" si="295"/>
        <v>786.87455974973125</v>
      </c>
      <c r="E1345">
        <f t="shared" si="296"/>
        <v>795.35577607854668</v>
      </c>
      <c r="F1345">
        <f t="shared" si="301"/>
        <v>785.62842822754635</v>
      </c>
      <c r="G1345">
        <f t="shared" si="302"/>
        <v>860.63181696721642</v>
      </c>
      <c r="K1345" s="1">
        <f t="shared" si="303"/>
        <v>16.029603289791908</v>
      </c>
      <c r="L1345" s="1">
        <f t="shared" si="304"/>
        <v>15.945622091384735</v>
      </c>
      <c r="M1345" s="1">
        <f t="shared" si="305"/>
        <v>24.349248141532939</v>
      </c>
      <c r="N1345" s="1">
        <f t="shared" si="297"/>
        <v>16.028031517338263</v>
      </c>
      <c r="O1345" s="1">
        <f t="shared" si="298"/>
        <v>91.031420257008335</v>
      </c>
      <c r="P1345" s="1"/>
      <c r="Q1345" s="1">
        <f t="shared" si="306"/>
        <v>-8.3981198407172997E-2</v>
      </c>
      <c r="R1345" s="1">
        <f t="shared" si="307"/>
        <v>8.3196448517410317</v>
      </c>
      <c r="S1345" s="1">
        <f t="shared" si="299"/>
        <v>-1.5717724536443711E-3</v>
      </c>
      <c r="T1345" s="1">
        <f t="shared" si="300"/>
        <v>75.001816967216428</v>
      </c>
    </row>
    <row r="1346" spans="1:20" x14ac:dyDescent="0.2">
      <c r="A1346">
        <f>Sheet1!A1323</f>
        <v>1296</v>
      </c>
      <c r="B1346">
        <f>Sheet1!B1326</f>
        <v>787.4</v>
      </c>
      <c r="C1346">
        <f t="shared" si="294"/>
        <v>771.39879051765843</v>
      </c>
      <c r="D1346">
        <f t="shared" si="295"/>
        <v>787.31734050158821</v>
      </c>
      <c r="E1346">
        <f t="shared" si="296"/>
        <v>795.82452459200897</v>
      </c>
      <c r="F1346">
        <f t="shared" si="301"/>
        <v>786.06931787943302</v>
      </c>
      <c r="G1346">
        <f t="shared" si="302"/>
        <v>861.29739202818973</v>
      </c>
      <c r="K1346" s="1">
        <f t="shared" si="303"/>
        <v>16.020004837929378</v>
      </c>
      <c r="L1346" s="1">
        <f t="shared" si="304"/>
        <v>15.938903727731144</v>
      </c>
      <c r="M1346" s="1">
        <f t="shared" si="305"/>
        <v>24.368341088311468</v>
      </c>
      <c r="N1346" s="1">
        <f t="shared" si="297"/>
        <v>16.019322717362343</v>
      </c>
      <c r="O1346" s="1">
        <f t="shared" si="298"/>
        <v>91.247396866119061</v>
      </c>
      <c r="P1346" s="1"/>
      <c r="Q1346" s="1">
        <f t="shared" si="306"/>
        <v>-8.1101110198233073E-2</v>
      </c>
      <c r="R1346" s="1">
        <f t="shared" si="307"/>
        <v>8.3483362503820899</v>
      </c>
      <c r="S1346" s="1">
        <f t="shared" si="299"/>
        <v>-6.8212056703487178E-4</v>
      </c>
      <c r="T1346" s="1">
        <f t="shared" si="300"/>
        <v>75.227392028189684</v>
      </c>
    </row>
    <row r="1347" spans="1:20" x14ac:dyDescent="0.2">
      <c r="A1347">
        <f>Sheet1!A1324</f>
        <v>1297</v>
      </c>
      <c r="B1347">
        <f>Sheet1!B1327</f>
        <v>787.84</v>
      </c>
      <c r="C1347">
        <f t="shared" si="294"/>
        <v>771.84838896952101</v>
      </c>
      <c r="D1347">
        <f t="shared" si="295"/>
        <v>787.76008812146461</v>
      </c>
      <c r="E1347">
        <f t="shared" si="296"/>
        <v>796.29329222768365</v>
      </c>
      <c r="F1347">
        <f t="shared" si="301"/>
        <v>786.51016395081535</v>
      </c>
      <c r="G1347">
        <f t="shared" si="302"/>
        <v>861.96336819709086</v>
      </c>
      <c r="K1347" s="1">
        <f t="shared" si="303"/>
        <v>16.010406386066734</v>
      </c>
      <c r="L1347" s="1">
        <f t="shared" si="304"/>
        <v>15.932152261891929</v>
      </c>
      <c r="M1347" s="1">
        <f t="shared" si="305"/>
        <v>24.38745303139433</v>
      </c>
      <c r="N1347" s="1">
        <f t="shared" si="297"/>
        <v>16.010570336882097</v>
      </c>
      <c r="O1347" s="1">
        <f t="shared" si="298"/>
        <v>91.463774583157601</v>
      </c>
      <c r="P1347" s="1"/>
      <c r="Q1347" s="1">
        <f t="shared" si="306"/>
        <v>-7.8254124174804929E-2</v>
      </c>
      <c r="R1347" s="1">
        <f t="shared" si="307"/>
        <v>8.3770466453275958</v>
      </c>
      <c r="S1347" s="1">
        <f t="shared" si="299"/>
        <v>1.6395081536302314E-4</v>
      </c>
      <c r="T1347" s="1">
        <f t="shared" si="300"/>
        <v>75.453368197090867</v>
      </c>
    </row>
    <row r="1348" spans="1:20" x14ac:dyDescent="0.2">
      <c r="A1348">
        <f>Sheet1!A1325</f>
        <v>1298</v>
      </c>
      <c r="B1348">
        <f>Sheet1!B1328</f>
        <v>788.28</v>
      </c>
      <c r="C1348">
        <f t="shared" si="294"/>
        <v>772.29798742138382</v>
      </c>
      <c r="D1348">
        <f t="shared" si="295"/>
        <v>788.20280259942865</v>
      </c>
      <c r="E1348">
        <f t="shared" si="296"/>
        <v>796.76207902754049</v>
      </c>
      <c r="F1348">
        <f t="shared" si="301"/>
        <v>786.95096641335056</v>
      </c>
      <c r="G1348">
        <f t="shared" si="302"/>
        <v>862.62974588195198</v>
      </c>
      <c r="K1348" s="1">
        <f t="shared" si="303"/>
        <v>16.000807934203976</v>
      </c>
      <c r="L1348" s="1">
        <f t="shared" si="304"/>
        <v>15.925367683935178</v>
      </c>
      <c r="M1348" s="1">
        <f t="shared" si="305"/>
        <v>24.406584012750614</v>
      </c>
      <c r="N1348" s="1">
        <f t="shared" si="297"/>
        <v>16.001774347554488</v>
      </c>
      <c r="O1348" s="1">
        <f t="shared" si="298"/>
        <v>91.680553816155907</v>
      </c>
      <c r="P1348" s="1"/>
      <c r="Q1348" s="1">
        <f t="shared" si="306"/>
        <v>-7.5440250268798081E-2</v>
      </c>
      <c r="R1348" s="1">
        <f t="shared" si="307"/>
        <v>8.4057760785466371</v>
      </c>
      <c r="S1348" s="1">
        <f t="shared" si="299"/>
        <v>9.6641335051117494E-4</v>
      </c>
      <c r="T1348" s="1">
        <f t="shared" si="300"/>
        <v>75.679745881951931</v>
      </c>
    </row>
    <row r="1349" spans="1:20" x14ac:dyDescent="0.2">
      <c r="A1349">
        <f>Sheet1!A1326</f>
        <v>1299</v>
      </c>
      <c r="B1349">
        <f>Sheet1!B1329</f>
        <v>788.73</v>
      </c>
      <c r="C1349">
        <f t="shared" si="294"/>
        <v>772.74758587324641</v>
      </c>
      <c r="D1349">
        <f t="shared" si="295"/>
        <v>788.64548392554877</v>
      </c>
      <c r="E1349">
        <f t="shared" si="296"/>
        <v>797.2308850335487</v>
      </c>
      <c r="F1349">
        <f t="shared" si="301"/>
        <v>787.39172523869547</v>
      </c>
      <c r="G1349">
        <f t="shared" si="302"/>
        <v>863.29652549080481</v>
      </c>
      <c r="K1349" s="1">
        <f t="shared" si="303"/>
        <v>16.001209482341551</v>
      </c>
      <c r="L1349" s="1">
        <f t="shared" si="304"/>
        <v>15.918549983929779</v>
      </c>
      <c r="M1349" s="1">
        <f t="shared" si="305"/>
        <v>24.425734074350544</v>
      </c>
      <c r="N1349" s="1">
        <f t="shared" si="297"/>
        <v>15.992934721037045</v>
      </c>
      <c r="O1349" s="1">
        <f t="shared" si="298"/>
        <v>91.897734973146385</v>
      </c>
      <c r="P1349" s="1"/>
      <c r="Q1349" s="1">
        <f t="shared" si="306"/>
        <v>-8.2659498411771892E-2</v>
      </c>
      <c r="R1349" s="1">
        <f t="shared" si="307"/>
        <v>8.4245245920089928</v>
      </c>
      <c r="S1349" s="1">
        <f t="shared" si="299"/>
        <v>-8.2747613045057733E-3</v>
      </c>
      <c r="T1349" s="1">
        <f t="shared" si="300"/>
        <v>75.896525490804834</v>
      </c>
    </row>
    <row r="1350" spans="1:20" x14ac:dyDescent="0.2">
      <c r="A1350">
        <f>Sheet1!A1327</f>
        <v>1300</v>
      </c>
      <c r="B1350">
        <f>Sheet1!B1330</f>
        <v>789.17</v>
      </c>
      <c r="C1350">
        <f t="shared" si="294"/>
        <v>773.19718432510899</v>
      </c>
      <c r="D1350">
        <f t="shared" si="295"/>
        <v>789.08813208989318</v>
      </c>
      <c r="E1350">
        <f t="shared" si="296"/>
        <v>797.69971028767782</v>
      </c>
      <c r="F1350">
        <f t="shared" si="301"/>
        <v>787.83244039850683</v>
      </c>
      <c r="G1350">
        <f t="shared" si="302"/>
        <v>863.96370743168177</v>
      </c>
      <c r="K1350" s="1">
        <f t="shared" si="303"/>
        <v>15.991611030479021</v>
      </c>
      <c r="L1350" s="1">
        <f t="shared" si="304"/>
        <v>15.911699151943594</v>
      </c>
      <c r="M1350" s="1">
        <f t="shared" si="305"/>
        <v>24.44490325816264</v>
      </c>
      <c r="N1350" s="1">
        <f t="shared" si="297"/>
        <v>15.984051428985822</v>
      </c>
      <c r="O1350" s="1">
        <f t="shared" si="298"/>
        <v>92.115318462160758</v>
      </c>
      <c r="P1350" s="1"/>
      <c r="Q1350" s="1">
        <f t="shared" si="306"/>
        <v>-7.9911878535426695E-2</v>
      </c>
      <c r="R1350" s="1">
        <f t="shared" si="307"/>
        <v>8.4532922276836189</v>
      </c>
      <c r="S1350" s="1">
        <f t="shared" si="299"/>
        <v>-7.5596014931988975E-3</v>
      </c>
      <c r="T1350" s="1">
        <f t="shared" si="300"/>
        <v>76.123707431681737</v>
      </c>
    </row>
    <row r="1351" spans="1:20" x14ac:dyDescent="0.2">
      <c r="A1351">
        <f>Sheet1!A1328</f>
        <v>1301</v>
      </c>
      <c r="B1351">
        <f>Sheet1!B1331</f>
        <v>789.61</v>
      </c>
      <c r="C1351">
        <f t="shared" si="294"/>
        <v>773.64678277697158</v>
      </c>
      <c r="D1351">
        <f t="shared" si="295"/>
        <v>789.53074708253018</v>
      </c>
      <c r="E1351">
        <f t="shared" si="296"/>
        <v>798.16855483189704</v>
      </c>
      <c r="F1351">
        <f t="shared" si="301"/>
        <v>788.27311186444183</v>
      </c>
      <c r="G1351">
        <f t="shared" si="302"/>
        <v>864.63129211261469</v>
      </c>
      <c r="K1351" s="1">
        <f t="shared" si="303"/>
        <v>15.98201257861615</v>
      </c>
      <c r="L1351" s="1">
        <f t="shared" si="304"/>
        <v>15.904815178044828</v>
      </c>
      <c r="M1351" s="1">
        <f t="shared" si="305"/>
        <v>24.464091606156671</v>
      </c>
      <c r="N1351" s="1">
        <f t="shared" si="297"/>
        <v>15.975124443058007</v>
      </c>
      <c r="O1351" s="1">
        <f t="shared" si="298"/>
        <v>92.333304691230865</v>
      </c>
      <c r="P1351" s="1"/>
      <c r="Q1351" s="1">
        <f t="shared" si="306"/>
        <v>-7.719740057132185E-2</v>
      </c>
      <c r="R1351" s="1">
        <f t="shared" si="307"/>
        <v>8.4820790275405216</v>
      </c>
      <c r="S1351" s="1">
        <f t="shared" si="299"/>
        <v>-6.8881355581424941E-3</v>
      </c>
      <c r="T1351" s="1">
        <f t="shared" si="300"/>
        <v>76.351292112614715</v>
      </c>
    </row>
    <row r="1352" spans="1:20" x14ac:dyDescent="0.2">
      <c r="A1352">
        <f>Sheet1!A1329</f>
        <v>1302</v>
      </c>
      <c r="B1352">
        <f>Sheet1!B1332</f>
        <v>790.05</v>
      </c>
      <c r="C1352">
        <f t="shared" si="294"/>
        <v>774.09638122883416</v>
      </c>
      <c r="D1352">
        <f t="shared" si="295"/>
        <v>789.97332889352822</v>
      </c>
      <c r="E1352">
        <f t="shared" si="296"/>
        <v>798.63741870817603</v>
      </c>
      <c r="F1352">
        <f t="shared" si="301"/>
        <v>788.7137396081572</v>
      </c>
      <c r="G1352">
        <f t="shared" si="302"/>
        <v>865.29927994163575</v>
      </c>
      <c r="K1352" s="1">
        <f t="shared" si="303"/>
        <v>15.982414126753611</v>
      </c>
      <c r="L1352" s="1">
        <f t="shared" si="304"/>
        <v>15.897898052302367</v>
      </c>
      <c r="M1352" s="1">
        <f t="shared" si="305"/>
        <v>24.483299160302295</v>
      </c>
      <c r="N1352" s="1">
        <f t="shared" si="297"/>
        <v>15.96615373491079</v>
      </c>
      <c r="O1352" s="1">
        <f t="shared" si="298"/>
        <v>92.551694068389338</v>
      </c>
      <c r="P1352" s="1"/>
      <c r="Q1352" s="1">
        <f t="shared" si="306"/>
        <v>-8.4516074451244094E-2</v>
      </c>
      <c r="R1352" s="1">
        <f t="shared" si="307"/>
        <v>8.5008850335486841</v>
      </c>
      <c r="S1352" s="1">
        <f t="shared" si="299"/>
        <v>-1.6260391842820354E-2</v>
      </c>
      <c r="T1352" s="1">
        <f t="shared" si="300"/>
        <v>76.569279941635727</v>
      </c>
    </row>
    <row r="1353" spans="1:20" x14ac:dyDescent="0.2">
      <c r="A1353">
        <f>Sheet1!A1330</f>
        <v>1303</v>
      </c>
      <c r="B1353">
        <f>Sheet1!B1333</f>
        <v>790.5</v>
      </c>
      <c r="C1353">
        <f t="shared" si="294"/>
        <v>774.54597968069675</v>
      </c>
      <c r="D1353">
        <f t="shared" si="295"/>
        <v>790.41587751295572</v>
      </c>
      <c r="E1353">
        <f t="shared" si="296"/>
        <v>799.1063019584841</v>
      </c>
      <c r="F1353">
        <f t="shared" si="301"/>
        <v>789.1543236013099</v>
      </c>
      <c r="G1353">
        <f t="shared" si="302"/>
        <v>865.96767132677701</v>
      </c>
      <c r="K1353" s="1">
        <f t="shared" si="303"/>
        <v>15.972815674890967</v>
      </c>
      <c r="L1353" s="1">
        <f t="shared" si="304"/>
        <v>15.890947764784187</v>
      </c>
      <c r="M1353" s="1">
        <f t="shared" si="305"/>
        <v>24.502525962568825</v>
      </c>
      <c r="N1353" s="1">
        <f t="shared" si="297"/>
        <v>15.957139276200905</v>
      </c>
      <c r="O1353" s="1">
        <f t="shared" si="298"/>
        <v>92.770487001668016</v>
      </c>
      <c r="P1353" s="1"/>
      <c r="Q1353" s="1">
        <f t="shared" si="306"/>
        <v>-8.1867910106780073E-2</v>
      </c>
      <c r="R1353" s="1">
        <f t="shared" si="307"/>
        <v>8.5297102876778581</v>
      </c>
      <c r="S1353" s="1">
        <f t="shared" si="299"/>
        <v>-1.5676398690061433E-2</v>
      </c>
      <c r="T1353" s="1">
        <f t="shared" si="300"/>
        <v>76.797671326777049</v>
      </c>
    </row>
    <row r="1354" spans="1:20" x14ac:dyDescent="0.2">
      <c r="A1354">
        <f>Sheet1!A1331</f>
        <v>1304</v>
      </c>
      <c r="B1354">
        <f>Sheet1!B1334</f>
        <v>790.94</v>
      </c>
      <c r="C1354">
        <f t="shared" si="294"/>
        <v>774.99557813255933</v>
      </c>
      <c r="D1354">
        <f t="shared" si="295"/>
        <v>790.85839293088077</v>
      </c>
      <c r="E1354">
        <f t="shared" si="296"/>
        <v>799.57520462479067</v>
      </c>
      <c r="F1354">
        <f t="shared" si="301"/>
        <v>789.59486381555701</v>
      </c>
      <c r="G1354">
        <f t="shared" si="302"/>
        <v>866.63646667607043</v>
      </c>
      <c r="K1354" s="1">
        <f t="shared" si="303"/>
        <v>15.963217223028437</v>
      </c>
      <c r="L1354" s="1">
        <f t="shared" si="304"/>
        <v>15.883964305558607</v>
      </c>
      <c r="M1354" s="1">
        <f t="shared" si="305"/>
        <v>24.521772054925464</v>
      </c>
      <c r="N1354" s="1">
        <f t="shared" si="297"/>
        <v>15.948081038585428</v>
      </c>
      <c r="O1354" s="1">
        <f t="shared" si="298"/>
        <v>92.98968389909885</v>
      </c>
      <c r="P1354" s="1"/>
      <c r="Q1354" s="1">
        <f t="shared" si="306"/>
        <v>-7.9252917469830209E-2</v>
      </c>
      <c r="R1354" s="1">
        <f t="shared" si="307"/>
        <v>8.5585548318970268</v>
      </c>
      <c r="S1354" s="1">
        <f t="shared" si="299"/>
        <v>-1.513618444300846E-2</v>
      </c>
      <c r="T1354" s="1">
        <f t="shared" si="300"/>
        <v>77.026466676070413</v>
      </c>
    </row>
    <row r="1355" spans="1:20" x14ac:dyDescent="0.2">
      <c r="A1355">
        <f>Sheet1!A1332</f>
        <v>1305</v>
      </c>
      <c r="B1355">
        <f>Sheet1!B1335</f>
        <v>791.38</v>
      </c>
      <c r="C1355">
        <f t="shared" si="294"/>
        <v>775.44517658442192</v>
      </c>
      <c r="D1355">
        <f t="shared" si="295"/>
        <v>791.30087513737169</v>
      </c>
      <c r="E1355">
        <f t="shared" si="296"/>
        <v>800.0441267490653</v>
      </c>
      <c r="F1355">
        <f t="shared" si="301"/>
        <v>790.03536022255525</v>
      </c>
      <c r="G1355">
        <f t="shared" si="302"/>
        <v>867.30566639754818</v>
      </c>
      <c r="K1355" s="1">
        <f t="shared" si="303"/>
        <v>15.953618771165793</v>
      </c>
      <c r="L1355" s="1">
        <f t="shared" si="304"/>
        <v>15.876947664694057</v>
      </c>
      <c r="M1355" s="1">
        <f t="shared" si="305"/>
        <v>24.541037479341867</v>
      </c>
      <c r="N1355" s="1">
        <f t="shared" si="297"/>
        <v>15.938978993721094</v>
      </c>
      <c r="O1355" s="1">
        <f t="shared" si="298"/>
        <v>93.209285168714018</v>
      </c>
      <c r="P1355" s="1"/>
      <c r="Q1355" s="1">
        <f t="shared" si="306"/>
        <v>-7.6671106471735584E-2</v>
      </c>
      <c r="R1355" s="1">
        <f t="shared" si="307"/>
        <v>8.5874187081760738</v>
      </c>
      <c r="S1355" s="1">
        <f t="shared" si="299"/>
        <v>-1.4639777444699575E-2</v>
      </c>
      <c r="T1355" s="1">
        <f t="shared" si="300"/>
        <v>77.255666397548225</v>
      </c>
    </row>
    <row r="1356" spans="1:20" x14ac:dyDescent="0.2">
      <c r="A1356">
        <f>Sheet1!A1333</f>
        <v>1306</v>
      </c>
      <c r="B1356">
        <f>Sheet1!B1336</f>
        <v>791.82</v>
      </c>
      <c r="C1356">
        <f t="shared" si="294"/>
        <v>775.8947750362845</v>
      </c>
      <c r="D1356">
        <f t="shared" si="295"/>
        <v>791.74332412249703</v>
      </c>
      <c r="E1356">
        <f t="shared" si="296"/>
        <v>800.51306837327718</v>
      </c>
      <c r="F1356">
        <f t="shared" si="301"/>
        <v>790.47581279396172</v>
      </c>
      <c r="G1356">
        <f t="shared" si="302"/>
        <v>867.97527089924222</v>
      </c>
      <c r="K1356" s="1">
        <f t="shared" si="303"/>
        <v>15.954020319303254</v>
      </c>
      <c r="L1356" s="1">
        <f t="shared" si="304"/>
        <v>15.869897832258971</v>
      </c>
      <c r="M1356" s="1">
        <f t="shared" si="305"/>
        <v>24.56032227778735</v>
      </c>
      <c r="N1356" s="1">
        <f t="shared" si="297"/>
        <v>15.929833113264976</v>
      </c>
      <c r="O1356" s="1">
        <f t="shared" si="298"/>
        <v>93.429291218545472</v>
      </c>
      <c r="P1356" s="1"/>
      <c r="Q1356" s="1">
        <f t="shared" si="306"/>
        <v>-8.4122487044282934E-2</v>
      </c>
      <c r="R1356" s="1">
        <f t="shared" si="307"/>
        <v>8.6063019584840958</v>
      </c>
      <c r="S1356" s="1">
        <f t="shared" si="299"/>
        <v>-2.4187206038277509E-2</v>
      </c>
      <c r="T1356" s="1">
        <f t="shared" si="300"/>
        <v>77.475270899242219</v>
      </c>
    </row>
    <row r="1357" spans="1:20" x14ac:dyDescent="0.2">
      <c r="A1357">
        <f>Sheet1!A1334</f>
        <v>1307</v>
      </c>
      <c r="B1357">
        <f>Sheet1!B1337</f>
        <v>792.27</v>
      </c>
      <c r="C1357">
        <f t="shared" si="294"/>
        <v>776.34437348814708</v>
      </c>
      <c r="D1357">
        <f t="shared" si="295"/>
        <v>792.18573987632499</v>
      </c>
      <c r="E1357">
        <f t="shared" si="296"/>
        <v>800.98202953939597</v>
      </c>
      <c r="F1357">
        <f t="shared" si="301"/>
        <v>790.91622150143314</v>
      </c>
      <c r="G1357">
        <f t="shared" si="302"/>
        <v>868.64528058918449</v>
      </c>
      <c r="K1357" s="1">
        <f t="shared" si="303"/>
        <v>15.944421867440724</v>
      </c>
      <c r="L1357" s="1">
        <f t="shared" si="304"/>
        <v>15.862814798321438</v>
      </c>
      <c r="M1357" s="1">
        <f t="shared" si="305"/>
        <v>24.579626492231341</v>
      </c>
      <c r="N1357" s="1">
        <f t="shared" si="297"/>
        <v>15.920643368873812</v>
      </c>
      <c r="O1357" s="1">
        <f t="shared" si="298"/>
        <v>93.649702456625164</v>
      </c>
      <c r="P1357" s="1"/>
      <c r="Q1357" s="1">
        <f t="shared" si="306"/>
        <v>-8.160706911928628E-2</v>
      </c>
      <c r="R1357" s="1">
        <f t="shared" si="307"/>
        <v>8.6352046247906173</v>
      </c>
      <c r="S1357" s="1">
        <f t="shared" si="299"/>
        <v>-2.3778498566912276E-2</v>
      </c>
      <c r="T1357" s="1">
        <f t="shared" si="300"/>
        <v>77.70528058918444</v>
      </c>
    </row>
    <row r="1358" spans="1:20" x14ac:dyDescent="0.2">
      <c r="A1358">
        <f>Sheet1!A1335</f>
        <v>1308</v>
      </c>
      <c r="B1358">
        <f>Sheet1!B1338</f>
        <v>792.71</v>
      </c>
      <c r="C1358">
        <f t="shared" si="294"/>
        <v>776.79397194000967</v>
      </c>
      <c r="D1358">
        <f t="shared" si="295"/>
        <v>792.62812238892377</v>
      </c>
      <c r="E1358">
        <f t="shared" si="296"/>
        <v>801.45101028939098</v>
      </c>
      <c r="F1358">
        <f t="shared" si="301"/>
        <v>791.3565863166267</v>
      </c>
      <c r="G1358">
        <f t="shared" si="302"/>
        <v>869.3156958754073</v>
      </c>
      <c r="K1358" s="1">
        <f t="shared" si="303"/>
        <v>15.93482341557808</v>
      </c>
      <c r="L1358" s="1">
        <f t="shared" si="304"/>
        <v>15.855698552949775</v>
      </c>
      <c r="M1358" s="1">
        <f t="shared" si="305"/>
        <v>24.598950164643384</v>
      </c>
      <c r="N1358" s="1">
        <f t="shared" si="297"/>
        <v>15.911409732204788</v>
      </c>
      <c r="O1358" s="1">
        <f t="shared" si="298"/>
        <v>93.870519290985385</v>
      </c>
      <c r="P1358" s="1"/>
      <c r="Q1358" s="1">
        <f t="shared" si="306"/>
        <v>-7.9124862628304982E-2</v>
      </c>
      <c r="R1358" s="1">
        <f t="shared" si="307"/>
        <v>8.6641267490653036</v>
      </c>
      <c r="S1358" s="1">
        <f t="shared" si="299"/>
        <v>-2.341368337329186E-2</v>
      </c>
      <c r="T1358" s="1">
        <f t="shared" si="300"/>
        <v>77.935695875407305</v>
      </c>
    </row>
    <row r="1359" spans="1:20" x14ac:dyDescent="0.2">
      <c r="A1359">
        <f>Sheet1!A1336</f>
        <v>1309</v>
      </c>
      <c r="B1359">
        <f>Sheet1!B1339</f>
        <v>793.15</v>
      </c>
      <c r="C1359">
        <f t="shared" si="294"/>
        <v>777.24357039187248</v>
      </c>
      <c r="D1359">
        <f t="shared" si="295"/>
        <v>793.07047165036204</v>
      </c>
      <c r="E1359">
        <f t="shared" si="296"/>
        <v>801.92001066523176</v>
      </c>
      <c r="F1359">
        <f t="shared" si="301"/>
        <v>791.79690721119903</v>
      </c>
      <c r="G1359">
        <f t="shared" si="302"/>
        <v>869.9865171659427</v>
      </c>
      <c r="K1359" s="1">
        <f t="shared" si="303"/>
        <v>15.92522496371555</v>
      </c>
      <c r="L1359" s="1">
        <f t="shared" si="304"/>
        <v>15.848549086212529</v>
      </c>
      <c r="M1359" s="1">
        <f t="shared" si="305"/>
        <v>24.618293336992679</v>
      </c>
      <c r="N1359" s="1">
        <f t="shared" si="297"/>
        <v>15.902132174914527</v>
      </c>
      <c r="O1359" s="1">
        <f t="shared" si="298"/>
        <v>94.091742129658201</v>
      </c>
      <c r="P1359" s="1"/>
      <c r="Q1359" s="1">
        <f t="shared" si="306"/>
        <v>-7.6675877503021184E-2</v>
      </c>
      <c r="R1359" s="1">
        <f t="shared" si="307"/>
        <v>8.6930683732771286</v>
      </c>
      <c r="S1359" s="1">
        <f t="shared" si="299"/>
        <v>-2.3092788801022834E-2</v>
      </c>
      <c r="T1359" s="1">
        <f t="shared" si="300"/>
        <v>78.166517165942651</v>
      </c>
    </row>
    <row r="1360" spans="1:20" x14ac:dyDescent="0.2">
      <c r="A1360">
        <f>Sheet1!A1337</f>
        <v>1310</v>
      </c>
      <c r="B1360">
        <f>Sheet1!B1340</f>
        <v>793.59</v>
      </c>
      <c r="C1360">
        <f t="shared" si="294"/>
        <v>777.69316884373507</v>
      </c>
      <c r="D1360">
        <f t="shared" si="295"/>
        <v>793.51278765070799</v>
      </c>
      <c r="E1360">
        <f t="shared" si="296"/>
        <v>802.3890307088875</v>
      </c>
      <c r="F1360">
        <f t="shared" si="301"/>
        <v>792.23718415680719</v>
      </c>
      <c r="G1360">
        <f t="shared" si="302"/>
        <v>870.65774486882265</v>
      </c>
      <c r="K1360" s="1">
        <f t="shared" si="303"/>
        <v>15.925626511852897</v>
      </c>
      <c r="L1360" s="1">
        <f t="shared" si="304"/>
        <v>15.841366388177903</v>
      </c>
      <c r="M1360" s="1">
        <f t="shared" si="305"/>
        <v>24.637656051248882</v>
      </c>
      <c r="N1360" s="1">
        <f t="shared" si="297"/>
        <v>15.892810668660104</v>
      </c>
      <c r="O1360" s="1">
        <f t="shared" si="298"/>
        <v>94.313371380675562</v>
      </c>
      <c r="P1360" s="1"/>
      <c r="Q1360" s="1">
        <f t="shared" si="306"/>
        <v>-8.4260123674994247E-2</v>
      </c>
      <c r="R1360" s="1">
        <f t="shared" si="307"/>
        <v>8.712029539395985</v>
      </c>
      <c r="S1360" s="1">
        <f t="shared" si="299"/>
        <v>-3.2815843192793182E-2</v>
      </c>
      <c r="T1360" s="1">
        <f t="shared" si="300"/>
        <v>78.387744868822665</v>
      </c>
    </row>
    <row r="1361" spans="1:20" x14ac:dyDescent="0.2">
      <c r="A1361">
        <f>Sheet1!A1338</f>
        <v>1311</v>
      </c>
      <c r="B1361">
        <f>Sheet1!B1341</f>
        <v>794.04</v>
      </c>
      <c r="C1361">
        <f t="shared" si="294"/>
        <v>778.14276729559765</v>
      </c>
      <c r="D1361">
        <f t="shared" si="295"/>
        <v>793.95507038002972</v>
      </c>
      <c r="E1361">
        <f t="shared" si="296"/>
        <v>802.85807046232776</v>
      </c>
      <c r="F1361">
        <f t="shared" si="301"/>
        <v>792.67741712510815</v>
      </c>
      <c r="G1361">
        <f t="shared" si="302"/>
        <v>871.32937939207909</v>
      </c>
      <c r="K1361" s="1">
        <f t="shared" si="303"/>
        <v>15.916028059990367</v>
      </c>
      <c r="L1361" s="1">
        <f t="shared" si="304"/>
        <v>15.834150448914102</v>
      </c>
      <c r="M1361" s="1">
        <f t="shared" si="305"/>
        <v>24.65703834938131</v>
      </c>
      <c r="N1361" s="1">
        <f t="shared" si="297"/>
        <v>15.883445185098481</v>
      </c>
      <c r="O1361" s="1">
        <f t="shared" si="298"/>
        <v>94.535407452069421</v>
      </c>
      <c r="P1361" s="1"/>
      <c r="Q1361" s="1">
        <f t="shared" si="306"/>
        <v>-8.1877611076265566E-2</v>
      </c>
      <c r="R1361" s="1">
        <f t="shared" si="307"/>
        <v>8.7410102893909425</v>
      </c>
      <c r="S1361" s="1">
        <f t="shared" si="299"/>
        <v>-3.2582874891886604E-2</v>
      </c>
      <c r="T1361" s="1">
        <f t="shared" si="300"/>
        <v>78.619379392079054</v>
      </c>
    </row>
    <row r="1362" spans="1:20" x14ac:dyDescent="0.2">
      <c r="A1362">
        <f>Sheet1!A1339</f>
        <v>1312</v>
      </c>
      <c r="B1362">
        <f>Sheet1!B1342</f>
        <v>794.48</v>
      </c>
      <c r="C1362">
        <f t="shared" si="294"/>
        <v>778.59236574746024</v>
      </c>
      <c r="D1362">
        <f t="shared" si="295"/>
        <v>794.39731982839567</v>
      </c>
      <c r="E1362">
        <f t="shared" si="296"/>
        <v>803.32712996752218</v>
      </c>
      <c r="F1362">
        <f t="shared" si="301"/>
        <v>793.11760608775887</v>
      </c>
      <c r="G1362">
        <f t="shared" si="302"/>
        <v>872.00142114374432</v>
      </c>
      <c r="K1362" s="1">
        <f t="shared" si="303"/>
        <v>15.906429608127496</v>
      </c>
      <c r="L1362" s="1">
        <f t="shared" si="304"/>
        <v>15.826901258489556</v>
      </c>
      <c r="M1362" s="1">
        <f t="shared" si="305"/>
        <v>24.676440273359276</v>
      </c>
      <c r="N1362" s="1">
        <f t="shared" si="297"/>
        <v>15.874035695886391</v>
      </c>
      <c r="O1362" s="1">
        <f t="shared" si="298"/>
        <v>94.757850751871842</v>
      </c>
      <c r="P1362" s="1"/>
      <c r="Q1362" s="1">
        <f t="shared" si="306"/>
        <v>-7.9528349637939755E-2</v>
      </c>
      <c r="R1362" s="1">
        <f t="shared" si="307"/>
        <v>8.77001066523178</v>
      </c>
      <c r="S1362" s="1">
        <f t="shared" si="299"/>
        <v>-3.2393912241104772E-2</v>
      </c>
      <c r="T1362" s="1">
        <f t="shared" si="300"/>
        <v>78.851421143744346</v>
      </c>
    </row>
    <row r="1363" spans="1:20" x14ac:dyDescent="0.2">
      <c r="A1363">
        <f>Sheet1!A1340</f>
        <v>1313</v>
      </c>
      <c r="B1363">
        <f>Sheet1!B1343</f>
        <v>794.92</v>
      </c>
      <c r="C1363">
        <f t="shared" si="294"/>
        <v>779.04196419932282</v>
      </c>
      <c r="D1363">
        <f t="shared" si="295"/>
        <v>794.83953598587448</v>
      </c>
      <c r="E1363">
        <f t="shared" si="296"/>
        <v>803.79620926643986</v>
      </c>
      <c r="F1363">
        <f t="shared" si="301"/>
        <v>793.55775101641609</v>
      </c>
      <c r="G1363">
        <f t="shared" si="302"/>
        <v>872.67387053185007</v>
      </c>
      <c r="K1363" s="1">
        <f t="shared" si="303"/>
        <v>15.896831156264966</v>
      </c>
      <c r="L1363" s="1">
        <f t="shared" si="304"/>
        <v>15.819618806972926</v>
      </c>
      <c r="M1363" s="1">
        <f t="shared" si="305"/>
        <v>24.695861865152438</v>
      </c>
      <c r="N1363" s="1">
        <f t="shared" si="297"/>
        <v>15.864582172681025</v>
      </c>
      <c r="O1363" s="1">
        <f t="shared" si="298"/>
        <v>94.980701688115005</v>
      </c>
      <c r="P1363" s="1"/>
      <c r="Q1363" s="1">
        <f t="shared" si="306"/>
        <v>-7.7212349292040017E-2</v>
      </c>
      <c r="R1363" s="1">
        <f t="shared" si="307"/>
        <v>8.7990307088874715</v>
      </c>
      <c r="S1363" s="1">
        <f t="shared" si="299"/>
        <v>-3.2248983583940571E-2</v>
      </c>
      <c r="T1363" s="1">
        <f t="shared" si="300"/>
        <v>79.083870531850039</v>
      </c>
    </row>
    <row r="1364" spans="1:20" x14ac:dyDescent="0.2">
      <c r="A1364">
        <f>Sheet1!A1341</f>
        <v>1314</v>
      </c>
      <c r="B1364">
        <f>Sheet1!B1344</f>
        <v>795.36</v>
      </c>
      <c r="C1364">
        <f t="shared" si="294"/>
        <v>779.4915626511854</v>
      </c>
      <c r="D1364">
        <f t="shared" si="295"/>
        <v>795.28171884253391</v>
      </c>
      <c r="E1364">
        <f t="shared" si="296"/>
        <v>804.26530840105033</v>
      </c>
      <c r="F1364">
        <f t="shared" si="301"/>
        <v>793.99785188273677</v>
      </c>
      <c r="G1364">
        <f t="shared" si="302"/>
        <v>873.34672796442874</v>
      </c>
      <c r="K1364" s="1">
        <f t="shared" si="303"/>
        <v>15.897232704402313</v>
      </c>
      <c r="L1364" s="1">
        <f t="shared" si="304"/>
        <v>15.812303084432074</v>
      </c>
      <c r="M1364" s="1">
        <f t="shared" si="305"/>
        <v>24.715303166730109</v>
      </c>
      <c r="N1364" s="1">
        <f t="shared" si="297"/>
        <v>15.855084587139118</v>
      </c>
      <c r="O1364" s="1">
        <f t="shared" si="298"/>
        <v>95.203960668831087</v>
      </c>
      <c r="P1364" s="1"/>
      <c r="Q1364" s="1">
        <f t="shared" si="306"/>
        <v>-8.4929619970239401E-2</v>
      </c>
      <c r="R1364" s="1">
        <f t="shared" si="307"/>
        <v>8.8180704623277961</v>
      </c>
      <c r="S1364" s="1">
        <f t="shared" si="299"/>
        <v>-4.2148117263195672E-2</v>
      </c>
      <c r="T1364" s="1">
        <f t="shared" si="300"/>
        <v>79.306727964428774</v>
      </c>
    </row>
    <row r="1365" spans="1:20" x14ac:dyDescent="0.2">
      <c r="A1365">
        <f>Sheet1!A1342</f>
        <v>1315</v>
      </c>
      <c r="B1365">
        <f>Sheet1!B1345</f>
        <v>795.81</v>
      </c>
      <c r="C1365">
        <f t="shared" si="294"/>
        <v>779.94116110304799</v>
      </c>
      <c r="D1365">
        <f t="shared" si="295"/>
        <v>795.72386838844272</v>
      </c>
      <c r="E1365">
        <f t="shared" si="296"/>
        <v>804.73442741332292</v>
      </c>
      <c r="F1365">
        <f t="shared" si="301"/>
        <v>794.43790865837809</v>
      </c>
      <c r="G1365">
        <f t="shared" si="302"/>
        <v>874.01999384951216</v>
      </c>
      <c r="K1365" s="1">
        <f t="shared" si="303"/>
        <v>15.887634252539783</v>
      </c>
      <c r="L1365" s="1">
        <f t="shared" si="304"/>
        <v>15.804954080935431</v>
      </c>
      <c r="M1365" s="1">
        <f t="shared" si="305"/>
        <v>24.734764220061948</v>
      </c>
      <c r="N1365" s="1">
        <f t="shared" si="297"/>
        <v>15.845542910917857</v>
      </c>
      <c r="O1365" s="1">
        <f t="shared" si="298"/>
        <v>95.427628102051926</v>
      </c>
      <c r="P1365" s="1"/>
      <c r="Q1365" s="1">
        <f t="shared" si="306"/>
        <v>-8.2680171604351926E-2</v>
      </c>
      <c r="R1365" s="1">
        <f t="shared" si="307"/>
        <v>8.8471299675221644</v>
      </c>
      <c r="S1365" s="1">
        <f t="shared" si="299"/>
        <v>-4.2091341621926404E-2</v>
      </c>
      <c r="T1365" s="1">
        <f t="shared" si="300"/>
        <v>79.539993849512143</v>
      </c>
    </row>
    <row r="1366" spans="1:20" x14ac:dyDescent="0.2">
      <c r="A1366">
        <f>Sheet1!A1343</f>
        <v>1316</v>
      </c>
      <c r="B1366">
        <f>Sheet1!B1346</f>
        <v>796.25</v>
      </c>
      <c r="C1366">
        <f t="shared" si="294"/>
        <v>780.39075955491057</v>
      </c>
      <c r="D1366">
        <f t="shared" si="295"/>
        <v>796.16598461366914</v>
      </c>
      <c r="E1366">
        <f t="shared" si="296"/>
        <v>805.20356634522727</v>
      </c>
      <c r="F1366">
        <f t="shared" si="301"/>
        <v>794.87792131499657</v>
      </c>
      <c r="G1366">
        <f t="shared" si="302"/>
        <v>874.69366859513252</v>
      </c>
      <c r="K1366" s="1">
        <f t="shared" si="303"/>
        <v>15.878035800677139</v>
      </c>
      <c r="L1366" s="1">
        <f t="shared" si="304"/>
        <v>15.797571786551657</v>
      </c>
      <c r="M1366" s="1">
        <f t="shared" si="305"/>
        <v>24.75424506711704</v>
      </c>
      <c r="N1366" s="1">
        <f t="shared" si="297"/>
        <v>15.83595711567375</v>
      </c>
      <c r="O1366" s="1">
        <f t="shared" si="298"/>
        <v>95.651704395809702</v>
      </c>
      <c r="P1366" s="1"/>
      <c r="Q1366" s="1">
        <f t="shared" si="306"/>
        <v>-8.0464014125482208E-2</v>
      </c>
      <c r="R1366" s="1">
        <f t="shared" si="307"/>
        <v>8.8762092664399006</v>
      </c>
      <c r="S1366" s="1">
        <f t="shared" si="299"/>
        <v>-4.2078685003389182E-2</v>
      </c>
      <c r="T1366" s="1">
        <f t="shared" si="300"/>
        <v>79.773668595132563</v>
      </c>
    </row>
    <row r="1367" spans="1:20" x14ac:dyDescent="0.2">
      <c r="A1367">
        <f>Sheet1!A1344</f>
        <v>1317</v>
      </c>
      <c r="B1367">
        <f>Sheet1!B1347</f>
        <v>796.69</v>
      </c>
      <c r="C1367">
        <f t="shared" si="294"/>
        <v>780.84035800677316</v>
      </c>
      <c r="D1367">
        <f t="shared" si="295"/>
        <v>796.60806750828158</v>
      </c>
      <c r="E1367">
        <f t="shared" si="296"/>
        <v>805.67272523873271</v>
      </c>
      <c r="F1367">
        <f t="shared" si="301"/>
        <v>795.31788982424951</v>
      </c>
      <c r="G1367">
        <f t="shared" si="302"/>
        <v>875.36775260932188</v>
      </c>
      <c r="K1367" s="1">
        <f t="shared" si="303"/>
        <v>15.868437348814609</v>
      </c>
      <c r="L1367" s="1">
        <f t="shared" si="304"/>
        <v>15.790156191348501</v>
      </c>
      <c r="M1367" s="1">
        <f t="shared" si="305"/>
        <v>24.773745749864929</v>
      </c>
      <c r="N1367" s="1">
        <f t="shared" si="297"/>
        <v>15.826327173064101</v>
      </c>
      <c r="O1367" s="1">
        <f t="shared" si="298"/>
        <v>95.876189958136479</v>
      </c>
      <c r="P1367" s="1"/>
      <c r="Q1367" s="1">
        <f t="shared" si="306"/>
        <v>-7.8281157466108198E-2</v>
      </c>
      <c r="R1367" s="1">
        <f t="shared" si="307"/>
        <v>8.9053084010503198</v>
      </c>
      <c r="S1367" s="1">
        <f t="shared" si="299"/>
        <v>-4.2110175750508461E-2</v>
      </c>
      <c r="T1367" s="1">
        <f t="shared" si="300"/>
        <v>80.007752609321869</v>
      </c>
    </row>
    <row r="1368" spans="1:20" x14ac:dyDescent="0.2">
      <c r="A1368">
        <f>Sheet1!A1345</f>
        <v>1318</v>
      </c>
      <c r="B1368">
        <f>Sheet1!B1348</f>
        <v>797.13</v>
      </c>
      <c r="C1368">
        <f t="shared" si="294"/>
        <v>781.28995645863574</v>
      </c>
      <c r="D1368">
        <f t="shared" si="295"/>
        <v>797.05011706234814</v>
      </c>
      <c r="E1368">
        <f t="shared" si="296"/>
        <v>806.14190413580866</v>
      </c>
      <c r="F1368">
        <f t="shared" si="301"/>
        <v>795.75781415779363</v>
      </c>
      <c r="G1368">
        <f t="shared" si="302"/>
        <v>876.0422463001122</v>
      </c>
      <c r="K1368" s="1">
        <f t="shared" si="303"/>
        <v>15.868838896951956</v>
      </c>
      <c r="L1368" s="1">
        <f t="shared" si="304"/>
        <v>15.782707285394736</v>
      </c>
      <c r="M1368" s="1">
        <f t="shared" si="305"/>
        <v>24.79326631027493</v>
      </c>
      <c r="N1368" s="1">
        <f t="shared" si="297"/>
        <v>15.816653054745643</v>
      </c>
      <c r="O1368" s="1">
        <f t="shared" si="298"/>
        <v>96.101085197064208</v>
      </c>
      <c r="P1368" s="1"/>
      <c r="Q1368" s="1">
        <f t="shared" si="306"/>
        <v>-8.6131611557220822E-2</v>
      </c>
      <c r="R1368" s="1">
        <f t="shared" si="307"/>
        <v>8.9244274133229737</v>
      </c>
      <c r="S1368" s="1">
        <f t="shared" si="299"/>
        <v>-5.2185842206313282E-2</v>
      </c>
      <c r="T1368" s="1">
        <f t="shared" si="300"/>
        <v>80.232246300112251</v>
      </c>
    </row>
    <row r="1369" spans="1:20" x14ac:dyDescent="0.2">
      <c r="A1369">
        <f>Sheet1!A1346</f>
        <v>1319</v>
      </c>
      <c r="B1369">
        <f>Sheet1!B1349</f>
        <v>797.57</v>
      </c>
      <c r="C1369">
        <f t="shared" si="294"/>
        <v>781.73955491049833</v>
      </c>
      <c r="D1369">
        <f t="shared" si="295"/>
        <v>797.49213326593735</v>
      </c>
      <c r="E1369">
        <f t="shared" si="296"/>
        <v>806.61110307842455</v>
      </c>
      <c r="F1369">
        <f t="shared" si="301"/>
        <v>796.1976942872858</v>
      </c>
      <c r="G1369">
        <f t="shared" si="302"/>
        <v>876.71715007553564</v>
      </c>
      <c r="K1369" s="1">
        <f t="shared" si="303"/>
        <v>15.859240445089426</v>
      </c>
      <c r="L1369" s="1">
        <f t="shared" si="304"/>
        <v>15.775225058758565</v>
      </c>
      <c r="M1369" s="1">
        <f t="shared" si="305"/>
        <v>24.812806790316699</v>
      </c>
      <c r="N1369" s="1">
        <f t="shared" si="297"/>
        <v>15.806934732375225</v>
      </c>
      <c r="O1369" s="1">
        <f t="shared" si="298"/>
        <v>96.326390520625068</v>
      </c>
      <c r="P1369" s="1"/>
      <c r="Q1369" s="1">
        <f t="shared" si="306"/>
        <v>-8.4015386330861475E-2</v>
      </c>
      <c r="R1369" s="1">
        <f t="shared" si="307"/>
        <v>8.9535663452272729</v>
      </c>
      <c r="S1369" s="1">
        <f t="shared" si="299"/>
        <v>-5.2305712714201036E-2</v>
      </c>
      <c r="T1369" s="1">
        <f t="shared" si="300"/>
        <v>80.467150075535642</v>
      </c>
    </row>
    <row r="1370" spans="1:20" x14ac:dyDescent="0.2">
      <c r="A1370">
        <f>Sheet1!A1347</f>
        <v>1320</v>
      </c>
      <c r="B1370">
        <f>Sheet1!B1350</f>
        <v>798.02</v>
      </c>
      <c r="C1370">
        <f t="shared" si="294"/>
        <v>782.18915336236114</v>
      </c>
      <c r="D1370">
        <f t="shared" si="295"/>
        <v>797.93411610911744</v>
      </c>
      <c r="E1370">
        <f t="shared" si="296"/>
        <v>807.08032210854981</v>
      </c>
      <c r="F1370">
        <f t="shared" si="301"/>
        <v>796.63753018438331</v>
      </c>
      <c r="G1370">
        <f t="shared" si="302"/>
        <v>877.39246434362406</v>
      </c>
      <c r="K1370" s="1">
        <f t="shared" si="303"/>
        <v>15.849641993226896</v>
      </c>
      <c r="L1370" s="1">
        <f t="shared" si="304"/>
        <v>15.767709501508421</v>
      </c>
      <c r="M1370" s="1">
        <f t="shared" si="305"/>
        <v>24.832367231959552</v>
      </c>
      <c r="N1370" s="1">
        <f t="shared" si="297"/>
        <v>15.79717217761015</v>
      </c>
      <c r="O1370" s="1">
        <f t="shared" si="298"/>
        <v>96.552106336850898</v>
      </c>
      <c r="P1370" s="1"/>
      <c r="Q1370" s="1">
        <f t="shared" si="306"/>
        <v>-8.1932491718475831E-2</v>
      </c>
      <c r="R1370" s="1">
        <f t="shared" si="307"/>
        <v>8.9827252387326553</v>
      </c>
      <c r="S1370" s="1">
        <f t="shared" si="299"/>
        <v>-5.2469815616746018E-2</v>
      </c>
      <c r="T1370" s="1">
        <f t="shared" si="300"/>
        <v>80.702464343624001</v>
      </c>
    </row>
    <row r="1371" spans="1:20" x14ac:dyDescent="0.2">
      <c r="A1371">
        <f>Sheet1!A1348</f>
        <v>1321</v>
      </c>
      <c r="B1371">
        <f>Sheet1!B1351</f>
        <v>798.46</v>
      </c>
      <c r="C1371">
        <f t="shared" si="294"/>
        <v>782.6387518142235</v>
      </c>
      <c r="D1371">
        <f t="shared" si="295"/>
        <v>798.37606558195671</v>
      </c>
      <c r="E1371">
        <f t="shared" si="296"/>
        <v>807.54956126815387</v>
      </c>
      <c r="F1371">
        <f t="shared" si="301"/>
        <v>797.07732182074244</v>
      </c>
      <c r="G1371">
        <f t="shared" si="302"/>
        <v>878.06818951240973</v>
      </c>
      <c r="K1371" s="1">
        <f t="shared" si="303"/>
        <v>15.840043541364253</v>
      </c>
      <c r="L1371" s="1">
        <f t="shared" si="304"/>
        <v>15.760160603712393</v>
      </c>
      <c r="M1371" s="1">
        <f t="shared" si="305"/>
        <v>24.851947677172916</v>
      </c>
      <c r="N1371" s="1">
        <f t="shared" si="297"/>
        <v>15.787365362106698</v>
      </c>
      <c r="O1371" s="1">
        <f t="shared" si="298"/>
        <v>96.778233053773988</v>
      </c>
      <c r="P1371" s="1"/>
      <c r="Q1371" s="1">
        <f t="shared" si="306"/>
        <v>-7.988293765185972E-2</v>
      </c>
      <c r="R1371" s="1">
        <f t="shared" si="307"/>
        <v>9.0119041358086633</v>
      </c>
      <c r="S1371" s="1">
        <f t="shared" si="299"/>
        <v>-5.2678179257554802E-2</v>
      </c>
      <c r="T1371" s="1">
        <f t="shared" si="300"/>
        <v>80.938189512409735</v>
      </c>
    </row>
    <row r="1372" spans="1:20" x14ac:dyDescent="0.2">
      <c r="A1372">
        <f>Sheet1!A1349</f>
        <v>1322</v>
      </c>
      <c r="B1372">
        <f>Sheet1!B1352</f>
        <v>798.9</v>
      </c>
      <c r="C1372">
        <f t="shared" si="294"/>
        <v>783.08835026608608</v>
      </c>
      <c r="D1372">
        <f t="shared" si="295"/>
        <v>798.81798167452348</v>
      </c>
      <c r="E1372">
        <f t="shared" si="296"/>
        <v>808.01882059920604</v>
      </c>
      <c r="F1372">
        <f t="shared" si="301"/>
        <v>797.51706916802084</v>
      </c>
      <c r="G1372">
        <f t="shared" si="302"/>
        <v>878.74432598992462</v>
      </c>
      <c r="K1372" s="1">
        <f t="shared" si="303"/>
        <v>15.830445089501723</v>
      </c>
      <c r="L1372" s="1">
        <f t="shared" si="304"/>
        <v>15.752578355439027</v>
      </c>
      <c r="M1372" s="1">
        <f t="shared" si="305"/>
        <v>24.871548167926221</v>
      </c>
      <c r="N1372" s="1">
        <f t="shared" si="297"/>
        <v>15.777514257522512</v>
      </c>
      <c r="O1372" s="1">
        <f t="shared" si="298"/>
        <v>97.004771079426291</v>
      </c>
      <c r="P1372" s="1"/>
      <c r="Q1372" s="1">
        <f t="shared" si="306"/>
        <v>-7.7866734062695286E-2</v>
      </c>
      <c r="R1372" s="1">
        <f t="shared" si="307"/>
        <v>9.0411030784244986</v>
      </c>
      <c r="S1372" s="1">
        <f t="shared" si="299"/>
        <v>-5.293083197921078E-2</v>
      </c>
      <c r="T1372" s="1">
        <f t="shared" si="300"/>
        <v>81.174325989924569</v>
      </c>
    </row>
    <row r="1373" spans="1:20" x14ac:dyDescent="0.2">
      <c r="A1373">
        <f>Sheet1!A1350</f>
        <v>1323</v>
      </c>
      <c r="B1373">
        <f>Sheet1!B1353</f>
        <v>799.34</v>
      </c>
      <c r="C1373">
        <f t="shared" si="294"/>
        <v>783.53794871794889</v>
      </c>
      <c r="D1373">
        <f t="shared" si="295"/>
        <v>799.25986437688618</v>
      </c>
      <c r="E1373">
        <f t="shared" si="296"/>
        <v>808.48810014367609</v>
      </c>
      <c r="F1373">
        <f t="shared" si="301"/>
        <v>797.9567721978749</v>
      </c>
      <c r="G1373">
        <f t="shared" si="302"/>
        <v>879.42087418420067</v>
      </c>
      <c r="K1373" s="1">
        <f t="shared" si="303"/>
        <v>15.830846637638842</v>
      </c>
      <c r="L1373" s="1">
        <f t="shared" si="304"/>
        <v>15.7449627467563</v>
      </c>
      <c r="M1373" s="1">
        <f t="shared" si="305"/>
        <v>24.891168746188669</v>
      </c>
      <c r="N1373" s="1">
        <f t="shared" si="297"/>
        <v>15.767618835513758</v>
      </c>
      <c r="O1373" s="1">
        <f t="shared" si="298"/>
        <v>97.231720821839531</v>
      </c>
      <c r="P1373" s="1"/>
      <c r="Q1373" s="1">
        <f t="shared" si="306"/>
        <v>-8.5883890882541891E-2</v>
      </c>
      <c r="R1373" s="1">
        <f t="shared" si="307"/>
        <v>9.0603221085498262</v>
      </c>
      <c r="S1373" s="1">
        <f t="shared" si="299"/>
        <v>-6.3227802125084054E-2</v>
      </c>
      <c r="T1373" s="1">
        <f t="shared" si="300"/>
        <v>81.400874184200688</v>
      </c>
    </row>
    <row r="1374" spans="1:20" x14ac:dyDescent="0.2">
      <c r="A1374">
        <f>Sheet1!A1351</f>
        <v>1324</v>
      </c>
      <c r="B1374">
        <f>Sheet1!B1354</f>
        <v>799.79</v>
      </c>
      <c r="C1374">
        <f t="shared" si="294"/>
        <v>783.98754716981148</v>
      </c>
      <c r="D1374">
        <f t="shared" si="295"/>
        <v>799.70171367911325</v>
      </c>
      <c r="E1374">
        <f t="shared" si="296"/>
        <v>808.95739994353301</v>
      </c>
      <c r="F1374">
        <f t="shared" si="301"/>
        <v>798.39643088196181</v>
      </c>
      <c r="G1374">
        <f t="shared" si="302"/>
        <v>880.09783450327018</v>
      </c>
      <c r="K1374" s="1">
        <f t="shared" si="303"/>
        <v>15.82124818577654</v>
      </c>
      <c r="L1374" s="1">
        <f t="shared" si="304"/>
        <v>15.737313767733212</v>
      </c>
      <c r="M1374" s="1">
        <f t="shared" si="305"/>
        <v>24.910809453930369</v>
      </c>
      <c r="N1374" s="1">
        <f t="shared" si="297"/>
        <v>15.757679067738309</v>
      </c>
      <c r="O1374" s="1">
        <f t="shared" si="298"/>
        <v>97.459082689046681</v>
      </c>
      <c r="P1374" s="1"/>
      <c r="Q1374" s="1">
        <f t="shared" si="306"/>
        <v>-8.3934418043327241E-2</v>
      </c>
      <c r="R1374" s="1">
        <f t="shared" si="307"/>
        <v>9.0895612681538296</v>
      </c>
      <c r="S1374" s="1">
        <f t="shared" si="299"/>
        <v>-6.3569118038230954E-2</v>
      </c>
      <c r="T1374" s="1">
        <f t="shared" si="300"/>
        <v>81.637834503270142</v>
      </c>
    </row>
    <row r="1375" spans="1:20" x14ac:dyDescent="0.2">
      <c r="A1375">
        <f>Sheet1!A1352</f>
        <v>1325</v>
      </c>
      <c r="B1375">
        <f>Sheet1!B1355</f>
        <v>800.23</v>
      </c>
      <c r="C1375">
        <f t="shared" si="294"/>
        <v>784.43714562167406</v>
      </c>
      <c r="D1375">
        <f t="shared" si="295"/>
        <v>800.14352957127278</v>
      </c>
      <c r="E1375">
        <f t="shared" si="296"/>
        <v>809.4267200407462</v>
      </c>
      <c r="F1375">
        <f t="shared" si="301"/>
        <v>798.8360451919383</v>
      </c>
      <c r="G1375">
        <f t="shared" si="302"/>
        <v>880.77520735516509</v>
      </c>
      <c r="K1375" s="1">
        <f t="shared" si="303"/>
        <v>15.811649733913896</v>
      </c>
      <c r="L1375" s="1">
        <f t="shared" si="304"/>
        <v>15.729631408437399</v>
      </c>
      <c r="M1375" s="1">
        <f t="shared" si="305"/>
        <v>24.930470333119956</v>
      </c>
      <c r="N1375" s="1">
        <f t="shared" si="297"/>
        <v>15.747694925852215</v>
      </c>
      <c r="O1375" s="1">
        <f t="shared" si="298"/>
        <v>97.686857089079012</v>
      </c>
      <c r="P1375" s="1"/>
      <c r="Q1375" s="1">
        <f t="shared" si="306"/>
        <v>-8.2018325476497012E-2</v>
      </c>
      <c r="R1375" s="1">
        <f t="shared" si="307"/>
        <v>9.1188205992060603</v>
      </c>
      <c r="S1375" s="1">
        <f t="shared" si="299"/>
        <v>-6.3954808061680524E-2</v>
      </c>
      <c r="T1375" s="1">
        <f t="shared" si="300"/>
        <v>81.875207355165116</v>
      </c>
    </row>
    <row r="1376" spans="1:20" x14ac:dyDescent="0.2">
      <c r="A1376">
        <f>Sheet1!A1353</f>
        <v>1326</v>
      </c>
      <c r="B1376">
        <f>Sheet1!B1356</f>
        <v>800.67</v>
      </c>
      <c r="C1376">
        <f t="shared" si="294"/>
        <v>784.88674407353665</v>
      </c>
      <c r="D1376">
        <f t="shared" si="295"/>
        <v>800.58531204343308</v>
      </c>
      <c r="E1376">
        <f t="shared" si="296"/>
        <v>809.89606047728569</v>
      </c>
      <c r="F1376">
        <f t="shared" si="301"/>
        <v>799.27561509946145</v>
      </c>
      <c r="G1376">
        <f t="shared" si="302"/>
        <v>881.45299314791748</v>
      </c>
      <c r="K1376" s="1">
        <f t="shared" si="303"/>
        <v>15.802051282051139</v>
      </c>
      <c r="L1376" s="1">
        <f t="shared" si="304"/>
        <v>15.721915658937291</v>
      </c>
      <c r="M1376" s="1">
        <f t="shared" si="305"/>
        <v>24.950151425727199</v>
      </c>
      <c r="N1376" s="1">
        <f t="shared" si="297"/>
        <v>15.737666381512554</v>
      </c>
      <c r="O1376" s="1">
        <f t="shared" si="298"/>
        <v>97.915044429968589</v>
      </c>
      <c r="P1376" s="1"/>
      <c r="Q1376" s="1">
        <f t="shared" si="306"/>
        <v>-8.0135623113847032E-2</v>
      </c>
      <c r="R1376" s="1">
        <f t="shared" si="307"/>
        <v>9.1481001436760607</v>
      </c>
      <c r="S1376" s="1">
        <f t="shared" si="299"/>
        <v>-6.4384900538584589E-2</v>
      </c>
      <c r="T1376" s="1">
        <f t="shared" si="300"/>
        <v>82.11299314791745</v>
      </c>
    </row>
    <row r="1377" spans="1:20" x14ac:dyDescent="0.2">
      <c r="A1377">
        <f>Sheet1!A1354</f>
        <v>1327</v>
      </c>
      <c r="B1377">
        <f>Sheet1!B1357</f>
        <v>801.11</v>
      </c>
      <c r="C1377">
        <f t="shared" si="294"/>
        <v>785.33634252539923</v>
      </c>
      <c r="D1377">
        <f t="shared" si="295"/>
        <v>801.02706108566269</v>
      </c>
      <c r="E1377">
        <f t="shared" si="296"/>
        <v>810.36542129512031</v>
      </c>
      <c r="F1377">
        <f t="shared" si="301"/>
        <v>799.71514057618822</v>
      </c>
      <c r="G1377">
        <f t="shared" si="302"/>
        <v>882.13119228955941</v>
      </c>
      <c r="K1377" s="1">
        <f t="shared" si="303"/>
        <v>15.802452830188486</v>
      </c>
      <c r="L1377" s="1">
        <f t="shared" si="304"/>
        <v>15.714166509301776</v>
      </c>
      <c r="M1377" s="1">
        <f t="shared" si="305"/>
        <v>24.969852773721527</v>
      </c>
      <c r="N1377" s="1">
        <f t="shared" si="297"/>
        <v>15.727593406376741</v>
      </c>
      <c r="O1377" s="1">
        <f t="shared" si="298"/>
        <v>98.14364511974793</v>
      </c>
      <c r="P1377" s="1"/>
      <c r="Q1377" s="1">
        <f t="shared" si="306"/>
        <v>-8.8286320886709291E-2</v>
      </c>
      <c r="R1377" s="1">
        <f t="shared" si="307"/>
        <v>9.1673999435330416</v>
      </c>
      <c r="S1377" s="1">
        <f t="shared" si="299"/>
        <v>-7.4859423811744819E-2</v>
      </c>
      <c r="T1377" s="1">
        <f t="shared" si="300"/>
        <v>82.341192289559444</v>
      </c>
    </row>
    <row r="1378" spans="1:20" x14ac:dyDescent="0.2">
      <c r="A1378">
        <f>Sheet1!A1355</f>
        <v>1328</v>
      </c>
      <c r="B1378">
        <f>Sheet1!B1358</f>
        <v>801.55</v>
      </c>
      <c r="C1378">
        <f t="shared" si="294"/>
        <v>785.78594097726182</v>
      </c>
      <c r="D1378">
        <f t="shared" si="295"/>
        <v>801.46877668802983</v>
      </c>
      <c r="E1378">
        <f t="shared" si="296"/>
        <v>810.83480253621985</v>
      </c>
      <c r="F1378">
        <f t="shared" si="301"/>
        <v>800.15462159377546</v>
      </c>
      <c r="G1378">
        <f t="shared" si="302"/>
        <v>882.80980518812282</v>
      </c>
      <c r="K1378" s="1">
        <f t="shared" si="303"/>
        <v>15.792854378325956</v>
      </c>
      <c r="L1378" s="1">
        <f t="shared" si="304"/>
        <v>15.706383949598717</v>
      </c>
      <c r="M1378" s="1">
        <f t="shared" si="305"/>
        <v>24.989574419072142</v>
      </c>
      <c r="N1378" s="1">
        <f t="shared" si="297"/>
        <v>15.717475972101397</v>
      </c>
      <c r="O1378" s="1">
        <f t="shared" si="298"/>
        <v>98.37265956644876</v>
      </c>
      <c r="P1378" s="1"/>
      <c r="Q1378" s="1">
        <f t="shared" si="306"/>
        <v>-8.6470428727238868E-2</v>
      </c>
      <c r="R1378" s="1">
        <f t="shared" si="307"/>
        <v>9.196720040746186</v>
      </c>
      <c r="S1378" s="1">
        <f t="shared" si="299"/>
        <v>-7.5378406224558603E-2</v>
      </c>
      <c r="T1378" s="1">
        <f t="shared" si="300"/>
        <v>82.579805188122805</v>
      </c>
    </row>
    <row r="1379" spans="1:20" x14ac:dyDescent="0.2">
      <c r="A1379">
        <f>Sheet1!A1356</f>
        <v>1329</v>
      </c>
      <c r="B1379">
        <f>Sheet1!B1359</f>
        <v>801.99</v>
      </c>
      <c r="C1379">
        <f t="shared" si="294"/>
        <v>786.2355394291244</v>
      </c>
      <c r="D1379">
        <f t="shared" si="295"/>
        <v>801.91045884060281</v>
      </c>
      <c r="E1379">
        <f t="shared" si="296"/>
        <v>811.30420424255362</v>
      </c>
      <c r="F1379">
        <f t="shared" si="301"/>
        <v>800.59405812388002</v>
      </c>
      <c r="G1379">
        <f t="shared" si="302"/>
        <v>883.48883225163991</v>
      </c>
      <c r="K1379" s="1">
        <f t="shared" si="303"/>
        <v>15.783255926463312</v>
      </c>
      <c r="L1379" s="1">
        <f t="shared" si="304"/>
        <v>15.69856796989643</v>
      </c>
      <c r="M1379" s="1">
        <f t="shared" si="305"/>
        <v>25.00931640374904</v>
      </c>
      <c r="N1379" s="1">
        <f t="shared" si="297"/>
        <v>15.707314050343371</v>
      </c>
      <c r="O1379" s="1">
        <f t="shared" si="298"/>
        <v>98.602088178103259</v>
      </c>
      <c r="P1379" s="1"/>
      <c r="Q1379" s="1">
        <f t="shared" si="306"/>
        <v>-8.4687956566881439E-2</v>
      </c>
      <c r="R1379" s="1">
        <f t="shared" si="307"/>
        <v>9.2260604772857278</v>
      </c>
      <c r="S1379" s="1">
        <f t="shared" si="299"/>
        <v>-7.5941876119941298E-2</v>
      </c>
      <c r="T1379" s="1">
        <f t="shared" si="300"/>
        <v>82.818832251639947</v>
      </c>
    </row>
    <row r="1380" spans="1:20" x14ac:dyDescent="0.2">
      <c r="A1380">
        <f>Sheet1!A1357</f>
        <v>1330</v>
      </c>
      <c r="B1380">
        <f>Sheet1!B1360</f>
        <v>802.44</v>
      </c>
      <c r="C1380">
        <f t="shared" si="294"/>
        <v>786.68513788098699</v>
      </c>
      <c r="D1380">
        <f t="shared" si="295"/>
        <v>802.35210753344995</v>
      </c>
      <c r="E1380">
        <f t="shared" si="296"/>
        <v>811.77362645609094</v>
      </c>
      <c r="F1380">
        <f t="shared" si="301"/>
        <v>801.03345013815886</v>
      </c>
      <c r="G1380">
        <f t="shared" si="302"/>
        <v>884.16827388814261</v>
      </c>
      <c r="K1380" s="1">
        <f t="shared" si="303"/>
        <v>15.773657474600782</v>
      </c>
      <c r="L1380" s="1">
        <f t="shared" si="304"/>
        <v>15.690718560263463</v>
      </c>
      <c r="M1380" s="1">
        <f t="shared" si="305"/>
        <v>25.029078769721082</v>
      </c>
      <c r="N1380" s="1">
        <f t="shared" si="297"/>
        <v>15.697107612759623</v>
      </c>
      <c r="O1380" s="1">
        <f t="shared" si="298"/>
        <v>98.831931362743376</v>
      </c>
      <c r="P1380" s="1"/>
      <c r="Q1380" s="1">
        <f t="shared" si="306"/>
        <v>-8.2938914337319147E-2</v>
      </c>
      <c r="R1380" s="1">
        <f t="shared" si="307"/>
        <v>9.2554212951202999</v>
      </c>
      <c r="S1380" s="1">
        <f t="shared" si="299"/>
        <v>-7.6549861841158418E-2</v>
      </c>
      <c r="T1380" s="1">
        <f t="shared" si="300"/>
        <v>83.058273888142594</v>
      </c>
    </row>
    <row r="1381" spans="1:20" x14ac:dyDescent="0.2">
      <c r="A1381">
        <f>Sheet1!A1358</f>
        <v>1331</v>
      </c>
      <c r="B1381">
        <f>Sheet1!B1361</f>
        <v>802.88</v>
      </c>
      <c r="C1381">
        <f t="shared" si="294"/>
        <v>787.13473633284957</v>
      </c>
      <c r="D1381">
        <f t="shared" si="295"/>
        <v>802.79372275663968</v>
      </c>
      <c r="E1381">
        <f t="shared" si="296"/>
        <v>812.24306921880145</v>
      </c>
      <c r="F1381">
        <f t="shared" si="301"/>
        <v>801.47279760826893</v>
      </c>
      <c r="G1381">
        <f t="shared" si="302"/>
        <v>884.84813050566299</v>
      </c>
      <c r="K1381" s="1">
        <f t="shared" si="303"/>
        <v>15.764059022738138</v>
      </c>
      <c r="L1381" s="1">
        <f t="shared" si="304"/>
        <v>15.682835710768018</v>
      </c>
      <c r="M1381" s="1">
        <f t="shared" si="305"/>
        <v>25.048861558958038</v>
      </c>
      <c r="N1381" s="1">
        <f t="shared" si="297"/>
        <v>15.686856631007117</v>
      </c>
      <c r="O1381" s="1">
        <f t="shared" si="298"/>
        <v>99.062189528401177</v>
      </c>
      <c r="P1381" s="1"/>
      <c r="Q1381" s="1">
        <f t="shared" si="306"/>
        <v>-8.1223311970120449E-2</v>
      </c>
      <c r="R1381" s="1">
        <f t="shared" si="307"/>
        <v>9.2848025362198996</v>
      </c>
      <c r="S1381" s="1">
        <f t="shared" si="299"/>
        <v>-7.7202391731020725E-2</v>
      </c>
      <c r="T1381" s="1">
        <f t="shared" si="300"/>
        <v>83.298130505663039</v>
      </c>
    </row>
    <row r="1382" spans="1:20" x14ac:dyDescent="0.2">
      <c r="A1382">
        <f>Sheet1!A1359</f>
        <v>1332</v>
      </c>
      <c r="B1382">
        <f>Sheet1!B1362</f>
        <v>803.32</v>
      </c>
      <c r="C1382">
        <f t="shared" si="294"/>
        <v>787.58433478471215</v>
      </c>
      <c r="D1382">
        <f t="shared" si="295"/>
        <v>803.2353045002402</v>
      </c>
      <c r="E1382">
        <f t="shared" si="296"/>
        <v>812.71253257265437</v>
      </c>
      <c r="F1382">
        <f t="shared" si="301"/>
        <v>801.9121005058671</v>
      </c>
      <c r="G1382">
        <f t="shared" si="302"/>
        <v>885.52840251223324</v>
      </c>
      <c r="K1382" s="1">
        <f t="shared" si="303"/>
        <v>15.754460570875608</v>
      </c>
      <c r="L1382" s="1">
        <f t="shared" si="304"/>
        <v>15.674919411478413</v>
      </c>
      <c r="M1382" s="1">
        <f t="shared" si="305"/>
        <v>25.068664813429223</v>
      </c>
      <c r="N1382" s="1">
        <f t="shared" si="297"/>
        <v>15.676561076742701</v>
      </c>
      <c r="O1382" s="1">
        <f t="shared" si="298"/>
        <v>99.292863083108841</v>
      </c>
      <c r="P1382" s="1"/>
      <c r="Q1382" s="1">
        <f t="shared" si="306"/>
        <v>-7.9541159397194861E-2</v>
      </c>
      <c r="R1382" s="1">
        <f t="shared" si="307"/>
        <v>9.3142042425536147</v>
      </c>
      <c r="S1382" s="1">
        <f t="shared" si="299"/>
        <v>-7.7899494132907421E-2</v>
      </c>
      <c r="T1382" s="1">
        <f t="shared" si="300"/>
        <v>83.538402512233233</v>
      </c>
    </row>
    <row r="1383" spans="1:20" x14ac:dyDescent="0.2">
      <c r="A1383">
        <f>Sheet1!A1360</f>
        <v>1333</v>
      </c>
      <c r="B1383">
        <f>Sheet1!B1363</f>
        <v>803.76</v>
      </c>
      <c r="C1383">
        <f t="shared" si="294"/>
        <v>788.03393323657474</v>
      </c>
      <c r="D1383">
        <f t="shared" si="295"/>
        <v>803.67685275431984</v>
      </c>
      <c r="E1383">
        <f t="shared" si="296"/>
        <v>813.18201655961923</v>
      </c>
      <c r="F1383">
        <f t="shared" si="301"/>
        <v>802.35135880261043</v>
      </c>
      <c r="G1383">
        <f t="shared" si="302"/>
        <v>886.20909031588531</v>
      </c>
      <c r="K1383" s="1">
        <f t="shared" si="303"/>
        <v>15.754862119013069</v>
      </c>
      <c r="L1383" s="1">
        <f t="shared" si="304"/>
        <v>15.666969652462967</v>
      </c>
      <c r="M1383" s="1">
        <f t="shared" si="305"/>
        <v>25.088488575103952</v>
      </c>
      <c r="N1383" s="1">
        <f t="shared" si="297"/>
        <v>15.666220921623449</v>
      </c>
      <c r="O1383" s="1">
        <f t="shared" si="298"/>
        <v>99.52395243489832</v>
      </c>
      <c r="P1383" s="1"/>
      <c r="Q1383" s="1">
        <f t="shared" si="306"/>
        <v>-8.7892466550101744E-2</v>
      </c>
      <c r="R1383" s="1">
        <f t="shared" si="307"/>
        <v>9.333626456090883</v>
      </c>
      <c r="S1383" s="1">
        <f t="shared" si="299"/>
        <v>-8.8641197389620174E-2</v>
      </c>
      <c r="T1383" s="1">
        <f t="shared" si="300"/>
        <v>83.769090315885251</v>
      </c>
    </row>
    <row r="1384" spans="1:20" x14ac:dyDescent="0.2">
      <c r="A1384">
        <f>Sheet1!A1361</f>
        <v>1334</v>
      </c>
      <c r="B1384">
        <f>Sheet1!B1364</f>
        <v>804.2</v>
      </c>
      <c r="C1384">
        <f t="shared" si="294"/>
        <v>788.48353168843755</v>
      </c>
      <c r="D1384">
        <f t="shared" si="295"/>
        <v>804.11836750894702</v>
      </c>
      <c r="E1384">
        <f t="shared" si="296"/>
        <v>813.65152122166535</v>
      </c>
      <c r="F1384">
        <f t="shared" si="301"/>
        <v>802.79057247015589</v>
      </c>
      <c r="G1384">
        <f t="shared" si="302"/>
        <v>886.89019432465136</v>
      </c>
      <c r="K1384" s="1">
        <f t="shared" si="303"/>
        <v>15.745263667150425</v>
      </c>
      <c r="L1384" s="1">
        <f t="shared" si="304"/>
        <v>15.658986423790111</v>
      </c>
      <c r="M1384" s="1">
        <f t="shared" si="305"/>
        <v>25.108332885951882</v>
      </c>
      <c r="N1384" s="1">
        <f t="shared" si="297"/>
        <v>15.655836137306324</v>
      </c>
      <c r="O1384" s="1">
        <f t="shared" si="298"/>
        <v>99.755457991801791</v>
      </c>
      <c r="P1384" s="1"/>
      <c r="Q1384" s="1">
        <f t="shared" si="306"/>
        <v>-8.627724336031406E-2</v>
      </c>
      <c r="R1384" s="1">
        <f t="shared" si="307"/>
        <v>9.3630692188014564</v>
      </c>
      <c r="S1384" s="1">
        <f t="shared" si="299"/>
        <v>-8.9427529844101628E-2</v>
      </c>
      <c r="T1384" s="1">
        <f t="shared" si="300"/>
        <v>84.010194324651366</v>
      </c>
    </row>
    <row r="1385" spans="1:20" x14ac:dyDescent="0.2">
      <c r="A1385">
        <f>Sheet1!A1362</f>
        <v>1335</v>
      </c>
      <c r="B1385">
        <f>Sheet1!B1365</f>
        <v>804.64</v>
      </c>
      <c r="C1385">
        <f t="shared" si="294"/>
        <v>788.93313014030014</v>
      </c>
      <c r="D1385">
        <f t="shared" si="295"/>
        <v>804.55984875419006</v>
      </c>
      <c r="E1385">
        <f t="shared" si="296"/>
        <v>814.12104660076227</v>
      </c>
      <c r="F1385">
        <f t="shared" si="301"/>
        <v>803.2297414801601</v>
      </c>
      <c r="G1385">
        <f t="shared" si="302"/>
        <v>887.57171494656336</v>
      </c>
      <c r="K1385" s="1">
        <f t="shared" si="303"/>
        <v>15.735665215287895</v>
      </c>
      <c r="L1385" s="1">
        <f t="shared" si="304"/>
        <v>15.650969715528049</v>
      </c>
      <c r="M1385" s="1">
        <f t="shared" si="305"/>
        <v>25.128197787942213</v>
      </c>
      <c r="N1385" s="1">
        <f t="shared" si="297"/>
        <v>15.645406695447946</v>
      </c>
      <c r="O1385" s="1">
        <f t="shared" si="298"/>
        <v>99.987380161851206</v>
      </c>
      <c r="P1385" s="1"/>
      <c r="Q1385" s="1">
        <f t="shared" si="306"/>
        <v>-8.4695499759845916E-2</v>
      </c>
      <c r="R1385" s="1">
        <f t="shared" si="307"/>
        <v>9.3925325726543178</v>
      </c>
      <c r="S1385" s="1">
        <f t="shared" si="299"/>
        <v>-9.0258519839949258E-2</v>
      </c>
      <c r="T1385" s="1">
        <f t="shared" si="300"/>
        <v>84.251714946563311</v>
      </c>
    </row>
    <row r="1386" spans="1:20" x14ac:dyDescent="0.2">
      <c r="A1386">
        <f>Sheet1!A1363</f>
        <v>1336</v>
      </c>
      <c r="B1386">
        <f>Sheet1!B1366</f>
        <v>805.09</v>
      </c>
      <c r="C1386">
        <f t="shared" si="294"/>
        <v>789.38272859216272</v>
      </c>
      <c r="D1386">
        <f t="shared" si="295"/>
        <v>805.00129648011728</v>
      </c>
      <c r="E1386">
        <f t="shared" si="296"/>
        <v>814.59059273887942</v>
      </c>
      <c r="F1386">
        <f t="shared" si="301"/>
        <v>803.66886580428024</v>
      </c>
      <c r="G1386">
        <f t="shared" si="302"/>
        <v>888.25365258965337</v>
      </c>
      <c r="K1386" s="1">
        <f t="shared" si="303"/>
        <v>15.726066763425251</v>
      </c>
      <c r="L1386" s="1">
        <f t="shared" si="304"/>
        <v>15.642919517745099</v>
      </c>
      <c r="M1386" s="1">
        <f t="shared" si="305"/>
        <v>25.148083323044489</v>
      </c>
      <c r="N1386" s="1">
        <f t="shared" si="297"/>
        <v>15.634932567705505</v>
      </c>
      <c r="O1386" s="1">
        <f t="shared" si="298"/>
        <v>100.21971935307863</v>
      </c>
      <c r="P1386" s="1"/>
      <c r="Q1386" s="1">
        <f t="shared" si="306"/>
        <v>-8.3147245680152082E-2</v>
      </c>
      <c r="R1386" s="1">
        <f t="shared" si="307"/>
        <v>9.4220165596192373</v>
      </c>
      <c r="S1386" s="1">
        <f t="shared" si="299"/>
        <v>-9.1134195719746458E-2</v>
      </c>
      <c r="T1386" s="1">
        <f t="shared" si="300"/>
        <v>84.493652589653379</v>
      </c>
    </row>
    <row r="1387" spans="1:20" x14ac:dyDescent="0.2">
      <c r="A1387">
        <f>Sheet1!A1364</f>
        <v>1337</v>
      </c>
      <c r="B1387">
        <f>Sheet1!B1367</f>
        <v>805.53</v>
      </c>
      <c r="C1387">
        <f t="shared" si="294"/>
        <v>789.83232704402531</v>
      </c>
      <c r="D1387">
        <f t="shared" si="295"/>
        <v>805.44271067679688</v>
      </c>
      <c r="E1387">
        <f t="shared" si="296"/>
        <v>815.06015967798612</v>
      </c>
      <c r="F1387">
        <f t="shared" si="301"/>
        <v>804.10794541417306</v>
      </c>
      <c r="G1387">
        <f t="shared" si="302"/>
        <v>888.93600766195345</v>
      </c>
      <c r="K1387" s="1">
        <f t="shared" si="303"/>
        <v>15.716468311562494</v>
      </c>
      <c r="L1387" s="1">
        <f t="shared" si="304"/>
        <v>15.634835820509466</v>
      </c>
      <c r="M1387" s="1">
        <f t="shared" si="305"/>
        <v>25.167989533227797</v>
      </c>
      <c r="N1387" s="1">
        <f t="shared" si="297"/>
        <v>15.624413725735508</v>
      </c>
      <c r="O1387" s="1">
        <f t="shared" si="298"/>
        <v>100.4524759735159</v>
      </c>
      <c r="P1387" s="1"/>
      <c r="Q1387" s="1">
        <f t="shared" si="306"/>
        <v>-8.1632491053028389E-2</v>
      </c>
      <c r="R1387" s="1">
        <f t="shared" si="307"/>
        <v>9.4515212216653026</v>
      </c>
      <c r="S1387" s="1">
        <f t="shared" si="299"/>
        <v>-9.2054585826986113E-2</v>
      </c>
      <c r="T1387" s="1">
        <f t="shared" si="300"/>
        <v>84.736007661953408</v>
      </c>
    </row>
    <row r="1388" spans="1:20" x14ac:dyDescent="0.2">
      <c r="A1388">
        <f>Sheet1!A1365</f>
        <v>1338</v>
      </c>
      <c r="B1388">
        <f>Sheet1!B1368</f>
        <v>805.97</v>
      </c>
      <c r="C1388">
        <f t="shared" si="294"/>
        <v>790.28192549588789</v>
      </c>
      <c r="D1388">
        <f t="shared" si="295"/>
        <v>805.88409133429741</v>
      </c>
      <c r="E1388">
        <f t="shared" si="296"/>
        <v>815.52974746005202</v>
      </c>
      <c r="F1388">
        <f t="shared" si="301"/>
        <v>804.54698028149562</v>
      </c>
      <c r="G1388">
        <f t="shared" si="302"/>
        <v>889.61878057149556</v>
      </c>
      <c r="K1388" s="1">
        <f t="shared" si="303"/>
        <v>15.70686985969985</v>
      </c>
      <c r="L1388" s="1">
        <f t="shared" si="304"/>
        <v>15.626718613889921</v>
      </c>
      <c r="M1388" s="1">
        <f t="shared" si="305"/>
        <v>25.187916460462134</v>
      </c>
      <c r="N1388" s="1">
        <f t="shared" si="297"/>
        <v>15.613850141195485</v>
      </c>
      <c r="O1388" s="1">
        <f t="shared" si="298"/>
        <v>100.68565043119543</v>
      </c>
      <c r="P1388" s="1"/>
      <c r="Q1388" s="1">
        <f t="shared" si="306"/>
        <v>-8.0151245809929605E-2</v>
      </c>
      <c r="R1388" s="1">
        <f t="shared" si="307"/>
        <v>9.4810466007622836</v>
      </c>
      <c r="S1388" s="1">
        <f t="shared" si="299"/>
        <v>-9.3019718504365301E-2</v>
      </c>
      <c r="T1388" s="1">
        <f t="shared" si="300"/>
        <v>84.978780571495577</v>
      </c>
    </row>
    <row r="1389" spans="1:20" x14ac:dyDescent="0.2">
      <c r="A1389">
        <f>Sheet1!A1366</f>
        <v>1339</v>
      </c>
      <c r="B1389">
        <f>Sheet1!B1369</f>
        <v>806.41</v>
      </c>
      <c r="C1389">
        <f t="shared" si="294"/>
        <v>790.73152394775047</v>
      </c>
      <c r="D1389">
        <f t="shared" si="295"/>
        <v>806.32543844268696</v>
      </c>
      <c r="E1389">
        <f t="shared" si="296"/>
        <v>815.99935612704621</v>
      </c>
      <c r="F1389">
        <f t="shared" si="301"/>
        <v>804.98597037790489</v>
      </c>
      <c r="G1389">
        <f t="shared" si="302"/>
        <v>890.30197172631188</v>
      </c>
      <c r="K1389" s="1">
        <f t="shared" si="303"/>
        <v>15.707271407837311</v>
      </c>
      <c r="L1389" s="1">
        <f t="shared" si="304"/>
        <v>15.618567887954555</v>
      </c>
      <c r="M1389" s="1">
        <f t="shared" si="305"/>
        <v>25.207864146716702</v>
      </c>
      <c r="N1389" s="1">
        <f t="shared" si="297"/>
        <v>15.603241785742171</v>
      </c>
      <c r="O1389" s="1">
        <f t="shared" si="298"/>
        <v>100.91924313414916</v>
      </c>
      <c r="P1389" s="1"/>
      <c r="Q1389" s="1">
        <f t="shared" si="306"/>
        <v>-8.8703519882756154E-2</v>
      </c>
      <c r="R1389" s="1">
        <f t="shared" si="307"/>
        <v>9.5005927388793907</v>
      </c>
      <c r="S1389" s="1">
        <f t="shared" si="299"/>
        <v>-0.10402962209514044</v>
      </c>
      <c r="T1389" s="1">
        <f t="shared" si="300"/>
        <v>85.211971726311845</v>
      </c>
    </row>
    <row r="1390" spans="1:20" x14ac:dyDescent="0.2">
      <c r="A1390">
        <f>Sheet1!A1367</f>
        <v>1340</v>
      </c>
      <c r="B1390">
        <f>Sheet1!B1370</f>
        <v>806.85</v>
      </c>
      <c r="C1390">
        <f t="shared" si="294"/>
        <v>791.18112239961306</v>
      </c>
      <c r="D1390">
        <f t="shared" si="295"/>
        <v>806.76675199203407</v>
      </c>
      <c r="E1390">
        <f t="shared" si="296"/>
        <v>816.46898572093835</v>
      </c>
      <c r="F1390">
        <f t="shared" si="301"/>
        <v>805.4249156750576</v>
      </c>
      <c r="G1390">
        <f t="shared" si="302"/>
        <v>890.98558153443446</v>
      </c>
      <c r="K1390" s="1">
        <f t="shared" si="303"/>
        <v>15.697672955974667</v>
      </c>
      <c r="L1390" s="1">
        <f t="shared" si="304"/>
        <v>15.610383632771573</v>
      </c>
      <c r="M1390" s="1">
        <f t="shared" si="305"/>
        <v>25.227832633960816</v>
      </c>
      <c r="N1390" s="1">
        <f t="shared" si="297"/>
        <v>15.592588631032299</v>
      </c>
      <c r="O1390" s="1">
        <f t="shared" si="298"/>
        <v>101.15325449040915</v>
      </c>
      <c r="P1390" s="1"/>
      <c r="Q1390" s="1">
        <f t="shared" si="306"/>
        <v>-8.7289323203094682E-2</v>
      </c>
      <c r="R1390" s="1">
        <f t="shared" si="307"/>
        <v>9.5301596779861484</v>
      </c>
      <c r="S1390" s="1">
        <f t="shared" si="299"/>
        <v>-0.10508432494236786</v>
      </c>
      <c r="T1390" s="1">
        <f t="shared" si="300"/>
        <v>85.455581534434486</v>
      </c>
    </row>
    <row r="1391" spans="1:20" x14ac:dyDescent="0.2">
      <c r="A1391">
        <f>Sheet1!A1368</f>
        <v>1341</v>
      </c>
      <c r="B1391">
        <f>Sheet1!B1371</f>
        <v>807.29</v>
      </c>
      <c r="C1391">
        <f t="shared" si="294"/>
        <v>791.63072085147564</v>
      </c>
      <c r="D1391">
        <f t="shared" si="295"/>
        <v>807.20803197240696</v>
      </c>
      <c r="E1391">
        <f t="shared" si="296"/>
        <v>816.93863628369786</v>
      </c>
      <c r="F1391">
        <f t="shared" si="301"/>
        <v>805.86381614461084</v>
      </c>
      <c r="G1391">
        <f t="shared" si="302"/>
        <v>891.66961040389538</v>
      </c>
      <c r="K1391" s="1">
        <f t="shared" si="303"/>
        <v>15.688074504112137</v>
      </c>
      <c r="L1391" s="1">
        <f t="shared" si="304"/>
        <v>15.602165838409519</v>
      </c>
      <c r="M1391" s="1">
        <f t="shared" si="305"/>
        <v>25.247821964164132</v>
      </c>
      <c r="N1391" s="1">
        <f t="shared" si="297"/>
        <v>15.581890648722947</v>
      </c>
      <c r="O1391" s="1">
        <f t="shared" si="298"/>
        <v>101.38768490800749</v>
      </c>
      <c r="P1391" s="1"/>
      <c r="Q1391" s="1">
        <f t="shared" si="306"/>
        <v>-8.5908665702618237E-2</v>
      </c>
      <c r="R1391" s="1">
        <f t="shared" si="307"/>
        <v>9.5597474600519945</v>
      </c>
      <c r="S1391" s="1">
        <f t="shared" si="299"/>
        <v>-0.10618385538919028</v>
      </c>
      <c r="T1391" s="1">
        <f t="shared" si="300"/>
        <v>85.699610403895349</v>
      </c>
    </row>
    <row r="1392" spans="1:20" x14ac:dyDescent="0.2">
      <c r="A1392">
        <f>Sheet1!A1369</f>
        <v>1342</v>
      </c>
      <c r="B1392">
        <f>Sheet1!B1372</f>
        <v>807.74</v>
      </c>
      <c r="C1392">
        <f t="shared" ref="C1392:C1455" si="308">C$47+(A1395-1)*(C$2114-C$47)/2067</f>
        <v>792.08031930333823</v>
      </c>
      <c r="D1392">
        <f t="shared" ref="D1392:D1455" si="309">$J$19+A1395*$I$19+$H$19*A1395^2+$G$19*A1395^3</f>
        <v>807.64927837387404</v>
      </c>
      <c r="E1392">
        <f t="shared" ref="E1392:E1455" si="310">$T$19+A1395*$S$19+$R$19*A1395^2+$Q$19*A1395^3</f>
        <v>817.40830785729406</v>
      </c>
      <c r="F1392">
        <f t="shared" si="301"/>
        <v>806.30267175822144</v>
      </c>
      <c r="G1392">
        <f t="shared" si="302"/>
        <v>892.35405874272669</v>
      </c>
      <c r="K1392" s="1">
        <f t="shared" si="303"/>
        <v>15.678476052249493</v>
      </c>
      <c r="L1392" s="1">
        <f t="shared" si="304"/>
        <v>15.593914494936485</v>
      </c>
      <c r="M1392" s="1">
        <f t="shared" si="305"/>
        <v>25.267832179295738</v>
      </c>
      <c r="N1392" s="1">
        <f t="shared" si="297"/>
        <v>15.571147810470961</v>
      </c>
      <c r="O1392" s="1">
        <f t="shared" si="298"/>
        <v>101.62253479497622</v>
      </c>
      <c r="P1392" s="1"/>
      <c r="Q1392" s="1">
        <f t="shared" si="306"/>
        <v>-8.4561557313008962E-2</v>
      </c>
      <c r="R1392" s="1">
        <f t="shared" si="307"/>
        <v>9.5893561270462442</v>
      </c>
      <c r="S1392" s="1">
        <f t="shared" si="299"/>
        <v>-0.10732824177853217</v>
      </c>
      <c r="T1392" s="1">
        <f t="shared" si="300"/>
        <v>85.944058742726725</v>
      </c>
    </row>
    <row r="1393" spans="1:20" x14ac:dyDescent="0.2">
      <c r="A1393">
        <f>Sheet1!A1370</f>
        <v>1343</v>
      </c>
      <c r="B1393">
        <f>Sheet1!B1373</f>
        <v>808.18</v>
      </c>
      <c r="C1393">
        <f t="shared" si="308"/>
        <v>792.52991775520081</v>
      </c>
      <c r="D1393">
        <f t="shared" si="309"/>
        <v>808.09049118650341</v>
      </c>
      <c r="E1393">
        <f t="shared" si="310"/>
        <v>817.8780004836965</v>
      </c>
      <c r="F1393">
        <f t="shared" si="301"/>
        <v>806.74148248754636</v>
      </c>
      <c r="G1393">
        <f t="shared" si="302"/>
        <v>893.03892695896036</v>
      </c>
      <c r="K1393" s="1">
        <f t="shared" si="303"/>
        <v>15.668877600386963</v>
      </c>
      <c r="L1393" s="1">
        <f t="shared" si="304"/>
        <v>15.585629592421014</v>
      </c>
      <c r="M1393" s="1">
        <f t="shared" si="305"/>
        <v>25.28786332132529</v>
      </c>
      <c r="N1393" s="1">
        <f t="shared" si="297"/>
        <v>15.560360087933304</v>
      </c>
      <c r="O1393" s="1">
        <f t="shared" si="298"/>
        <v>101.8578045593473</v>
      </c>
      <c r="P1393" s="1"/>
      <c r="Q1393" s="1">
        <f t="shared" si="306"/>
        <v>-8.3248007965949E-2</v>
      </c>
      <c r="R1393" s="1">
        <f t="shared" si="307"/>
        <v>9.6189857209383263</v>
      </c>
      <c r="S1393" s="1">
        <f t="shared" si="299"/>
        <v>-0.10851751245365904</v>
      </c>
      <c r="T1393" s="1">
        <f t="shared" si="300"/>
        <v>86.188926958960337</v>
      </c>
    </row>
    <row r="1394" spans="1:20" x14ac:dyDescent="0.2">
      <c r="A1394">
        <f>Sheet1!A1371</f>
        <v>1344</v>
      </c>
      <c r="B1394">
        <f>Sheet1!B1374</f>
        <v>808.62</v>
      </c>
      <c r="C1394">
        <f t="shared" si="308"/>
        <v>792.9795162070634</v>
      </c>
      <c r="D1394">
        <f t="shared" si="309"/>
        <v>808.53167040036362</v>
      </c>
      <c r="E1394">
        <f t="shared" si="310"/>
        <v>818.34771420487459</v>
      </c>
      <c r="F1394">
        <f t="shared" si="301"/>
        <v>807.1802483042427</v>
      </c>
      <c r="G1394">
        <f t="shared" si="302"/>
        <v>893.72421546062856</v>
      </c>
      <c r="K1394" s="1">
        <f t="shared" si="303"/>
        <v>15.65927914852432</v>
      </c>
      <c r="L1394" s="1">
        <f t="shared" si="304"/>
        <v>15.577311120931313</v>
      </c>
      <c r="M1394" s="1">
        <f t="shared" si="305"/>
        <v>25.307915432222217</v>
      </c>
      <c r="N1394" s="1">
        <f t="shared" ref="N1394:N1457" si="311">F1394-$C1391</f>
        <v>15.549527452767052</v>
      </c>
      <c r="O1394" s="1">
        <f t="shared" ref="O1394:O1457" si="312">G1394-$C1391</f>
        <v>102.09349460915291</v>
      </c>
      <c r="P1394" s="1"/>
      <c r="Q1394" s="1">
        <f t="shared" si="306"/>
        <v>-8.1968027593006809E-2</v>
      </c>
      <c r="R1394" s="1">
        <f t="shared" si="307"/>
        <v>9.6486362836978969</v>
      </c>
      <c r="S1394" s="1">
        <f t="shared" ref="S1394:S1457" si="313">F1394-$B1391</f>
        <v>-0.10975169575726795</v>
      </c>
      <c r="T1394" s="1">
        <f t="shared" ref="T1394:T1457" si="314">G1394-$B1391</f>
        <v>86.434215460628593</v>
      </c>
    </row>
    <row r="1395" spans="1:20" x14ac:dyDescent="0.2">
      <c r="A1395">
        <f>Sheet1!A1372</f>
        <v>1345</v>
      </c>
      <c r="B1395">
        <f>Sheet1!B1375</f>
        <v>809.06</v>
      </c>
      <c r="C1395">
        <f t="shared" si="308"/>
        <v>793.42911465892621</v>
      </c>
      <c r="D1395">
        <f t="shared" si="309"/>
        <v>808.97281600552299</v>
      </c>
      <c r="E1395">
        <f t="shared" si="310"/>
        <v>818.81744906279755</v>
      </c>
      <c r="F1395">
        <f t="shared" ref="F1395:F1458" si="315">$J$35+A1395*$I$35+$H$35*A1395^2+$G$35*A1395^3</f>
        <v>807.61896917996694</v>
      </c>
      <c r="G1395">
        <f t="shared" ref="G1395:G1458" si="316">$T$35+A1395*$S$35+$R$35*A1395^2+$Q$35*A1395^3</f>
        <v>894.40992465576323</v>
      </c>
      <c r="K1395" s="1">
        <f t="shared" ref="K1395:K1458" si="317">B1392-C1392</f>
        <v>15.659680696661781</v>
      </c>
      <c r="L1395" s="1">
        <f t="shared" ref="L1395:L1458" si="318">D1392-$C1392</f>
        <v>15.568959070535811</v>
      </c>
      <c r="M1395" s="1">
        <f t="shared" ref="M1395:M1458" si="319">E1392-$C1392</f>
        <v>25.327988553955834</v>
      </c>
      <c r="N1395" s="1">
        <f t="shared" si="311"/>
        <v>15.53864987662871</v>
      </c>
      <c r="O1395" s="1">
        <f t="shared" si="312"/>
        <v>102.32960535242501</v>
      </c>
      <c r="P1395" s="1"/>
      <c r="Q1395" s="1">
        <f t="shared" ref="Q1395:Q1458" si="320">D1392-B1392</f>
        <v>-9.0721626125969124E-2</v>
      </c>
      <c r="R1395" s="1">
        <f t="shared" ref="R1395:R1458" si="321">E1392-$B1392</f>
        <v>9.6683078572940531</v>
      </c>
      <c r="S1395" s="1">
        <f t="shared" si="313"/>
        <v>-0.12103082003307009</v>
      </c>
      <c r="T1395" s="1">
        <f t="shared" si="314"/>
        <v>86.669924655763225</v>
      </c>
    </row>
    <row r="1396" spans="1:20" x14ac:dyDescent="0.2">
      <c r="A1396">
        <f>Sheet1!A1373</f>
        <v>1346</v>
      </c>
      <c r="B1396">
        <f>Sheet1!B1376</f>
        <v>809.5</v>
      </c>
      <c r="C1396">
        <f t="shared" si="308"/>
        <v>793.87871311078879</v>
      </c>
      <c r="D1396">
        <f t="shared" si="309"/>
        <v>809.41392799204993</v>
      </c>
      <c r="E1396">
        <f t="shared" si="310"/>
        <v>819.28720509943514</v>
      </c>
      <c r="F1396">
        <f t="shared" si="315"/>
        <v>808.05764508637651</v>
      </c>
      <c r="G1396">
        <f t="shared" si="316"/>
        <v>895.09605495239634</v>
      </c>
      <c r="K1396" s="1">
        <f t="shared" si="317"/>
        <v>15.650082244799137</v>
      </c>
      <c r="L1396" s="1">
        <f t="shared" si="318"/>
        <v>15.560573431302601</v>
      </c>
      <c r="M1396" s="1">
        <f t="shared" si="319"/>
        <v>25.348082728495683</v>
      </c>
      <c r="N1396" s="1">
        <f t="shared" si="311"/>
        <v>15.527727331175697</v>
      </c>
      <c r="O1396" s="1">
        <f t="shared" si="312"/>
        <v>102.56613719719553</v>
      </c>
      <c r="P1396" s="1"/>
      <c r="Q1396" s="1">
        <f t="shared" si="320"/>
        <v>-8.9508813496536277E-2</v>
      </c>
      <c r="R1396" s="1">
        <f t="shared" si="321"/>
        <v>9.6980004836965463</v>
      </c>
      <c r="S1396" s="1">
        <f t="shared" si="313"/>
        <v>-0.12235491362343964</v>
      </c>
      <c r="T1396" s="1">
        <f t="shared" si="314"/>
        <v>86.916054952396394</v>
      </c>
    </row>
    <row r="1397" spans="1:20" x14ac:dyDescent="0.2">
      <c r="A1397">
        <f>Sheet1!A1374</f>
        <v>1347</v>
      </c>
      <c r="B1397">
        <f>Sheet1!B1377</f>
        <v>809.94</v>
      </c>
      <c r="C1397">
        <f t="shared" si="308"/>
        <v>794.32831156265115</v>
      </c>
      <c r="D1397">
        <f t="shared" si="309"/>
        <v>809.85500635001245</v>
      </c>
      <c r="E1397">
        <f t="shared" si="310"/>
        <v>819.75698235675657</v>
      </c>
      <c r="F1397">
        <f t="shared" si="315"/>
        <v>808.49627599512792</v>
      </c>
      <c r="G1397">
        <f t="shared" si="316"/>
        <v>895.78260675856029</v>
      </c>
      <c r="K1397" s="1">
        <f t="shared" si="317"/>
        <v>15.640483792936607</v>
      </c>
      <c r="L1397" s="1">
        <f t="shared" si="318"/>
        <v>15.552154193300225</v>
      </c>
      <c r="M1397" s="1">
        <f t="shared" si="319"/>
        <v>25.368197997811194</v>
      </c>
      <c r="N1397" s="1">
        <f t="shared" si="311"/>
        <v>15.516759788064519</v>
      </c>
      <c r="O1397" s="1">
        <f t="shared" si="312"/>
        <v>102.80309055149689</v>
      </c>
      <c r="P1397" s="1"/>
      <c r="Q1397" s="1">
        <f t="shared" si="320"/>
        <v>-8.8329599636381317E-2</v>
      </c>
      <c r="R1397" s="1">
        <f t="shared" si="321"/>
        <v>9.7277142048745873</v>
      </c>
      <c r="S1397" s="1">
        <f t="shared" si="313"/>
        <v>-0.12372400487208779</v>
      </c>
      <c r="T1397" s="1">
        <f t="shared" si="314"/>
        <v>87.162606758560287</v>
      </c>
    </row>
    <row r="1398" spans="1:20" x14ac:dyDescent="0.2">
      <c r="A1398">
        <f>Sheet1!A1375</f>
        <v>1348</v>
      </c>
      <c r="B1398">
        <f>Sheet1!B1378</f>
        <v>810.38</v>
      </c>
      <c r="C1398">
        <f t="shared" si="308"/>
        <v>794.77791001451396</v>
      </c>
      <c r="D1398">
        <f t="shared" si="309"/>
        <v>810.29605106947906</v>
      </c>
      <c r="E1398">
        <f t="shared" si="310"/>
        <v>820.22678087673125</v>
      </c>
      <c r="F1398">
        <f t="shared" si="315"/>
        <v>808.93486187787835</v>
      </c>
      <c r="G1398">
        <f t="shared" si="316"/>
        <v>896.4695804822868</v>
      </c>
      <c r="K1398" s="1">
        <f t="shared" si="317"/>
        <v>15.630885341073736</v>
      </c>
      <c r="L1398" s="1">
        <f t="shared" si="318"/>
        <v>15.543701346596777</v>
      </c>
      <c r="M1398" s="1">
        <f t="shared" si="319"/>
        <v>25.38833440387134</v>
      </c>
      <c r="N1398" s="1">
        <f t="shared" si="311"/>
        <v>15.505747218952138</v>
      </c>
      <c r="O1398" s="1">
        <f t="shared" si="312"/>
        <v>103.04046582336059</v>
      </c>
      <c r="P1398" s="1"/>
      <c r="Q1398" s="1">
        <f t="shared" si="320"/>
        <v>-8.7183994476959015E-2</v>
      </c>
      <c r="R1398" s="1">
        <f t="shared" si="321"/>
        <v>9.7574490627976047</v>
      </c>
      <c r="S1398" s="1">
        <f t="shared" si="313"/>
        <v>-0.12513812212159792</v>
      </c>
      <c r="T1398" s="1">
        <f t="shared" si="314"/>
        <v>87.409580482286856</v>
      </c>
    </row>
    <row r="1399" spans="1:20" x14ac:dyDescent="0.2">
      <c r="A1399">
        <f>Sheet1!A1376</f>
        <v>1349</v>
      </c>
      <c r="B1399">
        <f>Sheet1!B1379</f>
        <v>810.82</v>
      </c>
      <c r="C1399">
        <f t="shared" si="308"/>
        <v>795.22750846637655</v>
      </c>
      <c r="D1399">
        <f t="shared" si="309"/>
        <v>810.73706214051822</v>
      </c>
      <c r="E1399">
        <f t="shared" si="310"/>
        <v>820.69660070132863</v>
      </c>
      <c r="F1399">
        <f t="shared" si="315"/>
        <v>809.37340270628465</v>
      </c>
      <c r="G1399">
        <f t="shared" si="316"/>
        <v>897.15697653160828</v>
      </c>
      <c r="K1399" s="1">
        <f t="shared" si="317"/>
        <v>15.621286889211206</v>
      </c>
      <c r="L1399" s="1">
        <f t="shared" si="318"/>
        <v>15.53521488126114</v>
      </c>
      <c r="M1399" s="1">
        <f t="shared" si="319"/>
        <v>25.408491988646347</v>
      </c>
      <c r="N1399" s="1">
        <f t="shared" si="311"/>
        <v>15.494689595495856</v>
      </c>
      <c r="O1399" s="1">
        <f t="shared" si="312"/>
        <v>103.27826342081948</v>
      </c>
      <c r="P1399" s="1"/>
      <c r="Q1399" s="1">
        <f t="shared" si="320"/>
        <v>-8.6072007950065199E-2</v>
      </c>
      <c r="R1399" s="1">
        <f t="shared" si="321"/>
        <v>9.7872050994351412</v>
      </c>
      <c r="S1399" s="1">
        <f t="shared" si="313"/>
        <v>-0.12659729371534922</v>
      </c>
      <c r="T1399" s="1">
        <f t="shared" si="314"/>
        <v>87.656976531608279</v>
      </c>
    </row>
    <row r="1400" spans="1:20" x14ac:dyDescent="0.2">
      <c r="A1400">
        <f>Sheet1!A1377</f>
        <v>1350</v>
      </c>
      <c r="B1400">
        <f>Sheet1!B1380</f>
        <v>811.27</v>
      </c>
      <c r="C1400">
        <f t="shared" si="308"/>
        <v>795.67710691823913</v>
      </c>
      <c r="D1400">
        <f t="shared" si="309"/>
        <v>811.17803955319812</v>
      </c>
      <c r="E1400">
        <f t="shared" si="310"/>
        <v>821.16644187251836</v>
      </c>
      <c r="F1400">
        <f t="shared" si="315"/>
        <v>809.81189845200367</v>
      </c>
      <c r="G1400">
        <f t="shared" si="316"/>
        <v>897.84479531455645</v>
      </c>
      <c r="K1400" s="1">
        <f t="shared" si="317"/>
        <v>15.611688437348903</v>
      </c>
      <c r="L1400" s="1">
        <f t="shared" si="318"/>
        <v>15.526694787361293</v>
      </c>
      <c r="M1400" s="1">
        <f t="shared" si="319"/>
        <v>25.428670794105415</v>
      </c>
      <c r="N1400" s="1">
        <f t="shared" si="311"/>
        <v>15.483586889352523</v>
      </c>
      <c r="O1400" s="1">
        <f t="shared" si="312"/>
        <v>103.5164837519053</v>
      </c>
      <c r="P1400" s="1"/>
      <c r="Q1400" s="1">
        <f t="shared" si="320"/>
        <v>-8.4993649987609388E-2</v>
      </c>
      <c r="R1400" s="1">
        <f t="shared" si="321"/>
        <v>9.8169823567565118</v>
      </c>
      <c r="S1400" s="1">
        <f t="shared" si="313"/>
        <v>-0.12810154799637985</v>
      </c>
      <c r="T1400" s="1">
        <f t="shared" si="314"/>
        <v>87.904795314556395</v>
      </c>
    </row>
    <row r="1401" spans="1:20" x14ac:dyDescent="0.2">
      <c r="A1401">
        <f>Sheet1!A1378</f>
        <v>1351</v>
      </c>
      <c r="B1401">
        <f>Sheet1!B1381</f>
        <v>811.71</v>
      </c>
      <c r="C1401">
        <f t="shared" si="308"/>
        <v>796.12670537010172</v>
      </c>
      <c r="D1401">
        <f t="shared" si="309"/>
        <v>811.61898329758708</v>
      </c>
      <c r="E1401">
        <f t="shared" si="310"/>
        <v>821.63630443226964</v>
      </c>
      <c r="F1401">
        <f t="shared" si="315"/>
        <v>810.25034908669238</v>
      </c>
      <c r="G1401">
        <f t="shared" si="316"/>
        <v>898.53303723916349</v>
      </c>
      <c r="K1401" s="1">
        <f t="shared" si="317"/>
        <v>15.602089985486032</v>
      </c>
      <c r="L1401" s="1">
        <f t="shared" si="318"/>
        <v>15.518141054965099</v>
      </c>
      <c r="M1401" s="1">
        <f t="shared" si="319"/>
        <v>25.448870862217291</v>
      </c>
      <c r="N1401" s="1">
        <f t="shared" si="311"/>
        <v>15.472439072178418</v>
      </c>
      <c r="O1401" s="1">
        <f t="shared" si="312"/>
        <v>103.75512722464953</v>
      </c>
      <c r="P1401" s="1"/>
      <c r="Q1401" s="1">
        <f t="shared" si="320"/>
        <v>-8.3948930520932663E-2</v>
      </c>
      <c r="R1401" s="1">
        <f t="shared" si="321"/>
        <v>9.846780876731259</v>
      </c>
      <c r="S1401" s="1">
        <f t="shared" si="313"/>
        <v>-0.12965091330761425</v>
      </c>
      <c r="T1401" s="1">
        <f t="shared" si="314"/>
        <v>88.153037239163496</v>
      </c>
    </row>
    <row r="1402" spans="1:20" x14ac:dyDescent="0.2">
      <c r="A1402">
        <f>Sheet1!A1379</f>
        <v>1352</v>
      </c>
      <c r="B1402">
        <f>Sheet1!B1382</f>
        <v>812.15</v>
      </c>
      <c r="C1402">
        <f t="shared" si="308"/>
        <v>796.5763038219643</v>
      </c>
      <c r="D1402">
        <f t="shared" si="309"/>
        <v>812.0598933637533</v>
      </c>
      <c r="E1402">
        <f t="shared" si="310"/>
        <v>822.10618842255178</v>
      </c>
      <c r="F1402">
        <f t="shared" si="315"/>
        <v>810.68875458200773</v>
      </c>
      <c r="G1402">
        <f t="shared" si="316"/>
        <v>899.22170271346135</v>
      </c>
      <c r="K1402" s="1">
        <f t="shared" si="317"/>
        <v>15.592491533623502</v>
      </c>
      <c r="L1402" s="1">
        <f t="shared" si="318"/>
        <v>15.509553674141671</v>
      </c>
      <c r="M1402" s="1">
        <f t="shared" si="319"/>
        <v>25.469092234952086</v>
      </c>
      <c r="N1402" s="1">
        <f t="shared" si="311"/>
        <v>15.461246115631184</v>
      </c>
      <c r="O1402" s="1">
        <f t="shared" si="312"/>
        <v>103.99419424708481</v>
      </c>
      <c r="P1402" s="1"/>
      <c r="Q1402" s="1">
        <f t="shared" si="320"/>
        <v>-8.2937859481830856E-2</v>
      </c>
      <c r="R1402" s="1">
        <f t="shared" si="321"/>
        <v>9.8766007013285844</v>
      </c>
      <c r="S1402" s="1">
        <f t="shared" si="313"/>
        <v>-0.13124541799231793</v>
      </c>
      <c r="T1402" s="1">
        <f t="shared" si="314"/>
        <v>88.401702713461304</v>
      </c>
    </row>
    <row r="1403" spans="1:20" x14ac:dyDescent="0.2">
      <c r="A1403">
        <f>Sheet1!A1380</f>
        <v>1353</v>
      </c>
      <c r="B1403">
        <f>Sheet1!B1383</f>
        <v>812.59</v>
      </c>
      <c r="C1403">
        <f t="shared" si="308"/>
        <v>797.02590227382689</v>
      </c>
      <c r="D1403">
        <f t="shared" si="309"/>
        <v>812.50076974176545</v>
      </c>
      <c r="E1403">
        <f t="shared" si="310"/>
        <v>822.57609388533444</v>
      </c>
      <c r="F1403">
        <f t="shared" si="315"/>
        <v>811.12711490960669</v>
      </c>
      <c r="G1403">
        <f t="shared" si="316"/>
        <v>899.91079214548222</v>
      </c>
      <c r="K1403" s="1">
        <f t="shared" si="317"/>
        <v>15.592893081760849</v>
      </c>
      <c r="L1403" s="1">
        <f t="shared" si="318"/>
        <v>15.500932634958986</v>
      </c>
      <c r="M1403" s="1">
        <f t="shared" si="319"/>
        <v>25.489334954279229</v>
      </c>
      <c r="N1403" s="1">
        <f t="shared" si="311"/>
        <v>15.450007991367556</v>
      </c>
      <c r="O1403" s="1">
        <f t="shared" si="312"/>
        <v>104.23368522724309</v>
      </c>
      <c r="P1403" s="1"/>
      <c r="Q1403" s="1">
        <f t="shared" si="320"/>
        <v>-9.1960446801863327E-2</v>
      </c>
      <c r="R1403" s="1">
        <f t="shared" si="321"/>
        <v>9.8964418725183805</v>
      </c>
      <c r="S1403" s="1">
        <f t="shared" si="313"/>
        <v>-0.14288509039329256</v>
      </c>
      <c r="T1403" s="1">
        <f t="shared" si="314"/>
        <v>88.640792145482237</v>
      </c>
    </row>
    <row r="1404" spans="1:20" x14ac:dyDescent="0.2">
      <c r="A1404">
        <f>Sheet1!A1381</f>
        <v>1354</v>
      </c>
      <c r="B1404">
        <f>Sheet1!B1384</f>
        <v>813.03</v>
      </c>
      <c r="C1404">
        <f t="shared" si="308"/>
        <v>797.47550072568947</v>
      </c>
      <c r="D1404">
        <f t="shared" si="309"/>
        <v>812.94161242169162</v>
      </c>
      <c r="E1404">
        <f t="shared" si="310"/>
        <v>823.04602086258706</v>
      </c>
      <c r="F1404">
        <f t="shared" si="315"/>
        <v>811.56543004114621</v>
      </c>
      <c r="G1404">
        <f t="shared" si="316"/>
        <v>900.60030594325815</v>
      </c>
      <c r="K1404" s="1">
        <f t="shared" si="317"/>
        <v>15.583294629898319</v>
      </c>
      <c r="L1404" s="1">
        <f t="shared" si="318"/>
        <v>15.492277927485361</v>
      </c>
      <c r="M1404" s="1">
        <f t="shared" si="319"/>
        <v>25.509599062167922</v>
      </c>
      <c r="N1404" s="1">
        <f t="shared" si="311"/>
        <v>15.438724671044497</v>
      </c>
      <c r="O1404" s="1">
        <f t="shared" si="312"/>
        <v>104.47360057315643</v>
      </c>
      <c r="P1404" s="1"/>
      <c r="Q1404" s="1">
        <f t="shared" si="320"/>
        <v>-9.1016702412957784E-2</v>
      </c>
      <c r="R1404" s="1">
        <f t="shared" si="321"/>
        <v>9.9263044322696032</v>
      </c>
      <c r="S1404" s="1">
        <f t="shared" si="313"/>
        <v>-0.14456995885382184</v>
      </c>
      <c r="T1404" s="1">
        <f t="shared" si="314"/>
        <v>88.890305943258113</v>
      </c>
    </row>
    <row r="1405" spans="1:20" x14ac:dyDescent="0.2">
      <c r="A1405">
        <f>Sheet1!A1382</f>
        <v>1355</v>
      </c>
      <c r="B1405">
        <f>Sheet1!B1385</f>
        <v>813.47</v>
      </c>
      <c r="C1405">
        <f t="shared" si="308"/>
        <v>797.92509917755206</v>
      </c>
      <c r="D1405">
        <f t="shared" si="309"/>
        <v>813.38242139360023</v>
      </c>
      <c r="E1405">
        <f t="shared" si="310"/>
        <v>823.51596939627893</v>
      </c>
      <c r="F1405">
        <f t="shared" si="315"/>
        <v>812.00369994828304</v>
      </c>
      <c r="G1405">
        <f t="shared" si="316"/>
        <v>901.2902445148211</v>
      </c>
      <c r="K1405" s="1">
        <f t="shared" si="317"/>
        <v>15.573696178035675</v>
      </c>
      <c r="L1405" s="1">
        <f t="shared" si="318"/>
        <v>15.483589541789001</v>
      </c>
      <c r="M1405" s="1">
        <f t="shared" si="319"/>
        <v>25.529884600587479</v>
      </c>
      <c r="N1405" s="1">
        <f t="shared" si="311"/>
        <v>15.42739612631874</v>
      </c>
      <c r="O1405" s="1">
        <f t="shared" si="312"/>
        <v>104.7139406928568</v>
      </c>
      <c r="P1405" s="1"/>
      <c r="Q1405" s="1">
        <f t="shared" si="320"/>
        <v>-9.0106636246673588E-2</v>
      </c>
      <c r="R1405" s="1">
        <f t="shared" si="321"/>
        <v>9.9561884225518043</v>
      </c>
      <c r="S1405" s="1">
        <f t="shared" si="313"/>
        <v>-0.14630005171693483</v>
      </c>
      <c r="T1405" s="1">
        <f t="shared" si="314"/>
        <v>89.14024451482112</v>
      </c>
    </row>
    <row r="1406" spans="1:20" x14ac:dyDescent="0.2">
      <c r="A1406">
        <f>Sheet1!A1383</f>
        <v>1356</v>
      </c>
      <c r="B1406">
        <f>Sheet1!B1386</f>
        <v>813.91</v>
      </c>
      <c r="C1406">
        <f t="shared" si="308"/>
        <v>798.37469762941464</v>
      </c>
      <c r="D1406">
        <f t="shared" si="309"/>
        <v>813.82319664755948</v>
      </c>
      <c r="E1406">
        <f t="shared" si="310"/>
        <v>823.98593952837962</v>
      </c>
      <c r="F1406">
        <f t="shared" si="315"/>
        <v>812.44192460267425</v>
      </c>
      <c r="G1406">
        <f t="shared" si="316"/>
        <v>901.98060826820335</v>
      </c>
      <c r="K1406" s="1">
        <f t="shared" si="317"/>
        <v>15.564097726173145</v>
      </c>
      <c r="L1406" s="1">
        <f t="shared" si="318"/>
        <v>15.474867467938566</v>
      </c>
      <c r="M1406" s="1">
        <f t="shared" si="319"/>
        <v>25.550191611507557</v>
      </c>
      <c r="N1406" s="1">
        <f t="shared" si="311"/>
        <v>15.416022328847362</v>
      </c>
      <c r="O1406" s="1">
        <f t="shared" si="312"/>
        <v>104.95470599437647</v>
      </c>
      <c r="P1406" s="1"/>
      <c r="Q1406" s="1">
        <f t="shared" si="320"/>
        <v>-8.9230258234579196E-2</v>
      </c>
      <c r="R1406" s="1">
        <f t="shared" si="321"/>
        <v>9.9860938853344123</v>
      </c>
      <c r="S1406" s="1">
        <f t="shared" si="313"/>
        <v>-0.14807539732578334</v>
      </c>
      <c r="T1406" s="1">
        <f t="shared" si="314"/>
        <v>89.390608268203323</v>
      </c>
    </row>
    <row r="1407" spans="1:20" x14ac:dyDescent="0.2">
      <c r="A1407">
        <f>Sheet1!A1384</f>
        <v>1357</v>
      </c>
      <c r="B1407">
        <f>Sheet1!B1387</f>
        <v>814.35</v>
      </c>
      <c r="C1407">
        <f t="shared" si="308"/>
        <v>798.82429608127723</v>
      </c>
      <c r="D1407">
        <f t="shared" si="309"/>
        <v>814.26393817363783</v>
      </c>
      <c r="E1407">
        <f t="shared" si="310"/>
        <v>824.45593130085831</v>
      </c>
      <c r="F1407">
        <f t="shared" si="315"/>
        <v>812.88010397597657</v>
      </c>
      <c r="G1407">
        <f t="shared" si="316"/>
        <v>902.67139761143676</v>
      </c>
      <c r="K1407" s="1">
        <f t="shared" si="317"/>
        <v>15.554499274310501</v>
      </c>
      <c r="L1407" s="1">
        <f t="shared" si="318"/>
        <v>15.466111696002145</v>
      </c>
      <c r="M1407" s="1">
        <f t="shared" si="319"/>
        <v>25.570520136897585</v>
      </c>
      <c r="N1407" s="1">
        <f t="shared" si="311"/>
        <v>15.404603250287096</v>
      </c>
      <c r="O1407" s="1">
        <f t="shared" si="312"/>
        <v>105.19589688574729</v>
      </c>
      <c r="P1407" s="1"/>
      <c r="Q1407" s="1">
        <f t="shared" si="320"/>
        <v>-8.8387578308356751E-2</v>
      </c>
      <c r="R1407" s="1">
        <f t="shared" si="321"/>
        <v>10.016020862587084</v>
      </c>
      <c r="S1407" s="1">
        <f t="shared" si="313"/>
        <v>-0.14989602402340552</v>
      </c>
      <c r="T1407" s="1">
        <f t="shared" si="314"/>
        <v>89.641397611436787</v>
      </c>
    </row>
    <row r="1408" spans="1:20" x14ac:dyDescent="0.2">
      <c r="A1408">
        <f>Sheet1!A1385</f>
        <v>1358</v>
      </c>
      <c r="B1408">
        <f>Sheet1!B1388</f>
        <v>814.79</v>
      </c>
      <c r="C1408">
        <f t="shared" si="308"/>
        <v>799.27389453313981</v>
      </c>
      <c r="D1408">
        <f t="shared" si="309"/>
        <v>814.70464596190345</v>
      </c>
      <c r="E1408">
        <f t="shared" si="310"/>
        <v>824.92594475568467</v>
      </c>
      <c r="F1408">
        <f t="shared" si="315"/>
        <v>813.31823803984719</v>
      </c>
      <c r="G1408">
        <f t="shared" si="316"/>
        <v>903.36261295255338</v>
      </c>
      <c r="K1408" s="1">
        <f t="shared" si="317"/>
        <v>15.544900822447971</v>
      </c>
      <c r="L1408" s="1">
        <f t="shared" si="318"/>
        <v>15.457322216048169</v>
      </c>
      <c r="M1408" s="1">
        <f t="shared" si="319"/>
        <v>25.590870218726877</v>
      </c>
      <c r="N1408" s="1">
        <f t="shared" si="311"/>
        <v>15.393138862295132</v>
      </c>
      <c r="O1408" s="1">
        <f t="shared" si="312"/>
        <v>105.43751377500132</v>
      </c>
      <c r="P1408" s="1"/>
      <c r="Q1408" s="1">
        <f t="shared" si="320"/>
        <v>-8.7578606399802084E-2</v>
      </c>
      <c r="R1408" s="1">
        <f t="shared" si="321"/>
        <v>10.045969396278906</v>
      </c>
      <c r="S1408" s="1">
        <f t="shared" si="313"/>
        <v>-0.15176196015283949</v>
      </c>
      <c r="T1408" s="1">
        <f t="shared" si="314"/>
        <v>89.89261295255335</v>
      </c>
    </row>
    <row r="1409" spans="1:20" x14ac:dyDescent="0.2">
      <c r="A1409">
        <f>Sheet1!A1386</f>
        <v>1359</v>
      </c>
      <c r="B1409">
        <f>Sheet1!B1389</f>
        <v>815.23</v>
      </c>
      <c r="C1409">
        <f t="shared" si="308"/>
        <v>799.72349298500262</v>
      </c>
      <c r="D1409">
        <f t="shared" si="309"/>
        <v>815.14532000242491</v>
      </c>
      <c r="E1409">
        <f t="shared" si="310"/>
        <v>825.39597993482801</v>
      </c>
      <c r="F1409">
        <f t="shared" si="315"/>
        <v>813.75632676594284</v>
      </c>
      <c r="G1409">
        <f t="shared" si="316"/>
        <v>904.05425469958527</v>
      </c>
      <c r="K1409" s="1">
        <f t="shared" si="317"/>
        <v>15.535302370585327</v>
      </c>
      <c r="L1409" s="1">
        <f t="shared" si="318"/>
        <v>15.448499018144844</v>
      </c>
      <c r="M1409" s="1">
        <f t="shared" si="319"/>
        <v>25.611241898964977</v>
      </c>
      <c r="N1409" s="1">
        <f t="shared" si="311"/>
        <v>15.381629136528204</v>
      </c>
      <c r="O1409" s="1">
        <f t="shared" si="312"/>
        <v>105.67955707017063</v>
      </c>
      <c r="P1409" s="1"/>
      <c r="Q1409" s="1">
        <f t="shared" si="320"/>
        <v>-8.680335244048365E-2</v>
      </c>
      <c r="R1409" s="1">
        <f t="shared" si="321"/>
        <v>10.075939528379649</v>
      </c>
      <c r="S1409" s="1">
        <f t="shared" si="313"/>
        <v>-0.15367323405712341</v>
      </c>
      <c r="T1409" s="1">
        <f t="shared" si="314"/>
        <v>90.144254699585304</v>
      </c>
    </row>
    <row r="1410" spans="1:20" x14ac:dyDescent="0.2">
      <c r="A1410">
        <f>Sheet1!A1387</f>
        <v>1360</v>
      </c>
      <c r="B1410">
        <f>Sheet1!B1390</f>
        <v>815.67</v>
      </c>
      <c r="C1410">
        <f t="shared" si="308"/>
        <v>800.17309143686521</v>
      </c>
      <c r="D1410">
        <f t="shared" si="309"/>
        <v>815.58596028527052</v>
      </c>
      <c r="E1410">
        <f t="shared" si="310"/>
        <v>825.86603688025764</v>
      </c>
      <c r="F1410">
        <f t="shared" si="315"/>
        <v>814.19437012592084</v>
      </c>
      <c r="G1410">
        <f t="shared" si="316"/>
        <v>904.74632326056462</v>
      </c>
      <c r="K1410" s="1">
        <f t="shared" si="317"/>
        <v>15.525703918722797</v>
      </c>
      <c r="L1410" s="1">
        <f t="shared" si="318"/>
        <v>15.4396420923606</v>
      </c>
      <c r="M1410" s="1">
        <f t="shared" si="319"/>
        <v>25.631635219581085</v>
      </c>
      <c r="N1410" s="1">
        <f t="shared" si="311"/>
        <v>15.370074044643616</v>
      </c>
      <c r="O1410" s="1">
        <f t="shared" si="312"/>
        <v>105.9220271792874</v>
      </c>
      <c r="P1410" s="1"/>
      <c r="Q1410" s="1">
        <f t="shared" si="320"/>
        <v>-8.606182636219728E-2</v>
      </c>
      <c r="R1410" s="1">
        <f t="shared" si="321"/>
        <v>10.105931300858288</v>
      </c>
      <c r="S1410" s="1">
        <f t="shared" si="313"/>
        <v>-0.15562987407918172</v>
      </c>
      <c r="T1410" s="1">
        <f t="shared" si="314"/>
        <v>90.3963232605646</v>
      </c>
    </row>
    <row r="1411" spans="1:20" x14ac:dyDescent="0.2">
      <c r="A1411">
        <f>Sheet1!A1388</f>
        <v>1361</v>
      </c>
      <c r="B1411">
        <f>Sheet1!B1391</f>
        <v>816.12</v>
      </c>
      <c r="C1411">
        <f t="shared" si="308"/>
        <v>800.62268988872779</v>
      </c>
      <c r="D1411">
        <f t="shared" si="309"/>
        <v>816.02656680050825</v>
      </c>
      <c r="E1411">
        <f t="shared" si="310"/>
        <v>826.33611563394334</v>
      </c>
      <c r="F1411">
        <f t="shared" si="315"/>
        <v>814.63236809143734</v>
      </c>
      <c r="G1411">
        <f t="shared" si="316"/>
        <v>905.43881904352338</v>
      </c>
      <c r="K1411" s="1">
        <f t="shared" si="317"/>
        <v>15.516105466860154</v>
      </c>
      <c r="L1411" s="1">
        <f t="shared" si="318"/>
        <v>15.430751428763642</v>
      </c>
      <c r="M1411" s="1">
        <f t="shared" si="319"/>
        <v>25.652050222544858</v>
      </c>
      <c r="N1411" s="1">
        <f t="shared" si="311"/>
        <v>15.358473558297533</v>
      </c>
      <c r="O1411" s="1">
        <f t="shared" si="312"/>
        <v>106.16492451038357</v>
      </c>
      <c r="P1411" s="1"/>
      <c r="Q1411" s="1">
        <f t="shared" si="320"/>
        <v>-8.5354038096511431E-2</v>
      </c>
      <c r="R1411" s="1">
        <f t="shared" si="321"/>
        <v>10.135944755684704</v>
      </c>
      <c r="S1411" s="1">
        <f t="shared" si="313"/>
        <v>-0.15763190856262099</v>
      </c>
      <c r="T1411" s="1">
        <f t="shared" si="314"/>
        <v>90.648819043523417</v>
      </c>
    </row>
    <row r="1412" spans="1:20" x14ac:dyDescent="0.2">
      <c r="A1412">
        <f>Sheet1!A1389</f>
        <v>1362</v>
      </c>
      <c r="B1412">
        <f>Sheet1!B1392</f>
        <v>816.56</v>
      </c>
      <c r="C1412">
        <f t="shared" si="308"/>
        <v>801.07228834059038</v>
      </c>
      <c r="D1412">
        <f t="shared" si="309"/>
        <v>816.46713953820677</v>
      </c>
      <c r="E1412">
        <f t="shared" si="310"/>
        <v>826.8062162378543</v>
      </c>
      <c r="F1412">
        <f t="shared" si="315"/>
        <v>815.07032063414999</v>
      </c>
      <c r="G1412">
        <f t="shared" si="316"/>
        <v>906.1317424564935</v>
      </c>
      <c r="K1412" s="1">
        <f t="shared" si="317"/>
        <v>15.506507014997396</v>
      </c>
      <c r="L1412" s="1">
        <f t="shared" si="318"/>
        <v>15.421827017422288</v>
      </c>
      <c r="M1412" s="1">
        <f t="shared" si="319"/>
        <v>25.672486949825384</v>
      </c>
      <c r="N1412" s="1">
        <f t="shared" si="311"/>
        <v>15.346827649147372</v>
      </c>
      <c r="O1412" s="1">
        <f t="shared" si="312"/>
        <v>106.40824947149088</v>
      </c>
      <c r="P1412" s="1"/>
      <c r="Q1412" s="1">
        <f t="shared" si="320"/>
        <v>-8.4679997575108246E-2</v>
      </c>
      <c r="R1412" s="1">
        <f t="shared" si="321"/>
        <v>10.165979934827988</v>
      </c>
      <c r="S1412" s="1">
        <f t="shared" si="313"/>
        <v>-0.15967936585002462</v>
      </c>
      <c r="T1412" s="1">
        <f t="shared" si="314"/>
        <v>90.90174245649348</v>
      </c>
    </row>
    <row r="1413" spans="1:20" x14ac:dyDescent="0.2">
      <c r="A1413">
        <f>Sheet1!A1390</f>
        <v>1363</v>
      </c>
      <c r="B1413">
        <f>Sheet1!B1393</f>
        <v>817</v>
      </c>
      <c r="C1413">
        <f t="shared" si="308"/>
        <v>801.52188679245296</v>
      </c>
      <c r="D1413">
        <f t="shared" si="309"/>
        <v>816.90767848843439</v>
      </c>
      <c r="E1413">
        <f t="shared" si="310"/>
        <v>827.27633873395985</v>
      </c>
      <c r="F1413">
        <f t="shared" si="315"/>
        <v>815.5082277257153</v>
      </c>
      <c r="G1413">
        <f t="shared" si="316"/>
        <v>906.82509390750738</v>
      </c>
      <c r="K1413" s="1">
        <f t="shared" si="317"/>
        <v>15.496908563134753</v>
      </c>
      <c r="L1413" s="1">
        <f t="shared" si="318"/>
        <v>15.41286884840531</v>
      </c>
      <c r="M1413" s="1">
        <f t="shared" si="319"/>
        <v>25.692945443392432</v>
      </c>
      <c r="N1413" s="1">
        <f t="shared" si="311"/>
        <v>15.335136288850094</v>
      </c>
      <c r="O1413" s="1">
        <f t="shared" si="312"/>
        <v>106.65200247064217</v>
      </c>
      <c r="P1413" s="1"/>
      <c r="Q1413" s="1">
        <f t="shared" si="320"/>
        <v>-8.4039714729442494E-2</v>
      </c>
      <c r="R1413" s="1">
        <f t="shared" si="321"/>
        <v>10.19603688025768</v>
      </c>
      <c r="S1413" s="1">
        <f t="shared" si="313"/>
        <v>-0.16177227428465812</v>
      </c>
      <c r="T1413" s="1">
        <f t="shared" si="314"/>
        <v>91.155093907507421</v>
      </c>
    </row>
    <row r="1414" spans="1:20" x14ac:dyDescent="0.2">
      <c r="A1414">
        <f>Sheet1!A1391</f>
        <v>1364</v>
      </c>
      <c r="B1414">
        <f>Sheet1!B1394</f>
        <v>817.44</v>
      </c>
      <c r="C1414">
        <f t="shared" si="308"/>
        <v>801.97148524431555</v>
      </c>
      <c r="D1414">
        <f t="shared" si="309"/>
        <v>817.3481836412592</v>
      </c>
      <c r="E1414">
        <f t="shared" si="310"/>
        <v>827.74648316422963</v>
      </c>
      <c r="F1414">
        <f t="shared" si="315"/>
        <v>815.94608933779034</v>
      </c>
      <c r="G1414">
        <f t="shared" si="316"/>
        <v>907.51887380459664</v>
      </c>
      <c r="K1414" s="1">
        <f t="shared" si="317"/>
        <v>15.497310111272213</v>
      </c>
      <c r="L1414" s="1">
        <f t="shared" si="318"/>
        <v>15.403876911780458</v>
      </c>
      <c r="M1414" s="1">
        <f t="shared" si="319"/>
        <v>25.713425745215545</v>
      </c>
      <c r="N1414" s="1">
        <f t="shared" si="311"/>
        <v>15.323399449062549</v>
      </c>
      <c r="O1414" s="1">
        <f t="shared" si="312"/>
        <v>106.89618391586885</v>
      </c>
      <c r="P1414" s="1"/>
      <c r="Q1414" s="1">
        <f t="shared" si="320"/>
        <v>-9.3433199491755659E-2</v>
      </c>
      <c r="R1414" s="1">
        <f t="shared" si="321"/>
        <v>10.216115633943332</v>
      </c>
      <c r="S1414" s="1">
        <f t="shared" si="313"/>
        <v>-0.17391066220966422</v>
      </c>
      <c r="T1414" s="1">
        <f t="shared" si="314"/>
        <v>91.398873804596633</v>
      </c>
    </row>
    <row r="1415" spans="1:20" x14ac:dyDescent="0.2">
      <c r="A1415">
        <f>Sheet1!A1392</f>
        <v>1365</v>
      </c>
      <c r="B1415">
        <f>Sheet1!B1395</f>
        <v>817.88</v>
      </c>
      <c r="C1415">
        <f t="shared" si="308"/>
        <v>802.42108369617813</v>
      </c>
      <c r="D1415">
        <f t="shared" si="309"/>
        <v>817.78865498674986</v>
      </c>
      <c r="E1415">
        <f t="shared" si="310"/>
        <v>828.21664957063297</v>
      </c>
      <c r="F1415">
        <f t="shared" si="315"/>
        <v>816.38390544203219</v>
      </c>
      <c r="G1415">
        <f t="shared" si="316"/>
        <v>908.21308255579368</v>
      </c>
      <c r="K1415" s="1">
        <f t="shared" si="317"/>
        <v>15.48771165940957</v>
      </c>
      <c r="L1415" s="1">
        <f t="shared" si="318"/>
        <v>15.39485119761639</v>
      </c>
      <c r="M1415" s="1">
        <f t="shared" si="319"/>
        <v>25.733927897263925</v>
      </c>
      <c r="N1415" s="1">
        <f t="shared" si="311"/>
        <v>15.311617101441811</v>
      </c>
      <c r="O1415" s="1">
        <f t="shared" si="312"/>
        <v>107.1407942152033</v>
      </c>
      <c r="P1415" s="1"/>
      <c r="Q1415" s="1">
        <f t="shared" si="320"/>
        <v>-9.2860461793179638E-2</v>
      </c>
      <c r="R1415" s="1">
        <f t="shared" si="321"/>
        <v>10.246216237854355</v>
      </c>
      <c r="S1415" s="1">
        <f t="shared" si="313"/>
        <v>-0.17609455796775819</v>
      </c>
      <c r="T1415" s="1">
        <f t="shared" si="314"/>
        <v>91.653082555793731</v>
      </c>
    </row>
    <row r="1416" spans="1:20" x14ac:dyDescent="0.2">
      <c r="A1416">
        <f>Sheet1!A1393</f>
        <v>1366</v>
      </c>
      <c r="B1416">
        <f>Sheet1!B1396</f>
        <v>818.32</v>
      </c>
      <c r="C1416">
        <f t="shared" si="308"/>
        <v>802.87068214804071</v>
      </c>
      <c r="D1416">
        <f t="shared" si="309"/>
        <v>818.22909251497447</v>
      </c>
      <c r="E1416">
        <f t="shared" si="310"/>
        <v>828.68683799513906</v>
      </c>
      <c r="F1416">
        <f t="shared" si="315"/>
        <v>816.82167601009735</v>
      </c>
      <c r="G1416">
        <f t="shared" si="316"/>
        <v>908.90772056913045</v>
      </c>
      <c r="K1416" s="1">
        <f t="shared" si="317"/>
        <v>15.47811320754704</v>
      </c>
      <c r="L1416" s="1">
        <f t="shared" si="318"/>
        <v>15.385791695981425</v>
      </c>
      <c r="M1416" s="1">
        <f t="shared" si="319"/>
        <v>25.754451941506886</v>
      </c>
      <c r="N1416" s="1">
        <f t="shared" si="311"/>
        <v>15.299789217644388</v>
      </c>
      <c r="O1416" s="1">
        <f t="shared" si="312"/>
        <v>107.38583377667749</v>
      </c>
      <c r="P1416" s="1"/>
      <c r="Q1416" s="1">
        <f t="shared" si="320"/>
        <v>-9.2321511565614855E-2</v>
      </c>
      <c r="R1416" s="1">
        <f t="shared" si="321"/>
        <v>10.276338733959847</v>
      </c>
      <c r="S1416" s="1">
        <f t="shared" si="313"/>
        <v>-0.17832398990265119</v>
      </c>
      <c r="T1416" s="1">
        <f t="shared" si="314"/>
        <v>91.907720569130447</v>
      </c>
    </row>
    <row r="1417" spans="1:20" x14ac:dyDescent="0.2">
      <c r="A1417">
        <f>Sheet1!A1394</f>
        <v>1367</v>
      </c>
      <c r="B1417">
        <f>Sheet1!B1397</f>
        <v>818.76</v>
      </c>
      <c r="C1417">
        <f t="shared" si="308"/>
        <v>803.3202805999033</v>
      </c>
      <c r="D1417">
        <f t="shared" si="309"/>
        <v>818.66949621600145</v>
      </c>
      <c r="E1417">
        <f t="shared" si="310"/>
        <v>829.1570484797179</v>
      </c>
      <c r="F1417">
        <f t="shared" si="315"/>
        <v>817.25940101364324</v>
      </c>
      <c r="G1417">
        <f t="shared" si="316"/>
        <v>909.60278825263902</v>
      </c>
      <c r="K1417" s="1">
        <f t="shared" si="317"/>
        <v>15.46851475568451</v>
      </c>
      <c r="L1417" s="1">
        <f t="shared" si="318"/>
        <v>15.376698396943652</v>
      </c>
      <c r="M1417" s="1">
        <f t="shared" si="319"/>
        <v>25.774997919914085</v>
      </c>
      <c r="N1417" s="1">
        <f t="shared" si="311"/>
        <v>15.287915769327697</v>
      </c>
      <c r="O1417" s="1">
        <f t="shared" si="312"/>
        <v>107.63130300832347</v>
      </c>
      <c r="P1417" s="1"/>
      <c r="Q1417" s="1">
        <f t="shared" si="320"/>
        <v>-9.181635874085714E-2</v>
      </c>
      <c r="R1417" s="1">
        <f t="shared" si="321"/>
        <v>10.306483164229576</v>
      </c>
      <c r="S1417" s="1">
        <f t="shared" si="313"/>
        <v>-0.18059898635681293</v>
      </c>
      <c r="T1417" s="1">
        <f t="shared" si="314"/>
        <v>92.162788252638961</v>
      </c>
    </row>
    <row r="1418" spans="1:20" x14ac:dyDescent="0.2">
      <c r="A1418">
        <f>Sheet1!A1395</f>
        <v>1368</v>
      </c>
      <c r="B1418">
        <f>Sheet1!B1398</f>
        <v>819.2</v>
      </c>
      <c r="C1418">
        <f t="shared" si="308"/>
        <v>803.76987905176588</v>
      </c>
      <c r="D1418">
        <f t="shared" si="309"/>
        <v>819.10986607989901</v>
      </c>
      <c r="E1418">
        <f t="shared" si="310"/>
        <v>829.62728106633847</v>
      </c>
      <c r="F1418">
        <f t="shared" si="315"/>
        <v>817.69708042432637</v>
      </c>
      <c r="G1418">
        <f t="shared" si="316"/>
        <v>910.29828601435133</v>
      </c>
      <c r="K1418" s="1">
        <f t="shared" si="317"/>
        <v>15.458916303821866</v>
      </c>
      <c r="L1418" s="1">
        <f t="shared" si="318"/>
        <v>15.367571290571732</v>
      </c>
      <c r="M1418" s="1">
        <f t="shared" si="319"/>
        <v>25.795565874454837</v>
      </c>
      <c r="N1418" s="1">
        <f t="shared" si="311"/>
        <v>15.275996728148243</v>
      </c>
      <c r="O1418" s="1">
        <f t="shared" si="312"/>
        <v>107.8772023181732</v>
      </c>
      <c r="P1418" s="1"/>
      <c r="Q1418" s="1">
        <f t="shared" si="320"/>
        <v>-9.1345013250133889E-2</v>
      </c>
      <c r="R1418" s="1">
        <f t="shared" si="321"/>
        <v>10.336649570632972</v>
      </c>
      <c r="S1418" s="1">
        <f t="shared" si="313"/>
        <v>-0.1829195756736226</v>
      </c>
      <c r="T1418" s="1">
        <f t="shared" si="314"/>
        <v>92.418286014351338</v>
      </c>
    </row>
    <row r="1419" spans="1:20" x14ac:dyDescent="0.2">
      <c r="A1419">
        <f>Sheet1!A1396</f>
        <v>1369</v>
      </c>
      <c r="B1419">
        <f>Sheet1!B1399</f>
        <v>819.64</v>
      </c>
      <c r="C1419">
        <f t="shared" si="308"/>
        <v>804.21947750362847</v>
      </c>
      <c r="D1419">
        <f t="shared" si="309"/>
        <v>819.55020209673557</v>
      </c>
      <c r="E1419">
        <f t="shared" si="310"/>
        <v>830.09753579697031</v>
      </c>
      <c r="F1419">
        <f t="shared" si="315"/>
        <v>818.13471421380382</v>
      </c>
      <c r="G1419">
        <f t="shared" si="316"/>
        <v>910.99421426229947</v>
      </c>
      <c r="K1419" s="1">
        <f t="shared" si="317"/>
        <v>15.449317851959336</v>
      </c>
      <c r="L1419" s="1">
        <f t="shared" si="318"/>
        <v>15.358410366933754</v>
      </c>
      <c r="M1419" s="1">
        <f t="shared" si="319"/>
        <v>25.816155847098344</v>
      </c>
      <c r="N1419" s="1">
        <f t="shared" si="311"/>
        <v>15.264032065763104</v>
      </c>
      <c r="O1419" s="1">
        <f t="shared" si="312"/>
        <v>108.12353211425875</v>
      </c>
      <c r="P1419" s="1"/>
      <c r="Q1419" s="1">
        <f t="shared" si="320"/>
        <v>-9.0907485025581991E-2</v>
      </c>
      <c r="R1419" s="1">
        <f t="shared" si="321"/>
        <v>10.366837995139008</v>
      </c>
      <c r="S1419" s="1">
        <f t="shared" si="313"/>
        <v>-0.18528578619623204</v>
      </c>
      <c r="T1419" s="1">
        <f t="shared" si="314"/>
        <v>92.674214262299415</v>
      </c>
    </row>
    <row r="1420" spans="1:20" x14ac:dyDescent="0.2">
      <c r="A1420">
        <f>Sheet1!A1397</f>
        <v>1370</v>
      </c>
      <c r="B1420">
        <f>Sheet1!B1400</f>
        <v>820.08</v>
      </c>
      <c r="C1420">
        <f t="shared" si="308"/>
        <v>804.66907595549128</v>
      </c>
      <c r="D1420">
        <f t="shared" si="309"/>
        <v>819.99050425657947</v>
      </c>
      <c r="E1420">
        <f t="shared" si="310"/>
        <v>830.56781271358295</v>
      </c>
      <c r="F1420">
        <f t="shared" si="315"/>
        <v>818.57230235373265</v>
      </c>
      <c r="G1420">
        <f t="shared" si="316"/>
        <v>911.69057340451548</v>
      </c>
      <c r="K1420" s="1">
        <f t="shared" si="317"/>
        <v>15.439719400096692</v>
      </c>
      <c r="L1420" s="1">
        <f t="shared" si="318"/>
        <v>15.349215616098149</v>
      </c>
      <c r="M1420" s="1">
        <f t="shared" si="319"/>
        <v>25.836767879814602</v>
      </c>
      <c r="N1420" s="1">
        <f t="shared" si="311"/>
        <v>15.252021753829354</v>
      </c>
      <c r="O1420" s="1">
        <f t="shared" si="312"/>
        <v>108.37029280461218</v>
      </c>
      <c r="P1420" s="1"/>
      <c r="Q1420" s="1">
        <f t="shared" si="320"/>
        <v>-9.0503783998542531E-2</v>
      </c>
      <c r="R1420" s="1">
        <f t="shared" si="321"/>
        <v>10.39704847971791</v>
      </c>
      <c r="S1420" s="1">
        <f t="shared" si="313"/>
        <v>-0.18769764626733831</v>
      </c>
      <c r="T1420" s="1">
        <f t="shared" si="314"/>
        <v>92.930573404515485</v>
      </c>
    </row>
    <row r="1421" spans="1:20" x14ac:dyDescent="0.2">
      <c r="A1421">
        <f>Sheet1!A1398</f>
        <v>1371</v>
      </c>
      <c r="B1421">
        <f>Sheet1!B1401</f>
        <v>820.52</v>
      </c>
      <c r="C1421">
        <f t="shared" si="308"/>
        <v>805.11867440735386</v>
      </c>
      <c r="D1421">
        <f t="shared" si="309"/>
        <v>820.43077254949924</v>
      </c>
      <c r="E1421">
        <f t="shared" si="310"/>
        <v>831.03811185814561</v>
      </c>
      <c r="F1421">
        <f t="shared" si="315"/>
        <v>819.00984481576961</v>
      </c>
      <c r="G1421">
        <f t="shared" si="316"/>
        <v>912.38736384903166</v>
      </c>
      <c r="K1421" s="1">
        <f t="shared" si="317"/>
        <v>15.430120948234162</v>
      </c>
      <c r="L1421" s="1">
        <f t="shared" si="318"/>
        <v>15.339987028133123</v>
      </c>
      <c r="M1421" s="1">
        <f t="shared" si="319"/>
        <v>25.857402014572585</v>
      </c>
      <c r="N1421" s="1">
        <f t="shared" si="311"/>
        <v>15.239965764003728</v>
      </c>
      <c r="O1421" s="1">
        <f t="shared" si="312"/>
        <v>108.61748479726577</v>
      </c>
      <c r="P1421" s="1"/>
      <c r="Q1421" s="1">
        <f t="shared" si="320"/>
        <v>-9.0133920101038711E-2</v>
      </c>
      <c r="R1421" s="1">
        <f t="shared" si="321"/>
        <v>10.427281066338423</v>
      </c>
      <c r="S1421" s="1">
        <f t="shared" si="313"/>
        <v>-0.19015518423043432</v>
      </c>
      <c r="T1421" s="1">
        <f t="shared" si="314"/>
        <v>93.187363849031613</v>
      </c>
    </row>
    <row r="1422" spans="1:20" x14ac:dyDescent="0.2">
      <c r="A1422">
        <f>Sheet1!A1399</f>
        <v>1372</v>
      </c>
      <c r="B1422">
        <f>Sheet1!B1402</f>
        <v>820.96</v>
      </c>
      <c r="C1422">
        <f t="shared" si="308"/>
        <v>805.56827285921622</v>
      </c>
      <c r="D1422">
        <f t="shared" si="309"/>
        <v>820.87100696556274</v>
      </c>
      <c r="E1422">
        <f t="shared" si="310"/>
        <v>831.50843327262783</v>
      </c>
      <c r="F1422">
        <f t="shared" si="315"/>
        <v>819.44734157157166</v>
      </c>
      <c r="G1422">
        <f t="shared" si="316"/>
        <v>913.08458600387985</v>
      </c>
      <c r="K1422" s="1">
        <f t="shared" si="317"/>
        <v>15.420522496371518</v>
      </c>
      <c r="L1422" s="1">
        <f t="shared" si="318"/>
        <v>15.330724593107107</v>
      </c>
      <c r="M1422" s="1">
        <f t="shared" si="319"/>
        <v>25.878058293341837</v>
      </c>
      <c r="N1422" s="1">
        <f t="shared" si="311"/>
        <v>15.227864067943187</v>
      </c>
      <c r="O1422" s="1">
        <f t="shared" si="312"/>
        <v>108.86510850025138</v>
      </c>
      <c r="P1422" s="1"/>
      <c r="Q1422" s="1">
        <f t="shared" si="320"/>
        <v>-8.9797903264411616E-2</v>
      </c>
      <c r="R1422" s="1">
        <f t="shared" si="321"/>
        <v>10.457535796970319</v>
      </c>
      <c r="S1422" s="1">
        <f t="shared" si="313"/>
        <v>-0.19265842842833081</v>
      </c>
      <c r="T1422" s="1">
        <f t="shared" si="314"/>
        <v>93.444586003879863</v>
      </c>
    </row>
    <row r="1423" spans="1:20" x14ac:dyDescent="0.2">
      <c r="A1423">
        <f>Sheet1!A1400</f>
        <v>1373</v>
      </c>
      <c r="B1423">
        <f>Sheet1!B1403</f>
        <v>821.4</v>
      </c>
      <c r="C1423">
        <f t="shared" si="308"/>
        <v>806.01787131107903</v>
      </c>
      <c r="D1423">
        <f t="shared" si="309"/>
        <v>821.31120749483841</v>
      </c>
      <c r="E1423">
        <f t="shared" si="310"/>
        <v>831.97877699899914</v>
      </c>
      <c r="F1423">
        <f t="shared" si="315"/>
        <v>819.88479259279575</v>
      </c>
      <c r="G1423">
        <f t="shared" si="316"/>
        <v>913.78224027709211</v>
      </c>
      <c r="K1423" s="1">
        <f t="shared" si="317"/>
        <v>15.410924044508761</v>
      </c>
      <c r="L1423" s="1">
        <f t="shared" si="318"/>
        <v>15.32142830108819</v>
      </c>
      <c r="M1423" s="1">
        <f t="shared" si="319"/>
        <v>25.898736758091673</v>
      </c>
      <c r="N1423" s="1">
        <f t="shared" si="311"/>
        <v>15.215716637304467</v>
      </c>
      <c r="O1423" s="1">
        <f t="shared" si="312"/>
        <v>109.11316432160083</v>
      </c>
      <c r="P1423" s="1"/>
      <c r="Q1423" s="1">
        <f t="shared" si="320"/>
        <v>-8.9495743420570761E-2</v>
      </c>
      <c r="R1423" s="1">
        <f t="shared" si="321"/>
        <v>10.487812713582912</v>
      </c>
      <c r="S1423" s="1">
        <f t="shared" si="313"/>
        <v>-0.1952074072042933</v>
      </c>
      <c r="T1423" s="1">
        <f t="shared" si="314"/>
        <v>93.702240277092073</v>
      </c>
    </row>
    <row r="1424" spans="1:20" x14ac:dyDescent="0.2">
      <c r="A1424">
        <f>Sheet1!A1401</f>
        <v>1374</v>
      </c>
      <c r="B1424">
        <f>Sheet1!B1404</f>
        <v>821.84</v>
      </c>
      <c r="C1424">
        <f t="shared" si="308"/>
        <v>806.46746976294162</v>
      </c>
      <c r="D1424">
        <f t="shared" si="309"/>
        <v>821.75137412739514</v>
      </c>
      <c r="E1424">
        <f t="shared" si="310"/>
        <v>832.44914307922875</v>
      </c>
      <c r="F1424">
        <f t="shared" si="315"/>
        <v>820.32219785109896</v>
      </c>
      <c r="G1424">
        <f t="shared" si="316"/>
        <v>914.48032707670063</v>
      </c>
      <c r="K1424" s="1">
        <f t="shared" si="317"/>
        <v>15.401325592646117</v>
      </c>
      <c r="L1424" s="1">
        <f t="shared" si="318"/>
        <v>15.312098142145373</v>
      </c>
      <c r="M1424" s="1">
        <f t="shared" si="319"/>
        <v>25.919437450791747</v>
      </c>
      <c r="N1424" s="1">
        <f t="shared" si="311"/>
        <v>15.203523443745098</v>
      </c>
      <c r="O1424" s="1">
        <f t="shared" si="312"/>
        <v>109.36165266934677</v>
      </c>
      <c r="P1424" s="1"/>
      <c r="Q1424" s="1">
        <f t="shared" si="320"/>
        <v>-8.9227450500743544E-2</v>
      </c>
      <c r="R1424" s="1">
        <f t="shared" si="321"/>
        <v>10.51811185814563</v>
      </c>
      <c r="S1424" s="1">
        <f t="shared" si="313"/>
        <v>-0.19780214890101888</v>
      </c>
      <c r="T1424" s="1">
        <f t="shared" si="314"/>
        <v>93.960327076700651</v>
      </c>
    </row>
    <row r="1425" spans="1:20" x14ac:dyDescent="0.2">
      <c r="A1425">
        <f>Sheet1!A1402</f>
        <v>1375</v>
      </c>
      <c r="B1425">
        <f>Sheet1!B1405</f>
        <v>822.28</v>
      </c>
      <c r="C1425">
        <f t="shared" si="308"/>
        <v>806.9170682148042</v>
      </c>
      <c r="D1425">
        <f t="shared" si="309"/>
        <v>822.19150685330055</v>
      </c>
      <c r="E1425">
        <f t="shared" si="310"/>
        <v>832.91953155528631</v>
      </c>
      <c r="F1425">
        <f t="shared" si="315"/>
        <v>820.75955731813792</v>
      </c>
      <c r="G1425">
        <f t="shared" si="316"/>
        <v>915.17884681073724</v>
      </c>
      <c r="K1425" s="1">
        <f t="shared" si="317"/>
        <v>15.391727140783814</v>
      </c>
      <c r="L1425" s="1">
        <f t="shared" si="318"/>
        <v>15.30273410634652</v>
      </c>
      <c r="M1425" s="1">
        <f t="shared" si="319"/>
        <v>25.940160413411604</v>
      </c>
      <c r="N1425" s="1">
        <f t="shared" si="311"/>
        <v>15.1912844589217</v>
      </c>
      <c r="O1425" s="1">
        <f t="shared" si="312"/>
        <v>109.61057395152102</v>
      </c>
      <c r="P1425" s="1"/>
      <c r="Q1425" s="1">
        <f t="shared" si="320"/>
        <v>-8.8993034437294227E-2</v>
      </c>
      <c r="R1425" s="1">
        <f t="shared" si="321"/>
        <v>10.54843327262779</v>
      </c>
      <c r="S1425" s="1">
        <f t="shared" si="313"/>
        <v>-0.20044268186211411</v>
      </c>
      <c r="T1425" s="1">
        <f t="shared" si="314"/>
        <v>94.218846810737205</v>
      </c>
    </row>
    <row r="1426" spans="1:20" x14ac:dyDescent="0.2">
      <c r="A1426">
        <f>Sheet1!A1403</f>
        <v>1376</v>
      </c>
      <c r="B1426">
        <f>Sheet1!B1406</f>
        <v>822.72</v>
      </c>
      <c r="C1426">
        <f t="shared" si="308"/>
        <v>807.36666666666679</v>
      </c>
      <c r="D1426">
        <f t="shared" si="309"/>
        <v>822.6316056626232</v>
      </c>
      <c r="E1426">
        <f t="shared" si="310"/>
        <v>833.38994246914103</v>
      </c>
      <c r="F1426">
        <f t="shared" si="315"/>
        <v>821.1968709655697</v>
      </c>
      <c r="G1426">
        <f t="shared" si="316"/>
        <v>915.87779988723423</v>
      </c>
      <c r="K1426" s="1">
        <f t="shared" si="317"/>
        <v>15.382128688920943</v>
      </c>
      <c r="L1426" s="1">
        <f t="shared" si="318"/>
        <v>15.293336183759379</v>
      </c>
      <c r="M1426" s="1">
        <f t="shared" si="319"/>
        <v>25.960905687920103</v>
      </c>
      <c r="N1426" s="1">
        <f t="shared" si="311"/>
        <v>15.178999654490667</v>
      </c>
      <c r="O1426" s="1">
        <f t="shared" si="312"/>
        <v>109.8599285761552</v>
      </c>
      <c r="P1426" s="1"/>
      <c r="Q1426" s="1">
        <f t="shared" si="320"/>
        <v>-8.8792505161563895E-2</v>
      </c>
      <c r="R1426" s="1">
        <f t="shared" si="321"/>
        <v>10.57877699899916</v>
      </c>
      <c r="S1426" s="1">
        <f t="shared" si="313"/>
        <v>-0.20312903443027608</v>
      </c>
      <c r="T1426" s="1">
        <f t="shared" si="314"/>
        <v>94.477799887234255</v>
      </c>
    </row>
    <row r="1427" spans="1:20" x14ac:dyDescent="0.2">
      <c r="A1427">
        <f>Sheet1!A1404</f>
        <v>1377</v>
      </c>
      <c r="B1427">
        <f>Sheet1!B1407</f>
        <v>823.16</v>
      </c>
      <c r="C1427">
        <f t="shared" si="308"/>
        <v>807.81626511852937</v>
      </c>
      <c r="D1427">
        <f t="shared" si="309"/>
        <v>823.07167054543152</v>
      </c>
      <c r="E1427">
        <f t="shared" si="310"/>
        <v>833.86037586276245</v>
      </c>
      <c r="F1427">
        <f t="shared" si="315"/>
        <v>821.63413876505115</v>
      </c>
      <c r="G1427">
        <f t="shared" si="316"/>
        <v>916.57718671422344</v>
      </c>
      <c r="K1427" s="1">
        <f t="shared" si="317"/>
        <v>15.372530237058413</v>
      </c>
      <c r="L1427" s="1">
        <f t="shared" si="318"/>
        <v>15.28390436445352</v>
      </c>
      <c r="M1427" s="1">
        <f t="shared" si="319"/>
        <v>25.981673316287129</v>
      </c>
      <c r="N1427" s="1">
        <f t="shared" si="311"/>
        <v>15.166669002109529</v>
      </c>
      <c r="O1427" s="1">
        <f t="shared" si="312"/>
        <v>110.10971695128183</v>
      </c>
      <c r="P1427" s="1"/>
      <c r="Q1427" s="1">
        <f t="shared" si="320"/>
        <v>-8.862587260489363E-2</v>
      </c>
      <c r="R1427" s="1">
        <f t="shared" si="321"/>
        <v>10.609143079228716</v>
      </c>
      <c r="S1427" s="1">
        <f t="shared" si="313"/>
        <v>-0.20586123494888398</v>
      </c>
      <c r="T1427" s="1">
        <f t="shared" si="314"/>
        <v>94.737186714223412</v>
      </c>
    </row>
    <row r="1428" spans="1:20" x14ac:dyDescent="0.2">
      <c r="A1428">
        <f>Sheet1!A1405</f>
        <v>1378</v>
      </c>
      <c r="B1428">
        <f>Sheet1!B1408</f>
        <v>823.6</v>
      </c>
      <c r="C1428">
        <f t="shared" si="308"/>
        <v>808.26586357039196</v>
      </c>
      <c r="D1428">
        <f t="shared" si="309"/>
        <v>823.51170149179404</v>
      </c>
      <c r="E1428">
        <f t="shared" si="310"/>
        <v>834.33083177812</v>
      </c>
      <c r="F1428">
        <f t="shared" si="315"/>
        <v>822.07136068823934</v>
      </c>
      <c r="G1428">
        <f t="shared" si="316"/>
        <v>917.27700769973694</v>
      </c>
      <c r="K1428" s="1">
        <f t="shared" si="317"/>
        <v>15.362931785195769</v>
      </c>
      <c r="L1428" s="1">
        <f t="shared" si="318"/>
        <v>15.274438638496349</v>
      </c>
      <c r="M1428" s="1">
        <f t="shared" si="319"/>
        <v>26.002463340482109</v>
      </c>
      <c r="N1428" s="1">
        <f t="shared" si="311"/>
        <v>15.154292473435135</v>
      </c>
      <c r="O1428" s="1">
        <f t="shared" si="312"/>
        <v>110.35993948493274</v>
      </c>
      <c r="P1428" s="1"/>
      <c r="Q1428" s="1">
        <f t="shared" si="320"/>
        <v>-8.8493146699420322E-2</v>
      </c>
      <c r="R1428" s="1">
        <f t="shared" si="321"/>
        <v>10.639531555286339</v>
      </c>
      <c r="S1428" s="1">
        <f t="shared" si="313"/>
        <v>-0.20863931176063488</v>
      </c>
      <c r="T1428" s="1">
        <f t="shared" si="314"/>
        <v>94.997007699736969</v>
      </c>
    </row>
    <row r="1429" spans="1:20" x14ac:dyDescent="0.2">
      <c r="A1429">
        <f>Sheet1!A1406</f>
        <v>1379</v>
      </c>
      <c r="B1429">
        <f>Sheet1!B1409</f>
        <v>824.04</v>
      </c>
      <c r="C1429">
        <f t="shared" si="308"/>
        <v>808.71546202225454</v>
      </c>
      <c r="D1429">
        <f t="shared" si="309"/>
        <v>823.95169849177853</v>
      </c>
      <c r="E1429">
        <f t="shared" si="310"/>
        <v>834.8013102571831</v>
      </c>
      <c r="F1429">
        <f t="shared" si="315"/>
        <v>822.50853670679112</v>
      </c>
      <c r="G1429">
        <f t="shared" si="316"/>
        <v>917.97726325180713</v>
      </c>
      <c r="K1429" s="1">
        <f t="shared" si="317"/>
        <v>15.353333333333239</v>
      </c>
      <c r="L1429" s="1">
        <f t="shared" si="318"/>
        <v>15.264938995956413</v>
      </c>
      <c r="M1429" s="1">
        <f t="shared" si="319"/>
        <v>26.023275802474245</v>
      </c>
      <c r="N1429" s="1">
        <f t="shared" si="311"/>
        <v>15.141870040124331</v>
      </c>
      <c r="O1429" s="1">
        <f t="shared" si="312"/>
        <v>110.61059658514034</v>
      </c>
      <c r="P1429" s="1"/>
      <c r="Q1429" s="1">
        <f t="shared" si="320"/>
        <v>-8.8394337376826115E-2</v>
      </c>
      <c r="R1429" s="1">
        <f t="shared" si="321"/>
        <v>10.669942469141006</v>
      </c>
      <c r="S1429" s="1">
        <f t="shared" si="313"/>
        <v>-0.211463293208908</v>
      </c>
      <c r="T1429" s="1">
        <f t="shared" si="314"/>
        <v>95.257263251807103</v>
      </c>
    </row>
    <row r="1430" spans="1:20" x14ac:dyDescent="0.2">
      <c r="A1430">
        <f>Sheet1!A1407</f>
        <v>1380</v>
      </c>
      <c r="B1430">
        <f>Sheet1!B1410</f>
        <v>824.48</v>
      </c>
      <c r="C1430">
        <f t="shared" si="308"/>
        <v>809.16506047411713</v>
      </c>
      <c r="D1430">
        <f t="shared" si="309"/>
        <v>824.39166153545375</v>
      </c>
      <c r="E1430">
        <f t="shared" si="310"/>
        <v>835.27181134192119</v>
      </c>
      <c r="F1430">
        <f t="shared" si="315"/>
        <v>822.94566679236334</v>
      </c>
      <c r="G1430">
        <f t="shared" si="316"/>
        <v>918.67795377846574</v>
      </c>
      <c r="K1430" s="1">
        <f t="shared" si="317"/>
        <v>15.343734881470596</v>
      </c>
      <c r="L1430" s="1">
        <f t="shared" si="318"/>
        <v>15.255405426902144</v>
      </c>
      <c r="M1430" s="1">
        <f t="shared" si="319"/>
        <v>26.04411074423308</v>
      </c>
      <c r="N1430" s="1">
        <f t="shared" si="311"/>
        <v>15.129401673833968</v>
      </c>
      <c r="O1430" s="1">
        <f t="shared" si="312"/>
        <v>110.86168865993636</v>
      </c>
      <c r="P1430" s="1"/>
      <c r="Q1430" s="1">
        <f t="shared" si="320"/>
        <v>-8.8329454568452093E-2</v>
      </c>
      <c r="R1430" s="1">
        <f t="shared" si="321"/>
        <v>10.700375862762485</v>
      </c>
      <c r="S1430" s="1">
        <f t="shared" si="313"/>
        <v>-0.21433320763662778</v>
      </c>
      <c r="T1430" s="1">
        <f t="shared" si="314"/>
        <v>95.517953778465767</v>
      </c>
    </row>
    <row r="1431" spans="1:20" x14ac:dyDescent="0.2">
      <c r="A1431">
        <f>Sheet1!A1408</f>
        <v>1381</v>
      </c>
      <c r="B1431">
        <f>Sheet1!B1411</f>
        <v>824.92</v>
      </c>
      <c r="C1431">
        <f t="shared" si="308"/>
        <v>809.61465892597971</v>
      </c>
      <c r="D1431">
        <f t="shared" si="309"/>
        <v>824.83159061288802</v>
      </c>
      <c r="E1431">
        <f t="shared" si="310"/>
        <v>835.7423350743037</v>
      </c>
      <c r="F1431">
        <f t="shared" si="315"/>
        <v>823.38275091661296</v>
      </c>
      <c r="G1431">
        <f t="shared" si="316"/>
        <v>919.37907968774482</v>
      </c>
      <c r="K1431" s="1">
        <f t="shared" si="317"/>
        <v>15.334136429608066</v>
      </c>
      <c r="L1431" s="1">
        <f t="shared" si="318"/>
        <v>15.245837921402085</v>
      </c>
      <c r="M1431" s="1">
        <f t="shared" si="319"/>
        <v>26.064968207728043</v>
      </c>
      <c r="N1431" s="1">
        <f t="shared" si="311"/>
        <v>15.116887346221006</v>
      </c>
      <c r="O1431" s="1">
        <f t="shared" si="312"/>
        <v>111.11321611735286</v>
      </c>
      <c r="P1431" s="1"/>
      <c r="Q1431" s="1">
        <f t="shared" si="320"/>
        <v>-8.8298508205980397E-2</v>
      </c>
      <c r="R1431" s="1">
        <f t="shared" si="321"/>
        <v>10.730831778119978</v>
      </c>
      <c r="S1431" s="1">
        <f t="shared" si="313"/>
        <v>-0.21724908338705973</v>
      </c>
      <c r="T1431" s="1">
        <f t="shared" si="314"/>
        <v>95.779079687744797</v>
      </c>
    </row>
    <row r="1432" spans="1:20" x14ac:dyDescent="0.2">
      <c r="A1432">
        <f>Sheet1!A1409</f>
        <v>1382</v>
      </c>
      <c r="B1432">
        <f>Sheet1!B1412</f>
        <v>825.36</v>
      </c>
      <c r="C1432">
        <f t="shared" si="308"/>
        <v>810.0642573778423</v>
      </c>
      <c r="D1432">
        <f t="shared" si="309"/>
        <v>825.27148571414943</v>
      </c>
      <c r="E1432">
        <f t="shared" si="310"/>
        <v>836.21288149629993</v>
      </c>
      <c r="F1432">
        <f t="shared" si="315"/>
        <v>823.81978905119695</v>
      </c>
      <c r="G1432">
        <f t="shared" si="316"/>
        <v>920.08064138767656</v>
      </c>
      <c r="K1432" s="1">
        <f t="shared" si="317"/>
        <v>15.324537977745422</v>
      </c>
      <c r="L1432" s="1">
        <f t="shared" si="318"/>
        <v>15.236236469523988</v>
      </c>
      <c r="M1432" s="1">
        <f t="shared" si="319"/>
        <v>26.085848234928562</v>
      </c>
      <c r="N1432" s="1">
        <f t="shared" si="311"/>
        <v>15.104327028942407</v>
      </c>
      <c r="O1432" s="1">
        <f t="shared" si="312"/>
        <v>111.36517936542202</v>
      </c>
      <c r="P1432" s="1"/>
      <c r="Q1432" s="1">
        <f t="shared" si="320"/>
        <v>-8.8301508221434233E-2</v>
      </c>
      <c r="R1432" s="1">
        <f t="shared" si="321"/>
        <v>10.76131025718314</v>
      </c>
      <c r="S1432" s="1">
        <f t="shared" si="313"/>
        <v>-0.22021094880301462</v>
      </c>
      <c r="T1432" s="1">
        <f t="shared" si="314"/>
        <v>96.040641387676601</v>
      </c>
    </row>
    <row r="1433" spans="1:20" x14ac:dyDescent="0.2">
      <c r="A1433">
        <f>Sheet1!A1410</f>
        <v>1383</v>
      </c>
      <c r="B1433">
        <f>Sheet1!B1413</f>
        <v>825.8</v>
      </c>
      <c r="C1433">
        <f t="shared" si="308"/>
        <v>810.51385582970488</v>
      </c>
      <c r="D1433">
        <f t="shared" si="309"/>
        <v>825.71134682930642</v>
      </c>
      <c r="E1433">
        <f t="shared" si="310"/>
        <v>836.68345064987943</v>
      </c>
      <c r="F1433">
        <f t="shared" si="315"/>
        <v>824.25678116777226</v>
      </c>
      <c r="G1433">
        <f t="shared" si="316"/>
        <v>920.78263928629303</v>
      </c>
      <c r="K1433" s="1">
        <f t="shared" si="317"/>
        <v>15.314939525882892</v>
      </c>
      <c r="L1433" s="1">
        <f t="shared" si="318"/>
        <v>15.226601061336623</v>
      </c>
      <c r="M1433" s="1">
        <f t="shared" si="319"/>
        <v>26.106750867804067</v>
      </c>
      <c r="N1433" s="1">
        <f t="shared" si="311"/>
        <v>15.091720693655134</v>
      </c>
      <c r="O1433" s="1">
        <f t="shared" si="312"/>
        <v>111.61757881217591</v>
      </c>
      <c r="P1433" s="1"/>
      <c r="Q1433" s="1">
        <f t="shared" si="320"/>
        <v>-8.8338464546268369E-2</v>
      </c>
      <c r="R1433" s="1">
        <f t="shared" si="321"/>
        <v>10.791811341921175</v>
      </c>
      <c r="S1433" s="1">
        <f t="shared" si="313"/>
        <v>-0.22321883222775796</v>
      </c>
      <c r="T1433" s="1">
        <f t="shared" si="314"/>
        <v>96.302639286293015</v>
      </c>
    </row>
    <row r="1434" spans="1:20" x14ac:dyDescent="0.2">
      <c r="A1434">
        <f>Sheet1!A1411</f>
        <v>1384</v>
      </c>
      <c r="B1434">
        <f>Sheet1!B1414</f>
        <v>826.24</v>
      </c>
      <c r="C1434">
        <f t="shared" si="308"/>
        <v>810.96345428156769</v>
      </c>
      <c r="D1434">
        <f t="shared" si="309"/>
        <v>826.1511739484273</v>
      </c>
      <c r="E1434">
        <f t="shared" si="310"/>
        <v>837.15404257701164</v>
      </c>
      <c r="F1434">
        <f t="shared" si="315"/>
        <v>824.69372723799586</v>
      </c>
      <c r="G1434">
        <f t="shared" si="316"/>
        <v>921.48507379162629</v>
      </c>
      <c r="K1434" s="1">
        <f t="shared" si="317"/>
        <v>15.305341074020248</v>
      </c>
      <c r="L1434" s="1">
        <f t="shared" si="318"/>
        <v>15.21693168690831</v>
      </c>
      <c r="M1434" s="1">
        <f t="shared" si="319"/>
        <v>26.127676148323985</v>
      </c>
      <c r="N1434" s="1">
        <f t="shared" si="311"/>
        <v>15.079068312016148</v>
      </c>
      <c r="O1434" s="1">
        <f t="shared" si="312"/>
        <v>111.87041486564658</v>
      </c>
      <c r="P1434" s="1"/>
      <c r="Q1434" s="1">
        <f t="shared" si="320"/>
        <v>-8.8409387111937576E-2</v>
      </c>
      <c r="R1434" s="1">
        <f t="shared" si="321"/>
        <v>10.822335074303737</v>
      </c>
      <c r="S1434" s="1">
        <f t="shared" si="313"/>
        <v>-0.22627276200410051</v>
      </c>
      <c r="T1434" s="1">
        <f t="shared" si="314"/>
        <v>96.565073791626332</v>
      </c>
    </row>
    <row r="1435" spans="1:20" x14ac:dyDescent="0.2">
      <c r="A1435">
        <f>Sheet1!A1412</f>
        <v>1385</v>
      </c>
      <c r="B1435">
        <f>Sheet1!B1415</f>
        <v>826.68</v>
      </c>
      <c r="C1435">
        <f t="shared" si="308"/>
        <v>811.41305273343028</v>
      </c>
      <c r="D1435">
        <f t="shared" si="309"/>
        <v>826.59096706158061</v>
      </c>
      <c r="E1435">
        <f t="shared" si="310"/>
        <v>837.62465731966586</v>
      </c>
      <c r="F1435">
        <f t="shared" si="315"/>
        <v>825.13062723352436</v>
      </c>
      <c r="G1435">
        <f t="shared" si="316"/>
        <v>922.18794531170806</v>
      </c>
      <c r="K1435" s="1">
        <f t="shared" si="317"/>
        <v>15.295742622157718</v>
      </c>
      <c r="L1435" s="1">
        <f t="shared" si="318"/>
        <v>15.207228336307139</v>
      </c>
      <c r="M1435" s="1">
        <f t="shared" si="319"/>
        <v>26.148624118457633</v>
      </c>
      <c r="N1435" s="1">
        <f t="shared" si="311"/>
        <v>15.066369855682069</v>
      </c>
      <c r="O1435" s="1">
        <f t="shared" si="312"/>
        <v>112.12368793386577</v>
      </c>
      <c r="P1435" s="1"/>
      <c r="Q1435" s="1">
        <f t="shared" si="320"/>
        <v>-8.8514285850578744E-2</v>
      </c>
      <c r="R1435" s="1">
        <f t="shared" si="321"/>
        <v>10.852881496299915</v>
      </c>
      <c r="S1435" s="1">
        <f t="shared" si="313"/>
        <v>-0.22937276647564886</v>
      </c>
      <c r="T1435" s="1">
        <f t="shared" si="314"/>
        <v>96.827945311708049</v>
      </c>
    </row>
    <row r="1436" spans="1:20" x14ac:dyDescent="0.2">
      <c r="A1436">
        <f>Sheet1!A1413</f>
        <v>1386</v>
      </c>
      <c r="B1436">
        <f>Sheet1!B1416</f>
        <v>827.12</v>
      </c>
      <c r="C1436">
        <f t="shared" si="308"/>
        <v>811.86265118529286</v>
      </c>
      <c r="D1436">
        <f t="shared" si="309"/>
        <v>827.03072615883423</v>
      </c>
      <c r="E1436">
        <f t="shared" si="310"/>
        <v>838.09529491981186</v>
      </c>
      <c r="F1436">
        <f t="shared" si="315"/>
        <v>825.56748112601497</v>
      </c>
      <c r="G1436">
        <f t="shared" si="316"/>
        <v>922.89125425457075</v>
      </c>
      <c r="K1436" s="1">
        <f t="shared" si="317"/>
        <v>15.286144170295074</v>
      </c>
      <c r="L1436" s="1">
        <f t="shared" si="318"/>
        <v>15.197490999601541</v>
      </c>
      <c r="M1436" s="1">
        <f t="shared" si="319"/>
        <v>26.169594820174552</v>
      </c>
      <c r="N1436" s="1">
        <f t="shared" si="311"/>
        <v>15.053625296310088</v>
      </c>
      <c r="O1436" s="1">
        <f t="shared" si="312"/>
        <v>112.37739842486587</v>
      </c>
      <c r="P1436" s="1"/>
      <c r="Q1436" s="1">
        <f t="shared" si="320"/>
        <v>-8.8653170693532957E-2</v>
      </c>
      <c r="R1436" s="1">
        <f t="shared" si="321"/>
        <v>10.883450649879478</v>
      </c>
      <c r="S1436" s="1">
        <f t="shared" si="313"/>
        <v>-0.23251887398498639</v>
      </c>
      <c r="T1436" s="1">
        <f t="shared" si="314"/>
        <v>97.091254254570799</v>
      </c>
    </row>
    <row r="1437" spans="1:20" x14ac:dyDescent="0.2">
      <c r="A1437">
        <f>Sheet1!A1414</f>
        <v>1387</v>
      </c>
      <c r="B1437">
        <f>Sheet1!B1417</f>
        <v>827.56</v>
      </c>
      <c r="C1437">
        <f t="shared" si="308"/>
        <v>812.31224963715545</v>
      </c>
      <c r="D1437">
        <f t="shared" si="309"/>
        <v>827.47045123025691</v>
      </c>
      <c r="E1437">
        <f t="shared" si="310"/>
        <v>838.56595541941863</v>
      </c>
      <c r="F1437">
        <f t="shared" si="315"/>
        <v>826.00428888712463</v>
      </c>
      <c r="G1437">
        <f t="shared" si="316"/>
        <v>923.59500102824654</v>
      </c>
      <c r="K1437" s="1">
        <f t="shared" si="317"/>
        <v>15.276545718432317</v>
      </c>
      <c r="L1437" s="1">
        <f t="shared" si="318"/>
        <v>15.187719666859607</v>
      </c>
      <c r="M1437" s="1">
        <f t="shared" si="319"/>
        <v>26.190588295443945</v>
      </c>
      <c r="N1437" s="1">
        <f t="shared" si="311"/>
        <v>15.040834605556938</v>
      </c>
      <c r="O1437" s="1">
        <f t="shared" si="312"/>
        <v>112.63154674667885</v>
      </c>
      <c r="P1437" s="1"/>
      <c r="Q1437" s="1">
        <f t="shared" si="320"/>
        <v>-8.882605157270973E-2</v>
      </c>
      <c r="R1437" s="1">
        <f t="shared" si="321"/>
        <v>10.914042577011628</v>
      </c>
      <c r="S1437" s="1">
        <f t="shared" si="313"/>
        <v>-0.2357111128753786</v>
      </c>
      <c r="T1437" s="1">
        <f t="shared" si="314"/>
        <v>97.355001028246534</v>
      </c>
    </row>
    <row r="1438" spans="1:20" x14ac:dyDescent="0.2">
      <c r="A1438">
        <f>Sheet1!A1415</f>
        <v>1388</v>
      </c>
      <c r="B1438">
        <f>Sheet1!B1418</f>
        <v>828</v>
      </c>
      <c r="C1438">
        <f t="shared" si="308"/>
        <v>812.76184808901803</v>
      </c>
      <c r="D1438">
        <f t="shared" si="309"/>
        <v>827.91014226591687</v>
      </c>
      <c r="E1438">
        <f t="shared" si="310"/>
        <v>839.03663886045581</v>
      </c>
      <c r="F1438">
        <f t="shared" si="315"/>
        <v>826.4410504885102</v>
      </c>
      <c r="G1438">
        <f t="shared" si="316"/>
        <v>924.29918604076715</v>
      </c>
      <c r="K1438" s="1">
        <f t="shared" si="317"/>
        <v>15.266947266569673</v>
      </c>
      <c r="L1438" s="1">
        <f t="shared" si="318"/>
        <v>15.177914328150337</v>
      </c>
      <c r="M1438" s="1">
        <f t="shared" si="319"/>
        <v>26.21160458623558</v>
      </c>
      <c r="N1438" s="1">
        <f t="shared" si="311"/>
        <v>15.027997755079923</v>
      </c>
      <c r="O1438" s="1">
        <f t="shared" si="312"/>
        <v>112.88613330733688</v>
      </c>
      <c r="P1438" s="1"/>
      <c r="Q1438" s="1">
        <f t="shared" si="320"/>
        <v>-8.903293841933646E-2</v>
      </c>
      <c r="R1438" s="1">
        <f t="shared" si="321"/>
        <v>10.944657319665907</v>
      </c>
      <c r="S1438" s="1">
        <f t="shared" si="313"/>
        <v>-0.23894951148974997</v>
      </c>
      <c r="T1438" s="1">
        <f t="shared" si="314"/>
        <v>97.619186040767204</v>
      </c>
    </row>
    <row r="1439" spans="1:20" x14ac:dyDescent="0.2">
      <c r="A1439">
        <f>Sheet1!A1416</f>
        <v>1389</v>
      </c>
      <c r="B1439">
        <f>Sheet1!B1419</f>
        <v>828.44</v>
      </c>
      <c r="C1439">
        <f t="shared" si="308"/>
        <v>813.21144654088062</v>
      </c>
      <c r="D1439">
        <f t="shared" si="309"/>
        <v>828.34979925588232</v>
      </c>
      <c r="E1439">
        <f t="shared" si="310"/>
        <v>839.50734528489284</v>
      </c>
      <c r="F1439">
        <f t="shared" si="315"/>
        <v>826.87776590182841</v>
      </c>
      <c r="G1439">
        <f t="shared" si="316"/>
        <v>925.00380970016477</v>
      </c>
      <c r="K1439" s="1">
        <f t="shared" si="317"/>
        <v>15.257348814707143</v>
      </c>
      <c r="L1439" s="1">
        <f t="shared" si="318"/>
        <v>15.168074973541366</v>
      </c>
      <c r="M1439" s="1">
        <f t="shared" si="319"/>
        <v>26.232643734519002</v>
      </c>
      <c r="N1439" s="1">
        <f t="shared" si="311"/>
        <v>15.01511471653555</v>
      </c>
      <c r="O1439" s="1">
        <f t="shared" si="312"/>
        <v>113.1411585148719</v>
      </c>
      <c r="P1439" s="1"/>
      <c r="Q1439" s="1">
        <f t="shared" si="320"/>
        <v>-8.9273841165777412E-2</v>
      </c>
      <c r="R1439" s="1">
        <f t="shared" si="321"/>
        <v>10.975294919811859</v>
      </c>
      <c r="S1439" s="1">
        <f t="shared" si="313"/>
        <v>-0.24223409817159336</v>
      </c>
      <c r="T1439" s="1">
        <f t="shared" si="314"/>
        <v>97.883809700164761</v>
      </c>
    </row>
    <row r="1440" spans="1:20" x14ac:dyDescent="0.2">
      <c r="A1440">
        <f>Sheet1!A1417</f>
        <v>1390</v>
      </c>
      <c r="B1440">
        <f>Sheet1!B1420</f>
        <v>828.88</v>
      </c>
      <c r="C1440">
        <f t="shared" si="308"/>
        <v>813.6610449927432</v>
      </c>
      <c r="D1440">
        <f t="shared" si="309"/>
        <v>828.78942219022167</v>
      </c>
      <c r="E1440">
        <f t="shared" si="310"/>
        <v>839.97807473469902</v>
      </c>
      <c r="F1440">
        <f t="shared" si="315"/>
        <v>827.31443509873645</v>
      </c>
      <c r="G1440">
        <f t="shared" si="316"/>
        <v>925.70887241447156</v>
      </c>
      <c r="K1440" s="1">
        <f t="shared" si="317"/>
        <v>15.247750362844499</v>
      </c>
      <c r="L1440" s="1">
        <f t="shared" si="318"/>
        <v>15.158201593101467</v>
      </c>
      <c r="M1440" s="1">
        <f t="shared" si="319"/>
        <v>26.253705782263182</v>
      </c>
      <c r="N1440" s="1">
        <f t="shared" si="311"/>
        <v>15.002185461581007</v>
      </c>
      <c r="O1440" s="1">
        <f t="shared" si="312"/>
        <v>113.39662277731611</v>
      </c>
      <c r="P1440" s="1"/>
      <c r="Q1440" s="1">
        <f t="shared" si="320"/>
        <v>-8.9548769743032608E-2</v>
      </c>
      <c r="R1440" s="1">
        <f t="shared" si="321"/>
        <v>11.005955419418683</v>
      </c>
      <c r="S1440" s="1">
        <f t="shared" si="313"/>
        <v>-0.24556490126349217</v>
      </c>
      <c r="T1440" s="1">
        <f t="shared" si="314"/>
        <v>98.148872414471612</v>
      </c>
    </row>
    <row r="1441" spans="1:20" x14ac:dyDescent="0.2">
      <c r="A1441">
        <f>Sheet1!A1418</f>
        <v>1391</v>
      </c>
      <c r="B1441">
        <f>Sheet1!B1421</f>
        <v>829.32</v>
      </c>
      <c r="C1441">
        <f t="shared" si="308"/>
        <v>814.11064344460578</v>
      </c>
      <c r="D1441">
        <f t="shared" si="309"/>
        <v>829.22901105900326</v>
      </c>
      <c r="E1441">
        <f t="shared" si="310"/>
        <v>840.44882725184391</v>
      </c>
      <c r="F1441">
        <f t="shared" si="315"/>
        <v>827.75105805089129</v>
      </c>
      <c r="G1441">
        <f t="shared" si="316"/>
        <v>926.41437459171925</v>
      </c>
      <c r="K1441" s="1">
        <f t="shared" si="317"/>
        <v>15.238151910981969</v>
      </c>
      <c r="L1441" s="1">
        <f t="shared" si="318"/>
        <v>15.148294176898844</v>
      </c>
      <c r="M1441" s="1">
        <f t="shared" si="319"/>
        <v>26.274790771437779</v>
      </c>
      <c r="N1441" s="1">
        <f t="shared" si="311"/>
        <v>14.989209961873257</v>
      </c>
      <c r="O1441" s="1">
        <f t="shared" si="312"/>
        <v>113.65252650270122</v>
      </c>
      <c r="P1441" s="1"/>
      <c r="Q1441" s="1">
        <f t="shared" si="320"/>
        <v>-8.9857734083125251E-2</v>
      </c>
      <c r="R1441" s="1">
        <f t="shared" si="321"/>
        <v>11.03663886045581</v>
      </c>
      <c r="S1441" s="1">
        <f t="shared" si="313"/>
        <v>-0.24894194910871192</v>
      </c>
      <c r="T1441" s="1">
        <f t="shared" si="314"/>
        <v>98.414374591719252</v>
      </c>
    </row>
    <row r="1442" spans="1:20" x14ac:dyDescent="0.2">
      <c r="A1442">
        <f>Sheet1!A1419</f>
        <v>1392</v>
      </c>
      <c r="B1442">
        <f>Sheet1!B1422</f>
        <v>829.76</v>
      </c>
      <c r="C1442">
        <f t="shared" si="308"/>
        <v>814.56024189646837</v>
      </c>
      <c r="D1442">
        <f t="shared" si="309"/>
        <v>829.66856585229539</v>
      </c>
      <c r="E1442">
        <f t="shared" si="310"/>
        <v>840.91960287829693</v>
      </c>
      <c r="F1442">
        <f t="shared" si="315"/>
        <v>828.18763472994965</v>
      </c>
      <c r="G1442">
        <f t="shared" si="316"/>
        <v>927.12031663994026</v>
      </c>
      <c r="K1442" s="1">
        <f t="shared" si="317"/>
        <v>15.228553459119439</v>
      </c>
      <c r="L1442" s="1">
        <f t="shared" si="318"/>
        <v>15.138352715001702</v>
      </c>
      <c r="M1442" s="1">
        <f t="shared" si="319"/>
        <v>26.29589874401222</v>
      </c>
      <c r="N1442" s="1">
        <f t="shared" si="311"/>
        <v>14.976188189069035</v>
      </c>
      <c r="O1442" s="1">
        <f t="shared" si="312"/>
        <v>113.90887009905964</v>
      </c>
      <c r="P1442" s="1"/>
      <c r="Q1442" s="1">
        <f t="shared" si="320"/>
        <v>-9.0200744117737486E-2</v>
      </c>
      <c r="R1442" s="1">
        <f t="shared" si="321"/>
        <v>11.067345284892781</v>
      </c>
      <c r="S1442" s="1">
        <f t="shared" si="313"/>
        <v>-0.25236527005040443</v>
      </c>
      <c r="T1442" s="1">
        <f t="shared" si="314"/>
        <v>98.680316639940202</v>
      </c>
    </row>
    <row r="1443" spans="1:20" x14ac:dyDescent="0.2">
      <c r="A1443">
        <f>Sheet1!A1420</f>
        <v>1393</v>
      </c>
      <c r="B1443">
        <f>Sheet1!B1423</f>
        <v>830.2</v>
      </c>
      <c r="C1443">
        <f t="shared" si="308"/>
        <v>815.00984034833095</v>
      </c>
      <c r="D1443">
        <f t="shared" si="309"/>
        <v>830.10808656016638</v>
      </c>
      <c r="E1443">
        <f t="shared" si="310"/>
        <v>841.39040165602728</v>
      </c>
      <c r="F1443">
        <f t="shared" si="315"/>
        <v>828.62416510756839</v>
      </c>
      <c r="G1443">
        <f t="shared" si="316"/>
        <v>927.82669896716641</v>
      </c>
      <c r="K1443" s="1">
        <f t="shared" si="317"/>
        <v>15.218955007256795</v>
      </c>
      <c r="L1443" s="1">
        <f t="shared" si="318"/>
        <v>15.128377197478471</v>
      </c>
      <c r="M1443" s="1">
        <f t="shared" si="319"/>
        <v>26.317029741955821</v>
      </c>
      <c r="N1443" s="1">
        <f t="shared" si="311"/>
        <v>14.963120114825188</v>
      </c>
      <c r="O1443" s="1">
        <f t="shared" si="312"/>
        <v>114.16565397442321</v>
      </c>
      <c r="P1443" s="1"/>
      <c r="Q1443" s="1">
        <f t="shared" si="320"/>
        <v>-9.0577809778324081E-2</v>
      </c>
      <c r="R1443" s="1">
        <f t="shared" si="321"/>
        <v>11.098074734699026</v>
      </c>
      <c r="S1443" s="1">
        <f t="shared" si="313"/>
        <v>-0.25583489243160784</v>
      </c>
      <c r="T1443" s="1">
        <f t="shared" si="314"/>
        <v>98.946698967166412</v>
      </c>
    </row>
    <row r="1444" spans="1:20" x14ac:dyDescent="0.2">
      <c r="A1444">
        <f>Sheet1!A1421</f>
        <v>1394</v>
      </c>
      <c r="B1444">
        <f>Sheet1!B1424</f>
        <v>830.64</v>
      </c>
      <c r="C1444">
        <f t="shared" si="308"/>
        <v>815.45943880019354</v>
      </c>
      <c r="D1444">
        <f t="shared" si="309"/>
        <v>830.54757317268457</v>
      </c>
      <c r="E1444">
        <f t="shared" si="310"/>
        <v>841.86122362700485</v>
      </c>
      <c r="F1444">
        <f t="shared" si="315"/>
        <v>829.0606491554048</v>
      </c>
      <c r="G1444">
        <f t="shared" si="316"/>
        <v>928.53352198142989</v>
      </c>
      <c r="K1444" s="1">
        <f t="shared" si="317"/>
        <v>15.209356555394265</v>
      </c>
      <c r="L1444" s="1">
        <f t="shared" si="318"/>
        <v>15.118367614397471</v>
      </c>
      <c r="M1444" s="1">
        <f t="shared" si="319"/>
        <v>26.338183807238124</v>
      </c>
      <c r="N1444" s="1">
        <f t="shared" si="311"/>
        <v>14.950005710799019</v>
      </c>
      <c r="O1444" s="1">
        <f t="shared" si="312"/>
        <v>114.4228785368241</v>
      </c>
      <c r="P1444" s="1"/>
      <c r="Q1444" s="1">
        <f t="shared" si="320"/>
        <v>-9.0988940996794554E-2</v>
      </c>
      <c r="R1444" s="1">
        <f t="shared" si="321"/>
        <v>11.128827251843859</v>
      </c>
      <c r="S1444" s="1">
        <f t="shared" si="313"/>
        <v>-0.2593508445952466</v>
      </c>
      <c r="T1444" s="1">
        <f t="shared" si="314"/>
        <v>99.213521981429835</v>
      </c>
    </row>
    <row r="1445" spans="1:20" x14ac:dyDescent="0.2">
      <c r="A1445">
        <f>Sheet1!A1422</f>
        <v>1395</v>
      </c>
      <c r="B1445">
        <f>Sheet1!B1425</f>
        <v>831.08</v>
      </c>
      <c r="C1445">
        <f t="shared" si="308"/>
        <v>815.90903725205635</v>
      </c>
      <c r="D1445">
        <f t="shared" si="309"/>
        <v>830.98702567991825</v>
      </c>
      <c r="E1445">
        <f t="shared" si="310"/>
        <v>842.3320688331986</v>
      </c>
      <c r="F1445">
        <f t="shared" si="315"/>
        <v>829.4970868451154</v>
      </c>
      <c r="G1445">
        <f t="shared" si="316"/>
        <v>929.24078609076287</v>
      </c>
      <c r="K1445" s="1">
        <f t="shared" si="317"/>
        <v>15.199758103531622</v>
      </c>
      <c r="L1445" s="1">
        <f t="shared" si="318"/>
        <v>15.108323955827018</v>
      </c>
      <c r="M1445" s="1">
        <f t="shared" si="319"/>
        <v>26.359360981828559</v>
      </c>
      <c r="N1445" s="1">
        <f t="shared" si="311"/>
        <v>14.936844948647035</v>
      </c>
      <c r="O1445" s="1">
        <f t="shared" si="312"/>
        <v>114.6805441942945</v>
      </c>
      <c r="P1445" s="1"/>
      <c r="Q1445" s="1">
        <f t="shared" si="320"/>
        <v>-9.1434147704603674E-2</v>
      </c>
      <c r="R1445" s="1">
        <f t="shared" si="321"/>
        <v>11.159602878296937</v>
      </c>
      <c r="S1445" s="1">
        <f t="shared" si="313"/>
        <v>-0.26291315488458622</v>
      </c>
      <c r="T1445" s="1">
        <f t="shared" si="314"/>
        <v>99.480786090762876</v>
      </c>
    </row>
    <row r="1446" spans="1:20" x14ac:dyDescent="0.2">
      <c r="A1446">
        <f>Sheet1!A1423</f>
        <v>1396</v>
      </c>
      <c r="B1446">
        <f>Sheet1!B1426</f>
        <v>831.52</v>
      </c>
      <c r="C1446">
        <f t="shared" si="308"/>
        <v>816.35863570391894</v>
      </c>
      <c r="D1446">
        <f t="shared" si="309"/>
        <v>831.42644407193598</v>
      </c>
      <c r="E1446">
        <f t="shared" si="310"/>
        <v>842.80293731657821</v>
      </c>
      <c r="F1446">
        <f t="shared" si="315"/>
        <v>829.93347814835738</v>
      </c>
      <c r="G1446">
        <f t="shared" si="316"/>
        <v>929.94849170319708</v>
      </c>
      <c r="K1446" s="1">
        <f t="shared" si="317"/>
        <v>15.190159651669092</v>
      </c>
      <c r="L1446" s="1">
        <f t="shared" si="318"/>
        <v>15.098246211835431</v>
      </c>
      <c r="M1446" s="1">
        <f t="shared" si="319"/>
        <v>26.380561307696325</v>
      </c>
      <c r="N1446" s="1">
        <f t="shared" si="311"/>
        <v>14.923637800026427</v>
      </c>
      <c r="O1446" s="1">
        <f t="shared" si="312"/>
        <v>114.93865135486612</v>
      </c>
      <c r="P1446" s="1"/>
      <c r="Q1446" s="1">
        <f t="shared" si="320"/>
        <v>-9.1913439833660959E-2</v>
      </c>
      <c r="R1446" s="1">
        <f t="shared" si="321"/>
        <v>11.190401656027234</v>
      </c>
      <c r="S1446" s="1">
        <f t="shared" si="313"/>
        <v>-0.26652185164266484</v>
      </c>
      <c r="T1446" s="1">
        <f t="shared" si="314"/>
        <v>99.748491703197033</v>
      </c>
    </row>
    <row r="1447" spans="1:20" x14ac:dyDescent="0.2">
      <c r="A1447">
        <f>Sheet1!A1424</f>
        <v>1397</v>
      </c>
      <c r="B1447">
        <f>Sheet1!B1427</f>
        <v>831.96</v>
      </c>
      <c r="C1447">
        <f t="shared" si="308"/>
        <v>816.80823415578129</v>
      </c>
      <c r="D1447">
        <f t="shared" si="309"/>
        <v>831.86582833880573</v>
      </c>
      <c r="E1447">
        <f t="shared" si="310"/>
        <v>843.27382911911297</v>
      </c>
      <c r="F1447">
        <f t="shared" si="315"/>
        <v>830.36982303678747</v>
      </c>
      <c r="G1447">
        <f t="shared" si="316"/>
        <v>930.65663922676481</v>
      </c>
      <c r="K1447" s="1">
        <f t="shared" si="317"/>
        <v>15.180561199806448</v>
      </c>
      <c r="L1447" s="1">
        <f t="shared" si="318"/>
        <v>15.088134372491027</v>
      </c>
      <c r="M1447" s="1">
        <f t="shared" si="319"/>
        <v>26.401784826811308</v>
      </c>
      <c r="N1447" s="1">
        <f t="shared" si="311"/>
        <v>14.910384236593927</v>
      </c>
      <c r="O1447" s="1">
        <f t="shared" si="312"/>
        <v>115.19720042657127</v>
      </c>
      <c r="P1447" s="1"/>
      <c r="Q1447" s="1">
        <f t="shared" si="320"/>
        <v>-9.2426827315421178E-2</v>
      </c>
      <c r="R1447" s="1">
        <f t="shared" si="321"/>
        <v>11.221223627004861</v>
      </c>
      <c r="S1447" s="1">
        <f t="shared" si="313"/>
        <v>-0.2701769632125206</v>
      </c>
      <c r="T1447" s="1">
        <f t="shared" si="314"/>
        <v>100.01663922676482</v>
      </c>
    </row>
    <row r="1448" spans="1:20" x14ac:dyDescent="0.2">
      <c r="A1448">
        <f>Sheet1!A1425</f>
        <v>1398</v>
      </c>
      <c r="B1448">
        <f>Sheet1!B1428</f>
        <v>832.4</v>
      </c>
      <c r="C1448">
        <f t="shared" si="308"/>
        <v>817.2578326076441</v>
      </c>
      <c r="D1448">
        <f t="shared" si="309"/>
        <v>832.30517847059605</v>
      </c>
      <c r="E1448">
        <f t="shared" si="310"/>
        <v>843.74474428277244</v>
      </c>
      <c r="F1448">
        <f t="shared" si="315"/>
        <v>830.80612148206274</v>
      </c>
      <c r="G1448">
        <f t="shared" si="316"/>
        <v>931.36522906949801</v>
      </c>
      <c r="K1448" s="1">
        <f t="shared" si="317"/>
        <v>15.17096274794369</v>
      </c>
      <c r="L1448" s="1">
        <f t="shared" si="318"/>
        <v>15.077988427861897</v>
      </c>
      <c r="M1448" s="1">
        <f t="shared" si="319"/>
        <v>26.423031581142254</v>
      </c>
      <c r="N1448" s="1">
        <f t="shared" si="311"/>
        <v>14.897084230006385</v>
      </c>
      <c r="O1448" s="1">
        <f t="shared" si="312"/>
        <v>115.45619181744166</v>
      </c>
      <c r="P1448" s="1"/>
      <c r="Q1448" s="1">
        <f t="shared" si="320"/>
        <v>-9.2974320081793849E-2</v>
      </c>
      <c r="R1448" s="1">
        <f t="shared" si="321"/>
        <v>11.252068833198564</v>
      </c>
      <c r="S1448" s="1">
        <f t="shared" si="313"/>
        <v>-0.27387851793730533</v>
      </c>
      <c r="T1448" s="1">
        <f t="shared" si="314"/>
        <v>100.28522906949797</v>
      </c>
    </row>
    <row r="1449" spans="1:20" x14ac:dyDescent="0.2">
      <c r="A1449">
        <f>Sheet1!A1426</f>
        <v>1399</v>
      </c>
      <c r="B1449">
        <f>Sheet1!B1429</f>
        <v>832.84</v>
      </c>
      <c r="C1449">
        <f t="shared" si="308"/>
        <v>817.70743105950669</v>
      </c>
      <c r="D1449">
        <f t="shared" si="309"/>
        <v>832.74449445737525</v>
      </c>
      <c r="E1449">
        <f t="shared" si="310"/>
        <v>844.21568284952605</v>
      </c>
      <c r="F1449">
        <f t="shared" si="315"/>
        <v>831.24237345584004</v>
      </c>
      <c r="G1449">
        <f t="shared" si="316"/>
        <v>932.07426163942887</v>
      </c>
      <c r="K1449" s="1">
        <f t="shared" si="317"/>
        <v>15.161364296081047</v>
      </c>
      <c r="L1449" s="1">
        <f t="shared" si="318"/>
        <v>15.06780836801704</v>
      </c>
      <c r="M1449" s="1">
        <f t="shared" si="319"/>
        <v>26.444301612659274</v>
      </c>
      <c r="N1449" s="1">
        <f t="shared" si="311"/>
        <v>14.883737751921103</v>
      </c>
      <c r="O1449" s="1">
        <f t="shared" si="312"/>
        <v>115.71562593550993</v>
      </c>
      <c r="P1449" s="1"/>
      <c r="Q1449" s="1">
        <f t="shared" si="320"/>
        <v>-9.3555928064006366E-2</v>
      </c>
      <c r="R1449" s="1">
        <f t="shared" si="321"/>
        <v>11.282937316578227</v>
      </c>
      <c r="S1449" s="1">
        <f t="shared" si="313"/>
        <v>-0.27762654415994348</v>
      </c>
      <c r="T1449" s="1">
        <f t="shared" si="314"/>
        <v>100.55426163942889</v>
      </c>
    </row>
    <row r="1450" spans="1:20" x14ac:dyDescent="0.2">
      <c r="A1450">
        <f>Sheet1!A1427</f>
        <v>1400</v>
      </c>
      <c r="B1450">
        <f>Sheet1!B1430</f>
        <v>833.28</v>
      </c>
      <c r="C1450">
        <f t="shared" si="308"/>
        <v>818.15702951136927</v>
      </c>
      <c r="D1450">
        <f t="shared" si="309"/>
        <v>833.18377628921155</v>
      </c>
      <c r="E1450">
        <f t="shared" si="310"/>
        <v>844.6866448613431</v>
      </c>
      <c r="F1450">
        <f t="shared" si="315"/>
        <v>831.67857892977634</v>
      </c>
      <c r="G1450">
        <f t="shared" si="316"/>
        <v>932.78373734458933</v>
      </c>
      <c r="K1450" s="1">
        <f t="shared" si="317"/>
        <v>15.151765844218744</v>
      </c>
      <c r="L1450" s="1">
        <f t="shared" si="318"/>
        <v>15.057594183024435</v>
      </c>
      <c r="M1450" s="1">
        <f t="shared" si="319"/>
        <v>26.465594963331682</v>
      </c>
      <c r="N1450" s="1">
        <f t="shared" si="311"/>
        <v>14.870344773995043</v>
      </c>
      <c r="O1450" s="1">
        <f t="shared" si="312"/>
        <v>115.97550318880803</v>
      </c>
      <c r="P1450" s="1"/>
      <c r="Q1450" s="1">
        <f t="shared" si="320"/>
        <v>-9.4171661194309308E-2</v>
      </c>
      <c r="R1450" s="1">
        <f t="shared" si="321"/>
        <v>11.313829119112938</v>
      </c>
      <c r="S1450" s="1">
        <f t="shared" si="313"/>
        <v>-0.28142107022370055</v>
      </c>
      <c r="T1450" s="1">
        <f t="shared" si="314"/>
        <v>100.82373734458929</v>
      </c>
    </row>
    <row r="1451" spans="1:20" x14ac:dyDescent="0.2">
      <c r="A1451">
        <f>Sheet1!A1428</f>
        <v>1401</v>
      </c>
      <c r="B1451">
        <f>Sheet1!B1431</f>
        <v>833.72</v>
      </c>
      <c r="C1451">
        <f t="shared" si="308"/>
        <v>818.60662796323186</v>
      </c>
      <c r="D1451">
        <f t="shared" si="309"/>
        <v>833.62302395617337</v>
      </c>
      <c r="E1451">
        <f t="shared" si="310"/>
        <v>845.15763036019302</v>
      </c>
      <c r="F1451">
        <f t="shared" si="315"/>
        <v>832.11473787552859</v>
      </c>
      <c r="G1451">
        <f t="shared" si="316"/>
        <v>933.49365659301122</v>
      </c>
      <c r="K1451" s="1">
        <f t="shared" si="317"/>
        <v>15.142167392355873</v>
      </c>
      <c r="L1451" s="1">
        <f t="shared" si="318"/>
        <v>15.047345862951943</v>
      </c>
      <c r="M1451" s="1">
        <f t="shared" si="319"/>
        <v>26.48691167512834</v>
      </c>
      <c r="N1451" s="1">
        <f t="shared" si="311"/>
        <v>14.856905267884486</v>
      </c>
      <c r="O1451" s="1">
        <f t="shared" si="312"/>
        <v>116.23582398536712</v>
      </c>
      <c r="P1451" s="1"/>
      <c r="Q1451" s="1">
        <f t="shared" si="320"/>
        <v>-9.4821529403930072E-2</v>
      </c>
      <c r="R1451" s="1">
        <f t="shared" si="321"/>
        <v>11.344744282772467</v>
      </c>
      <c r="S1451" s="1">
        <f t="shared" si="313"/>
        <v>-0.28526212447138732</v>
      </c>
      <c r="T1451" s="1">
        <f t="shared" si="314"/>
        <v>101.09365659301125</v>
      </c>
    </row>
    <row r="1452" spans="1:20" x14ac:dyDescent="0.2">
      <c r="A1452">
        <f>Sheet1!A1429</f>
        <v>1402</v>
      </c>
      <c r="B1452">
        <f>Sheet1!B1432</f>
        <v>834.16</v>
      </c>
      <c r="C1452">
        <f t="shared" si="308"/>
        <v>819.05622641509444</v>
      </c>
      <c r="D1452">
        <f t="shared" si="309"/>
        <v>834.06223744832903</v>
      </c>
      <c r="E1452">
        <f t="shared" si="310"/>
        <v>845.62863938804537</v>
      </c>
      <c r="F1452">
        <f t="shared" si="315"/>
        <v>832.55085026475354</v>
      </c>
      <c r="G1452">
        <f t="shared" si="316"/>
        <v>934.20401979272719</v>
      </c>
      <c r="K1452" s="1">
        <f t="shared" si="317"/>
        <v>15.132568940493343</v>
      </c>
      <c r="L1452" s="1">
        <f t="shared" si="318"/>
        <v>15.037063397868565</v>
      </c>
      <c r="M1452" s="1">
        <f t="shared" si="319"/>
        <v>26.508251790019358</v>
      </c>
      <c r="N1452" s="1">
        <f t="shared" si="311"/>
        <v>14.843419205246846</v>
      </c>
      <c r="O1452" s="1">
        <f t="shared" si="312"/>
        <v>116.49658873322051</v>
      </c>
      <c r="P1452" s="1"/>
      <c r="Q1452" s="1">
        <f t="shared" si="320"/>
        <v>-9.5505542624778172E-2</v>
      </c>
      <c r="R1452" s="1">
        <f t="shared" si="321"/>
        <v>11.375682849526015</v>
      </c>
      <c r="S1452" s="1">
        <f t="shared" si="313"/>
        <v>-0.28914973524649668</v>
      </c>
      <c r="T1452" s="1">
        <f t="shared" si="314"/>
        <v>101.36401979272716</v>
      </c>
    </row>
    <row r="1453" spans="1:20" x14ac:dyDescent="0.2">
      <c r="A1453">
        <f>Sheet1!A1430</f>
        <v>1403</v>
      </c>
      <c r="B1453">
        <f>Sheet1!B1433</f>
        <v>834.6</v>
      </c>
      <c r="C1453">
        <f t="shared" si="308"/>
        <v>819.50582486695703</v>
      </c>
      <c r="D1453">
        <f t="shared" si="309"/>
        <v>834.50141675574685</v>
      </c>
      <c r="E1453">
        <f t="shared" si="310"/>
        <v>846.09967198686957</v>
      </c>
      <c r="F1453">
        <f t="shared" si="315"/>
        <v>832.98691606910836</v>
      </c>
      <c r="G1453">
        <f t="shared" si="316"/>
        <v>934.91482735176885</v>
      </c>
      <c r="K1453" s="1">
        <f t="shared" si="317"/>
        <v>15.122970488630699</v>
      </c>
      <c r="L1453" s="1">
        <f t="shared" si="318"/>
        <v>15.026746777842277</v>
      </c>
      <c r="M1453" s="1">
        <f t="shared" si="319"/>
        <v>26.529615349973824</v>
      </c>
      <c r="N1453" s="1">
        <f t="shared" si="311"/>
        <v>14.829886557739087</v>
      </c>
      <c r="O1453" s="1">
        <f t="shared" si="312"/>
        <v>116.75779784039958</v>
      </c>
      <c r="P1453" s="1"/>
      <c r="Q1453" s="1">
        <f t="shared" si="320"/>
        <v>-9.6223710788422068E-2</v>
      </c>
      <c r="R1453" s="1">
        <f t="shared" si="321"/>
        <v>11.406644861343125</v>
      </c>
      <c r="S1453" s="1">
        <f t="shared" si="313"/>
        <v>-0.293083930891612</v>
      </c>
      <c r="T1453" s="1">
        <f t="shared" si="314"/>
        <v>101.63482735176888</v>
      </c>
    </row>
    <row r="1454" spans="1:20" x14ac:dyDescent="0.2">
      <c r="A1454">
        <f>Sheet1!A1431</f>
        <v>1404</v>
      </c>
      <c r="B1454">
        <f>Sheet1!B1434</f>
        <v>835.04</v>
      </c>
      <c r="C1454">
        <f t="shared" si="308"/>
        <v>819.95542331881961</v>
      </c>
      <c r="D1454">
        <f t="shared" si="309"/>
        <v>834.94056186849514</v>
      </c>
      <c r="E1454">
        <f t="shared" si="310"/>
        <v>846.57072819863481</v>
      </c>
      <c r="F1454">
        <f t="shared" si="315"/>
        <v>833.42293526024969</v>
      </c>
      <c r="G1454">
        <f t="shared" si="316"/>
        <v>935.62607967816825</v>
      </c>
      <c r="K1454" s="1">
        <f t="shared" si="317"/>
        <v>15.113372036768169</v>
      </c>
      <c r="L1454" s="1">
        <f t="shared" si="318"/>
        <v>15.016395992941511</v>
      </c>
      <c r="M1454" s="1">
        <f t="shared" si="319"/>
        <v>26.551002396961167</v>
      </c>
      <c r="N1454" s="1">
        <f t="shared" si="311"/>
        <v>14.816307297017829</v>
      </c>
      <c r="O1454" s="1">
        <f t="shared" si="312"/>
        <v>117.01945171493639</v>
      </c>
      <c r="P1454" s="1"/>
      <c r="Q1454" s="1">
        <f t="shared" si="320"/>
        <v>-9.6976043826657587E-2</v>
      </c>
      <c r="R1454" s="1">
        <f t="shared" si="321"/>
        <v>11.437630360192998</v>
      </c>
      <c r="S1454" s="1">
        <f t="shared" si="313"/>
        <v>-0.29706473975033987</v>
      </c>
      <c r="T1454" s="1">
        <f t="shared" si="314"/>
        <v>101.90607967816823</v>
      </c>
    </row>
    <row r="1455" spans="1:20" x14ac:dyDescent="0.2">
      <c r="A1455">
        <f>Sheet1!A1432</f>
        <v>1405</v>
      </c>
      <c r="B1455">
        <f>Sheet1!B1435</f>
        <v>835.48</v>
      </c>
      <c r="C1455">
        <f t="shared" si="308"/>
        <v>820.4050217706822</v>
      </c>
      <c r="D1455">
        <f t="shared" si="309"/>
        <v>835.37967277664222</v>
      </c>
      <c r="E1455">
        <f t="shared" si="310"/>
        <v>847.04180806531076</v>
      </c>
      <c r="F1455">
        <f t="shared" si="315"/>
        <v>833.8589078098347</v>
      </c>
      <c r="G1455">
        <f t="shared" si="316"/>
        <v>936.33777717995781</v>
      </c>
      <c r="K1455" s="1">
        <f t="shared" si="317"/>
        <v>15.103773584905525</v>
      </c>
      <c r="L1455" s="1">
        <f t="shared" si="318"/>
        <v>15.006011033234586</v>
      </c>
      <c r="M1455" s="1">
        <f t="shared" si="319"/>
        <v>26.572412972950929</v>
      </c>
      <c r="N1455" s="1">
        <f t="shared" si="311"/>
        <v>14.802681394740262</v>
      </c>
      <c r="O1455" s="1">
        <f t="shared" si="312"/>
        <v>117.28155076486337</v>
      </c>
      <c r="P1455" s="1"/>
      <c r="Q1455" s="1">
        <f t="shared" si="320"/>
        <v>-9.7762551670939501E-2</v>
      </c>
      <c r="R1455" s="1">
        <f t="shared" si="321"/>
        <v>11.468639388045403</v>
      </c>
      <c r="S1455" s="1">
        <f t="shared" si="313"/>
        <v>-0.30109219016526367</v>
      </c>
      <c r="T1455" s="1">
        <f t="shared" si="314"/>
        <v>102.17777717995784</v>
      </c>
    </row>
    <row r="1456" spans="1:20" x14ac:dyDescent="0.2">
      <c r="A1456">
        <f>Sheet1!A1433</f>
        <v>1406</v>
      </c>
      <c r="B1456">
        <f>Sheet1!B1436</f>
        <v>835.91</v>
      </c>
      <c r="C1456">
        <f t="shared" ref="C1456:C1519" si="322">C$47+(A1459-1)*(C$2114-C$47)/2067</f>
        <v>820.85462022254478</v>
      </c>
      <c r="D1456">
        <f t="shared" ref="D1456:D1519" si="323">$J$19+A1459*$I$19+$H$19*A1459^2+$G$19*A1459^3</f>
        <v>835.81874947025665</v>
      </c>
      <c r="E1456">
        <f t="shared" ref="E1456:E1519" si="324">$T$19+A1459*$S$19+$R$19*A1459^2+$Q$19*A1459^3</f>
        <v>847.51291162886685</v>
      </c>
      <c r="F1456">
        <f t="shared" si="315"/>
        <v>834.29483368952037</v>
      </c>
      <c r="G1456">
        <f t="shared" si="316"/>
        <v>937.04992026516925</v>
      </c>
      <c r="K1456" s="1">
        <f t="shared" si="317"/>
        <v>15.094175133042995</v>
      </c>
      <c r="L1456" s="1">
        <f t="shared" si="318"/>
        <v>14.995591888789818</v>
      </c>
      <c r="M1456" s="1">
        <f t="shared" si="319"/>
        <v>26.593847119912539</v>
      </c>
      <c r="N1456" s="1">
        <f t="shared" si="311"/>
        <v>14.789008822563346</v>
      </c>
      <c r="O1456" s="1">
        <f t="shared" si="312"/>
        <v>117.54409539821222</v>
      </c>
      <c r="P1456" s="1"/>
      <c r="Q1456" s="1">
        <f t="shared" si="320"/>
        <v>-9.8583244253177327E-2</v>
      </c>
      <c r="R1456" s="1">
        <f t="shared" si="321"/>
        <v>11.499671986869544</v>
      </c>
      <c r="S1456" s="1">
        <f t="shared" si="313"/>
        <v>-0.30516631047964893</v>
      </c>
      <c r="T1456" s="1">
        <f t="shared" si="314"/>
        <v>102.44992026516923</v>
      </c>
    </row>
    <row r="1457" spans="1:20" x14ac:dyDescent="0.2">
      <c r="A1457">
        <f>Sheet1!A1434</f>
        <v>1407</v>
      </c>
      <c r="B1457">
        <f>Sheet1!B1437</f>
        <v>836.35</v>
      </c>
      <c r="C1457">
        <f t="shared" si="322"/>
        <v>821.30421867440737</v>
      </c>
      <c r="D1457">
        <f t="shared" si="323"/>
        <v>836.25779193940639</v>
      </c>
      <c r="E1457">
        <f t="shared" si="324"/>
        <v>847.98403893127238</v>
      </c>
      <c r="F1457">
        <f t="shared" si="315"/>
        <v>834.73071287096343</v>
      </c>
      <c r="G1457">
        <f t="shared" si="316"/>
        <v>937.76250934183463</v>
      </c>
      <c r="K1457" s="1">
        <f t="shared" si="317"/>
        <v>15.084576681180351</v>
      </c>
      <c r="L1457" s="1">
        <f t="shared" si="318"/>
        <v>14.985138549675526</v>
      </c>
      <c r="M1457" s="1">
        <f t="shared" si="319"/>
        <v>26.615304879815199</v>
      </c>
      <c r="N1457" s="1">
        <f t="shared" si="311"/>
        <v>14.775289552143818</v>
      </c>
      <c r="O1457" s="1">
        <f t="shared" si="312"/>
        <v>117.80708602301502</v>
      </c>
      <c r="P1457" s="1"/>
      <c r="Q1457" s="1">
        <f t="shared" si="320"/>
        <v>-9.9438131504825833E-2</v>
      </c>
      <c r="R1457" s="1">
        <f t="shared" si="321"/>
        <v>11.530728198634847</v>
      </c>
      <c r="S1457" s="1">
        <f t="shared" si="313"/>
        <v>-0.30928712903653377</v>
      </c>
      <c r="T1457" s="1">
        <f t="shared" si="314"/>
        <v>102.72250934183467</v>
      </c>
    </row>
    <row r="1458" spans="1:20" x14ac:dyDescent="0.2">
      <c r="A1458">
        <f>Sheet1!A1435</f>
        <v>1408</v>
      </c>
      <c r="B1458">
        <f>Sheet1!B1438</f>
        <v>836.79</v>
      </c>
      <c r="C1458">
        <f t="shared" si="322"/>
        <v>821.75381712626995</v>
      </c>
      <c r="D1458">
        <f t="shared" si="323"/>
        <v>836.69680017415999</v>
      </c>
      <c r="E1458">
        <f t="shared" si="324"/>
        <v>848.45519001449657</v>
      </c>
      <c r="F1458">
        <f t="shared" si="315"/>
        <v>835.16654532582072</v>
      </c>
      <c r="G1458">
        <f t="shared" si="316"/>
        <v>938.47554481798613</v>
      </c>
      <c r="K1458" s="1">
        <f t="shared" si="317"/>
        <v>15.074978229317821</v>
      </c>
      <c r="L1458" s="1">
        <f t="shared" si="318"/>
        <v>14.974651005960027</v>
      </c>
      <c r="M1458" s="1">
        <f t="shared" si="319"/>
        <v>26.636786294628564</v>
      </c>
      <c r="N1458" s="1">
        <f t="shared" ref="N1458:N1521" si="325">F1458-$C1455</f>
        <v>14.761523555138524</v>
      </c>
      <c r="O1458" s="1">
        <f t="shared" ref="O1458:O1521" si="326">G1458-$C1455</f>
        <v>118.07052304730394</v>
      </c>
      <c r="P1458" s="1"/>
      <c r="Q1458" s="1">
        <f t="shared" si="320"/>
        <v>-0.10032722335779454</v>
      </c>
      <c r="R1458" s="1">
        <f t="shared" si="321"/>
        <v>11.561808065310743</v>
      </c>
      <c r="S1458" s="1">
        <f t="shared" ref="S1458:S1521" si="327">F1458-$B1455</f>
        <v>-0.3134546741792974</v>
      </c>
      <c r="T1458" s="1">
        <f t="shared" ref="T1458:T1521" si="328">G1458-$B1455</f>
        <v>102.99554481798612</v>
      </c>
    </row>
    <row r="1459" spans="1:20" x14ac:dyDescent="0.2">
      <c r="A1459">
        <f>Sheet1!A1436</f>
        <v>1409</v>
      </c>
      <c r="B1459">
        <f>Sheet1!B1439</f>
        <v>837.23</v>
      </c>
      <c r="C1459">
        <f t="shared" si="322"/>
        <v>822.20341557813276</v>
      </c>
      <c r="D1459">
        <f t="shared" si="323"/>
        <v>837.13577416458554</v>
      </c>
      <c r="E1459">
        <f t="shared" si="324"/>
        <v>848.9263649205094</v>
      </c>
      <c r="F1459">
        <f t="shared" ref="F1459:F1522" si="329">$J$35+A1459*$I$35+$H$35*A1459^2+$G$35*A1459^3</f>
        <v>835.60233102574944</v>
      </c>
      <c r="G1459">
        <f t="shared" ref="G1459:G1522" si="330">$T$35+A1459*$S$35+$R$35*A1459^2+$Q$35*A1459^3</f>
        <v>939.18902710165571</v>
      </c>
      <c r="K1459" s="1">
        <f t="shared" ref="K1459:K1522" si="331">B1456-C1456</f>
        <v>15.055379777455187</v>
      </c>
      <c r="L1459" s="1">
        <f t="shared" ref="L1459:L1522" si="332">D1456-$C1456</f>
        <v>14.964129247711867</v>
      </c>
      <c r="M1459" s="1">
        <f t="shared" ref="M1459:M1522" si="333">E1456-$C1456</f>
        <v>26.658291406322064</v>
      </c>
      <c r="N1459" s="1">
        <f t="shared" si="325"/>
        <v>14.747710803204654</v>
      </c>
      <c r="O1459" s="1">
        <f t="shared" si="326"/>
        <v>118.33440687911093</v>
      </c>
      <c r="P1459" s="1"/>
      <c r="Q1459" s="1">
        <f t="shared" ref="Q1459:Q1522" si="334">D1456-B1456</f>
        <v>-9.125052974331993E-2</v>
      </c>
      <c r="R1459" s="1">
        <f t="shared" ref="R1459:R1522" si="335">E1456-$B1456</f>
        <v>11.602911628866877</v>
      </c>
      <c r="S1459" s="1">
        <f t="shared" si="327"/>
        <v>-0.3076689742505323</v>
      </c>
      <c r="T1459" s="1">
        <f t="shared" si="328"/>
        <v>103.27902710165574</v>
      </c>
    </row>
    <row r="1460" spans="1:20" x14ac:dyDescent="0.2">
      <c r="A1460">
        <f>Sheet1!A1437</f>
        <v>1410</v>
      </c>
      <c r="B1460">
        <f>Sheet1!B1440</f>
        <v>837.67</v>
      </c>
      <c r="C1460">
        <f t="shared" si="322"/>
        <v>822.65301402999535</v>
      </c>
      <c r="D1460">
        <f t="shared" si="323"/>
        <v>837.57471390075182</v>
      </c>
      <c r="E1460">
        <f t="shared" si="324"/>
        <v>849.39756369127997</v>
      </c>
      <c r="F1460">
        <f t="shared" si="329"/>
        <v>836.03806994240631</v>
      </c>
      <c r="G1460">
        <f t="shared" si="330"/>
        <v>939.90295660087543</v>
      </c>
      <c r="K1460" s="1">
        <f t="shared" si="331"/>
        <v>15.045781325592657</v>
      </c>
      <c r="L1460" s="1">
        <f t="shared" si="332"/>
        <v>14.953573264999022</v>
      </c>
      <c r="M1460" s="1">
        <f t="shared" si="333"/>
        <v>26.679820256865014</v>
      </c>
      <c r="N1460" s="1">
        <f t="shared" si="325"/>
        <v>14.733851267998944</v>
      </c>
      <c r="O1460" s="1">
        <f t="shared" si="326"/>
        <v>118.59873792646806</v>
      </c>
      <c r="P1460" s="1"/>
      <c r="Q1460" s="1">
        <f t="shared" si="334"/>
        <v>-9.22080605936344E-2</v>
      </c>
      <c r="R1460" s="1">
        <f t="shared" si="335"/>
        <v>11.634038931272357</v>
      </c>
      <c r="S1460" s="1">
        <f t="shared" si="327"/>
        <v>-0.31193005759371317</v>
      </c>
      <c r="T1460" s="1">
        <f t="shared" si="328"/>
        <v>103.5529566008754</v>
      </c>
    </row>
    <row r="1461" spans="1:20" x14ac:dyDescent="0.2">
      <c r="A1461">
        <f>Sheet1!A1438</f>
        <v>1411</v>
      </c>
      <c r="B1461">
        <f>Sheet1!B1441</f>
        <v>838.11</v>
      </c>
      <c r="C1461">
        <f t="shared" si="322"/>
        <v>823.10261248185793</v>
      </c>
      <c r="D1461">
        <f t="shared" si="323"/>
        <v>838.01361937272668</v>
      </c>
      <c r="E1461">
        <f t="shared" si="324"/>
        <v>849.86878636877759</v>
      </c>
      <c r="F1461">
        <f t="shared" si="329"/>
        <v>836.4737620474483</v>
      </c>
      <c r="G1461">
        <f t="shared" si="330"/>
        <v>940.61733372367746</v>
      </c>
      <c r="K1461" s="1">
        <f t="shared" si="331"/>
        <v>15.036182873730013</v>
      </c>
      <c r="L1461" s="1">
        <f t="shared" si="332"/>
        <v>14.942983047890039</v>
      </c>
      <c r="M1461" s="1">
        <f t="shared" si="333"/>
        <v>26.701372888226615</v>
      </c>
      <c r="N1461" s="1">
        <f t="shared" si="325"/>
        <v>14.719944921178353</v>
      </c>
      <c r="O1461" s="1">
        <f t="shared" si="326"/>
        <v>118.86351659740751</v>
      </c>
      <c r="P1461" s="1"/>
      <c r="Q1461" s="1">
        <f t="shared" si="334"/>
        <v>-9.3199825839974437E-2</v>
      </c>
      <c r="R1461" s="1">
        <f t="shared" si="335"/>
        <v>11.665190014496602</v>
      </c>
      <c r="S1461" s="1">
        <f t="shared" si="327"/>
        <v>-0.31623795255165987</v>
      </c>
      <c r="T1461" s="1">
        <f t="shared" si="328"/>
        <v>103.8273337236775</v>
      </c>
    </row>
    <row r="1462" spans="1:20" x14ac:dyDescent="0.2">
      <c r="A1462">
        <f>Sheet1!A1439</f>
        <v>1412</v>
      </c>
      <c r="B1462">
        <f>Sheet1!B1442</f>
        <v>838.55</v>
      </c>
      <c r="C1462">
        <f t="shared" si="322"/>
        <v>823.55221093372052</v>
      </c>
      <c r="D1462">
        <f t="shared" si="323"/>
        <v>838.45249057057868</v>
      </c>
      <c r="E1462">
        <f t="shared" si="324"/>
        <v>850.34003299497203</v>
      </c>
      <c r="F1462">
        <f t="shared" si="329"/>
        <v>836.90940731253238</v>
      </c>
      <c r="G1462">
        <f t="shared" si="330"/>
        <v>941.33215887809388</v>
      </c>
      <c r="K1462" s="1">
        <f t="shared" si="331"/>
        <v>15.026584421867256</v>
      </c>
      <c r="L1462" s="1">
        <f t="shared" si="332"/>
        <v>14.932358586452779</v>
      </c>
      <c r="M1462" s="1">
        <f t="shared" si="333"/>
        <v>26.722949342376637</v>
      </c>
      <c r="N1462" s="1">
        <f t="shared" si="325"/>
        <v>14.705991734399618</v>
      </c>
      <c r="O1462" s="1">
        <f t="shared" si="326"/>
        <v>119.12874329996112</v>
      </c>
      <c r="P1462" s="1"/>
      <c r="Q1462" s="1">
        <f t="shared" si="334"/>
        <v>-9.4225835414476933E-2</v>
      </c>
      <c r="R1462" s="1">
        <f t="shared" si="335"/>
        <v>11.696364920509382</v>
      </c>
      <c r="S1462" s="1">
        <f t="shared" si="327"/>
        <v>-0.32059268746763792</v>
      </c>
      <c r="T1462" s="1">
        <f t="shared" si="328"/>
        <v>104.10215887809386</v>
      </c>
    </row>
    <row r="1463" spans="1:20" x14ac:dyDescent="0.2">
      <c r="A1463">
        <f>Sheet1!A1440</f>
        <v>1413</v>
      </c>
      <c r="B1463">
        <f>Sheet1!B1443</f>
        <v>838.99</v>
      </c>
      <c r="C1463">
        <f t="shared" si="322"/>
        <v>824.0018093855831</v>
      </c>
      <c r="D1463">
        <f t="shared" si="323"/>
        <v>838.89132748437623</v>
      </c>
      <c r="E1463">
        <f t="shared" si="324"/>
        <v>850.8113036118325</v>
      </c>
      <c r="F1463">
        <f t="shared" si="329"/>
        <v>837.3450057093155</v>
      </c>
      <c r="G1463">
        <f t="shared" si="330"/>
        <v>942.04743247215663</v>
      </c>
      <c r="K1463" s="1">
        <f t="shared" si="331"/>
        <v>15.016985970004612</v>
      </c>
      <c r="L1463" s="1">
        <f t="shared" si="332"/>
        <v>14.92169987075647</v>
      </c>
      <c r="M1463" s="1">
        <f t="shared" si="333"/>
        <v>26.744549661284623</v>
      </c>
      <c r="N1463" s="1">
        <f t="shared" si="325"/>
        <v>14.691991679320154</v>
      </c>
      <c r="O1463" s="1">
        <f t="shared" si="326"/>
        <v>119.39441844216128</v>
      </c>
      <c r="P1463" s="1"/>
      <c r="Q1463" s="1">
        <f t="shared" si="334"/>
        <v>-9.5286099248141909E-2</v>
      </c>
      <c r="R1463" s="1">
        <f t="shared" si="335"/>
        <v>11.727563691280011</v>
      </c>
      <c r="S1463" s="1">
        <f t="shared" si="327"/>
        <v>-0.32499429068445806</v>
      </c>
      <c r="T1463" s="1">
        <f t="shared" si="328"/>
        <v>104.37743247215667</v>
      </c>
    </row>
    <row r="1464" spans="1:20" x14ac:dyDescent="0.2">
      <c r="A1464">
        <f>Sheet1!A1441</f>
        <v>1414</v>
      </c>
      <c r="B1464">
        <f>Sheet1!B1444</f>
        <v>839.43</v>
      </c>
      <c r="C1464">
        <f t="shared" si="322"/>
        <v>824.45140783744569</v>
      </c>
      <c r="D1464">
        <f t="shared" si="323"/>
        <v>839.33013010418756</v>
      </c>
      <c r="E1464">
        <f t="shared" si="324"/>
        <v>851.2825982613283</v>
      </c>
      <c r="F1464">
        <f t="shared" si="329"/>
        <v>837.78055720945451</v>
      </c>
      <c r="G1464">
        <f t="shared" si="330"/>
        <v>942.76315491389778</v>
      </c>
      <c r="K1464" s="1">
        <f t="shared" si="331"/>
        <v>15.007387518142082</v>
      </c>
      <c r="L1464" s="1">
        <f t="shared" si="332"/>
        <v>14.911006890868748</v>
      </c>
      <c r="M1464" s="1">
        <f t="shared" si="333"/>
        <v>26.76617388691966</v>
      </c>
      <c r="N1464" s="1">
        <f t="shared" si="325"/>
        <v>14.677944727596582</v>
      </c>
      <c r="O1464" s="1">
        <f t="shared" si="326"/>
        <v>119.66054243203985</v>
      </c>
      <c r="P1464" s="1"/>
      <c r="Q1464" s="1">
        <f t="shared" si="334"/>
        <v>-9.638062727333363E-2</v>
      </c>
      <c r="R1464" s="1">
        <f t="shared" si="335"/>
        <v>11.758786368777578</v>
      </c>
      <c r="S1464" s="1">
        <f t="shared" si="327"/>
        <v>-0.32944279054549952</v>
      </c>
      <c r="T1464" s="1">
        <f t="shared" si="328"/>
        <v>104.65315491389777</v>
      </c>
    </row>
    <row r="1465" spans="1:20" x14ac:dyDescent="0.2">
      <c r="A1465">
        <f>Sheet1!A1442</f>
        <v>1415</v>
      </c>
      <c r="B1465">
        <f>Sheet1!B1445</f>
        <v>839.87</v>
      </c>
      <c r="C1465">
        <f t="shared" si="322"/>
        <v>824.90100628930827</v>
      </c>
      <c r="D1465">
        <f t="shared" si="323"/>
        <v>839.76889842008086</v>
      </c>
      <c r="E1465">
        <f t="shared" si="324"/>
        <v>851.75391698542921</v>
      </c>
      <c r="F1465">
        <f t="shared" si="329"/>
        <v>838.21606178460638</v>
      </c>
      <c r="G1465">
        <f t="shared" si="330"/>
        <v>943.47932661134951</v>
      </c>
      <c r="K1465" s="1">
        <f t="shared" si="331"/>
        <v>14.997789066279438</v>
      </c>
      <c r="L1465" s="1">
        <f t="shared" si="332"/>
        <v>14.900279636858158</v>
      </c>
      <c r="M1465" s="1">
        <f t="shared" si="333"/>
        <v>26.787822061251518</v>
      </c>
      <c r="N1465" s="1">
        <f t="shared" si="325"/>
        <v>14.663850850885865</v>
      </c>
      <c r="O1465" s="1">
        <f t="shared" si="326"/>
        <v>119.92711567762899</v>
      </c>
      <c r="P1465" s="1"/>
      <c r="Q1465" s="1">
        <f t="shared" si="334"/>
        <v>-9.7509429421279492E-2</v>
      </c>
      <c r="R1465" s="1">
        <f t="shared" si="335"/>
        <v>11.79003299497208</v>
      </c>
      <c r="S1465" s="1">
        <f t="shared" si="327"/>
        <v>-0.33393821539357305</v>
      </c>
      <c r="T1465" s="1">
        <f t="shared" si="328"/>
        <v>104.92932661134955</v>
      </c>
    </row>
    <row r="1466" spans="1:20" x14ac:dyDescent="0.2">
      <c r="A1466">
        <f>Sheet1!A1443</f>
        <v>1416</v>
      </c>
      <c r="B1466">
        <f>Sheet1!B1446</f>
        <v>840.3</v>
      </c>
      <c r="C1466">
        <f t="shared" si="322"/>
        <v>825.35060474117086</v>
      </c>
      <c r="D1466">
        <f t="shared" si="323"/>
        <v>840.20763242212456</v>
      </c>
      <c r="E1466">
        <f t="shared" si="324"/>
        <v>852.22525982610432</v>
      </c>
      <c r="F1466">
        <f t="shared" si="329"/>
        <v>838.65151940642784</v>
      </c>
      <c r="G1466">
        <f t="shared" si="330"/>
        <v>944.19594797254354</v>
      </c>
      <c r="K1466" s="1">
        <f t="shared" si="331"/>
        <v>14.988190614416908</v>
      </c>
      <c r="L1466" s="1">
        <f t="shared" si="332"/>
        <v>14.889518098793133</v>
      </c>
      <c r="M1466" s="1">
        <f t="shared" si="333"/>
        <v>26.809494226249399</v>
      </c>
      <c r="N1466" s="1">
        <f t="shared" si="325"/>
        <v>14.649710020844736</v>
      </c>
      <c r="O1466" s="1">
        <f t="shared" si="326"/>
        <v>120.19413858696043</v>
      </c>
      <c r="P1466" s="1"/>
      <c r="Q1466" s="1">
        <f t="shared" si="334"/>
        <v>-9.8672515623775325E-2</v>
      </c>
      <c r="R1466" s="1">
        <f t="shared" si="335"/>
        <v>11.821303611832491</v>
      </c>
      <c r="S1466" s="1">
        <f t="shared" si="327"/>
        <v>-0.33848059357217153</v>
      </c>
      <c r="T1466" s="1">
        <f t="shared" si="328"/>
        <v>105.20594797254353</v>
      </c>
    </row>
    <row r="1467" spans="1:20" x14ac:dyDescent="0.2">
      <c r="A1467">
        <f>Sheet1!A1444</f>
        <v>1417</v>
      </c>
      <c r="B1467">
        <f>Sheet1!B1447</f>
        <v>840.74</v>
      </c>
      <c r="C1467">
        <f t="shared" si="322"/>
        <v>825.80020319303344</v>
      </c>
      <c r="D1467">
        <f t="shared" si="323"/>
        <v>840.64633210038721</v>
      </c>
      <c r="E1467">
        <f t="shared" si="324"/>
        <v>852.69662682532316</v>
      </c>
      <c r="F1467">
        <f t="shared" si="329"/>
        <v>839.0869300465763</v>
      </c>
      <c r="G1467">
        <f t="shared" si="330"/>
        <v>944.91301940551227</v>
      </c>
      <c r="K1467" s="1">
        <f t="shared" si="331"/>
        <v>14.978592162554264</v>
      </c>
      <c r="L1467" s="1">
        <f t="shared" si="332"/>
        <v>14.878722266741875</v>
      </c>
      <c r="M1467" s="1">
        <f t="shared" si="333"/>
        <v>26.831190423882617</v>
      </c>
      <c r="N1467" s="1">
        <f t="shared" si="325"/>
        <v>14.635522209130613</v>
      </c>
      <c r="O1467" s="1">
        <f t="shared" si="326"/>
        <v>120.46161156806659</v>
      </c>
      <c r="P1467" s="1"/>
      <c r="Q1467" s="1">
        <f t="shared" si="334"/>
        <v>-9.9869895812389586E-2</v>
      </c>
      <c r="R1467" s="1">
        <f t="shared" si="335"/>
        <v>11.852598261328353</v>
      </c>
      <c r="S1467" s="1">
        <f t="shared" si="327"/>
        <v>-0.34306995342365099</v>
      </c>
      <c r="T1467" s="1">
        <f t="shared" si="328"/>
        <v>105.48301940551232</v>
      </c>
    </row>
    <row r="1468" spans="1:20" x14ac:dyDescent="0.2">
      <c r="A1468">
        <f>Sheet1!A1445</f>
        <v>1418</v>
      </c>
      <c r="B1468">
        <f>Sheet1!B1448</f>
        <v>841.18</v>
      </c>
      <c r="C1468">
        <f t="shared" si="322"/>
        <v>826.24980164489602</v>
      </c>
      <c r="D1468">
        <f t="shared" si="323"/>
        <v>841.0849974449369</v>
      </c>
      <c r="E1468">
        <f t="shared" si="324"/>
        <v>853.16801802505529</v>
      </c>
      <c r="F1468">
        <f t="shared" si="329"/>
        <v>839.52229367670816</v>
      </c>
      <c r="G1468">
        <f t="shared" si="330"/>
        <v>945.63054131828767</v>
      </c>
      <c r="K1468" s="1">
        <f t="shared" si="331"/>
        <v>14.968993710691734</v>
      </c>
      <c r="L1468" s="1">
        <f t="shared" si="332"/>
        <v>14.867892130772589</v>
      </c>
      <c r="M1468" s="1">
        <f t="shared" si="333"/>
        <v>26.852910696120944</v>
      </c>
      <c r="N1468" s="1">
        <f t="shared" si="325"/>
        <v>14.621287387399889</v>
      </c>
      <c r="O1468" s="1">
        <f t="shared" si="326"/>
        <v>120.7295350289794</v>
      </c>
      <c r="P1468" s="1"/>
      <c r="Q1468" s="1">
        <f t="shared" si="334"/>
        <v>-0.10110157991914548</v>
      </c>
      <c r="R1468" s="1">
        <f t="shared" si="335"/>
        <v>11.883916985429209</v>
      </c>
      <c r="S1468" s="1">
        <f t="shared" si="327"/>
        <v>-0.34770632329184537</v>
      </c>
      <c r="T1468" s="1">
        <f t="shared" si="328"/>
        <v>105.76054131828766</v>
      </c>
    </row>
    <row r="1469" spans="1:20" x14ac:dyDescent="0.2">
      <c r="A1469">
        <f>Sheet1!A1446</f>
        <v>1419</v>
      </c>
      <c r="B1469">
        <f>Sheet1!B1449</f>
        <v>841.62</v>
      </c>
      <c r="C1469">
        <f t="shared" si="322"/>
        <v>826.69940009675861</v>
      </c>
      <c r="D1469">
        <f t="shared" si="323"/>
        <v>841.52362844584195</v>
      </c>
      <c r="E1469">
        <f t="shared" si="324"/>
        <v>853.63943346727001</v>
      </c>
      <c r="F1469">
        <f t="shared" si="329"/>
        <v>839.95761026848049</v>
      </c>
      <c r="G1469">
        <f t="shared" si="330"/>
        <v>946.34851411890179</v>
      </c>
      <c r="K1469" s="1">
        <f t="shared" si="331"/>
        <v>14.949395258829099</v>
      </c>
      <c r="L1469" s="1">
        <f t="shared" si="332"/>
        <v>14.857027680953706</v>
      </c>
      <c r="M1469" s="1">
        <f t="shared" si="333"/>
        <v>26.874655084933465</v>
      </c>
      <c r="N1469" s="1">
        <f t="shared" si="325"/>
        <v>14.607005527309639</v>
      </c>
      <c r="O1469" s="1">
        <f t="shared" si="326"/>
        <v>120.99790937773093</v>
      </c>
      <c r="P1469" s="1"/>
      <c r="Q1469" s="1">
        <f t="shared" si="334"/>
        <v>-9.2367577875393181E-2</v>
      </c>
      <c r="R1469" s="1">
        <f t="shared" si="335"/>
        <v>11.925259826104366</v>
      </c>
      <c r="S1469" s="1">
        <f t="shared" si="327"/>
        <v>-0.34238973151946084</v>
      </c>
      <c r="T1469" s="1">
        <f t="shared" si="328"/>
        <v>106.04851411890183</v>
      </c>
    </row>
    <row r="1470" spans="1:20" x14ac:dyDescent="0.2">
      <c r="A1470">
        <f>Sheet1!A1447</f>
        <v>1420</v>
      </c>
      <c r="B1470">
        <f>Sheet1!B1450</f>
        <v>842.06</v>
      </c>
      <c r="C1470">
        <f t="shared" si="322"/>
        <v>827.14899854862142</v>
      </c>
      <c r="D1470">
        <f t="shared" si="323"/>
        <v>841.96222509317067</v>
      </c>
      <c r="E1470">
        <f t="shared" si="324"/>
        <v>854.11087319393664</v>
      </c>
      <c r="F1470">
        <f t="shared" si="329"/>
        <v>840.39287979355038</v>
      </c>
      <c r="G1470">
        <f t="shared" si="330"/>
        <v>947.0669382153867</v>
      </c>
      <c r="K1470" s="1">
        <f t="shared" si="331"/>
        <v>14.939796806966569</v>
      </c>
      <c r="L1470" s="1">
        <f t="shared" si="332"/>
        <v>14.846128907353773</v>
      </c>
      <c r="M1470" s="1">
        <f t="shared" si="333"/>
        <v>26.896423632289725</v>
      </c>
      <c r="N1470" s="1">
        <f t="shared" si="325"/>
        <v>14.592676600516938</v>
      </c>
      <c r="O1470" s="1">
        <f t="shared" si="326"/>
        <v>121.26673502235326</v>
      </c>
      <c r="P1470" s="1"/>
      <c r="Q1470" s="1">
        <f t="shared" si="334"/>
        <v>-9.3667899612796646E-2</v>
      </c>
      <c r="R1470" s="1">
        <f t="shared" si="335"/>
        <v>11.956626825323156</v>
      </c>
      <c r="S1470" s="1">
        <f t="shared" si="327"/>
        <v>-0.34712020644963104</v>
      </c>
      <c r="T1470" s="1">
        <f t="shared" si="328"/>
        <v>106.32693821538669</v>
      </c>
    </row>
    <row r="1471" spans="1:20" x14ac:dyDescent="0.2">
      <c r="A1471">
        <f>Sheet1!A1448</f>
        <v>1421</v>
      </c>
      <c r="B1471">
        <f>Sheet1!B1451</f>
        <v>842.5</v>
      </c>
      <c r="C1471">
        <f t="shared" si="322"/>
        <v>827.59859700048401</v>
      </c>
      <c r="D1471">
        <f t="shared" si="323"/>
        <v>842.40078737699162</v>
      </c>
      <c r="E1471">
        <f t="shared" si="324"/>
        <v>854.58233724702495</v>
      </c>
      <c r="F1471">
        <f t="shared" si="329"/>
        <v>840.82810222357466</v>
      </c>
      <c r="G1471">
        <f t="shared" si="330"/>
        <v>947.78581401577435</v>
      </c>
      <c r="K1471" s="1">
        <f t="shared" si="331"/>
        <v>14.930198355103926</v>
      </c>
      <c r="L1471" s="1">
        <f t="shared" si="332"/>
        <v>14.835195800040879</v>
      </c>
      <c r="M1471" s="1">
        <f t="shared" si="333"/>
        <v>26.918216380159265</v>
      </c>
      <c r="N1471" s="1">
        <f t="shared" si="325"/>
        <v>14.578300578678636</v>
      </c>
      <c r="O1471" s="1">
        <f t="shared" si="326"/>
        <v>121.53601237087832</v>
      </c>
      <c r="P1471" s="1"/>
      <c r="Q1471" s="1">
        <f t="shared" si="334"/>
        <v>-9.5002555063047112E-2</v>
      </c>
      <c r="R1471" s="1">
        <f t="shared" si="335"/>
        <v>11.988018025055339</v>
      </c>
      <c r="S1471" s="1">
        <f t="shared" si="327"/>
        <v>-0.35189777642528952</v>
      </c>
      <c r="T1471" s="1">
        <f t="shared" si="328"/>
        <v>106.6058140157744</v>
      </c>
    </row>
    <row r="1472" spans="1:20" x14ac:dyDescent="0.2">
      <c r="A1472">
        <f>Sheet1!A1449</f>
        <v>1422</v>
      </c>
      <c r="B1472">
        <f>Sheet1!B1452</f>
        <v>842.94</v>
      </c>
      <c r="C1472">
        <f t="shared" si="322"/>
        <v>828.04819545234636</v>
      </c>
      <c r="D1472">
        <f t="shared" si="323"/>
        <v>842.83931528737287</v>
      </c>
      <c r="E1472">
        <f t="shared" si="324"/>
        <v>855.05382566850403</v>
      </c>
      <c r="F1472">
        <f t="shared" si="329"/>
        <v>841.26327753021019</v>
      </c>
      <c r="G1472">
        <f t="shared" si="330"/>
        <v>948.5051419280968</v>
      </c>
      <c r="K1472" s="1">
        <f t="shared" si="331"/>
        <v>14.920599903241396</v>
      </c>
      <c r="L1472" s="1">
        <f t="shared" si="332"/>
        <v>14.824228349083342</v>
      </c>
      <c r="M1472" s="1">
        <f t="shared" si="333"/>
        <v>26.940033370511401</v>
      </c>
      <c r="N1472" s="1">
        <f t="shared" si="325"/>
        <v>14.56387743345158</v>
      </c>
      <c r="O1472" s="1">
        <f t="shared" si="326"/>
        <v>121.8057418313382</v>
      </c>
      <c r="P1472" s="1"/>
      <c r="Q1472" s="1">
        <f t="shared" si="334"/>
        <v>-9.6371554158054096E-2</v>
      </c>
      <c r="R1472" s="1">
        <f t="shared" si="335"/>
        <v>12.019433467270005</v>
      </c>
      <c r="S1472" s="1">
        <f t="shared" si="327"/>
        <v>-0.35672246978981548</v>
      </c>
      <c r="T1472" s="1">
        <f t="shared" si="328"/>
        <v>106.8851419280968</v>
      </c>
    </row>
    <row r="1473" spans="1:20" x14ac:dyDescent="0.2">
      <c r="A1473">
        <f>Sheet1!A1450</f>
        <v>1423</v>
      </c>
      <c r="B1473">
        <f>Sheet1!B1453</f>
        <v>843.38</v>
      </c>
      <c r="C1473">
        <f t="shared" si="322"/>
        <v>828.49779390420917</v>
      </c>
      <c r="D1473">
        <f t="shared" si="323"/>
        <v>843.27780881438287</v>
      </c>
      <c r="E1473">
        <f t="shared" si="324"/>
        <v>855.52533850034331</v>
      </c>
      <c r="F1473">
        <f t="shared" si="329"/>
        <v>841.69840568511404</v>
      </c>
      <c r="G1473">
        <f t="shared" si="330"/>
        <v>949.22492236038624</v>
      </c>
      <c r="K1473" s="1">
        <f t="shared" si="331"/>
        <v>14.911001451378525</v>
      </c>
      <c r="L1473" s="1">
        <f t="shared" si="332"/>
        <v>14.813226544549252</v>
      </c>
      <c r="M1473" s="1">
        <f t="shared" si="333"/>
        <v>26.96187464531522</v>
      </c>
      <c r="N1473" s="1">
        <f t="shared" si="325"/>
        <v>14.549407136492619</v>
      </c>
      <c r="O1473" s="1">
        <f t="shared" si="326"/>
        <v>122.07592381176482</v>
      </c>
      <c r="P1473" s="1"/>
      <c r="Q1473" s="1">
        <f t="shared" si="334"/>
        <v>-9.7774906829272368E-2</v>
      </c>
      <c r="R1473" s="1">
        <f t="shared" si="335"/>
        <v>12.050873193936695</v>
      </c>
      <c r="S1473" s="1">
        <f t="shared" si="327"/>
        <v>-0.36159431488590599</v>
      </c>
      <c r="T1473" s="1">
        <f t="shared" si="328"/>
        <v>107.1649223603863</v>
      </c>
    </row>
    <row r="1474" spans="1:20" x14ac:dyDescent="0.2">
      <c r="A1474">
        <f>Sheet1!A1451</f>
        <v>1424</v>
      </c>
      <c r="B1474">
        <f>Sheet1!B1454</f>
        <v>843.81</v>
      </c>
      <c r="C1474">
        <f t="shared" si="322"/>
        <v>828.94739235607176</v>
      </c>
      <c r="D1474">
        <f t="shared" si="323"/>
        <v>843.71626794809004</v>
      </c>
      <c r="E1474">
        <f t="shared" si="324"/>
        <v>855.99687578451255</v>
      </c>
      <c r="F1474">
        <f t="shared" si="329"/>
        <v>842.13348665994295</v>
      </c>
      <c r="G1474">
        <f t="shared" si="330"/>
        <v>949.94515572067473</v>
      </c>
      <c r="K1474" s="1">
        <f t="shared" si="331"/>
        <v>14.901402999515994</v>
      </c>
      <c r="L1474" s="1">
        <f t="shared" si="332"/>
        <v>14.80219037650761</v>
      </c>
      <c r="M1474" s="1">
        <f t="shared" si="333"/>
        <v>26.983740246540947</v>
      </c>
      <c r="N1474" s="1">
        <f t="shared" si="325"/>
        <v>14.534889659458941</v>
      </c>
      <c r="O1474" s="1">
        <f t="shared" si="326"/>
        <v>122.34655872019073</v>
      </c>
      <c r="P1474" s="1"/>
      <c r="Q1474" s="1">
        <f t="shared" si="334"/>
        <v>-9.9212623008384071E-2</v>
      </c>
      <c r="R1474" s="1">
        <f t="shared" si="335"/>
        <v>12.082337247024952</v>
      </c>
      <c r="S1474" s="1">
        <f t="shared" si="327"/>
        <v>-0.36651334005705394</v>
      </c>
      <c r="T1474" s="1">
        <f t="shared" si="328"/>
        <v>107.44515572067473</v>
      </c>
    </row>
    <row r="1475" spans="1:20" x14ac:dyDescent="0.2">
      <c r="A1475">
        <f>Sheet1!A1452</f>
        <v>1425</v>
      </c>
      <c r="B1475">
        <f>Sheet1!B1455</f>
        <v>844.25</v>
      </c>
      <c r="C1475">
        <f t="shared" si="322"/>
        <v>829.39699080793434</v>
      </c>
      <c r="D1475">
        <f t="shared" si="323"/>
        <v>844.15469267856247</v>
      </c>
      <c r="E1475">
        <f t="shared" si="324"/>
        <v>856.46843756298074</v>
      </c>
      <c r="F1475">
        <f t="shared" si="329"/>
        <v>842.56852042635398</v>
      </c>
      <c r="G1475">
        <f t="shared" si="330"/>
        <v>950.66584241699411</v>
      </c>
      <c r="K1475" s="1">
        <f t="shared" si="331"/>
        <v>14.891804547653692</v>
      </c>
      <c r="L1475" s="1">
        <f t="shared" si="332"/>
        <v>14.791119835026507</v>
      </c>
      <c r="M1475" s="1">
        <f t="shared" si="333"/>
        <v>27.00563021615767</v>
      </c>
      <c r="N1475" s="1">
        <f t="shared" si="325"/>
        <v>14.520324974007622</v>
      </c>
      <c r="O1475" s="1">
        <f t="shared" si="326"/>
        <v>122.61764696464775</v>
      </c>
      <c r="P1475" s="1"/>
      <c r="Q1475" s="1">
        <f t="shared" si="334"/>
        <v>-0.10068471262718504</v>
      </c>
      <c r="R1475" s="1">
        <f t="shared" si="335"/>
        <v>12.113825668503978</v>
      </c>
      <c r="S1475" s="1">
        <f t="shared" si="327"/>
        <v>-0.37147957364607009</v>
      </c>
      <c r="T1475" s="1">
        <f t="shared" si="328"/>
        <v>107.72584241699406</v>
      </c>
    </row>
    <row r="1476" spans="1:20" x14ac:dyDescent="0.2">
      <c r="A1476">
        <f>Sheet1!A1453</f>
        <v>1426</v>
      </c>
      <c r="B1476">
        <f>Sheet1!B1456</f>
        <v>844.69</v>
      </c>
      <c r="C1476">
        <f t="shared" si="322"/>
        <v>829.84658925979693</v>
      </c>
      <c r="D1476">
        <f t="shared" si="323"/>
        <v>844.5930829958686</v>
      </c>
      <c r="E1476">
        <f t="shared" si="324"/>
        <v>856.94002387771775</v>
      </c>
      <c r="F1476">
        <f t="shared" si="329"/>
        <v>843.003506956004</v>
      </c>
      <c r="G1476">
        <f t="shared" si="330"/>
        <v>951.38698285737667</v>
      </c>
      <c r="K1476" s="1">
        <f t="shared" si="331"/>
        <v>14.882206095790821</v>
      </c>
      <c r="L1476" s="1">
        <f t="shared" si="332"/>
        <v>14.780014910173691</v>
      </c>
      <c r="M1476" s="1">
        <f t="shared" si="333"/>
        <v>27.027544596134135</v>
      </c>
      <c r="N1476" s="1">
        <f t="shared" si="325"/>
        <v>14.505713051794828</v>
      </c>
      <c r="O1476" s="1">
        <f t="shared" si="326"/>
        <v>122.88918895316749</v>
      </c>
      <c r="P1476" s="1"/>
      <c r="Q1476" s="1">
        <f t="shared" si="334"/>
        <v>-0.10219118561713003</v>
      </c>
      <c r="R1476" s="1">
        <f t="shared" si="335"/>
        <v>12.145338500343314</v>
      </c>
      <c r="S1476" s="1">
        <f t="shared" si="327"/>
        <v>-0.37649304399599259</v>
      </c>
      <c r="T1476" s="1">
        <f t="shared" si="328"/>
        <v>108.00698285737667</v>
      </c>
    </row>
    <row r="1477" spans="1:20" x14ac:dyDescent="0.2">
      <c r="A1477">
        <f>Sheet1!A1454</f>
        <v>1427</v>
      </c>
      <c r="B1477">
        <f>Sheet1!B1457</f>
        <v>845.13</v>
      </c>
      <c r="C1477">
        <f t="shared" si="322"/>
        <v>830.29618771165951</v>
      </c>
      <c r="D1477">
        <f t="shared" si="323"/>
        <v>845.03143889007674</v>
      </c>
      <c r="E1477">
        <f t="shared" si="324"/>
        <v>857.41163477069256</v>
      </c>
      <c r="F1477">
        <f t="shared" si="329"/>
        <v>843.43844622055008</v>
      </c>
      <c r="G1477">
        <f t="shared" si="330"/>
        <v>952.10857744985435</v>
      </c>
      <c r="K1477" s="1">
        <f t="shared" si="331"/>
        <v>14.862607643928186</v>
      </c>
      <c r="L1477" s="1">
        <f t="shared" si="332"/>
        <v>14.768875592018276</v>
      </c>
      <c r="M1477" s="1">
        <f t="shared" si="333"/>
        <v>27.049483428440794</v>
      </c>
      <c r="N1477" s="1">
        <f t="shared" si="325"/>
        <v>14.491053864478317</v>
      </c>
      <c r="O1477" s="1">
        <f t="shared" si="326"/>
        <v>123.16118509378259</v>
      </c>
      <c r="P1477" s="1"/>
      <c r="Q1477" s="1">
        <f t="shared" si="334"/>
        <v>-9.3732051909910297E-2</v>
      </c>
      <c r="R1477" s="1">
        <f t="shared" si="335"/>
        <v>12.186875784512608</v>
      </c>
      <c r="S1477" s="1">
        <f t="shared" si="327"/>
        <v>-0.37155377944986867</v>
      </c>
      <c r="T1477" s="1">
        <f t="shared" si="328"/>
        <v>108.29857744985441</v>
      </c>
    </row>
    <row r="1478" spans="1:20" x14ac:dyDescent="0.2">
      <c r="A1478">
        <f>Sheet1!A1455</f>
        <v>1428</v>
      </c>
      <c r="B1478">
        <f>Sheet1!B1458</f>
        <v>845.57</v>
      </c>
      <c r="C1478">
        <f t="shared" si="322"/>
        <v>830.7457861635221</v>
      </c>
      <c r="D1478">
        <f t="shared" si="323"/>
        <v>845.46976035125545</v>
      </c>
      <c r="E1478">
        <f t="shared" si="324"/>
        <v>857.88327028387494</v>
      </c>
      <c r="F1478">
        <f t="shared" si="329"/>
        <v>843.87333819164883</v>
      </c>
      <c r="G1478">
        <f t="shared" si="330"/>
        <v>952.83062660245923</v>
      </c>
      <c r="K1478" s="1">
        <f t="shared" si="331"/>
        <v>14.853009192065656</v>
      </c>
      <c r="L1478" s="1">
        <f t="shared" si="332"/>
        <v>14.757701870628125</v>
      </c>
      <c r="M1478" s="1">
        <f t="shared" si="333"/>
        <v>27.071446755046395</v>
      </c>
      <c r="N1478" s="1">
        <f t="shared" si="325"/>
        <v>14.476347383714483</v>
      </c>
      <c r="O1478" s="1">
        <f t="shared" si="326"/>
        <v>123.43363579452489</v>
      </c>
      <c r="P1478" s="1"/>
      <c r="Q1478" s="1">
        <f t="shared" si="334"/>
        <v>-9.5307321437530845E-2</v>
      </c>
      <c r="R1478" s="1">
        <f t="shared" si="335"/>
        <v>12.218437562980739</v>
      </c>
      <c r="S1478" s="1">
        <f t="shared" si="327"/>
        <v>-0.37666180835117302</v>
      </c>
      <c r="T1478" s="1">
        <f t="shared" si="328"/>
        <v>108.58062660245923</v>
      </c>
    </row>
    <row r="1479" spans="1:20" x14ac:dyDescent="0.2">
      <c r="A1479">
        <f>Sheet1!A1456</f>
        <v>1429</v>
      </c>
      <c r="B1479">
        <f>Sheet1!B1459</f>
        <v>846.01</v>
      </c>
      <c r="C1479">
        <f t="shared" si="322"/>
        <v>831.19538461538468</v>
      </c>
      <c r="D1479">
        <f t="shared" si="323"/>
        <v>845.90804736947268</v>
      </c>
      <c r="E1479">
        <f t="shared" si="324"/>
        <v>858.35493045923431</v>
      </c>
      <c r="F1479">
        <f t="shared" si="329"/>
        <v>844.30818284095733</v>
      </c>
      <c r="G1479">
        <f t="shared" si="330"/>
        <v>953.5531307232236</v>
      </c>
      <c r="K1479" s="1">
        <f t="shared" si="331"/>
        <v>14.843410740203126</v>
      </c>
      <c r="L1479" s="1">
        <f t="shared" si="332"/>
        <v>14.74649373607167</v>
      </c>
      <c r="M1479" s="1">
        <f t="shared" si="333"/>
        <v>27.093434617920821</v>
      </c>
      <c r="N1479" s="1">
        <f t="shared" si="325"/>
        <v>14.4615935811604</v>
      </c>
      <c r="O1479" s="1">
        <f t="shared" si="326"/>
        <v>123.70654146342667</v>
      </c>
      <c r="P1479" s="1"/>
      <c r="Q1479" s="1">
        <f t="shared" si="334"/>
        <v>-9.6917004131455542E-2</v>
      </c>
      <c r="R1479" s="1">
        <f t="shared" si="335"/>
        <v>12.250023877717695</v>
      </c>
      <c r="S1479" s="1">
        <f t="shared" si="327"/>
        <v>-0.38181715904272551</v>
      </c>
      <c r="T1479" s="1">
        <f t="shared" si="328"/>
        <v>108.86313072322355</v>
      </c>
    </row>
    <row r="1480" spans="1:20" x14ac:dyDescent="0.2">
      <c r="A1480">
        <f>Sheet1!A1457</f>
        <v>1430</v>
      </c>
      <c r="B1480">
        <f>Sheet1!B1460</f>
        <v>846.45</v>
      </c>
      <c r="C1480">
        <f t="shared" si="322"/>
        <v>831.64498306724727</v>
      </c>
      <c r="D1480">
        <f t="shared" si="323"/>
        <v>846.346299934797</v>
      </c>
      <c r="E1480">
        <f t="shared" si="324"/>
        <v>858.82661533873988</v>
      </c>
      <c r="F1480">
        <f t="shared" si="329"/>
        <v>844.74298014013254</v>
      </c>
      <c r="G1480">
        <f t="shared" si="330"/>
        <v>954.27609022017907</v>
      </c>
      <c r="K1480" s="1">
        <f t="shared" si="331"/>
        <v>14.833812288340482</v>
      </c>
      <c r="L1480" s="1">
        <f t="shared" si="332"/>
        <v>14.735251178417229</v>
      </c>
      <c r="M1480" s="1">
        <f t="shared" si="333"/>
        <v>27.115447059033045</v>
      </c>
      <c r="N1480" s="1">
        <f t="shared" si="325"/>
        <v>14.446792428473032</v>
      </c>
      <c r="O1480" s="1">
        <f t="shared" si="326"/>
        <v>123.97990250851956</v>
      </c>
      <c r="P1480" s="1"/>
      <c r="Q1480" s="1">
        <f t="shared" si="334"/>
        <v>-9.8561109923252843E-2</v>
      </c>
      <c r="R1480" s="1">
        <f t="shared" si="335"/>
        <v>12.281634770692563</v>
      </c>
      <c r="S1480" s="1">
        <f t="shared" si="327"/>
        <v>-0.38701985986745058</v>
      </c>
      <c r="T1480" s="1">
        <f t="shared" si="328"/>
        <v>109.14609022017908</v>
      </c>
    </row>
    <row r="1481" spans="1:20" x14ac:dyDescent="0.2">
      <c r="A1481">
        <f>Sheet1!A1458</f>
        <v>1431</v>
      </c>
      <c r="B1481">
        <f>Sheet1!B1461</f>
        <v>846.88</v>
      </c>
      <c r="C1481">
        <f t="shared" si="322"/>
        <v>832.09458151910985</v>
      </c>
      <c r="D1481">
        <f t="shared" si="323"/>
        <v>846.78451803729672</v>
      </c>
      <c r="E1481">
        <f t="shared" si="324"/>
        <v>859.2983249643612</v>
      </c>
      <c r="F1481">
        <f t="shared" si="329"/>
        <v>845.17773006083155</v>
      </c>
      <c r="G1481">
        <f t="shared" si="330"/>
        <v>954.99950550135804</v>
      </c>
      <c r="K1481" s="1">
        <f t="shared" si="331"/>
        <v>14.824213836477952</v>
      </c>
      <c r="L1481" s="1">
        <f t="shared" si="332"/>
        <v>14.723974187733347</v>
      </c>
      <c r="M1481" s="1">
        <f t="shared" si="333"/>
        <v>27.137484120352838</v>
      </c>
      <c r="N1481" s="1">
        <f t="shared" si="325"/>
        <v>14.431943897309452</v>
      </c>
      <c r="O1481" s="1">
        <f t="shared" si="326"/>
        <v>124.25371933783595</v>
      </c>
      <c r="P1481" s="1"/>
      <c r="Q1481" s="1">
        <f t="shared" si="334"/>
        <v>-0.10023964874460489</v>
      </c>
      <c r="R1481" s="1">
        <f t="shared" si="335"/>
        <v>12.313270283874886</v>
      </c>
      <c r="S1481" s="1">
        <f t="shared" si="327"/>
        <v>-0.39226993916850006</v>
      </c>
      <c r="T1481" s="1">
        <f t="shared" si="328"/>
        <v>109.42950550135799</v>
      </c>
    </row>
    <row r="1482" spans="1:20" x14ac:dyDescent="0.2">
      <c r="A1482">
        <f>Sheet1!A1459</f>
        <v>1432</v>
      </c>
      <c r="B1482">
        <f>Sheet1!B1462</f>
        <v>847.32</v>
      </c>
      <c r="C1482">
        <f t="shared" si="322"/>
        <v>832.54417997097244</v>
      </c>
      <c r="D1482">
        <f t="shared" si="323"/>
        <v>847.22270166704004</v>
      </c>
      <c r="E1482">
        <f t="shared" si="324"/>
        <v>859.77005937806769</v>
      </c>
      <c r="F1482">
        <f t="shared" si="329"/>
        <v>845.61243257471085</v>
      </c>
      <c r="G1482">
        <f t="shared" si="330"/>
        <v>955.72337697479225</v>
      </c>
      <c r="K1482" s="1">
        <f t="shared" si="331"/>
        <v>14.814615384615308</v>
      </c>
      <c r="L1482" s="1">
        <f t="shared" si="332"/>
        <v>14.712662754088001</v>
      </c>
      <c r="M1482" s="1">
        <f t="shared" si="333"/>
        <v>27.159545843849628</v>
      </c>
      <c r="N1482" s="1">
        <f t="shared" si="325"/>
        <v>14.417047959326169</v>
      </c>
      <c r="O1482" s="1">
        <f t="shared" si="326"/>
        <v>124.52799235940756</v>
      </c>
      <c r="P1482" s="1"/>
      <c r="Q1482" s="1">
        <f t="shared" si="334"/>
        <v>-0.10195263052730752</v>
      </c>
      <c r="R1482" s="1">
        <f t="shared" si="335"/>
        <v>12.34493045923432</v>
      </c>
      <c r="S1482" s="1">
        <f t="shared" si="327"/>
        <v>-0.39756742528913946</v>
      </c>
      <c r="T1482" s="1">
        <f t="shared" si="328"/>
        <v>109.71337697479225</v>
      </c>
    </row>
    <row r="1483" spans="1:20" x14ac:dyDescent="0.2">
      <c r="A1483">
        <f>Sheet1!A1460</f>
        <v>1433</v>
      </c>
      <c r="B1483">
        <f>Sheet1!B1463</f>
        <v>847.76</v>
      </c>
      <c r="C1483">
        <f t="shared" si="322"/>
        <v>832.99377842283502</v>
      </c>
      <c r="D1483">
        <f t="shared" si="323"/>
        <v>847.6608508140954</v>
      </c>
      <c r="E1483">
        <f t="shared" si="324"/>
        <v>860.24181862182866</v>
      </c>
      <c r="F1483">
        <f t="shared" si="329"/>
        <v>846.04708765342775</v>
      </c>
      <c r="G1483">
        <f t="shared" si="330"/>
        <v>956.44770504851408</v>
      </c>
      <c r="K1483" s="1">
        <f t="shared" si="331"/>
        <v>14.805016932752778</v>
      </c>
      <c r="L1483" s="1">
        <f t="shared" si="332"/>
        <v>14.701316867549735</v>
      </c>
      <c r="M1483" s="1">
        <f t="shared" si="333"/>
        <v>27.181632271492617</v>
      </c>
      <c r="N1483" s="1">
        <f t="shared" si="325"/>
        <v>14.402104586180485</v>
      </c>
      <c r="O1483" s="1">
        <f t="shared" si="326"/>
        <v>124.80272198126681</v>
      </c>
      <c r="P1483" s="1"/>
      <c r="Q1483" s="1">
        <f t="shared" si="334"/>
        <v>-0.10370006520304287</v>
      </c>
      <c r="R1483" s="1">
        <f t="shared" si="335"/>
        <v>12.376615338739839</v>
      </c>
      <c r="S1483" s="1">
        <f t="shared" si="327"/>
        <v>-0.40291234657229325</v>
      </c>
      <c r="T1483" s="1">
        <f t="shared" si="328"/>
        <v>109.99770504851404</v>
      </c>
    </row>
    <row r="1484" spans="1:20" x14ac:dyDescent="0.2">
      <c r="A1484">
        <f>Sheet1!A1461</f>
        <v>1434</v>
      </c>
      <c r="B1484">
        <f>Sheet1!B1464</f>
        <v>848.2</v>
      </c>
      <c r="C1484">
        <f t="shared" si="322"/>
        <v>833.44337687469783</v>
      </c>
      <c r="D1484">
        <f t="shared" si="323"/>
        <v>848.09896546853099</v>
      </c>
      <c r="E1484">
        <f t="shared" si="324"/>
        <v>860.71360273761377</v>
      </c>
      <c r="F1484">
        <f t="shared" si="329"/>
        <v>846.4816952686391</v>
      </c>
      <c r="G1484">
        <f t="shared" si="330"/>
        <v>957.17249013055539</v>
      </c>
      <c r="K1484" s="1">
        <f t="shared" si="331"/>
        <v>14.785418480890144</v>
      </c>
      <c r="L1484" s="1">
        <f t="shared" si="332"/>
        <v>14.689936518186869</v>
      </c>
      <c r="M1484" s="1">
        <f t="shared" si="333"/>
        <v>27.203743445251348</v>
      </c>
      <c r="N1484" s="1">
        <f t="shared" si="325"/>
        <v>14.387113749529249</v>
      </c>
      <c r="O1484" s="1">
        <f t="shared" si="326"/>
        <v>125.07790861144554</v>
      </c>
      <c r="P1484" s="1"/>
      <c r="Q1484" s="1">
        <f t="shared" si="334"/>
        <v>-9.5481962703274803E-2</v>
      </c>
      <c r="R1484" s="1">
        <f t="shared" si="335"/>
        <v>12.418324964361204</v>
      </c>
      <c r="S1484" s="1">
        <f t="shared" si="327"/>
        <v>-0.39830473136089495</v>
      </c>
      <c r="T1484" s="1">
        <f t="shared" si="328"/>
        <v>110.29249013055539</v>
      </c>
    </row>
    <row r="1485" spans="1:20" x14ac:dyDescent="0.2">
      <c r="A1485">
        <f>Sheet1!A1462</f>
        <v>1435</v>
      </c>
      <c r="B1485">
        <f>Sheet1!B1465</f>
        <v>848.64</v>
      </c>
      <c r="C1485">
        <f t="shared" si="322"/>
        <v>833.89297532656042</v>
      </c>
      <c r="D1485">
        <f t="shared" si="323"/>
        <v>848.53704562041548</v>
      </c>
      <c r="E1485">
        <f t="shared" si="324"/>
        <v>861.18541176739234</v>
      </c>
      <c r="F1485">
        <f t="shared" si="329"/>
        <v>846.91625539200163</v>
      </c>
      <c r="G1485">
        <f t="shared" si="330"/>
        <v>957.89773262894846</v>
      </c>
      <c r="K1485" s="1">
        <f t="shared" si="331"/>
        <v>14.775820029027614</v>
      </c>
      <c r="L1485" s="1">
        <f t="shared" si="332"/>
        <v>14.678521696067605</v>
      </c>
      <c r="M1485" s="1">
        <f t="shared" si="333"/>
        <v>27.225879407095249</v>
      </c>
      <c r="N1485" s="1">
        <f t="shared" si="325"/>
        <v>14.372075421029194</v>
      </c>
      <c r="O1485" s="1">
        <f t="shared" si="326"/>
        <v>125.35355265797602</v>
      </c>
      <c r="P1485" s="1"/>
      <c r="Q1485" s="1">
        <f t="shared" si="334"/>
        <v>-9.7298332960008338E-2</v>
      </c>
      <c r="R1485" s="1">
        <f t="shared" si="335"/>
        <v>12.450059378067635</v>
      </c>
      <c r="S1485" s="1">
        <f t="shared" si="327"/>
        <v>-0.40374460799841927</v>
      </c>
      <c r="T1485" s="1">
        <f t="shared" si="328"/>
        <v>110.57773262894841</v>
      </c>
    </row>
    <row r="1486" spans="1:20" x14ac:dyDescent="0.2">
      <c r="A1486">
        <f>Sheet1!A1463</f>
        <v>1436</v>
      </c>
      <c r="B1486">
        <f>Sheet1!B1466</f>
        <v>849.08</v>
      </c>
      <c r="C1486">
        <f t="shared" si="322"/>
        <v>834.342573778423</v>
      </c>
      <c r="D1486">
        <f t="shared" si="323"/>
        <v>848.97509125981685</v>
      </c>
      <c r="E1486">
        <f t="shared" si="324"/>
        <v>861.65724575313357</v>
      </c>
      <c r="F1486">
        <f t="shared" si="329"/>
        <v>847.35076799517242</v>
      </c>
      <c r="G1486">
        <f t="shared" si="330"/>
        <v>958.62343295172502</v>
      </c>
      <c r="K1486" s="1">
        <f t="shared" si="331"/>
        <v>14.76622157716497</v>
      </c>
      <c r="L1486" s="1">
        <f t="shared" si="332"/>
        <v>14.667072391260376</v>
      </c>
      <c r="M1486" s="1">
        <f t="shared" si="333"/>
        <v>27.248040198993635</v>
      </c>
      <c r="N1486" s="1">
        <f t="shared" si="325"/>
        <v>14.356989572337397</v>
      </c>
      <c r="O1486" s="1">
        <f t="shared" si="326"/>
        <v>125.62965452889</v>
      </c>
      <c r="P1486" s="1"/>
      <c r="Q1486" s="1">
        <f t="shared" si="334"/>
        <v>-9.9149185904593651E-2</v>
      </c>
      <c r="R1486" s="1">
        <f t="shared" si="335"/>
        <v>12.481818621828666</v>
      </c>
      <c r="S1486" s="1">
        <f t="shared" si="327"/>
        <v>-0.40923200482757238</v>
      </c>
      <c r="T1486" s="1">
        <f t="shared" si="328"/>
        <v>110.86343295172503</v>
      </c>
    </row>
    <row r="1487" spans="1:20" x14ac:dyDescent="0.2">
      <c r="A1487">
        <f>Sheet1!A1464</f>
        <v>1437</v>
      </c>
      <c r="B1487">
        <f>Sheet1!B1467</f>
        <v>849.51</v>
      </c>
      <c r="C1487">
        <f t="shared" si="322"/>
        <v>834.79217223028559</v>
      </c>
      <c r="D1487">
        <f t="shared" si="323"/>
        <v>849.41310237680352</v>
      </c>
      <c r="E1487">
        <f t="shared" si="324"/>
        <v>862.12910473680722</v>
      </c>
      <c r="F1487">
        <f t="shared" si="329"/>
        <v>847.78523304980843</v>
      </c>
      <c r="G1487">
        <f t="shared" si="330"/>
        <v>959.34959150691748</v>
      </c>
      <c r="K1487" s="1">
        <f t="shared" si="331"/>
        <v>14.756623125302212</v>
      </c>
      <c r="L1487" s="1">
        <f t="shared" si="332"/>
        <v>14.655588593833158</v>
      </c>
      <c r="M1487" s="1">
        <f t="shared" si="333"/>
        <v>27.270225862915936</v>
      </c>
      <c r="N1487" s="1">
        <f t="shared" si="325"/>
        <v>14.341856175110593</v>
      </c>
      <c r="O1487" s="1">
        <f t="shared" si="326"/>
        <v>125.90621463221964</v>
      </c>
      <c r="P1487" s="1"/>
      <c r="Q1487" s="1">
        <f t="shared" si="334"/>
        <v>-0.10103453146905395</v>
      </c>
      <c r="R1487" s="1">
        <f t="shared" si="335"/>
        <v>12.513602737613724</v>
      </c>
      <c r="S1487" s="1">
        <f t="shared" si="327"/>
        <v>-0.4147669501916198</v>
      </c>
      <c r="T1487" s="1">
        <f t="shared" si="328"/>
        <v>111.14959150691743</v>
      </c>
    </row>
    <row r="1488" spans="1:20" x14ac:dyDescent="0.2">
      <c r="A1488">
        <f>Sheet1!A1465</f>
        <v>1438</v>
      </c>
      <c r="B1488">
        <f>Sheet1!B1468</f>
        <v>849.95</v>
      </c>
      <c r="C1488">
        <f t="shared" si="322"/>
        <v>835.24177068214817</v>
      </c>
      <c r="D1488">
        <f t="shared" si="323"/>
        <v>849.85107896144382</v>
      </c>
      <c r="E1488">
        <f t="shared" si="324"/>
        <v>862.60098876038262</v>
      </c>
      <c r="F1488">
        <f t="shared" si="329"/>
        <v>848.2196505275665</v>
      </c>
      <c r="G1488">
        <f t="shared" si="330"/>
        <v>960.07620870255755</v>
      </c>
      <c r="K1488" s="1">
        <f t="shared" si="331"/>
        <v>14.747024673439569</v>
      </c>
      <c r="L1488" s="1">
        <f t="shared" si="332"/>
        <v>14.644070293855066</v>
      </c>
      <c r="M1488" s="1">
        <f t="shared" si="333"/>
        <v>27.292436440831921</v>
      </c>
      <c r="N1488" s="1">
        <f t="shared" si="325"/>
        <v>14.326675201006083</v>
      </c>
      <c r="O1488" s="1">
        <f t="shared" si="326"/>
        <v>126.18323337599713</v>
      </c>
      <c r="P1488" s="1"/>
      <c r="Q1488" s="1">
        <f t="shared" si="334"/>
        <v>-0.10295437958450293</v>
      </c>
      <c r="R1488" s="1">
        <f t="shared" si="335"/>
        <v>12.545411767392352</v>
      </c>
      <c r="S1488" s="1">
        <f t="shared" si="327"/>
        <v>-0.42034947243348597</v>
      </c>
      <c r="T1488" s="1">
        <f t="shared" si="328"/>
        <v>111.43620870255756</v>
      </c>
    </row>
    <row r="1489" spans="1:20" x14ac:dyDescent="0.2">
      <c r="A1489">
        <f>Sheet1!A1466</f>
        <v>1439</v>
      </c>
      <c r="B1489">
        <f>Sheet1!B1469</f>
        <v>850.39</v>
      </c>
      <c r="C1489">
        <f t="shared" si="322"/>
        <v>835.69136913401076</v>
      </c>
      <c r="D1489">
        <f t="shared" si="323"/>
        <v>850.28902100380628</v>
      </c>
      <c r="E1489">
        <f t="shared" si="324"/>
        <v>863.07289786582919</v>
      </c>
      <c r="F1489">
        <f t="shared" si="329"/>
        <v>848.6540204001036</v>
      </c>
      <c r="G1489">
        <f t="shared" si="330"/>
        <v>960.80328494667742</v>
      </c>
      <c r="K1489" s="1">
        <f t="shared" si="331"/>
        <v>14.737426221577039</v>
      </c>
      <c r="L1489" s="1">
        <f t="shared" si="332"/>
        <v>14.632517481393847</v>
      </c>
      <c r="M1489" s="1">
        <f t="shared" si="333"/>
        <v>27.314671974710564</v>
      </c>
      <c r="N1489" s="1">
        <f t="shared" si="325"/>
        <v>14.311446621680602</v>
      </c>
      <c r="O1489" s="1">
        <f t="shared" si="326"/>
        <v>126.46071116825442</v>
      </c>
      <c r="P1489" s="1"/>
      <c r="Q1489" s="1">
        <f t="shared" si="334"/>
        <v>-0.10490874018319118</v>
      </c>
      <c r="R1489" s="1">
        <f t="shared" si="335"/>
        <v>12.577245753133525</v>
      </c>
      <c r="S1489" s="1">
        <f t="shared" si="327"/>
        <v>-0.42597959989643641</v>
      </c>
      <c r="T1489" s="1">
        <f t="shared" si="328"/>
        <v>111.72328494667738</v>
      </c>
    </row>
    <row r="1490" spans="1:20" x14ac:dyDescent="0.2">
      <c r="A1490">
        <f>Sheet1!A1467</f>
        <v>1440</v>
      </c>
      <c r="B1490">
        <f>Sheet1!B1470</f>
        <v>850.83</v>
      </c>
      <c r="C1490">
        <f t="shared" si="322"/>
        <v>836.14096758587334</v>
      </c>
      <c r="D1490">
        <f t="shared" si="323"/>
        <v>850.72692849395889</v>
      </c>
      <c r="E1490">
        <f t="shared" si="324"/>
        <v>863.54483209511625</v>
      </c>
      <c r="F1490">
        <f t="shared" si="329"/>
        <v>849.08834263907659</v>
      </c>
      <c r="G1490">
        <f t="shared" si="330"/>
        <v>961.53082064730927</v>
      </c>
      <c r="K1490" s="1">
        <f t="shared" si="331"/>
        <v>14.717827769714404</v>
      </c>
      <c r="L1490" s="1">
        <f t="shared" si="332"/>
        <v>14.620930146517935</v>
      </c>
      <c r="M1490" s="1">
        <f t="shared" si="333"/>
        <v>27.336932506521634</v>
      </c>
      <c r="N1490" s="1">
        <f t="shared" si="325"/>
        <v>14.296170408790999</v>
      </c>
      <c r="O1490" s="1">
        <f t="shared" si="326"/>
        <v>126.73864841702368</v>
      </c>
      <c r="P1490" s="1"/>
      <c r="Q1490" s="1">
        <f t="shared" si="334"/>
        <v>-9.6897623196468885E-2</v>
      </c>
      <c r="R1490" s="1">
        <f t="shared" si="335"/>
        <v>12.61910473680723</v>
      </c>
      <c r="S1490" s="1">
        <f t="shared" si="327"/>
        <v>-0.42165736092340467</v>
      </c>
      <c r="T1490" s="1">
        <f t="shared" si="328"/>
        <v>112.02082064730928</v>
      </c>
    </row>
    <row r="1491" spans="1:20" x14ac:dyDescent="0.2">
      <c r="A1491">
        <f>Sheet1!A1468</f>
        <v>1441</v>
      </c>
      <c r="B1491">
        <f>Sheet1!B1471</f>
        <v>851.27</v>
      </c>
      <c r="C1491">
        <f t="shared" si="322"/>
        <v>836.59056603773593</v>
      </c>
      <c r="D1491">
        <f t="shared" si="323"/>
        <v>851.16480142197008</v>
      </c>
      <c r="E1491">
        <f t="shared" si="324"/>
        <v>864.01679149021334</v>
      </c>
      <c r="F1491">
        <f t="shared" si="329"/>
        <v>849.52261721614241</v>
      </c>
      <c r="G1491">
        <f t="shared" si="330"/>
        <v>962.25881621248493</v>
      </c>
      <c r="K1491" s="1">
        <f t="shared" si="331"/>
        <v>14.708229317851874</v>
      </c>
      <c r="L1491" s="1">
        <f t="shared" si="332"/>
        <v>14.609308279295647</v>
      </c>
      <c r="M1491" s="1">
        <f t="shared" si="333"/>
        <v>27.359218078234449</v>
      </c>
      <c r="N1491" s="1">
        <f t="shared" si="325"/>
        <v>14.280846533994236</v>
      </c>
      <c r="O1491" s="1">
        <f t="shared" si="326"/>
        <v>127.01704553033676</v>
      </c>
      <c r="P1491" s="1"/>
      <c r="Q1491" s="1">
        <f t="shared" si="334"/>
        <v>-9.8921038556227359E-2</v>
      </c>
      <c r="R1491" s="1">
        <f t="shared" si="335"/>
        <v>12.650988760382575</v>
      </c>
      <c r="S1491" s="1">
        <f t="shared" si="327"/>
        <v>-0.42738278385763806</v>
      </c>
      <c r="T1491" s="1">
        <f t="shared" si="328"/>
        <v>112.30881621248488</v>
      </c>
    </row>
    <row r="1492" spans="1:20" x14ac:dyDescent="0.2">
      <c r="A1492">
        <f>Sheet1!A1469</f>
        <v>1442</v>
      </c>
      <c r="B1492">
        <f>Sheet1!B1472</f>
        <v>851.7</v>
      </c>
      <c r="C1492">
        <f t="shared" si="322"/>
        <v>837.04016448959851</v>
      </c>
      <c r="D1492">
        <f t="shared" si="323"/>
        <v>851.60263977790839</v>
      </c>
      <c r="E1492">
        <f t="shared" si="324"/>
        <v>864.48877609308988</v>
      </c>
      <c r="F1492">
        <f t="shared" si="329"/>
        <v>849.95684410295803</v>
      </c>
      <c r="G1492">
        <f t="shared" si="330"/>
        <v>962.9872720502367</v>
      </c>
      <c r="K1492" s="1">
        <f t="shared" si="331"/>
        <v>14.69863086598923</v>
      </c>
      <c r="L1492" s="1">
        <f t="shared" si="332"/>
        <v>14.597651869795527</v>
      </c>
      <c r="M1492" s="1">
        <f t="shared" si="333"/>
        <v>27.381528731818435</v>
      </c>
      <c r="N1492" s="1">
        <f t="shared" si="325"/>
        <v>14.265474968947274</v>
      </c>
      <c r="O1492" s="1">
        <f t="shared" si="326"/>
        <v>127.29590291622594</v>
      </c>
      <c r="P1492" s="1"/>
      <c r="Q1492" s="1">
        <f t="shared" si="334"/>
        <v>-0.1009789961937031</v>
      </c>
      <c r="R1492" s="1">
        <f t="shared" si="335"/>
        <v>12.682897865829204</v>
      </c>
      <c r="S1492" s="1">
        <f t="shared" si="327"/>
        <v>-0.43315589704195645</v>
      </c>
      <c r="T1492" s="1">
        <f t="shared" si="328"/>
        <v>112.59727205023671</v>
      </c>
    </row>
    <row r="1493" spans="1:20" x14ac:dyDescent="0.2">
      <c r="A1493">
        <f>Sheet1!A1470</f>
        <v>1443</v>
      </c>
      <c r="B1493">
        <f>Sheet1!B1473</f>
        <v>852.14</v>
      </c>
      <c r="C1493">
        <f t="shared" si="322"/>
        <v>837.48976294146109</v>
      </c>
      <c r="D1493">
        <f t="shared" si="323"/>
        <v>852.04044355184203</v>
      </c>
      <c r="E1493">
        <f t="shared" si="324"/>
        <v>864.9607859457152</v>
      </c>
      <c r="F1493">
        <f t="shared" si="329"/>
        <v>850.39102327118042</v>
      </c>
      <c r="G1493">
        <f t="shared" si="330"/>
        <v>963.71618856859664</v>
      </c>
      <c r="K1493" s="1">
        <f t="shared" si="331"/>
        <v>14.6890324141267</v>
      </c>
      <c r="L1493" s="1">
        <f t="shared" si="332"/>
        <v>14.585960908085553</v>
      </c>
      <c r="M1493" s="1">
        <f t="shared" si="333"/>
        <v>27.403864509242908</v>
      </c>
      <c r="N1493" s="1">
        <f t="shared" si="325"/>
        <v>14.250055685307075</v>
      </c>
      <c r="O1493" s="1">
        <f t="shared" si="326"/>
        <v>127.57522098272329</v>
      </c>
      <c r="P1493" s="1"/>
      <c r="Q1493" s="1">
        <f t="shared" si="334"/>
        <v>-0.10307150604114668</v>
      </c>
      <c r="R1493" s="1">
        <f t="shared" si="335"/>
        <v>12.714832095116208</v>
      </c>
      <c r="S1493" s="1">
        <f t="shared" si="327"/>
        <v>-0.43897672881962535</v>
      </c>
      <c r="T1493" s="1">
        <f t="shared" si="328"/>
        <v>112.88618856859659</v>
      </c>
    </row>
    <row r="1494" spans="1:20" x14ac:dyDescent="0.2">
      <c r="A1494">
        <f>Sheet1!A1471</f>
        <v>1444</v>
      </c>
      <c r="B1494">
        <f>Sheet1!B1474</f>
        <v>852.58</v>
      </c>
      <c r="C1494">
        <f t="shared" si="322"/>
        <v>837.93936139332368</v>
      </c>
      <c r="D1494">
        <f t="shared" si="323"/>
        <v>852.47821273383909</v>
      </c>
      <c r="E1494">
        <f t="shared" si="324"/>
        <v>865.43282109005884</v>
      </c>
      <c r="F1494">
        <f t="shared" si="329"/>
        <v>850.82515469246641</v>
      </c>
      <c r="G1494">
        <f t="shared" si="330"/>
        <v>964.44556617559658</v>
      </c>
      <c r="K1494" s="1">
        <f t="shared" si="331"/>
        <v>14.679433962264056</v>
      </c>
      <c r="L1494" s="1">
        <f t="shared" si="332"/>
        <v>14.574235384234157</v>
      </c>
      <c r="M1494" s="1">
        <f t="shared" si="333"/>
        <v>27.426225452477411</v>
      </c>
      <c r="N1494" s="1">
        <f t="shared" si="325"/>
        <v>14.234588654730487</v>
      </c>
      <c r="O1494" s="1">
        <f t="shared" si="326"/>
        <v>127.85500013786066</v>
      </c>
      <c r="P1494" s="1"/>
      <c r="Q1494" s="1">
        <f t="shared" si="334"/>
        <v>-0.10519857802989918</v>
      </c>
      <c r="R1494" s="1">
        <f t="shared" si="335"/>
        <v>12.746791490213354</v>
      </c>
      <c r="S1494" s="1">
        <f t="shared" si="327"/>
        <v>-0.44484530753356921</v>
      </c>
      <c r="T1494" s="1">
        <f t="shared" si="328"/>
        <v>113.1755661755966</v>
      </c>
    </row>
    <row r="1495" spans="1:20" x14ac:dyDescent="0.2">
      <c r="A1495">
        <f>Sheet1!A1472</f>
        <v>1445</v>
      </c>
      <c r="B1495">
        <f>Sheet1!B1475</f>
        <v>853.02</v>
      </c>
      <c r="C1495">
        <f t="shared" si="322"/>
        <v>838.38895984518649</v>
      </c>
      <c r="D1495">
        <f t="shared" si="323"/>
        <v>852.91594731396822</v>
      </c>
      <c r="E1495">
        <f t="shared" si="324"/>
        <v>865.90488156809022</v>
      </c>
      <c r="F1495">
        <f t="shared" si="329"/>
        <v>851.25923833847298</v>
      </c>
      <c r="G1495">
        <f t="shared" si="330"/>
        <v>965.17540527926872</v>
      </c>
      <c r="K1495" s="1">
        <f t="shared" si="331"/>
        <v>14.659835510401535</v>
      </c>
      <c r="L1495" s="1">
        <f t="shared" si="332"/>
        <v>14.562475288309884</v>
      </c>
      <c r="M1495" s="1">
        <f t="shared" si="333"/>
        <v>27.448611603491372</v>
      </c>
      <c r="N1495" s="1">
        <f t="shared" si="325"/>
        <v>14.219073848874473</v>
      </c>
      <c r="O1495" s="1">
        <f t="shared" si="326"/>
        <v>128.13524078967021</v>
      </c>
      <c r="P1495" s="1"/>
      <c r="Q1495" s="1">
        <f t="shared" si="334"/>
        <v>-9.7360222091651849E-2</v>
      </c>
      <c r="R1495" s="1">
        <f t="shared" si="335"/>
        <v>12.788776093089837</v>
      </c>
      <c r="S1495" s="1">
        <f t="shared" si="327"/>
        <v>-0.44076166152706264</v>
      </c>
      <c r="T1495" s="1">
        <f t="shared" si="328"/>
        <v>113.47540527926867</v>
      </c>
    </row>
    <row r="1496" spans="1:20" x14ac:dyDescent="0.2">
      <c r="A1496">
        <f>Sheet1!A1473</f>
        <v>1446</v>
      </c>
      <c r="B1496">
        <f>Sheet1!B1476</f>
        <v>853.46</v>
      </c>
      <c r="C1496">
        <f t="shared" si="322"/>
        <v>838.83855829704908</v>
      </c>
      <c r="D1496">
        <f t="shared" si="323"/>
        <v>853.35364728229774</v>
      </c>
      <c r="E1496">
        <f t="shared" si="324"/>
        <v>866.37696742177877</v>
      </c>
      <c r="F1496">
        <f t="shared" si="329"/>
        <v>851.69327418085686</v>
      </c>
      <c r="G1496">
        <f t="shared" si="330"/>
        <v>965.90570628764499</v>
      </c>
      <c r="K1496" s="1">
        <f t="shared" si="331"/>
        <v>14.650237058538892</v>
      </c>
      <c r="L1496" s="1">
        <f t="shared" si="332"/>
        <v>14.550680610380937</v>
      </c>
      <c r="M1496" s="1">
        <f t="shared" si="333"/>
        <v>27.471023004254107</v>
      </c>
      <c r="N1496" s="1">
        <f t="shared" si="325"/>
        <v>14.203511239395766</v>
      </c>
      <c r="O1496" s="1">
        <f t="shared" si="326"/>
        <v>128.41594334618389</v>
      </c>
      <c r="P1496" s="1"/>
      <c r="Q1496" s="1">
        <f t="shared" si="334"/>
        <v>-9.9556448157954947E-2</v>
      </c>
      <c r="R1496" s="1">
        <f t="shared" si="335"/>
        <v>12.820785945715215</v>
      </c>
      <c r="S1496" s="1">
        <f t="shared" si="327"/>
        <v>-0.44672581914312559</v>
      </c>
      <c r="T1496" s="1">
        <f t="shared" si="328"/>
        <v>113.765706287645</v>
      </c>
    </row>
    <row r="1497" spans="1:20" x14ac:dyDescent="0.2">
      <c r="A1497">
        <f>Sheet1!A1474</f>
        <v>1447</v>
      </c>
      <c r="B1497">
        <f>Sheet1!B1477</f>
        <v>853.89</v>
      </c>
      <c r="C1497">
        <f t="shared" si="322"/>
        <v>839.28815674891143</v>
      </c>
      <c r="D1497">
        <f t="shared" si="323"/>
        <v>853.79131262889575</v>
      </c>
      <c r="E1497">
        <f t="shared" si="324"/>
        <v>866.84907869309382</v>
      </c>
      <c r="F1497">
        <f t="shared" si="329"/>
        <v>852.12726219127546</v>
      </c>
      <c r="G1497">
        <f t="shared" si="330"/>
        <v>966.63646960875758</v>
      </c>
      <c r="K1497" s="1">
        <f t="shared" si="331"/>
        <v>14.640638606676362</v>
      </c>
      <c r="L1497" s="1">
        <f t="shared" si="332"/>
        <v>14.538851340515407</v>
      </c>
      <c r="M1497" s="1">
        <f t="shared" si="333"/>
        <v>27.493459696735158</v>
      </c>
      <c r="N1497" s="1">
        <f t="shared" si="325"/>
        <v>14.187900797951784</v>
      </c>
      <c r="O1497" s="1">
        <f t="shared" si="326"/>
        <v>128.6971082154339</v>
      </c>
      <c r="P1497" s="1"/>
      <c r="Q1497" s="1">
        <f t="shared" si="334"/>
        <v>-0.10178726616095446</v>
      </c>
      <c r="R1497" s="1">
        <f t="shared" si="335"/>
        <v>12.852821090058796</v>
      </c>
      <c r="S1497" s="1">
        <f t="shared" si="327"/>
        <v>-0.45273780872457792</v>
      </c>
      <c r="T1497" s="1">
        <f t="shared" si="328"/>
        <v>114.05646960875754</v>
      </c>
    </row>
    <row r="1498" spans="1:20" x14ac:dyDescent="0.2">
      <c r="A1498">
        <f>Sheet1!A1475</f>
        <v>1448</v>
      </c>
      <c r="B1498">
        <f>Sheet1!B1478</f>
        <v>854.33</v>
      </c>
      <c r="C1498">
        <f t="shared" si="322"/>
        <v>839.73775520077425</v>
      </c>
      <c r="D1498">
        <f t="shared" si="323"/>
        <v>854.22894334383068</v>
      </c>
      <c r="E1498">
        <f t="shared" si="324"/>
        <v>867.32121542400489</v>
      </c>
      <c r="F1498">
        <f t="shared" si="329"/>
        <v>852.56120234138518</v>
      </c>
      <c r="G1498">
        <f t="shared" si="330"/>
        <v>967.36769565063844</v>
      </c>
      <c r="K1498" s="1">
        <f t="shared" si="331"/>
        <v>14.631040154813491</v>
      </c>
      <c r="L1498" s="1">
        <f t="shared" si="332"/>
        <v>14.526987468781726</v>
      </c>
      <c r="M1498" s="1">
        <f t="shared" si="333"/>
        <v>27.515921722903727</v>
      </c>
      <c r="N1498" s="1">
        <f t="shared" si="325"/>
        <v>14.172242496198692</v>
      </c>
      <c r="O1498" s="1">
        <f t="shared" si="326"/>
        <v>128.97873580545195</v>
      </c>
      <c r="P1498" s="1"/>
      <c r="Q1498" s="1">
        <f t="shared" si="334"/>
        <v>-0.1040526860317641</v>
      </c>
      <c r="R1498" s="1">
        <f t="shared" si="335"/>
        <v>12.884881568090236</v>
      </c>
      <c r="S1498" s="1">
        <f t="shared" si="327"/>
        <v>-0.45879765861479882</v>
      </c>
      <c r="T1498" s="1">
        <f t="shared" si="328"/>
        <v>114.34769565063846</v>
      </c>
    </row>
    <row r="1499" spans="1:20" x14ac:dyDescent="0.2">
      <c r="A1499">
        <f>Sheet1!A1476</f>
        <v>1449</v>
      </c>
      <c r="B1499">
        <f>Sheet1!B1479</f>
        <v>854.77</v>
      </c>
      <c r="C1499">
        <f t="shared" si="322"/>
        <v>840.18735365263683</v>
      </c>
      <c r="D1499">
        <f t="shared" si="323"/>
        <v>854.66653941717107</v>
      </c>
      <c r="E1499">
        <f t="shared" si="324"/>
        <v>867.79337765648131</v>
      </c>
      <c r="F1499">
        <f t="shared" si="329"/>
        <v>852.9950946028431</v>
      </c>
      <c r="G1499">
        <f t="shared" si="330"/>
        <v>968.09938482131986</v>
      </c>
      <c r="K1499" s="1">
        <f t="shared" si="331"/>
        <v>14.62144170295096</v>
      </c>
      <c r="L1499" s="1">
        <f t="shared" si="332"/>
        <v>14.515088985248667</v>
      </c>
      <c r="M1499" s="1">
        <f t="shared" si="333"/>
        <v>27.538409124729696</v>
      </c>
      <c r="N1499" s="1">
        <f t="shared" si="325"/>
        <v>14.15653630579402</v>
      </c>
      <c r="O1499" s="1">
        <f t="shared" si="326"/>
        <v>129.26082652427078</v>
      </c>
      <c r="P1499" s="1"/>
      <c r="Q1499" s="1">
        <f t="shared" si="334"/>
        <v>-0.10635271770229338</v>
      </c>
      <c r="R1499" s="1">
        <f t="shared" si="335"/>
        <v>12.916967421778736</v>
      </c>
      <c r="S1499" s="1">
        <f t="shared" si="327"/>
        <v>-0.46490539715694013</v>
      </c>
      <c r="T1499" s="1">
        <f t="shared" si="328"/>
        <v>114.63938482131982</v>
      </c>
    </row>
    <row r="1500" spans="1:20" x14ac:dyDescent="0.2">
      <c r="A1500">
        <f>Sheet1!A1477</f>
        <v>1450</v>
      </c>
      <c r="B1500">
        <f>Sheet1!B1480</f>
        <v>855.21</v>
      </c>
      <c r="C1500">
        <f t="shared" si="322"/>
        <v>840.63695210449941</v>
      </c>
      <c r="D1500">
        <f t="shared" si="323"/>
        <v>855.10410083898489</v>
      </c>
      <c r="E1500">
        <f t="shared" si="324"/>
        <v>868.26556543249228</v>
      </c>
      <c r="F1500">
        <f t="shared" si="329"/>
        <v>853.42893894730628</v>
      </c>
      <c r="G1500">
        <f t="shared" si="330"/>
        <v>968.83153752883368</v>
      </c>
      <c r="K1500" s="1">
        <f t="shared" si="331"/>
        <v>14.601843251088553</v>
      </c>
      <c r="L1500" s="1">
        <f t="shared" si="332"/>
        <v>14.50315587998432</v>
      </c>
      <c r="M1500" s="1">
        <f t="shared" si="333"/>
        <v>27.560921944182383</v>
      </c>
      <c r="N1500" s="1">
        <f t="shared" si="325"/>
        <v>14.140782198394845</v>
      </c>
      <c r="O1500" s="1">
        <f t="shared" si="326"/>
        <v>129.54338077992224</v>
      </c>
      <c r="P1500" s="1"/>
      <c r="Q1500" s="1">
        <f t="shared" si="334"/>
        <v>-9.8687371104233534E-2</v>
      </c>
      <c r="R1500" s="1">
        <f t="shared" si="335"/>
        <v>12.959078693093829</v>
      </c>
      <c r="S1500" s="1">
        <f t="shared" si="327"/>
        <v>-0.46106105269370801</v>
      </c>
      <c r="T1500" s="1">
        <f t="shared" si="328"/>
        <v>114.94153752883369</v>
      </c>
    </row>
    <row r="1501" spans="1:20" x14ac:dyDescent="0.2">
      <c r="A1501">
        <f>Sheet1!A1478</f>
        <v>1451</v>
      </c>
      <c r="B1501">
        <f>Sheet1!B1481</f>
        <v>855.65</v>
      </c>
      <c r="C1501">
        <f t="shared" si="322"/>
        <v>841.086550556362</v>
      </c>
      <c r="D1501">
        <f t="shared" si="323"/>
        <v>855.54162759934047</v>
      </c>
      <c r="E1501">
        <f t="shared" si="324"/>
        <v>868.73777879400791</v>
      </c>
      <c r="F1501">
        <f t="shared" si="329"/>
        <v>853.86273534643146</v>
      </c>
      <c r="G1501">
        <f t="shared" si="330"/>
        <v>969.56415418121196</v>
      </c>
      <c r="K1501" s="1">
        <f t="shared" si="331"/>
        <v>14.592244799225796</v>
      </c>
      <c r="L1501" s="1">
        <f t="shared" si="332"/>
        <v>14.491188143056434</v>
      </c>
      <c r="M1501" s="1">
        <f t="shared" si="333"/>
        <v>27.583460223230645</v>
      </c>
      <c r="N1501" s="1">
        <f t="shared" si="325"/>
        <v>14.124980145657219</v>
      </c>
      <c r="O1501" s="1">
        <f t="shared" si="326"/>
        <v>129.82639898043772</v>
      </c>
      <c r="P1501" s="1"/>
      <c r="Q1501" s="1">
        <f t="shared" si="334"/>
        <v>-0.10105665616936221</v>
      </c>
      <c r="R1501" s="1">
        <f t="shared" si="335"/>
        <v>12.991215424004849</v>
      </c>
      <c r="S1501" s="1">
        <f t="shared" si="327"/>
        <v>-0.46726465356857716</v>
      </c>
      <c r="T1501" s="1">
        <f t="shared" si="328"/>
        <v>115.23415418121192</v>
      </c>
    </row>
    <row r="1502" spans="1:20" x14ac:dyDescent="0.2">
      <c r="A1502">
        <f>Sheet1!A1479</f>
        <v>1452</v>
      </c>
      <c r="B1502">
        <f>Sheet1!B1482</f>
        <v>856.08</v>
      </c>
      <c r="C1502">
        <f t="shared" si="322"/>
        <v>841.53614900822458</v>
      </c>
      <c r="D1502">
        <f t="shared" si="323"/>
        <v>855.97911968830647</v>
      </c>
      <c r="E1502">
        <f t="shared" si="324"/>
        <v>869.21001778299717</v>
      </c>
      <c r="F1502">
        <f t="shared" si="329"/>
        <v>854.29648377187573</v>
      </c>
      <c r="G1502">
        <f t="shared" si="330"/>
        <v>970.29723518648677</v>
      </c>
      <c r="K1502" s="1">
        <f t="shared" si="331"/>
        <v>14.582646347363152</v>
      </c>
      <c r="L1502" s="1">
        <f t="shared" si="332"/>
        <v>14.479185764534236</v>
      </c>
      <c r="M1502" s="1">
        <f t="shared" si="333"/>
        <v>27.606024003844482</v>
      </c>
      <c r="N1502" s="1">
        <f t="shared" si="325"/>
        <v>14.109130119238898</v>
      </c>
      <c r="O1502" s="1">
        <f t="shared" si="326"/>
        <v>130.10988153384994</v>
      </c>
      <c r="P1502" s="1"/>
      <c r="Q1502" s="1">
        <f t="shared" si="334"/>
        <v>-0.1034605828289159</v>
      </c>
      <c r="R1502" s="1">
        <f t="shared" si="335"/>
        <v>13.02337765648133</v>
      </c>
      <c r="S1502" s="1">
        <f t="shared" si="327"/>
        <v>-0.47351622812425376</v>
      </c>
      <c r="T1502" s="1">
        <f t="shared" si="328"/>
        <v>115.52723518648679</v>
      </c>
    </row>
    <row r="1503" spans="1:20" x14ac:dyDescent="0.2">
      <c r="A1503">
        <f>Sheet1!A1480</f>
        <v>1453</v>
      </c>
      <c r="B1503">
        <f>Sheet1!B1483</f>
        <v>856.52</v>
      </c>
      <c r="C1503">
        <f t="shared" si="322"/>
        <v>841.98574746008717</v>
      </c>
      <c r="D1503">
        <f t="shared" si="323"/>
        <v>856.41657709595108</v>
      </c>
      <c r="E1503">
        <f t="shared" si="324"/>
        <v>869.68228244142949</v>
      </c>
      <c r="F1503">
        <f t="shared" si="329"/>
        <v>854.73018419529592</v>
      </c>
      <c r="G1503">
        <f t="shared" si="330"/>
        <v>971.03078095269029</v>
      </c>
      <c r="K1503" s="1">
        <f t="shared" si="331"/>
        <v>14.573047895500622</v>
      </c>
      <c r="L1503" s="1">
        <f t="shared" si="332"/>
        <v>14.467148734485477</v>
      </c>
      <c r="M1503" s="1">
        <f t="shared" si="333"/>
        <v>27.628613327992866</v>
      </c>
      <c r="N1503" s="1">
        <f t="shared" si="325"/>
        <v>14.093232090796505</v>
      </c>
      <c r="O1503" s="1">
        <f t="shared" si="326"/>
        <v>130.39382884819088</v>
      </c>
      <c r="P1503" s="1"/>
      <c r="Q1503" s="1">
        <f t="shared" si="334"/>
        <v>-0.10589916101514518</v>
      </c>
      <c r="R1503" s="1">
        <f t="shared" si="335"/>
        <v>13.055565432492244</v>
      </c>
      <c r="S1503" s="1">
        <f t="shared" si="327"/>
        <v>-0.479815804704117</v>
      </c>
      <c r="T1503" s="1">
        <f t="shared" si="328"/>
        <v>115.82078095269026</v>
      </c>
    </row>
    <row r="1504" spans="1:20" x14ac:dyDescent="0.2">
      <c r="A1504">
        <f>Sheet1!A1481</f>
        <v>1454</v>
      </c>
      <c r="B1504">
        <f>Sheet1!B1484</f>
        <v>856.96</v>
      </c>
      <c r="C1504">
        <f t="shared" si="322"/>
        <v>842.43534591194975</v>
      </c>
      <c r="D1504">
        <f t="shared" si="323"/>
        <v>856.85399981234264</v>
      </c>
      <c r="E1504">
        <f t="shared" si="324"/>
        <v>870.15457281127442</v>
      </c>
      <c r="F1504">
        <f t="shared" si="329"/>
        <v>855.163836588349</v>
      </c>
      <c r="G1504">
        <f t="shared" si="330"/>
        <v>971.76479188785447</v>
      </c>
      <c r="K1504" s="1">
        <f t="shared" si="331"/>
        <v>14.563449443637978</v>
      </c>
      <c r="L1504" s="1">
        <f t="shared" si="332"/>
        <v>14.455077042978473</v>
      </c>
      <c r="M1504" s="1">
        <f t="shared" si="333"/>
        <v>27.65122823764591</v>
      </c>
      <c r="N1504" s="1">
        <f t="shared" si="325"/>
        <v>14.077286031987001</v>
      </c>
      <c r="O1504" s="1">
        <f t="shared" si="326"/>
        <v>130.67824133149247</v>
      </c>
      <c r="P1504" s="1"/>
      <c r="Q1504" s="1">
        <f t="shared" si="334"/>
        <v>-0.10837240065950482</v>
      </c>
      <c r="R1504" s="1">
        <f t="shared" si="335"/>
        <v>13.087778794007932</v>
      </c>
      <c r="S1504" s="1">
        <f t="shared" si="327"/>
        <v>-0.48616341165097765</v>
      </c>
      <c r="T1504" s="1">
        <f t="shared" si="328"/>
        <v>116.11479188785449</v>
      </c>
    </row>
    <row r="1505" spans="1:20" x14ac:dyDescent="0.2">
      <c r="A1505">
        <f>Sheet1!A1482</f>
        <v>1455</v>
      </c>
      <c r="B1505">
        <f>Sheet1!B1485</f>
        <v>857.4</v>
      </c>
      <c r="C1505">
        <f t="shared" si="322"/>
        <v>842.88494436381234</v>
      </c>
      <c r="D1505">
        <f t="shared" si="323"/>
        <v>857.29138782754933</v>
      </c>
      <c r="E1505">
        <f t="shared" si="324"/>
        <v>870.62688893450138</v>
      </c>
      <c r="F1505">
        <f t="shared" si="329"/>
        <v>855.59744092269182</v>
      </c>
      <c r="G1505">
        <f t="shared" si="330"/>
        <v>972.49926840001137</v>
      </c>
      <c r="K1505" s="1">
        <f t="shared" si="331"/>
        <v>14.543850991775457</v>
      </c>
      <c r="L1505" s="1">
        <f t="shared" si="332"/>
        <v>14.442970680081885</v>
      </c>
      <c r="M1505" s="1">
        <f t="shared" si="333"/>
        <v>27.673868774772586</v>
      </c>
      <c r="N1505" s="1">
        <f t="shared" si="325"/>
        <v>14.061291914467233</v>
      </c>
      <c r="O1505" s="1">
        <f t="shared" si="326"/>
        <v>130.96311939178679</v>
      </c>
      <c r="P1505" s="1"/>
      <c r="Q1505" s="1">
        <f t="shared" si="334"/>
        <v>-0.10088031169357237</v>
      </c>
      <c r="R1505" s="1">
        <f t="shared" si="335"/>
        <v>13.130017782997129</v>
      </c>
      <c r="S1505" s="1">
        <f t="shared" si="327"/>
        <v>-0.482559077308224</v>
      </c>
      <c r="T1505" s="1">
        <f t="shared" si="328"/>
        <v>116.41926840001133</v>
      </c>
    </row>
    <row r="1506" spans="1:20" x14ac:dyDescent="0.2">
      <c r="A1506">
        <f>Sheet1!A1483</f>
        <v>1456</v>
      </c>
      <c r="B1506">
        <f>Sheet1!B1486</f>
        <v>857.83</v>
      </c>
      <c r="C1506">
        <f t="shared" si="322"/>
        <v>843.33454281567492</v>
      </c>
      <c r="D1506">
        <f t="shared" si="323"/>
        <v>857.72874113163959</v>
      </c>
      <c r="E1506">
        <f t="shared" si="324"/>
        <v>871.09923085307958</v>
      </c>
      <c r="F1506">
        <f t="shared" si="329"/>
        <v>856.03099716998145</v>
      </c>
      <c r="G1506">
        <f t="shared" si="330"/>
        <v>973.23421089719295</v>
      </c>
      <c r="K1506" s="1">
        <f t="shared" si="331"/>
        <v>14.534252539912814</v>
      </c>
      <c r="L1506" s="1">
        <f t="shared" si="332"/>
        <v>14.430829635863915</v>
      </c>
      <c r="M1506" s="1">
        <f t="shared" si="333"/>
        <v>27.696534981342324</v>
      </c>
      <c r="N1506" s="1">
        <f t="shared" si="325"/>
        <v>14.045249709894279</v>
      </c>
      <c r="O1506" s="1">
        <f t="shared" si="326"/>
        <v>131.24846343710578</v>
      </c>
      <c r="P1506" s="1"/>
      <c r="Q1506" s="1">
        <f t="shared" si="334"/>
        <v>-0.10342290404889809</v>
      </c>
      <c r="R1506" s="1">
        <f t="shared" si="335"/>
        <v>13.162282441429511</v>
      </c>
      <c r="S1506" s="1">
        <f t="shared" si="327"/>
        <v>-0.48900283001853495</v>
      </c>
      <c r="T1506" s="1">
        <f t="shared" si="328"/>
        <v>116.71421089719297</v>
      </c>
    </row>
    <row r="1507" spans="1:20" x14ac:dyDescent="0.2">
      <c r="A1507">
        <f>Sheet1!A1484</f>
        <v>1457</v>
      </c>
      <c r="B1507">
        <f>Sheet1!B1487</f>
        <v>858.27</v>
      </c>
      <c r="C1507">
        <f t="shared" si="322"/>
        <v>843.78414126753773</v>
      </c>
      <c r="D1507">
        <f t="shared" si="323"/>
        <v>858.16605971468198</v>
      </c>
      <c r="E1507">
        <f t="shared" si="324"/>
        <v>871.57159860897866</v>
      </c>
      <c r="F1507">
        <f t="shared" si="329"/>
        <v>856.46450530187462</v>
      </c>
      <c r="G1507">
        <f t="shared" si="330"/>
        <v>973.96961978743138</v>
      </c>
      <c r="K1507" s="1">
        <f t="shared" si="331"/>
        <v>14.524654088050283</v>
      </c>
      <c r="L1507" s="1">
        <f t="shared" si="332"/>
        <v>14.418653900392883</v>
      </c>
      <c r="M1507" s="1">
        <f t="shared" si="333"/>
        <v>27.719226899324667</v>
      </c>
      <c r="N1507" s="1">
        <f t="shared" si="325"/>
        <v>14.029159389924871</v>
      </c>
      <c r="O1507" s="1">
        <f t="shared" si="326"/>
        <v>131.53427387548163</v>
      </c>
      <c r="P1507" s="1"/>
      <c r="Q1507" s="1">
        <f t="shared" si="334"/>
        <v>-0.1060001876574006</v>
      </c>
      <c r="R1507" s="1">
        <f t="shared" si="335"/>
        <v>13.194572811274384</v>
      </c>
      <c r="S1507" s="1">
        <f t="shared" si="327"/>
        <v>-0.49549469812541247</v>
      </c>
      <c r="T1507" s="1">
        <f t="shared" si="328"/>
        <v>117.00961978743135</v>
      </c>
    </row>
    <row r="1508" spans="1:20" x14ac:dyDescent="0.2">
      <c r="A1508">
        <f>Sheet1!A1485</f>
        <v>1458</v>
      </c>
      <c r="B1508">
        <f>Sheet1!B1488</f>
        <v>858.71</v>
      </c>
      <c r="C1508">
        <f t="shared" si="322"/>
        <v>844.23373971940009</v>
      </c>
      <c r="D1508">
        <f t="shared" si="323"/>
        <v>858.60334356674423</v>
      </c>
      <c r="E1508">
        <f t="shared" si="324"/>
        <v>872.04399224416795</v>
      </c>
      <c r="F1508">
        <f t="shared" si="329"/>
        <v>856.89796529002842</v>
      </c>
      <c r="G1508">
        <f t="shared" si="330"/>
        <v>974.70549547875885</v>
      </c>
      <c r="K1508" s="1">
        <f t="shared" si="331"/>
        <v>14.51505563618764</v>
      </c>
      <c r="L1508" s="1">
        <f t="shared" si="332"/>
        <v>14.406443463736991</v>
      </c>
      <c r="M1508" s="1">
        <f t="shared" si="333"/>
        <v>27.741944570689043</v>
      </c>
      <c r="N1508" s="1">
        <f t="shared" si="325"/>
        <v>14.013020926216086</v>
      </c>
      <c r="O1508" s="1">
        <f t="shared" si="326"/>
        <v>131.82055111494651</v>
      </c>
      <c r="P1508" s="1"/>
      <c r="Q1508" s="1">
        <f t="shared" si="334"/>
        <v>-0.10861217245064836</v>
      </c>
      <c r="R1508" s="1">
        <f t="shared" si="335"/>
        <v>13.226888934501403</v>
      </c>
      <c r="S1508" s="1">
        <f t="shared" si="327"/>
        <v>-0.50203470997155364</v>
      </c>
      <c r="T1508" s="1">
        <f t="shared" si="328"/>
        <v>117.30549547875887</v>
      </c>
    </row>
    <row r="1509" spans="1:20" x14ac:dyDescent="0.2">
      <c r="A1509">
        <f>Sheet1!A1486</f>
        <v>1459</v>
      </c>
      <c r="B1509">
        <f>Sheet1!B1489</f>
        <v>859.15</v>
      </c>
      <c r="C1509">
        <f t="shared" si="322"/>
        <v>844.6833381712629</v>
      </c>
      <c r="D1509">
        <f t="shared" si="323"/>
        <v>859.04059267789523</v>
      </c>
      <c r="E1509">
        <f t="shared" si="324"/>
        <v>872.51641180061711</v>
      </c>
      <c r="F1509">
        <f t="shared" si="329"/>
        <v>857.33137710609981</v>
      </c>
      <c r="G1509">
        <f t="shared" si="330"/>
        <v>975.44183837920718</v>
      </c>
      <c r="K1509" s="1">
        <f t="shared" si="331"/>
        <v>14.495457184325119</v>
      </c>
      <c r="L1509" s="1">
        <f t="shared" si="332"/>
        <v>14.394198315964672</v>
      </c>
      <c r="M1509" s="1">
        <f t="shared" si="333"/>
        <v>27.764688037404653</v>
      </c>
      <c r="N1509" s="1">
        <f t="shared" si="325"/>
        <v>13.996834290424886</v>
      </c>
      <c r="O1509" s="1">
        <f t="shared" si="326"/>
        <v>132.10729556353226</v>
      </c>
      <c r="P1509" s="1"/>
      <c r="Q1509" s="1">
        <f t="shared" si="334"/>
        <v>-0.10125886836044629</v>
      </c>
      <c r="R1509" s="1">
        <f t="shared" si="335"/>
        <v>13.269230853079534</v>
      </c>
      <c r="S1509" s="1">
        <f t="shared" si="327"/>
        <v>-0.49862289390023307</v>
      </c>
      <c r="T1509" s="1">
        <f t="shared" si="328"/>
        <v>117.61183837920714</v>
      </c>
    </row>
    <row r="1510" spans="1:20" x14ac:dyDescent="0.2">
      <c r="A1510">
        <f>Sheet1!A1487</f>
        <v>1460</v>
      </c>
      <c r="B1510">
        <f>Sheet1!B1490</f>
        <v>859.58</v>
      </c>
      <c r="C1510">
        <f t="shared" si="322"/>
        <v>845.13293662312549</v>
      </c>
      <c r="D1510">
        <f t="shared" si="323"/>
        <v>859.4778070382032</v>
      </c>
      <c r="E1510">
        <f t="shared" si="324"/>
        <v>872.98885732029521</v>
      </c>
      <c r="F1510">
        <f t="shared" si="329"/>
        <v>857.76474072174551</v>
      </c>
      <c r="G1510">
        <f t="shared" si="330"/>
        <v>976.17864889680857</v>
      </c>
      <c r="K1510" s="1">
        <f t="shared" si="331"/>
        <v>14.485858732462248</v>
      </c>
      <c r="L1510" s="1">
        <f t="shared" si="332"/>
        <v>14.381918447144244</v>
      </c>
      <c r="M1510" s="1">
        <f t="shared" si="333"/>
        <v>27.787457341440927</v>
      </c>
      <c r="N1510" s="1">
        <f t="shared" si="325"/>
        <v>13.980599454207777</v>
      </c>
      <c r="O1510" s="1">
        <f t="shared" si="326"/>
        <v>132.39450762927083</v>
      </c>
      <c r="P1510" s="1"/>
      <c r="Q1510" s="1">
        <f t="shared" si="334"/>
        <v>-0.10394028531800359</v>
      </c>
      <c r="R1510" s="1">
        <f t="shared" si="335"/>
        <v>13.301598608978679</v>
      </c>
      <c r="S1510" s="1">
        <f t="shared" si="327"/>
        <v>-0.5052592782544707</v>
      </c>
      <c r="T1510" s="1">
        <f t="shared" si="328"/>
        <v>117.90864889680859</v>
      </c>
    </row>
    <row r="1511" spans="1:20" x14ac:dyDescent="0.2">
      <c r="A1511">
        <f>Sheet1!A1488</f>
        <v>1461</v>
      </c>
      <c r="B1511">
        <f>Sheet1!B1491</f>
        <v>860.02</v>
      </c>
      <c r="C1511">
        <f t="shared" si="322"/>
        <v>845.58253507498807</v>
      </c>
      <c r="D1511">
        <f t="shared" si="323"/>
        <v>859.91498663773621</v>
      </c>
      <c r="E1511">
        <f t="shared" si="324"/>
        <v>873.46132884517192</v>
      </c>
      <c r="F1511">
        <f t="shared" si="329"/>
        <v>858.1980561086225</v>
      </c>
      <c r="G1511">
        <f t="shared" si="330"/>
        <v>976.91592743959518</v>
      </c>
      <c r="K1511" s="1">
        <f t="shared" si="331"/>
        <v>14.476260280599945</v>
      </c>
      <c r="L1511" s="1">
        <f t="shared" si="332"/>
        <v>14.369603847344138</v>
      </c>
      <c r="M1511" s="1">
        <f t="shared" si="333"/>
        <v>27.810252524767861</v>
      </c>
      <c r="N1511" s="1">
        <f t="shared" si="325"/>
        <v>13.964316389222404</v>
      </c>
      <c r="O1511" s="1">
        <f t="shared" si="326"/>
        <v>132.68218772019509</v>
      </c>
      <c r="P1511" s="1"/>
      <c r="Q1511" s="1">
        <f t="shared" si="334"/>
        <v>-0.10665643325580731</v>
      </c>
      <c r="R1511" s="1">
        <f t="shared" si="335"/>
        <v>13.333992244167916</v>
      </c>
      <c r="S1511" s="1">
        <f t="shared" si="327"/>
        <v>-0.51194389137754115</v>
      </c>
      <c r="T1511" s="1">
        <f t="shared" si="328"/>
        <v>118.20592743959514</v>
      </c>
    </row>
    <row r="1512" spans="1:20" x14ac:dyDescent="0.2">
      <c r="A1512">
        <f>Sheet1!A1489</f>
        <v>1462</v>
      </c>
      <c r="B1512">
        <f>Sheet1!B1492</f>
        <v>860.46</v>
      </c>
      <c r="C1512">
        <f t="shared" si="322"/>
        <v>846.03213352685066</v>
      </c>
      <c r="D1512">
        <f t="shared" si="323"/>
        <v>860.3521314665627</v>
      </c>
      <c r="E1512">
        <f t="shared" si="324"/>
        <v>873.93382641721655</v>
      </c>
      <c r="F1512">
        <f t="shared" si="329"/>
        <v>858.63132323838784</v>
      </c>
      <c r="G1512">
        <f t="shared" si="330"/>
        <v>977.65367441559874</v>
      </c>
      <c r="K1512" s="1">
        <f t="shared" si="331"/>
        <v>14.466661828737074</v>
      </c>
      <c r="L1512" s="1">
        <f t="shared" si="332"/>
        <v>14.35725450663233</v>
      </c>
      <c r="M1512" s="1">
        <f t="shared" si="333"/>
        <v>27.833073629354203</v>
      </c>
      <c r="N1512" s="1">
        <f t="shared" si="325"/>
        <v>13.947985067124932</v>
      </c>
      <c r="O1512" s="1">
        <f t="shared" si="326"/>
        <v>132.97033624433584</v>
      </c>
      <c r="P1512" s="1"/>
      <c r="Q1512" s="1">
        <f t="shared" si="334"/>
        <v>-0.1094073221047438</v>
      </c>
      <c r="R1512" s="1">
        <f t="shared" si="335"/>
        <v>13.366411800617129</v>
      </c>
      <c r="S1512" s="1">
        <f t="shared" si="327"/>
        <v>-0.51867676161214149</v>
      </c>
      <c r="T1512" s="1">
        <f t="shared" si="328"/>
        <v>118.50367441559877</v>
      </c>
    </row>
    <row r="1513" spans="1:20" x14ac:dyDescent="0.2">
      <c r="A1513">
        <f>Sheet1!A1490</f>
        <v>1463</v>
      </c>
      <c r="B1513">
        <f>Sheet1!B1493</f>
        <v>860.89</v>
      </c>
      <c r="C1513">
        <f t="shared" si="322"/>
        <v>846.48173197871324</v>
      </c>
      <c r="D1513">
        <f t="shared" si="323"/>
        <v>860.78924151475121</v>
      </c>
      <c r="E1513">
        <f t="shared" si="324"/>
        <v>874.40635007839853</v>
      </c>
      <c r="F1513">
        <f t="shared" si="329"/>
        <v>859.06454208269838</v>
      </c>
      <c r="G1513">
        <f t="shared" si="330"/>
        <v>978.39189023285144</v>
      </c>
      <c r="K1513" s="1">
        <f t="shared" si="331"/>
        <v>14.447063376874553</v>
      </c>
      <c r="L1513" s="1">
        <f t="shared" si="332"/>
        <v>14.344870415077708</v>
      </c>
      <c r="M1513" s="1">
        <f t="shared" si="333"/>
        <v>27.855920697169722</v>
      </c>
      <c r="N1513" s="1">
        <f t="shared" si="325"/>
        <v>13.931605459572893</v>
      </c>
      <c r="O1513" s="1">
        <f t="shared" si="326"/>
        <v>133.25895360972595</v>
      </c>
      <c r="P1513" s="1"/>
      <c r="Q1513" s="1">
        <f t="shared" si="334"/>
        <v>-0.10219296179684534</v>
      </c>
      <c r="R1513" s="1">
        <f t="shared" si="335"/>
        <v>13.408857320295169</v>
      </c>
      <c r="S1513" s="1">
        <f t="shared" si="327"/>
        <v>-0.51545791730166002</v>
      </c>
      <c r="T1513" s="1">
        <f t="shared" si="328"/>
        <v>118.8118902328514</v>
      </c>
    </row>
    <row r="1514" spans="1:20" x14ac:dyDescent="0.2">
      <c r="A1514">
        <f>Sheet1!A1491</f>
        <v>1464</v>
      </c>
      <c r="B1514">
        <f>Sheet1!B1494</f>
        <v>861.33</v>
      </c>
      <c r="C1514">
        <f t="shared" si="322"/>
        <v>846.93133043057583</v>
      </c>
      <c r="D1514">
        <f t="shared" si="323"/>
        <v>861.22631677236996</v>
      </c>
      <c r="E1514">
        <f t="shared" si="324"/>
        <v>874.87889987068741</v>
      </c>
      <c r="F1514">
        <f t="shared" si="329"/>
        <v>859.49771261321087</v>
      </c>
      <c r="G1514">
        <f t="shared" si="330"/>
        <v>979.13057529938533</v>
      </c>
      <c r="K1514" s="1">
        <f t="shared" si="331"/>
        <v>14.437464925011909</v>
      </c>
      <c r="L1514" s="1">
        <f t="shared" si="332"/>
        <v>14.332451562748133</v>
      </c>
      <c r="M1514" s="1">
        <f t="shared" si="333"/>
        <v>27.878793770183847</v>
      </c>
      <c r="N1514" s="1">
        <f t="shared" si="325"/>
        <v>13.915177538222792</v>
      </c>
      <c r="O1514" s="1">
        <f t="shared" si="326"/>
        <v>133.54804022439725</v>
      </c>
      <c r="P1514" s="1"/>
      <c r="Q1514" s="1">
        <f t="shared" si="334"/>
        <v>-0.10501336226377589</v>
      </c>
      <c r="R1514" s="1">
        <f t="shared" si="335"/>
        <v>13.441328845171938</v>
      </c>
      <c r="S1514" s="1">
        <f t="shared" si="327"/>
        <v>-0.52228738678911668</v>
      </c>
      <c r="T1514" s="1">
        <f t="shared" si="328"/>
        <v>119.11057529938535</v>
      </c>
    </row>
    <row r="1515" spans="1:20" x14ac:dyDescent="0.2">
      <c r="A1515">
        <f>Sheet1!A1492</f>
        <v>1465</v>
      </c>
      <c r="B1515">
        <f>Sheet1!B1495</f>
        <v>861.77</v>
      </c>
      <c r="C1515">
        <f t="shared" si="322"/>
        <v>847.38092888243841</v>
      </c>
      <c r="D1515">
        <f t="shared" si="323"/>
        <v>861.66335722948713</v>
      </c>
      <c r="E1515">
        <f t="shared" si="324"/>
        <v>875.35147583605249</v>
      </c>
      <c r="F1515">
        <f t="shared" si="329"/>
        <v>859.93083480158236</v>
      </c>
      <c r="G1515">
        <f t="shared" si="330"/>
        <v>979.86973002323271</v>
      </c>
      <c r="K1515" s="1">
        <f t="shared" si="331"/>
        <v>14.427866473149379</v>
      </c>
      <c r="L1515" s="1">
        <f t="shared" si="332"/>
        <v>14.319997939712039</v>
      </c>
      <c r="M1515" s="1">
        <f t="shared" si="333"/>
        <v>27.901692890365894</v>
      </c>
      <c r="N1515" s="1">
        <f t="shared" si="325"/>
        <v>13.898701274731707</v>
      </c>
      <c r="O1515" s="1">
        <f t="shared" si="326"/>
        <v>133.83759649638205</v>
      </c>
      <c r="P1515" s="1"/>
      <c r="Q1515" s="1">
        <f t="shared" si="334"/>
        <v>-0.10786853343734037</v>
      </c>
      <c r="R1515" s="1">
        <f t="shared" si="335"/>
        <v>13.473826417216515</v>
      </c>
      <c r="S1515" s="1">
        <f t="shared" si="327"/>
        <v>-0.5291651984176724</v>
      </c>
      <c r="T1515" s="1">
        <f t="shared" si="328"/>
        <v>119.40973002323267</v>
      </c>
    </row>
    <row r="1516" spans="1:20" x14ac:dyDescent="0.2">
      <c r="A1516">
        <f>Sheet1!A1493</f>
        <v>1466</v>
      </c>
      <c r="B1516">
        <f>Sheet1!B1496</f>
        <v>862.21</v>
      </c>
      <c r="C1516">
        <f t="shared" si="322"/>
        <v>847.830527334301</v>
      </c>
      <c r="D1516">
        <f t="shared" si="323"/>
        <v>862.10036287617106</v>
      </c>
      <c r="E1516">
        <f t="shared" si="324"/>
        <v>875.82407801646332</v>
      </c>
      <c r="F1516">
        <f t="shared" si="329"/>
        <v>860.36390861946995</v>
      </c>
      <c r="G1516">
        <f t="shared" si="330"/>
        <v>980.60935481242529</v>
      </c>
      <c r="K1516" s="1">
        <f t="shared" si="331"/>
        <v>14.408268021286744</v>
      </c>
      <c r="L1516" s="1">
        <f t="shared" si="332"/>
        <v>14.307509536037969</v>
      </c>
      <c r="M1516" s="1">
        <f t="shared" si="333"/>
        <v>27.92461809968529</v>
      </c>
      <c r="N1516" s="1">
        <f t="shared" si="325"/>
        <v>13.882176640756711</v>
      </c>
      <c r="O1516" s="1">
        <f t="shared" si="326"/>
        <v>134.12762283371205</v>
      </c>
      <c r="P1516" s="1"/>
      <c r="Q1516" s="1">
        <f t="shared" si="334"/>
        <v>-0.10075848524877529</v>
      </c>
      <c r="R1516" s="1">
        <f t="shared" si="335"/>
        <v>13.516350078398546</v>
      </c>
      <c r="S1516" s="1">
        <f t="shared" si="327"/>
        <v>-0.52609138053003335</v>
      </c>
      <c r="T1516" s="1">
        <f t="shared" si="328"/>
        <v>119.71935481242531</v>
      </c>
    </row>
    <row r="1517" spans="1:20" x14ac:dyDescent="0.2">
      <c r="A1517">
        <f>Sheet1!A1494</f>
        <v>1467</v>
      </c>
      <c r="B1517">
        <f>Sheet1!B1497</f>
        <v>862.64</v>
      </c>
      <c r="C1517">
        <f t="shared" si="322"/>
        <v>848.28012578616358</v>
      </c>
      <c r="D1517">
        <f t="shared" si="323"/>
        <v>862.5373337024904</v>
      </c>
      <c r="E1517">
        <f t="shared" si="324"/>
        <v>876.2967064538891</v>
      </c>
      <c r="F1517">
        <f t="shared" si="329"/>
        <v>860.79693403853037</v>
      </c>
      <c r="G1517">
        <f t="shared" si="330"/>
        <v>981.34945007499539</v>
      </c>
      <c r="K1517" s="1">
        <f t="shared" si="331"/>
        <v>14.398669569424214</v>
      </c>
      <c r="L1517" s="1">
        <f t="shared" si="332"/>
        <v>14.294986341794129</v>
      </c>
      <c r="M1517" s="1">
        <f t="shared" si="333"/>
        <v>27.947569440111579</v>
      </c>
      <c r="N1517" s="1">
        <f t="shared" si="325"/>
        <v>13.86560360795454</v>
      </c>
      <c r="O1517" s="1">
        <f t="shared" si="326"/>
        <v>134.41811964441956</v>
      </c>
      <c r="P1517" s="1"/>
      <c r="Q1517" s="1">
        <f t="shared" si="334"/>
        <v>-0.10368322763008564</v>
      </c>
      <c r="R1517" s="1">
        <f t="shared" si="335"/>
        <v>13.548899870687364</v>
      </c>
      <c r="S1517" s="1">
        <f t="shared" si="327"/>
        <v>-0.53306596146967422</v>
      </c>
      <c r="T1517" s="1">
        <f t="shared" si="328"/>
        <v>120.01945007499535</v>
      </c>
    </row>
    <row r="1518" spans="1:20" x14ac:dyDescent="0.2">
      <c r="A1518">
        <f>Sheet1!A1495</f>
        <v>1468</v>
      </c>
      <c r="B1518">
        <f>Sheet1!B1498</f>
        <v>863.08</v>
      </c>
      <c r="C1518">
        <f t="shared" si="322"/>
        <v>848.72972423802617</v>
      </c>
      <c r="D1518">
        <f t="shared" si="323"/>
        <v>862.97426969851301</v>
      </c>
      <c r="E1518">
        <f t="shared" si="324"/>
        <v>876.76936119029949</v>
      </c>
      <c r="F1518">
        <f t="shared" si="329"/>
        <v>861.22991103042057</v>
      </c>
      <c r="G1518">
        <f t="shared" si="330"/>
        <v>982.09001621897494</v>
      </c>
      <c r="K1518" s="1">
        <f t="shared" si="331"/>
        <v>14.389071117561571</v>
      </c>
      <c r="L1518" s="1">
        <f t="shared" si="332"/>
        <v>14.282428347048722</v>
      </c>
      <c r="M1518" s="1">
        <f t="shared" si="333"/>
        <v>27.970546953614075</v>
      </c>
      <c r="N1518" s="1">
        <f t="shared" si="325"/>
        <v>13.848982147982156</v>
      </c>
      <c r="O1518" s="1">
        <f t="shared" si="326"/>
        <v>134.70908733653653</v>
      </c>
      <c r="P1518" s="1"/>
      <c r="Q1518" s="1">
        <f t="shared" si="334"/>
        <v>-0.10664277051284898</v>
      </c>
      <c r="R1518" s="1">
        <f t="shared" si="335"/>
        <v>13.581475836052505</v>
      </c>
      <c r="S1518" s="1">
        <f t="shared" si="327"/>
        <v>-0.54008896957941488</v>
      </c>
      <c r="T1518" s="1">
        <f t="shared" si="328"/>
        <v>120.32001621897496</v>
      </c>
    </row>
    <row r="1519" spans="1:20" x14ac:dyDescent="0.2">
      <c r="A1519">
        <f>Sheet1!A1496</f>
        <v>1469</v>
      </c>
      <c r="B1519">
        <f>Sheet1!B1499</f>
        <v>863.52</v>
      </c>
      <c r="C1519">
        <f t="shared" si="322"/>
        <v>849.17932268988875</v>
      </c>
      <c r="D1519">
        <f t="shared" si="323"/>
        <v>863.41117085430767</v>
      </c>
      <c r="E1519">
        <f t="shared" si="324"/>
        <v>877.24204226766381</v>
      </c>
      <c r="F1519">
        <f t="shared" si="329"/>
        <v>861.66283956679752</v>
      </c>
      <c r="G1519">
        <f t="shared" si="330"/>
        <v>982.83105365239601</v>
      </c>
      <c r="K1519" s="1">
        <f t="shared" si="331"/>
        <v>14.379472665699041</v>
      </c>
      <c r="L1519" s="1">
        <f t="shared" si="332"/>
        <v>14.269835541870066</v>
      </c>
      <c r="M1519" s="1">
        <f t="shared" si="333"/>
        <v>27.993550682162322</v>
      </c>
      <c r="N1519" s="1">
        <f t="shared" si="325"/>
        <v>13.83231223249652</v>
      </c>
      <c r="O1519" s="1">
        <f t="shared" si="326"/>
        <v>135.00052631809501</v>
      </c>
      <c r="P1519" s="1"/>
      <c r="Q1519" s="1">
        <f t="shared" si="334"/>
        <v>-0.10963712382897484</v>
      </c>
      <c r="R1519" s="1">
        <f t="shared" si="335"/>
        <v>13.614078016463282</v>
      </c>
      <c r="S1519" s="1">
        <f t="shared" si="327"/>
        <v>-0.54716043320252084</v>
      </c>
      <c r="T1519" s="1">
        <f t="shared" si="328"/>
        <v>120.62105365239597</v>
      </c>
    </row>
    <row r="1520" spans="1:20" x14ac:dyDescent="0.2">
      <c r="A1520">
        <f>Sheet1!A1497</f>
        <v>1470</v>
      </c>
      <c r="B1520">
        <f>Sheet1!B1500</f>
        <v>863.95</v>
      </c>
      <c r="C1520">
        <f t="shared" ref="C1520:C1583" si="336">C$47+(A1523-1)*(C$2114-C$47)/2067</f>
        <v>849.62892114175156</v>
      </c>
      <c r="D1520">
        <f t="shared" ref="D1520:D1583" si="337">$J$19+A1523*$I$19+$H$19*A1523^2+$G$19*A1523^3</f>
        <v>863.84803715994224</v>
      </c>
      <c r="E1520">
        <f t="shared" ref="E1520:E1583" si="338">$T$19+A1523*$S$19+$R$19*A1523^2+$Q$19*A1523^3</f>
        <v>877.71474972795147</v>
      </c>
      <c r="F1520">
        <f t="shared" si="329"/>
        <v>862.09571961931806</v>
      </c>
      <c r="G1520">
        <f t="shared" si="330"/>
        <v>983.57256278329055</v>
      </c>
      <c r="K1520" s="1">
        <f t="shared" si="331"/>
        <v>14.359874213836406</v>
      </c>
      <c r="L1520" s="1">
        <f t="shared" si="332"/>
        <v>14.25720791632682</v>
      </c>
      <c r="M1520" s="1">
        <f t="shared" si="333"/>
        <v>28.01658066772552</v>
      </c>
      <c r="N1520" s="1">
        <f t="shared" si="325"/>
        <v>13.81559383315448</v>
      </c>
      <c r="O1520" s="1">
        <f t="shared" si="326"/>
        <v>135.29243699712697</v>
      </c>
      <c r="P1520" s="1"/>
      <c r="Q1520" s="1">
        <f t="shared" si="334"/>
        <v>-0.102666297509586</v>
      </c>
      <c r="R1520" s="1">
        <f t="shared" si="335"/>
        <v>13.656706453889115</v>
      </c>
      <c r="S1520" s="1">
        <f t="shared" si="327"/>
        <v>-0.54428038068192564</v>
      </c>
      <c r="T1520" s="1">
        <f t="shared" si="328"/>
        <v>120.93256278329056</v>
      </c>
    </row>
    <row r="1521" spans="1:20" x14ac:dyDescent="0.2">
      <c r="A1521">
        <f>Sheet1!A1498</f>
        <v>1471</v>
      </c>
      <c r="B1521">
        <f>Sheet1!B1501</f>
        <v>864.39</v>
      </c>
      <c r="C1521">
        <f t="shared" si="336"/>
        <v>850.07851959361415</v>
      </c>
      <c r="D1521">
        <f t="shared" si="337"/>
        <v>864.2848686054856</v>
      </c>
      <c r="E1521">
        <f t="shared" si="338"/>
        <v>878.18748361313192</v>
      </c>
      <c r="F1521">
        <f t="shared" si="329"/>
        <v>862.52855115963928</v>
      </c>
      <c r="G1521">
        <f t="shared" si="330"/>
        <v>984.31454401969086</v>
      </c>
      <c r="K1521" s="1">
        <f t="shared" si="331"/>
        <v>14.350275761973876</v>
      </c>
      <c r="L1521" s="1">
        <f t="shared" si="332"/>
        <v>14.244545460486847</v>
      </c>
      <c r="M1521" s="1">
        <f t="shared" si="333"/>
        <v>28.039636952273327</v>
      </c>
      <c r="N1521" s="1">
        <f t="shared" si="325"/>
        <v>13.798826921613113</v>
      </c>
      <c r="O1521" s="1">
        <f t="shared" si="326"/>
        <v>135.58481978166469</v>
      </c>
      <c r="P1521" s="1"/>
      <c r="Q1521" s="1">
        <f t="shared" si="334"/>
        <v>-0.10573030148702856</v>
      </c>
      <c r="R1521" s="1">
        <f t="shared" si="335"/>
        <v>13.689361190299451</v>
      </c>
      <c r="S1521" s="1">
        <f t="shared" si="327"/>
        <v>-0.55144884036076292</v>
      </c>
      <c r="T1521" s="1">
        <f t="shared" si="328"/>
        <v>121.23454401969082</v>
      </c>
    </row>
    <row r="1522" spans="1:20" x14ac:dyDescent="0.2">
      <c r="A1522">
        <f>Sheet1!A1499</f>
        <v>1472</v>
      </c>
      <c r="B1522">
        <f>Sheet1!B1502</f>
        <v>864.83</v>
      </c>
      <c r="C1522">
        <f t="shared" si="336"/>
        <v>850.5281180454765</v>
      </c>
      <c r="D1522">
        <f t="shared" si="337"/>
        <v>864.72166518100551</v>
      </c>
      <c r="E1522">
        <f t="shared" si="338"/>
        <v>878.66024396517469</v>
      </c>
      <c r="F1522">
        <f t="shared" si="329"/>
        <v>862.9613341594179</v>
      </c>
      <c r="G1522">
        <f t="shared" si="330"/>
        <v>985.05699776962888</v>
      </c>
      <c r="K1522" s="1">
        <f t="shared" si="331"/>
        <v>14.340677310111232</v>
      </c>
      <c r="L1522" s="1">
        <f t="shared" si="332"/>
        <v>14.231848164418921</v>
      </c>
      <c r="M1522" s="1">
        <f t="shared" si="333"/>
        <v>28.062719577775056</v>
      </c>
      <c r="N1522" s="1">
        <f t="shared" ref="N1522:N1585" si="339">F1522-$C1519</f>
        <v>13.782011469529152</v>
      </c>
      <c r="O1522" s="1">
        <f t="shared" ref="O1522:O1585" si="340">G1522-$C1519</f>
        <v>135.87767507974013</v>
      </c>
      <c r="P1522" s="1"/>
      <c r="Q1522" s="1">
        <f t="shared" si="334"/>
        <v>-0.10882914569231161</v>
      </c>
      <c r="R1522" s="1">
        <f t="shared" si="335"/>
        <v>13.722042267663824</v>
      </c>
      <c r="S1522" s="1">
        <f t="shared" ref="S1522:S1585" si="341">F1522-$B1519</f>
        <v>-0.55866584058207991</v>
      </c>
      <c r="T1522" s="1">
        <f t="shared" ref="T1522:T1585" si="342">G1522-$B1519</f>
        <v>121.5369977696289</v>
      </c>
    </row>
    <row r="1523" spans="1:20" x14ac:dyDescent="0.2">
      <c r="A1523">
        <f>Sheet1!A1500</f>
        <v>1473</v>
      </c>
      <c r="B1523">
        <f>Sheet1!B1503</f>
        <v>865.27</v>
      </c>
      <c r="C1523">
        <f t="shared" si="336"/>
        <v>850.97771649733932</v>
      </c>
      <c r="D1523">
        <f t="shared" si="337"/>
        <v>865.15842687657073</v>
      </c>
      <c r="E1523">
        <f t="shared" si="338"/>
        <v>879.13303082604898</v>
      </c>
      <c r="F1523">
        <f t="shared" ref="F1523:F1586" si="343">$J$35+A1523*$I$35+$H$35*A1523^2+$G$35*A1523^3</f>
        <v>863.39406859031101</v>
      </c>
      <c r="G1523">
        <f t="shared" ref="G1523:G1586" si="344">$T$35+A1523*$S$35+$R$35*A1523^2+$Q$35*A1523^3</f>
        <v>985.79992444113645</v>
      </c>
      <c r="K1523" s="1">
        <f t="shared" ref="K1523:K1586" si="345">B1520-C1520</f>
        <v>14.321078858248484</v>
      </c>
      <c r="L1523" s="1">
        <f t="shared" ref="L1523:L1586" si="346">D1520-$C1520</f>
        <v>14.219116018190675</v>
      </c>
      <c r="M1523" s="1">
        <f t="shared" ref="M1523:M1586" si="347">E1520-$C1520</f>
        <v>28.085828586199909</v>
      </c>
      <c r="N1523" s="1">
        <f t="shared" si="339"/>
        <v>13.765147448559446</v>
      </c>
      <c r="O1523" s="1">
        <f t="shared" si="340"/>
        <v>136.17100329938489</v>
      </c>
      <c r="P1523" s="1"/>
      <c r="Q1523" s="1">
        <f t="shared" ref="Q1523:Q1586" si="348">D1520-B1520</f>
        <v>-0.10196284005780853</v>
      </c>
      <c r="R1523" s="1">
        <f t="shared" ref="R1523:R1586" si="349">E1520-$B1520</f>
        <v>13.764749727951425</v>
      </c>
      <c r="S1523" s="1">
        <f t="shared" si="341"/>
        <v>-0.55593140968903754</v>
      </c>
      <c r="T1523" s="1">
        <f t="shared" si="342"/>
        <v>121.84992444113641</v>
      </c>
    </row>
    <row r="1524" spans="1:20" x14ac:dyDescent="0.2">
      <c r="A1524">
        <f>Sheet1!A1501</f>
        <v>1474</v>
      </c>
      <c r="B1524">
        <f>Sheet1!B1504</f>
        <v>865.7</v>
      </c>
      <c r="C1524">
        <f t="shared" si="336"/>
        <v>851.4273149492019</v>
      </c>
      <c r="D1524">
        <f t="shared" si="337"/>
        <v>865.59515368224947</v>
      </c>
      <c r="E1524">
        <f t="shared" si="338"/>
        <v>879.60584423772445</v>
      </c>
      <c r="F1524">
        <f t="shared" si="343"/>
        <v>863.82675442397556</v>
      </c>
      <c r="G1524">
        <f t="shared" si="344"/>
        <v>986.5433244422461</v>
      </c>
      <c r="K1524" s="1">
        <f t="shared" si="345"/>
        <v>14.31148040638584</v>
      </c>
      <c r="L1524" s="1">
        <f t="shared" si="346"/>
        <v>14.206349011871453</v>
      </c>
      <c r="M1524" s="1">
        <f t="shared" si="347"/>
        <v>28.108964019517771</v>
      </c>
      <c r="N1524" s="1">
        <f t="shared" si="339"/>
        <v>13.748234830361412</v>
      </c>
      <c r="O1524" s="1">
        <f t="shared" si="340"/>
        <v>136.46480484863196</v>
      </c>
      <c r="P1524" s="1"/>
      <c r="Q1524" s="1">
        <f t="shared" si="348"/>
        <v>-0.10513139451438747</v>
      </c>
      <c r="R1524" s="1">
        <f t="shared" si="349"/>
        <v>13.797483613131931</v>
      </c>
      <c r="S1524" s="1">
        <f t="shared" si="341"/>
        <v>-0.56324557602442837</v>
      </c>
      <c r="T1524" s="1">
        <f t="shared" si="342"/>
        <v>122.15332444224612</v>
      </c>
    </row>
    <row r="1525" spans="1:20" x14ac:dyDescent="0.2">
      <c r="A1525">
        <f>Sheet1!A1502</f>
        <v>1475</v>
      </c>
      <c r="B1525">
        <f>Sheet1!B1505</f>
        <v>866.14</v>
      </c>
      <c r="C1525">
        <f t="shared" si="336"/>
        <v>851.87691340106448</v>
      </c>
      <c r="D1525">
        <f t="shared" si="337"/>
        <v>866.03184558810995</v>
      </c>
      <c r="E1525">
        <f t="shared" si="338"/>
        <v>880.07868424217043</v>
      </c>
      <c r="F1525">
        <f t="shared" si="343"/>
        <v>864.25939163206817</v>
      </c>
      <c r="G1525">
        <f t="shared" si="344"/>
        <v>987.28719818098932</v>
      </c>
      <c r="K1525" s="1">
        <f t="shared" si="345"/>
        <v>14.301881954523537</v>
      </c>
      <c r="L1525" s="1">
        <f t="shared" si="346"/>
        <v>14.193547135529002</v>
      </c>
      <c r="M1525" s="1">
        <f t="shared" si="347"/>
        <v>28.132125919698183</v>
      </c>
      <c r="N1525" s="1">
        <f t="shared" si="339"/>
        <v>13.731273586591669</v>
      </c>
      <c r="O1525" s="1">
        <f t="shared" si="340"/>
        <v>136.75908013551282</v>
      </c>
      <c r="P1525" s="1"/>
      <c r="Q1525" s="1">
        <f t="shared" si="348"/>
        <v>-0.10833481899453545</v>
      </c>
      <c r="R1525" s="1">
        <f t="shared" si="349"/>
        <v>13.830243965174645</v>
      </c>
      <c r="S1525" s="1">
        <f t="shared" si="341"/>
        <v>-0.57060836793186809</v>
      </c>
      <c r="T1525" s="1">
        <f t="shared" si="342"/>
        <v>122.45719818098928</v>
      </c>
    </row>
    <row r="1526" spans="1:20" x14ac:dyDescent="0.2">
      <c r="A1526">
        <f>Sheet1!A1503</f>
        <v>1476</v>
      </c>
      <c r="B1526">
        <f>Sheet1!B1506</f>
        <v>866.58</v>
      </c>
      <c r="C1526">
        <f t="shared" si="336"/>
        <v>852.32651185292707</v>
      </c>
      <c r="D1526">
        <f t="shared" si="337"/>
        <v>866.46850258422046</v>
      </c>
      <c r="E1526">
        <f t="shared" si="338"/>
        <v>880.55155088135632</v>
      </c>
      <c r="F1526">
        <f t="shared" si="343"/>
        <v>864.69198018624604</v>
      </c>
      <c r="G1526">
        <f t="shared" si="344"/>
        <v>988.03154606539874</v>
      </c>
      <c r="K1526" s="1">
        <f t="shared" si="345"/>
        <v>14.292283502660666</v>
      </c>
      <c r="L1526" s="1">
        <f t="shared" si="346"/>
        <v>14.180710379231414</v>
      </c>
      <c r="M1526" s="1">
        <f t="shared" si="347"/>
        <v>28.155314328709665</v>
      </c>
      <c r="N1526" s="1">
        <f t="shared" si="339"/>
        <v>13.714263688906726</v>
      </c>
      <c r="O1526" s="1">
        <f t="shared" si="340"/>
        <v>137.05382956805943</v>
      </c>
      <c r="P1526" s="1"/>
      <c r="Q1526" s="1">
        <f t="shared" si="348"/>
        <v>-0.11157312342925252</v>
      </c>
      <c r="R1526" s="1">
        <f t="shared" si="349"/>
        <v>13.863030826048998</v>
      </c>
      <c r="S1526" s="1">
        <f t="shared" si="341"/>
        <v>-0.57801981375394007</v>
      </c>
      <c r="T1526" s="1">
        <f t="shared" si="342"/>
        <v>122.76154606539876</v>
      </c>
    </row>
    <row r="1527" spans="1:20" x14ac:dyDescent="0.2">
      <c r="A1527">
        <f>Sheet1!A1504</f>
        <v>1477</v>
      </c>
      <c r="B1527">
        <f>Sheet1!B1507</f>
        <v>867.01</v>
      </c>
      <c r="C1527">
        <f t="shared" si="336"/>
        <v>852.77611030478965</v>
      </c>
      <c r="D1527">
        <f t="shared" si="337"/>
        <v>866.90512466064945</v>
      </c>
      <c r="E1527">
        <f t="shared" si="338"/>
        <v>881.02444419725168</v>
      </c>
      <c r="F1527">
        <f t="shared" si="343"/>
        <v>865.12452005816613</v>
      </c>
      <c r="G1527">
        <f t="shared" si="344"/>
        <v>988.77636850350586</v>
      </c>
      <c r="K1527" s="1">
        <f t="shared" si="345"/>
        <v>14.272685050798145</v>
      </c>
      <c r="L1527" s="1">
        <f t="shared" si="346"/>
        <v>14.167838733047574</v>
      </c>
      <c r="M1527" s="1">
        <f t="shared" si="347"/>
        <v>28.178529288522554</v>
      </c>
      <c r="N1527" s="1">
        <f t="shared" si="339"/>
        <v>13.697205108964226</v>
      </c>
      <c r="O1527" s="1">
        <f t="shared" si="340"/>
        <v>137.34905355430396</v>
      </c>
      <c r="P1527" s="1"/>
      <c r="Q1527" s="1">
        <f t="shared" si="348"/>
        <v>-0.10484631775057096</v>
      </c>
      <c r="R1527" s="1">
        <f t="shared" si="349"/>
        <v>13.905844237724409</v>
      </c>
      <c r="S1527" s="1">
        <f t="shared" si="341"/>
        <v>-0.57547994183391893</v>
      </c>
      <c r="T1527" s="1">
        <f t="shared" si="342"/>
        <v>123.07636850350582</v>
      </c>
    </row>
    <row r="1528" spans="1:20" x14ac:dyDescent="0.2">
      <c r="A1528">
        <f>Sheet1!A1505</f>
        <v>1478</v>
      </c>
      <c r="B1528">
        <f>Sheet1!B1508</f>
        <v>867.45</v>
      </c>
      <c r="C1528">
        <f t="shared" si="336"/>
        <v>853.22570875665224</v>
      </c>
      <c r="D1528">
        <f t="shared" si="337"/>
        <v>867.34171180746534</v>
      </c>
      <c r="E1528">
        <f t="shared" si="338"/>
        <v>881.4973642318256</v>
      </c>
      <c r="F1528">
        <f t="shared" si="343"/>
        <v>865.55701121948505</v>
      </c>
      <c r="G1528">
        <f t="shared" si="344"/>
        <v>989.52166590334321</v>
      </c>
      <c r="K1528" s="1">
        <f t="shared" si="345"/>
        <v>14.263086598935502</v>
      </c>
      <c r="L1528" s="1">
        <f t="shared" si="346"/>
        <v>14.154932187045461</v>
      </c>
      <c r="M1528" s="1">
        <f t="shared" si="347"/>
        <v>28.20177084110594</v>
      </c>
      <c r="N1528" s="1">
        <f t="shared" si="339"/>
        <v>13.680097818420563</v>
      </c>
      <c r="O1528" s="1">
        <f t="shared" si="340"/>
        <v>137.64475250227872</v>
      </c>
      <c r="P1528" s="1"/>
      <c r="Q1528" s="1">
        <f t="shared" si="348"/>
        <v>-0.10815441189004105</v>
      </c>
      <c r="R1528" s="1">
        <f t="shared" si="349"/>
        <v>13.938684242170439</v>
      </c>
      <c r="S1528" s="1">
        <f t="shared" si="341"/>
        <v>-0.5829887805149383</v>
      </c>
      <c r="T1528" s="1">
        <f t="shared" si="342"/>
        <v>123.38166590334322</v>
      </c>
    </row>
    <row r="1529" spans="1:20" x14ac:dyDescent="0.2">
      <c r="A1529">
        <f>Sheet1!A1506</f>
        <v>1479</v>
      </c>
      <c r="B1529">
        <f>Sheet1!B1509</f>
        <v>867.89</v>
      </c>
      <c r="C1529">
        <f t="shared" si="336"/>
        <v>853.67530720851482</v>
      </c>
      <c r="D1529">
        <f t="shared" si="337"/>
        <v>867.77826401473646</v>
      </c>
      <c r="E1529">
        <f t="shared" si="338"/>
        <v>881.97031102704784</v>
      </c>
      <c r="F1529">
        <f t="shared" si="343"/>
        <v>865.98945364186011</v>
      </c>
      <c r="G1529">
        <f t="shared" si="344"/>
        <v>990.26743867294249</v>
      </c>
      <c r="K1529" s="1">
        <f t="shared" si="345"/>
        <v>14.253488147072972</v>
      </c>
      <c r="L1529" s="1">
        <f t="shared" si="346"/>
        <v>14.14199073129339</v>
      </c>
      <c r="M1529" s="1">
        <f t="shared" si="347"/>
        <v>28.225039028429251</v>
      </c>
      <c r="N1529" s="1">
        <f t="shared" si="339"/>
        <v>13.66294178893304</v>
      </c>
      <c r="O1529" s="1">
        <f t="shared" si="340"/>
        <v>137.94092682001542</v>
      </c>
      <c r="P1529" s="1"/>
      <c r="Q1529" s="1">
        <f t="shared" si="348"/>
        <v>-0.11149741577958139</v>
      </c>
      <c r="R1529" s="1">
        <f t="shared" si="349"/>
        <v>13.971550881356279</v>
      </c>
      <c r="S1529" s="1">
        <f t="shared" si="341"/>
        <v>-0.59054635813993173</v>
      </c>
      <c r="T1529" s="1">
        <f t="shared" si="342"/>
        <v>123.68743867294245</v>
      </c>
    </row>
    <row r="1530" spans="1:20" x14ac:dyDescent="0.2">
      <c r="A1530">
        <f>Sheet1!A1507</f>
        <v>1480</v>
      </c>
      <c r="B1530">
        <f>Sheet1!B1510</f>
        <v>868.32</v>
      </c>
      <c r="C1530">
        <f t="shared" si="336"/>
        <v>854.12490566037741</v>
      </c>
      <c r="D1530">
        <f t="shared" si="337"/>
        <v>868.21478127253079</v>
      </c>
      <c r="E1530">
        <f t="shared" si="338"/>
        <v>882.44328462488772</v>
      </c>
      <c r="F1530">
        <f t="shared" si="343"/>
        <v>866.42184729694804</v>
      </c>
      <c r="G1530">
        <f t="shared" si="344"/>
        <v>991.0136872203359</v>
      </c>
      <c r="K1530" s="1">
        <f t="shared" si="345"/>
        <v>14.233889695210337</v>
      </c>
      <c r="L1530" s="1">
        <f t="shared" si="346"/>
        <v>14.129014355859795</v>
      </c>
      <c r="M1530" s="1">
        <f t="shared" si="347"/>
        <v>28.248333892462028</v>
      </c>
      <c r="N1530" s="1">
        <f t="shared" si="339"/>
        <v>13.64573699215839</v>
      </c>
      <c r="O1530" s="1">
        <f t="shared" si="340"/>
        <v>138.23757691554624</v>
      </c>
      <c r="P1530" s="1"/>
      <c r="Q1530" s="1">
        <f t="shared" si="348"/>
        <v>-0.10487533935054216</v>
      </c>
      <c r="R1530" s="1">
        <f t="shared" si="349"/>
        <v>14.014444197251692</v>
      </c>
      <c r="S1530" s="1">
        <f t="shared" si="341"/>
        <v>-0.58815270305194645</v>
      </c>
      <c r="T1530" s="1">
        <f t="shared" si="342"/>
        <v>124.00368722033591</v>
      </c>
    </row>
    <row r="1531" spans="1:20" x14ac:dyDescent="0.2">
      <c r="A1531">
        <f>Sheet1!A1508</f>
        <v>1481</v>
      </c>
      <c r="B1531">
        <f>Sheet1!B1511</f>
        <v>868.76</v>
      </c>
      <c r="C1531">
        <f t="shared" si="336"/>
        <v>854.57450411223999</v>
      </c>
      <c r="D1531">
        <f t="shared" si="337"/>
        <v>868.65126357091697</v>
      </c>
      <c r="E1531">
        <f t="shared" si="338"/>
        <v>882.91628506731479</v>
      </c>
      <c r="F1531">
        <f t="shared" si="343"/>
        <v>866.8541921564057</v>
      </c>
      <c r="G1531">
        <f t="shared" si="344"/>
        <v>991.76041195355572</v>
      </c>
      <c r="K1531" s="1">
        <f t="shared" si="345"/>
        <v>14.224291243347807</v>
      </c>
      <c r="L1531" s="1">
        <f t="shared" si="346"/>
        <v>14.116003050813106</v>
      </c>
      <c r="M1531" s="1">
        <f t="shared" si="347"/>
        <v>28.271655475173361</v>
      </c>
      <c r="N1531" s="1">
        <f t="shared" si="339"/>
        <v>13.628483399753463</v>
      </c>
      <c r="O1531" s="1">
        <f t="shared" si="340"/>
        <v>138.53470319690348</v>
      </c>
      <c r="P1531" s="1"/>
      <c r="Q1531" s="1">
        <f t="shared" si="348"/>
        <v>-0.10828819253470101</v>
      </c>
      <c r="R1531" s="1">
        <f t="shared" si="349"/>
        <v>14.047364231825554</v>
      </c>
      <c r="S1531" s="1">
        <f t="shared" si="341"/>
        <v>-0.59580784359434347</v>
      </c>
      <c r="T1531" s="1">
        <f t="shared" si="342"/>
        <v>124.31041195355567</v>
      </c>
    </row>
    <row r="1532" spans="1:20" x14ac:dyDescent="0.2">
      <c r="A1532">
        <f>Sheet1!A1509</f>
        <v>1482</v>
      </c>
      <c r="B1532">
        <f>Sheet1!B1512</f>
        <v>869.2</v>
      </c>
      <c r="C1532">
        <f t="shared" si="336"/>
        <v>855.0241025641028</v>
      </c>
      <c r="D1532">
        <f t="shared" si="337"/>
        <v>869.08771089996333</v>
      </c>
      <c r="E1532">
        <f t="shared" si="338"/>
        <v>883.38931239629824</v>
      </c>
      <c r="F1532">
        <f t="shared" si="343"/>
        <v>867.28648819189016</v>
      </c>
      <c r="G1532">
        <f t="shared" si="344"/>
        <v>992.50761328063368</v>
      </c>
      <c r="K1532" s="1">
        <f t="shared" si="345"/>
        <v>14.214692791485163</v>
      </c>
      <c r="L1532" s="1">
        <f t="shared" si="346"/>
        <v>14.102956806221641</v>
      </c>
      <c r="M1532" s="1">
        <f t="shared" si="347"/>
        <v>28.295003818533019</v>
      </c>
      <c r="N1532" s="1">
        <f t="shared" si="339"/>
        <v>13.611180983375334</v>
      </c>
      <c r="O1532" s="1">
        <f t="shared" si="340"/>
        <v>138.83230607211885</v>
      </c>
      <c r="P1532" s="1"/>
      <c r="Q1532" s="1">
        <f t="shared" si="348"/>
        <v>-0.1117359852635218</v>
      </c>
      <c r="R1532" s="1">
        <f t="shared" si="349"/>
        <v>14.080311027047856</v>
      </c>
      <c r="S1532" s="1">
        <f t="shared" si="341"/>
        <v>-0.60351180810982896</v>
      </c>
      <c r="T1532" s="1">
        <f t="shared" si="342"/>
        <v>124.61761328063369</v>
      </c>
    </row>
    <row r="1533" spans="1:20" x14ac:dyDescent="0.2">
      <c r="A1533">
        <f>Sheet1!A1510</f>
        <v>1483</v>
      </c>
      <c r="B1533">
        <f>Sheet1!B1513</f>
        <v>869.63</v>
      </c>
      <c r="C1533">
        <f t="shared" si="336"/>
        <v>855.47370101596516</v>
      </c>
      <c r="D1533">
        <f t="shared" si="337"/>
        <v>869.52412324973807</v>
      </c>
      <c r="E1533">
        <f t="shared" si="338"/>
        <v>883.86236665380761</v>
      </c>
      <c r="F1533">
        <f t="shared" si="343"/>
        <v>867.71873537505826</v>
      </c>
      <c r="G1533">
        <f t="shared" si="344"/>
        <v>993.25529160960195</v>
      </c>
      <c r="K1533" s="1">
        <f t="shared" si="345"/>
        <v>14.195094339622642</v>
      </c>
      <c r="L1533" s="1">
        <f t="shared" si="346"/>
        <v>14.089875612153378</v>
      </c>
      <c r="M1533" s="1">
        <f t="shared" si="347"/>
        <v>28.318378964510316</v>
      </c>
      <c r="N1533" s="1">
        <f t="shared" si="339"/>
        <v>13.593829714680851</v>
      </c>
      <c r="O1533" s="1">
        <f t="shared" si="340"/>
        <v>139.13038594922455</v>
      </c>
      <c r="P1533" s="1"/>
      <c r="Q1533" s="1">
        <f t="shared" si="348"/>
        <v>-0.10521872746926419</v>
      </c>
      <c r="R1533" s="1">
        <f t="shared" si="349"/>
        <v>14.123284624887674</v>
      </c>
      <c r="S1533" s="1">
        <f t="shared" si="341"/>
        <v>-0.60126462494179123</v>
      </c>
      <c r="T1533" s="1">
        <f t="shared" si="342"/>
        <v>124.9352916096019</v>
      </c>
    </row>
    <row r="1534" spans="1:20" x14ac:dyDescent="0.2">
      <c r="A1534">
        <f>Sheet1!A1511</f>
        <v>1484</v>
      </c>
      <c r="B1534">
        <f>Sheet1!B1514</f>
        <v>870.07</v>
      </c>
      <c r="C1534">
        <f t="shared" si="336"/>
        <v>855.92329946782797</v>
      </c>
      <c r="D1534">
        <f t="shared" si="337"/>
        <v>869.96050061030951</v>
      </c>
      <c r="E1534">
        <f t="shared" si="338"/>
        <v>884.33544788181234</v>
      </c>
      <c r="F1534">
        <f t="shared" si="343"/>
        <v>868.15093367756685</v>
      </c>
      <c r="G1534">
        <f t="shared" si="344"/>
        <v>994.00344734849261</v>
      </c>
      <c r="K1534" s="1">
        <f t="shared" si="345"/>
        <v>14.185495887759998</v>
      </c>
      <c r="L1534" s="1">
        <f t="shared" si="346"/>
        <v>14.076759458676975</v>
      </c>
      <c r="M1534" s="1">
        <f t="shared" si="347"/>
        <v>28.341780955074796</v>
      </c>
      <c r="N1534" s="1">
        <f t="shared" si="339"/>
        <v>13.576429565326862</v>
      </c>
      <c r="O1534" s="1">
        <f t="shared" si="340"/>
        <v>139.42894323625262</v>
      </c>
      <c r="P1534" s="1"/>
      <c r="Q1534" s="1">
        <f t="shared" si="348"/>
        <v>-0.10873642908302372</v>
      </c>
      <c r="R1534" s="1">
        <f t="shared" si="349"/>
        <v>14.156285067314798</v>
      </c>
      <c r="S1534" s="1">
        <f t="shared" si="341"/>
        <v>-0.60906632243313652</v>
      </c>
      <c r="T1534" s="1">
        <f t="shared" si="342"/>
        <v>125.24344734849262</v>
      </c>
    </row>
    <row r="1535" spans="1:20" x14ac:dyDescent="0.2">
      <c r="A1535">
        <f>Sheet1!A1512</f>
        <v>1485</v>
      </c>
      <c r="B1535">
        <f>Sheet1!B1515</f>
        <v>870.51</v>
      </c>
      <c r="C1535">
        <f t="shared" si="336"/>
        <v>856.37289791969056</v>
      </c>
      <c r="D1535">
        <f t="shared" si="337"/>
        <v>870.3968429717462</v>
      </c>
      <c r="E1535">
        <f t="shared" si="338"/>
        <v>884.80855612228186</v>
      </c>
      <c r="F1535">
        <f t="shared" si="343"/>
        <v>868.58308307107313</v>
      </c>
      <c r="G1535">
        <f t="shared" si="344"/>
        <v>994.75208090533772</v>
      </c>
      <c r="K1535" s="1">
        <f t="shared" si="345"/>
        <v>14.175897435897241</v>
      </c>
      <c r="L1535" s="1">
        <f t="shared" si="346"/>
        <v>14.063608335860522</v>
      </c>
      <c r="M1535" s="1">
        <f t="shared" si="347"/>
        <v>28.365209832195433</v>
      </c>
      <c r="N1535" s="1">
        <f t="shared" si="339"/>
        <v>13.558980506970329</v>
      </c>
      <c r="O1535" s="1">
        <f t="shared" si="340"/>
        <v>139.72797834123492</v>
      </c>
      <c r="P1535" s="1"/>
      <c r="Q1535" s="1">
        <f t="shared" si="348"/>
        <v>-0.11228910003671899</v>
      </c>
      <c r="R1535" s="1">
        <f t="shared" si="349"/>
        <v>14.189312396298192</v>
      </c>
      <c r="S1535" s="1">
        <f t="shared" si="341"/>
        <v>-0.61691692892691208</v>
      </c>
      <c r="T1535" s="1">
        <f t="shared" si="342"/>
        <v>125.55208090533768</v>
      </c>
    </row>
    <row r="1536" spans="1:20" x14ac:dyDescent="0.2">
      <c r="A1536">
        <f>Sheet1!A1513</f>
        <v>1486</v>
      </c>
      <c r="B1536">
        <f>Sheet1!B1516</f>
        <v>870.94</v>
      </c>
      <c r="C1536">
        <f t="shared" si="336"/>
        <v>856.82249637155314</v>
      </c>
      <c r="D1536">
        <f t="shared" si="337"/>
        <v>870.8331503241161</v>
      </c>
      <c r="E1536">
        <f t="shared" si="338"/>
        <v>885.28169141718547</v>
      </c>
      <c r="F1536">
        <f t="shared" si="343"/>
        <v>869.01518352723372</v>
      </c>
      <c r="G1536">
        <f t="shared" si="344"/>
        <v>995.50119268816934</v>
      </c>
      <c r="K1536" s="1">
        <f t="shared" si="345"/>
        <v>14.156298984034834</v>
      </c>
      <c r="L1536" s="1">
        <f t="shared" si="346"/>
        <v>14.050422233772906</v>
      </c>
      <c r="M1536" s="1">
        <f t="shared" si="347"/>
        <v>28.38866563784245</v>
      </c>
      <c r="N1536" s="1">
        <f t="shared" si="339"/>
        <v>13.541482511268555</v>
      </c>
      <c r="O1536" s="1">
        <f t="shared" si="340"/>
        <v>140.02749167220418</v>
      </c>
      <c r="P1536" s="1"/>
      <c r="Q1536" s="1">
        <f t="shared" si="348"/>
        <v>-0.10587675026192755</v>
      </c>
      <c r="R1536" s="1">
        <f t="shared" si="349"/>
        <v>14.232366653807617</v>
      </c>
      <c r="S1536" s="1">
        <f t="shared" si="341"/>
        <v>-0.61481647276627882</v>
      </c>
      <c r="T1536" s="1">
        <f t="shared" si="342"/>
        <v>125.87119268816934</v>
      </c>
    </row>
    <row r="1537" spans="1:20" x14ac:dyDescent="0.2">
      <c r="A1537">
        <f>Sheet1!A1514</f>
        <v>1487</v>
      </c>
      <c r="B1537">
        <f>Sheet1!B1517</f>
        <v>871.38</v>
      </c>
      <c r="C1537">
        <f t="shared" si="336"/>
        <v>857.27209482341573</v>
      </c>
      <c r="D1537">
        <f t="shared" si="337"/>
        <v>871.26942265748789</v>
      </c>
      <c r="E1537">
        <f t="shared" si="338"/>
        <v>885.75485380849284</v>
      </c>
      <c r="F1537">
        <f t="shared" si="343"/>
        <v>869.44723501770568</v>
      </c>
      <c r="G1537">
        <f t="shared" si="344"/>
        <v>996.25078310501931</v>
      </c>
      <c r="K1537" s="1">
        <f t="shared" si="345"/>
        <v>14.146700532172076</v>
      </c>
      <c r="L1537" s="1">
        <f t="shared" si="346"/>
        <v>14.037201142481535</v>
      </c>
      <c r="M1537" s="1">
        <f t="shared" si="347"/>
        <v>28.412148413984369</v>
      </c>
      <c r="N1537" s="1">
        <f t="shared" si="339"/>
        <v>13.523935549877706</v>
      </c>
      <c r="O1537" s="1">
        <f t="shared" si="340"/>
        <v>140.32748363719134</v>
      </c>
      <c r="P1537" s="1"/>
      <c r="Q1537" s="1">
        <f t="shared" si="348"/>
        <v>-0.10949938969054074</v>
      </c>
      <c r="R1537" s="1">
        <f t="shared" si="349"/>
        <v>14.265447881812293</v>
      </c>
      <c r="S1537" s="1">
        <f t="shared" si="341"/>
        <v>-0.62276498229437038</v>
      </c>
      <c r="T1537" s="1">
        <f t="shared" si="342"/>
        <v>126.18078310501926</v>
      </c>
    </row>
    <row r="1538" spans="1:20" x14ac:dyDescent="0.2">
      <c r="A1538">
        <f>Sheet1!A1515</f>
        <v>1488</v>
      </c>
      <c r="B1538">
        <f>Sheet1!B1518</f>
        <v>871.82</v>
      </c>
      <c r="C1538">
        <f t="shared" si="336"/>
        <v>857.72169327527831</v>
      </c>
      <c r="D1538">
        <f t="shared" si="337"/>
        <v>871.70565996192965</v>
      </c>
      <c r="E1538">
        <f t="shared" si="338"/>
        <v>886.22804333817317</v>
      </c>
      <c r="F1538">
        <f t="shared" si="343"/>
        <v>869.87923751414598</v>
      </c>
      <c r="G1538">
        <f t="shared" si="344"/>
        <v>997.00085256392003</v>
      </c>
      <c r="K1538" s="1">
        <f t="shared" si="345"/>
        <v>14.137102080309432</v>
      </c>
      <c r="L1538" s="1">
        <f t="shared" si="346"/>
        <v>14.023945052055637</v>
      </c>
      <c r="M1538" s="1">
        <f t="shared" si="347"/>
        <v>28.435658202591299</v>
      </c>
      <c r="N1538" s="1">
        <f t="shared" si="339"/>
        <v>13.506339594455426</v>
      </c>
      <c r="O1538" s="1">
        <f t="shared" si="340"/>
        <v>140.62795464422948</v>
      </c>
      <c r="P1538" s="1"/>
      <c r="Q1538" s="1">
        <f t="shared" si="348"/>
        <v>-0.11315702825379503</v>
      </c>
      <c r="R1538" s="1">
        <f t="shared" si="349"/>
        <v>14.298556122281866</v>
      </c>
      <c r="S1538" s="1">
        <f t="shared" si="341"/>
        <v>-0.63076248585400663</v>
      </c>
      <c r="T1538" s="1">
        <f t="shared" si="342"/>
        <v>126.49085256392004</v>
      </c>
    </row>
    <row r="1539" spans="1:20" x14ac:dyDescent="0.2">
      <c r="A1539">
        <f>Sheet1!A1516</f>
        <v>1489</v>
      </c>
      <c r="B1539">
        <f>Sheet1!B1519</f>
        <v>872.25</v>
      </c>
      <c r="C1539">
        <f t="shared" si="336"/>
        <v>858.1712917271409</v>
      </c>
      <c r="D1539">
        <f t="shared" si="337"/>
        <v>872.14186222750993</v>
      </c>
      <c r="E1539">
        <f t="shared" si="338"/>
        <v>886.7012600481961</v>
      </c>
      <c r="F1539">
        <f t="shared" si="343"/>
        <v>870.31119098821137</v>
      </c>
      <c r="G1539">
        <f t="shared" si="344"/>
        <v>997.75140147290335</v>
      </c>
      <c r="K1539" s="1">
        <f t="shared" si="345"/>
        <v>14.117503628446912</v>
      </c>
      <c r="L1539" s="1">
        <f t="shared" si="346"/>
        <v>14.010653952562961</v>
      </c>
      <c r="M1539" s="1">
        <f t="shared" si="347"/>
        <v>28.459195045632327</v>
      </c>
      <c r="N1539" s="1">
        <f t="shared" si="339"/>
        <v>13.488694616658222</v>
      </c>
      <c r="O1539" s="1">
        <f t="shared" si="340"/>
        <v>140.92890510135021</v>
      </c>
      <c r="P1539" s="1"/>
      <c r="Q1539" s="1">
        <f t="shared" si="348"/>
        <v>-0.10684967588395011</v>
      </c>
      <c r="R1539" s="1">
        <f t="shared" si="349"/>
        <v>14.341691417185416</v>
      </c>
      <c r="S1539" s="1">
        <f t="shared" si="341"/>
        <v>-0.62880901178868953</v>
      </c>
      <c r="T1539" s="1">
        <f t="shared" si="342"/>
        <v>126.8114014729033</v>
      </c>
    </row>
    <row r="1540" spans="1:20" x14ac:dyDescent="0.2">
      <c r="A1540">
        <f>Sheet1!A1517</f>
        <v>1490</v>
      </c>
      <c r="B1540">
        <f>Sheet1!B1520</f>
        <v>872.69</v>
      </c>
      <c r="C1540">
        <f t="shared" si="336"/>
        <v>858.62089017900348</v>
      </c>
      <c r="D1540">
        <f t="shared" si="337"/>
        <v>872.57802944429693</v>
      </c>
      <c r="E1540">
        <f t="shared" si="338"/>
        <v>887.17450398053086</v>
      </c>
      <c r="F1540">
        <f t="shared" si="343"/>
        <v>870.7430954115589</v>
      </c>
      <c r="G1540">
        <f t="shared" si="344"/>
        <v>998.50243024000133</v>
      </c>
      <c r="K1540" s="1">
        <f t="shared" si="345"/>
        <v>14.107905176584268</v>
      </c>
      <c r="L1540" s="1">
        <f t="shared" si="346"/>
        <v>13.997327834072166</v>
      </c>
      <c r="M1540" s="1">
        <f t="shared" si="347"/>
        <v>28.482758985077112</v>
      </c>
      <c r="N1540" s="1">
        <f t="shared" si="339"/>
        <v>13.47100058814317</v>
      </c>
      <c r="O1540" s="1">
        <f t="shared" si="340"/>
        <v>141.2303354165856</v>
      </c>
      <c r="P1540" s="1"/>
      <c r="Q1540" s="1">
        <f t="shared" si="348"/>
        <v>-0.1105773425121015</v>
      </c>
      <c r="R1540" s="1">
        <f t="shared" si="349"/>
        <v>14.374853808492844</v>
      </c>
      <c r="S1540" s="1">
        <f t="shared" si="341"/>
        <v>-0.63690458844109799</v>
      </c>
      <c r="T1540" s="1">
        <f t="shared" si="342"/>
        <v>127.12243024000134</v>
      </c>
    </row>
    <row r="1541" spans="1:20" x14ac:dyDescent="0.2">
      <c r="A1541">
        <f>Sheet1!A1518</f>
        <v>1491</v>
      </c>
      <c r="B1541">
        <f>Sheet1!B1521</f>
        <v>873.13</v>
      </c>
      <c r="C1541">
        <f t="shared" si="336"/>
        <v>859.07048863086607</v>
      </c>
      <c r="D1541">
        <f t="shared" si="337"/>
        <v>873.01416160235885</v>
      </c>
      <c r="E1541">
        <f t="shared" si="338"/>
        <v>887.64777517714697</v>
      </c>
      <c r="F1541">
        <f t="shared" si="343"/>
        <v>871.17495075584554</v>
      </c>
      <c r="G1541">
        <f t="shared" si="344"/>
        <v>999.25393927324603</v>
      </c>
      <c r="K1541" s="1">
        <f t="shared" si="345"/>
        <v>14.098306724721738</v>
      </c>
      <c r="L1541" s="1">
        <f t="shared" si="346"/>
        <v>13.983966686651343</v>
      </c>
      <c r="M1541" s="1">
        <f t="shared" si="347"/>
        <v>28.506350062894853</v>
      </c>
      <c r="N1541" s="1">
        <f t="shared" si="339"/>
        <v>13.453257480567231</v>
      </c>
      <c r="O1541" s="1">
        <f t="shared" si="340"/>
        <v>141.53224599796772</v>
      </c>
      <c r="P1541" s="1"/>
      <c r="Q1541" s="1">
        <f t="shared" si="348"/>
        <v>-0.11434003807039517</v>
      </c>
      <c r="R1541" s="1">
        <f t="shared" si="349"/>
        <v>14.408043338173115</v>
      </c>
      <c r="S1541" s="1">
        <f t="shared" si="341"/>
        <v>-0.6450492441545066</v>
      </c>
      <c r="T1541" s="1">
        <f t="shared" si="342"/>
        <v>127.43393927324598</v>
      </c>
    </row>
    <row r="1542" spans="1:20" x14ac:dyDescent="0.2">
      <c r="A1542">
        <f>Sheet1!A1519</f>
        <v>1492</v>
      </c>
      <c r="B1542">
        <f>Sheet1!B1522</f>
        <v>873.56</v>
      </c>
      <c r="C1542">
        <f t="shared" si="336"/>
        <v>859.52008708272865</v>
      </c>
      <c r="D1542">
        <f t="shared" si="337"/>
        <v>873.45025869176436</v>
      </c>
      <c r="E1542">
        <f t="shared" si="338"/>
        <v>888.12107368001352</v>
      </c>
      <c r="F1542">
        <f t="shared" si="343"/>
        <v>871.60675699272815</v>
      </c>
      <c r="G1542">
        <f t="shared" si="344"/>
        <v>1000.0059289806698</v>
      </c>
      <c r="K1542" s="1">
        <f t="shared" si="345"/>
        <v>14.078708272859103</v>
      </c>
      <c r="L1542" s="1">
        <f t="shared" si="346"/>
        <v>13.970570500369035</v>
      </c>
      <c r="M1542" s="1">
        <f t="shared" si="347"/>
        <v>28.529968321055208</v>
      </c>
      <c r="N1542" s="1">
        <f t="shared" si="339"/>
        <v>13.435465265587254</v>
      </c>
      <c r="O1542" s="1">
        <f t="shared" si="340"/>
        <v>141.83463725352885</v>
      </c>
      <c r="P1542" s="1"/>
      <c r="Q1542" s="1">
        <f t="shared" si="348"/>
        <v>-0.10813777249006762</v>
      </c>
      <c r="R1542" s="1">
        <f t="shared" si="349"/>
        <v>14.451260048196104</v>
      </c>
      <c r="S1542" s="1">
        <f t="shared" si="341"/>
        <v>-0.64324300727184891</v>
      </c>
      <c r="T1542" s="1">
        <f t="shared" si="342"/>
        <v>127.75592898066975</v>
      </c>
    </row>
    <row r="1543" spans="1:20" x14ac:dyDescent="0.2">
      <c r="A1543">
        <f>Sheet1!A1520</f>
        <v>1493</v>
      </c>
      <c r="B1543">
        <f>Sheet1!B1523</f>
        <v>874</v>
      </c>
      <c r="C1543">
        <f t="shared" si="336"/>
        <v>859.96968553459124</v>
      </c>
      <c r="D1543">
        <f t="shared" si="337"/>
        <v>873.88632070258154</v>
      </c>
      <c r="E1543">
        <f t="shared" si="338"/>
        <v>888.59439953110063</v>
      </c>
      <c r="F1543">
        <f t="shared" si="343"/>
        <v>872.03851409386368</v>
      </c>
      <c r="G1543">
        <f t="shared" si="344"/>
        <v>1000.7583997703043</v>
      </c>
      <c r="K1543" s="1">
        <f t="shared" si="345"/>
        <v>14.069109820996573</v>
      </c>
      <c r="L1543" s="1">
        <f t="shared" si="346"/>
        <v>13.957139265293449</v>
      </c>
      <c r="M1543" s="1">
        <f t="shared" si="347"/>
        <v>28.553613801527376</v>
      </c>
      <c r="N1543" s="1">
        <f t="shared" si="339"/>
        <v>13.417623914860201</v>
      </c>
      <c r="O1543" s="1">
        <f t="shared" si="340"/>
        <v>142.13750959130084</v>
      </c>
      <c r="P1543" s="1"/>
      <c r="Q1543" s="1">
        <f t="shared" si="348"/>
        <v>-0.11197055570312386</v>
      </c>
      <c r="R1543" s="1">
        <f t="shared" si="349"/>
        <v>14.484503980530803</v>
      </c>
      <c r="S1543" s="1">
        <f t="shared" si="341"/>
        <v>-0.65148590613637225</v>
      </c>
      <c r="T1543" s="1">
        <f t="shared" si="342"/>
        <v>128.06839977030427</v>
      </c>
    </row>
    <row r="1544" spans="1:20" x14ac:dyDescent="0.2">
      <c r="A1544">
        <f>Sheet1!A1521</f>
        <v>1494</v>
      </c>
      <c r="B1544">
        <f>Sheet1!B1524</f>
        <v>874.43</v>
      </c>
      <c r="C1544">
        <f t="shared" si="336"/>
        <v>860.41928398645382</v>
      </c>
      <c r="D1544">
        <f t="shared" si="337"/>
        <v>874.32234762487872</v>
      </c>
      <c r="E1544">
        <f t="shared" si="338"/>
        <v>889.06775277237739</v>
      </c>
      <c r="F1544">
        <f t="shared" si="343"/>
        <v>872.47022203090899</v>
      </c>
      <c r="G1544">
        <f t="shared" si="344"/>
        <v>1001.5113520501818</v>
      </c>
      <c r="K1544" s="1">
        <f t="shared" si="345"/>
        <v>14.059511369133929</v>
      </c>
      <c r="L1544" s="1">
        <f t="shared" si="346"/>
        <v>13.943672971492788</v>
      </c>
      <c r="M1544" s="1">
        <f t="shared" si="347"/>
        <v>28.577286546280902</v>
      </c>
      <c r="N1544" s="1">
        <f t="shared" si="339"/>
        <v>13.399733400042919</v>
      </c>
      <c r="O1544" s="1">
        <f t="shared" si="340"/>
        <v>142.44086341931575</v>
      </c>
      <c r="P1544" s="1"/>
      <c r="Q1544" s="1">
        <f t="shared" si="348"/>
        <v>-0.11583839764114146</v>
      </c>
      <c r="R1544" s="1">
        <f t="shared" si="349"/>
        <v>14.517775177146973</v>
      </c>
      <c r="S1544" s="1">
        <f t="shared" si="341"/>
        <v>-0.65977796909101016</v>
      </c>
      <c r="T1544" s="1">
        <f t="shared" si="342"/>
        <v>128.38135205018182</v>
      </c>
    </row>
    <row r="1545" spans="1:20" x14ac:dyDescent="0.2">
      <c r="A1545">
        <f>Sheet1!A1522</f>
        <v>1495</v>
      </c>
      <c r="B1545">
        <f>Sheet1!B1525</f>
        <v>874.87</v>
      </c>
      <c r="C1545">
        <f t="shared" si="336"/>
        <v>860.86888243831663</v>
      </c>
      <c r="D1545">
        <f t="shared" si="337"/>
        <v>874.7583394487242</v>
      </c>
      <c r="E1545">
        <f t="shared" si="338"/>
        <v>889.5411334458131</v>
      </c>
      <c r="F1545">
        <f t="shared" si="343"/>
        <v>872.90188077552114</v>
      </c>
      <c r="G1545">
        <f t="shared" si="344"/>
        <v>1002.2647862283341</v>
      </c>
      <c r="K1545" s="1">
        <f t="shared" si="345"/>
        <v>14.039912917271295</v>
      </c>
      <c r="L1545" s="1">
        <f t="shared" si="346"/>
        <v>13.93017160903571</v>
      </c>
      <c r="M1545" s="1">
        <f t="shared" si="347"/>
        <v>28.600986597284873</v>
      </c>
      <c r="N1545" s="1">
        <f t="shared" si="339"/>
        <v>13.381793692792485</v>
      </c>
      <c r="O1545" s="1">
        <f t="shared" si="340"/>
        <v>142.74469914560541</v>
      </c>
      <c r="P1545" s="1"/>
      <c r="Q1545" s="1">
        <f t="shared" si="348"/>
        <v>-0.10974130823558426</v>
      </c>
      <c r="R1545" s="1">
        <f t="shared" si="349"/>
        <v>14.561073680013578</v>
      </c>
      <c r="S1545" s="1">
        <f t="shared" si="341"/>
        <v>-0.65811922447880988</v>
      </c>
      <c r="T1545" s="1">
        <f t="shared" si="342"/>
        <v>128.70478622833411</v>
      </c>
    </row>
    <row r="1546" spans="1:20" x14ac:dyDescent="0.2">
      <c r="A1546">
        <f>Sheet1!A1523</f>
        <v>1496</v>
      </c>
      <c r="B1546">
        <f>Sheet1!B1526</f>
        <v>875.31</v>
      </c>
      <c r="C1546">
        <f t="shared" si="336"/>
        <v>861.31848089017922</v>
      </c>
      <c r="D1546">
        <f t="shared" si="337"/>
        <v>875.19429616418665</v>
      </c>
      <c r="E1546">
        <f t="shared" si="338"/>
        <v>890.01454159337732</v>
      </c>
      <c r="F1546">
        <f t="shared" si="343"/>
        <v>873.33349029935687</v>
      </c>
      <c r="G1546">
        <f t="shared" si="344"/>
        <v>1003.0187027127936</v>
      </c>
      <c r="K1546" s="1">
        <f t="shared" si="345"/>
        <v>14.030314465408765</v>
      </c>
      <c r="L1546" s="1">
        <f t="shared" si="346"/>
        <v>13.916635167990307</v>
      </c>
      <c r="M1546" s="1">
        <f t="shared" si="347"/>
        <v>28.624713996509399</v>
      </c>
      <c r="N1546" s="1">
        <f t="shared" si="339"/>
        <v>13.363804764765632</v>
      </c>
      <c r="O1546" s="1">
        <f t="shared" si="340"/>
        <v>143.04901717820235</v>
      </c>
      <c r="P1546" s="1"/>
      <c r="Q1546" s="1">
        <f t="shared" si="348"/>
        <v>-0.11367929741845728</v>
      </c>
      <c r="R1546" s="1">
        <f t="shared" si="349"/>
        <v>14.594399531100635</v>
      </c>
      <c r="S1546" s="1">
        <f t="shared" si="341"/>
        <v>-0.66650970064313242</v>
      </c>
      <c r="T1546" s="1">
        <f t="shared" si="342"/>
        <v>129.01870271279358</v>
      </c>
    </row>
    <row r="1547" spans="1:20" x14ac:dyDescent="0.2">
      <c r="A1547">
        <f>Sheet1!A1524</f>
        <v>1497</v>
      </c>
      <c r="B1547">
        <f>Sheet1!B1527</f>
        <v>875.74</v>
      </c>
      <c r="C1547">
        <f t="shared" si="336"/>
        <v>861.76807934204157</v>
      </c>
      <c r="D1547">
        <f t="shared" si="337"/>
        <v>875.63021776133382</v>
      </c>
      <c r="E1547">
        <f t="shared" si="338"/>
        <v>890.48797725703946</v>
      </c>
      <c r="F1547">
        <f t="shared" si="343"/>
        <v>873.76505057407314</v>
      </c>
      <c r="G1547">
        <f t="shared" si="344"/>
        <v>1003.7731019115921</v>
      </c>
      <c r="K1547" s="1">
        <f t="shared" si="345"/>
        <v>14.01071601354613</v>
      </c>
      <c r="L1547" s="1">
        <f t="shared" si="346"/>
        <v>13.903063638424896</v>
      </c>
      <c r="M1547" s="1">
        <f t="shared" si="347"/>
        <v>28.648468785923569</v>
      </c>
      <c r="N1547" s="1">
        <f t="shared" si="339"/>
        <v>13.345766587619323</v>
      </c>
      <c r="O1547" s="1">
        <f t="shared" si="340"/>
        <v>143.35381792513829</v>
      </c>
      <c r="P1547" s="1"/>
      <c r="Q1547" s="1">
        <f t="shared" si="348"/>
        <v>-0.10765237512123349</v>
      </c>
      <c r="R1547" s="1">
        <f t="shared" si="349"/>
        <v>14.637752772377439</v>
      </c>
      <c r="S1547" s="1">
        <f t="shared" si="341"/>
        <v>-0.66494942592680673</v>
      </c>
      <c r="T1547" s="1">
        <f t="shared" si="342"/>
        <v>129.34310191159216</v>
      </c>
    </row>
    <row r="1548" spans="1:20" x14ac:dyDescent="0.2">
      <c r="A1548">
        <f>Sheet1!A1525</f>
        <v>1498</v>
      </c>
      <c r="B1548">
        <f>Sheet1!B1528</f>
        <v>876.18</v>
      </c>
      <c r="C1548">
        <f t="shared" si="336"/>
        <v>862.21767779390439</v>
      </c>
      <c r="D1548">
        <f t="shared" si="337"/>
        <v>876.06610423023449</v>
      </c>
      <c r="E1548">
        <f t="shared" si="338"/>
        <v>890.96144047876874</v>
      </c>
      <c r="F1548">
        <f t="shared" si="343"/>
        <v>874.19656157132704</v>
      </c>
      <c r="G1548">
        <f t="shared" si="344"/>
        <v>1004.5279842327618</v>
      </c>
      <c r="K1548" s="1">
        <f t="shared" si="345"/>
        <v>14.001117561683373</v>
      </c>
      <c r="L1548" s="1">
        <f t="shared" si="346"/>
        <v>13.889457010407568</v>
      </c>
      <c r="M1548" s="1">
        <f t="shared" si="347"/>
        <v>28.67225100749647</v>
      </c>
      <c r="N1548" s="1">
        <f t="shared" si="339"/>
        <v>13.327679133010406</v>
      </c>
      <c r="O1548" s="1">
        <f t="shared" si="340"/>
        <v>143.65910179444518</v>
      </c>
      <c r="P1548" s="1"/>
      <c r="Q1548" s="1">
        <f t="shared" si="348"/>
        <v>-0.11166055127580421</v>
      </c>
      <c r="R1548" s="1">
        <f t="shared" si="349"/>
        <v>14.671133445813098</v>
      </c>
      <c r="S1548" s="1">
        <f t="shared" si="341"/>
        <v>-0.67343842867296644</v>
      </c>
      <c r="T1548" s="1">
        <f t="shared" si="342"/>
        <v>129.65798423276181</v>
      </c>
    </row>
    <row r="1549" spans="1:20" x14ac:dyDescent="0.2">
      <c r="A1549">
        <f>Sheet1!A1526</f>
        <v>1499</v>
      </c>
      <c r="B1549">
        <f>Sheet1!B1529</f>
        <v>876.61</v>
      </c>
      <c r="C1549">
        <f t="shared" si="336"/>
        <v>862.66727624576697</v>
      </c>
      <c r="D1549">
        <f t="shared" si="337"/>
        <v>876.50195556095684</v>
      </c>
      <c r="E1549">
        <f t="shared" si="338"/>
        <v>891.43493130053491</v>
      </c>
      <c r="F1549">
        <f t="shared" si="343"/>
        <v>874.62802326277529</v>
      </c>
      <c r="G1549">
        <f t="shared" si="344"/>
        <v>1005.2833500843348</v>
      </c>
      <c r="K1549" s="1">
        <f t="shared" si="345"/>
        <v>13.991519109820729</v>
      </c>
      <c r="L1549" s="1">
        <f t="shared" si="346"/>
        <v>13.875815274007437</v>
      </c>
      <c r="M1549" s="1">
        <f t="shared" si="347"/>
        <v>28.6960607031981</v>
      </c>
      <c r="N1549" s="1">
        <f t="shared" si="339"/>
        <v>13.30954237259607</v>
      </c>
      <c r="O1549" s="1">
        <f t="shared" si="340"/>
        <v>143.96486919415554</v>
      </c>
      <c r="P1549" s="1"/>
      <c r="Q1549" s="1">
        <f t="shared" si="348"/>
        <v>-0.11570383581329224</v>
      </c>
      <c r="R1549" s="1">
        <f t="shared" si="349"/>
        <v>14.704541593377371</v>
      </c>
      <c r="S1549" s="1">
        <f t="shared" si="341"/>
        <v>-0.68197673722465879</v>
      </c>
      <c r="T1549" s="1">
        <f t="shared" si="342"/>
        <v>129.97335008433481</v>
      </c>
    </row>
    <row r="1550" spans="1:20" x14ac:dyDescent="0.2">
      <c r="A1550">
        <f>Sheet1!A1527</f>
        <v>1500</v>
      </c>
      <c r="B1550">
        <f>Sheet1!B1530</f>
        <v>877.05</v>
      </c>
      <c r="C1550">
        <f t="shared" si="336"/>
        <v>863.11687469762956</v>
      </c>
      <c r="D1550">
        <f t="shared" si="337"/>
        <v>876.93777174356921</v>
      </c>
      <c r="E1550">
        <f t="shared" si="338"/>
        <v>891.90844976430719</v>
      </c>
      <c r="F1550">
        <f t="shared" si="343"/>
        <v>875.05943562007508</v>
      </c>
      <c r="G1550">
        <f t="shared" si="344"/>
        <v>1006.039199874343</v>
      </c>
      <c r="K1550" s="1">
        <f t="shared" si="345"/>
        <v>13.971920657958435</v>
      </c>
      <c r="L1550" s="1">
        <f t="shared" si="346"/>
        <v>13.862138419292251</v>
      </c>
      <c r="M1550" s="1">
        <f t="shared" si="347"/>
        <v>28.719897914997887</v>
      </c>
      <c r="N1550" s="1">
        <f t="shared" si="339"/>
        <v>13.291356278033504</v>
      </c>
      <c r="O1550" s="1">
        <f t="shared" si="340"/>
        <v>144.27112053230144</v>
      </c>
      <c r="P1550" s="1"/>
      <c r="Q1550" s="1">
        <f t="shared" si="348"/>
        <v>-0.10978223866618464</v>
      </c>
      <c r="R1550" s="1">
        <f t="shared" si="349"/>
        <v>14.747977257039452</v>
      </c>
      <c r="S1550" s="1">
        <f t="shared" si="341"/>
        <v>-0.68056437992493102</v>
      </c>
      <c r="T1550" s="1">
        <f t="shared" si="342"/>
        <v>130.299199874343</v>
      </c>
    </row>
    <row r="1551" spans="1:20" x14ac:dyDescent="0.2">
      <c r="A1551">
        <f>Sheet1!A1528</f>
        <v>1501</v>
      </c>
      <c r="B1551">
        <f>Sheet1!B1531</f>
        <v>877.49</v>
      </c>
      <c r="C1551">
        <f t="shared" si="336"/>
        <v>863.56647314949214</v>
      </c>
      <c r="D1551">
        <f t="shared" si="337"/>
        <v>877.37355276813992</v>
      </c>
      <c r="E1551">
        <f t="shared" si="338"/>
        <v>892.38199591205523</v>
      </c>
      <c r="F1551">
        <f t="shared" si="343"/>
        <v>875.49079861488292</v>
      </c>
      <c r="G1551">
        <f t="shared" si="344"/>
        <v>1006.7955340108185</v>
      </c>
      <c r="K1551" s="1">
        <f t="shared" si="345"/>
        <v>13.962322206095564</v>
      </c>
      <c r="L1551" s="1">
        <f t="shared" si="346"/>
        <v>13.848426436330101</v>
      </c>
      <c r="M1551" s="1">
        <f t="shared" si="347"/>
        <v>28.74376268486435</v>
      </c>
      <c r="N1551" s="1">
        <f t="shared" si="339"/>
        <v>13.273120820978534</v>
      </c>
      <c r="O1551" s="1">
        <f t="shared" si="340"/>
        <v>144.57785621691414</v>
      </c>
      <c r="P1551" s="1"/>
      <c r="Q1551" s="1">
        <f t="shared" si="348"/>
        <v>-0.11389576976546323</v>
      </c>
      <c r="R1551" s="1">
        <f t="shared" si="349"/>
        <v>14.781440478768786</v>
      </c>
      <c r="S1551" s="1">
        <f t="shared" si="341"/>
        <v>-0.68920138511703044</v>
      </c>
      <c r="T1551" s="1">
        <f t="shared" si="342"/>
        <v>130.61553401081858</v>
      </c>
    </row>
    <row r="1552" spans="1:20" x14ac:dyDescent="0.2">
      <c r="A1552">
        <f>Sheet1!A1529</f>
        <v>1502</v>
      </c>
      <c r="B1552">
        <f>Sheet1!B1532</f>
        <v>877.92</v>
      </c>
      <c r="C1552">
        <f t="shared" si="336"/>
        <v>864.01607160135472</v>
      </c>
      <c r="D1552">
        <f t="shared" si="337"/>
        <v>877.80929862473727</v>
      </c>
      <c r="E1552">
        <f t="shared" si="338"/>
        <v>892.85556978574812</v>
      </c>
      <c r="F1552">
        <f t="shared" si="343"/>
        <v>875.922112218856</v>
      </c>
      <c r="G1552">
        <f t="shared" si="344"/>
        <v>1007.5523529017935</v>
      </c>
      <c r="K1552" s="1">
        <f t="shared" si="345"/>
        <v>13.942723754233043</v>
      </c>
      <c r="L1552" s="1">
        <f t="shared" si="346"/>
        <v>13.834679315189874</v>
      </c>
      <c r="M1552" s="1">
        <f t="shared" si="347"/>
        <v>28.767655054767943</v>
      </c>
      <c r="N1552" s="1">
        <f t="shared" si="339"/>
        <v>13.25483597308903</v>
      </c>
      <c r="O1552" s="1">
        <f t="shared" si="340"/>
        <v>144.88507665602651</v>
      </c>
      <c r="P1552" s="1"/>
      <c r="Q1552" s="1">
        <f t="shared" si="348"/>
        <v>-0.1080444390431694</v>
      </c>
      <c r="R1552" s="1">
        <f t="shared" si="349"/>
        <v>14.824931300534899</v>
      </c>
      <c r="S1552" s="1">
        <f t="shared" si="341"/>
        <v>-0.68788778114401339</v>
      </c>
      <c r="T1552" s="1">
        <f t="shared" si="342"/>
        <v>130.94235290179347</v>
      </c>
    </row>
    <row r="1553" spans="1:20" x14ac:dyDescent="0.2">
      <c r="A1553">
        <f>Sheet1!A1530</f>
        <v>1503</v>
      </c>
      <c r="B1553">
        <f>Sheet1!B1533</f>
        <v>878.36</v>
      </c>
      <c r="C1553">
        <f t="shared" si="336"/>
        <v>864.46567005321731</v>
      </c>
      <c r="D1553">
        <f t="shared" si="337"/>
        <v>878.2450093034297</v>
      </c>
      <c r="E1553">
        <f t="shared" si="338"/>
        <v>893.32917142735562</v>
      </c>
      <c r="F1553">
        <f t="shared" si="343"/>
        <v>876.35337640365128</v>
      </c>
      <c r="G1553">
        <f t="shared" si="344"/>
        <v>1008.3096569552997</v>
      </c>
      <c r="K1553" s="1">
        <f t="shared" si="345"/>
        <v>13.933125302370399</v>
      </c>
      <c r="L1553" s="1">
        <f t="shared" si="346"/>
        <v>13.82089704593966</v>
      </c>
      <c r="M1553" s="1">
        <f t="shared" si="347"/>
        <v>28.791575066677638</v>
      </c>
      <c r="N1553" s="1">
        <f t="shared" si="339"/>
        <v>13.236501706021727</v>
      </c>
      <c r="O1553" s="1">
        <f t="shared" si="340"/>
        <v>145.19278225767016</v>
      </c>
      <c r="P1553" s="1"/>
      <c r="Q1553" s="1">
        <f t="shared" si="348"/>
        <v>-0.11222825643073975</v>
      </c>
      <c r="R1553" s="1">
        <f t="shared" si="349"/>
        <v>14.858449764307238</v>
      </c>
      <c r="S1553" s="1">
        <f t="shared" si="341"/>
        <v>-0.69662359634867244</v>
      </c>
      <c r="T1553" s="1">
        <f t="shared" si="342"/>
        <v>131.25965695529976</v>
      </c>
    </row>
    <row r="1554" spans="1:20" x14ac:dyDescent="0.2">
      <c r="A1554">
        <f>Sheet1!A1531</f>
        <v>1504</v>
      </c>
      <c r="B1554">
        <f>Sheet1!B1534</f>
        <v>878.79</v>
      </c>
      <c r="C1554">
        <f t="shared" si="336"/>
        <v>864.91526850507989</v>
      </c>
      <c r="D1554">
        <f t="shared" si="337"/>
        <v>878.6806847942853</v>
      </c>
      <c r="E1554">
        <f t="shared" si="338"/>
        <v>893.80280087884682</v>
      </c>
      <c r="F1554">
        <f t="shared" si="343"/>
        <v>876.78459114092573</v>
      </c>
      <c r="G1554">
        <f t="shared" si="344"/>
        <v>1009.0674465793695</v>
      </c>
      <c r="K1554" s="1">
        <f t="shared" si="345"/>
        <v>13.923526850507869</v>
      </c>
      <c r="L1554" s="1">
        <f t="shared" si="346"/>
        <v>13.807079618647776</v>
      </c>
      <c r="M1554" s="1">
        <f t="shared" si="347"/>
        <v>28.815522762563091</v>
      </c>
      <c r="N1554" s="1">
        <f t="shared" si="339"/>
        <v>13.218117991433587</v>
      </c>
      <c r="O1554" s="1">
        <f t="shared" si="340"/>
        <v>145.50097342987738</v>
      </c>
      <c r="P1554" s="1"/>
      <c r="Q1554" s="1">
        <f t="shared" si="348"/>
        <v>-0.11644723186009287</v>
      </c>
      <c r="R1554" s="1">
        <f t="shared" si="349"/>
        <v>14.891995912055222</v>
      </c>
      <c r="S1554" s="1">
        <f t="shared" si="341"/>
        <v>-0.70540885907428219</v>
      </c>
      <c r="T1554" s="1">
        <f t="shared" si="342"/>
        <v>131.57744657936951</v>
      </c>
    </row>
    <row r="1555" spans="1:20" x14ac:dyDescent="0.2">
      <c r="A1555">
        <f>Sheet1!A1532</f>
        <v>1505</v>
      </c>
      <c r="B1555">
        <f>Sheet1!B1535</f>
        <v>879.23</v>
      </c>
      <c r="C1555">
        <f t="shared" si="336"/>
        <v>865.36486695694248</v>
      </c>
      <c r="D1555">
        <f t="shared" si="337"/>
        <v>879.11632508737273</v>
      </c>
      <c r="E1555">
        <f t="shared" si="338"/>
        <v>894.2764581821915</v>
      </c>
      <c r="F1555">
        <f t="shared" si="343"/>
        <v>877.21575640233607</v>
      </c>
      <c r="G1555">
        <f t="shared" si="344"/>
        <v>1009.8257221820351</v>
      </c>
      <c r="K1555" s="1">
        <f t="shared" si="345"/>
        <v>13.903928398645235</v>
      </c>
      <c r="L1555" s="1">
        <f t="shared" si="346"/>
        <v>13.793227023382542</v>
      </c>
      <c r="M1555" s="1">
        <f t="shared" si="347"/>
        <v>28.839498184393392</v>
      </c>
      <c r="N1555" s="1">
        <f t="shared" si="339"/>
        <v>13.199684800981345</v>
      </c>
      <c r="O1555" s="1">
        <f t="shared" si="340"/>
        <v>145.80965058068034</v>
      </c>
      <c r="P1555" s="1"/>
      <c r="Q1555" s="1">
        <f t="shared" si="348"/>
        <v>-0.11070137526269264</v>
      </c>
      <c r="R1555" s="1">
        <f t="shared" si="349"/>
        <v>14.935569785748157</v>
      </c>
      <c r="S1555" s="1">
        <f t="shared" si="341"/>
        <v>-0.70424359766388989</v>
      </c>
      <c r="T1555" s="1">
        <f t="shared" si="342"/>
        <v>131.90572218203511</v>
      </c>
    </row>
    <row r="1556" spans="1:20" x14ac:dyDescent="0.2">
      <c r="A1556">
        <f>Sheet1!A1533</f>
        <v>1506</v>
      </c>
      <c r="B1556">
        <f>Sheet1!B1536</f>
        <v>879.67</v>
      </c>
      <c r="C1556">
        <f t="shared" si="336"/>
        <v>865.81446540880506</v>
      </c>
      <c r="D1556">
        <f t="shared" si="337"/>
        <v>879.55193017275997</v>
      </c>
      <c r="E1556">
        <f t="shared" si="338"/>
        <v>894.75014337935886</v>
      </c>
      <c r="F1556">
        <f t="shared" si="343"/>
        <v>877.64687215953916</v>
      </c>
      <c r="G1556">
        <f t="shared" si="344"/>
        <v>1010.5844841713281</v>
      </c>
      <c r="K1556" s="1">
        <f t="shared" si="345"/>
        <v>13.894329946782705</v>
      </c>
      <c r="L1556" s="1">
        <f t="shared" si="346"/>
        <v>13.779339250212388</v>
      </c>
      <c r="M1556" s="1">
        <f t="shared" si="347"/>
        <v>28.863501374138309</v>
      </c>
      <c r="N1556" s="1">
        <f t="shared" si="339"/>
        <v>13.181202106321848</v>
      </c>
      <c r="O1556" s="1">
        <f t="shared" si="340"/>
        <v>146.11881411811078</v>
      </c>
      <c r="P1556" s="1"/>
      <c r="Q1556" s="1">
        <f t="shared" si="348"/>
        <v>-0.11499069657031669</v>
      </c>
      <c r="R1556" s="1">
        <f t="shared" si="349"/>
        <v>14.969171427355604</v>
      </c>
      <c r="S1556" s="1">
        <f t="shared" si="341"/>
        <v>-0.71312784046085653</v>
      </c>
      <c r="T1556" s="1">
        <f t="shared" si="342"/>
        <v>132.22448417132807</v>
      </c>
    </row>
    <row r="1557" spans="1:20" x14ac:dyDescent="0.2">
      <c r="A1557">
        <f>Sheet1!A1534</f>
        <v>1507</v>
      </c>
      <c r="B1557">
        <f>Sheet1!B1537</f>
        <v>880.1</v>
      </c>
      <c r="C1557">
        <f t="shared" si="336"/>
        <v>866.26406386066787</v>
      </c>
      <c r="D1557">
        <f t="shared" si="337"/>
        <v>879.98750004051578</v>
      </c>
      <c r="E1557">
        <f t="shared" si="338"/>
        <v>895.22385651231832</v>
      </c>
      <c r="F1557">
        <f t="shared" si="343"/>
        <v>878.07793838419229</v>
      </c>
      <c r="G1557">
        <f t="shared" si="344"/>
        <v>1011.3437329552808</v>
      </c>
      <c r="K1557" s="1">
        <f t="shared" si="345"/>
        <v>13.87473149492007</v>
      </c>
      <c r="L1557" s="1">
        <f t="shared" si="346"/>
        <v>13.765416289205405</v>
      </c>
      <c r="M1557" s="1">
        <f t="shared" si="347"/>
        <v>28.887532373766931</v>
      </c>
      <c r="N1557" s="1">
        <f t="shared" si="339"/>
        <v>13.1626698791124</v>
      </c>
      <c r="O1557" s="1">
        <f t="shared" si="340"/>
        <v>146.42846445020086</v>
      </c>
      <c r="P1557" s="1"/>
      <c r="Q1557" s="1">
        <f t="shared" si="348"/>
        <v>-0.10931520571466535</v>
      </c>
      <c r="R1557" s="1">
        <f t="shared" si="349"/>
        <v>15.012800878846861</v>
      </c>
      <c r="S1557" s="1">
        <f t="shared" si="341"/>
        <v>-0.71206161580767002</v>
      </c>
      <c r="T1557" s="1">
        <f t="shared" si="342"/>
        <v>132.55373295528079</v>
      </c>
    </row>
    <row r="1558" spans="1:20" x14ac:dyDescent="0.2">
      <c r="A1558">
        <f>Sheet1!A1535</f>
        <v>1508</v>
      </c>
      <c r="B1558">
        <f>Sheet1!B1538</f>
        <v>880.54</v>
      </c>
      <c r="C1558">
        <f t="shared" si="336"/>
        <v>866.71366231253023</v>
      </c>
      <c r="D1558">
        <f t="shared" si="337"/>
        <v>880.42303468070793</v>
      </c>
      <c r="E1558">
        <f t="shared" si="338"/>
        <v>895.69759762303954</v>
      </c>
      <c r="F1558">
        <f t="shared" si="343"/>
        <v>878.5089550479521</v>
      </c>
      <c r="G1558">
        <f t="shared" si="344"/>
        <v>1012.1034689419251</v>
      </c>
      <c r="K1558" s="1">
        <f t="shared" si="345"/>
        <v>13.86513304305754</v>
      </c>
      <c r="L1558" s="1">
        <f t="shared" si="346"/>
        <v>13.751458130430251</v>
      </c>
      <c r="M1558" s="1">
        <f t="shared" si="347"/>
        <v>28.911591225249026</v>
      </c>
      <c r="N1558" s="1">
        <f t="shared" si="339"/>
        <v>13.144088091009621</v>
      </c>
      <c r="O1558" s="1">
        <f t="shared" si="340"/>
        <v>146.73860198498267</v>
      </c>
      <c r="P1558" s="1"/>
      <c r="Q1558" s="1">
        <f t="shared" si="348"/>
        <v>-0.1136749126272889</v>
      </c>
      <c r="R1558" s="1">
        <f t="shared" si="349"/>
        <v>15.046458182191486</v>
      </c>
      <c r="S1558" s="1">
        <f t="shared" si="341"/>
        <v>-0.72104495204791874</v>
      </c>
      <c r="T1558" s="1">
        <f t="shared" si="342"/>
        <v>132.87346894192513</v>
      </c>
    </row>
    <row r="1559" spans="1:20" x14ac:dyDescent="0.2">
      <c r="A1559">
        <f>Sheet1!A1536</f>
        <v>1509</v>
      </c>
      <c r="B1559">
        <f>Sheet1!B1539</f>
        <v>880.97</v>
      </c>
      <c r="C1559">
        <f t="shared" si="336"/>
        <v>867.16326076439304</v>
      </c>
      <c r="D1559">
        <f t="shared" si="337"/>
        <v>880.85853408340529</v>
      </c>
      <c r="E1559">
        <f t="shared" si="338"/>
        <v>896.17136675349161</v>
      </c>
      <c r="F1559">
        <f t="shared" si="343"/>
        <v>878.93992212247565</v>
      </c>
      <c r="G1559">
        <f t="shared" si="344"/>
        <v>1012.8636925392934</v>
      </c>
      <c r="K1559" s="1">
        <f t="shared" si="345"/>
        <v>13.855534591194896</v>
      </c>
      <c r="L1559" s="1">
        <f t="shared" si="346"/>
        <v>13.737464763954904</v>
      </c>
      <c r="M1559" s="1">
        <f t="shared" si="347"/>
        <v>28.935677970553797</v>
      </c>
      <c r="N1559" s="1">
        <f t="shared" si="339"/>
        <v>13.125456713670587</v>
      </c>
      <c r="O1559" s="1">
        <f t="shared" si="340"/>
        <v>147.04922713048836</v>
      </c>
      <c r="P1559" s="1"/>
      <c r="Q1559" s="1">
        <f t="shared" si="348"/>
        <v>-0.11806982723999226</v>
      </c>
      <c r="R1559" s="1">
        <f t="shared" si="349"/>
        <v>15.080143379358901</v>
      </c>
      <c r="S1559" s="1">
        <f t="shared" si="341"/>
        <v>-0.73007787752430886</v>
      </c>
      <c r="T1559" s="1">
        <f t="shared" si="342"/>
        <v>133.19369253929347</v>
      </c>
    </row>
    <row r="1560" spans="1:20" x14ac:dyDescent="0.2">
      <c r="A1560">
        <f>Sheet1!A1537</f>
        <v>1510</v>
      </c>
      <c r="B1560">
        <f>Sheet1!B1540</f>
        <v>881.41</v>
      </c>
      <c r="C1560">
        <f t="shared" si="336"/>
        <v>867.61285921625563</v>
      </c>
      <c r="D1560">
        <f t="shared" si="337"/>
        <v>881.29399823867595</v>
      </c>
      <c r="E1560">
        <f t="shared" si="338"/>
        <v>896.64516394564419</v>
      </c>
      <c r="F1560">
        <f t="shared" si="343"/>
        <v>879.37083957941979</v>
      </c>
      <c r="G1560">
        <f t="shared" si="344"/>
        <v>1013.6244041554174</v>
      </c>
      <c r="K1560" s="1">
        <f t="shared" si="345"/>
        <v>13.835936139332148</v>
      </c>
      <c r="L1560" s="1">
        <f t="shared" si="346"/>
        <v>13.723436179847909</v>
      </c>
      <c r="M1560" s="1">
        <f t="shared" si="347"/>
        <v>28.959792651650446</v>
      </c>
      <c r="N1560" s="1">
        <f t="shared" si="339"/>
        <v>13.106775718751919</v>
      </c>
      <c r="O1560" s="1">
        <f t="shared" si="340"/>
        <v>147.36034029474956</v>
      </c>
      <c r="P1560" s="1"/>
      <c r="Q1560" s="1">
        <f t="shared" si="348"/>
        <v>-0.1124999594842393</v>
      </c>
      <c r="R1560" s="1">
        <f t="shared" si="349"/>
        <v>15.123856512318298</v>
      </c>
      <c r="S1560" s="1">
        <f t="shared" si="341"/>
        <v>-0.72916042058022867</v>
      </c>
      <c r="T1560" s="1">
        <f t="shared" si="342"/>
        <v>133.52440415541741</v>
      </c>
    </row>
    <row r="1561" spans="1:20" x14ac:dyDescent="0.2">
      <c r="A1561">
        <f>Sheet1!A1538</f>
        <v>1511</v>
      </c>
      <c r="B1561">
        <f>Sheet1!B1541</f>
        <v>881.84</v>
      </c>
      <c r="C1561">
        <f t="shared" si="336"/>
        <v>868.06245766811821</v>
      </c>
      <c r="D1561">
        <f t="shared" si="337"/>
        <v>881.72942713658813</v>
      </c>
      <c r="E1561">
        <f t="shared" si="338"/>
        <v>897.11898924146647</v>
      </c>
      <c r="F1561">
        <f t="shared" si="343"/>
        <v>879.80170739044127</v>
      </c>
      <c r="G1561">
        <f t="shared" si="344"/>
        <v>1014.3856041983291</v>
      </c>
      <c r="K1561" s="1">
        <f t="shared" si="345"/>
        <v>13.826337687469731</v>
      </c>
      <c r="L1561" s="1">
        <f t="shared" si="346"/>
        <v>13.709372368177696</v>
      </c>
      <c r="M1561" s="1">
        <f t="shared" si="347"/>
        <v>28.98393531050931</v>
      </c>
      <c r="N1561" s="1">
        <f t="shared" si="339"/>
        <v>13.088045077911033</v>
      </c>
      <c r="O1561" s="1">
        <f t="shared" si="340"/>
        <v>147.6719418857989</v>
      </c>
      <c r="P1561" s="1"/>
      <c r="Q1561" s="1">
        <f t="shared" si="348"/>
        <v>-0.11696531929203502</v>
      </c>
      <c r="R1561" s="1">
        <f t="shared" si="349"/>
        <v>15.157597623039578</v>
      </c>
      <c r="S1561" s="1">
        <f t="shared" si="341"/>
        <v>-0.73829260955869813</v>
      </c>
      <c r="T1561" s="1">
        <f t="shared" si="342"/>
        <v>133.84560419832917</v>
      </c>
    </row>
    <row r="1562" spans="1:20" x14ac:dyDescent="0.2">
      <c r="A1562">
        <f>Sheet1!A1539</f>
        <v>1512</v>
      </c>
      <c r="B1562">
        <f>Sheet1!B1542</f>
        <v>882.28</v>
      </c>
      <c r="C1562">
        <f t="shared" si="336"/>
        <v>868.5120561199808</v>
      </c>
      <c r="D1562">
        <f t="shared" si="337"/>
        <v>882.16482076721024</v>
      </c>
      <c r="E1562">
        <f t="shared" si="338"/>
        <v>897.59284268292822</v>
      </c>
      <c r="F1562">
        <f t="shared" si="343"/>
        <v>880.23252552719737</v>
      </c>
      <c r="G1562">
        <f t="shared" si="344"/>
        <v>1015.147293076061</v>
      </c>
      <c r="K1562" s="1">
        <f t="shared" si="345"/>
        <v>13.806739235606983</v>
      </c>
      <c r="L1562" s="1">
        <f t="shared" si="346"/>
        <v>13.695273319012244</v>
      </c>
      <c r="M1562" s="1">
        <f t="shared" si="347"/>
        <v>29.008105989098567</v>
      </c>
      <c r="N1562" s="1">
        <f t="shared" si="339"/>
        <v>13.069264762804323</v>
      </c>
      <c r="O1562" s="1">
        <f t="shared" si="340"/>
        <v>147.98403231166799</v>
      </c>
      <c r="P1562" s="1"/>
      <c r="Q1562" s="1">
        <f t="shared" si="348"/>
        <v>-0.1114659165947387</v>
      </c>
      <c r="R1562" s="1">
        <f t="shared" si="349"/>
        <v>15.201366753491584</v>
      </c>
      <c r="S1562" s="1">
        <f t="shared" si="341"/>
        <v>-0.73747447280265988</v>
      </c>
      <c r="T1562" s="1">
        <f t="shared" si="342"/>
        <v>134.17729307606101</v>
      </c>
    </row>
    <row r="1563" spans="1:20" x14ac:dyDescent="0.2">
      <c r="A1563">
        <f>Sheet1!A1540</f>
        <v>1513</v>
      </c>
      <c r="B1563">
        <f>Sheet1!B1543</f>
        <v>882.72</v>
      </c>
      <c r="C1563">
        <f t="shared" si="336"/>
        <v>868.96165457184338</v>
      </c>
      <c r="D1563">
        <f t="shared" si="337"/>
        <v>882.60017912061062</v>
      </c>
      <c r="E1563">
        <f t="shared" si="338"/>
        <v>898.06672431199866</v>
      </c>
      <c r="F1563">
        <f t="shared" si="343"/>
        <v>880.66329396134483</v>
      </c>
      <c r="G1563">
        <f t="shared" si="344"/>
        <v>1015.9094711966449</v>
      </c>
      <c r="K1563" s="1">
        <f t="shared" si="345"/>
        <v>13.797140783744339</v>
      </c>
      <c r="L1563" s="1">
        <f t="shared" si="346"/>
        <v>13.681139022420325</v>
      </c>
      <c r="M1563" s="1">
        <f t="shared" si="347"/>
        <v>29.032304729388557</v>
      </c>
      <c r="N1563" s="1">
        <f t="shared" si="339"/>
        <v>13.050434745089206</v>
      </c>
      <c r="O1563" s="1">
        <f t="shared" si="340"/>
        <v>148.29661198038923</v>
      </c>
      <c r="P1563" s="1"/>
      <c r="Q1563" s="1">
        <f t="shared" si="348"/>
        <v>-0.1160017613240143</v>
      </c>
      <c r="R1563" s="1">
        <f t="shared" si="349"/>
        <v>15.235163945644217</v>
      </c>
      <c r="S1563" s="1">
        <f t="shared" si="341"/>
        <v>-0.74670603865513385</v>
      </c>
      <c r="T1563" s="1">
        <f t="shared" si="342"/>
        <v>134.49947119664489</v>
      </c>
    </row>
    <row r="1564" spans="1:20" x14ac:dyDescent="0.2">
      <c r="A1564">
        <f>Sheet1!A1541</f>
        <v>1514</v>
      </c>
      <c r="B1564">
        <f>Sheet1!B1544</f>
        <v>883.15</v>
      </c>
      <c r="C1564">
        <f t="shared" si="336"/>
        <v>869.41125302370597</v>
      </c>
      <c r="D1564">
        <f t="shared" si="337"/>
        <v>883.0355021868578</v>
      </c>
      <c r="E1564">
        <f t="shared" si="338"/>
        <v>898.54063417064731</v>
      </c>
      <c r="F1564">
        <f t="shared" si="343"/>
        <v>881.09401266454063</v>
      </c>
      <c r="G1564">
        <f t="shared" si="344"/>
        <v>1016.6721389681129</v>
      </c>
      <c r="K1564" s="1">
        <f t="shared" si="345"/>
        <v>13.777542331881818</v>
      </c>
      <c r="L1564" s="1">
        <f t="shared" si="346"/>
        <v>13.666969468469915</v>
      </c>
      <c r="M1564" s="1">
        <f t="shared" si="347"/>
        <v>29.056531573348252</v>
      </c>
      <c r="N1564" s="1">
        <f t="shared" si="339"/>
        <v>13.031554996422415</v>
      </c>
      <c r="O1564" s="1">
        <f t="shared" si="340"/>
        <v>148.60968129999469</v>
      </c>
      <c r="P1564" s="1"/>
      <c r="Q1564" s="1">
        <f t="shared" si="348"/>
        <v>-0.1105728634119032</v>
      </c>
      <c r="R1564" s="1">
        <f t="shared" si="349"/>
        <v>15.278989241466434</v>
      </c>
      <c r="S1564" s="1">
        <f t="shared" si="341"/>
        <v>-0.74598733545940377</v>
      </c>
      <c r="T1564" s="1">
        <f t="shared" si="342"/>
        <v>134.83213896811287</v>
      </c>
    </row>
    <row r="1565" spans="1:20" x14ac:dyDescent="0.2">
      <c r="A1565">
        <f>Sheet1!A1542</f>
        <v>1515</v>
      </c>
      <c r="B1565">
        <f>Sheet1!B1545</f>
        <v>883.59</v>
      </c>
      <c r="C1565">
        <f t="shared" si="336"/>
        <v>869.86085147556855</v>
      </c>
      <c r="D1565">
        <f t="shared" si="337"/>
        <v>883.47078995601987</v>
      </c>
      <c r="E1565">
        <f t="shared" si="338"/>
        <v>899.0145723008435</v>
      </c>
      <c r="F1565">
        <f t="shared" si="343"/>
        <v>881.5246816084416</v>
      </c>
      <c r="G1565">
        <f t="shared" si="344"/>
        <v>1017.4352967984969</v>
      </c>
      <c r="K1565" s="1">
        <f t="shared" si="345"/>
        <v>13.767943880019175</v>
      </c>
      <c r="L1565" s="1">
        <f t="shared" si="346"/>
        <v>13.652764647229446</v>
      </c>
      <c r="M1565" s="1">
        <f t="shared" si="347"/>
        <v>29.080786562947424</v>
      </c>
      <c r="N1565" s="1">
        <f t="shared" si="339"/>
        <v>13.012625488460799</v>
      </c>
      <c r="O1565" s="1">
        <f t="shared" si="340"/>
        <v>148.92324067851609</v>
      </c>
      <c r="P1565" s="1"/>
      <c r="Q1565" s="1">
        <f t="shared" si="348"/>
        <v>-0.1151792327897283</v>
      </c>
      <c r="R1565" s="1">
        <f t="shared" si="349"/>
        <v>15.312842682928249</v>
      </c>
      <c r="S1565" s="1">
        <f t="shared" si="341"/>
        <v>-0.75531839155837588</v>
      </c>
      <c r="T1565" s="1">
        <f t="shared" si="342"/>
        <v>135.15529679849692</v>
      </c>
    </row>
    <row r="1566" spans="1:20" x14ac:dyDescent="0.2">
      <c r="A1566">
        <f>Sheet1!A1543</f>
        <v>1516</v>
      </c>
      <c r="B1566">
        <f>Sheet1!B1546</f>
        <v>884.02</v>
      </c>
      <c r="C1566">
        <f t="shared" si="336"/>
        <v>870.31044992743114</v>
      </c>
      <c r="D1566">
        <f t="shared" si="337"/>
        <v>883.90604241816504</v>
      </c>
      <c r="E1566">
        <f t="shared" si="338"/>
        <v>899.48853874455665</v>
      </c>
      <c r="F1566">
        <f t="shared" si="343"/>
        <v>881.9553007647047</v>
      </c>
      <c r="G1566">
        <f t="shared" si="344"/>
        <v>1018.1989450958291</v>
      </c>
      <c r="K1566" s="1">
        <f t="shared" si="345"/>
        <v>13.758345428156645</v>
      </c>
      <c r="L1566" s="1">
        <f t="shared" si="346"/>
        <v>13.638524548767236</v>
      </c>
      <c r="M1566" s="1">
        <f t="shared" si="347"/>
        <v>29.105069740155272</v>
      </c>
      <c r="N1566" s="1">
        <f t="shared" si="339"/>
        <v>12.99364619286132</v>
      </c>
      <c r="O1566" s="1">
        <f t="shared" si="340"/>
        <v>149.23729052398573</v>
      </c>
      <c r="P1566" s="1"/>
      <c r="Q1566" s="1">
        <f t="shared" si="348"/>
        <v>-0.11982087938940822</v>
      </c>
      <c r="R1566" s="1">
        <f t="shared" si="349"/>
        <v>15.346724311998628</v>
      </c>
      <c r="S1566" s="1">
        <f t="shared" si="341"/>
        <v>-0.7646992352953248</v>
      </c>
      <c r="T1566" s="1">
        <f t="shared" si="342"/>
        <v>135.47894509582909</v>
      </c>
    </row>
    <row r="1567" spans="1:20" x14ac:dyDescent="0.2">
      <c r="A1567">
        <f>Sheet1!A1544</f>
        <v>1517</v>
      </c>
      <c r="B1567">
        <f>Sheet1!B1547</f>
        <v>884.46</v>
      </c>
      <c r="C1567">
        <f t="shared" si="336"/>
        <v>870.76004837929372</v>
      </c>
      <c r="D1567">
        <f t="shared" si="337"/>
        <v>884.34125956336209</v>
      </c>
      <c r="E1567">
        <f t="shared" si="338"/>
        <v>899.96253354375631</v>
      </c>
      <c r="F1567">
        <f t="shared" si="343"/>
        <v>882.38587010498679</v>
      </c>
      <c r="G1567">
        <f t="shared" si="344"/>
        <v>1018.9630842681416</v>
      </c>
      <c r="K1567" s="1">
        <f t="shared" si="345"/>
        <v>13.73874697629401</v>
      </c>
      <c r="L1567" s="1">
        <f t="shared" si="346"/>
        <v>13.624249163151831</v>
      </c>
      <c r="M1567" s="1">
        <f t="shared" si="347"/>
        <v>29.129381146941341</v>
      </c>
      <c r="N1567" s="1">
        <f t="shared" si="339"/>
        <v>12.974617081280826</v>
      </c>
      <c r="O1567" s="1">
        <f t="shared" si="340"/>
        <v>149.55183124443568</v>
      </c>
      <c r="P1567" s="1"/>
      <c r="Q1567" s="1">
        <f t="shared" si="348"/>
        <v>-0.11449781314217944</v>
      </c>
      <c r="R1567" s="1">
        <f t="shared" si="349"/>
        <v>15.390634170647331</v>
      </c>
      <c r="S1567" s="1">
        <f t="shared" si="341"/>
        <v>-0.76412989501318407</v>
      </c>
      <c r="T1567" s="1">
        <f t="shared" si="342"/>
        <v>135.81308426814167</v>
      </c>
    </row>
    <row r="1568" spans="1:20" x14ac:dyDescent="0.2">
      <c r="A1568">
        <f>Sheet1!A1545</f>
        <v>1518</v>
      </c>
      <c r="B1568">
        <f>Sheet1!B1548</f>
        <v>884.89</v>
      </c>
      <c r="C1568">
        <f t="shared" si="336"/>
        <v>871.20964683115631</v>
      </c>
      <c r="D1568">
        <f t="shared" si="337"/>
        <v>884.77644138167875</v>
      </c>
      <c r="E1568">
        <f t="shared" si="338"/>
        <v>900.43655674041179</v>
      </c>
      <c r="F1568">
        <f t="shared" si="343"/>
        <v>882.81638960094506</v>
      </c>
      <c r="G1568">
        <f t="shared" si="344"/>
        <v>1019.7277147234664</v>
      </c>
      <c r="K1568" s="1">
        <f t="shared" si="345"/>
        <v>13.72914852443148</v>
      </c>
      <c r="L1568" s="1">
        <f t="shared" si="346"/>
        <v>13.609938480451319</v>
      </c>
      <c r="M1568" s="1">
        <f t="shared" si="347"/>
        <v>29.153720825274945</v>
      </c>
      <c r="N1568" s="1">
        <f t="shared" si="339"/>
        <v>12.955538125376506</v>
      </c>
      <c r="O1568" s="1">
        <f t="shared" si="340"/>
        <v>149.86686324789787</v>
      </c>
      <c r="P1568" s="1"/>
      <c r="Q1568" s="1">
        <f t="shared" si="348"/>
        <v>-0.11921004398016066</v>
      </c>
      <c r="R1568" s="1">
        <f t="shared" si="349"/>
        <v>15.424572300843465</v>
      </c>
      <c r="S1568" s="1">
        <f t="shared" si="341"/>
        <v>-0.77361039905497364</v>
      </c>
      <c r="T1568" s="1">
        <f t="shared" si="342"/>
        <v>136.13771472346639</v>
      </c>
    </row>
    <row r="1569" spans="1:20" x14ac:dyDescent="0.2">
      <c r="A1569">
        <f>Sheet1!A1546</f>
        <v>1519</v>
      </c>
      <c r="B1569">
        <f>Sheet1!B1549</f>
        <v>885.33</v>
      </c>
      <c r="C1569">
        <f t="shared" si="336"/>
        <v>871.65924528301889</v>
      </c>
      <c r="D1569">
        <f t="shared" si="337"/>
        <v>885.21158786318381</v>
      </c>
      <c r="E1569">
        <f t="shared" si="338"/>
        <v>900.91060837649252</v>
      </c>
      <c r="F1569">
        <f t="shared" si="343"/>
        <v>883.24685922423623</v>
      </c>
      <c r="G1569">
        <f t="shared" si="344"/>
        <v>1020.4928368698353</v>
      </c>
      <c r="K1569" s="1">
        <f t="shared" si="345"/>
        <v>13.709550072568845</v>
      </c>
      <c r="L1569" s="1">
        <f t="shared" si="346"/>
        <v>13.595592490733907</v>
      </c>
      <c r="M1569" s="1">
        <f t="shared" si="347"/>
        <v>29.178088817125513</v>
      </c>
      <c r="N1569" s="1">
        <f t="shared" si="339"/>
        <v>12.936409296805095</v>
      </c>
      <c r="O1569" s="1">
        <f t="shared" si="340"/>
        <v>150.18238694240415</v>
      </c>
      <c r="P1569" s="1"/>
      <c r="Q1569" s="1">
        <f t="shared" si="348"/>
        <v>-0.11395758183493854</v>
      </c>
      <c r="R1569" s="1">
        <f t="shared" si="349"/>
        <v>15.468538744556668</v>
      </c>
      <c r="S1569" s="1">
        <f t="shared" si="341"/>
        <v>-0.77314077576374984</v>
      </c>
      <c r="T1569" s="1">
        <f t="shared" si="342"/>
        <v>136.47283686983531</v>
      </c>
    </row>
    <row r="1570" spans="1:20" x14ac:dyDescent="0.2">
      <c r="A1570">
        <f>Sheet1!A1547</f>
        <v>1520</v>
      </c>
      <c r="B1570">
        <f>Sheet1!B1550</f>
        <v>885.76</v>
      </c>
      <c r="C1570">
        <f t="shared" si="336"/>
        <v>872.1088437348817</v>
      </c>
      <c r="D1570">
        <f t="shared" si="337"/>
        <v>885.64669899794546</v>
      </c>
      <c r="E1570">
        <f t="shared" si="338"/>
        <v>901.38468849396793</v>
      </c>
      <c r="F1570">
        <f t="shared" si="343"/>
        <v>883.67727894651716</v>
      </c>
      <c r="G1570">
        <f t="shared" si="344"/>
        <v>1021.2584511152809</v>
      </c>
      <c r="K1570" s="1">
        <f t="shared" si="345"/>
        <v>13.699951620706315</v>
      </c>
      <c r="L1570" s="1">
        <f t="shared" si="346"/>
        <v>13.581211184068366</v>
      </c>
      <c r="M1570" s="1">
        <f t="shared" si="347"/>
        <v>29.202485164462587</v>
      </c>
      <c r="N1570" s="1">
        <f t="shared" si="339"/>
        <v>12.917230567223442</v>
      </c>
      <c r="O1570" s="1">
        <f t="shared" si="340"/>
        <v>150.49840273598716</v>
      </c>
      <c r="P1570" s="1"/>
      <c r="Q1570" s="1">
        <f t="shared" si="348"/>
        <v>-0.11874043663794964</v>
      </c>
      <c r="R1570" s="1">
        <f t="shared" si="349"/>
        <v>15.502533543756272</v>
      </c>
      <c r="S1570" s="1">
        <f t="shared" si="341"/>
        <v>-0.78272105348287369</v>
      </c>
      <c r="T1570" s="1">
        <f t="shared" si="342"/>
        <v>136.79845111528084</v>
      </c>
    </row>
    <row r="1571" spans="1:20" x14ac:dyDescent="0.2">
      <c r="A1571">
        <f>Sheet1!A1548</f>
        <v>1521</v>
      </c>
      <c r="B1571">
        <f>Sheet1!B1551</f>
        <v>886.2</v>
      </c>
      <c r="C1571">
        <f t="shared" si="336"/>
        <v>872.55844218674429</v>
      </c>
      <c r="D1571">
        <f t="shared" si="337"/>
        <v>886.08177477603215</v>
      </c>
      <c r="E1571">
        <f t="shared" si="338"/>
        <v>901.85879713480756</v>
      </c>
      <c r="F1571">
        <f t="shared" si="343"/>
        <v>884.10764873944481</v>
      </c>
      <c r="G1571">
        <f t="shared" si="344"/>
        <v>1022.0245578678348</v>
      </c>
      <c r="K1571" s="1">
        <f t="shared" si="345"/>
        <v>13.680353168843681</v>
      </c>
      <c r="L1571" s="1">
        <f t="shared" si="346"/>
        <v>13.566794550522445</v>
      </c>
      <c r="M1571" s="1">
        <f t="shared" si="347"/>
        <v>29.226909909255482</v>
      </c>
      <c r="N1571" s="1">
        <f t="shared" si="339"/>
        <v>12.898001908288506</v>
      </c>
      <c r="O1571" s="1">
        <f t="shared" si="340"/>
        <v>150.8149110366785</v>
      </c>
      <c r="P1571" s="1"/>
      <c r="Q1571" s="1">
        <f t="shared" si="348"/>
        <v>-0.11355861832123537</v>
      </c>
      <c r="R1571" s="1">
        <f t="shared" si="349"/>
        <v>15.546556740411802</v>
      </c>
      <c r="S1571" s="1">
        <f t="shared" si="341"/>
        <v>-0.78235126055517412</v>
      </c>
      <c r="T1571" s="1">
        <f t="shared" si="342"/>
        <v>137.13455786783481</v>
      </c>
    </row>
    <row r="1572" spans="1:20" x14ac:dyDescent="0.2">
      <c r="A1572">
        <f>Sheet1!A1549</f>
        <v>1522</v>
      </c>
      <c r="B1572">
        <f>Sheet1!B1552</f>
        <v>886.63</v>
      </c>
      <c r="C1572">
        <f t="shared" si="336"/>
        <v>873.00804063860664</v>
      </c>
      <c r="D1572">
        <f t="shared" si="337"/>
        <v>886.51681518751195</v>
      </c>
      <c r="E1572">
        <f t="shared" si="338"/>
        <v>902.33293434098061</v>
      </c>
      <c r="F1572">
        <f t="shared" si="343"/>
        <v>884.53796857467614</v>
      </c>
      <c r="G1572">
        <f t="shared" si="344"/>
        <v>1022.7911575355292</v>
      </c>
      <c r="K1572" s="1">
        <f t="shared" si="345"/>
        <v>13.670754716981151</v>
      </c>
      <c r="L1572" s="1">
        <f t="shared" si="346"/>
        <v>13.552342580164918</v>
      </c>
      <c r="M1572" s="1">
        <f t="shared" si="347"/>
        <v>29.251363093473628</v>
      </c>
      <c r="N1572" s="1">
        <f t="shared" si="339"/>
        <v>12.878723291657252</v>
      </c>
      <c r="O1572" s="1">
        <f t="shared" si="340"/>
        <v>151.13191225251035</v>
      </c>
      <c r="P1572" s="1"/>
      <c r="Q1572" s="1">
        <f t="shared" si="348"/>
        <v>-0.11841213681623231</v>
      </c>
      <c r="R1572" s="1">
        <f t="shared" si="349"/>
        <v>15.580608376492478</v>
      </c>
      <c r="S1572" s="1">
        <f t="shared" si="341"/>
        <v>-0.79203142532389847</v>
      </c>
      <c r="T1572" s="1">
        <f t="shared" si="342"/>
        <v>137.4611575355292</v>
      </c>
    </row>
    <row r="1573" spans="1:20" x14ac:dyDescent="0.2">
      <c r="A1573">
        <f>Sheet1!A1550</f>
        <v>1523</v>
      </c>
      <c r="B1573">
        <f>Sheet1!B1553</f>
        <v>887.07</v>
      </c>
      <c r="C1573">
        <f t="shared" si="336"/>
        <v>873.45763909046946</v>
      </c>
      <c r="D1573">
        <f t="shared" si="337"/>
        <v>886.95182022245319</v>
      </c>
      <c r="E1573">
        <f t="shared" si="338"/>
        <v>902.80710015445686</v>
      </c>
      <c r="F1573">
        <f t="shared" si="343"/>
        <v>884.96823842386812</v>
      </c>
      <c r="G1573">
        <f t="shared" si="344"/>
        <v>1023.5582505263963</v>
      </c>
      <c r="K1573" s="1">
        <f t="shared" si="345"/>
        <v>13.651156265118289</v>
      </c>
      <c r="L1573" s="1">
        <f t="shared" si="346"/>
        <v>13.537855263063761</v>
      </c>
      <c r="M1573" s="1">
        <f t="shared" si="347"/>
        <v>29.275844759086226</v>
      </c>
      <c r="N1573" s="1">
        <f t="shared" si="339"/>
        <v>12.859394688986413</v>
      </c>
      <c r="O1573" s="1">
        <f t="shared" si="340"/>
        <v>151.44940679151455</v>
      </c>
      <c r="P1573" s="1"/>
      <c r="Q1573" s="1">
        <f t="shared" si="348"/>
        <v>-0.11330100205452709</v>
      </c>
      <c r="R1573" s="1">
        <f t="shared" si="349"/>
        <v>15.624688493967938</v>
      </c>
      <c r="S1573" s="1">
        <f t="shared" si="341"/>
        <v>-0.7917615761318757</v>
      </c>
      <c r="T1573" s="1">
        <f t="shared" si="342"/>
        <v>137.79825052639626</v>
      </c>
    </row>
    <row r="1574" spans="1:20" x14ac:dyDescent="0.2">
      <c r="A1574">
        <f>Sheet1!A1551</f>
        <v>1524</v>
      </c>
      <c r="B1574">
        <f>Sheet1!B1554</f>
        <v>887.5</v>
      </c>
      <c r="C1574">
        <f t="shared" si="336"/>
        <v>873.90723754233204</v>
      </c>
      <c r="D1574">
        <f t="shared" si="337"/>
        <v>887.38678987092442</v>
      </c>
      <c r="E1574">
        <f t="shared" si="338"/>
        <v>903.28129461720539</v>
      </c>
      <c r="F1574">
        <f t="shared" si="343"/>
        <v>885.39845825867781</v>
      </c>
      <c r="G1574">
        <f t="shared" si="344"/>
        <v>1024.3258372484679</v>
      </c>
      <c r="K1574" s="1">
        <f t="shared" si="345"/>
        <v>13.641557813255758</v>
      </c>
      <c r="L1574" s="1">
        <f t="shared" si="346"/>
        <v>13.523332589287861</v>
      </c>
      <c r="M1574" s="1">
        <f t="shared" si="347"/>
        <v>29.300354948063273</v>
      </c>
      <c r="N1574" s="1">
        <f t="shared" si="339"/>
        <v>12.840016071933519</v>
      </c>
      <c r="O1574" s="1">
        <f t="shared" si="340"/>
        <v>151.76739506172362</v>
      </c>
      <c r="P1574" s="1"/>
      <c r="Q1574" s="1">
        <f t="shared" si="348"/>
        <v>-0.11822522396789736</v>
      </c>
      <c r="R1574" s="1">
        <f t="shared" si="349"/>
        <v>15.658797134807514</v>
      </c>
      <c r="S1574" s="1">
        <f t="shared" si="341"/>
        <v>-0.80154174132223943</v>
      </c>
      <c r="T1574" s="1">
        <f t="shared" si="342"/>
        <v>138.12583724846786</v>
      </c>
    </row>
    <row r="1575" spans="1:20" x14ac:dyDescent="0.2">
      <c r="A1575">
        <f>Sheet1!A1552</f>
        <v>1525</v>
      </c>
      <c r="B1575">
        <f>Sheet1!B1555</f>
        <v>887.94</v>
      </c>
      <c r="C1575">
        <f t="shared" si="336"/>
        <v>874.35683599419463</v>
      </c>
      <c r="D1575">
        <f t="shared" si="337"/>
        <v>887.82172412299406</v>
      </c>
      <c r="E1575">
        <f t="shared" si="338"/>
        <v>903.75551777119585</v>
      </c>
      <c r="F1575">
        <f t="shared" si="343"/>
        <v>885.82862805076172</v>
      </c>
      <c r="G1575">
        <f t="shared" si="344"/>
        <v>1025.0939181097763</v>
      </c>
      <c r="K1575" s="1">
        <f t="shared" si="345"/>
        <v>13.621959361393351</v>
      </c>
      <c r="L1575" s="1">
        <f t="shared" si="346"/>
        <v>13.508774548905308</v>
      </c>
      <c r="M1575" s="1">
        <f t="shared" si="347"/>
        <v>29.32489370237397</v>
      </c>
      <c r="N1575" s="1">
        <f t="shared" si="339"/>
        <v>12.820587412155078</v>
      </c>
      <c r="O1575" s="1">
        <f t="shared" si="340"/>
        <v>152.08587747116962</v>
      </c>
      <c r="P1575" s="1"/>
      <c r="Q1575" s="1">
        <f t="shared" si="348"/>
        <v>-0.11318481248804346</v>
      </c>
      <c r="R1575" s="1">
        <f t="shared" si="349"/>
        <v>15.702934340980619</v>
      </c>
      <c r="S1575" s="1">
        <f t="shared" si="341"/>
        <v>-0.80137194923827337</v>
      </c>
      <c r="T1575" s="1">
        <f t="shared" si="342"/>
        <v>138.46391810977627</v>
      </c>
    </row>
    <row r="1576" spans="1:20" x14ac:dyDescent="0.2">
      <c r="A1576">
        <f>Sheet1!A1553</f>
        <v>1526</v>
      </c>
      <c r="B1576">
        <f>Sheet1!B1556</f>
        <v>888.37</v>
      </c>
      <c r="C1576">
        <f t="shared" si="336"/>
        <v>874.80643444605721</v>
      </c>
      <c r="D1576">
        <f t="shared" si="337"/>
        <v>888.25662296873008</v>
      </c>
      <c r="E1576">
        <f t="shared" si="338"/>
        <v>904.22976965839757</v>
      </c>
      <c r="F1576">
        <f t="shared" si="343"/>
        <v>886.25874777177705</v>
      </c>
      <c r="G1576">
        <f t="shared" si="344"/>
        <v>1025.8624935183534</v>
      </c>
      <c r="K1576" s="1">
        <f t="shared" si="345"/>
        <v>13.612360909530594</v>
      </c>
      <c r="L1576" s="1">
        <f t="shared" si="346"/>
        <v>13.494181131983737</v>
      </c>
      <c r="M1576" s="1">
        <f t="shared" si="347"/>
        <v>29.349461063987405</v>
      </c>
      <c r="N1576" s="1">
        <f t="shared" si="339"/>
        <v>12.801108681307596</v>
      </c>
      <c r="O1576" s="1">
        <f t="shared" si="340"/>
        <v>152.40485442788395</v>
      </c>
      <c r="P1576" s="1"/>
      <c r="Q1576" s="1">
        <f t="shared" si="348"/>
        <v>-0.11817977754685671</v>
      </c>
      <c r="R1576" s="1">
        <f t="shared" si="349"/>
        <v>15.737100154456812</v>
      </c>
      <c r="S1576" s="1">
        <f t="shared" si="341"/>
        <v>-0.81125222822299747</v>
      </c>
      <c r="T1576" s="1">
        <f t="shared" si="342"/>
        <v>138.79249351835335</v>
      </c>
    </row>
    <row r="1577" spans="1:20" x14ac:dyDescent="0.2">
      <c r="A1577">
        <f>Sheet1!A1554</f>
        <v>1527</v>
      </c>
      <c r="B1577">
        <f>Sheet1!B1557</f>
        <v>888.81</v>
      </c>
      <c r="C1577">
        <f t="shared" si="336"/>
        <v>875.25603289791979</v>
      </c>
      <c r="D1577">
        <f t="shared" si="337"/>
        <v>888.69148639820105</v>
      </c>
      <c r="E1577">
        <f t="shared" si="338"/>
        <v>904.70405032077997</v>
      </c>
      <c r="F1577">
        <f t="shared" si="343"/>
        <v>886.68881739338076</v>
      </c>
      <c r="G1577">
        <f t="shared" si="344"/>
        <v>1026.6315638822311</v>
      </c>
      <c r="K1577" s="1">
        <f t="shared" si="345"/>
        <v>13.592762457667959</v>
      </c>
      <c r="L1577" s="1">
        <f t="shared" si="346"/>
        <v>13.479552328592376</v>
      </c>
      <c r="M1577" s="1">
        <f t="shared" si="347"/>
        <v>29.374057074873349</v>
      </c>
      <c r="N1577" s="1">
        <f t="shared" si="339"/>
        <v>12.781579851048718</v>
      </c>
      <c r="O1577" s="1">
        <f t="shared" si="340"/>
        <v>152.72432633989911</v>
      </c>
      <c r="P1577" s="1"/>
      <c r="Q1577" s="1">
        <f t="shared" si="348"/>
        <v>-0.1132101290755827</v>
      </c>
      <c r="R1577" s="1">
        <f t="shared" si="349"/>
        <v>15.78129461720539</v>
      </c>
      <c r="S1577" s="1">
        <f t="shared" si="341"/>
        <v>-0.81118260661924069</v>
      </c>
      <c r="T1577" s="1">
        <f t="shared" si="342"/>
        <v>139.13156388223115</v>
      </c>
    </row>
    <row r="1578" spans="1:20" x14ac:dyDescent="0.2">
      <c r="A1578">
        <f>Sheet1!A1555</f>
        <v>1528</v>
      </c>
      <c r="B1578">
        <f>Sheet1!B1558</f>
        <v>889.24</v>
      </c>
      <c r="C1578">
        <f t="shared" si="336"/>
        <v>875.70563134978238</v>
      </c>
      <c r="D1578">
        <f t="shared" si="337"/>
        <v>889.12631440147516</v>
      </c>
      <c r="E1578">
        <f t="shared" si="338"/>
        <v>905.17835980031248</v>
      </c>
      <c r="F1578">
        <f t="shared" si="343"/>
        <v>887.1188368872298</v>
      </c>
      <c r="G1578">
        <f t="shared" si="344"/>
        <v>1027.4011296094418</v>
      </c>
      <c r="K1578" s="1">
        <f t="shared" si="345"/>
        <v>13.583164005805429</v>
      </c>
      <c r="L1578" s="1">
        <f t="shared" si="346"/>
        <v>13.46488812879943</v>
      </c>
      <c r="M1578" s="1">
        <f t="shared" si="347"/>
        <v>29.398681777001229</v>
      </c>
      <c r="N1578" s="1">
        <f t="shared" si="339"/>
        <v>12.762000893035179</v>
      </c>
      <c r="O1578" s="1">
        <f t="shared" si="340"/>
        <v>153.04429361524717</v>
      </c>
      <c r="P1578" s="1"/>
      <c r="Q1578" s="1">
        <f t="shared" si="348"/>
        <v>-0.11827587700599906</v>
      </c>
      <c r="R1578" s="1">
        <f t="shared" si="349"/>
        <v>15.8155177711958</v>
      </c>
      <c r="S1578" s="1">
        <f t="shared" si="341"/>
        <v>-0.82116311277025034</v>
      </c>
      <c r="T1578" s="1">
        <f t="shared" si="342"/>
        <v>139.46112960944174</v>
      </c>
    </row>
    <row r="1579" spans="1:20" x14ac:dyDescent="0.2">
      <c r="A1579">
        <f>Sheet1!A1556</f>
        <v>1529</v>
      </c>
      <c r="B1579">
        <f>Sheet1!B1559</f>
        <v>889.68</v>
      </c>
      <c r="C1579">
        <f t="shared" si="336"/>
        <v>876.15522980164496</v>
      </c>
      <c r="D1579">
        <f t="shared" si="337"/>
        <v>889.56110696862083</v>
      </c>
      <c r="E1579">
        <f t="shared" si="338"/>
        <v>905.65269813896441</v>
      </c>
      <c r="F1579">
        <f t="shared" si="343"/>
        <v>887.54880622498104</v>
      </c>
      <c r="G1579">
        <f t="shared" si="344"/>
        <v>1028.1711911080174</v>
      </c>
      <c r="K1579" s="1">
        <f t="shared" si="345"/>
        <v>13.563565553942794</v>
      </c>
      <c r="L1579" s="1">
        <f t="shared" si="346"/>
        <v>13.450188522672875</v>
      </c>
      <c r="M1579" s="1">
        <f t="shared" si="347"/>
        <v>29.423335212340362</v>
      </c>
      <c r="N1579" s="1">
        <f t="shared" si="339"/>
        <v>12.742371778923825</v>
      </c>
      <c r="O1579" s="1">
        <f t="shared" si="340"/>
        <v>153.3647566619602</v>
      </c>
      <c r="P1579" s="1"/>
      <c r="Q1579" s="1">
        <f t="shared" si="348"/>
        <v>-0.11337703126991983</v>
      </c>
      <c r="R1579" s="1">
        <f t="shared" si="349"/>
        <v>15.859769658397568</v>
      </c>
      <c r="S1579" s="1">
        <f t="shared" si="341"/>
        <v>-0.82119377501896906</v>
      </c>
      <c r="T1579" s="1">
        <f t="shared" si="342"/>
        <v>139.80119110801741</v>
      </c>
    </row>
    <row r="1580" spans="1:20" x14ac:dyDescent="0.2">
      <c r="A1580">
        <f>Sheet1!A1557</f>
        <v>1530</v>
      </c>
      <c r="B1580">
        <f>Sheet1!B1560</f>
        <v>890.11</v>
      </c>
      <c r="C1580">
        <f t="shared" si="336"/>
        <v>876.60482825350755</v>
      </c>
      <c r="D1580">
        <f t="shared" si="337"/>
        <v>889.9958640897064</v>
      </c>
      <c r="E1580">
        <f t="shared" si="338"/>
        <v>906.12706537870542</v>
      </c>
      <c r="F1580">
        <f t="shared" si="343"/>
        <v>887.97872537829119</v>
      </c>
      <c r="G1580">
        <f t="shared" si="344"/>
        <v>1028.9417487859901</v>
      </c>
      <c r="K1580" s="1">
        <f t="shared" si="345"/>
        <v>13.553967102080151</v>
      </c>
      <c r="L1580" s="1">
        <f t="shared" si="346"/>
        <v>13.435453500281255</v>
      </c>
      <c r="M1580" s="1">
        <f t="shared" si="347"/>
        <v>29.448017422860175</v>
      </c>
      <c r="N1580" s="1">
        <f t="shared" si="339"/>
        <v>12.722692480371393</v>
      </c>
      <c r="O1580" s="1">
        <f t="shared" si="340"/>
        <v>153.68571588807026</v>
      </c>
      <c r="P1580" s="1"/>
      <c r="Q1580" s="1">
        <f t="shared" si="348"/>
        <v>-0.11851360179889525</v>
      </c>
      <c r="R1580" s="1">
        <f t="shared" si="349"/>
        <v>15.894050320780025</v>
      </c>
      <c r="S1580" s="1">
        <f t="shared" si="341"/>
        <v>-0.83127462170875788</v>
      </c>
      <c r="T1580" s="1">
        <f t="shared" si="342"/>
        <v>140.13174878599011</v>
      </c>
    </row>
    <row r="1581" spans="1:20" x14ac:dyDescent="0.2">
      <c r="A1581">
        <f>Sheet1!A1558</f>
        <v>1531</v>
      </c>
      <c r="B1581">
        <f>Sheet1!B1561</f>
        <v>890.55</v>
      </c>
      <c r="C1581">
        <f t="shared" si="336"/>
        <v>877.05442670537013</v>
      </c>
      <c r="D1581">
        <f t="shared" si="337"/>
        <v>890.43058575480018</v>
      </c>
      <c r="E1581">
        <f t="shared" si="338"/>
        <v>906.60146156150483</v>
      </c>
      <c r="F1581">
        <f t="shared" si="343"/>
        <v>888.40859431881722</v>
      </c>
      <c r="G1581">
        <f t="shared" si="344"/>
        <v>1029.7128030513916</v>
      </c>
      <c r="K1581" s="1">
        <f t="shared" si="345"/>
        <v>13.53436865021763</v>
      </c>
      <c r="L1581" s="1">
        <f t="shared" si="346"/>
        <v>13.420683051692777</v>
      </c>
      <c r="M1581" s="1">
        <f t="shared" si="347"/>
        <v>29.472728450530099</v>
      </c>
      <c r="N1581" s="1">
        <f t="shared" si="339"/>
        <v>12.702962969034843</v>
      </c>
      <c r="O1581" s="1">
        <f t="shared" si="340"/>
        <v>154.0071717016092</v>
      </c>
      <c r="P1581" s="1"/>
      <c r="Q1581" s="1">
        <f t="shared" si="348"/>
        <v>-0.11368559852485305</v>
      </c>
      <c r="R1581" s="1">
        <f t="shared" si="349"/>
        <v>15.938359800312469</v>
      </c>
      <c r="S1581" s="1">
        <f t="shared" si="341"/>
        <v>-0.83140568118278679</v>
      </c>
      <c r="T1581" s="1">
        <f t="shared" si="342"/>
        <v>140.47280305139157</v>
      </c>
    </row>
    <row r="1582" spans="1:20" x14ac:dyDescent="0.2">
      <c r="A1582">
        <f>Sheet1!A1559</f>
        <v>1532</v>
      </c>
      <c r="B1582">
        <f>Sheet1!B1562</f>
        <v>890.98</v>
      </c>
      <c r="C1582">
        <f t="shared" si="336"/>
        <v>877.50402515723295</v>
      </c>
      <c r="D1582">
        <f t="shared" si="337"/>
        <v>890.86527195397059</v>
      </c>
      <c r="E1582">
        <f t="shared" si="338"/>
        <v>907.07588672933218</v>
      </c>
      <c r="F1582">
        <f t="shared" si="343"/>
        <v>888.83841301821633</v>
      </c>
      <c r="G1582">
        <f t="shared" si="344"/>
        <v>1030.4843543122543</v>
      </c>
      <c r="K1582" s="1">
        <f t="shared" si="345"/>
        <v>13.524770198354986</v>
      </c>
      <c r="L1582" s="1">
        <f t="shared" si="346"/>
        <v>13.40587716697587</v>
      </c>
      <c r="M1582" s="1">
        <f t="shared" si="347"/>
        <v>29.497468337319447</v>
      </c>
      <c r="N1582" s="1">
        <f t="shared" si="339"/>
        <v>12.683183216571365</v>
      </c>
      <c r="O1582" s="1">
        <f t="shared" si="340"/>
        <v>154.32912451060929</v>
      </c>
      <c r="P1582" s="1"/>
      <c r="Q1582" s="1">
        <f t="shared" si="348"/>
        <v>-0.11889303137911611</v>
      </c>
      <c r="R1582" s="1">
        <f t="shared" si="349"/>
        <v>15.972698138964461</v>
      </c>
      <c r="S1582" s="1">
        <f t="shared" si="341"/>
        <v>-0.84158698178362101</v>
      </c>
      <c r="T1582" s="1">
        <f t="shared" si="342"/>
        <v>140.8043543122543</v>
      </c>
    </row>
    <row r="1583" spans="1:20" x14ac:dyDescent="0.2">
      <c r="A1583">
        <f>Sheet1!A1560</f>
        <v>1533</v>
      </c>
      <c r="B1583">
        <f>Sheet1!B1563</f>
        <v>891.42</v>
      </c>
      <c r="C1583">
        <f t="shared" si="336"/>
        <v>877.9536236090953</v>
      </c>
      <c r="D1583">
        <f t="shared" si="337"/>
        <v>891.29992267728562</v>
      </c>
      <c r="E1583">
        <f t="shared" si="338"/>
        <v>907.55034092415656</v>
      </c>
      <c r="F1583">
        <f t="shared" si="343"/>
        <v>889.26818144814524</v>
      </c>
      <c r="G1583">
        <f t="shared" si="344"/>
        <v>1031.2564029766102</v>
      </c>
      <c r="K1583" s="1">
        <f t="shared" si="345"/>
        <v>13.505171746492465</v>
      </c>
      <c r="L1583" s="1">
        <f t="shared" si="346"/>
        <v>13.391035836198853</v>
      </c>
      <c r="M1583" s="1">
        <f t="shared" si="347"/>
        <v>29.522237125197876</v>
      </c>
      <c r="N1583" s="1">
        <f t="shared" si="339"/>
        <v>12.663353194637693</v>
      </c>
      <c r="O1583" s="1">
        <f t="shared" si="340"/>
        <v>154.65157472310261</v>
      </c>
      <c r="P1583" s="1"/>
      <c r="Q1583" s="1">
        <f t="shared" si="348"/>
        <v>-0.11413591029361214</v>
      </c>
      <c r="R1583" s="1">
        <f t="shared" si="349"/>
        <v>16.017065378705411</v>
      </c>
      <c r="S1583" s="1">
        <f t="shared" si="341"/>
        <v>-0.84181855185477161</v>
      </c>
      <c r="T1583" s="1">
        <f t="shared" si="342"/>
        <v>141.14640297661015</v>
      </c>
    </row>
    <row r="1584" spans="1:20" x14ac:dyDescent="0.2">
      <c r="A1584">
        <f>Sheet1!A1561</f>
        <v>1534</v>
      </c>
      <c r="B1584">
        <f>Sheet1!B1564</f>
        <v>891.85</v>
      </c>
      <c r="C1584">
        <f t="shared" ref="C1584:C1647" si="350">C$47+(A1587-1)*(C$2114-C$47)/2067</f>
        <v>878.40322206095811</v>
      </c>
      <c r="D1584">
        <f t="shared" ref="D1584:D1647" si="351">$J$19+A1587*$I$19+$H$19*A1587^2+$G$19*A1587^3</f>
        <v>891.73453791481393</v>
      </c>
      <c r="E1584">
        <f t="shared" ref="E1584:E1647" si="352">$T$19+A1587*$S$19+$R$19*A1587^2+$Q$19*A1587^3</f>
        <v>908.02482418794773</v>
      </c>
      <c r="F1584">
        <f t="shared" si="343"/>
        <v>889.69789958026104</v>
      </c>
      <c r="G1584">
        <f t="shared" si="344"/>
        <v>1032.0289494524911</v>
      </c>
      <c r="K1584" s="1">
        <f t="shared" si="345"/>
        <v>13.495573294629821</v>
      </c>
      <c r="L1584" s="1">
        <f t="shared" si="346"/>
        <v>13.376159049430044</v>
      </c>
      <c r="M1584" s="1">
        <f t="shared" si="347"/>
        <v>29.547034856134701</v>
      </c>
      <c r="N1584" s="1">
        <f t="shared" si="339"/>
        <v>12.643472874890904</v>
      </c>
      <c r="O1584" s="1">
        <f t="shared" si="340"/>
        <v>154.974522747121</v>
      </c>
      <c r="P1584" s="1"/>
      <c r="Q1584" s="1">
        <f t="shared" si="348"/>
        <v>-0.11941424519977772</v>
      </c>
      <c r="R1584" s="1">
        <f t="shared" si="349"/>
        <v>16.05146156150488</v>
      </c>
      <c r="S1584" s="1">
        <f t="shared" si="341"/>
        <v>-0.85210041973891748</v>
      </c>
      <c r="T1584" s="1">
        <f t="shared" si="342"/>
        <v>141.47894945249118</v>
      </c>
    </row>
    <row r="1585" spans="1:20" x14ac:dyDescent="0.2">
      <c r="A1585">
        <f>Sheet1!A1562</f>
        <v>1535</v>
      </c>
      <c r="B1585">
        <f>Sheet1!B1565</f>
        <v>892.29</v>
      </c>
      <c r="C1585">
        <f t="shared" si="350"/>
        <v>878.8528205128207</v>
      </c>
      <c r="D1585">
        <f t="shared" si="351"/>
        <v>892.16911765662394</v>
      </c>
      <c r="E1585">
        <f t="shared" si="352"/>
        <v>908.49933656267501</v>
      </c>
      <c r="F1585">
        <f t="shared" si="343"/>
        <v>890.12756738622045</v>
      </c>
      <c r="G1585">
        <f t="shared" si="344"/>
        <v>1032.8019941479292</v>
      </c>
      <c r="K1585" s="1">
        <f t="shared" si="345"/>
        <v>13.475974842767073</v>
      </c>
      <c r="L1585" s="1">
        <f t="shared" si="346"/>
        <v>13.361246796737646</v>
      </c>
      <c r="M1585" s="1">
        <f t="shared" si="347"/>
        <v>29.571861572099237</v>
      </c>
      <c r="N1585" s="1">
        <f t="shared" si="339"/>
        <v>12.623542228987503</v>
      </c>
      <c r="O1585" s="1">
        <f t="shared" si="340"/>
        <v>155.29796899069629</v>
      </c>
      <c r="P1585" s="1"/>
      <c r="Q1585" s="1">
        <f t="shared" si="348"/>
        <v>-0.11472804602942688</v>
      </c>
      <c r="R1585" s="1">
        <f t="shared" si="349"/>
        <v>16.095886729332165</v>
      </c>
      <c r="S1585" s="1">
        <f t="shared" si="341"/>
        <v>-0.85243261377956969</v>
      </c>
      <c r="T1585" s="1">
        <f t="shared" si="342"/>
        <v>141.82199414792922</v>
      </c>
    </row>
    <row r="1586" spans="1:20" x14ac:dyDescent="0.2">
      <c r="A1586">
        <f>Sheet1!A1563</f>
        <v>1536</v>
      </c>
      <c r="B1586">
        <f>Sheet1!B1566</f>
        <v>892.72</v>
      </c>
      <c r="C1586">
        <f t="shared" si="350"/>
        <v>879.30241896468328</v>
      </c>
      <c r="D1586">
        <f t="shared" si="351"/>
        <v>892.60366189278352</v>
      </c>
      <c r="E1586">
        <f t="shared" si="352"/>
        <v>908.97387809030795</v>
      </c>
      <c r="F1586">
        <f t="shared" si="343"/>
        <v>890.55718483768044</v>
      </c>
      <c r="G1586">
        <f t="shared" si="344"/>
        <v>1033.5755374709568</v>
      </c>
      <c r="K1586" s="1">
        <f t="shared" si="345"/>
        <v>13.466376390904657</v>
      </c>
      <c r="L1586" s="1">
        <f t="shared" si="346"/>
        <v>13.346299068190319</v>
      </c>
      <c r="M1586" s="1">
        <f t="shared" si="347"/>
        <v>29.596717315061255</v>
      </c>
      <c r="N1586" s="1">
        <f t="shared" ref="N1586:N1649" si="353">F1586-$C1583</f>
        <v>12.603561228585136</v>
      </c>
      <c r="O1586" s="1">
        <f t="shared" ref="O1586:O1649" si="354">G1586-$C1583</f>
        <v>155.62191386186146</v>
      </c>
      <c r="P1586" s="1"/>
      <c r="Q1586" s="1">
        <f t="shared" si="348"/>
        <v>-0.12007732271433724</v>
      </c>
      <c r="R1586" s="1">
        <f t="shared" si="349"/>
        <v>16.130340924156599</v>
      </c>
      <c r="S1586" s="1">
        <f t="shared" ref="S1586:S1649" si="355">F1586-$B1583</f>
        <v>-0.86281516231952082</v>
      </c>
      <c r="T1586" s="1">
        <f t="shared" ref="T1586:T1649" si="356">G1586-$B1583</f>
        <v>142.1555374709568</v>
      </c>
    </row>
    <row r="1587" spans="1:20" x14ac:dyDescent="0.2">
      <c r="A1587">
        <f>Sheet1!A1564</f>
        <v>1537</v>
      </c>
      <c r="B1587">
        <f>Sheet1!B1567</f>
        <v>893.16</v>
      </c>
      <c r="C1587">
        <f t="shared" si="350"/>
        <v>879.75201741654587</v>
      </c>
      <c r="D1587">
        <f t="shared" si="351"/>
        <v>893.03817061336133</v>
      </c>
      <c r="E1587">
        <f t="shared" si="352"/>
        <v>909.44844881281574</v>
      </c>
      <c r="F1587">
        <f t="shared" ref="F1587:F1650" si="357">$J$35+A1587*$I$35+$H$35*A1587^2+$G$35*A1587^3</f>
        <v>890.98675190629808</v>
      </c>
      <c r="G1587">
        <f t="shared" ref="G1587:G1650" si="358">$T$35+A1587*$S$35+$R$35*A1587^2+$Q$35*A1587^3</f>
        <v>1034.3495798296058</v>
      </c>
      <c r="K1587" s="1">
        <f t="shared" ref="K1587:K1650" si="359">B1584-C1584</f>
        <v>13.446777939041908</v>
      </c>
      <c r="L1587" s="1">
        <f t="shared" ref="L1587:L1650" si="360">D1584-$C1584</f>
        <v>13.331315853855813</v>
      </c>
      <c r="M1587" s="1">
        <f t="shared" ref="M1587:M1650" si="361">E1584-$C1584</f>
        <v>29.621602126989615</v>
      </c>
      <c r="N1587" s="1">
        <f t="shared" si="353"/>
        <v>12.583529845339967</v>
      </c>
      <c r="O1587" s="1">
        <f t="shared" si="354"/>
        <v>155.94635776864766</v>
      </c>
      <c r="P1587" s="1"/>
      <c r="Q1587" s="1">
        <f t="shared" ref="Q1587:Q1650" si="362">D1584-B1584</f>
        <v>-0.11546208518609546</v>
      </c>
      <c r="R1587" s="1">
        <f t="shared" ref="R1587:R1650" si="363">E1584-$B1584</f>
        <v>16.174824187947706</v>
      </c>
      <c r="S1587" s="1">
        <f t="shared" si="355"/>
        <v>-0.86324809370194089</v>
      </c>
      <c r="T1587" s="1">
        <f t="shared" si="356"/>
        <v>142.49957982960575</v>
      </c>
    </row>
    <row r="1588" spans="1:20" x14ac:dyDescent="0.2">
      <c r="A1588">
        <f>Sheet1!A1565</f>
        <v>1538</v>
      </c>
      <c r="B1588">
        <f>Sheet1!B1568</f>
        <v>893.59</v>
      </c>
      <c r="C1588">
        <f t="shared" si="350"/>
        <v>880.20161586840845</v>
      </c>
      <c r="D1588">
        <f t="shared" si="351"/>
        <v>893.47264380842557</v>
      </c>
      <c r="E1588">
        <f t="shared" si="352"/>
        <v>909.92304877216793</v>
      </c>
      <c r="F1588">
        <f t="shared" si="357"/>
        <v>891.41626856373011</v>
      </c>
      <c r="G1588">
        <f t="shared" si="358"/>
        <v>1035.1241216319079</v>
      </c>
      <c r="K1588" s="1">
        <f t="shared" si="359"/>
        <v>13.437179487179264</v>
      </c>
      <c r="L1588" s="1">
        <f t="shared" si="360"/>
        <v>13.31629714380324</v>
      </c>
      <c r="M1588" s="1">
        <f t="shared" si="361"/>
        <v>29.646516049854313</v>
      </c>
      <c r="N1588" s="1">
        <f t="shared" si="353"/>
        <v>12.563448050909415</v>
      </c>
      <c r="O1588" s="1">
        <f t="shared" si="354"/>
        <v>156.27130111908718</v>
      </c>
      <c r="P1588" s="1"/>
      <c r="Q1588" s="1">
        <f t="shared" si="362"/>
        <v>-0.12088234337602444</v>
      </c>
      <c r="R1588" s="1">
        <f t="shared" si="363"/>
        <v>16.209336562675048</v>
      </c>
      <c r="S1588" s="1">
        <f t="shared" si="355"/>
        <v>-0.87373143626984984</v>
      </c>
      <c r="T1588" s="1">
        <f t="shared" si="356"/>
        <v>142.83412163190792</v>
      </c>
    </row>
    <row r="1589" spans="1:20" x14ac:dyDescent="0.2">
      <c r="A1589">
        <f>Sheet1!A1566</f>
        <v>1539</v>
      </c>
      <c r="B1589">
        <f>Sheet1!B1569</f>
        <v>894.03</v>
      </c>
      <c r="C1589">
        <f t="shared" si="350"/>
        <v>880.65121432027104</v>
      </c>
      <c r="D1589">
        <f t="shared" si="351"/>
        <v>893.90708146804491</v>
      </c>
      <c r="E1589">
        <f t="shared" si="352"/>
        <v>910.39767801033395</v>
      </c>
      <c r="F1589">
        <f t="shared" si="357"/>
        <v>891.8457347816335</v>
      </c>
      <c r="G1589">
        <f t="shared" si="358"/>
        <v>1035.8991632858958</v>
      </c>
      <c r="K1589" s="1">
        <f t="shared" si="359"/>
        <v>13.417581035316744</v>
      </c>
      <c r="L1589" s="1">
        <f t="shared" si="360"/>
        <v>13.301242928100237</v>
      </c>
      <c r="M1589" s="1">
        <f t="shared" si="361"/>
        <v>29.671459125624665</v>
      </c>
      <c r="N1589" s="1">
        <f t="shared" si="353"/>
        <v>12.543315816950212</v>
      </c>
      <c r="O1589" s="1">
        <f t="shared" si="354"/>
        <v>156.59674432121255</v>
      </c>
      <c r="P1589" s="1"/>
      <c r="Q1589" s="1">
        <f t="shared" si="362"/>
        <v>-0.11633810721650661</v>
      </c>
      <c r="R1589" s="1">
        <f t="shared" si="363"/>
        <v>16.253878090307921</v>
      </c>
      <c r="S1589" s="1">
        <f t="shared" si="355"/>
        <v>-0.87426521836653137</v>
      </c>
      <c r="T1589" s="1">
        <f t="shared" si="356"/>
        <v>143.17916328589581</v>
      </c>
    </row>
    <row r="1590" spans="1:20" x14ac:dyDescent="0.2">
      <c r="A1590">
        <f>Sheet1!A1567</f>
        <v>1540</v>
      </c>
      <c r="B1590">
        <f>Sheet1!B1570</f>
        <v>894.46</v>
      </c>
      <c r="C1590">
        <f t="shared" si="350"/>
        <v>881.10081277213362</v>
      </c>
      <c r="D1590">
        <f t="shared" si="351"/>
        <v>894.34148358228708</v>
      </c>
      <c r="E1590">
        <f t="shared" si="352"/>
        <v>910.87233656928322</v>
      </c>
      <c r="F1590">
        <f t="shared" si="357"/>
        <v>892.2751505316653</v>
      </c>
      <c r="G1590">
        <f t="shared" si="358"/>
        <v>1036.6747051996012</v>
      </c>
      <c r="K1590" s="1">
        <f t="shared" si="359"/>
        <v>13.4079825834541</v>
      </c>
      <c r="L1590" s="1">
        <f t="shared" si="360"/>
        <v>13.286153196815462</v>
      </c>
      <c r="M1590" s="1">
        <f t="shared" si="361"/>
        <v>29.696431396269872</v>
      </c>
      <c r="N1590" s="1">
        <f t="shared" si="353"/>
        <v>12.523133115119435</v>
      </c>
      <c r="O1590" s="1">
        <f t="shared" si="354"/>
        <v>156.92268778305538</v>
      </c>
      <c r="P1590" s="1"/>
      <c r="Q1590" s="1">
        <f t="shared" si="362"/>
        <v>-0.12182938663863752</v>
      </c>
      <c r="R1590" s="1">
        <f t="shared" si="363"/>
        <v>16.288448812815773</v>
      </c>
      <c r="S1590" s="1">
        <f t="shared" si="355"/>
        <v>-0.88484946833466438</v>
      </c>
      <c r="T1590" s="1">
        <f t="shared" si="356"/>
        <v>143.51470519960128</v>
      </c>
    </row>
    <row r="1591" spans="1:20" x14ac:dyDescent="0.2">
      <c r="A1591">
        <f>Sheet1!A1568</f>
        <v>1541</v>
      </c>
      <c r="B1591">
        <f>Sheet1!B1571</f>
        <v>894.9</v>
      </c>
      <c r="C1591">
        <f t="shared" si="350"/>
        <v>881.55041122399621</v>
      </c>
      <c r="D1591">
        <f t="shared" si="351"/>
        <v>894.77585014122099</v>
      </c>
      <c r="E1591">
        <f t="shared" si="352"/>
        <v>911.34702449098518</v>
      </c>
      <c r="F1591">
        <f t="shared" si="357"/>
        <v>892.70451578548239</v>
      </c>
      <c r="G1591">
        <f t="shared" si="358"/>
        <v>1037.450747781056</v>
      </c>
      <c r="K1591" s="1">
        <f t="shared" si="359"/>
        <v>13.388384131591579</v>
      </c>
      <c r="L1591" s="1">
        <f t="shared" si="360"/>
        <v>13.27102794001712</v>
      </c>
      <c r="M1591" s="1">
        <f t="shared" si="361"/>
        <v>29.721432903759478</v>
      </c>
      <c r="N1591" s="1">
        <f t="shared" si="353"/>
        <v>12.502899917073933</v>
      </c>
      <c r="O1591" s="1">
        <f t="shared" si="354"/>
        <v>157.2491319126475</v>
      </c>
      <c r="P1591" s="1"/>
      <c r="Q1591" s="1">
        <f t="shared" si="362"/>
        <v>-0.11735619157445853</v>
      </c>
      <c r="R1591" s="1">
        <f t="shared" si="363"/>
        <v>16.333048772167899</v>
      </c>
      <c r="S1591" s="1">
        <f t="shared" si="355"/>
        <v>-0.88548421451764625</v>
      </c>
      <c r="T1591" s="1">
        <f t="shared" si="356"/>
        <v>143.86074778105592</v>
      </c>
    </row>
    <row r="1592" spans="1:20" x14ac:dyDescent="0.2">
      <c r="A1592">
        <f>Sheet1!A1569</f>
        <v>1542</v>
      </c>
      <c r="B1592">
        <f>Sheet1!B1572</f>
        <v>895.33</v>
      </c>
      <c r="C1592">
        <f t="shared" si="350"/>
        <v>882.00000967585879</v>
      </c>
      <c r="D1592">
        <f t="shared" si="351"/>
        <v>895.21018113491459</v>
      </c>
      <c r="E1592">
        <f t="shared" si="352"/>
        <v>911.82174181740925</v>
      </c>
      <c r="F1592">
        <f t="shared" si="357"/>
        <v>893.13383051474148</v>
      </c>
      <c r="G1592">
        <f t="shared" si="358"/>
        <v>1038.2272914382925</v>
      </c>
      <c r="K1592" s="1">
        <f t="shared" si="359"/>
        <v>13.378785679728935</v>
      </c>
      <c r="L1592" s="1">
        <f t="shared" si="360"/>
        <v>13.25586714777387</v>
      </c>
      <c r="M1592" s="1">
        <f t="shared" si="361"/>
        <v>29.74646369006291</v>
      </c>
      <c r="N1592" s="1">
        <f t="shared" si="353"/>
        <v>12.482616194470438</v>
      </c>
      <c r="O1592" s="1">
        <f t="shared" si="354"/>
        <v>157.57607711802143</v>
      </c>
      <c r="P1592" s="1"/>
      <c r="Q1592" s="1">
        <f t="shared" si="362"/>
        <v>-0.12291853195506519</v>
      </c>
      <c r="R1592" s="1">
        <f t="shared" si="363"/>
        <v>16.367678010333975</v>
      </c>
      <c r="S1592" s="1">
        <f t="shared" si="355"/>
        <v>-0.89616948525849693</v>
      </c>
      <c r="T1592" s="1">
        <f t="shared" si="356"/>
        <v>144.1972914382925</v>
      </c>
    </row>
    <row r="1593" spans="1:20" x14ac:dyDescent="0.2">
      <c r="A1593">
        <f>Sheet1!A1570</f>
        <v>1543</v>
      </c>
      <c r="B1593">
        <f>Sheet1!B1573</f>
        <v>895.77</v>
      </c>
      <c r="C1593">
        <f t="shared" si="350"/>
        <v>882.44960812772138</v>
      </c>
      <c r="D1593">
        <f t="shared" si="351"/>
        <v>895.64447655343633</v>
      </c>
      <c r="E1593">
        <f t="shared" si="352"/>
        <v>912.29648859052475</v>
      </c>
      <c r="F1593">
        <f t="shared" si="357"/>
        <v>893.56309469109988</v>
      </c>
      <c r="G1593">
        <f t="shared" si="358"/>
        <v>1039.0043365793426</v>
      </c>
      <c r="K1593" s="1">
        <f t="shared" si="359"/>
        <v>13.359187227866414</v>
      </c>
      <c r="L1593" s="1">
        <f t="shared" si="360"/>
        <v>13.24067081015346</v>
      </c>
      <c r="M1593" s="1">
        <f t="shared" si="361"/>
        <v>29.771523797149598</v>
      </c>
      <c r="N1593" s="1">
        <f t="shared" si="353"/>
        <v>12.462281918966255</v>
      </c>
      <c r="O1593" s="1">
        <f t="shared" si="354"/>
        <v>157.90352380720901</v>
      </c>
      <c r="P1593" s="1"/>
      <c r="Q1593" s="1">
        <f t="shared" si="362"/>
        <v>-0.11851641771295363</v>
      </c>
      <c r="R1593" s="1">
        <f t="shared" si="363"/>
        <v>16.412336569283184</v>
      </c>
      <c r="S1593" s="1">
        <f t="shared" si="355"/>
        <v>-0.89690530890015907</v>
      </c>
      <c r="T1593" s="1">
        <f t="shared" si="356"/>
        <v>144.5443365793426</v>
      </c>
    </row>
    <row r="1594" spans="1:20" x14ac:dyDescent="0.2">
      <c r="A1594">
        <f>Sheet1!A1571</f>
        <v>1544</v>
      </c>
      <c r="B1594">
        <f>Sheet1!B1574</f>
        <v>896.2</v>
      </c>
      <c r="C1594">
        <f t="shared" si="350"/>
        <v>882.89920657958396</v>
      </c>
      <c r="D1594">
        <f t="shared" si="351"/>
        <v>896.07873638685453</v>
      </c>
      <c r="E1594">
        <f t="shared" si="352"/>
        <v>912.77126485230133</v>
      </c>
      <c r="F1594">
        <f t="shared" si="357"/>
        <v>893.9923082862141</v>
      </c>
      <c r="G1594">
        <f t="shared" si="358"/>
        <v>1039.7818836122387</v>
      </c>
      <c r="K1594" s="1">
        <f t="shared" si="359"/>
        <v>13.34958877600377</v>
      </c>
      <c r="L1594" s="1">
        <f t="shared" si="360"/>
        <v>13.225438917224778</v>
      </c>
      <c r="M1594" s="1">
        <f t="shared" si="361"/>
        <v>29.79661326698897</v>
      </c>
      <c r="N1594" s="1">
        <f t="shared" si="353"/>
        <v>12.44189706221789</v>
      </c>
      <c r="O1594" s="1">
        <f t="shared" si="354"/>
        <v>158.23147238824254</v>
      </c>
      <c r="P1594" s="1"/>
      <c r="Q1594" s="1">
        <f t="shared" si="362"/>
        <v>-0.12414985877899198</v>
      </c>
      <c r="R1594" s="1">
        <f t="shared" si="363"/>
        <v>16.4470244909852</v>
      </c>
      <c r="S1594" s="1">
        <f t="shared" si="355"/>
        <v>-0.90769171378587998</v>
      </c>
      <c r="T1594" s="1">
        <f t="shared" si="356"/>
        <v>144.88188361223877</v>
      </c>
    </row>
    <row r="1595" spans="1:20" x14ac:dyDescent="0.2">
      <c r="A1595">
        <f>Sheet1!A1572</f>
        <v>1545</v>
      </c>
      <c r="B1595">
        <f>Sheet1!B1575</f>
        <v>896.63</v>
      </c>
      <c r="C1595">
        <f t="shared" si="350"/>
        <v>883.34880503144677</v>
      </c>
      <c r="D1595">
        <f t="shared" si="351"/>
        <v>896.51296062523738</v>
      </c>
      <c r="E1595">
        <f t="shared" si="352"/>
        <v>913.2460706447082</v>
      </c>
      <c r="F1595">
        <f t="shared" si="357"/>
        <v>894.42147127174132</v>
      </c>
      <c r="G1595">
        <f t="shared" si="358"/>
        <v>1040.5599329450124</v>
      </c>
      <c r="K1595" s="1">
        <f t="shared" si="359"/>
        <v>13.329990324141249</v>
      </c>
      <c r="L1595" s="1">
        <f t="shared" si="360"/>
        <v>13.2101714590558</v>
      </c>
      <c r="M1595" s="1">
        <f t="shared" si="361"/>
        <v>29.821732141550456</v>
      </c>
      <c r="N1595" s="1">
        <f t="shared" si="353"/>
        <v>12.421461595882533</v>
      </c>
      <c r="O1595" s="1">
        <f t="shared" si="354"/>
        <v>158.55992326915361</v>
      </c>
      <c r="P1595" s="1"/>
      <c r="Q1595" s="1">
        <f t="shared" si="362"/>
        <v>-0.11981886508544903</v>
      </c>
      <c r="R1595" s="1">
        <f t="shared" si="363"/>
        <v>16.491741817409206</v>
      </c>
      <c r="S1595" s="1">
        <f t="shared" si="355"/>
        <v>-0.908528728258716</v>
      </c>
      <c r="T1595" s="1">
        <f t="shared" si="356"/>
        <v>145.22993294501237</v>
      </c>
    </row>
    <row r="1596" spans="1:20" x14ac:dyDescent="0.2">
      <c r="A1596">
        <f>Sheet1!A1573</f>
        <v>1546</v>
      </c>
      <c r="B1596">
        <f>Sheet1!B1576</f>
        <v>897.07</v>
      </c>
      <c r="C1596">
        <f t="shared" si="350"/>
        <v>883.79840348330936</v>
      </c>
      <c r="D1596">
        <f t="shared" si="351"/>
        <v>896.94714925865367</v>
      </c>
      <c r="E1596">
        <f t="shared" si="352"/>
        <v>913.72090600971501</v>
      </c>
      <c r="F1596">
        <f t="shared" si="357"/>
        <v>894.85058361933841</v>
      </c>
      <c r="G1596">
        <f t="shared" si="358"/>
        <v>1041.3384849856961</v>
      </c>
      <c r="K1596" s="1">
        <f t="shared" si="359"/>
        <v>13.320391872278606</v>
      </c>
      <c r="L1596" s="1">
        <f t="shared" si="360"/>
        <v>13.194868425714958</v>
      </c>
      <c r="M1596" s="1">
        <f t="shared" si="361"/>
        <v>29.846880462803369</v>
      </c>
      <c r="N1596" s="1">
        <f t="shared" si="353"/>
        <v>12.400975491617032</v>
      </c>
      <c r="O1596" s="1">
        <f t="shared" si="354"/>
        <v>158.88887685797476</v>
      </c>
      <c r="P1596" s="1"/>
      <c r="Q1596" s="1">
        <f t="shared" si="362"/>
        <v>-0.12552344656364767</v>
      </c>
      <c r="R1596" s="1">
        <f t="shared" si="363"/>
        <v>16.526488590524764</v>
      </c>
      <c r="S1596" s="1">
        <f t="shared" si="355"/>
        <v>-0.91941638066157338</v>
      </c>
      <c r="T1596" s="1">
        <f t="shared" si="356"/>
        <v>145.56848498569616</v>
      </c>
    </row>
    <row r="1597" spans="1:20" x14ac:dyDescent="0.2">
      <c r="A1597">
        <f>Sheet1!A1574</f>
        <v>1547</v>
      </c>
      <c r="B1597">
        <f>Sheet1!B1577</f>
        <v>897.5</v>
      </c>
      <c r="C1597">
        <f t="shared" si="350"/>
        <v>884.24800193517171</v>
      </c>
      <c r="D1597">
        <f t="shared" si="351"/>
        <v>897.38130227717124</v>
      </c>
      <c r="E1597">
        <f t="shared" si="352"/>
        <v>914.19577098929085</v>
      </c>
      <c r="F1597">
        <f t="shared" si="357"/>
        <v>895.27964530066231</v>
      </c>
      <c r="G1597">
        <f t="shared" si="358"/>
        <v>1042.1175401423218</v>
      </c>
      <c r="K1597" s="1">
        <f t="shared" si="359"/>
        <v>13.300793420416085</v>
      </c>
      <c r="L1597" s="1">
        <f t="shared" si="360"/>
        <v>13.179529807270569</v>
      </c>
      <c r="M1597" s="1">
        <f t="shared" si="361"/>
        <v>29.872058272717368</v>
      </c>
      <c r="N1597" s="1">
        <f t="shared" si="353"/>
        <v>12.380438721078349</v>
      </c>
      <c r="O1597" s="1">
        <f t="shared" si="354"/>
        <v>159.21833356273783</v>
      </c>
      <c r="P1597" s="1"/>
      <c r="Q1597" s="1">
        <f t="shared" si="362"/>
        <v>-0.12126361314551559</v>
      </c>
      <c r="R1597" s="1">
        <f t="shared" si="363"/>
        <v>16.571264852301283</v>
      </c>
      <c r="S1597" s="1">
        <f t="shared" si="355"/>
        <v>-0.92035469933773584</v>
      </c>
      <c r="T1597" s="1">
        <f t="shared" si="356"/>
        <v>145.91754014232174</v>
      </c>
    </row>
    <row r="1598" spans="1:20" x14ac:dyDescent="0.2">
      <c r="A1598">
        <f>Sheet1!A1575</f>
        <v>1548</v>
      </c>
      <c r="B1598">
        <f>Sheet1!B1578</f>
        <v>897.94</v>
      </c>
      <c r="C1598">
        <f t="shared" si="350"/>
        <v>884.69760038703453</v>
      </c>
      <c r="D1598">
        <f t="shared" si="351"/>
        <v>897.81541967085855</v>
      </c>
      <c r="E1598">
        <f t="shared" si="352"/>
        <v>914.67066562540549</v>
      </c>
      <c r="F1598">
        <f t="shared" si="357"/>
        <v>895.70865628736988</v>
      </c>
      <c r="G1598">
        <f t="shared" si="358"/>
        <v>1042.8970988229214</v>
      </c>
      <c r="K1598" s="1">
        <f t="shared" si="359"/>
        <v>13.281194968553223</v>
      </c>
      <c r="L1598" s="1">
        <f t="shared" si="360"/>
        <v>13.164155593790611</v>
      </c>
      <c r="M1598" s="1">
        <f t="shared" si="361"/>
        <v>29.897265613261425</v>
      </c>
      <c r="N1598" s="1">
        <f t="shared" si="353"/>
        <v>12.359851255923104</v>
      </c>
      <c r="O1598" s="1">
        <f t="shared" si="354"/>
        <v>159.54829379147463</v>
      </c>
      <c r="P1598" s="1"/>
      <c r="Q1598" s="1">
        <f t="shared" si="362"/>
        <v>-0.11703937476261217</v>
      </c>
      <c r="R1598" s="1">
        <f t="shared" si="363"/>
        <v>16.616070644708202</v>
      </c>
      <c r="S1598" s="1">
        <f t="shared" si="355"/>
        <v>-0.92134371263011872</v>
      </c>
      <c r="T1598" s="1">
        <f t="shared" si="356"/>
        <v>146.26709882292141</v>
      </c>
    </row>
    <row r="1599" spans="1:20" x14ac:dyDescent="0.2">
      <c r="A1599">
        <f>Sheet1!A1576</f>
        <v>1549</v>
      </c>
      <c r="B1599">
        <f>Sheet1!B1579</f>
        <v>898.37</v>
      </c>
      <c r="C1599">
        <f t="shared" si="350"/>
        <v>885.14719883889711</v>
      </c>
      <c r="D1599">
        <f t="shared" si="351"/>
        <v>898.24950142978389</v>
      </c>
      <c r="E1599">
        <f t="shared" si="352"/>
        <v>915.14558996002813</v>
      </c>
      <c r="F1599">
        <f t="shared" si="357"/>
        <v>896.13761655111807</v>
      </c>
      <c r="G1599">
        <f t="shared" si="358"/>
        <v>1043.6771614355271</v>
      </c>
      <c r="K1599" s="1">
        <f t="shared" si="359"/>
        <v>13.271596516690693</v>
      </c>
      <c r="L1599" s="1">
        <f t="shared" si="360"/>
        <v>13.14874577534431</v>
      </c>
      <c r="M1599" s="1">
        <f t="shared" si="361"/>
        <v>29.922502526405651</v>
      </c>
      <c r="N1599" s="1">
        <f t="shared" si="353"/>
        <v>12.339213067808714</v>
      </c>
      <c r="O1599" s="1">
        <f t="shared" si="354"/>
        <v>159.87875795221771</v>
      </c>
      <c r="P1599" s="1"/>
      <c r="Q1599" s="1">
        <f t="shared" si="362"/>
        <v>-0.12285074134638307</v>
      </c>
      <c r="R1599" s="1">
        <f t="shared" si="363"/>
        <v>16.650906009714959</v>
      </c>
      <c r="S1599" s="1">
        <f t="shared" si="355"/>
        <v>-0.93238344888197844</v>
      </c>
      <c r="T1599" s="1">
        <f t="shared" si="356"/>
        <v>146.60716143552702</v>
      </c>
    </row>
    <row r="1600" spans="1:20" x14ac:dyDescent="0.2">
      <c r="A1600">
        <f>Sheet1!A1577</f>
        <v>1550</v>
      </c>
      <c r="B1600">
        <f>Sheet1!B1580</f>
        <v>898.81</v>
      </c>
      <c r="C1600">
        <f t="shared" si="350"/>
        <v>885.5967972907597</v>
      </c>
      <c r="D1600">
        <f t="shared" si="351"/>
        <v>898.68354754401594</v>
      </c>
      <c r="E1600">
        <f t="shared" si="352"/>
        <v>915.62054403512832</v>
      </c>
      <c r="F1600">
        <f t="shared" si="357"/>
        <v>896.56652606356386</v>
      </c>
      <c r="G1600">
        <f t="shared" si="358"/>
        <v>1044.4577283881706</v>
      </c>
      <c r="K1600" s="1">
        <f t="shared" si="359"/>
        <v>13.251998064828285</v>
      </c>
      <c r="L1600" s="1">
        <f t="shared" si="360"/>
        <v>13.133300341999529</v>
      </c>
      <c r="M1600" s="1">
        <f t="shared" si="361"/>
        <v>29.947769054119135</v>
      </c>
      <c r="N1600" s="1">
        <f t="shared" si="353"/>
        <v>12.318524128392141</v>
      </c>
      <c r="O1600" s="1">
        <f t="shared" si="354"/>
        <v>160.20972645299889</v>
      </c>
      <c r="P1600" s="1"/>
      <c r="Q1600" s="1">
        <f t="shared" si="362"/>
        <v>-0.11869772282875601</v>
      </c>
      <c r="R1600" s="1">
        <f t="shared" si="363"/>
        <v>16.69577098929085</v>
      </c>
      <c r="S1600" s="1">
        <f t="shared" si="355"/>
        <v>-0.93347393643614396</v>
      </c>
      <c r="T1600" s="1">
        <f t="shared" si="356"/>
        <v>146.95772838817061</v>
      </c>
    </row>
    <row r="1601" spans="1:20" x14ac:dyDescent="0.2">
      <c r="A1601">
        <f>Sheet1!A1578</f>
        <v>1551</v>
      </c>
      <c r="B1601">
        <f>Sheet1!B1581</f>
        <v>899.24</v>
      </c>
      <c r="C1601">
        <f t="shared" si="350"/>
        <v>886.04639574262228</v>
      </c>
      <c r="D1601">
        <f t="shared" si="351"/>
        <v>899.11755800362266</v>
      </c>
      <c r="E1601">
        <f t="shared" si="352"/>
        <v>916.09552789267548</v>
      </c>
      <c r="F1601">
        <f t="shared" si="357"/>
        <v>896.99538479636408</v>
      </c>
      <c r="G1601">
        <f t="shared" si="358"/>
        <v>1045.2388000888845</v>
      </c>
      <c r="K1601" s="1">
        <f t="shared" si="359"/>
        <v>13.242399612965528</v>
      </c>
      <c r="L1601" s="1">
        <f t="shared" si="360"/>
        <v>13.117819283824019</v>
      </c>
      <c r="M1601" s="1">
        <f t="shared" si="361"/>
        <v>29.973065238370964</v>
      </c>
      <c r="N1601" s="1">
        <f t="shared" si="353"/>
        <v>12.297784409329552</v>
      </c>
      <c r="O1601" s="1">
        <f t="shared" si="354"/>
        <v>160.54119970185002</v>
      </c>
      <c r="P1601" s="1"/>
      <c r="Q1601" s="1">
        <f t="shared" si="362"/>
        <v>-0.12458032914150863</v>
      </c>
      <c r="R1601" s="1">
        <f t="shared" si="363"/>
        <v>16.730665625405436</v>
      </c>
      <c r="S1601" s="1">
        <f t="shared" si="355"/>
        <v>-0.94461520363597629</v>
      </c>
      <c r="T1601" s="1">
        <f t="shared" si="356"/>
        <v>147.29880008888449</v>
      </c>
    </row>
    <row r="1602" spans="1:20" x14ac:dyDescent="0.2">
      <c r="A1602">
        <f>Sheet1!A1579</f>
        <v>1552</v>
      </c>
      <c r="B1602">
        <f>Sheet1!B1582</f>
        <v>899.68</v>
      </c>
      <c r="C1602">
        <f t="shared" si="350"/>
        <v>886.49599419448487</v>
      </c>
      <c r="D1602">
        <f t="shared" si="351"/>
        <v>899.55153279867238</v>
      </c>
      <c r="E1602">
        <f t="shared" si="352"/>
        <v>916.57054157463892</v>
      </c>
      <c r="F1602">
        <f t="shared" si="357"/>
        <v>897.4241927211757</v>
      </c>
      <c r="G1602">
        <f t="shared" si="358"/>
        <v>1046.0203769457005</v>
      </c>
      <c r="K1602" s="1">
        <f t="shared" si="359"/>
        <v>13.222801161102893</v>
      </c>
      <c r="L1602" s="1">
        <f t="shared" si="360"/>
        <v>13.102302590886779</v>
      </c>
      <c r="M1602" s="1">
        <f t="shared" si="361"/>
        <v>29.998391121131021</v>
      </c>
      <c r="N1602" s="1">
        <f t="shared" si="353"/>
        <v>12.276993882278589</v>
      </c>
      <c r="O1602" s="1">
        <f t="shared" si="354"/>
        <v>160.87317810680338</v>
      </c>
      <c r="P1602" s="1"/>
      <c r="Q1602" s="1">
        <f t="shared" si="362"/>
        <v>-0.12049857021611388</v>
      </c>
      <c r="R1602" s="1">
        <f t="shared" si="363"/>
        <v>16.775589960028128</v>
      </c>
      <c r="S1602" s="1">
        <f t="shared" si="355"/>
        <v>-0.94580727882430438</v>
      </c>
      <c r="T1602" s="1">
        <f t="shared" si="356"/>
        <v>147.65037694570049</v>
      </c>
    </row>
    <row r="1603" spans="1:20" x14ac:dyDescent="0.2">
      <c r="A1603">
        <f>Sheet1!A1580</f>
        <v>1553</v>
      </c>
      <c r="B1603">
        <f>Sheet1!B1583</f>
        <v>900.11</v>
      </c>
      <c r="C1603">
        <f t="shared" si="350"/>
        <v>886.94559264634745</v>
      </c>
      <c r="D1603">
        <f t="shared" si="351"/>
        <v>899.98547191923365</v>
      </c>
      <c r="E1603">
        <f t="shared" si="352"/>
        <v>917.0455851229882</v>
      </c>
      <c r="F1603">
        <f t="shared" si="357"/>
        <v>897.8529498096558</v>
      </c>
      <c r="G1603">
        <f t="shared" si="358"/>
        <v>1046.8024593666507</v>
      </c>
      <c r="K1603" s="1">
        <f t="shared" si="359"/>
        <v>13.21320270924025</v>
      </c>
      <c r="L1603" s="1">
        <f t="shared" si="360"/>
        <v>13.086750253256241</v>
      </c>
      <c r="M1603" s="1">
        <f t="shared" si="361"/>
        <v>30.023746744368623</v>
      </c>
      <c r="N1603" s="1">
        <f t="shared" si="353"/>
        <v>12.256152518896101</v>
      </c>
      <c r="O1603" s="1">
        <f t="shared" si="354"/>
        <v>161.20566207589104</v>
      </c>
      <c r="P1603" s="1"/>
      <c r="Q1603" s="1">
        <f t="shared" si="362"/>
        <v>-0.12645245598400834</v>
      </c>
      <c r="R1603" s="1">
        <f t="shared" si="363"/>
        <v>16.810544035128373</v>
      </c>
      <c r="S1603" s="1">
        <f t="shared" si="355"/>
        <v>-0.95705019034414818</v>
      </c>
      <c r="T1603" s="1">
        <f t="shared" si="356"/>
        <v>147.99245936665079</v>
      </c>
    </row>
    <row r="1604" spans="1:20" x14ac:dyDescent="0.2">
      <c r="A1604">
        <f>Sheet1!A1581</f>
        <v>1554</v>
      </c>
      <c r="B1604">
        <f>Sheet1!B1584</f>
        <v>900.54</v>
      </c>
      <c r="C1604">
        <f t="shared" si="350"/>
        <v>887.39519109821003</v>
      </c>
      <c r="D1604">
        <f t="shared" si="351"/>
        <v>900.41937535537454</v>
      </c>
      <c r="E1604">
        <f t="shared" si="352"/>
        <v>917.52065857969274</v>
      </c>
      <c r="F1604">
        <f t="shared" si="357"/>
        <v>898.28165603346099</v>
      </c>
      <c r="G1604">
        <f t="shared" si="358"/>
        <v>1047.5850477597676</v>
      </c>
      <c r="K1604" s="1">
        <f t="shared" si="359"/>
        <v>13.193604257377729</v>
      </c>
      <c r="L1604" s="1">
        <f t="shared" si="360"/>
        <v>13.071162261000381</v>
      </c>
      <c r="M1604" s="1">
        <f t="shared" si="361"/>
        <v>30.049132150053197</v>
      </c>
      <c r="N1604" s="1">
        <f t="shared" si="353"/>
        <v>12.23526029083871</v>
      </c>
      <c r="O1604" s="1">
        <f t="shared" si="354"/>
        <v>161.5386520171453</v>
      </c>
      <c r="P1604" s="1"/>
      <c r="Q1604" s="1">
        <f t="shared" si="362"/>
        <v>-0.1224419963773471</v>
      </c>
      <c r="R1604" s="1">
        <f t="shared" si="363"/>
        <v>16.855527892675468</v>
      </c>
      <c r="S1604" s="1">
        <f t="shared" si="355"/>
        <v>-0.95834396653901877</v>
      </c>
      <c r="T1604" s="1">
        <f t="shared" si="356"/>
        <v>148.34504775976757</v>
      </c>
    </row>
    <row r="1605" spans="1:20" x14ac:dyDescent="0.2">
      <c r="A1605">
        <f>Sheet1!A1582</f>
        <v>1555</v>
      </c>
      <c r="B1605">
        <f>Sheet1!B1585</f>
        <v>900.98</v>
      </c>
      <c r="C1605">
        <f t="shared" si="350"/>
        <v>887.84478955007262</v>
      </c>
      <c r="D1605">
        <f t="shared" si="351"/>
        <v>900.85324309716361</v>
      </c>
      <c r="E1605">
        <f t="shared" si="352"/>
        <v>917.99576198672185</v>
      </c>
      <c r="F1605">
        <f t="shared" si="357"/>
        <v>898.71031136424835</v>
      </c>
      <c r="G1605">
        <f t="shared" si="358"/>
        <v>1048.3681425330824</v>
      </c>
      <c r="K1605" s="1">
        <f t="shared" si="359"/>
        <v>13.184005805515085</v>
      </c>
      <c r="L1605" s="1">
        <f t="shared" si="360"/>
        <v>13.055538604187518</v>
      </c>
      <c r="M1605" s="1">
        <f t="shared" si="361"/>
        <v>30.074547380154058</v>
      </c>
      <c r="N1605" s="1">
        <f t="shared" si="353"/>
        <v>12.21431716976349</v>
      </c>
      <c r="O1605" s="1">
        <f t="shared" si="354"/>
        <v>161.87214833859753</v>
      </c>
      <c r="P1605" s="1"/>
      <c r="Q1605" s="1">
        <f t="shared" si="362"/>
        <v>-0.12846720132756673</v>
      </c>
      <c r="R1605" s="1">
        <f t="shared" si="363"/>
        <v>16.890541574638974</v>
      </c>
      <c r="S1605" s="1">
        <f t="shared" si="355"/>
        <v>-0.96968863575159503</v>
      </c>
      <c r="T1605" s="1">
        <f t="shared" si="356"/>
        <v>148.68814253308244</v>
      </c>
    </row>
    <row r="1606" spans="1:20" x14ac:dyDescent="0.2">
      <c r="A1606">
        <f>Sheet1!A1583</f>
        <v>1556</v>
      </c>
      <c r="B1606">
        <f>Sheet1!B1586</f>
        <v>901.41</v>
      </c>
      <c r="C1606">
        <f t="shared" si="350"/>
        <v>888.2943880019352</v>
      </c>
      <c r="D1606">
        <f t="shared" si="351"/>
        <v>901.28707513466895</v>
      </c>
      <c r="E1606">
        <f t="shared" si="352"/>
        <v>918.47089538604519</v>
      </c>
      <c r="F1606">
        <f t="shared" si="357"/>
        <v>899.13891577367485</v>
      </c>
      <c r="G1606">
        <f t="shared" si="358"/>
        <v>1049.1517440946279</v>
      </c>
      <c r="K1606" s="1">
        <f t="shared" si="359"/>
        <v>13.164407353652564</v>
      </c>
      <c r="L1606" s="1">
        <f t="shared" si="360"/>
        <v>13.039879272886196</v>
      </c>
      <c r="M1606" s="1">
        <f t="shared" si="361"/>
        <v>30.09999247664075</v>
      </c>
      <c r="N1606" s="1">
        <f t="shared" si="353"/>
        <v>12.193323127327403</v>
      </c>
      <c r="O1606" s="1">
        <f t="shared" si="354"/>
        <v>162.20615144828048</v>
      </c>
      <c r="P1606" s="1"/>
      <c r="Q1606" s="1">
        <f t="shared" si="362"/>
        <v>-0.12452808076636757</v>
      </c>
      <c r="R1606" s="1">
        <f t="shared" si="363"/>
        <v>16.935585122988186</v>
      </c>
      <c r="S1606" s="1">
        <f t="shared" si="355"/>
        <v>-0.97108422632516067</v>
      </c>
      <c r="T1606" s="1">
        <f t="shared" si="356"/>
        <v>149.04174409462792</v>
      </c>
    </row>
    <row r="1607" spans="1:20" x14ac:dyDescent="0.2">
      <c r="A1607">
        <f>Sheet1!A1584</f>
        <v>1557</v>
      </c>
      <c r="B1607">
        <f>Sheet1!B1587</f>
        <v>901.85</v>
      </c>
      <c r="C1607">
        <f t="shared" si="350"/>
        <v>888.74398645379802</v>
      </c>
      <c r="D1607">
        <f t="shared" si="351"/>
        <v>901.72087145795911</v>
      </c>
      <c r="E1607">
        <f t="shared" si="352"/>
        <v>918.94605881963184</v>
      </c>
      <c r="F1607">
        <f t="shared" si="357"/>
        <v>899.56746923339745</v>
      </c>
      <c r="G1607">
        <f t="shared" si="358"/>
        <v>1049.9358528524358</v>
      </c>
      <c r="K1607" s="1">
        <f t="shared" si="359"/>
        <v>13.144808901789929</v>
      </c>
      <c r="L1607" s="1">
        <f t="shared" si="360"/>
        <v>13.024184257164507</v>
      </c>
      <c r="M1607" s="1">
        <f t="shared" si="361"/>
        <v>30.125467481482701</v>
      </c>
      <c r="N1607" s="1">
        <f t="shared" si="353"/>
        <v>12.172278135187412</v>
      </c>
      <c r="O1607" s="1">
        <f t="shared" si="354"/>
        <v>162.54066175422577</v>
      </c>
      <c r="P1607" s="1"/>
      <c r="Q1607" s="1">
        <f t="shared" si="362"/>
        <v>-0.12062464462542266</v>
      </c>
      <c r="R1607" s="1">
        <f t="shared" si="363"/>
        <v>16.980658579692772</v>
      </c>
      <c r="S1607" s="1">
        <f t="shared" si="355"/>
        <v>-0.97253076660251736</v>
      </c>
      <c r="T1607" s="1">
        <f t="shared" si="356"/>
        <v>149.39585285243584</v>
      </c>
    </row>
    <row r="1608" spans="1:20" x14ac:dyDescent="0.2">
      <c r="A1608">
        <f>Sheet1!A1585</f>
        <v>1558</v>
      </c>
      <c r="B1608">
        <f>Sheet1!B1588</f>
        <v>902.28</v>
      </c>
      <c r="C1608">
        <f t="shared" si="350"/>
        <v>889.19358490566037</v>
      </c>
      <c r="D1608">
        <f t="shared" si="351"/>
        <v>902.15463205710239</v>
      </c>
      <c r="E1608">
        <f t="shared" si="352"/>
        <v>919.42125232945148</v>
      </c>
      <c r="F1608">
        <f t="shared" si="357"/>
        <v>899.99597171507287</v>
      </c>
      <c r="G1608">
        <f t="shared" si="358"/>
        <v>1050.7204692145383</v>
      </c>
      <c r="K1608" s="1">
        <f t="shared" si="359"/>
        <v>13.135210449927399</v>
      </c>
      <c r="L1608" s="1">
        <f t="shared" si="360"/>
        <v>13.008453547090994</v>
      </c>
      <c r="M1608" s="1">
        <f t="shared" si="361"/>
        <v>30.150972436649226</v>
      </c>
      <c r="N1608" s="1">
        <f t="shared" si="353"/>
        <v>12.15118216500025</v>
      </c>
      <c r="O1608" s="1">
        <f t="shared" si="354"/>
        <v>162.87567966446568</v>
      </c>
      <c r="P1608" s="1"/>
      <c r="Q1608" s="1">
        <f t="shared" si="362"/>
        <v>-0.12675690283640506</v>
      </c>
      <c r="R1608" s="1">
        <f t="shared" si="363"/>
        <v>17.015761986721827</v>
      </c>
      <c r="S1608" s="1">
        <f t="shared" si="355"/>
        <v>-0.98402828492714889</v>
      </c>
      <c r="T1608" s="1">
        <f t="shared" si="356"/>
        <v>149.74046921453828</v>
      </c>
    </row>
    <row r="1609" spans="1:20" x14ac:dyDescent="0.2">
      <c r="A1609">
        <f>Sheet1!A1586</f>
        <v>1559</v>
      </c>
      <c r="B1609">
        <f>Sheet1!B1589</f>
        <v>902.71</v>
      </c>
      <c r="C1609">
        <f t="shared" si="350"/>
        <v>889.64318335752318</v>
      </c>
      <c r="D1609">
        <f t="shared" si="351"/>
        <v>902.58835692216701</v>
      </c>
      <c r="E1609">
        <f t="shared" si="352"/>
        <v>919.8964759574734</v>
      </c>
      <c r="F1609">
        <f t="shared" si="357"/>
        <v>900.4244231903582</v>
      </c>
      <c r="G1609">
        <f t="shared" si="358"/>
        <v>1051.5055935889673</v>
      </c>
      <c r="K1609" s="1">
        <f t="shared" si="359"/>
        <v>13.115611998064765</v>
      </c>
      <c r="L1609" s="1">
        <f t="shared" si="360"/>
        <v>12.992687132733749</v>
      </c>
      <c r="M1609" s="1">
        <f t="shared" si="361"/>
        <v>30.176507384109982</v>
      </c>
      <c r="N1609" s="1">
        <f t="shared" si="353"/>
        <v>12.130035188422994</v>
      </c>
      <c r="O1609" s="1">
        <f t="shared" si="354"/>
        <v>163.21120558703205</v>
      </c>
      <c r="P1609" s="1"/>
      <c r="Q1609" s="1">
        <f t="shared" si="362"/>
        <v>-0.1229248653310151</v>
      </c>
      <c r="R1609" s="1">
        <f t="shared" si="363"/>
        <v>17.060895386045217</v>
      </c>
      <c r="S1609" s="1">
        <f t="shared" si="355"/>
        <v>-0.98557680964177052</v>
      </c>
      <c r="T1609" s="1">
        <f t="shared" si="356"/>
        <v>150.09559358896729</v>
      </c>
    </row>
    <row r="1610" spans="1:20" x14ac:dyDescent="0.2">
      <c r="A1610">
        <f>Sheet1!A1587</f>
        <v>1560</v>
      </c>
      <c r="B1610">
        <f>Sheet1!B1590</f>
        <v>903.15</v>
      </c>
      <c r="C1610">
        <f t="shared" si="350"/>
        <v>890.09278180938577</v>
      </c>
      <c r="D1610">
        <f t="shared" si="351"/>
        <v>903.02204604322139</v>
      </c>
      <c r="E1610">
        <f t="shared" si="352"/>
        <v>920.37172974566727</v>
      </c>
      <c r="F1610">
        <f t="shared" si="357"/>
        <v>900.85282363091039</v>
      </c>
      <c r="G1610">
        <f t="shared" si="358"/>
        <v>1052.2912263837552</v>
      </c>
      <c r="K1610" s="1">
        <f t="shared" si="359"/>
        <v>13.106013546202007</v>
      </c>
      <c r="L1610" s="1">
        <f t="shared" si="360"/>
        <v>12.97688500416109</v>
      </c>
      <c r="M1610" s="1">
        <f t="shared" si="361"/>
        <v>30.202072365833828</v>
      </c>
      <c r="N1610" s="1">
        <f t="shared" si="353"/>
        <v>12.108837177112378</v>
      </c>
      <c r="O1610" s="1">
        <f t="shared" si="354"/>
        <v>163.54723992995719</v>
      </c>
      <c r="P1610" s="1"/>
      <c r="Q1610" s="1">
        <f t="shared" si="362"/>
        <v>-0.12912854204091673</v>
      </c>
      <c r="R1610" s="1">
        <f t="shared" si="363"/>
        <v>17.096058819631821</v>
      </c>
      <c r="S1610" s="1">
        <f t="shared" si="355"/>
        <v>-0.99717636908962959</v>
      </c>
      <c r="T1610" s="1">
        <f t="shared" si="356"/>
        <v>150.44122638375518</v>
      </c>
    </row>
    <row r="1611" spans="1:20" x14ac:dyDescent="0.2">
      <c r="A1611">
        <f>Sheet1!A1588</f>
        <v>1561</v>
      </c>
      <c r="B1611">
        <f>Sheet1!B1591</f>
        <v>903.58</v>
      </c>
      <c r="C1611">
        <f t="shared" si="350"/>
        <v>890.54238026124835</v>
      </c>
      <c r="D1611">
        <f t="shared" si="351"/>
        <v>903.45569941033375</v>
      </c>
      <c r="E1611">
        <f t="shared" si="352"/>
        <v>920.84701373600217</v>
      </c>
      <c r="F1611">
        <f t="shared" si="357"/>
        <v>901.28117300838619</v>
      </c>
      <c r="G1611">
        <f t="shared" si="358"/>
        <v>1053.0773680069335</v>
      </c>
      <c r="K1611" s="1">
        <f t="shared" si="359"/>
        <v>13.0864150943396</v>
      </c>
      <c r="L1611" s="1">
        <f t="shared" si="360"/>
        <v>12.961047151442017</v>
      </c>
      <c r="M1611" s="1">
        <f t="shared" si="361"/>
        <v>30.227667423791104</v>
      </c>
      <c r="N1611" s="1">
        <f t="shared" si="353"/>
        <v>12.087588102725817</v>
      </c>
      <c r="O1611" s="1">
        <f t="shared" si="354"/>
        <v>163.88378310127314</v>
      </c>
      <c r="P1611" s="1"/>
      <c r="Q1611" s="1">
        <f t="shared" si="362"/>
        <v>-0.12536794289758291</v>
      </c>
      <c r="R1611" s="1">
        <f t="shared" si="363"/>
        <v>17.141252329451504</v>
      </c>
      <c r="S1611" s="1">
        <f t="shared" si="355"/>
        <v>-0.99882699161378241</v>
      </c>
      <c r="T1611" s="1">
        <f t="shared" si="356"/>
        <v>150.79736800693354</v>
      </c>
    </row>
    <row r="1612" spans="1:20" x14ac:dyDescent="0.2">
      <c r="A1612">
        <f>Sheet1!A1589</f>
        <v>1562</v>
      </c>
      <c r="B1612">
        <f>Sheet1!B1592</f>
        <v>904.02</v>
      </c>
      <c r="C1612">
        <f t="shared" si="350"/>
        <v>890.99197871311094</v>
      </c>
      <c r="D1612">
        <f t="shared" si="351"/>
        <v>903.88931701357251</v>
      </c>
      <c r="E1612">
        <f t="shared" si="352"/>
        <v>921.32232797044787</v>
      </c>
      <c r="F1612">
        <f t="shared" si="357"/>
        <v>901.70947129444278</v>
      </c>
      <c r="G1612">
        <f t="shared" si="358"/>
        <v>1053.8640188665347</v>
      </c>
      <c r="K1612" s="1">
        <f t="shared" si="359"/>
        <v>13.066816642476851</v>
      </c>
      <c r="L1612" s="1">
        <f t="shared" si="360"/>
        <v>12.945173564643824</v>
      </c>
      <c r="M1612" s="1">
        <f t="shared" si="361"/>
        <v>30.253292599950214</v>
      </c>
      <c r="N1612" s="1">
        <f t="shared" si="353"/>
        <v>12.066287936919593</v>
      </c>
      <c r="O1612" s="1">
        <f t="shared" si="354"/>
        <v>164.22083550901152</v>
      </c>
      <c r="P1612" s="1"/>
      <c r="Q1612" s="1">
        <f t="shared" si="362"/>
        <v>-0.12164307783302775</v>
      </c>
      <c r="R1612" s="1">
        <f t="shared" si="363"/>
        <v>17.186475957473363</v>
      </c>
      <c r="S1612" s="1">
        <f t="shared" si="355"/>
        <v>-1.000528705557258</v>
      </c>
      <c r="T1612" s="1">
        <f t="shared" si="356"/>
        <v>151.15401886653467</v>
      </c>
    </row>
    <row r="1613" spans="1:20" x14ac:dyDescent="0.2">
      <c r="A1613">
        <f>Sheet1!A1590</f>
        <v>1563</v>
      </c>
      <c r="B1613">
        <f>Sheet1!B1593</f>
        <v>904.45</v>
      </c>
      <c r="C1613">
        <f t="shared" si="350"/>
        <v>891.44157716497352</v>
      </c>
      <c r="D1613">
        <f t="shared" si="351"/>
        <v>904.32289884300587</v>
      </c>
      <c r="E1613">
        <f t="shared" si="352"/>
        <v>921.79767249097358</v>
      </c>
      <c r="F1613">
        <f t="shared" si="357"/>
        <v>902.13771846073689</v>
      </c>
      <c r="G1613">
        <f t="shared" si="358"/>
        <v>1054.6511793705909</v>
      </c>
      <c r="K1613" s="1">
        <f t="shared" si="359"/>
        <v>13.057218190614208</v>
      </c>
      <c r="L1613" s="1">
        <f t="shared" si="360"/>
        <v>12.929264233835625</v>
      </c>
      <c r="M1613" s="1">
        <f t="shared" si="361"/>
        <v>30.278947936281497</v>
      </c>
      <c r="N1613" s="1">
        <f t="shared" si="353"/>
        <v>12.044936651351122</v>
      </c>
      <c r="O1613" s="1">
        <f t="shared" si="354"/>
        <v>164.55839756120508</v>
      </c>
      <c r="P1613" s="1"/>
      <c r="Q1613" s="1">
        <f t="shared" si="362"/>
        <v>-0.12795395677858323</v>
      </c>
      <c r="R1613" s="1">
        <f t="shared" si="363"/>
        <v>17.22172974566729</v>
      </c>
      <c r="S1613" s="1">
        <f t="shared" si="355"/>
        <v>-1.0122815392630855</v>
      </c>
      <c r="T1613" s="1">
        <f t="shared" si="356"/>
        <v>151.50117937059088</v>
      </c>
    </row>
    <row r="1614" spans="1:20" x14ac:dyDescent="0.2">
      <c r="A1614">
        <f>Sheet1!A1591</f>
        <v>1564</v>
      </c>
      <c r="B1614">
        <f>Sheet1!B1594</f>
        <v>904.88</v>
      </c>
      <c r="C1614">
        <f t="shared" si="350"/>
        <v>891.89117561683611</v>
      </c>
      <c r="D1614">
        <f t="shared" si="351"/>
        <v>904.7564448887025</v>
      </c>
      <c r="E1614">
        <f t="shared" si="352"/>
        <v>922.27304733954873</v>
      </c>
      <c r="F1614">
        <f t="shared" si="357"/>
        <v>902.56591447892549</v>
      </c>
      <c r="G1614">
        <f t="shared" si="358"/>
        <v>1055.4388499271336</v>
      </c>
      <c r="K1614" s="1">
        <f t="shared" si="359"/>
        <v>13.037619738751687</v>
      </c>
      <c r="L1614" s="1">
        <f t="shared" si="360"/>
        <v>12.913319149085396</v>
      </c>
      <c r="M1614" s="1">
        <f t="shared" si="361"/>
        <v>30.304633474753814</v>
      </c>
      <c r="N1614" s="1">
        <f t="shared" si="353"/>
        <v>12.023534217677138</v>
      </c>
      <c r="O1614" s="1">
        <f t="shared" si="354"/>
        <v>164.89646966588521</v>
      </c>
      <c r="P1614" s="1"/>
      <c r="Q1614" s="1">
        <f t="shared" si="362"/>
        <v>-0.12430058966629076</v>
      </c>
      <c r="R1614" s="1">
        <f t="shared" si="363"/>
        <v>17.267013736002127</v>
      </c>
      <c r="S1614" s="1">
        <f t="shared" si="355"/>
        <v>-1.0140855210745485</v>
      </c>
      <c r="T1614" s="1">
        <f t="shared" si="356"/>
        <v>151.85884992713352</v>
      </c>
    </row>
    <row r="1615" spans="1:20" x14ac:dyDescent="0.2">
      <c r="A1615">
        <f>Sheet1!A1592</f>
        <v>1565</v>
      </c>
      <c r="B1615">
        <f>Sheet1!B1595</f>
        <v>905.32</v>
      </c>
      <c r="C1615">
        <f t="shared" si="350"/>
        <v>892.34077406869869</v>
      </c>
      <c r="D1615">
        <f t="shared" si="351"/>
        <v>905.18995514073038</v>
      </c>
      <c r="E1615">
        <f t="shared" si="352"/>
        <v>922.74845255814284</v>
      </c>
      <c r="F1615">
        <f t="shared" si="357"/>
        <v>902.99405932066543</v>
      </c>
      <c r="G1615">
        <f t="shared" si="358"/>
        <v>1056.2270309441956</v>
      </c>
      <c r="K1615" s="1">
        <f t="shared" si="359"/>
        <v>13.028021286889043</v>
      </c>
      <c r="L1615" s="1">
        <f t="shared" si="360"/>
        <v>12.89733830046157</v>
      </c>
      <c r="M1615" s="1">
        <f t="shared" si="361"/>
        <v>30.330349257336934</v>
      </c>
      <c r="N1615" s="1">
        <f t="shared" si="353"/>
        <v>12.00208060755449</v>
      </c>
      <c r="O1615" s="1">
        <f t="shared" si="354"/>
        <v>165.23505223108464</v>
      </c>
      <c r="P1615" s="1"/>
      <c r="Q1615" s="1">
        <f t="shared" si="362"/>
        <v>-0.13068298642747322</v>
      </c>
      <c r="R1615" s="1">
        <f t="shared" si="363"/>
        <v>17.302327970447891</v>
      </c>
      <c r="S1615" s="1">
        <f t="shared" si="355"/>
        <v>-1.0259406793345534</v>
      </c>
      <c r="T1615" s="1">
        <f t="shared" si="356"/>
        <v>152.20703094419559</v>
      </c>
    </row>
    <row r="1616" spans="1:20" x14ac:dyDescent="0.2">
      <c r="A1616">
        <f>Sheet1!A1593</f>
        <v>1566</v>
      </c>
      <c r="B1616">
        <f>Sheet1!B1596</f>
        <v>905.75</v>
      </c>
      <c r="C1616">
        <f t="shared" si="350"/>
        <v>892.79037252056128</v>
      </c>
      <c r="D1616">
        <f t="shared" si="351"/>
        <v>905.62342958915792</v>
      </c>
      <c r="E1616">
        <f t="shared" si="352"/>
        <v>923.22388818872514</v>
      </c>
      <c r="F1616">
        <f t="shared" si="357"/>
        <v>903.42215295761378</v>
      </c>
      <c r="G1616">
        <f t="shared" si="358"/>
        <v>1057.0157228298083</v>
      </c>
      <c r="K1616" s="1">
        <f t="shared" si="359"/>
        <v>13.008422835026522</v>
      </c>
      <c r="L1616" s="1">
        <f t="shared" si="360"/>
        <v>12.88132167803235</v>
      </c>
      <c r="M1616" s="1">
        <f t="shared" si="361"/>
        <v>30.356095326000059</v>
      </c>
      <c r="N1616" s="1">
        <f t="shared" si="353"/>
        <v>11.980575792640252</v>
      </c>
      <c r="O1616" s="1">
        <f t="shared" si="354"/>
        <v>165.57414566483476</v>
      </c>
      <c r="P1616" s="1"/>
      <c r="Q1616" s="1">
        <f t="shared" si="362"/>
        <v>-0.12710115699417202</v>
      </c>
      <c r="R1616" s="1">
        <f t="shared" si="363"/>
        <v>17.347672490973537</v>
      </c>
      <c r="S1616" s="1">
        <f t="shared" si="355"/>
        <v>-1.02784704238627</v>
      </c>
      <c r="T1616" s="1">
        <f t="shared" si="356"/>
        <v>152.56572282980824</v>
      </c>
    </row>
    <row r="1617" spans="1:20" x14ac:dyDescent="0.2">
      <c r="A1617">
        <f>Sheet1!A1594</f>
        <v>1567</v>
      </c>
      <c r="B1617">
        <f>Sheet1!B1597</f>
        <v>906.18</v>
      </c>
      <c r="C1617">
        <f t="shared" si="350"/>
        <v>893.23997097242386</v>
      </c>
      <c r="D1617">
        <f t="shared" si="351"/>
        <v>906.05686822405335</v>
      </c>
      <c r="E1617">
        <f t="shared" si="352"/>
        <v>923.6993542732655</v>
      </c>
      <c r="F1617">
        <f t="shared" si="357"/>
        <v>903.85019536142738</v>
      </c>
      <c r="G1617">
        <f t="shared" si="358"/>
        <v>1057.8049259920042</v>
      </c>
      <c r="K1617" s="1">
        <f t="shared" si="359"/>
        <v>12.988824383163887</v>
      </c>
      <c r="L1617" s="1">
        <f t="shared" si="360"/>
        <v>12.865269271866396</v>
      </c>
      <c r="M1617" s="1">
        <f t="shared" si="361"/>
        <v>30.381871722712617</v>
      </c>
      <c r="N1617" s="1">
        <f t="shared" si="353"/>
        <v>11.959019744591274</v>
      </c>
      <c r="O1617" s="1">
        <f t="shared" si="354"/>
        <v>165.91375037516809</v>
      </c>
      <c r="P1617" s="1"/>
      <c r="Q1617" s="1">
        <f t="shared" si="362"/>
        <v>-0.12355511129749175</v>
      </c>
      <c r="R1617" s="1">
        <f t="shared" si="363"/>
        <v>17.39304733954873</v>
      </c>
      <c r="S1617" s="1">
        <f t="shared" si="355"/>
        <v>-1.0298046385726138</v>
      </c>
      <c r="T1617" s="1">
        <f t="shared" si="356"/>
        <v>152.9249259920042</v>
      </c>
    </row>
    <row r="1618" spans="1:20" x14ac:dyDescent="0.2">
      <c r="A1618">
        <f>Sheet1!A1595</f>
        <v>1568</v>
      </c>
      <c r="B1618">
        <f>Sheet1!B1598</f>
        <v>906.62</v>
      </c>
      <c r="C1618">
        <f t="shared" si="350"/>
        <v>893.68956942428667</v>
      </c>
      <c r="D1618">
        <f t="shared" si="351"/>
        <v>906.49027103548542</v>
      </c>
      <c r="E1618">
        <f t="shared" si="352"/>
        <v>924.17485085373278</v>
      </c>
      <c r="F1618">
        <f t="shared" si="357"/>
        <v>904.27818650376321</v>
      </c>
      <c r="G1618">
        <f t="shared" si="358"/>
        <v>1058.5946408388154</v>
      </c>
      <c r="K1618" s="1">
        <f t="shared" si="359"/>
        <v>12.979225931301357</v>
      </c>
      <c r="L1618" s="1">
        <f t="shared" si="360"/>
        <v>12.849181072031683</v>
      </c>
      <c r="M1618" s="1">
        <f t="shared" si="361"/>
        <v>30.407678489444152</v>
      </c>
      <c r="N1618" s="1">
        <f t="shared" si="353"/>
        <v>11.937412435064516</v>
      </c>
      <c r="O1618" s="1">
        <f t="shared" si="354"/>
        <v>166.2538667701167</v>
      </c>
      <c r="P1618" s="1"/>
      <c r="Q1618" s="1">
        <f t="shared" si="362"/>
        <v>-0.13004485926967391</v>
      </c>
      <c r="R1618" s="1">
        <f t="shared" si="363"/>
        <v>17.428452558142794</v>
      </c>
      <c r="S1618" s="1">
        <f t="shared" si="355"/>
        <v>-1.0418134962368413</v>
      </c>
      <c r="T1618" s="1">
        <f t="shared" si="356"/>
        <v>153.27464083881534</v>
      </c>
    </row>
    <row r="1619" spans="1:20" x14ac:dyDescent="0.2">
      <c r="A1619">
        <f>Sheet1!A1596</f>
        <v>1569</v>
      </c>
      <c r="B1619">
        <f>Sheet1!B1599</f>
        <v>907.05</v>
      </c>
      <c r="C1619">
        <f t="shared" si="350"/>
        <v>894.13916787614903</v>
      </c>
      <c r="D1619">
        <f t="shared" si="351"/>
        <v>906.92363801352201</v>
      </c>
      <c r="E1619">
        <f t="shared" si="352"/>
        <v>924.65037797209686</v>
      </c>
      <c r="F1619">
        <f t="shared" si="357"/>
        <v>904.70612635627799</v>
      </c>
      <c r="G1619">
        <f t="shared" si="358"/>
        <v>1059.3848677782735</v>
      </c>
      <c r="K1619" s="1">
        <f t="shared" si="359"/>
        <v>12.959627479438723</v>
      </c>
      <c r="L1619" s="1">
        <f t="shared" si="360"/>
        <v>12.833057068596645</v>
      </c>
      <c r="M1619" s="1">
        <f t="shared" si="361"/>
        <v>30.433515668163864</v>
      </c>
      <c r="N1619" s="1">
        <f t="shared" si="353"/>
        <v>11.915753835716714</v>
      </c>
      <c r="O1619" s="1">
        <f t="shared" si="354"/>
        <v>166.5944952577122</v>
      </c>
      <c r="P1619" s="1"/>
      <c r="Q1619" s="1">
        <f t="shared" si="362"/>
        <v>-0.12657041084207776</v>
      </c>
      <c r="R1619" s="1">
        <f t="shared" si="363"/>
        <v>17.473888188725141</v>
      </c>
      <c r="S1619" s="1">
        <f t="shared" si="355"/>
        <v>-1.0438736437220086</v>
      </c>
      <c r="T1619" s="1">
        <f t="shared" si="356"/>
        <v>153.63486777827347</v>
      </c>
    </row>
    <row r="1620" spans="1:20" x14ac:dyDescent="0.2">
      <c r="A1620">
        <f>Sheet1!A1597</f>
        <v>1570</v>
      </c>
      <c r="B1620">
        <f>Sheet1!B1600</f>
        <v>907.48</v>
      </c>
      <c r="C1620">
        <f t="shared" si="350"/>
        <v>894.58876632801184</v>
      </c>
      <c r="D1620">
        <f t="shared" si="351"/>
        <v>907.35696914823154</v>
      </c>
      <c r="E1620">
        <f t="shared" si="352"/>
        <v>925.12593567032684</v>
      </c>
      <c r="F1620">
        <f t="shared" si="357"/>
        <v>905.13401489062892</v>
      </c>
      <c r="G1620">
        <f t="shared" si="358"/>
        <v>1060.1756072184107</v>
      </c>
      <c r="K1620" s="1">
        <f t="shared" si="359"/>
        <v>12.940029027576088</v>
      </c>
      <c r="L1620" s="1">
        <f t="shared" si="360"/>
        <v>12.816897251629484</v>
      </c>
      <c r="M1620" s="1">
        <f t="shared" si="361"/>
        <v>30.459383300841637</v>
      </c>
      <c r="N1620" s="1">
        <f t="shared" si="353"/>
        <v>11.894043918205057</v>
      </c>
      <c r="O1620" s="1">
        <f t="shared" si="354"/>
        <v>166.93563624598687</v>
      </c>
      <c r="P1620" s="1"/>
      <c r="Q1620" s="1">
        <f t="shared" si="362"/>
        <v>-0.12313177594660374</v>
      </c>
      <c r="R1620" s="1">
        <f t="shared" si="363"/>
        <v>17.519354273265549</v>
      </c>
      <c r="S1620" s="1">
        <f t="shared" si="355"/>
        <v>-1.0459851093710313</v>
      </c>
      <c r="T1620" s="1">
        <f t="shared" si="356"/>
        <v>153.99560721841078</v>
      </c>
    </row>
    <row r="1621" spans="1:20" x14ac:dyDescent="0.2">
      <c r="A1621">
        <f>Sheet1!A1598</f>
        <v>1571</v>
      </c>
      <c r="B1621">
        <f>Sheet1!B1601</f>
        <v>907.92</v>
      </c>
      <c r="C1621">
        <f t="shared" si="350"/>
        <v>895.03836477987443</v>
      </c>
      <c r="D1621">
        <f t="shared" si="351"/>
        <v>907.79026442968257</v>
      </c>
      <c r="E1621">
        <f t="shared" si="352"/>
        <v>925.60152399039237</v>
      </c>
      <c r="F1621">
        <f t="shared" si="357"/>
        <v>905.56185207847284</v>
      </c>
      <c r="G1621">
        <f t="shared" si="358"/>
        <v>1060.9668595672595</v>
      </c>
      <c r="K1621" s="1">
        <f t="shared" si="359"/>
        <v>12.930430575713331</v>
      </c>
      <c r="L1621" s="1">
        <f t="shared" si="360"/>
        <v>12.800701611198747</v>
      </c>
      <c r="M1621" s="1">
        <f t="shared" si="361"/>
        <v>30.485281429446104</v>
      </c>
      <c r="N1621" s="1">
        <f t="shared" si="353"/>
        <v>11.872282654186165</v>
      </c>
      <c r="O1621" s="1">
        <f t="shared" si="354"/>
        <v>167.27729014297279</v>
      </c>
      <c r="P1621" s="1"/>
      <c r="Q1621" s="1">
        <f t="shared" si="362"/>
        <v>-0.12972896451458382</v>
      </c>
      <c r="R1621" s="1">
        <f t="shared" si="363"/>
        <v>17.554850853732773</v>
      </c>
      <c r="S1621" s="1">
        <f t="shared" si="355"/>
        <v>-1.0581479215271656</v>
      </c>
      <c r="T1621" s="1">
        <f t="shared" si="356"/>
        <v>154.34685956725946</v>
      </c>
    </row>
    <row r="1622" spans="1:20" x14ac:dyDescent="0.2">
      <c r="A1622">
        <f>Sheet1!A1599</f>
        <v>1572</v>
      </c>
      <c r="B1622">
        <f>Sheet1!B1602</f>
        <v>908.35</v>
      </c>
      <c r="C1622">
        <f t="shared" si="350"/>
        <v>895.48796323173679</v>
      </c>
      <c r="D1622">
        <f t="shared" si="351"/>
        <v>908.22352384794317</v>
      </c>
      <c r="E1622">
        <f t="shared" si="352"/>
        <v>926.07714297426276</v>
      </c>
      <c r="F1622">
        <f t="shared" si="357"/>
        <v>905.9896378914666</v>
      </c>
      <c r="G1622">
        <f t="shared" si="358"/>
        <v>1061.7586252328515</v>
      </c>
      <c r="K1622" s="1">
        <f t="shared" si="359"/>
        <v>12.910832123850923</v>
      </c>
      <c r="L1622" s="1">
        <f t="shared" si="360"/>
        <v>12.784470137372978</v>
      </c>
      <c r="M1622" s="1">
        <f t="shared" si="361"/>
        <v>30.511210095947831</v>
      </c>
      <c r="N1622" s="1">
        <f t="shared" si="353"/>
        <v>11.850470015317569</v>
      </c>
      <c r="O1622" s="1">
        <f t="shared" si="354"/>
        <v>167.61945735670247</v>
      </c>
      <c r="P1622" s="1"/>
      <c r="Q1622" s="1">
        <f t="shared" si="362"/>
        <v>-0.12636198647794572</v>
      </c>
      <c r="R1622" s="1">
        <f t="shared" si="363"/>
        <v>17.600377972096908</v>
      </c>
      <c r="S1622" s="1">
        <f t="shared" si="355"/>
        <v>-1.0603621085333543</v>
      </c>
      <c r="T1622" s="1">
        <f t="shared" si="356"/>
        <v>154.70862523285155</v>
      </c>
    </row>
    <row r="1623" spans="1:20" x14ac:dyDescent="0.2">
      <c r="A1623">
        <f>Sheet1!A1600</f>
        <v>1573</v>
      </c>
      <c r="B1623">
        <f>Sheet1!B1603</f>
        <v>908.79</v>
      </c>
      <c r="C1623">
        <f t="shared" si="350"/>
        <v>895.9375616835996</v>
      </c>
      <c r="D1623">
        <f t="shared" si="351"/>
        <v>908.65674739308179</v>
      </c>
      <c r="E1623">
        <f t="shared" si="352"/>
        <v>926.55279266390755</v>
      </c>
      <c r="F1623">
        <f t="shared" si="357"/>
        <v>906.41737230126716</v>
      </c>
      <c r="G1623">
        <f t="shared" si="358"/>
        <v>1062.5509046232189</v>
      </c>
      <c r="K1623" s="1">
        <f t="shared" si="359"/>
        <v>12.891233671988175</v>
      </c>
      <c r="L1623" s="1">
        <f t="shared" si="360"/>
        <v>12.768202820219699</v>
      </c>
      <c r="M1623" s="1">
        <f t="shared" si="361"/>
        <v>30.537169342314996</v>
      </c>
      <c r="N1623" s="1">
        <f t="shared" si="353"/>
        <v>11.828605973255321</v>
      </c>
      <c r="O1623" s="1">
        <f t="shared" si="354"/>
        <v>167.96213829520707</v>
      </c>
      <c r="P1623" s="1"/>
      <c r="Q1623" s="1">
        <f t="shared" si="362"/>
        <v>-0.12303085176847617</v>
      </c>
      <c r="R1623" s="1">
        <f t="shared" si="363"/>
        <v>17.645935670326821</v>
      </c>
      <c r="S1623" s="1">
        <f t="shared" si="355"/>
        <v>-1.0626276987328538</v>
      </c>
      <c r="T1623" s="1">
        <f t="shared" si="356"/>
        <v>155.07090462321889</v>
      </c>
    </row>
    <row r="1624" spans="1:20" x14ac:dyDescent="0.2">
      <c r="A1624">
        <f>Sheet1!A1601</f>
        <v>1574</v>
      </c>
      <c r="B1624">
        <f>Sheet1!B1604</f>
        <v>909.22</v>
      </c>
      <c r="C1624">
        <f t="shared" si="350"/>
        <v>896.38716013546218</v>
      </c>
      <c r="D1624">
        <f t="shared" si="351"/>
        <v>909.08993505516662</v>
      </c>
      <c r="E1624">
        <f t="shared" si="352"/>
        <v>927.02847310129596</v>
      </c>
      <c r="F1624">
        <f t="shared" si="357"/>
        <v>906.84505527953138</v>
      </c>
      <c r="G1624">
        <f t="shared" si="358"/>
        <v>1063.3436981463938</v>
      </c>
      <c r="K1624" s="1">
        <f t="shared" si="359"/>
        <v>12.881635220125531</v>
      </c>
      <c r="L1624" s="1">
        <f t="shared" si="360"/>
        <v>12.751899649808138</v>
      </c>
      <c r="M1624" s="1">
        <f t="shared" si="361"/>
        <v>30.563159210517938</v>
      </c>
      <c r="N1624" s="1">
        <f t="shared" si="353"/>
        <v>11.806690499656952</v>
      </c>
      <c r="O1624" s="1">
        <f t="shared" si="354"/>
        <v>168.30533336651933</v>
      </c>
      <c r="P1624" s="1"/>
      <c r="Q1624" s="1">
        <f t="shared" si="362"/>
        <v>-0.12973557031739347</v>
      </c>
      <c r="R1624" s="1">
        <f t="shared" si="363"/>
        <v>17.681523990392407</v>
      </c>
      <c r="S1624" s="1">
        <f t="shared" si="355"/>
        <v>-1.0749447204685794</v>
      </c>
      <c r="T1624" s="1">
        <f t="shared" si="356"/>
        <v>155.4236981463938</v>
      </c>
    </row>
    <row r="1625" spans="1:20" x14ac:dyDescent="0.2">
      <c r="A1625">
        <f>Sheet1!A1602</f>
        <v>1575</v>
      </c>
      <c r="B1625">
        <f>Sheet1!B1605</f>
        <v>909.65</v>
      </c>
      <c r="C1625">
        <f t="shared" si="350"/>
        <v>896.83675858732477</v>
      </c>
      <c r="D1625">
        <f t="shared" si="351"/>
        <v>909.52308682426633</v>
      </c>
      <c r="E1625">
        <f t="shared" si="352"/>
        <v>927.50418432839751</v>
      </c>
      <c r="F1625">
        <f t="shared" si="357"/>
        <v>907.27268679791632</v>
      </c>
      <c r="G1625">
        <f t="shared" si="358"/>
        <v>1064.1370062104079</v>
      </c>
      <c r="K1625" s="1">
        <f t="shared" si="359"/>
        <v>12.862036768263238</v>
      </c>
      <c r="L1625" s="1">
        <f t="shared" si="360"/>
        <v>12.735560616206385</v>
      </c>
      <c r="M1625" s="1">
        <f t="shared" si="361"/>
        <v>30.589179742525971</v>
      </c>
      <c r="N1625" s="1">
        <f t="shared" si="353"/>
        <v>11.784723566179537</v>
      </c>
      <c r="O1625" s="1">
        <f t="shared" si="354"/>
        <v>168.6490429786711</v>
      </c>
      <c r="P1625" s="1"/>
      <c r="Q1625" s="1">
        <f t="shared" si="362"/>
        <v>-0.1264761520568527</v>
      </c>
      <c r="R1625" s="1">
        <f t="shared" si="363"/>
        <v>17.727142974262733</v>
      </c>
      <c r="S1625" s="1">
        <f t="shared" si="355"/>
        <v>-1.0773132020837011</v>
      </c>
      <c r="T1625" s="1">
        <f t="shared" si="356"/>
        <v>155.78700621040787</v>
      </c>
    </row>
    <row r="1626" spans="1:20" x14ac:dyDescent="0.2">
      <c r="A1626">
        <f>Sheet1!A1603</f>
        <v>1576</v>
      </c>
      <c r="B1626">
        <f>Sheet1!B1606</f>
        <v>910.09</v>
      </c>
      <c r="C1626">
        <f t="shared" si="350"/>
        <v>897.28635703918735</v>
      </c>
      <c r="D1626">
        <f t="shared" si="351"/>
        <v>909.95620269044889</v>
      </c>
      <c r="E1626">
        <f t="shared" si="352"/>
        <v>927.97992638718176</v>
      </c>
      <c r="F1626">
        <f t="shared" si="357"/>
        <v>907.70026682807884</v>
      </c>
      <c r="G1626">
        <f t="shared" si="358"/>
        <v>1064.930829223294</v>
      </c>
      <c r="K1626" s="1">
        <f t="shared" si="359"/>
        <v>12.852438316400367</v>
      </c>
      <c r="L1626" s="1">
        <f t="shared" si="360"/>
        <v>12.71918570948219</v>
      </c>
      <c r="M1626" s="1">
        <f t="shared" si="361"/>
        <v>30.615230980307956</v>
      </c>
      <c r="N1626" s="1">
        <f t="shared" si="353"/>
        <v>11.762705144479241</v>
      </c>
      <c r="O1626" s="1">
        <f t="shared" si="354"/>
        <v>168.99326753969444</v>
      </c>
      <c r="P1626" s="1"/>
      <c r="Q1626" s="1">
        <f t="shared" si="362"/>
        <v>-0.13325260691817675</v>
      </c>
      <c r="R1626" s="1">
        <f t="shared" si="363"/>
        <v>17.762792663907589</v>
      </c>
      <c r="S1626" s="1">
        <f t="shared" si="355"/>
        <v>-1.0897331719211252</v>
      </c>
      <c r="T1626" s="1">
        <f t="shared" si="356"/>
        <v>156.14082922329408</v>
      </c>
    </row>
    <row r="1627" spans="1:20" x14ac:dyDescent="0.2">
      <c r="A1627">
        <f>Sheet1!A1604</f>
        <v>1577</v>
      </c>
      <c r="B1627">
        <f>Sheet1!B1607</f>
        <v>910.52</v>
      </c>
      <c r="C1627">
        <f t="shared" si="350"/>
        <v>897.73595549104994</v>
      </c>
      <c r="D1627">
        <f t="shared" si="351"/>
        <v>910.38928264378262</v>
      </c>
      <c r="E1627">
        <f t="shared" si="352"/>
        <v>928.45569931961813</v>
      </c>
      <c r="F1627">
        <f t="shared" si="357"/>
        <v>908.12779534167589</v>
      </c>
      <c r="G1627">
        <f t="shared" si="358"/>
        <v>1065.7251675930834</v>
      </c>
      <c r="K1627" s="1">
        <f t="shared" si="359"/>
        <v>12.832839864537846</v>
      </c>
      <c r="L1627" s="1">
        <f t="shared" si="360"/>
        <v>12.702774919704439</v>
      </c>
      <c r="M1627" s="1">
        <f t="shared" si="361"/>
        <v>30.641312965833777</v>
      </c>
      <c r="N1627" s="1">
        <f t="shared" si="353"/>
        <v>11.74063520621371</v>
      </c>
      <c r="O1627" s="1">
        <f t="shared" si="354"/>
        <v>169.33800745762119</v>
      </c>
      <c r="P1627" s="1"/>
      <c r="Q1627" s="1">
        <f t="shared" si="362"/>
        <v>-0.13006494483340703</v>
      </c>
      <c r="R1627" s="1">
        <f t="shared" si="363"/>
        <v>17.808473101295931</v>
      </c>
      <c r="S1627" s="1">
        <f t="shared" si="355"/>
        <v>-1.0922046583241354</v>
      </c>
      <c r="T1627" s="1">
        <f t="shared" si="356"/>
        <v>156.50516759308334</v>
      </c>
    </row>
    <row r="1628" spans="1:20" x14ac:dyDescent="0.2">
      <c r="A1628">
        <f>Sheet1!A1605</f>
        <v>1578</v>
      </c>
      <c r="B1628">
        <f>Sheet1!B1608</f>
        <v>910.95</v>
      </c>
      <c r="C1628">
        <f t="shared" si="350"/>
        <v>898.18555394291252</v>
      </c>
      <c r="D1628">
        <f t="shared" si="351"/>
        <v>910.82232667433618</v>
      </c>
      <c r="E1628">
        <f t="shared" si="352"/>
        <v>928.93150316767594</v>
      </c>
      <c r="F1628">
        <f t="shared" si="357"/>
        <v>908.55527231036422</v>
      </c>
      <c r="G1628">
        <f t="shared" si="358"/>
        <v>1066.5200217278086</v>
      </c>
      <c r="K1628" s="1">
        <f t="shared" si="359"/>
        <v>12.813241412675211</v>
      </c>
      <c r="L1628" s="1">
        <f t="shared" si="360"/>
        <v>12.686328236941563</v>
      </c>
      <c r="M1628" s="1">
        <f t="shared" si="361"/>
        <v>30.667425741072748</v>
      </c>
      <c r="N1628" s="1">
        <f t="shared" si="353"/>
        <v>11.71851372303945</v>
      </c>
      <c r="O1628" s="1">
        <f t="shared" si="354"/>
        <v>169.68326314048386</v>
      </c>
      <c r="P1628" s="1"/>
      <c r="Q1628" s="1">
        <f t="shared" si="362"/>
        <v>-0.12691317573364813</v>
      </c>
      <c r="R1628" s="1">
        <f t="shared" si="363"/>
        <v>17.854184328397537</v>
      </c>
      <c r="S1628" s="1">
        <f t="shared" si="355"/>
        <v>-1.0947276896357607</v>
      </c>
      <c r="T1628" s="1">
        <f t="shared" si="356"/>
        <v>156.87002172780865</v>
      </c>
    </row>
    <row r="1629" spans="1:20" x14ac:dyDescent="0.2">
      <c r="A1629">
        <f>Sheet1!A1606</f>
        <v>1579</v>
      </c>
      <c r="B1629">
        <f>Sheet1!B1609</f>
        <v>911.38</v>
      </c>
      <c r="C1629">
        <f t="shared" si="350"/>
        <v>898.6351523947751</v>
      </c>
      <c r="D1629">
        <f t="shared" si="351"/>
        <v>911.25533477217755</v>
      </c>
      <c r="E1629">
        <f t="shared" si="352"/>
        <v>929.40733797332462</v>
      </c>
      <c r="F1629">
        <f t="shared" si="357"/>
        <v>908.98269770580112</v>
      </c>
      <c r="G1629">
        <f t="shared" si="358"/>
        <v>1067.3153920355016</v>
      </c>
      <c r="K1629" s="1">
        <f t="shared" si="359"/>
        <v>12.803642960812681</v>
      </c>
      <c r="L1629" s="1">
        <f t="shared" si="360"/>
        <v>12.669845651261539</v>
      </c>
      <c r="M1629" s="1">
        <f t="shared" si="361"/>
        <v>30.693569347994412</v>
      </c>
      <c r="N1629" s="1">
        <f t="shared" si="353"/>
        <v>11.696340666613764</v>
      </c>
      <c r="O1629" s="1">
        <f t="shared" si="354"/>
        <v>170.02903499631429</v>
      </c>
      <c r="P1629" s="1"/>
      <c r="Q1629" s="1">
        <f t="shared" si="362"/>
        <v>-0.13379730955114155</v>
      </c>
      <c r="R1629" s="1">
        <f t="shared" si="363"/>
        <v>17.889926387181731</v>
      </c>
      <c r="S1629" s="1">
        <f t="shared" si="355"/>
        <v>-1.1073022941989166</v>
      </c>
      <c r="T1629" s="1">
        <f t="shared" si="356"/>
        <v>157.22539203550161</v>
      </c>
    </row>
    <row r="1630" spans="1:20" x14ac:dyDescent="0.2">
      <c r="A1630">
        <f>Sheet1!A1607</f>
        <v>1580</v>
      </c>
      <c r="B1630">
        <f>Sheet1!B1610</f>
        <v>911.82</v>
      </c>
      <c r="C1630">
        <f t="shared" si="350"/>
        <v>899.08475084663769</v>
      </c>
      <c r="D1630">
        <f t="shared" si="351"/>
        <v>911.68830692737538</v>
      </c>
      <c r="E1630">
        <f t="shared" si="352"/>
        <v>929.88320377853347</v>
      </c>
      <c r="F1630">
        <f t="shared" si="357"/>
        <v>909.41007149964321</v>
      </c>
      <c r="G1630">
        <f t="shared" si="358"/>
        <v>1068.1112789241943</v>
      </c>
      <c r="K1630" s="1">
        <f t="shared" si="359"/>
        <v>12.784044508950046</v>
      </c>
      <c r="L1630" s="1">
        <f t="shared" si="360"/>
        <v>12.653327152732686</v>
      </c>
      <c r="M1630" s="1">
        <f t="shared" si="361"/>
        <v>30.719743828568198</v>
      </c>
      <c r="N1630" s="1">
        <f t="shared" si="353"/>
        <v>11.674116008593273</v>
      </c>
      <c r="O1630" s="1">
        <f t="shared" si="354"/>
        <v>170.37532343314433</v>
      </c>
      <c r="P1630" s="1"/>
      <c r="Q1630" s="1">
        <f t="shared" si="362"/>
        <v>-0.13071735621736025</v>
      </c>
      <c r="R1630" s="1">
        <f t="shared" si="363"/>
        <v>17.935699319618152</v>
      </c>
      <c r="S1630" s="1">
        <f t="shared" si="355"/>
        <v>-1.1099285003567729</v>
      </c>
      <c r="T1630" s="1">
        <f t="shared" si="356"/>
        <v>157.59127892419428</v>
      </c>
    </row>
    <row r="1631" spans="1:20" x14ac:dyDescent="0.2">
      <c r="A1631">
        <f>Sheet1!A1608</f>
        <v>1581</v>
      </c>
      <c r="B1631">
        <f>Sheet1!B1611</f>
        <v>912.25</v>
      </c>
      <c r="C1631">
        <f t="shared" si="350"/>
        <v>899.53434929850027</v>
      </c>
      <c r="D1631">
        <f t="shared" si="351"/>
        <v>912.12124312999765</v>
      </c>
      <c r="E1631">
        <f t="shared" si="352"/>
        <v>930.35910062527228</v>
      </c>
      <c r="F1631">
        <f t="shared" si="357"/>
        <v>909.83739366354735</v>
      </c>
      <c r="G1631">
        <f t="shared" si="358"/>
        <v>1068.9076828019188</v>
      </c>
      <c r="K1631" s="1">
        <f t="shared" si="359"/>
        <v>12.764446057087525</v>
      </c>
      <c r="L1631" s="1">
        <f t="shared" si="360"/>
        <v>12.636772731423662</v>
      </c>
      <c r="M1631" s="1">
        <f t="shared" si="361"/>
        <v>30.745949224763422</v>
      </c>
      <c r="N1631" s="1">
        <f t="shared" si="353"/>
        <v>11.651839720634825</v>
      </c>
      <c r="O1631" s="1">
        <f t="shared" si="354"/>
        <v>170.72212885900626</v>
      </c>
      <c r="P1631" s="1"/>
      <c r="Q1631" s="1">
        <f t="shared" si="362"/>
        <v>-0.12767332566386358</v>
      </c>
      <c r="R1631" s="1">
        <f t="shared" si="363"/>
        <v>17.981503167675896</v>
      </c>
      <c r="S1631" s="1">
        <f t="shared" si="355"/>
        <v>-1.1126063364526999</v>
      </c>
      <c r="T1631" s="1">
        <f t="shared" si="356"/>
        <v>157.95768280191874</v>
      </c>
    </row>
    <row r="1632" spans="1:20" x14ac:dyDescent="0.2">
      <c r="A1632">
        <f>Sheet1!A1609</f>
        <v>1582</v>
      </c>
      <c r="B1632">
        <f>Sheet1!B1612</f>
        <v>912.68</v>
      </c>
      <c r="C1632">
        <f t="shared" si="350"/>
        <v>899.98394775036309</v>
      </c>
      <c r="D1632">
        <f t="shared" si="351"/>
        <v>912.55414337011302</v>
      </c>
      <c r="E1632">
        <f t="shared" si="352"/>
        <v>930.83502855551012</v>
      </c>
      <c r="F1632">
        <f t="shared" si="357"/>
        <v>910.26466416917071</v>
      </c>
      <c r="G1632">
        <f t="shared" si="358"/>
        <v>1069.7046040767073</v>
      </c>
      <c r="K1632" s="1">
        <f t="shared" si="359"/>
        <v>12.744847605224891</v>
      </c>
      <c r="L1632" s="1">
        <f t="shared" si="360"/>
        <v>12.620182377402443</v>
      </c>
      <c r="M1632" s="1">
        <f t="shared" si="361"/>
        <v>30.772185578549511</v>
      </c>
      <c r="N1632" s="1">
        <f t="shared" si="353"/>
        <v>11.62951177439561</v>
      </c>
      <c r="O1632" s="1">
        <f t="shared" si="354"/>
        <v>171.06945168193215</v>
      </c>
      <c r="P1632" s="1"/>
      <c r="Q1632" s="1">
        <f t="shared" si="362"/>
        <v>-0.12466522782244738</v>
      </c>
      <c r="R1632" s="1">
        <f t="shared" si="363"/>
        <v>18.02733797332462</v>
      </c>
      <c r="S1632" s="1">
        <f t="shared" si="355"/>
        <v>-1.1153358308292809</v>
      </c>
      <c r="T1632" s="1">
        <f t="shared" si="356"/>
        <v>158.32460407670726</v>
      </c>
    </row>
    <row r="1633" spans="1:20" x14ac:dyDescent="0.2">
      <c r="A1633">
        <f>Sheet1!A1610</f>
        <v>1583</v>
      </c>
      <c r="B1633">
        <f>Sheet1!B1613</f>
        <v>913.12</v>
      </c>
      <c r="C1633">
        <f t="shared" si="350"/>
        <v>900.43354620222544</v>
      </c>
      <c r="D1633">
        <f t="shared" si="351"/>
        <v>912.98700763778959</v>
      </c>
      <c r="E1633">
        <f t="shared" si="352"/>
        <v>931.31098761121666</v>
      </c>
      <c r="F1633">
        <f t="shared" si="357"/>
        <v>910.69188298817016</v>
      </c>
      <c r="G1633">
        <f t="shared" si="358"/>
        <v>1070.5020431565915</v>
      </c>
      <c r="K1633" s="1">
        <f t="shared" si="359"/>
        <v>12.735249153362361</v>
      </c>
      <c r="L1633" s="1">
        <f t="shared" si="360"/>
        <v>12.60355608073769</v>
      </c>
      <c r="M1633" s="1">
        <f t="shared" si="361"/>
        <v>30.798452931895781</v>
      </c>
      <c r="N1633" s="1">
        <f t="shared" si="353"/>
        <v>11.607132141532475</v>
      </c>
      <c r="O1633" s="1">
        <f t="shared" si="354"/>
        <v>171.41729230995384</v>
      </c>
      <c r="P1633" s="1"/>
      <c r="Q1633" s="1">
        <f t="shared" si="362"/>
        <v>-0.131693072624671</v>
      </c>
      <c r="R1633" s="1">
        <f t="shared" si="363"/>
        <v>18.063203778533421</v>
      </c>
      <c r="S1633" s="1">
        <f t="shared" si="355"/>
        <v>-1.128117011829886</v>
      </c>
      <c r="T1633" s="1">
        <f t="shared" si="356"/>
        <v>158.68204315659148</v>
      </c>
    </row>
    <row r="1634" spans="1:20" x14ac:dyDescent="0.2">
      <c r="A1634">
        <f>Sheet1!A1611</f>
        <v>1584</v>
      </c>
      <c r="B1634">
        <f>Sheet1!B1614</f>
        <v>913.55</v>
      </c>
      <c r="C1634">
        <f t="shared" si="350"/>
        <v>900.88314465408826</v>
      </c>
      <c r="D1634">
        <f t="shared" si="351"/>
        <v>913.41983592309566</v>
      </c>
      <c r="E1634">
        <f t="shared" si="352"/>
        <v>931.78697783436098</v>
      </c>
      <c r="F1634">
        <f t="shared" si="357"/>
        <v>911.11905009220254</v>
      </c>
      <c r="G1634">
        <f t="shared" si="358"/>
        <v>1071.3000004496041</v>
      </c>
      <c r="K1634" s="1">
        <f t="shared" si="359"/>
        <v>12.715650701499726</v>
      </c>
      <c r="L1634" s="1">
        <f t="shared" si="360"/>
        <v>12.586893831497378</v>
      </c>
      <c r="M1634" s="1">
        <f t="shared" si="361"/>
        <v>30.824751326772002</v>
      </c>
      <c r="N1634" s="1">
        <f t="shared" si="353"/>
        <v>11.584700793702268</v>
      </c>
      <c r="O1634" s="1">
        <f t="shared" si="354"/>
        <v>171.76565115110384</v>
      </c>
      <c r="P1634" s="1"/>
      <c r="Q1634" s="1">
        <f t="shared" si="362"/>
        <v>-0.12875687000234848</v>
      </c>
      <c r="R1634" s="1">
        <f t="shared" si="363"/>
        <v>18.109100625272276</v>
      </c>
      <c r="S1634" s="1">
        <f t="shared" si="355"/>
        <v>-1.1309499077974579</v>
      </c>
      <c r="T1634" s="1">
        <f t="shared" si="356"/>
        <v>159.05000044960411</v>
      </c>
    </row>
    <row r="1635" spans="1:20" x14ac:dyDescent="0.2">
      <c r="A1635">
        <f>Sheet1!A1612</f>
        <v>1585</v>
      </c>
      <c r="B1635">
        <f>Sheet1!B1615</f>
        <v>913.98</v>
      </c>
      <c r="C1635">
        <f t="shared" si="350"/>
        <v>901.33274310595084</v>
      </c>
      <c r="D1635">
        <f t="shared" si="351"/>
        <v>913.85262821609979</v>
      </c>
      <c r="E1635">
        <f t="shared" si="352"/>
        <v>932.26299926691308</v>
      </c>
      <c r="F1635">
        <f t="shared" si="357"/>
        <v>911.54616545292481</v>
      </c>
      <c r="G1635">
        <f t="shared" si="358"/>
        <v>1072.0984763637766</v>
      </c>
      <c r="K1635" s="1">
        <f t="shared" si="359"/>
        <v>12.696052249636864</v>
      </c>
      <c r="L1635" s="1">
        <f t="shared" si="360"/>
        <v>12.570195619749938</v>
      </c>
      <c r="M1635" s="1">
        <f t="shared" si="361"/>
        <v>30.851080805147035</v>
      </c>
      <c r="N1635" s="1">
        <f t="shared" si="353"/>
        <v>11.562217702561725</v>
      </c>
      <c r="O1635" s="1">
        <f t="shared" si="354"/>
        <v>172.11452861341354</v>
      </c>
      <c r="P1635" s="1"/>
      <c r="Q1635" s="1">
        <f t="shared" si="362"/>
        <v>-0.12585662988692548</v>
      </c>
      <c r="R1635" s="1">
        <f t="shared" si="363"/>
        <v>18.155028555510171</v>
      </c>
      <c r="S1635" s="1">
        <f t="shared" si="355"/>
        <v>-1.1338345470751392</v>
      </c>
      <c r="T1635" s="1">
        <f t="shared" si="356"/>
        <v>159.41847636377668</v>
      </c>
    </row>
    <row r="1636" spans="1:20" x14ac:dyDescent="0.2">
      <c r="A1636">
        <f>Sheet1!A1613</f>
        <v>1586</v>
      </c>
      <c r="B1636">
        <f>Sheet1!B1616</f>
        <v>914.42</v>
      </c>
      <c r="C1636">
        <f t="shared" si="350"/>
        <v>901.78234155781342</v>
      </c>
      <c r="D1636">
        <f t="shared" si="351"/>
        <v>914.28538450687017</v>
      </c>
      <c r="E1636">
        <f t="shared" si="352"/>
        <v>932.73905195084183</v>
      </c>
      <c r="F1636">
        <f t="shared" si="357"/>
        <v>911.97322904199405</v>
      </c>
      <c r="G1636">
        <f t="shared" si="358"/>
        <v>1072.8974713071411</v>
      </c>
      <c r="K1636" s="1">
        <f t="shared" si="359"/>
        <v>12.686453797774561</v>
      </c>
      <c r="L1636" s="1">
        <f t="shared" si="360"/>
        <v>12.553461435564145</v>
      </c>
      <c r="M1636" s="1">
        <f t="shared" si="361"/>
        <v>30.877441408991217</v>
      </c>
      <c r="N1636" s="1">
        <f t="shared" si="353"/>
        <v>11.539682839768602</v>
      </c>
      <c r="O1636" s="1">
        <f t="shared" si="354"/>
        <v>172.46392510491569</v>
      </c>
      <c r="P1636" s="1"/>
      <c r="Q1636" s="1">
        <f t="shared" si="362"/>
        <v>-0.1329923622104161</v>
      </c>
      <c r="R1636" s="1">
        <f t="shared" si="363"/>
        <v>18.190987611216656</v>
      </c>
      <c r="S1636" s="1">
        <f t="shared" si="355"/>
        <v>-1.1467709580059591</v>
      </c>
      <c r="T1636" s="1">
        <f t="shared" si="356"/>
        <v>159.77747130714113</v>
      </c>
    </row>
    <row r="1637" spans="1:20" x14ac:dyDescent="0.2">
      <c r="A1637">
        <f>Sheet1!A1614</f>
        <v>1587</v>
      </c>
      <c r="B1637">
        <f>Sheet1!B1617</f>
        <v>914.85</v>
      </c>
      <c r="C1637">
        <f t="shared" si="350"/>
        <v>902.23194000967601</v>
      </c>
      <c r="D1637">
        <f t="shared" si="351"/>
        <v>914.71810478547513</v>
      </c>
      <c r="E1637">
        <f t="shared" si="352"/>
        <v>933.21513592811698</v>
      </c>
      <c r="F1637">
        <f t="shared" si="357"/>
        <v>912.40024083106687</v>
      </c>
      <c r="G1637">
        <f t="shared" si="358"/>
        <v>1073.6969856877299</v>
      </c>
      <c r="K1637" s="1">
        <f t="shared" si="359"/>
        <v>12.666855345911699</v>
      </c>
      <c r="L1637" s="1">
        <f t="shared" si="360"/>
        <v>12.536691269007406</v>
      </c>
      <c r="M1637" s="1">
        <f t="shared" si="361"/>
        <v>30.903833180272727</v>
      </c>
      <c r="N1637" s="1">
        <f t="shared" si="353"/>
        <v>11.517096176978612</v>
      </c>
      <c r="O1637" s="1">
        <f t="shared" si="354"/>
        <v>172.81384103364167</v>
      </c>
      <c r="P1637" s="1"/>
      <c r="Q1637" s="1">
        <f t="shared" si="362"/>
        <v>-0.13016407690429332</v>
      </c>
      <c r="R1637" s="1">
        <f t="shared" si="363"/>
        <v>18.236977834361028</v>
      </c>
      <c r="S1637" s="1">
        <f t="shared" si="355"/>
        <v>-1.1497591689330875</v>
      </c>
      <c r="T1637" s="1">
        <f t="shared" si="356"/>
        <v>160.14698568772997</v>
      </c>
    </row>
    <row r="1638" spans="1:20" x14ac:dyDescent="0.2">
      <c r="A1638">
        <f>Sheet1!A1615</f>
        <v>1588</v>
      </c>
      <c r="B1638">
        <f>Sheet1!B1618</f>
        <v>915.28</v>
      </c>
      <c r="C1638">
        <f t="shared" si="350"/>
        <v>902.68153846153859</v>
      </c>
      <c r="D1638">
        <f t="shared" si="351"/>
        <v>915.15078904198299</v>
      </c>
      <c r="E1638">
        <f t="shared" si="352"/>
        <v>933.69125124070786</v>
      </c>
      <c r="F1638">
        <f t="shared" si="357"/>
        <v>912.82720079180035</v>
      </c>
      <c r="G1638">
        <f t="shared" si="358"/>
        <v>1074.4970199135748</v>
      </c>
      <c r="K1638" s="1">
        <f t="shared" si="359"/>
        <v>12.647256894049178</v>
      </c>
      <c r="L1638" s="1">
        <f t="shared" si="360"/>
        <v>12.519885110148948</v>
      </c>
      <c r="M1638" s="1">
        <f t="shared" si="361"/>
        <v>30.930256160962244</v>
      </c>
      <c r="N1638" s="1">
        <f t="shared" si="353"/>
        <v>11.494457685849511</v>
      </c>
      <c r="O1638" s="1">
        <f t="shared" si="354"/>
        <v>173.16427680762399</v>
      </c>
      <c r="P1638" s="1"/>
      <c r="Q1638" s="1">
        <f t="shared" si="362"/>
        <v>-0.12737178390023018</v>
      </c>
      <c r="R1638" s="1">
        <f t="shared" si="363"/>
        <v>18.282999266913066</v>
      </c>
      <c r="S1638" s="1">
        <f t="shared" si="355"/>
        <v>-1.1527992081996672</v>
      </c>
      <c r="T1638" s="1">
        <f t="shared" si="356"/>
        <v>160.51701991357481</v>
      </c>
    </row>
    <row r="1639" spans="1:20" x14ac:dyDescent="0.2">
      <c r="A1639">
        <f>Sheet1!A1616</f>
        <v>1589</v>
      </c>
      <c r="B1639">
        <f>Sheet1!B1619</f>
        <v>915.72</v>
      </c>
      <c r="C1639">
        <f t="shared" si="350"/>
        <v>903.13113691340118</v>
      </c>
      <c r="D1639">
        <f t="shared" si="351"/>
        <v>915.58343726646217</v>
      </c>
      <c r="E1639">
        <f t="shared" si="352"/>
        <v>934.16739793058389</v>
      </c>
      <c r="F1639">
        <f t="shared" si="357"/>
        <v>913.25410889585146</v>
      </c>
      <c r="G1639">
        <f t="shared" si="358"/>
        <v>1075.2975743927082</v>
      </c>
      <c r="K1639" s="1">
        <f t="shared" si="359"/>
        <v>12.637658442186535</v>
      </c>
      <c r="L1639" s="1">
        <f t="shared" si="360"/>
        <v>12.503042949056749</v>
      </c>
      <c r="M1639" s="1">
        <f t="shared" si="361"/>
        <v>30.956710393028402</v>
      </c>
      <c r="N1639" s="1">
        <f t="shared" si="353"/>
        <v>11.471767338038035</v>
      </c>
      <c r="O1639" s="1">
        <f t="shared" si="354"/>
        <v>173.51523283489473</v>
      </c>
      <c r="P1639" s="1"/>
      <c r="Q1639" s="1">
        <f t="shared" si="362"/>
        <v>-0.13461549312978605</v>
      </c>
      <c r="R1639" s="1">
        <f t="shared" si="363"/>
        <v>18.319051950841867</v>
      </c>
      <c r="S1639" s="1">
        <f t="shared" si="355"/>
        <v>-1.1658911041484998</v>
      </c>
      <c r="T1639" s="1">
        <f t="shared" si="356"/>
        <v>160.8775743927082</v>
      </c>
    </row>
    <row r="1640" spans="1:20" x14ac:dyDescent="0.2">
      <c r="A1640">
        <f>Sheet1!A1617</f>
        <v>1590</v>
      </c>
      <c r="B1640">
        <f>Sheet1!B1620</f>
        <v>916.15</v>
      </c>
      <c r="C1640">
        <f t="shared" si="350"/>
        <v>903.58073536526376</v>
      </c>
      <c r="D1640">
        <f t="shared" si="351"/>
        <v>916.01604944898077</v>
      </c>
      <c r="E1640">
        <f t="shared" si="352"/>
        <v>934.6435760397145</v>
      </c>
      <c r="F1640">
        <f t="shared" si="357"/>
        <v>913.68096511487704</v>
      </c>
      <c r="G1640">
        <f t="shared" si="358"/>
        <v>1076.098649533162</v>
      </c>
      <c r="K1640" s="1">
        <f t="shared" si="359"/>
        <v>12.618059990324014</v>
      </c>
      <c r="L1640" s="1">
        <f t="shared" si="360"/>
        <v>12.486164775799125</v>
      </c>
      <c r="M1640" s="1">
        <f t="shared" si="361"/>
        <v>30.98319591844097</v>
      </c>
      <c r="N1640" s="1">
        <f t="shared" si="353"/>
        <v>11.449025105201031</v>
      </c>
      <c r="O1640" s="1">
        <f t="shared" si="354"/>
        <v>173.86670952348595</v>
      </c>
      <c r="P1640" s="1"/>
      <c r="Q1640" s="1">
        <f t="shared" si="362"/>
        <v>-0.13189521452488862</v>
      </c>
      <c r="R1640" s="1">
        <f t="shared" si="363"/>
        <v>18.365135928116956</v>
      </c>
      <c r="S1640" s="1">
        <f t="shared" si="355"/>
        <v>-1.1690348851229828</v>
      </c>
      <c r="T1640" s="1">
        <f t="shared" si="356"/>
        <v>161.24864953316194</v>
      </c>
    </row>
    <row r="1641" spans="1:20" x14ac:dyDescent="0.2">
      <c r="A1641">
        <f>Sheet1!A1618</f>
        <v>1591</v>
      </c>
      <c r="B1641">
        <f>Sheet1!B1621</f>
        <v>916.58</v>
      </c>
      <c r="C1641">
        <f t="shared" si="350"/>
        <v>904.03033381712635</v>
      </c>
      <c r="D1641">
        <f t="shared" si="351"/>
        <v>916.44862557960732</v>
      </c>
      <c r="E1641">
        <f t="shared" si="352"/>
        <v>935.11978561006913</v>
      </c>
      <c r="F1641">
        <f t="shared" si="357"/>
        <v>914.10776942053394</v>
      </c>
      <c r="G1641">
        <f t="shared" si="358"/>
        <v>1076.9002457429679</v>
      </c>
      <c r="K1641" s="1">
        <f t="shared" si="359"/>
        <v>12.598461538461379</v>
      </c>
      <c r="L1641" s="1">
        <f t="shared" si="360"/>
        <v>12.469250580444395</v>
      </c>
      <c r="M1641" s="1">
        <f t="shared" si="361"/>
        <v>31.009712779169263</v>
      </c>
      <c r="N1641" s="1">
        <f t="shared" si="353"/>
        <v>11.426230958995347</v>
      </c>
      <c r="O1641" s="1">
        <f t="shared" si="354"/>
        <v>174.21870728142926</v>
      </c>
      <c r="P1641" s="1"/>
      <c r="Q1641" s="1">
        <f t="shared" si="362"/>
        <v>-0.12921095801698357</v>
      </c>
      <c r="R1641" s="1">
        <f t="shared" si="363"/>
        <v>18.411251240707884</v>
      </c>
      <c r="S1641" s="1">
        <f t="shared" si="355"/>
        <v>-1.1722305794660315</v>
      </c>
      <c r="T1641" s="1">
        <f t="shared" si="356"/>
        <v>161.62024574296788</v>
      </c>
    </row>
    <row r="1642" spans="1:20" x14ac:dyDescent="0.2">
      <c r="A1642">
        <f>Sheet1!A1619</f>
        <v>1592</v>
      </c>
      <c r="B1642">
        <f>Sheet1!B1622</f>
        <v>917.01</v>
      </c>
      <c r="C1642">
        <f t="shared" si="350"/>
        <v>904.47993226898893</v>
      </c>
      <c r="D1642">
        <f t="shared" si="351"/>
        <v>916.88116564841016</v>
      </c>
      <c r="E1642">
        <f t="shared" si="352"/>
        <v>935.59602668361708</v>
      </c>
      <c r="F1642">
        <f t="shared" si="357"/>
        <v>914.53452178447935</v>
      </c>
      <c r="G1642">
        <f t="shared" si="358"/>
        <v>1077.7023634301586</v>
      </c>
      <c r="K1642" s="1">
        <f t="shared" si="359"/>
        <v>12.588863086598849</v>
      </c>
      <c r="L1642" s="1">
        <f t="shared" si="360"/>
        <v>12.452300353060991</v>
      </c>
      <c r="M1642" s="1">
        <f t="shared" si="361"/>
        <v>31.03626101718271</v>
      </c>
      <c r="N1642" s="1">
        <f t="shared" si="353"/>
        <v>11.403384871078174</v>
      </c>
      <c r="O1642" s="1">
        <f t="shared" si="354"/>
        <v>174.57122651675741</v>
      </c>
      <c r="P1642" s="1"/>
      <c r="Q1642" s="1">
        <f t="shared" si="362"/>
        <v>-0.13656273353785764</v>
      </c>
      <c r="R1642" s="1">
        <f t="shared" si="363"/>
        <v>18.447397930583861</v>
      </c>
      <c r="S1642" s="1">
        <f t="shared" si="355"/>
        <v>-1.1854782155206749</v>
      </c>
      <c r="T1642" s="1">
        <f t="shared" si="356"/>
        <v>161.98236343015856</v>
      </c>
    </row>
    <row r="1643" spans="1:20" x14ac:dyDescent="0.2">
      <c r="A1643">
        <f>Sheet1!A1620</f>
        <v>1593</v>
      </c>
      <c r="B1643">
        <f>Sheet1!B1623</f>
        <v>917.45</v>
      </c>
      <c r="C1643">
        <f t="shared" si="350"/>
        <v>904.92953072085174</v>
      </c>
      <c r="D1643">
        <f t="shared" si="351"/>
        <v>917.31366964545759</v>
      </c>
      <c r="E1643">
        <f t="shared" si="352"/>
        <v>936.07229930232791</v>
      </c>
      <c r="F1643">
        <f t="shared" si="357"/>
        <v>914.96122217837012</v>
      </c>
      <c r="G1643">
        <f t="shared" si="358"/>
        <v>1078.5050030027655</v>
      </c>
      <c r="K1643" s="1">
        <f t="shared" si="359"/>
        <v>12.569264634736214</v>
      </c>
      <c r="L1643" s="1">
        <f t="shared" si="360"/>
        <v>12.435314083717003</v>
      </c>
      <c r="M1643" s="1">
        <f t="shared" si="361"/>
        <v>31.06284067445074</v>
      </c>
      <c r="N1643" s="1">
        <f t="shared" si="353"/>
        <v>11.380486813106359</v>
      </c>
      <c r="O1643" s="1">
        <f t="shared" si="354"/>
        <v>174.92426763750177</v>
      </c>
      <c r="P1643" s="1"/>
      <c r="Q1643" s="1">
        <f t="shared" si="362"/>
        <v>-0.13395055101921116</v>
      </c>
      <c r="R1643" s="1">
        <f t="shared" si="363"/>
        <v>18.493576039714526</v>
      </c>
      <c r="S1643" s="1">
        <f t="shared" si="355"/>
        <v>-1.1887778216298557</v>
      </c>
      <c r="T1643" s="1">
        <f t="shared" si="356"/>
        <v>162.35500300276556</v>
      </c>
    </row>
    <row r="1644" spans="1:20" x14ac:dyDescent="0.2">
      <c r="A1644">
        <f>Sheet1!A1621</f>
        <v>1594</v>
      </c>
      <c r="B1644">
        <f>Sheet1!B1624</f>
        <v>917.88</v>
      </c>
      <c r="C1644">
        <f t="shared" si="350"/>
        <v>905.3791291727141</v>
      </c>
      <c r="D1644">
        <f t="shared" si="351"/>
        <v>917.74613756081783</v>
      </c>
      <c r="E1644">
        <f t="shared" si="352"/>
        <v>936.54860350817114</v>
      </c>
      <c r="F1644">
        <f t="shared" si="357"/>
        <v>915.38787057386298</v>
      </c>
      <c r="G1644">
        <f t="shared" si="358"/>
        <v>1079.3081648688212</v>
      </c>
      <c r="K1644" s="1">
        <f t="shared" si="359"/>
        <v>12.549666182873693</v>
      </c>
      <c r="L1644" s="1">
        <f t="shared" si="360"/>
        <v>12.418291762480976</v>
      </c>
      <c r="M1644" s="1">
        <f t="shared" si="361"/>
        <v>31.089451792942782</v>
      </c>
      <c r="N1644" s="1">
        <f t="shared" si="353"/>
        <v>11.357536756736636</v>
      </c>
      <c r="O1644" s="1">
        <f t="shared" si="354"/>
        <v>175.27783105169487</v>
      </c>
      <c r="P1644" s="1"/>
      <c r="Q1644" s="1">
        <f t="shared" si="362"/>
        <v>-0.13137442039271718</v>
      </c>
      <c r="R1644" s="1">
        <f t="shared" si="363"/>
        <v>18.539785610069089</v>
      </c>
      <c r="S1644" s="1">
        <f t="shared" si="355"/>
        <v>-1.1921294261370576</v>
      </c>
      <c r="T1644" s="1">
        <f t="shared" si="356"/>
        <v>162.72816486882118</v>
      </c>
    </row>
    <row r="1645" spans="1:20" x14ac:dyDescent="0.2">
      <c r="A1645">
        <f>Sheet1!A1622</f>
        <v>1595</v>
      </c>
      <c r="B1645">
        <f>Sheet1!B1625</f>
        <v>918.31</v>
      </c>
      <c r="C1645">
        <f t="shared" si="350"/>
        <v>905.82872762457691</v>
      </c>
      <c r="D1645">
        <f t="shared" si="351"/>
        <v>918.1785693845593</v>
      </c>
      <c r="E1645">
        <f t="shared" si="352"/>
        <v>937.0249393431161</v>
      </c>
      <c r="F1645">
        <f t="shared" si="357"/>
        <v>915.81446694261501</v>
      </c>
      <c r="G1645">
        <f t="shared" si="358"/>
        <v>1080.1118494363575</v>
      </c>
      <c r="K1645" s="1">
        <f t="shared" si="359"/>
        <v>12.530067731011059</v>
      </c>
      <c r="L1645" s="1">
        <f t="shared" si="360"/>
        <v>12.401233379421228</v>
      </c>
      <c r="M1645" s="1">
        <f t="shared" si="361"/>
        <v>31.116094414628151</v>
      </c>
      <c r="N1645" s="1">
        <f t="shared" si="353"/>
        <v>11.334534673626081</v>
      </c>
      <c r="O1645" s="1">
        <f t="shared" si="354"/>
        <v>175.63191716736856</v>
      </c>
      <c r="P1645" s="1"/>
      <c r="Q1645" s="1">
        <f t="shared" si="362"/>
        <v>-0.12883435158983048</v>
      </c>
      <c r="R1645" s="1">
        <f t="shared" si="363"/>
        <v>18.586026683617092</v>
      </c>
      <c r="S1645" s="1">
        <f t="shared" si="355"/>
        <v>-1.1955330573849778</v>
      </c>
      <c r="T1645" s="1">
        <f t="shared" si="356"/>
        <v>163.1018494363575</v>
      </c>
    </row>
    <row r="1646" spans="1:20" x14ac:dyDescent="0.2">
      <c r="A1646">
        <f>Sheet1!A1623</f>
        <v>1596</v>
      </c>
      <c r="B1646">
        <f>Sheet1!B1626</f>
        <v>918.74</v>
      </c>
      <c r="C1646">
        <f t="shared" si="350"/>
        <v>906.2783260764395</v>
      </c>
      <c r="D1646">
        <f t="shared" si="351"/>
        <v>918.61096510675043</v>
      </c>
      <c r="E1646">
        <f t="shared" si="352"/>
        <v>937.50130684913199</v>
      </c>
      <c r="F1646">
        <f t="shared" si="357"/>
        <v>916.24101125628317</v>
      </c>
      <c r="G1646">
        <f t="shared" si="358"/>
        <v>1080.9160571134064</v>
      </c>
      <c r="K1646" s="1">
        <f t="shared" si="359"/>
        <v>12.520469279148301</v>
      </c>
      <c r="L1646" s="1">
        <f t="shared" si="360"/>
        <v>12.38413892460585</v>
      </c>
      <c r="M1646" s="1">
        <f t="shared" si="361"/>
        <v>31.142768581476162</v>
      </c>
      <c r="N1646" s="1">
        <f t="shared" si="353"/>
        <v>11.311480535431429</v>
      </c>
      <c r="O1646" s="1">
        <f t="shared" si="354"/>
        <v>175.98652639255465</v>
      </c>
      <c r="P1646" s="1"/>
      <c r="Q1646" s="1">
        <f t="shared" si="362"/>
        <v>-0.13633035454245146</v>
      </c>
      <c r="R1646" s="1">
        <f t="shared" si="363"/>
        <v>18.62229930232786</v>
      </c>
      <c r="S1646" s="1">
        <f t="shared" si="355"/>
        <v>-1.2089887437168727</v>
      </c>
      <c r="T1646" s="1">
        <f t="shared" si="356"/>
        <v>163.46605711340635</v>
      </c>
    </row>
    <row r="1647" spans="1:20" x14ac:dyDescent="0.2">
      <c r="A1647">
        <f>Sheet1!A1624</f>
        <v>1597</v>
      </c>
      <c r="B1647">
        <f>Sheet1!B1627</f>
        <v>919.18</v>
      </c>
      <c r="C1647">
        <f t="shared" si="350"/>
        <v>906.72792452830186</v>
      </c>
      <c r="D1647">
        <f t="shared" si="351"/>
        <v>919.0433247174592</v>
      </c>
      <c r="E1647">
        <f t="shared" si="352"/>
        <v>937.9777060681887</v>
      </c>
      <c r="F1647">
        <f t="shared" si="357"/>
        <v>916.6675034865242</v>
      </c>
      <c r="G1647">
        <f t="shared" si="358"/>
        <v>1081.720788308</v>
      </c>
      <c r="K1647" s="1">
        <f t="shared" si="359"/>
        <v>12.500870827285894</v>
      </c>
      <c r="L1647" s="1">
        <f t="shared" si="360"/>
        <v>12.367008388103727</v>
      </c>
      <c r="M1647" s="1">
        <f t="shared" si="361"/>
        <v>31.169474335457039</v>
      </c>
      <c r="N1647" s="1">
        <f t="shared" si="353"/>
        <v>11.288374313810095</v>
      </c>
      <c r="O1647" s="1">
        <f t="shared" si="354"/>
        <v>176.34165913528591</v>
      </c>
      <c r="P1647" s="1"/>
      <c r="Q1647" s="1">
        <f t="shared" si="362"/>
        <v>-0.13386243918216678</v>
      </c>
      <c r="R1647" s="1">
        <f t="shared" si="363"/>
        <v>18.668603508171145</v>
      </c>
      <c r="S1647" s="1">
        <f t="shared" si="355"/>
        <v>-1.2124965134757986</v>
      </c>
      <c r="T1647" s="1">
        <f t="shared" si="356"/>
        <v>163.84078830800001</v>
      </c>
    </row>
    <row r="1648" spans="1:20" x14ac:dyDescent="0.2">
      <c r="A1648">
        <f>Sheet1!A1625</f>
        <v>1598</v>
      </c>
      <c r="B1648">
        <f>Sheet1!B1628</f>
        <v>919.61</v>
      </c>
      <c r="C1648">
        <f t="shared" ref="C1648:C1711" si="364">C$47+(A1651-1)*(C$2114-C$47)/2067</f>
        <v>907.17752298016467</v>
      </c>
      <c r="D1648">
        <f t="shared" ref="D1648:D1711" si="365">$J$19+A1651*$I$19+$H$19*A1651^2+$G$19*A1651^3</f>
        <v>919.47564820675427</v>
      </c>
      <c r="E1648">
        <f t="shared" ref="E1648:E1711" si="366">$T$19+A1651*$S$19+$R$19*A1651^2+$Q$19*A1651^3</f>
        <v>938.4541370422553</v>
      </c>
      <c r="F1648">
        <f t="shared" si="357"/>
        <v>917.09394360499516</v>
      </c>
      <c r="G1648">
        <f t="shared" si="358"/>
        <v>1082.5260434281704</v>
      </c>
      <c r="K1648" s="1">
        <f t="shared" si="359"/>
        <v>12.481272375423032</v>
      </c>
      <c r="L1648" s="1">
        <f t="shared" si="360"/>
        <v>12.349841759982382</v>
      </c>
      <c r="M1648" s="1">
        <f t="shared" si="361"/>
        <v>31.196211718539189</v>
      </c>
      <c r="N1648" s="1">
        <f t="shared" si="353"/>
        <v>11.265215980418247</v>
      </c>
      <c r="O1648" s="1">
        <f t="shared" si="354"/>
        <v>176.69731580359348</v>
      </c>
      <c r="P1648" s="1"/>
      <c r="Q1648" s="1">
        <f t="shared" si="362"/>
        <v>-0.13143061544064949</v>
      </c>
      <c r="R1648" s="1">
        <f t="shared" si="363"/>
        <v>18.714939343116157</v>
      </c>
      <c r="S1648" s="1">
        <f t="shared" si="355"/>
        <v>-1.2160563950047845</v>
      </c>
      <c r="T1648" s="1">
        <f t="shared" si="356"/>
        <v>164.21604342817045</v>
      </c>
    </row>
    <row r="1649" spans="1:20" x14ac:dyDescent="0.2">
      <c r="A1649">
        <f>Sheet1!A1626</f>
        <v>1599</v>
      </c>
      <c r="B1649">
        <f>Sheet1!B1629</f>
        <v>920.04</v>
      </c>
      <c r="C1649">
        <f t="shared" si="364"/>
        <v>907.62712143202725</v>
      </c>
      <c r="D1649">
        <f t="shared" si="365"/>
        <v>919.90793556470385</v>
      </c>
      <c r="E1649">
        <f t="shared" si="366"/>
        <v>938.93059981330134</v>
      </c>
      <c r="F1649">
        <f t="shared" si="357"/>
        <v>917.52033158335291</v>
      </c>
      <c r="G1649">
        <f t="shared" si="358"/>
        <v>1083.3318228819498</v>
      </c>
      <c r="K1649" s="1">
        <f t="shared" si="359"/>
        <v>12.461673923560511</v>
      </c>
      <c r="L1649" s="1">
        <f t="shared" si="360"/>
        <v>12.332639030310929</v>
      </c>
      <c r="M1649" s="1">
        <f t="shared" si="361"/>
        <v>31.222980772692495</v>
      </c>
      <c r="N1649" s="1">
        <f t="shared" si="353"/>
        <v>11.242005506913415</v>
      </c>
      <c r="O1649" s="1">
        <f t="shared" si="354"/>
        <v>177.05349680551035</v>
      </c>
      <c r="P1649" s="1"/>
      <c r="Q1649" s="1">
        <f t="shared" si="362"/>
        <v>-0.12903489324958173</v>
      </c>
      <c r="R1649" s="1">
        <f t="shared" si="363"/>
        <v>18.761306849131984</v>
      </c>
      <c r="S1649" s="1">
        <f t="shared" si="355"/>
        <v>-1.2196684166470959</v>
      </c>
      <c r="T1649" s="1">
        <f t="shared" si="356"/>
        <v>164.59182288194984</v>
      </c>
    </row>
    <row r="1650" spans="1:20" x14ac:dyDescent="0.2">
      <c r="A1650">
        <f>Sheet1!A1627</f>
        <v>1600</v>
      </c>
      <c r="B1650">
        <f>Sheet1!B1630</f>
        <v>920.47</v>
      </c>
      <c r="C1650">
        <f t="shared" si="364"/>
        <v>908.07671988388984</v>
      </c>
      <c r="D1650">
        <f t="shared" si="365"/>
        <v>920.34018678137647</v>
      </c>
      <c r="E1650">
        <f t="shared" si="366"/>
        <v>939.40709442329614</v>
      </c>
      <c r="F1650">
        <f t="shared" si="357"/>
        <v>917.94666739325442</v>
      </c>
      <c r="G1650">
        <f t="shared" si="358"/>
        <v>1084.13812707737</v>
      </c>
      <c r="K1650" s="1">
        <f t="shared" si="359"/>
        <v>12.452075471698095</v>
      </c>
      <c r="L1650" s="1">
        <f t="shared" si="360"/>
        <v>12.315400189157344</v>
      </c>
      <c r="M1650" s="1">
        <f t="shared" si="361"/>
        <v>31.24978153988684</v>
      </c>
      <c r="N1650" s="1">
        <f t="shared" ref="N1650:N1713" si="367">F1650-$C1647</f>
        <v>11.21874286495256</v>
      </c>
      <c r="O1650" s="1">
        <f t="shared" ref="O1650:O1713" si="368">G1650-$C1647</f>
        <v>177.41020254906812</v>
      </c>
      <c r="P1650" s="1"/>
      <c r="Q1650" s="1">
        <f t="shared" si="362"/>
        <v>-0.13667528254075023</v>
      </c>
      <c r="R1650" s="1">
        <f t="shared" si="363"/>
        <v>18.797706068188745</v>
      </c>
      <c r="S1650" s="1">
        <f t="shared" ref="S1650:S1713" si="369">F1650-$B1647</f>
        <v>-1.2333326067455346</v>
      </c>
      <c r="T1650" s="1">
        <f t="shared" ref="T1650:T1713" si="370">G1650-$B1647</f>
        <v>164.95812707737002</v>
      </c>
    </row>
    <row r="1651" spans="1:20" x14ac:dyDescent="0.2">
      <c r="A1651">
        <f>Sheet1!A1628</f>
        <v>1601</v>
      </c>
      <c r="B1651">
        <f>Sheet1!B1631</f>
        <v>920.91</v>
      </c>
      <c r="C1651">
        <f t="shared" si="364"/>
        <v>908.52631833575242</v>
      </c>
      <c r="D1651">
        <f t="shared" si="365"/>
        <v>920.77240184684013</v>
      </c>
      <c r="E1651">
        <f t="shared" si="366"/>
        <v>939.88362091420925</v>
      </c>
      <c r="F1651">
        <f t="shared" ref="F1651:F1714" si="371">$J$35+A1651*$I$35+$H$35*A1651^2+$G$35*A1651^3</f>
        <v>918.37295100635652</v>
      </c>
      <c r="G1651">
        <f t="shared" ref="G1651:G1714" si="372">$T$35+A1651*$S$35+$R$35*A1651^2+$Q$35*A1651^3</f>
        <v>1084.9449564224633</v>
      </c>
      <c r="K1651" s="1">
        <f t="shared" ref="K1651:K1714" si="373">B1648-C1648</f>
        <v>12.432477019835346</v>
      </c>
      <c r="L1651" s="1">
        <f t="shared" ref="L1651:L1714" si="374">D1648-$C1648</f>
        <v>12.298125226589605</v>
      </c>
      <c r="M1651" s="1">
        <f t="shared" ref="M1651:M1714" si="375">E1648-$C1648</f>
        <v>31.27661406209063</v>
      </c>
      <c r="N1651" s="1">
        <f t="shared" si="367"/>
        <v>11.195428026191848</v>
      </c>
      <c r="O1651" s="1">
        <f t="shared" si="368"/>
        <v>177.76743344229862</v>
      </c>
      <c r="P1651" s="1"/>
      <c r="Q1651" s="1">
        <f t="shared" ref="Q1651:Q1714" si="376">D1648-B1648</f>
        <v>-0.13435179324574165</v>
      </c>
      <c r="R1651" s="1">
        <f t="shared" ref="R1651:R1714" si="377">E1648-$B1648</f>
        <v>18.844137042255284</v>
      </c>
      <c r="S1651" s="1">
        <f t="shared" si="369"/>
        <v>-1.2370489936434979</v>
      </c>
      <c r="T1651" s="1">
        <f t="shared" si="370"/>
        <v>165.33495642246328</v>
      </c>
    </row>
    <row r="1652" spans="1:20" x14ac:dyDescent="0.2">
      <c r="A1652">
        <f>Sheet1!A1629</f>
        <v>1602</v>
      </c>
      <c r="B1652">
        <f>Sheet1!B1632</f>
        <v>921.34</v>
      </c>
      <c r="C1652">
        <f t="shared" si="364"/>
        <v>908.97591678761501</v>
      </c>
      <c r="D1652">
        <f t="shared" si="365"/>
        <v>921.20458075116323</v>
      </c>
      <c r="E1652">
        <f t="shared" si="366"/>
        <v>940.36017932801008</v>
      </c>
      <c r="F1652">
        <f t="shared" si="371"/>
        <v>918.7991823943164</v>
      </c>
      <c r="G1652">
        <f t="shared" si="372"/>
        <v>1085.7523113252616</v>
      </c>
      <c r="K1652" s="1">
        <f t="shared" si="373"/>
        <v>12.412878567972712</v>
      </c>
      <c r="L1652" s="1">
        <f t="shared" si="374"/>
        <v>12.280814132676596</v>
      </c>
      <c r="M1652" s="1">
        <f t="shared" si="375"/>
        <v>31.30347838127409</v>
      </c>
      <c r="N1652" s="1">
        <f t="shared" si="367"/>
        <v>11.172060962289152</v>
      </c>
      <c r="O1652" s="1">
        <f t="shared" si="368"/>
        <v>178.12518989323439</v>
      </c>
      <c r="P1652" s="1"/>
      <c r="Q1652" s="1">
        <f t="shared" si="376"/>
        <v>-0.13206443529611533</v>
      </c>
      <c r="R1652" s="1">
        <f t="shared" si="377"/>
        <v>18.890599813301378</v>
      </c>
      <c r="S1652" s="1">
        <f t="shared" si="369"/>
        <v>-1.24081760568356</v>
      </c>
      <c r="T1652" s="1">
        <f t="shared" si="370"/>
        <v>165.71231132526168</v>
      </c>
    </row>
    <row r="1653" spans="1:20" x14ac:dyDescent="0.2">
      <c r="A1653">
        <f>Sheet1!A1630</f>
        <v>1603</v>
      </c>
      <c r="B1653">
        <f>Sheet1!B1633</f>
        <v>921.77</v>
      </c>
      <c r="C1653">
        <f t="shared" si="364"/>
        <v>909.42551523947759</v>
      </c>
      <c r="D1653">
        <f t="shared" si="365"/>
        <v>921.63672348441446</v>
      </c>
      <c r="E1653">
        <f t="shared" si="366"/>
        <v>940.83676970666806</v>
      </c>
      <c r="F1653">
        <f t="shared" si="371"/>
        <v>919.2253615287907</v>
      </c>
      <c r="G1653">
        <f t="shared" si="372"/>
        <v>1086.5601921937969</v>
      </c>
      <c r="K1653" s="1">
        <f t="shared" si="373"/>
        <v>12.393280116110191</v>
      </c>
      <c r="L1653" s="1">
        <f t="shared" si="374"/>
        <v>12.263466897486637</v>
      </c>
      <c r="M1653" s="1">
        <f t="shared" si="375"/>
        <v>31.330374539406307</v>
      </c>
      <c r="N1653" s="1">
        <f t="shared" si="367"/>
        <v>11.148641644900863</v>
      </c>
      <c r="O1653" s="1">
        <f t="shared" si="368"/>
        <v>178.48347230990703</v>
      </c>
      <c r="P1653" s="1"/>
      <c r="Q1653" s="1">
        <f t="shared" si="376"/>
        <v>-0.12981321862355344</v>
      </c>
      <c r="R1653" s="1">
        <f t="shared" si="377"/>
        <v>18.937094423296116</v>
      </c>
      <c r="S1653" s="1">
        <f t="shared" si="369"/>
        <v>-1.2446384712093277</v>
      </c>
      <c r="T1653" s="1">
        <f t="shared" si="370"/>
        <v>166.09019219379684</v>
      </c>
    </row>
    <row r="1654" spans="1:20" x14ac:dyDescent="0.2">
      <c r="A1654">
        <f>Sheet1!A1631</f>
        <v>1604</v>
      </c>
      <c r="B1654">
        <f>Sheet1!B1634</f>
        <v>922.2</v>
      </c>
      <c r="C1654">
        <f t="shared" si="364"/>
        <v>909.87511369134018</v>
      </c>
      <c r="D1654">
        <f t="shared" si="365"/>
        <v>922.06883003666155</v>
      </c>
      <c r="E1654">
        <f t="shared" si="366"/>
        <v>941.31339209215264</v>
      </c>
      <c r="F1654">
        <f t="shared" si="371"/>
        <v>919.65148838143648</v>
      </c>
      <c r="G1654">
        <f t="shared" si="372"/>
        <v>1087.3685994361015</v>
      </c>
      <c r="K1654" s="1">
        <f t="shared" si="373"/>
        <v>12.383681664247547</v>
      </c>
      <c r="L1654" s="1">
        <f t="shared" si="374"/>
        <v>12.246083511087704</v>
      </c>
      <c r="M1654" s="1">
        <f t="shared" si="375"/>
        <v>31.357302578456824</v>
      </c>
      <c r="N1654" s="1">
        <f t="shared" si="367"/>
        <v>11.125170045684058</v>
      </c>
      <c r="O1654" s="1">
        <f t="shared" si="368"/>
        <v>178.84228110034906</v>
      </c>
      <c r="P1654" s="1"/>
      <c r="Q1654" s="1">
        <f t="shared" si="376"/>
        <v>-0.1375981531598427</v>
      </c>
      <c r="R1654" s="1">
        <f t="shared" si="377"/>
        <v>18.973620914209278</v>
      </c>
      <c r="S1654" s="1">
        <f t="shared" si="369"/>
        <v>-1.2585116185634888</v>
      </c>
      <c r="T1654" s="1">
        <f t="shared" si="370"/>
        <v>166.45859943610151</v>
      </c>
    </row>
    <row r="1655" spans="1:20" x14ac:dyDescent="0.2">
      <c r="A1655">
        <f>Sheet1!A1632</f>
        <v>1605</v>
      </c>
      <c r="B1655">
        <f>Sheet1!B1635</f>
        <v>922.64</v>
      </c>
      <c r="C1655">
        <f t="shared" si="364"/>
        <v>910.32471214320276</v>
      </c>
      <c r="D1655">
        <f t="shared" si="365"/>
        <v>922.50090039797328</v>
      </c>
      <c r="E1655">
        <f t="shared" si="366"/>
        <v>941.79004652643312</v>
      </c>
      <c r="F1655">
        <f t="shared" si="371"/>
        <v>920.0775629239107</v>
      </c>
      <c r="G1655">
        <f t="shared" si="372"/>
        <v>1088.1775334602069</v>
      </c>
      <c r="K1655" s="1">
        <f t="shared" si="373"/>
        <v>12.364083212385026</v>
      </c>
      <c r="L1655" s="1">
        <f t="shared" si="374"/>
        <v>12.228663963548229</v>
      </c>
      <c r="M1655" s="1">
        <f t="shared" si="375"/>
        <v>31.384262540395071</v>
      </c>
      <c r="N1655" s="1">
        <f t="shared" si="367"/>
        <v>11.101646136295699</v>
      </c>
      <c r="O1655" s="1">
        <f t="shared" si="368"/>
        <v>179.20161667259185</v>
      </c>
      <c r="P1655" s="1"/>
      <c r="Q1655" s="1">
        <f t="shared" si="376"/>
        <v>-0.13541924883679712</v>
      </c>
      <c r="R1655" s="1">
        <f t="shared" si="377"/>
        <v>19.020179328010045</v>
      </c>
      <c r="S1655" s="1">
        <f t="shared" si="369"/>
        <v>-1.2624370760893271</v>
      </c>
      <c r="T1655" s="1">
        <f t="shared" si="370"/>
        <v>166.83753346020683</v>
      </c>
    </row>
    <row r="1656" spans="1:20" x14ac:dyDescent="0.2">
      <c r="A1656">
        <f>Sheet1!A1633</f>
        <v>1606</v>
      </c>
      <c r="B1656">
        <f>Sheet1!B1636</f>
        <v>923.07</v>
      </c>
      <c r="C1656">
        <f t="shared" si="364"/>
        <v>910.77431059506534</v>
      </c>
      <c r="D1656">
        <f t="shared" si="365"/>
        <v>922.93293455841774</v>
      </c>
      <c r="E1656">
        <f t="shared" si="366"/>
        <v>942.26673305147904</v>
      </c>
      <c r="F1656">
        <f t="shared" si="371"/>
        <v>920.50358512787</v>
      </c>
      <c r="G1656">
        <f t="shared" si="372"/>
        <v>1088.986994674146</v>
      </c>
      <c r="K1656" s="1">
        <f t="shared" si="373"/>
        <v>12.344484760522391</v>
      </c>
      <c r="L1656" s="1">
        <f t="shared" si="374"/>
        <v>12.21120824493687</v>
      </c>
      <c r="M1656" s="1">
        <f t="shared" si="375"/>
        <v>31.411254467190474</v>
      </c>
      <c r="N1656" s="1">
        <f t="shared" si="367"/>
        <v>11.078069888392406</v>
      </c>
      <c r="O1656" s="1">
        <f t="shared" si="368"/>
        <v>179.5614794346684</v>
      </c>
      <c r="P1656" s="1"/>
      <c r="Q1656" s="1">
        <f t="shared" si="376"/>
        <v>-0.13327651558552134</v>
      </c>
      <c r="R1656" s="1">
        <f t="shared" si="377"/>
        <v>19.066769706668083</v>
      </c>
      <c r="S1656" s="1">
        <f t="shared" si="369"/>
        <v>-1.2664148721299853</v>
      </c>
      <c r="T1656" s="1">
        <f t="shared" si="370"/>
        <v>167.21699467414601</v>
      </c>
    </row>
    <row r="1657" spans="1:20" x14ac:dyDescent="0.2">
      <c r="A1657">
        <f>Sheet1!A1634</f>
        <v>1607</v>
      </c>
      <c r="B1657">
        <f>Sheet1!B1637</f>
        <v>923.5</v>
      </c>
      <c r="C1657">
        <f t="shared" si="364"/>
        <v>911.22390904692816</v>
      </c>
      <c r="D1657">
        <f t="shared" si="365"/>
        <v>923.36493250806348</v>
      </c>
      <c r="E1657">
        <f t="shared" si="366"/>
        <v>942.74345170925972</v>
      </c>
      <c r="F1657">
        <f t="shared" si="371"/>
        <v>920.92955496497166</v>
      </c>
      <c r="G1657">
        <f t="shared" si="372"/>
        <v>1089.7969834859502</v>
      </c>
      <c r="K1657" s="1">
        <f t="shared" si="373"/>
        <v>12.32488630865987</v>
      </c>
      <c r="L1657" s="1">
        <f t="shared" si="374"/>
        <v>12.193716345321377</v>
      </c>
      <c r="M1657" s="1">
        <f t="shared" si="375"/>
        <v>31.438278400812464</v>
      </c>
      <c r="N1657" s="1">
        <f t="shared" si="367"/>
        <v>11.054441273631483</v>
      </c>
      <c r="O1657" s="1">
        <f t="shared" si="368"/>
        <v>179.92186979461007</v>
      </c>
      <c r="P1657" s="1"/>
      <c r="Q1657" s="1">
        <f t="shared" si="376"/>
        <v>-0.13116996333849329</v>
      </c>
      <c r="R1657" s="1">
        <f t="shared" si="377"/>
        <v>19.113392092152594</v>
      </c>
      <c r="S1657" s="1">
        <f t="shared" si="369"/>
        <v>-1.2704450350283878</v>
      </c>
      <c r="T1657" s="1">
        <f t="shared" si="370"/>
        <v>167.5969834859502</v>
      </c>
    </row>
    <row r="1658" spans="1:20" x14ac:dyDescent="0.2">
      <c r="A1658">
        <f>Sheet1!A1635</f>
        <v>1608</v>
      </c>
      <c r="B1658">
        <f>Sheet1!B1638</f>
        <v>923.93</v>
      </c>
      <c r="C1658">
        <f t="shared" si="364"/>
        <v>911.67350749879051</v>
      </c>
      <c r="D1658">
        <f t="shared" si="365"/>
        <v>923.79689423697869</v>
      </c>
      <c r="E1658">
        <f t="shared" si="366"/>
        <v>943.22020254174481</v>
      </c>
      <c r="F1658">
        <f t="shared" si="371"/>
        <v>921.35547240687242</v>
      </c>
      <c r="G1658">
        <f t="shared" si="372"/>
        <v>1090.6075003036517</v>
      </c>
      <c r="K1658" s="1">
        <f t="shared" si="373"/>
        <v>12.315287856797227</v>
      </c>
      <c r="L1658" s="1">
        <f t="shared" si="374"/>
        <v>12.176188254770523</v>
      </c>
      <c r="M1658" s="1">
        <f t="shared" si="375"/>
        <v>31.465334383230356</v>
      </c>
      <c r="N1658" s="1">
        <f t="shared" si="367"/>
        <v>11.030760263669663</v>
      </c>
      <c r="O1658" s="1">
        <f t="shared" si="368"/>
        <v>180.28278816044894</v>
      </c>
      <c r="P1658" s="1"/>
      <c r="Q1658" s="1">
        <f t="shared" si="376"/>
        <v>-0.13909960202670391</v>
      </c>
      <c r="R1658" s="1">
        <f t="shared" si="377"/>
        <v>19.15004652643313</v>
      </c>
      <c r="S1658" s="1">
        <f t="shared" si="369"/>
        <v>-1.2845275931275637</v>
      </c>
      <c r="T1658" s="1">
        <f t="shared" si="370"/>
        <v>167.96750030365172</v>
      </c>
    </row>
    <row r="1659" spans="1:20" x14ac:dyDescent="0.2">
      <c r="A1659">
        <f>Sheet1!A1636</f>
        <v>1609</v>
      </c>
      <c r="B1659">
        <f>Sheet1!B1639</f>
        <v>924.37</v>
      </c>
      <c r="C1659">
        <f t="shared" si="364"/>
        <v>912.12310595065333</v>
      </c>
      <c r="D1659">
        <f t="shared" si="365"/>
        <v>924.22881973523147</v>
      </c>
      <c r="E1659">
        <f t="shared" si="366"/>
        <v>943.69698559090352</v>
      </c>
      <c r="F1659">
        <f t="shared" si="371"/>
        <v>921.78133742522925</v>
      </c>
      <c r="G1659">
        <f t="shared" si="372"/>
        <v>1091.4185455352826</v>
      </c>
      <c r="K1659" s="1">
        <f t="shared" si="373"/>
        <v>12.295689404934706</v>
      </c>
      <c r="L1659" s="1">
        <f t="shared" si="374"/>
        <v>12.158623963352397</v>
      </c>
      <c r="M1659" s="1">
        <f t="shared" si="375"/>
        <v>31.492422456413692</v>
      </c>
      <c r="N1659" s="1">
        <f t="shared" si="367"/>
        <v>11.007026830163909</v>
      </c>
      <c r="O1659" s="1">
        <f t="shared" si="368"/>
        <v>180.6442349402173</v>
      </c>
      <c r="P1659" s="1"/>
      <c r="Q1659" s="1">
        <f t="shared" si="376"/>
        <v>-0.13706544158230827</v>
      </c>
      <c r="R1659" s="1">
        <f t="shared" si="377"/>
        <v>19.196733051478986</v>
      </c>
      <c r="S1659" s="1">
        <f t="shared" si="369"/>
        <v>-1.2886625747707967</v>
      </c>
      <c r="T1659" s="1">
        <f t="shared" si="370"/>
        <v>168.3485455352826</v>
      </c>
    </row>
    <row r="1660" spans="1:20" x14ac:dyDescent="0.2">
      <c r="A1660">
        <f>Sheet1!A1637</f>
        <v>1610</v>
      </c>
      <c r="B1660">
        <f>Sheet1!B1640</f>
        <v>924.8</v>
      </c>
      <c r="C1660">
        <f t="shared" si="364"/>
        <v>912.57270440251591</v>
      </c>
      <c r="D1660">
        <f t="shared" si="365"/>
        <v>924.66070899289082</v>
      </c>
      <c r="E1660">
        <f t="shared" si="366"/>
        <v>944.17380089870539</v>
      </c>
      <c r="F1660">
        <f t="shared" si="371"/>
        <v>922.20714999169911</v>
      </c>
      <c r="G1660">
        <f t="shared" si="372"/>
        <v>1092.2301195888754</v>
      </c>
      <c r="K1660" s="1">
        <f t="shared" si="373"/>
        <v>12.276090953071844</v>
      </c>
      <c r="L1660" s="1">
        <f t="shared" si="374"/>
        <v>12.141023461135319</v>
      </c>
      <c r="M1660" s="1">
        <f t="shared" si="375"/>
        <v>31.51954266233156</v>
      </c>
      <c r="N1660" s="1">
        <f t="shared" si="367"/>
        <v>10.983240944770955</v>
      </c>
      <c r="O1660" s="1">
        <f t="shared" si="368"/>
        <v>181.00621054194721</v>
      </c>
      <c r="P1660" s="1"/>
      <c r="Q1660" s="1">
        <f t="shared" si="376"/>
        <v>-0.13506749193652468</v>
      </c>
      <c r="R1660" s="1">
        <f t="shared" si="377"/>
        <v>19.243451709259716</v>
      </c>
      <c r="S1660" s="1">
        <f t="shared" si="369"/>
        <v>-1.2928500083008885</v>
      </c>
      <c r="T1660" s="1">
        <f t="shared" si="370"/>
        <v>168.73011958887537</v>
      </c>
    </row>
    <row r="1661" spans="1:20" x14ac:dyDescent="0.2">
      <c r="A1661">
        <f>Sheet1!A1638</f>
        <v>1611</v>
      </c>
      <c r="B1661">
        <f>Sheet1!B1641</f>
        <v>925.23</v>
      </c>
      <c r="C1661">
        <f t="shared" si="364"/>
        <v>913.02230285437849</v>
      </c>
      <c r="D1661">
        <f t="shared" si="365"/>
        <v>925.09256200002437</v>
      </c>
      <c r="E1661">
        <f t="shared" si="366"/>
        <v>944.65064850711974</v>
      </c>
      <c r="F1661">
        <f t="shared" si="371"/>
        <v>922.63291007793885</v>
      </c>
      <c r="G1661">
        <f t="shared" si="372"/>
        <v>1093.0422228724615</v>
      </c>
      <c r="K1661" s="1">
        <f t="shared" si="373"/>
        <v>12.256492501209436</v>
      </c>
      <c r="L1661" s="1">
        <f t="shared" si="374"/>
        <v>12.123386738188174</v>
      </c>
      <c r="M1661" s="1">
        <f t="shared" si="375"/>
        <v>31.546695042954298</v>
      </c>
      <c r="N1661" s="1">
        <f t="shared" si="367"/>
        <v>10.959402579148332</v>
      </c>
      <c r="O1661" s="1">
        <f t="shared" si="368"/>
        <v>181.36871537367097</v>
      </c>
      <c r="P1661" s="1"/>
      <c r="Q1661" s="1">
        <f t="shared" si="376"/>
        <v>-0.13310576302126265</v>
      </c>
      <c r="R1661" s="1">
        <f t="shared" si="377"/>
        <v>19.290202541744861</v>
      </c>
      <c r="S1661" s="1">
        <f t="shared" si="369"/>
        <v>-1.2970899220611045</v>
      </c>
      <c r="T1661" s="1">
        <f t="shared" si="370"/>
        <v>169.11222287246153</v>
      </c>
    </row>
    <row r="1662" spans="1:20" x14ac:dyDescent="0.2">
      <c r="A1662">
        <f>Sheet1!A1639</f>
        <v>1612</v>
      </c>
      <c r="B1662">
        <f>Sheet1!B1642</f>
        <v>925.66</v>
      </c>
      <c r="C1662">
        <f t="shared" si="364"/>
        <v>913.47190130624108</v>
      </c>
      <c r="D1662">
        <f t="shared" si="365"/>
        <v>925.52437874670068</v>
      </c>
      <c r="E1662">
        <f t="shared" si="366"/>
        <v>945.1275284581161</v>
      </c>
      <c r="F1662">
        <f t="shared" si="371"/>
        <v>923.05861765560542</v>
      </c>
      <c r="G1662">
        <f t="shared" si="372"/>
        <v>1093.854855794073</v>
      </c>
      <c r="K1662" s="1">
        <f t="shared" si="373"/>
        <v>12.246894049346679</v>
      </c>
      <c r="L1662" s="1">
        <f t="shared" si="374"/>
        <v>12.105713784578143</v>
      </c>
      <c r="M1662" s="1">
        <f t="shared" si="375"/>
        <v>31.573879640250198</v>
      </c>
      <c r="N1662" s="1">
        <f t="shared" si="367"/>
        <v>10.935511704952091</v>
      </c>
      <c r="O1662" s="1">
        <f t="shared" si="368"/>
        <v>181.73174984341972</v>
      </c>
      <c r="P1662" s="1"/>
      <c r="Q1662" s="1">
        <f t="shared" si="376"/>
        <v>-0.14118026476853629</v>
      </c>
      <c r="R1662" s="1">
        <f t="shared" si="377"/>
        <v>19.326985590903519</v>
      </c>
      <c r="S1662" s="1">
        <f t="shared" si="369"/>
        <v>-1.3113823443945876</v>
      </c>
      <c r="T1662" s="1">
        <f t="shared" si="370"/>
        <v>169.48485579407304</v>
      </c>
    </row>
    <row r="1663" spans="1:20" x14ac:dyDescent="0.2">
      <c r="A1663">
        <f>Sheet1!A1640</f>
        <v>1613</v>
      </c>
      <c r="B1663">
        <f>Sheet1!B1643</f>
        <v>926.09</v>
      </c>
      <c r="C1663">
        <f t="shared" si="364"/>
        <v>913.92149975810366</v>
      </c>
      <c r="D1663">
        <f t="shared" si="365"/>
        <v>925.95615922298828</v>
      </c>
      <c r="E1663">
        <f t="shared" si="366"/>
        <v>945.60444079366368</v>
      </c>
      <c r="F1663">
        <f t="shared" si="371"/>
        <v>923.48427269635567</v>
      </c>
      <c r="G1663">
        <f t="shared" si="372"/>
        <v>1094.6680187617421</v>
      </c>
      <c r="K1663" s="1">
        <f t="shared" si="373"/>
        <v>12.227295597484044</v>
      </c>
      <c r="L1663" s="1">
        <f t="shared" si="374"/>
        <v>12.088004590374908</v>
      </c>
      <c r="M1663" s="1">
        <f t="shared" si="375"/>
        <v>31.601096496189484</v>
      </c>
      <c r="N1663" s="1">
        <f t="shared" si="367"/>
        <v>10.911568293839764</v>
      </c>
      <c r="O1663" s="1">
        <f t="shared" si="368"/>
        <v>182.09531435922622</v>
      </c>
      <c r="P1663" s="1"/>
      <c r="Q1663" s="1">
        <f t="shared" si="376"/>
        <v>-0.13929100710913644</v>
      </c>
      <c r="R1663" s="1">
        <f t="shared" si="377"/>
        <v>19.37380089870544</v>
      </c>
      <c r="S1663" s="1">
        <f t="shared" si="369"/>
        <v>-1.3157273036442803</v>
      </c>
      <c r="T1663" s="1">
        <f t="shared" si="370"/>
        <v>169.86801876174218</v>
      </c>
    </row>
    <row r="1664" spans="1:20" x14ac:dyDescent="0.2">
      <c r="A1664">
        <f>Sheet1!A1641</f>
        <v>1614</v>
      </c>
      <c r="B1664">
        <f>Sheet1!B1644</f>
        <v>926.53</v>
      </c>
      <c r="C1664">
        <f t="shared" si="364"/>
        <v>914.37109820996625</v>
      </c>
      <c r="D1664">
        <f t="shared" si="365"/>
        <v>926.38790341895515</v>
      </c>
      <c r="E1664">
        <f t="shared" si="366"/>
        <v>946.08138555573225</v>
      </c>
      <c r="F1664">
        <f t="shared" si="371"/>
        <v>923.90987517184681</v>
      </c>
      <c r="G1664">
        <f t="shared" si="372"/>
        <v>1095.481712183501</v>
      </c>
      <c r="K1664" s="1">
        <f t="shared" si="373"/>
        <v>12.207697145621523</v>
      </c>
      <c r="L1664" s="1">
        <f t="shared" si="374"/>
        <v>12.070259145645878</v>
      </c>
      <c r="M1664" s="1">
        <f t="shared" si="375"/>
        <v>31.628345652741245</v>
      </c>
      <c r="N1664" s="1">
        <f t="shared" si="367"/>
        <v>10.887572317468312</v>
      </c>
      <c r="O1664" s="1">
        <f t="shared" si="368"/>
        <v>182.45940932912254</v>
      </c>
      <c r="P1664" s="1"/>
      <c r="Q1664" s="1">
        <f t="shared" si="376"/>
        <v>-0.13743799997564565</v>
      </c>
      <c r="R1664" s="1">
        <f t="shared" si="377"/>
        <v>19.420648507119722</v>
      </c>
      <c r="S1664" s="1">
        <f t="shared" si="369"/>
        <v>-1.3201248281532116</v>
      </c>
      <c r="T1664" s="1">
        <f t="shared" si="370"/>
        <v>170.25171218350101</v>
      </c>
    </row>
    <row r="1665" spans="1:20" x14ac:dyDescent="0.2">
      <c r="A1665">
        <f>Sheet1!A1642</f>
        <v>1615</v>
      </c>
      <c r="B1665">
        <f>Sheet1!B1645</f>
        <v>926.96</v>
      </c>
      <c r="C1665">
        <f t="shared" si="364"/>
        <v>914.82069666182883</v>
      </c>
      <c r="D1665">
        <f t="shared" si="365"/>
        <v>926.81961132466995</v>
      </c>
      <c r="E1665">
        <f t="shared" si="366"/>
        <v>946.55836278629113</v>
      </c>
      <c r="F1665">
        <f t="shared" si="371"/>
        <v>924.33542505373532</v>
      </c>
      <c r="G1665">
        <f t="shared" si="372"/>
        <v>1096.2959364673818</v>
      </c>
      <c r="K1665" s="1">
        <f t="shared" si="373"/>
        <v>12.188098693758889</v>
      </c>
      <c r="L1665" s="1">
        <f t="shared" si="374"/>
        <v>12.052477440459597</v>
      </c>
      <c r="M1665" s="1">
        <f t="shared" si="375"/>
        <v>31.655627151875024</v>
      </c>
      <c r="N1665" s="1">
        <f t="shared" si="367"/>
        <v>10.863523747494241</v>
      </c>
      <c r="O1665" s="1">
        <f t="shared" si="368"/>
        <v>182.82403516114073</v>
      </c>
      <c r="P1665" s="1"/>
      <c r="Q1665" s="1">
        <f t="shared" si="376"/>
        <v>-0.13562125329929131</v>
      </c>
      <c r="R1665" s="1">
        <f t="shared" si="377"/>
        <v>19.467528458116135</v>
      </c>
      <c r="S1665" s="1">
        <f t="shared" si="369"/>
        <v>-1.3245749462646472</v>
      </c>
      <c r="T1665" s="1">
        <f t="shared" si="370"/>
        <v>170.63593646738184</v>
      </c>
    </row>
    <row r="1666" spans="1:20" x14ac:dyDescent="0.2">
      <c r="A1666">
        <f>Sheet1!A1643</f>
        <v>1616</v>
      </c>
      <c r="B1666">
        <f>Sheet1!B1646</f>
        <v>927.39</v>
      </c>
      <c r="C1666">
        <f t="shared" si="364"/>
        <v>915.27029511369142</v>
      </c>
      <c r="D1666">
        <f t="shared" si="365"/>
        <v>927.25128293020077</v>
      </c>
      <c r="E1666">
        <f t="shared" si="366"/>
        <v>947.03537252730962</v>
      </c>
      <c r="F1666">
        <f t="shared" si="371"/>
        <v>924.76092231367852</v>
      </c>
      <c r="G1666">
        <f t="shared" si="372"/>
        <v>1097.1106920214163</v>
      </c>
      <c r="K1666" s="1">
        <f t="shared" si="373"/>
        <v>12.168500241896368</v>
      </c>
      <c r="L1666" s="1">
        <f t="shared" si="374"/>
        <v>12.034659464884612</v>
      </c>
      <c r="M1666" s="1">
        <f t="shared" si="375"/>
        <v>31.68294103556002</v>
      </c>
      <c r="N1666" s="1">
        <f t="shared" si="367"/>
        <v>10.839422555574856</v>
      </c>
      <c r="O1666" s="1">
        <f t="shared" si="368"/>
        <v>183.18919226331263</v>
      </c>
      <c r="P1666" s="1"/>
      <c r="Q1666" s="1">
        <f t="shared" si="376"/>
        <v>-0.13384077701175556</v>
      </c>
      <c r="R1666" s="1">
        <f t="shared" si="377"/>
        <v>19.514440793663653</v>
      </c>
      <c r="S1666" s="1">
        <f t="shared" si="369"/>
        <v>-1.3290776863215115</v>
      </c>
      <c r="T1666" s="1">
        <f t="shared" si="370"/>
        <v>171.02069202141627</v>
      </c>
    </row>
    <row r="1667" spans="1:20" x14ac:dyDescent="0.2">
      <c r="A1667">
        <f>Sheet1!A1644</f>
        <v>1617</v>
      </c>
      <c r="B1667">
        <f>Sheet1!B1647</f>
        <v>927.82</v>
      </c>
      <c r="C1667">
        <f t="shared" si="364"/>
        <v>915.719893565554</v>
      </c>
      <c r="D1667">
        <f t="shared" si="365"/>
        <v>927.68291822561605</v>
      </c>
      <c r="E1667">
        <f t="shared" si="366"/>
        <v>947.51241482075693</v>
      </c>
      <c r="F1667">
        <f t="shared" si="371"/>
        <v>925.18636692333314</v>
      </c>
      <c r="G1667">
        <f t="shared" si="372"/>
        <v>1097.9259792536368</v>
      </c>
      <c r="K1667" s="1">
        <f t="shared" si="373"/>
        <v>12.158901790033724</v>
      </c>
      <c r="L1667" s="1">
        <f t="shared" si="374"/>
        <v>12.016805208988899</v>
      </c>
      <c r="M1667" s="1">
        <f t="shared" si="375"/>
        <v>31.710287345766005</v>
      </c>
      <c r="N1667" s="1">
        <f t="shared" si="367"/>
        <v>10.815268713366891</v>
      </c>
      <c r="O1667" s="1">
        <f t="shared" si="368"/>
        <v>183.55488104367055</v>
      </c>
      <c r="P1667" s="1"/>
      <c r="Q1667" s="1">
        <f t="shared" si="376"/>
        <v>-0.14209658104482514</v>
      </c>
      <c r="R1667" s="1">
        <f t="shared" si="377"/>
        <v>19.551385555732281</v>
      </c>
      <c r="S1667" s="1">
        <f t="shared" si="369"/>
        <v>-1.3436330766668334</v>
      </c>
      <c r="T1667" s="1">
        <f t="shared" si="370"/>
        <v>171.39597925363682</v>
      </c>
    </row>
    <row r="1668" spans="1:20" x14ac:dyDescent="0.2">
      <c r="A1668">
        <f>Sheet1!A1645</f>
        <v>1618</v>
      </c>
      <c r="B1668">
        <f>Sheet1!B1648</f>
        <v>928.25</v>
      </c>
      <c r="C1668">
        <f t="shared" si="364"/>
        <v>916.16949201741681</v>
      </c>
      <c r="D1668">
        <f t="shared" si="365"/>
        <v>928.11451720098421</v>
      </c>
      <c r="E1668">
        <f t="shared" si="366"/>
        <v>947.98948970860306</v>
      </c>
      <c r="F1668">
        <f t="shared" si="371"/>
        <v>925.61175885435614</v>
      </c>
      <c r="G1668">
        <f t="shared" si="372"/>
        <v>1098.7417985720751</v>
      </c>
      <c r="K1668" s="1">
        <f t="shared" si="373"/>
        <v>12.139303338171203</v>
      </c>
      <c r="L1668" s="1">
        <f t="shared" si="374"/>
        <v>11.998914662841116</v>
      </c>
      <c r="M1668" s="1">
        <f t="shared" si="375"/>
        <v>31.737666124462294</v>
      </c>
      <c r="N1668" s="1">
        <f t="shared" si="367"/>
        <v>10.791062192527306</v>
      </c>
      <c r="O1668" s="1">
        <f t="shared" si="368"/>
        <v>183.92110191024631</v>
      </c>
      <c r="P1668" s="1"/>
      <c r="Q1668" s="1">
        <f t="shared" si="376"/>
        <v>-0.1403886753300867</v>
      </c>
      <c r="R1668" s="1">
        <f t="shared" si="377"/>
        <v>19.598362786291091</v>
      </c>
      <c r="S1668" s="1">
        <f t="shared" si="369"/>
        <v>-1.3482411456438967</v>
      </c>
      <c r="T1668" s="1">
        <f t="shared" si="370"/>
        <v>171.7817985720751</v>
      </c>
    </row>
    <row r="1669" spans="1:20" x14ac:dyDescent="0.2">
      <c r="A1669">
        <f>Sheet1!A1646</f>
        <v>1619</v>
      </c>
      <c r="B1669">
        <f>Sheet1!B1649</f>
        <v>928.69</v>
      </c>
      <c r="C1669">
        <f t="shared" si="364"/>
        <v>916.61909046927917</v>
      </c>
      <c r="D1669">
        <f t="shared" si="365"/>
        <v>928.54607984637335</v>
      </c>
      <c r="E1669">
        <f t="shared" si="366"/>
        <v>948.46659723281709</v>
      </c>
      <c r="F1669">
        <f t="shared" si="371"/>
        <v>926.03709807840437</v>
      </c>
      <c r="G1669">
        <f t="shared" si="372"/>
        <v>1099.5581503847634</v>
      </c>
      <c r="K1669" s="1">
        <f t="shared" si="373"/>
        <v>12.119704886308568</v>
      </c>
      <c r="L1669" s="1">
        <f t="shared" si="374"/>
        <v>11.980987816509355</v>
      </c>
      <c r="M1669" s="1">
        <f t="shared" si="375"/>
        <v>31.765077413618201</v>
      </c>
      <c r="N1669" s="1">
        <f t="shared" si="367"/>
        <v>10.766802964712952</v>
      </c>
      <c r="O1669" s="1">
        <f t="shared" si="368"/>
        <v>184.28785527107198</v>
      </c>
      <c r="P1669" s="1"/>
      <c r="Q1669" s="1">
        <f t="shared" si="376"/>
        <v>-0.13871706979921328</v>
      </c>
      <c r="R1669" s="1">
        <f t="shared" si="377"/>
        <v>19.645372527309632</v>
      </c>
      <c r="S1669" s="1">
        <f t="shared" si="369"/>
        <v>-1.3529019215956168</v>
      </c>
      <c r="T1669" s="1">
        <f t="shared" si="370"/>
        <v>172.16815038476341</v>
      </c>
    </row>
    <row r="1670" spans="1:20" x14ac:dyDescent="0.2">
      <c r="A1670">
        <f>Sheet1!A1647</f>
        <v>1620</v>
      </c>
      <c r="B1670">
        <f>Sheet1!B1650</f>
        <v>929.12</v>
      </c>
      <c r="C1670">
        <f t="shared" si="364"/>
        <v>917.06868892114198</v>
      </c>
      <c r="D1670">
        <f t="shared" si="365"/>
        <v>928.977606151852</v>
      </c>
      <c r="E1670">
        <f t="shared" si="366"/>
        <v>948.94373743536858</v>
      </c>
      <c r="F1670">
        <f t="shared" si="371"/>
        <v>926.4623845671349</v>
      </c>
      <c r="G1670">
        <f t="shared" si="372"/>
        <v>1100.3750350997339</v>
      </c>
      <c r="K1670" s="1">
        <f t="shared" si="373"/>
        <v>12.100106434446047</v>
      </c>
      <c r="L1670" s="1">
        <f t="shared" si="374"/>
        <v>11.963024660062047</v>
      </c>
      <c r="M1670" s="1">
        <f t="shared" si="375"/>
        <v>31.792521255202928</v>
      </c>
      <c r="N1670" s="1">
        <f t="shared" si="367"/>
        <v>10.742491001580902</v>
      </c>
      <c r="O1670" s="1">
        <f t="shared" si="368"/>
        <v>184.65514153417985</v>
      </c>
      <c r="P1670" s="1"/>
      <c r="Q1670" s="1">
        <f t="shared" si="376"/>
        <v>-0.13708177438400071</v>
      </c>
      <c r="R1670" s="1">
        <f t="shared" si="377"/>
        <v>19.692414820756881</v>
      </c>
      <c r="S1670" s="1">
        <f t="shared" si="369"/>
        <v>-1.3576154328651455</v>
      </c>
      <c r="T1670" s="1">
        <f t="shared" si="370"/>
        <v>172.5550350997338</v>
      </c>
    </row>
    <row r="1671" spans="1:20" x14ac:dyDescent="0.2">
      <c r="A1671">
        <f>Sheet1!A1648</f>
        <v>1621</v>
      </c>
      <c r="B1671">
        <f>Sheet1!B1651</f>
        <v>929.55</v>
      </c>
      <c r="C1671">
        <f t="shared" si="364"/>
        <v>917.51828737300457</v>
      </c>
      <c r="D1671">
        <f t="shared" si="365"/>
        <v>929.40909610748838</v>
      </c>
      <c r="E1671">
        <f t="shared" si="366"/>
        <v>949.42091035822682</v>
      </c>
      <c r="F1671">
        <f t="shared" si="371"/>
        <v>926.88761829220448</v>
      </c>
      <c r="G1671">
        <f t="shared" si="372"/>
        <v>1101.1924531250183</v>
      </c>
      <c r="K1671" s="1">
        <f t="shared" si="373"/>
        <v>12.080507982583185</v>
      </c>
      <c r="L1671" s="1">
        <f t="shared" si="374"/>
        <v>11.945025183567395</v>
      </c>
      <c r="M1671" s="1">
        <f t="shared" si="375"/>
        <v>31.819997691186245</v>
      </c>
      <c r="N1671" s="1">
        <f t="shared" si="367"/>
        <v>10.718126274787664</v>
      </c>
      <c r="O1671" s="1">
        <f t="shared" si="368"/>
        <v>185.02296110760153</v>
      </c>
      <c r="P1671" s="1"/>
      <c r="Q1671" s="1">
        <f t="shared" si="376"/>
        <v>-0.13548279901579008</v>
      </c>
      <c r="R1671" s="1">
        <f t="shared" si="377"/>
        <v>19.73948970860306</v>
      </c>
      <c r="S1671" s="1">
        <f t="shared" si="369"/>
        <v>-1.3623817077955209</v>
      </c>
      <c r="T1671" s="1">
        <f t="shared" si="370"/>
        <v>172.94245312501835</v>
      </c>
    </row>
    <row r="1672" spans="1:20" x14ac:dyDescent="0.2">
      <c r="A1672">
        <f>Sheet1!A1649</f>
        <v>1622</v>
      </c>
      <c r="B1672">
        <f>Sheet1!B1652</f>
        <v>929.98</v>
      </c>
      <c r="C1672">
        <f t="shared" si="364"/>
        <v>917.96788582486693</v>
      </c>
      <c r="D1672">
        <f t="shared" si="365"/>
        <v>929.8405497033508</v>
      </c>
      <c r="E1672">
        <f t="shared" si="366"/>
        <v>949.89811604336126</v>
      </c>
      <c r="F1672">
        <f t="shared" si="371"/>
        <v>927.31279922527028</v>
      </c>
      <c r="G1672">
        <f t="shared" si="372"/>
        <v>1102.0104048686489</v>
      </c>
      <c r="K1672" s="1">
        <f t="shared" si="373"/>
        <v>12.070909530720883</v>
      </c>
      <c r="L1672" s="1">
        <f t="shared" si="374"/>
        <v>11.926989377094174</v>
      </c>
      <c r="M1672" s="1">
        <f t="shared" si="375"/>
        <v>31.847506763537922</v>
      </c>
      <c r="N1672" s="1">
        <f t="shared" si="367"/>
        <v>10.693708755991111</v>
      </c>
      <c r="O1672" s="1">
        <f t="shared" si="368"/>
        <v>185.39131439936978</v>
      </c>
      <c r="P1672" s="1"/>
      <c r="Q1672" s="1">
        <f t="shared" si="376"/>
        <v>-0.14392015362670918</v>
      </c>
      <c r="R1672" s="1">
        <f t="shared" si="377"/>
        <v>19.776597232817039</v>
      </c>
      <c r="S1672" s="1">
        <f t="shared" si="369"/>
        <v>-1.3772007747297721</v>
      </c>
      <c r="T1672" s="1">
        <f t="shared" si="370"/>
        <v>173.32040486864889</v>
      </c>
    </row>
    <row r="1673" spans="1:20" x14ac:dyDescent="0.2">
      <c r="A1673">
        <f>Sheet1!A1650</f>
        <v>1623</v>
      </c>
      <c r="B1673">
        <f>Sheet1!B1653</f>
        <v>930.41</v>
      </c>
      <c r="C1673">
        <f t="shared" si="364"/>
        <v>918.41748427672974</v>
      </c>
      <c r="D1673">
        <f t="shared" si="365"/>
        <v>930.27196692950758</v>
      </c>
      <c r="E1673">
        <f t="shared" si="366"/>
        <v>950.37535453274143</v>
      </c>
      <c r="F1673">
        <f t="shared" si="371"/>
        <v>927.73792733798905</v>
      </c>
      <c r="G1673">
        <f t="shared" si="372"/>
        <v>1102.8288907386577</v>
      </c>
      <c r="K1673" s="1">
        <f t="shared" si="373"/>
        <v>12.051311078858021</v>
      </c>
      <c r="L1673" s="1">
        <f t="shared" si="374"/>
        <v>11.908917230710017</v>
      </c>
      <c r="M1673" s="1">
        <f t="shared" si="375"/>
        <v>31.875048514226592</v>
      </c>
      <c r="N1673" s="1">
        <f t="shared" si="367"/>
        <v>10.669238416847065</v>
      </c>
      <c r="O1673" s="1">
        <f t="shared" si="368"/>
        <v>185.76020181751574</v>
      </c>
      <c r="P1673" s="1"/>
      <c r="Q1673" s="1">
        <f t="shared" si="376"/>
        <v>-0.1423938481480036</v>
      </c>
      <c r="R1673" s="1">
        <f t="shared" si="377"/>
        <v>19.823737435368571</v>
      </c>
      <c r="S1673" s="1">
        <f t="shared" si="369"/>
        <v>-1.3820726620109554</v>
      </c>
      <c r="T1673" s="1">
        <f t="shared" si="370"/>
        <v>173.70889073865771</v>
      </c>
    </row>
    <row r="1674" spans="1:20" x14ac:dyDescent="0.2">
      <c r="A1674">
        <f>Sheet1!A1651</f>
        <v>1624</v>
      </c>
      <c r="B1674">
        <f>Sheet1!B1654</f>
        <v>930.84</v>
      </c>
      <c r="C1674">
        <f t="shared" si="364"/>
        <v>918.86708272859232</v>
      </c>
      <c r="D1674">
        <f t="shared" si="365"/>
        <v>930.70334777602716</v>
      </c>
      <c r="E1674">
        <f t="shared" si="366"/>
        <v>950.85262586833664</v>
      </c>
      <c r="F1674">
        <f t="shared" si="371"/>
        <v>928.16300260201763</v>
      </c>
      <c r="G1674">
        <f t="shared" si="372"/>
        <v>1103.647911143077</v>
      </c>
      <c r="K1674" s="1">
        <f t="shared" si="373"/>
        <v>12.031712626995386</v>
      </c>
      <c r="L1674" s="1">
        <f t="shared" si="374"/>
        <v>11.890808734483812</v>
      </c>
      <c r="M1674" s="1">
        <f t="shared" si="375"/>
        <v>31.902622985222251</v>
      </c>
      <c r="N1674" s="1">
        <f t="shared" si="367"/>
        <v>10.644715229013059</v>
      </c>
      <c r="O1674" s="1">
        <f t="shared" si="368"/>
        <v>186.12962377007239</v>
      </c>
      <c r="P1674" s="1"/>
      <c r="Q1674" s="1">
        <f t="shared" si="376"/>
        <v>-0.14090389251157376</v>
      </c>
      <c r="R1674" s="1">
        <f t="shared" si="377"/>
        <v>19.870910358226865</v>
      </c>
      <c r="S1674" s="1">
        <f t="shared" si="369"/>
        <v>-1.3869973979823271</v>
      </c>
      <c r="T1674" s="1">
        <f t="shared" si="370"/>
        <v>174.097911143077</v>
      </c>
    </row>
    <row r="1675" spans="1:20" x14ac:dyDescent="0.2">
      <c r="A1675">
        <f>Sheet1!A1652</f>
        <v>1625</v>
      </c>
      <c r="B1675">
        <f>Sheet1!B1655</f>
        <v>931.28</v>
      </c>
      <c r="C1675">
        <f t="shared" si="364"/>
        <v>919.31668118045491</v>
      </c>
      <c r="D1675">
        <f t="shared" si="365"/>
        <v>931.13469223297784</v>
      </c>
      <c r="E1675">
        <f t="shared" si="366"/>
        <v>951.32993009211646</v>
      </c>
      <c r="F1675">
        <f t="shared" si="371"/>
        <v>928.58802498901321</v>
      </c>
      <c r="G1675">
        <f t="shared" si="372"/>
        <v>1104.4674664899383</v>
      </c>
      <c r="K1675" s="1">
        <f t="shared" si="373"/>
        <v>12.012114175133092</v>
      </c>
      <c r="L1675" s="1">
        <f t="shared" si="374"/>
        <v>11.872663878483877</v>
      </c>
      <c r="M1675" s="1">
        <f t="shared" si="375"/>
        <v>31.93023021849433</v>
      </c>
      <c r="N1675" s="1">
        <f t="shared" si="367"/>
        <v>10.620139164146281</v>
      </c>
      <c r="O1675" s="1">
        <f t="shared" si="368"/>
        <v>186.49958066507133</v>
      </c>
      <c r="P1675" s="1"/>
      <c r="Q1675" s="1">
        <f t="shared" si="376"/>
        <v>-0.13945029664921549</v>
      </c>
      <c r="R1675" s="1">
        <f t="shared" si="377"/>
        <v>19.918116043361238</v>
      </c>
      <c r="S1675" s="1">
        <f t="shared" si="369"/>
        <v>-1.3919750109868119</v>
      </c>
      <c r="T1675" s="1">
        <f t="shared" si="370"/>
        <v>174.48746648993824</v>
      </c>
    </row>
    <row r="1676" spans="1:20" x14ac:dyDescent="0.2">
      <c r="A1676">
        <f>Sheet1!A1653</f>
        <v>1626</v>
      </c>
      <c r="B1676">
        <f>Sheet1!B1656</f>
        <v>931.71</v>
      </c>
      <c r="C1676">
        <f t="shared" si="364"/>
        <v>919.76627963231749</v>
      </c>
      <c r="D1676">
        <f t="shared" si="365"/>
        <v>931.56600029042784</v>
      </c>
      <c r="E1676">
        <f t="shared" si="366"/>
        <v>951.80726724605017</v>
      </c>
      <c r="F1676">
        <f t="shared" si="371"/>
        <v>929.01299447063252</v>
      </c>
      <c r="G1676">
        <f t="shared" si="372"/>
        <v>1105.2875571872742</v>
      </c>
      <c r="K1676" s="1">
        <f t="shared" si="373"/>
        <v>11.99251572327023</v>
      </c>
      <c r="L1676" s="1">
        <f t="shared" si="374"/>
        <v>11.854482652777847</v>
      </c>
      <c r="M1676" s="1">
        <f t="shared" si="375"/>
        <v>31.957870256011688</v>
      </c>
      <c r="N1676" s="1">
        <f t="shared" si="367"/>
        <v>10.595510193902783</v>
      </c>
      <c r="O1676" s="1">
        <f t="shared" si="368"/>
        <v>186.87007291054442</v>
      </c>
      <c r="P1676" s="1"/>
      <c r="Q1676" s="1">
        <f t="shared" si="376"/>
        <v>-0.13803307049238356</v>
      </c>
      <c r="R1676" s="1">
        <f t="shared" si="377"/>
        <v>19.965354532741458</v>
      </c>
      <c r="S1676" s="1">
        <f t="shared" si="369"/>
        <v>-1.3970055293674477</v>
      </c>
      <c r="T1676" s="1">
        <f t="shared" si="370"/>
        <v>174.87755718727419</v>
      </c>
    </row>
    <row r="1677" spans="1:20" x14ac:dyDescent="0.2">
      <c r="A1677">
        <f>Sheet1!A1654</f>
        <v>1627</v>
      </c>
      <c r="B1677">
        <f>Sheet1!B1657</f>
        <v>932.14</v>
      </c>
      <c r="C1677">
        <f t="shared" si="364"/>
        <v>920.21587808418008</v>
      </c>
      <c r="D1677">
        <f t="shared" si="365"/>
        <v>931.99727193844569</v>
      </c>
      <c r="E1677">
        <f t="shared" si="366"/>
        <v>952.28463737210723</v>
      </c>
      <c r="F1677">
        <f t="shared" si="371"/>
        <v>929.43791101853242</v>
      </c>
      <c r="G1677">
        <f t="shared" si="372"/>
        <v>1106.1081836431165</v>
      </c>
      <c r="K1677" s="1">
        <f t="shared" si="373"/>
        <v>11.972917271407709</v>
      </c>
      <c r="L1677" s="1">
        <f t="shared" si="374"/>
        <v>11.836265047434836</v>
      </c>
      <c r="M1677" s="1">
        <f t="shared" si="375"/>
        <v>31.985543139744323</v>
      </c>
      <c r="N1677" s="1">
        <f t="shared" si="367"/>
        <v>10.570828289940096</v>
      </c>
      <c r="O1677" s="1">
        <f t="shared" si="368"/>
        <v>187.24110091452417</v>
      </c>
      <c r="P1677" s="1"/>
      <c r="Q1677" s="1">
        <f t="shared" si="376"/>
        <v>-0.1366522239728738</v>
      </c>
      <c r="R1677" s="1">
        <f t="shared" si="377"/>
        <v>20.012625868336613</v>
      </c>
      <c r="S1677" s="1">
        <f t="shared" si="369"/>
        <v>-1.4020889814676138</v>
      </c>
      <c r="T1677" s="1">
        <f t="shared" si="370"/>
        <v>175.26818364311646</v>
      </c>
    </row>
    <row r="1678" spans="1:20" x14ac:dyDescent="0.2">
      <c r="A1678">
        <f>Sheet1!A1655</f>
        <v>1628</v>
      </c>
      <c r="B1678">
        <f>Sheet1!B1658</f>
        <v>932.57</v>
      </c>
      <c r="C1678">
        <f t="shared" si="364"/>
        <v>920.66547653604266</v>
      </c>
      <c r="D1678">
        <f t="shared" si="365"/>
        <v>932.42850716709961</v>
      </c>
      <c r="E1678">
        <f t="shared" si="366"/>
        <v>952.76204051225704</v>
      </c>
      <c r="F1678">
        <f t="shared" si="371"/>
        <v>929.86277460437009</v>
      </c>
      <c r="G1678">
        <f t="shared" si="372"/>
        <v>1106.9293462654973</v>
      </c>
      <c r="K1678" s="1">
        <f t="shared" si="373"/>
        <v>11.963318819545066</v>
      </c>
      <c r="L1678" s="1">
        <f t="shared" si="374"/>
        <v>11.818011052522934</v>
      </c>
      <c r="M1678" s="1">
        <f t="shared" si="375"/>
        <v>32.013248911661549</v>
      </c>
      <c r="N1678" s="1">
        <f t="shared" si="367"/>
        <v>10.546093423915181</v>
      </c>
      <c r="O1678" s="1">
        <f t="shared" si="368"/>
        <v>187.61266508504241</v>
      </c>
      <c r="P1678" s="1"/>
      <c r="Q1678" s="1">
        <f t="shared" si="376"/>
        <v>-0.14530776702213188</v>
      </c>
      <c r="R1678" s="1">
        <f t="shared" si="377"/>
        <v>20.049930092116483</v>
      </c>
      <c r="S1678" s="1">
        <f t="shared" si="369"/>
        <v>-1.4172253956298846</v>
      </c>
      <c r="T1678" s="1">
        <f t="shared" si="370"/>
        <v>175.64934626549734</v>
      </c>
    </row>
    <row r="1679" spans="1:20" x14ac:dyDescent="0.2">
      <c r="A1679">
        <f>Sheet1!A1656</f>
        <v>1629</v>
      </c>
      <c r="B1679">
        <f>Sheet1!B1659</f>
        <v>933</v>
      </c>
      <c r="C1679">
        <f t="shared" si="364"/>
        <v>921.11507498790525</v>
      </c>
      <c r="D1679">
        <f t="shared" si="365"/>
        <v>932.8597059664578</v>
      </c>
      <c r="E1679">
        <f t="shared" si="366"/>
        <v>953.23947670846917</v>
      </c>
      <c r="F1679">
        <f t="shared" si="371"/>
        <v>930.28758519980227</v>
      </c>
      <c r="G1679">
        <f t="shared" si="372"/>
        <v>1107.7510454624485</v>
      </c>
      <c r="K1679" s="1">
        <f t="shared" si="373"/>
        <v>11.943720367682545</v>
      </c>
      <c r="L1679" s="1">
        <f t="shared" si="374"/>
        <v>11.799720658110346</v>
      </c>
      <c r="M1679" s="1">
        <f t="shared" si="375"/>
        <v>32.040987613732682</v>
      </c>
      <c r="N1679" s="1">
        <f t="shared" si="367"/>
        <v>10.521305567484774</v>
      </c>
      <c r="O1679" s="1">
        <f t="shared" si="368"/>
        <v>187.98476583013098</v>
      </c>
      <c r="P1679" s="1"/>
      <c r="Q1679" s="1">
        <f t="shared" si="376"/>
        <v>-0.14399970957219921</v>
      </c>
      <c r="R1679" s="1">
        <f t="shared" si="377"/>
        <v>20.097267246050137</v>
      </c>
      <c r="S1679" s="1">
        <f t="shared" si="369"/>
        <v>-1.422414800197771</v>
      </c>
      <c r="T1679" s="1">
        <f t="shared" si="370"/>
        <v>176.04104546244844</v>
      </c>
    </row>
    <row r="1680" spans="1:20" x14ac:dyDescent="0.2">
      <c r="A1680">
        <f>Sheet1!A1657</f>
        <v>1630</v>
      </c>
      <c r="B1680">
        <f>Sheet1!B1660</f>
        <v>933.43</v>
      </c>
      <c r="C1680">
        <f t="shared" si="364"/>
        <v>921.56467343976783</v>
      </c>
      <c r="D1680">
        <f t="shared" si="365"/>
        <v>933.29086832658868</v>
      </c>
      <c r="E1680">
        <f t="shared" si="366"/>
        <v>953.71694600271292</v>
      </c>
      <c r="F1680">
        <f t="shared" si="371"/>
        <v>930.71234277648591</v>
      </c>
      <c r="G1680">
        <f t="shared" si="372"/>
        <v>1108.5732816420023</v>
      </c>
      <c r="K1680" s="1">
        <f t="shared" si="373"/>
        <v>11.92412191581991</v>
      </c>
      <c r="L1680" s="1">
        <f t="shared" si="374"/>
        <v>11.781393854265616</v>
      </c>
      <c r="M1680" s="1">
        <f t="shared" si="375"/>
        <v>32.068759287927151</v>
      </c>
      <c r="N1680" s="1">
        <f t="shared" si="367"/>
        <v>10.496464692305835</v>
      </c>
      <c r="O1680" s="1">
        <f t="shared" si="368"/>
        <v>188.35740355782218</v>
      </c>
      <c r="P1680" s="1"/>
      <c r="Q1680" s="1">
        <f t="shared" si="376"/>
        <v>-0.14272806155429407</v>
      </c>
      <c r="R1680" s="1">
        <f t="shared" si="377"/>
        <v>20.14463737210724</v>
      </c>
      <c r="S1680" s="1">
        <f t="shared" si="369"/>
        <v>-1.4276572235140748</v>
      </c>
      <c r="T1680" s="1">
        <f t="shared" si="370"/>
        <v>176.43328164200227</v>
      </c>
    </row>
    <row r="1681" spans="1:20" x14ac:dyDescent="0.2">
      <c r="A1681">
        <f>Sheet1!A1658</f>
        <v>1631</v>
      </c>
      <c r="B1681">
        <f>Sheet1!B1661</f>
        <v>933.86</v>
      </c>
      <c r="C1681">
        <f t="shared" si="364"/>
        <v>922.01427189163041</v>
      </c>
      <c r="D1681">
        <f t="shared" si="365"/>
        <v>933.72199423756058</v>
      </c>
      <c r="E1681">
        <f t="shared" si="366"/>
        <v>954.19444843695771</v>
      </c>
      <c r="F1681">
        <f t="shared" si="371"/>
        <v>931.13704730607776</v>
      </c>
      <c r="G1681">
        <f t="shared" si="372"/>
        <v>1109.396055212191</v>
      </c>
      <c r="K1681" s="1">
        <f t="shared" si="373"/>
        <v>11.904523463957389</v>
      </c>
      <c r="L1681" s="1">
        <f t="shared" si="374"/>
        <v>11.763030631056949</v>
      </c>
      <c r="M1681" s="1">
        <f t="shared" si="375"/>
        <v>32.096563976214384</v>
      </c>
      <c r="N1681" s="1">
        <f t="shared" si="367"/>
        <v>10.4715707700351</v>
      </c>
      <c r="O1681" s="1">
        <f t="shared" si="368"/>
        <v>188.7305786761483</v>
      </c>
      <c r="P1681" s="1"/>
      <c r="Q1681" s="1">
        <f t="shared" si="376"/>
        <v>-0.14149283290043968</v>
      </c>
      <c r="R1681" s="1">
        <f t="shared" si="377"/>
        <v>20.192040512256995</v>
      </c>
      <c r="S1681" s="1">
        <f t="shared" si="369"/>
        <v>-1.4329526939222887</v>
      </c>
      <c r="T1681" s="1">
        <f t="shared" si="370"/>
        <v>176.82605521219091</v>
      </c>
    </row>
    <row r="1682" spans="1:20" x14ac:dyDescent="0.2">
      <c r="A1682">
        <f>Sheet1!A1659</f>
        <v>1632</v>
      </c>
      <c r="B1682">
        <f>Sheet1!B1662</f>
        <v>934.3</v>
      </c>
      <c r="C1682">
        <f t="shared" si="364"/>
        <v>922.46387034349323</v>
      </c>
      <c r="D1682">
        <f t="shared" si="365"/>
        <v>934.15308368944204</v>
      </c>
      <c r="E1682">
        <f t="shared" si="366"/>
        <v>954.67198405317299</v>
      </c>
      <c r="F1682">
        <f t="shared" si="371"/>
        <v>931.56169876023512</v>
      </c>
      <c r="G1682">
        <f t="shared" si="372"/>
        <v>1110.2193665810462</v>
      </c>
      <c r="K1682" s="1">
        <f t="shared" si="373"/>
        <v>11.884925012094754</v>
      </c>
      <c r="L1682" s="1">
        <f t="shared" si="374"/>
        <v>11.74463097855255</v>
      </c>
      <c r="M1682" s="1">
        <f t="shared" si="375"/>
        <v>32.124401720563924</v>
      </c>
      <c r="N1682" s="1">
        <f t="shared" si="367"/>
        <v>10.446623772329872</v>
      </c>
      <c r="O1682" s="1">
        <f t="shared" si="368"/>
        <v>189.10429159314094</v>
      </c>
      <c r="P1682" s="1"/>
      <c r="Q1682" s="1">
        <f t="shared" si="376"/>
        <v>-0.14029403354220449</v>
      </c>
      <c r="R1682" s="1">
        <f t="shared" si="377"/>
        <v>20.239476708469169</v>
      </c>
      <c r="S1682" s="1">
        <f t="shared" si="369"/>
        <v>-1.4383012397648827</v>
      </c>
      <c r="T1682" s="1">
        <f t="shared" si="370"/>
        <v>177.21936658104619</v>
      </c>
    </row>
    <row r="1683" spans="1:20" x14ac:dyDescent="0.2">
      <c r="A1683">
        <f>Sheet1!A1660</f>
        <v>1633</v>
      </c>
      <c r="B1683">
        <f>Sheet1!B1663</f>
        <v>934.73</v>
      </c>
      <c r="C1683">
        <f t="shared" si="364"/>
        <v>922.91346879535558</v>
      </c>
      <c r="D1683">
        <f t="shared" si="365"/>
        <v>934.58413667230104</v>
      </c>
      <c r="E1683">
        <f t="shared" si="366"/>
        <v>955.14955289332829</v>
      </c>
      <c r="F1683">
        <f t="shared" si="371"/>
        <v>931.98629711061471</v>
      </c>
      <c r="G1683">
        <f t="shared" si="372"/>
        <v>1111.0432161566002</v>
      </c>
      <c r="K1683" s="1">
        <f t="shared" si="373"/>
        <v>11.86532656023212</v>
      </c>
      <c r="L1683" s="1">
        <f t="shared" si="374"/>
        <v>11.726194886820849</v>
      </c>
      <c r="M1683" s="1">
        <f t="shared" si="375"/>
        <v>32.152272562945086</v>
      </c>
      <c r="N1683" s="1">
        <f t="shared" si="367"/>
        <v>10.421623670846884</v>
      </c>
      <c r="O1683" s="1">
        <f t="shared" si="368"/>
        <v>189.47854271683241</v>
      </c>
      <c r="P1683" s="1"/>
      <c r="Q1683" s="1">
        <f t="shared" si="376"/>
        <v>-0.13913167341127064</v>
      </c>
      <c r="R1683" s="1">
        <f t="shared" si="377"/>
        <v>20.286946002712966</v>
      </c>
      <c r="S1683" s="1">
        <f t="shared" si="369"/>
        <v>-1.4437028893852357</v>
      </c>
      <c r="T1683" s="1">
        <f t="shared" si="370"/>
        <v>177.61321615660029</v>
      </c>
    </row>
    <row r="1684" spans="1:20" x14ac:dyDescent="0.2">
      <c r="A1684">
        <f>Sheet1!A1661</f>
        <v>1634</v>
      </c>
      <c r="B1684">
        <f>Sheet1!B1664</f>
        <v>935.16</v>
      </c>
      <c r="C1684">
        <f t="shared" si="364"/>
        <v>923.3630672472184</v>
      </c>
      <c r="D1684">
        <f t="shared" si="365"/>
        <v>935.01515317620601</v>
      </c>
      <c r="E1684">
        <f t="shared" si="366"/>
        <v>955.62715499939293</v>
      </c>
      <c r="F1684">
        <f t="shared" si="371"/>
        <v>932.41084232887329</v>
      </c>
      <c r="G1684">
        <f t="shared" si="372"/>
        <v>1111.8676043468852</v>
      </c>
      <c r="K1684" s="1">
        <f t="shared" si="373"/>
        <v>11.845728108369599</v>
      </c>
      <c r="L1684" s="1">
        <f t="shared" si="374"/>
        <v>11.707722345930165</v>
      </c>
      <c r="M1684" s="1">
        <f t="shared" si="375"/>
        <v>32.180176545327299</v>
      </c>
      <c r="N1684" s="1">
        <f t="shared" si="367"/>
        <v>10.396570437242872</v>
      </c>
      <c r="O1684" s="1">
        <f t="shared" si="368"/>
        <v>189.85333245525476</v>
      </c>
      <c r="P1684" s="1"/>
      <c r="Q1684" s="1">
        <f t="shared" si="376"/>
        <v>-0.13800576243943397</v>
      </c>
      <c r="R1684" s="1">
        <f t="shared" si="377"/>
        <v>20.3344484369577</v>
      </c>
      <c r="S1684" s="1">
        <f t="shared" si="369"/>
        <v>-1.4491576711267271</v>
      </c>
      <c r="T1684" s="1">
        <f t="shared" si="370"/>
        <v>178.00760434688516</v>
      </c>
    </row>
    <row r="1685" spans="1:20" x14ac:dyDescent="0.2">
      <c r="A1685">
        <f>Sheet1!A1662</f>
        <v>1635</v>
      </c>
      <c r="B1685">
        <f>Sheet1!B1665</f>
        <v>935.59</v>
      </c>
      <c r="C1685">
        <f t="shared" si="364"/>
        <v>923.81266569908098</v>
      </c>
      <c r="D1685">
        <f t="shared" si="365"/>
        <v>935.44613319122539</v>
      </c>
      <c r="E1685">
        <f t="shared" si="366"/>
        <v>956.10479041333633</v>
      </c>
      <c r="F1685">
        <f t="shared" si="371"/>
        <v>932.83533438666814</v>
      </c>
      <c r="G1685">
        <f t="shared" si="372"/>
        <v>1112.6925315599328</v>
      </c>
      <c r="K1685" s="1">
        <f t="shared" si="373"/>
        <v>11.836129656506728</v>
      </c>
      <c r="L1685" s="1">
        <f t="shared" si="374"/>
        <v>11.689213345948815</v>
      </c>
      <c r="M1685" s="1">
        <f t="shared" si="375"/>
        <v>32.208113709679765</v>
      </c>
      <c r="N1685" s="1">
        <f t="shared" si="367"/>
        <v>10.37146404317491</v>
      </c>
      <c r="O1685" s="1">
        <f t="shared" si="368"/>
        <v>190.2286612164396</v>
      </c>
      <c r="P1685" s="1"/>
      <c r="Q1685" s="1">
        <f t="shared" si="376"/>
        <v>-0.14691631055791277</v>
      </c>
      <c r="R1685" s="1">
        <f t="shared" si="377"/>
        <v>20.371984053173037</v>
      </c>
      <c r="S1685" s="1">
        <f t="shared" si="369"/>
        <v>-1.4646656133318174</v>
      </c>
      <c r="T1685" s="1">
        <f t="shared" si="370"/>
        <v>178.39253155993288</v>
      </c>
    </row>
    <row r="1686" spans="1:20" x14ac:dyDescent="0.2">
      <c r="A1686">
        <f>Sheet1!A1663</f>
        <v>1636</v>
      </c>
      <c r="B1686">
        <f>Sheet1!B1666</f>
        <v>936.02</v>
      </c>
      <c r="C1686">
        <f t="shared" si="364"/>
        <v>924.26226415094357</v>
      </c>
      <c r="D1686">
        <f t="shared" si="365"/>
        <v>935.87707670742748</v>
      </c>
      <c r="E1686">
        <f t="shared" si="366"/>
        <v>956.58245917712793</v>
      </c>
      <c r="F1686">
        <f t="shared" si="371"/>
        <v>933.259773255656</v>
      </c>
      <c r="G1686">
        <f t="shared" si="372"/>
        <v>1113.5179982037757</v>
      </c>
      <c r="K1686" s="1">
        <f t="shared" si="373"/>
        <v>11.816531204644434</v>
      </c>
      <c r="L1686" s="1">
        <f t="shared" si="374"/>
        <v>11.670667876945458</v>
      </c>
      <c r="M1686" s="1">
        <f t="shared" si="375"/>
        <v>32.236084097972707</v>
      </c>
      <c r="N1686" s="1">
        <f t="shared" si="367"/>
        <v>10.346304460300416</v>
      </c>
      <c r="O1686" s="1">
        <f t="shared" si="368"/>
        <v>190.60452940842015</v>
      </c>
      <c r="P1686" s="1"/>
      <c r="Q1686" s="1">
        <f t="shared" si="376"/>
        <v>-0.14586332769897581</v>
      </c>
      <c r="R1686" s="1">
        <f t="shared" si="377"/>
        <v>20.419552893328273</v>
      </c>
      <c r="S1686" s="1">
        <f t="shared" si="369"/>
        <v>-1.4702267443440178</v>
      </c>
      <c r="T1686" s="1">
        <f t="shared" si="370"/>
        <v>178.78799820377571</v>
      </c>
    </row>
    <row r="1687" spans="1:20" x14ac:dyDescent="0.2">
      <c r="A1687">
        <f>Sheet1!A1664</f>
        <v>1637</v>
      </c>
      <c r="B1687">
        <f>Sheet1!B1667</f>
        <v>936.45</v>
      </c>
      <c r="C1687">
        <f t="shared" si="364"/>
        <v>924.71186260280615</v>
      </c>
      <c r="D1687">
        <f t="shared" si="365"/>
        <v>936.30798371488049</v>
      </c>
      <c r="E1687">
        <f t="shared" si="366"/>
        <v>957.06016133273715</v>
      </c>
      <c r="F1687">
        <f t="shared" si="371"/>
        <v>933.68415890749361</v>
      </c>
      <c r="G1687">
        <f t="shared" si="372"/>
        <v>1114.3440046864453</v>
      </c>
      <c r="K1687" s="1">
        <f t="shared" si="373"/>
        <v>11.796932752781572</v>
      </c>
      <c r="L1687" s="1">
        <f t="shared" si="374"/>
        <v>11.652085928987617</v>
      </c>
      <c r="M1687" s="1">
        <f t="shared" si="375"/>
        <v>32.264087752174532</v>
      </c>
      <c r="N1687" s="1">
        <f t="shared" si="367"/>
        <v>10.321091660275215</v>
      </c>
      <c r="O1687" s="1">
        <f t="shared" si="368"/>
        <v>190.98093743922686</v>
      </c>
      <c r="P1687" s="1"/>
      <c r="Q1687" s="1">
        <f t="shared" si="376"/>
        <v>-0.14484682379395508</v>
      </c>
      <c r="R1687" s="1">
        <f t="shared" si="377"/>
        <v>20.46715499939296</v>
      </c>
      <c r="S1687" s="1">
        <f t="shared" si="369"/>
        <v>-1.4758410925063572</v>
      </c>
      <c r="T1687" s="1">
        <f t="shared" si="370"/>
        <v>179.18400468644529</v>
      </c>
    </row>
    <row r="1688" spans="1:20" x14ac:dyDescent="0.2">
      <c r="A1688">
        <f>Sheet1!A1665</f>
        <v>1638</v>
      </c>
      <c r="B1688">
        <f>Sheet1!B1668</f>
        <v>936.88</v>
      </c>
      <c r="C1688">
        <f t="shared" si="364"/>
        <v>925.16146105466873</v>
      </c>
      <c r="D1688">
        <f t="shared" si="365"/>
        <v>936.73885420365298</v>
      </c>
      <c r="E1688">
        <f t="shared" si="366"/>
        <v>957.53789692213343</v>
      </c>
      <c r="F1688">
        <f t="shared" si="371"/>
        <v>934.10849131383816</v>
      </c>
      <c r="G1688">
        <f t="shared" si="372"/>
        <v>1115.1705514159742</v>
      </c>
      <c r="K1688" s="1">
        <f t="shared" si="373"/>
        <v>11.777334300919051</v>
      </c>
      <c r="L1688" s="1">
        <f t="shared" si="374"/>
        <v>11.633467492144405</v>
      </c>
      <c r="M1688" s="1">
        <f t="shared" si="375"/>
        <v>32.292124714255351</v>
      </c>
      <c r="N1688" s="1">
        <f t="shared" si="367"/>
        <v>10.295825614757177</v>
      </c>
      <c r="O1688" s="1">
        <f t="shared" si="368"/>
        <v>191.35788571689318</v>
      </c>
      <c r="P1688" s="1"/>
      <c r="Q1688" s="1">
        <f t="shared" si="376"/>
        <v>-0.14386680877464642</v>
      </c>
      <c r="R1688" s="1">
        <f t="shared" si="377"/>
        <v>20.5147904133363</v>
      </c>
      <c r="S1688" s="1">
        <f t="shared" si="369"/>
        <v>-1.4815086861618738</v>
      </c>
      <c r="T1688" s="1">
        <f t="shared" si="370"/>
        <v>179.58055141597413</v>
      </c>
    </row>
    <row r="1689" spans="1:20" x14ac:dyDescent="0.2">
      <c r="A1689">
        <f>Sheet1!A1666</f>
        <v>1639</v>
      </c>
      <c r="B1689">
        <f>Sheet1!B1669</f>
        <v>937.31</v>
      </c>
      <c r="C1689">
        <f t="shared" si="364"/>
        <v>925.61105950653132</v>
      </c>
      <c r="D1689">
        <f t="shared" si="365"/>
        <v>937.16968816381313</v>
      </c>
      <c r="E1689">
        <f t="shared" si="366"/>
        <v>958.01566598728618</v>
      </c>
      <c r="F1689">
        <f t="shared" si="371"/>
        <v>934.5327704463466</v>
      </c>
      <c r="G1689">
        <f t="shared" si="372"/>
        <v>1115.997638800394</v>
      </c>
      <c r="K1689" s="1">
        <f t="shared" si="373"/>
        <v>11.757735849056417</v>
      </c>
      <c r="L1689" s="1">
        <f t="shared" si="374"/>
        <v>11.614812556483912</v>
      </c>
      <c r="M1689" s="1">
        <f t="shared" si="375"/>
        <v>32.320195026184365</v>
      </c>
      <c r="N1689" s="1">
        <f t="shared" si="367"/>
        <v>10.270506295403038</v>
      </c>
      <c r="O1689" s="1">
        <f t="shared" si="368"/>
        <v>191.73537464945048</v>
      </c>
      <c r="P1689" s="1"/>
      <c r="Q1689" s="1">
        <f t="shared" si="376"/>
        <v>-0.14292329257250458</v>
      </c>
      <c r="R1689" s="1">
        <f t="shared" si="377"/>
        <v>20.562459177127948</v>
      </c>
      <c r="S1689" s="1">
        <f t="shared" si="369"/>
        <v>-1.4872295536533784</v>
      </c>
      <c r="T1689" s="1">
        <f t="shared" si="370"/>
        <v>179.97763880039406</v>
      </c>
    </row>
    <row r="1690" spans="1:20" x14ac:dyDescent="0.2">
      <c r="A1690">
        <f>Sheet1!A1667</f>
        <v>1640</v>
      </c>
      <c r="B1690">
        <f>Sheet1!B1670</f>
        <v>937.75</v>
      </c>
      <c r="C1690">
        <f t="shared" si="364"/>
        <v>926.0606579583939</v>
      </c>
      <c r="D1690">
        <f t="shared" si="365"/>
        <v>937.60048558542928</v>
      </c>
      <c r="E1690">
        <f t="shared" si="366"/>
        <v>958.49346857016496</v>
      </c>
      <c r="F1690">
        <f t="shared" si="371"/>
        <v>934.95699627667557</v>
      </c>
      <c r="G1690">
        <f t="shared" si="372"/>
        <v>1116.825267247737</v>
      </c>
      <c r="K1690" s="1">
        <f t="shared" si="373"/>
        <v>11.738137397193896</v>
      </c>
      <c r="L1690" s="1">
        <f t="shared" si="374"/>
        <v>11.596121112074343</v>
      </c>
      <c r="M1690" s="1">
        <f t="shared" si="375"/>
        <v>32.348298729931003</v>
      </c>
      <c r="N1690" s="1">
        <f t="shared" si="367"/>
        <v>10.245133673869418</v>
      </c>
      <c r="O1690" s="1">
        <f t="shared" si="368"/>
        <v>192.11340464493082</v>
      </c>
      <c r="P1690" s="1"/>
      <c r="Q1690" s="1">
        <f t="shared" si="376"/>
        <v>-0.14201628511955278</v>
      </c>
      <c r="R1690" s="1">
        <f t="shared" si="377"/>
        <v>20.610161332737107</v>
      </c>
      <c r="S1690" s="1">
        <f t="shared" si="369"/>
        <v>-1.4930037233244775</v>
      </c>
      <c r="T1690" s="1">
        <f t="shared" si="370"/>
        <v>180.37526724773693</v>
      </c>
    </row>
    <row r="1691" spans="1:20" x14ac:dyDescent="0.2">
      <c r="A1691">
        <f>Sheet1!A1668</f>
        <v>1641</v>
      </c>
      <c r="B1691">
        <f>Sheet1!B1671</f>
        <v>938.18</v>
      </c>
      <c r="C1691">
        <f t="shared" si="364"/>
        <v>926.51025641025649</v>
      </c>
      <c r="D1691">
        <f t="shared" si="365"/>
        <v>938.03124645856963</v>
      </c>
      <c r="E1691">
        <f t="shared" si="366"/>
        <v>958.97130471273897</v>
      </c>
      <c r="F1691">
        <f t="shared" si="371"/>
        <v>935.38116877648224</v>
      </c>
      <c r="G1691">
        <f t="shared" si="372"/>
        <v>1117.6534371660355</v>
      </c>
      <c r="K1691" s="1">
        <f t="shared" si="373"/>
        <v>11.718538945331261</v>
      </c>
      <c r="L1691" s="1">
        <f t="shared" si="374"/>
        <v>11.577393148984243</v>
      </c>
      <c r="M1691" s="1">
        <f t="shared" si="375"/>
        <v>32.376435867464693</v>
      </c>
      <c r="N1691" s="1">
        <f t="shared" si="367"/>
        <v>10.219707721813506</v>
      </c>
      <c r="O1691" s="1">
        <f t="shared" si="368"/>
        <v>192.49197611136674</v>
      </c>
      <c r="P1691" s="1"/>
      <c r="Q1691" s="1">
        <f t="shared" si="376"/>
        <v>-0.1411457963470184</v>
      </c>
      <c r="R1691" s="1">
        <f t="shared" si="377"/>
        <v>20.657896922133432</v>
      </c>
      <c r="S1691" s="1">
        <f t="shared" si="369"/>
        <v>-1.4988312235177546</v>
      </c>
      <c r="T1691" s="1">
        <f t="shared" si="370"/>
        <v>180.77343716603548</v>
      </c>
    </row>
    <row r="1692" spans="1:20" x14ac:dyDescent="0.2">
      <c r="A1692">
        <f>Sheet1!A1669</f>
        <v>1642</v>
      </c>
      <c r="B1692">
        <f>Sheet1!B1672</f>
        <v>938.61</v>
      </c>
      <c r="C1692">
        <f t="shared" si="364"/>
        <v>926.95985486211907</v>
      </c>
      <c r="D1692">
        <f t="shared" si="365"/>
        <v>938.4619707733026</v>
      </c>
      <c r="E1692">
        <f t="shared" si="366"/>
        <v>959.44917445697774</v>
      </c>
      <c r="F1692">
        <f t="shared" si="371"/>
        <v>935.80528791742347</v>
      </c>
      <c r="G1692">
        <f t="shared" si="372"/>
        <v>1118.4821489633209</v>
      </c>
      <c r="K1692" s="1">
        <f t="shared" si="373"/>
        <v>11.698940493468626</v>
      </c>
      <c r="L1692" s="1">
        <f t="shared" si="374"/>
        <v>11.558628657281815</v>
      </c>
      <c r="M1692" s="1">
        <f t="shared" si="375"/>
        <v>32.404606480754865</v>
      </c>
      <c r="N1692" s="1">
        <f t="shared" si="367"/>
        <v>10.194228410892151</v>
      </c>
      <c r="O1692" s="1">
        <f t="shared" si="368"/>
        <v>192.8710894567896</v>
      </c>
      <c r="P1692" s="1"/>
      <c r="Q1692" s="1">
        <f t="shared" si="376"/>
        <v>-0.14031183618681098</v>
      </c>
      <c r="R1692" s="1">
        <f t="shared" si="377"/>
        <v>20.705665987286238</v>
      </c>
      <c r="S1692" s="1">
        <f t="shared" si="369"/>
        <v>-1.504712082576475</v>
      </c>
      <c r="T1692" s="1">
        <f t="shared" si="370"/>
        <v>181.17214896332098</v>
      </c>
    </row>
    <row r="1693" spans="1:20" x14ac:dyDescent="0.2">
      <c r="A1693">
        <f>Sheet1!A1670</f>
        <v>1643</v>
      </c>
      <c r="B1693">
        <f>Sheet1!B1673</f>
        <v>939.04</v>
      </c>
      <c r="C1693">
        <f t="shared" si="364"/>
        <v>927.40945331398189</v>
      </c>
      <c r="D1693">
        <f t="shared" si="365"/>
        <v>938.89265851969674</v>
      </c>
      <c r="E1693">
        <f t="shared" si="366"/>
        <v>959.92707784485083</v>
      </c>
      <c r="F1693">
        <f t="shared" si="371"/>
        <v>936.22935367115622</v>
      </c>
      <c r="G1693">
        <f t="shared" si="372"/>
        <v>1119.3114030476261</v>
      </c>
      <c r="K1693" s="1">
        <f t="shared" si="373"/>
        <v>11.689342041606096</v>
      </c>
      <c r="L1693" s="1">
        <f t="shared" si="374"/>
        <v>11.539827627035379</v>
      </c>
      <c r="M1693" s="1">
        <f t="shared" si="375"/>
        <v>32.43281061177106</v>
      </c>
      <c r="N1693" s="1">
        <f t="shared" si="367"/>
        <v>10.168695712762315</v>
      </c>
      <c r="O1693" s="1">
        <f t="shared" si="368"/>
        <v>193.25074508923217</v>
      </c>
      <c r="P1693" s="1"/>
      <c r="Q1693" s="1">
        <f t="shared" si="376"/>
        <v>-0.14951441457071724</v>
      </c>
      <c r="R1693" s="1">
        <f t="shared" si="377"/>
        <v>20.743468570164964</v>
      </c>
      <c r="S1693" s="1">
        <f t="shared" si="369"/>
        <v>-1.5206463288437817</v>
      </c>
      <c r="T1693" s="1">
        <f t="shared" si="370"/>
        <v>181.56140304762607</v>
      </c>
    </row>
    <row r="1694" spans="1:20" x14ac:dyDescent="0.2">
      <c r="A1694">
        <f>Sheet1!A1671</f>
        <v>1644</v>
      </c>
      <c r="B1694">
        <f>Sheet1!B1674</f>
        <v>939.47</v>
      </c>
      <c r="C1694">
        <f t="shared" si="364"/>
        <v>927.85905176584424</v>
      </c>
      <c r="D1694">
        <f t="shared" si="365"/>
        <v>939.32330968782003</v>
      </c>
      <c r="E1694">
        <f t="shared" si="366"/>
        <v>960.40501491832754</v>
      </c>
      <c r="F1694">
        <f t="shared" si="371"/>
        <v>936.65336600933733</v>
      </c>
      <c r="G1694">
        <f t="shared" si="372"/>
        <v>1120.1411998269821</v>
      </c>
      <c r="K1694" s="1">
        <f t="shared" si="373"/>
        <v>11.669743589743462</v>
      </c>
      <c r="L1694" s="1">
        <f t="shared" si="374"/>
        <v>11.520990048313138</v>
      </c>
      <c r="M1694" s="1">
        <f t="shared" si="375"/>
        <v>32.461048302482482</v>
      </c>
      <c r="N1694" s="1">
        <f t="shared" si="367"/>
        <v>10.143109599080844</v>
      </c>
      <c r="O1694" s="1">
        <f t="shared" si="368"/>
        <v>193.63094341672559</v>
      </c>
      <c r="P1694" s="1"/>
      <c r="Q1694" s="1">
        <f t="shared" si="376"/>
        <v>-0.14875354143032382</v>
      </c>
      <c r="R1694" s="1">
        <f t="shared" si="377"/>
        <v>20.79130471273902</v>
      </c>
      <c r="S1694" s="1">
        <f t="shared" si="369"/>
        <v>-1.5266339906626172</v>
      </c>
      <c r="T1694" s="1">
        <f t="shared" si="370"/>
        <v>181.96119982698212</v>
      </c>
    </row>
    <row r="1695" spans="1:20" x14ac:dyDescent="0.2">
      <c r="A1695">
        <f>Sheet1!A1672</f>
        <v>1645</v>
      </c>
      <c r="B1695">
        <f>Sheet1!B1675</f>
        <v>939.9</v>
      </c>
      <c r="C1695">
        <f t="shared" si="364"/>
        <v>928.30865021770705</v>
      </c>
      <c r="D1695">
        <f t="shared" si="365"/>
        <v>939.7539242677409</v>
      </c>
      <c r="E1695">
        <f t="shared" si="366"/>
        <v>960.88298571937719</v>
      </c>
      <c r="F1695">
        <f t="shared" si="371"/>
        <v>937.07732490362378</v>
      </c>
      <c r="G1695">
        <f t="shared" si="372"/>
        <v>1120.9715397094219</v>
      </c>
      <c r="K1695" s="1">
        <f t="shared" si="373"/>
        <v>11.650145137880941</v>
      </c>
      <c r="L1695" s="1">
        <f t="shared" si="374"/>
        <v>11.502115911183523</v>
      </c>
      <c r="M1695" s="1">
        <f t="shared" si="375"/>
        <v>32.489319594858671</v>
      </c>
      <c r="N1695" s="1">
        <f t="shared" si="367"/>
        <v>10.117470041504703</v>
      </c>
      <c r="O1695" s="1">
        <f t="shared" si="368"/>
        <v>194.01168484730283</v>
      </c>
      <c r="P1695" s="1"/>
      <c r="Q1695" s="1">
        <f t="shared" si="376"/>
        <v>-0.14802922669741747</v>
      </c>
      <c r="R1695" s="1">
        <f t="shared" si="377"/>
        <v>20.83917445697773</v>
      </c>
      <c r="S1695" s="1">
        <f t="shared" si="369"/>
        <v>-1.5326750963762379</v>
      </c>
      <c r="T1695" s="1">
        <f t="shared" si="370"/>
        <v>182.36153970942189</v>
      </c>
    </row>
    <row r="1696" spans="1:20" x14ac:dyDescent="0.2">
      <c r="A1696">
        <f>Sheet1!A1673</f>
        <v>1646</v>
      </c>
      <c r="B1696">
        <f>Sheet1!B1676</f>
        <v>940.33</v>
      </c>
      <c r="C1696">
        <f t="shared" si="364"/>
        <v>928.75824866956964</v>
      </c>
      <c r="D1696">
        <f t="shared" si="365"/>
        <v>940.18450224952801</v>
      </c>
      <c r="E1696">
        <f t="shared" si="366"/>
        <v>961.36099028996932</v>
      </c>
      <c r="F1696">
        <f t="shared" si="371"/>
        <v>937.5012303256724</v>
      </c>
      <c r="G1696">
        <f t="shared" si="372"/>
        <v>1121.8024231029772</v>
      </c>
      <c r="K1696" s="1">
        <f t="shared" si="373"/>
        <v>11.630546686018079</v>
      </c>
      <c r="L1696" s="1">
        <f t="shared" si="374"/>
        <v>11.483205205714853</v>
      </c>
      <c r="M1696" s="1">
        <f t="shared" si="375"/>
        <v>32.517624530868943</v>
      </c>
      <c r="N1696" s="1">
        <f t="shared" si="367"/>
        <v>10.09177701169051</v>
      </c>
      <c r="O1696" s="1">
        <f t="shared" si="368"/>
        <v>194.39296978899529</v>
      </c>
      <c r="P1696" s="1"/>
      <c r="Q1696" s="1">
        <f t="shared" si="376"/>
        <v>-0.14734148030322558</v>
      </c>
      <c r="R1696" s="1">
        <f t="shared" si="377"/>
        <v>20.887077844850864</v>
      </c>
      <c r="S1696" s="1">
        <f t="shared" si="369"/>
        <v>-1.5387696743275683</v>
      </c>
      <c r="T1696" s="1">
        <f t="shared" si="370"/>
        <v>182.76242310297721</v>
      </c>
    </row>
    <row r="1697" spans="1:20" x14ac:dyDescent="0.2">
      <c r="A1697">
        <f>Sheet1!A1674</f>
        <v>1647</v>
      </c>
      <c r="B1697">
        <f>Sheet1!B1677</f>
        <v>940.76</v>
      </c>
      <c r="C1697">
        <f t="shared" si="364"/>
        <v>929.207847121432</v>
      </c>
      <c r="D1697">
        <f t="shared" si="365"/>
        <v>940.61504362324922</v>
      </c>
      <c r="E1697">
        <f t="shared" si="366"/>
        <v>961.83902867207348</v>
      </c>
      <c r="F1697">
        <f t="shared" si="371"/>
        <v>937.92508224714027</v>
      </c>
      <c r="G1697">
        <f t="shared" si="372"/>
        <v>1122.6338504156802</v>
      </c>
      <c r="K1697" s="1">
        <f t="shared" si="373"/>
        <v>11.610948234155785</v>
      </c>
      <c r="L1697" s="1">
        <f t="shared" si="374"/>
        <v>11.464257921975786</v>
      </c>
      <c r="M1697" s="1">
        <f t="shared" si="375"/>
        <v>32.545963152483296</v>
      </c>
      <c r="N1697" s="1">
        <f t="shared" si="367"/>
        <v>10.066030481296025</v>
      </c>
      <c r="O1697" s="1">
        <f t="shared" si="368"/>
        <v>194.77479864983593</v>
      </c>
      <c r="P1697" s="1"/>
      <c r="Q1697" s="1">
        <f t="shared" si="376"/>
        <v>-0.14669031217999873</v>
      </c>
      <c r="R1697" s="1">
        <f t="shared" si="377"/>
        <v>20.935014918327511</v>
      </c>
      <c r="S1697" s="1">
        <f t="shared" si="369"/>
        <v>-1.5449177528597602</v>
      </c>
      <c r="T1697" s="1">
        <f t="shared" si="370"/>
        <v>183.16385041568014</v>
      </c>
    </row>
    <row r="1698" spans="1:20" x14ac:dyDescent="0.2">
      <c r="A1698">
        <f>Sheet1!A1675</f>
        <v>1648</v>
      </c>
      <c r="B1698">
        <f>Sheet1!B1678</f>
        <v>941.19</v>
      </c>
      <c r="C1698">
        <f t="shared" si="364"/>
        <v>929.65744557329481</v>
      </c>
      <c r="D1698">
        <f t="shared" si="365"/>
        <v>941.04554837897308</v>
      </c>
      <c r="E1698">
        <f t="shared" si="366"/>
        <v>962.31710090765887</v>
      </c>
      <c r="F1698">
        <f t="shared" si="371"/>
        <v>938.34888063968424</v>
      </c>
      <c r="G1698">
        <f t="shared" si="372"/>
        <v>1123.4658220555625</v>
      </c>
      <c r="K1698" s="1">
        <f t="shared" si="373"/>
        <v>11.591349782292923</v>
      </c>
      <c r="L1698" s="1">
        <f t="shared" si="374"/>
        <v>11.445274050033845</v>
      </c>
      <c r="M1698" s="1">
        <f t="shared" si="375"/>
        <v>32.574335501670134</v>
      </c>
      <c r="N1698" s="1">
        <f t="shared" si="367"/>
        <v>10.040230421977185</v>
      </c>
      <c r="O1698" s="1">
        <f t="shared" si="368"/>
        <v>195.15717183785546</v>
      </c>
      <c r="P1698" s="1"/>
      <c r="Q1698" s="1">
        <f t="shared" si="376"/>
        <v>-0.14607573225907799</v>
      </c>
      <c r="R1698" s="1">
        <f t="shared" si="377"/>
        <v>20.982985719377211</v>
      </c>
      <c r="S1698" s="1">
        <f t="shared" si="369"/>
        <v>-1.551119360315738</v>
      </c>
      <c r="T1698" s="1">
        <f t="shared" si="370"/>
        <v>183.56582205556253</v>
      </c>
    </row>
    <row r="1699" spans="1:20" x14ac:dyDescent="0.2">
      <c r="A1699">
        <f>Sheet1!A1676</f>
        <v>1649</v>
      </c>
      <c r="B1699">
        <f>Sheet1!B1679</f>
        <v>941.62</v>
      </c>
      <c r="C1699">
        <f t="shared" si="364"/>
        <v>930.10704402515739</v>
      </c>
      <c r="D1699">
        <f t="shared" si="365"/>
        <v>941.47601650676791</v>
      </c>
      <c r="E1699">
        <f t="shared" si="366"/>
        <v>962.79520703869503</v>
      </c>
      <c r="F1699">
        <f t="shared" si="371"/>
        <v>938.77262547496116</v>
      </c>
      <c r="G1699">
        <f t="shared" si="372"/>
        <v>1124.2983384306567</v>
      </c>
      <c r="K1699" s="1">
        <f t="shared" si="373"/>
        <v>11.571751330430402</v>
      </c>
      <c r="L1699" s="1">
        <f t="shared" si="374"/>
        <v>11.42625357995837</v>
      </c>
      <c r="M1699" s="1">
        <f t="shared" si="375"/>
        <v>32.602741620399684</v>
      </c>
      <c r="N1699" s="1">
        <f t="shared" si="367"/>
        <v>10.014376805391521</v>
      </c>
      <c r="O1699" s="1">
        <f t="shared" si="368"/>
        <v>195.54008976108707</v>
      </c>
      <c r="P1699" s="1"/>
      <c r="Q1699" s="1">
        <f t="shared" si="376"/>
        <v>-0.14549775047203184</v>
      </c>
      <c r="R1699" s="1">
        <f t="shared" si="377"/>
        <v>21.030990289969282</v>
      </c>
      <c r="S1699" s="1">
        <f t="shared" si="369"/>
        <v>-1.5573745250388811</v>
      </c>
      <c r="T1699" s="1">
        <f t="shared" si="370"/>
        <v>183.96833843065667</v>
      </c>
    </row>
    <row r="1700" spans="1:20" x14ac:dyDescent="0.2">
      <c r="A1700">
        <f>Sheet1!A1677</f>
        <v>1650</v>
      </c>
      <c r="B1700">
        <f>Sheet1!B1680</f>
        <v>942.05</v>
      </c>
      <c r="C1700">
        <f t="shared" si="364"/>
        <v>930.55664247701998</v>
      </c>
      <c r="D1700">
        <f t="shared" si="365"/>
        <v>941.90644799670201</v>
      </c>
      <c r="E1700">
        <f t="shared" si="366"/>
        <v>963.27334710715138</v>
      </c>
      <c r="F1700">
        <f t="shared" si="371"/>
        <v>939.19631672462799</v>
      </c>
      <c r="G1700">
        <f t="shared" si="372"/>
        <v>1125.1313999489946</v>
      </c>
      <c r="K1700" s="1">
        <f t="shared" si="373"/>
        <v>11.552152878567995</v>
      </c>
      <c r="L1700" s="1">
        <f t="shared" si="374"/>
        <v>11.407196501817225</v>
      </c>
      <c r="M1700" s="1">
        <f t="shared" si="375"/>
        <v>32.631181550641486</v>
      </c>
      <c r="N1700" s="1">
        <f t="shared" si="367"/>
        <v>9.9884696031959948</v>
      </c>
      <c r="O1700" s="1">
        <f t="shared" si="368"/>
        <v>195.92355282756262</v>
      </c>
      <c r="P1700" s="1"/>
      <c r="Q1700" s="1">
        <f t="shared" si="376"/>
        <v>-0.14495637675076978</v>
      </c>
      <c r="R1700" s="1">
        <f t="shared" si="377"/>
        <v>21.079028672073491</v>
      </c>
      <c r="S1700" s="1">
        <f t="shared" si="369"/>
        <v>-1.563683275372</v>
      </c>
      <c r="T1700" s="1">
        <f t="shared" si="370"/>
        <v>184.37139994899462</v>
      </c>
    </row>
    <row r="1701" spans="1:20" x14ac:dyDescent="0.2">
      <c r="A1701">
        <f>Sheet1!A1678</f>
        <v>1651</v>
      </c>
      <c r="B1701">
        <f>Sheet1!B1681</f>
        <v>942.48</v>
      </c>
      <c r="C1701">
        <f t="shared" si="364"/>
        <v>931.00624092888256</v>
      </c>
      <c r="D1701">
        <f t="shared" si="365"/>
        <v>942.33684283884372</v>
      </c>
      <c r="E1701">
        <f t="shared" si="366"/>
        <v>963.75152115499736</v>
      </c>
      <c r="F1701">
        <f t="shared" si="371"/>
        <v>939.61995436034169</v>
      </c>
      <c r="G1701">
        <f t="shared" si="372"/>
        <v>1125.9650070186083</v>
      </c>
      <c r="K1701" s="1">
        <f t="shared" si="373"/>
        <v>11.532554426705246</v>
      </c>
      <c r="L1701" s="1">
        <f t="shared" si="374"/>
        <v>11.388102805678272</v>
      </c>
      <c r="M1701" s="1">
        <f t="shared" si="375"/>
        <v>32.659655334364061</v>
      </c>
      <c r="N1701" s="1">
        <f t="shared" si="367"/>
        <v>9.962508787046886</v>
      </c>
      <c r="O1701" s="1">
        <f t="shared" si="368"/>
        <v>196.30756144531347</v>
      </c>
      <c r="P1701" s="1"/>
      <c r="Q1701" s="1">
        <f t="shared" si="376"/>
        <v>-0.14445162102697395</v>
      </c>
      <c r="R1701" s="1">
        <f t="shared" si="377"/>
        <v>21.127100907658814</v>
      </c>
      <c r="S1701" s="1">
        <f t="shared" si="369"/>
        <v>-1.5700456396583604</v>
      </c>
      <c r="T1701" s="1">
        <f t="shared" si="370"/>
        <v>184.77500701860822</v>
      </c>
    </row>
    <row r="1702" spans="1:20" x14ac:dyDescent="0.2">
      <c r="A1702">
        <f>Sheet1!A1679</f>
        <v>1652</v>
      </c>
      <c r="B1702">
        <f>Sheet1!B1682</f>
        <v>942.91</v>
      </c>
      <c r="C1702">
        <f t="shared" si="364"/>
        <v>931.45583938074515</v>
      </c>
      <c r="D1702">
        <f t="shared" si="365"/>
        <v>942.76720102326124</v>
      </c>
      <c r="E1702">
        <f t="shared" si="366"/>
        <v>964.2297292242024</v>
      </c>
      <c r="F1702">
        <f t="shared" si="371"/>
        <v>940.04353835375946</v>
      </c>
      <c r="G1702">
        <f t="shared" si="372"/>
        <v>1126.7991600475298</v>
      </c>
      <c r="K1702" s="1">
        <f t="shared" si="373"/>
        <v>11.512955974842612</v>
      </c>
      <c r="L1702" s="1">
        <f t="shared" si="374"/>
        <v>11.368972481610513</v>
      </c>
      <c r="M1702" s="1">
        <f t="shared" si="375"/>
        <v>32.688163013537633</v>
      </c>
      <c r="N1702" s="1">
        <f t="shared" si="367"/>
        <v>9.9364943286020662</v>
      </c>
      <c r="O1702" s="1">
        <f t="shared" si="368"/>
        <v>196.69211602237237</v>
      </c>
      <c r="P1702" s="1"/>
      <c r="Q1702" s="1">
        <f t="shared" si="376"/>
        <v>-0.14398349323209914</v>
      </c>
      <c r="R1702" s="1">
        <f t="shared" si="377"/>
        <v>21.175207038695021</v>
      </c>
      <c r="S1702" s="1">
        <f t="shared" si="369"/>
        <v>-1.5764616462405456</v>
      </c>
      <c r="T1702" s="1">
        <f t="shared" si="370"/>
        <v>185.17916004752976</v>
      </c>
    </row>
    <row r="1703" spans="1:20" x14ac:dyDescent="0.2">
      <c r="A1703">
        <f>Sheet1!A1680</f>
        <v>1653</v>
      </c>
      <c r="B1703">
        <f>Sheet1!B1683</f>
        <v>943.35</v>
      </c>
      <c r="C1703">
        <f t="shared" si="364"/>
        <v>931.90543783260773</v>
      </c>
      <c r="D1703">
        <f t="shared" si="365"/>
        <v>943.19752254002321</v>
      </c>
      <c r="E1703">
        <f t="shared" si="366"/>
        <v>964.70797135673592</v>
      </c>
      <c r="F1703">
        <f t="shared" si="371"/>
        <v>940.46706867653756</v>
      </c>
      <c r="G1703">
        <f t="shared" si="372"/>
        <v>1127.6338594437912</v>
      </c>
      <c r="K1703" s="1">
        <f t="shared" si="373"/>
        <v>11.493357522979977</v>
      </c>
      <c r="L1703" s="1">
        <f t="shared" si="374"/>
        <v>11.349805519682036</v>
      </c>
      <c r="M1703" s="1">
        <f t="shared" si="375"/>
        <v>32.716704630131403</v>
      </c>
      <c r="N1703" s="1">
        <f t="shared" si="367"/>
        <v>9.9104261995175875</v>
      </c>
      <c r="O1703" s="1">
        <f t="shared" si="368"/>
        <v>197.07721696677118</v>
      </c>
      <c r="P1703" s="1"/>
      <c r="Q1703" s="1">
        <f t="shared" si="376"/>
        <v>-0.14355200329794116</v>
      </c>
      <c r="R1703" s="1">
        <f t="shared" si="377"/>
        <v>21.223347107151426</v>
      </c>
      <c r="S1703" s="1">
        <f t="shared" si="369"/>
        <v>-1.5829313234623896</v>
      </c>
      <c r="T1703" s="1">
        <f t="shared" si="370"/>
        <v>185.5838594437912</v>
      </c>
    </row>
    <row r="1704" spans="1:20" x14ac:dyDescent="0.2">
      <c r="A1704">
        <f>Sheet1!A1681</f>
        <v>1654</v>
      </c>
      <c r="B1704">
        <f>Sheet1!B1684</f>
        <v>943.78</v>
      </c>
      <c r="C1704">
        <f t="shared" si="364"/>
        <v>932.35503628447032</v>
      </c>
      <c r="D1704">
        <f t="shared" si="365"/>
        <v>943.62780737919763</v>
      </c>
      <c r="E1704">
        <f t="shared" si="366"/>
        <v>965.18624759456725</v>
      </c>
      <c r="F1704">
        <f t="shared" si="371"/>
        <v>940.89054530033343</v>
      </c>
      <c r="G1704">
        <f t="shared" si="372"/>
        <v>1128.4691056154245</v>
      </c>
      <c r="K1704" s="1">
        <f t="shared" si="373"/>
        <v>11.473759071117456</v>
      </c>
      <c r="L1704" s="1">
        <f t="shared" si="374"/>
        <v>11.33060190996116</v>
      </c>
      <c r="M1704" s="1">
        <f t="shared" si="375"/>
        <v>32.745280226114801</v>
      </c>
      <c r="N1704" s="1">
        <f t="shared" si="367"/>
        <v>9.8843043714508667</v>
      </c>
      <c r="O1704" s="1">
        <f t="shared" si="368"/>
        <v>197.46286468654193</v>
      </c>
      <c r="P1704" s="1"/>
      <c r="Q1704" s="1">
        <f t="shared" si="376"/>
        <v>-0.14315716115629584</v>
      </c>
      <c r="R1704" s="1">
        <f t="shared" si="377"/>
        <v>21.271521154997345</v>
      </c>
      <c r="S1704" s="1">
        <f t="shared" si="369"/>
        <v>-1.5894546996665895</v>
      </c>
      <c r="T1704" s="1">
        <f t="shared" si="370"/>
        <v>185.98910561542448</v>
      </c>
    </row>
    <row r="1705" spans="1:20" x14ac:dyDescent="0.2">
      <c r="A1705">
        <f>Sheet1!A1682</f>
        <v>1655</v>
      </c>
      <c r="B1705">
        <f>Sheet1!B1685</f>
        <v>944.21</v>
      </c>
      <c r="C1705">
        <f t="shared" si="364"/>
        <v>932.8046347363329</v>
      </c>
      <c r="D1705">
        <f t="shared" si="365"/>
        <v>944.05805553085304</v>
      </c>
      <c r="E1705">
        <f t="shared" si="366"/>
        <v>965.6645579796658</v>
      </c>
      <c r="F1705">
        <f t="shared" si="371"/>
        <v>941.31396819680401</v>
      </c>
      <c r="G1705">
        <f t="shared" si="372"/>
        <v>1129.3048989704619</v>
      </c>
      <c r="K1705" s="1">
        <f t="shared" si="373"/>
        <v>11.454160619254822</v>
      </c>
      <c r="L1705" s="1">
        <f t="shared" si="374"/>
        <v>11.31136164251609</v>
      </c>
      <c r="M1705" s="1">
        <f t="shared" si="375"/>
        <v>32.773889843457255</v>
      </c>
      <c r="N1705" s="1">
        <f t="shared" si="367"/>
        <v>9.8581288160588656</v>
      </c>
      <c r="O1705" s="1">
        <f t="shared" si="368"/>
        <v>197.84905958971672</v>
      </c>
      <c r="P1705" s="1"/>
      <c r="Q1705" s="1">
        <f t="shared" si="376"/>
        <v>-0.14279897673873165</v>
      </c>
      <c r="R1705" s="1">
        <f t="shared" si="377"/>
        <v>21.319729224202433</v>
      </c>
      <c r="S1705" s="1">
        <f t="shared" si="369"/>
        <v>-1.5960318031959559</v>
      </c>
      <c r="T1705" s="1">
        <f t="shared" si="370"/>
        <v>186.3948989704619</v>
      </c>
    </row>
    <row r="1706" spans="1:20" x14ac:dyDescent="0.2">
      <c r="A1706">
        <f>Sheet1!A1683</f>
        <v>1656</v>
      </c>
      <c r="B1706">
        <f>Sheet1!B1686</f>
        <v>944.64</v>
      </c>
      <c r="C1706">
        <f t="shared" si="364"/>
        <v>933.25423318819549</v>
      </c>
      <c r="D1706">
        <f t="shared" si="365"/>
        <v>944.48826698505763</v>
      </c>
      <c r="E1706">
        <f t="shared" si="366"/>
        <v>966.14290255400135</v>
      </c>
      <c r="F1706">
        <f t="shared" si="371"/>
        <v>941.73733733760594</v>
      </c>
      <c r="G1706">
        <f t="shared" si="372"/>
        <v>1130.1412399169353</v>
      </c>
      <c r="K1706" s="1">
        <f t="shared" si="373"/>
        <v>11.444562167392291</v>
      </c>
      <c r="L1706" s="1">
        <f t="shared" si="374"/>
        <v>11.292084707415484</v>
      </c>
      <c r="M1706" s="1">
        <f t="shared" si="375"/>
        <v>32.802533524128194</v>
      </c>
      <c r="N1706" s="1">
        <f t="shared" si="367"/>
        <v>9.831899504998205</v>
      </c>
      <c r="O1706" s="1">
        <f t="shared" si="368"/>
        <v>198.23580208432759</v>
      </c>
      <c r="P1706" s="1"/>
      <c r="Q1706" s="1">
        <f t="shared" si="376"/>
        <v>-0.15247745997680795</v>
      </c>
      <c r="R1706" s="1">
        <f t="shared" si="377"/>
        <v>21.357971356735902</v>
      </c>
      <c r="S1706" s="1">
        <f t="shared" si="369"/>
        <v>-1.6126626623940865</v>
      </c>
      <c r="T1706" s="1">
        <f t="shared" si="370"/>
        <v>186.7912399169353</v>
      </c>
    </row>
    <row r="1707" spans="1:20" x14ac:dyDescent="0.2">
      <c r="A1707">
        <f>Sheet1!A1684</f>
        <v>1657</v>
      </c>
      <c r="B1707">
        <f>Sheet1!B1687</f>
        <v>945.07</v>
      </c>
      <c r="C1707">
        <f t="shared" si="364"/>
        <v>933.7038316400583</v>
      </c>
      <c r="D1707">
        <f t="shared" si="365"/>
        <v>944.91844173187997</v>
      </c>
      <c r="E1707">
        <f t="shared" si="366"/>
        <v>966.62128135954288</v>
      </c>
      <c r="F1707">
        <f t="shared" si="371"/>
        <v>942.16065269439628</v>
      </c>
      <c r="G1707">
        <f t="shared" si="372"/>
        <v>1130.9781288628772</v>
      </c>
      <c r="K1707" s="1">
        <f t="shared" si="373"/>
        <v>11.424963715529657</v>
      </c>
      <c r="L1707" s="1">
        <f t="shared" si="374"/>
        <v>11.272771094727318</v>
      </c>
      <c r="M1707" s="1">
        <f t="shared" si="375"/>
        <v>32.831211310096933</v>
      </c>
      <c r="N1707" s="1">
        <f t="shared" si="367"/>
        <v>9.8056164099259604</v>
      </c>
      <c r="O1707" s="1">
        <f t="shared" si="368"/>
        <v>198.62309257840684</v>
      </c>
      <c r="P1707" s="1"/>
      <c r="Q1707" s="1">
        <f t="shared" si="376"/>
        <v>-0.15219262080233875</v>
      </c>
      <c r="R1707" s="1">
        <f t="shared" si="377"/>
        <v>21.406247594567276</v>
      </c>
      <c r="S1707" s="1">
        <f t="shared" si="369"/>
        <v>-1.6193473056036964</v>
      </c>
      <c r="T1707" s="1">
        <f t="shared" si="370"/>
        <v>187.19812886287718</v>
      </c>
    </row>
    <row r="1708" spans="1:20" x14ac:dyDescent="0.2">
      <c r="A1708">
        <f>Sheet1!A1685</f>
        <v>1658</v>
      </c>
      <c r="B1708">
        <f>Sheet1!B1688</f>
        <v>945.5</v>
      </c>
      <c r="C1708">
        <f t="shared" si="364"/>
        <v>934.15343009192065</v>
      </c>
      <c r="D1708">
        <f t="shared" si="365"/>
        <v>945.34857976138812</v>
      </c>
      <c r="E1708">
        <f t="shared" si="366"/>
        <v>967.09969443826003</v>
      </c>
      <c r="F1708">
        <f t="shared" si="371"/>
        <v>942.58391423883199</v>
      </c>
      <c r="G1708">
        <f t="shared" si="372"/>
        <v>1131.815566216319</v>
      </c>
      <c r="K1708" s="1">
        <f t="shared" si="373"/>
        <v>11.405365263667136</v>
      </c>
      <c r="L1708" s="1">
        <f t="shared" si="374"/>
        <v>11.253420794520139</v>
      </c>
      <c r="M1708" s="1">
        <f t="shared" si="375"/>
        <v>32.859923243332901</v>
      </c>
      <c r="N1708" s="1">
        <f t="shared" si="367"/>
        <v>9.7792795024990937</v>
      </c>
      <c r="O1708" s="1">
        <f t="shared" si="368"/>
        <v>199.01093147998608</v>
      </c>
      <c r="P1708" s="1"/>
      <c r="Q1708" s="1">
        <f t="shared" si="376"/>
        <v>-0.15194446914699711</v>
      </c>
      <c r="R1708" s="1">
        <f t="shared" si="377"/>
        <v>21.454557979665765</v>
      </c>
      <c r="S1708" s="1">
        <f t="shared" si="369"/>
        <v>-1.6260857611680422</v>
      </c>
      <c r="T1708" s="1">
        <f t="shared" si="370"/>
        <v>187.60556621631895</v>
      </c>
    </row>
    <row r="1709" spans="1:20" x14ac:dyDescent="0.2">
      <c r="A1709">
        <f>Sheet1!A1686</f>
        <v>1659</v>
      </c>
      <c r="B1709">
        <f>Sheet1!B1689</f>
        <v>945.93</v>
      </c>
      <c r="C1709">
        <f t="shared" si="364"/>
        <v>934.60302854378347</v>
      </c>
      <c r="D1709">
        <f t="shared" si="365"/>
        <v>945.77868106365042</v>
      </c>
      <c r="E1709">
        <f t="shared" si="366"/>
        <v>967.57814183212201</v>
      </c>
      <c r="F1709">
        <f t="shared" si="371"/>
        <v>943.00712194256994</v>
      </c>
      <c r="G1709">
        <f t="shared" si="372"/>
        <v>1132.6535523852929</v>
      </c>
      <c r="K1709" s="1">
        <f t="shared" si="373"/>
        <v>11.385766811804501</v>
      </c>
      <c r="L1709" s="1">
        <f t="shared" si="374"/>
        <v>11.23403379686215</v>
      </c>
      <c r="M1709" s="1">
        <f t="shared" si="375"/>
        <v>32.888669365805868</v>
      </c>
      <c r="N1709" s="1">
        <f t="shared" si="367"/>
        <v>9.7528887543744531</v>
      </c>
      <c r="O1709" s="1">
        <f t="shared" si="368"/>
        <v>199.39931919709738</v>
      </c>
      <c r="P1709" s="1"/>
      <c r="Q1709" s="1">
        <f t="shared" si="376"/>
        <v>-0.15173301494235147</v>
      </c>
      <c r="R1709" s="1">
        <f t="shared" si="377"/>
        <v>21.502902554001366</v>
      </c>
      <c r="S1709" s="1">
        <f t="shared" si="369"/>
        <v>-1.6328780574300481</v>
      </c>
      <c r="T1709" s="1">
        <f t="shared" si="370"/>
        <v>188.01355238529288</v>
      </c>
    </row>
    <row r="1710" spans="1:20" x14ac:dyDescent="0.2">
      <c r="A1710">
        <f>Sheet1!A1687</f>
        <v>1660</v>
      </c>
      <c r="B1710">
        <f>Sheet1!B1690</f>
        <v>946.36</v>
      </c>
      <c r="C1710">
        <f t="shared" si="364"/>
        <v>935.05262699564605</v>
      </c>
      <c r="D1710">
        <f t="shared" si="365"/>
        <v>946.2087456287353</v>
      </c>
      <c r="E1710">
        <f t="shared" si="366"/>
        <v>968.05662358309871</v>
      </c>
      <c r="F1710">
        <f t="shared" si="371"/>
        <v>943.43027577726707</v>
      </c>
      <c r="G1710">
        <f t="shared" si="372"/>
        <v>1133.4920877778311</v>
      </c>
      <c r="K1710" s="1">
        <f t="shared" si="373"/>
        <v>11.366168359941753</v>
      </c>
      <c r="L1710" s="1">
        <f t="shared" si="374"/>
        <v>11.214610091821669</v>
      </c>
      <c r="M1710" s="1">
        <f t="shared" si="375"/>
        <v>32.91744971948458</v>
      </c>
      <c r="N1710" s="1">
        <f t="shared" si="367"/>
        <v>9.7264441372087731</v>
      </c>
      <c r="O1710" s="1">
        <f t="shared" si="368"/>
        <v>199.78825613777281</v>
      </c>
      <c r="P1710" s="1"/>
      <c r="Q1710" s="1">
        <f t="shared" si="376"/>
        <v>-0.15155826812008399</v>
      </c>
      <c r="R1710" s="1">
        <f t="shared" si="377"/>
        <v>21.551281359542827</v>
      </c>
      <c r="S1710" s="1">
        <f t="shared" si="369"/>
        <v>-1.6397242227329798</v>
      </c>
      <c r="T1710" s="1">
        <f t="shared" si="370"/>
        <v>188.42208777783105</v>
      </c>
    </row>
    <row r="1711" spans="1:20" x14ac:dyDescent="0.2">
      <c r="A1711">
        <f>Sheet1!A1688</f>
        <v>1661</v>
      </c>
      <c r="B1711">
        <f>Sheet1!B1691</f>
        <v>946.79</v>
      </c>
      <c r="C1711">
        <f t="shared" si="364"/>
        <v>935.50222544750864</v>
      </c>
      <c r="D1711">
        <f t="shared" si="365"/>
        <v>946.6387734467113</v>
      </c>
      <c r="E1711">
        <f t="shared" si="366"/>
        <v>968.53513973315933</v>
      </c>
      <c r="F1711">
        <f t="shared" si="371"/>
        <v>943.85337571458035</v>
      </c>
      <c r="G1711">
        <f t="shared" si="372"/>
        <v>1134.3311728019657</v>
      </c>
      <c r="K1711" s="1">
        <f t="shared" si="373"/>
        <v>11.346569908079346</v>
      </c>
      <c r="L1711" s="1">
        <f t="shared" si="374"/>
        <v>11.195149669467469</v>
      </c>
      <c r="M1711" s="1">
        <f t="shared" si="375"/>
        <v>32.946264346339376</v>
      </c>
      <c r="N1711" s="1">
        <f t="shared" si="367"/>
        <v>9.6999456226596976</v>
      </c>
      <c r="O1711" s="1">
        <f t="shared" si="368"/>
        <v>200.1777427100451</v>
      </c>
      <c r="P1711" s="1"/>
      <c r="Q1711" s="1">
        <f t="shared" si="376"/>
        <v>-0.15142023861187681</v>
      </c>
      <c r="R1711" s="1">
        <f t="shared" si="377"/>
        <v>21.59969443826003</v>
      </c>
      <c r="S1711" s="1">
        <f t="shared" si="369"/>
        <v>-1.646624285419648</v>
      </c>
      <c r="T1711" s="1">
        <f t="shared" si="370"/>
        <v>188.83117280196575</v>
      </c>
    </row>
    <row r="1712" spans="1:20" x14ac:dyDescent="0.2">
      <c r="A1712">
        <f>Sheet1!A1689</f>
        <v>1662</v>
      </c>
      <c r="B1712">
        <f>Sheet1!B1692</f>
        <v>947.22</v>
      </c>
      <c r="C1712">
        <f t="shared" ref="C1712:C1775" si="378">C$47+(A1715-1)*(C$2114-C$47)/2067</f>
        <v>935.95182389937122</v>
      </c>
      <c r="D1712">
        <f t="shared" ref="D1712:D1775" si="379">$J$19+A1715*$I$19+$H$19*A1715^2+$G$19*A1715^3</f>
        <v>947.06876450764616</v>
      </c>
      <c r="E1712">
        <f t="shared" ref="E1712:E1775" si="380">$T$19+A1715*$S$19+$R$19*A1715^2+$Q$19*A1715^3</f>
        <v>969.01369032427306</v>
      </c>
      <c r="F1712">
        <f t="shared" si="371"/>
        <v>944.27642172616663</v>
      </c>
      <c r="G1712">
        <f t="shared" si="372"/>
        <v>1135.1708078657289</v>
      </c>
      <c r="K1712" s="1">
        <f t="shared" si="373"/>
        <v>11.326971456216484</v>
      </c>
      <c r="L1712" s="1">
        <f t="shared" si="374"/>
        <v>11.175652519866958</v>
      </c>
      <c r="M1712" s="1">
        <f t="shared" si="375"/>
        <v>32.975113288338548</v>
      </c>
      <c r="N1712" s="1">
        <f t="shared" si="367"/>
        <v>9.6733931823831654</v>
      </c>
      <c r="O1712" s="1">
        <f t="shared" si="368"/>
        <v>200.56777932194541</v>
      </c>
      <c r="P1712" s="1"/>
      <c r="Q1712" s="1">
        <f t="shared" si="376"/>
        <v>-0.15131893634952576</v>
      </c>
      <c r="R1712" s="1">
        <f t="shared" si="377"/>
        <v>21.648141832122064</v>
      </c>
      <c r="S1712" s="1">
        <f t="shared" si="369"/>
        <v>-1.6535782738333182</v>
      </c>
      <c r="T1712" s="1">
        <f t="shared" si="370"/>
        <v>189.24080786572893</v>
      </c>
    </row>
    <row r="1713" spans="1:20" x14ac:dyDescent="0.2">
      <c r="A1713">
        <f>Sheet1!A1690</f>
        <v>1663</v>
      </c>
      <c r="B1713">
        <f>Sheet1!B1693</f>
        <v>947.65</v>
      </c>
      <c r="C1713">
        <f t="shared" si="378"/>
        <v>936.4014223512338</v>
      </c>
      <c r="D1713">
        <f t="shared" si="379"/>
        <v>947.49871880160879</v>
      </c>
      <c r="E1713">
        <f t="shared" si="380"/>
        <v>969.49227539840967</v>
      </c>
      <c r="F1713">
        <f t="shared" si="371"/>
        <v>944.69941378368299</v>
      </c>
      <c r="G1713">
        <f t="shared" si="372"/>
        <v>1136.0109933771525</v>
      </c>
      <c r="K1713" s="1">
        <f t="shared" si="373"/>
        <v>11.307373004353963</v>
      </c>
      <c r="L1713" s="1">
        <f t="shared" si="374"/>
        <v>11.15611863308925</v>
      </c>
      <c r="M1713" s="1">
        <f t="shared" si="375"/>
        <v>33.003996587452662</v>
      </c>
      <c r="N1713" s="1">
        <f t="shared" si="367"/>
        <v>9.646786788036934</v>
      </c>
      <c r="O1713" s="1">
        <f t="shared" si="368"/>
        <v>200.95836638150649</v>
      </c>
      <c r="P1713" s="1"/>
      <c r="Q1713" s="1">
        <f t="shared" si="376"/>
        <v>-0.15125437126471297</v>
      </c>
      <c r="R1713" s="1">
        <f t="shared" si="377"/>
        <v>21.696623583098699</v>
      </c>
      <c r="S1713" s="1">
        <f t="shared" si="369"/>
        <v>-1.6605862163170286</v>
      </c>
      <c r="T1713" s="1">
        <f t="shared" si="370"/>
        <v>189.65099337715253</v>
      </c>
    </row>
    <row r="1714" spans="1:20" x14ac:dyDescent="0.2">
      <c r="A1714">
        <f>Sheet1!A1691</f>
        <v>1664</v>
      </c>
      <c r="B1714">
        <f>Sheet1!B1694</f>
        <v>948.08</v>
      </c>
      <c r="C1714">
        <f t="shared" si="378"/>
        <v>936.85102080309639</v>
      </c>
      <c r="D1714">
        <f t="shared" si="379"/>
        <v>947.92863631866737</v>
      </c>
      <c r="E1714">
        <f t="shared" si="380"/>
        <v>969.97089499753849</v>
      </c>
      <c r="F1714">
        <f t="shared" si="371"/>
        <v>945.12235185878603</v>
      </c>
      <c r="G1714">
        <f t="shared" si="372"/>
        <v>1136.8517297442686</v>
      </c>
      <c r="K1714" s="1">
        <f t="shared" si="373"/>
        <v>11.287774552491328</v>
      </c>
      <c r="L1714" s="1">
        <f t="shared" si="374"/>
        <v>11.136547999202662</v>
      </c>
      <c r="M1714" s="1">
        <f t="shared" si="375"/>
        <v>33.032914285650691</v>
      </c>
      <c r="N1714" s="1">
        <f t="shared" ref="N1714:N1777" si="381">F1714-$C1711</f>
        <v>9.620126411277397</v>
      </c>
      <c r="O1714" s="1">
        <f t="shared" ref="O1714:O1777" si="382">G1714-$C1711</f>
        <v>201.34950429675996</v>
      </c>
      <c r="P1714" s="1"/>
      <c r="Q1714" s="1">
        <f t="shared" si="376"/>
        <v>-0.15122655328866585</v>
      </c>
      <c r="R1714" s="1">
        <f t="shared" si="377"/>
        <v>21.745139733159363</v>
      </c>
      <c r="S1714" s="1">
        <f t="shared" ref="S1714:S1777" si="383">F1714-$B1711</f>
        <v>-1.667648141213931</v>
      </c>
      <c r="T1714" s="1">
        <f t="shared" ref="T1714:T1777" si="384">G1714-$B1711</f>
        <v>190.06172974426863</v>
      </c>
    </row>
    <row r="1715" spans="1:20" x14ac:dyDescent="0.2">
      <c r="A1715">
        <f>Sheet1!A1692</f>
        <v>1665</v>
      </c>
      <c r="B1715">
        <f>Sheet1!B1695</f>
        <v>948.51</v>
      </c>
      <c r="C1715">
        <f t="shared" si="378"/>
        <v>937.30061925495897</v>
      </c>
      <c r="D1715">
        <f t="shared" si="379"/>
        <v>948.35851704888989</v>
      </c>
      <c r="E1715">
        <f t="shared" si="380"/>
        <v>970.44954916362883</v>
      </c>
      <c r="F1715">
        <f t="shared" ref="F1715:F1778" si="385">$J$35+A1715*$I$35+$H$35*A1715^2+$G$35*A1715^3</f>
        <v>945.54523592313296</v>
      </c>
      <c r="G1715">
        <f t="shared" ref="G1715:G1778" si="386">$T$35+A1715*$S$35+$R$35*A1715^2+$Q$35*A1715^3</f>
        <v>1137.6930173751093</v>
      </c>
      <c r="K1715" s="1">
        <f t="shared" ref="K1715:K1778" si="387">B1712-C1712</f>
        <v>11.268176100628807</v>
      </c>
      <c r="L1715" s="1">
        <f t="shared" ref="L1715:L1778" si="388">D1712-$C1712</f>
        <v>11.116940608274945</v>
      </c>
      <c r="M1715" s="1">
        <f t="shared" ref="M1715:M1778" si="389">E1712-$C1712</f>
        <v>33.061866424901837</v>
      </c>
      <c r="N1715" s="1">
        <f t="shared" si="381"/>
        <v>9.5934120237617435</v>
      </c>
      <c r="O1715" s="1">
        <f t="shared" si="382"/>
        <v>201.7411934757381</v>
      </c>
      <c r="P1715" s="1"/>
      <c r="Q1715" s="1">
        <f t="shared" ref="Q1715:Q1778" si="390">D1712-B1712</f>
        <v>-0.15123549235386236</v>
      </c>
      <c r="R1715" s="1">
        <f t="shared" ref="R1715:R1778" si="391">E1712-$B1712</f>
        <v>21.79369032427303</v>
      </c>
      <c r="S1715" s="1">
        <f t="shared" si="383"/>
        <v>-1.6747640768670635</v>
      </c>
      <c r="T1715" s="1">
        <f t="shared" si="384"/>
        <v>190.47301737510929</v>
      </c>
    </row>
    <row r="1716" spans="1:20" x14ac:dyDescent="0.2">
      <c r="A1716">
        <f>Sheet1!A1693</f>
        <v>1666</v>
      </c>
      <c r="B1716">
        <f>Sheet1!B1696</f>
        <v>948.94</v>
      </c>
      <c r="C1716">
        <f t="shared" si="378"/>
        <v>937.75021770682156</v>
      </c>
      <c r="D1716">
        <f t="shared" si="379"/>
        <v>948.78836098234513</v>
      </c>
      <c r="E1716">
        <f t="shared" si="380"/>
        <v>970.92823793865011</v>
      </c>
      <c r="F1716">
        <f t="shared" si="385"/>
        <v>945.96806594838051</v>
      </c>
      <c r="G1716">
        <f t="shared" si="386"/>
        <v>1138.5348566777066</v>
      </c>
      <c r="K1716" s="1">
        <f t="shared" si="387"/>
        <v>11.248577648766172</v>
      </c>
      <c r="L1716" s="1">
        <f t="shared" si="388"/>
        <v>11.097296450374984</v>
      </c>
      <c r="M1716" s="1">
        <f t="shared" si="389"/>
        <v>33.09085304717587</v>
      </c>
      <c r="N1716" s="1">
        <f t="shared" si="381"/>
        <v>9.5666435971467081</v>
      </c>
      <c r="O1716" s="1">
        <f t="shared" si="382"/>
        <v>202.13343432647275</v>
      </c>
      <c r="P1716" s="1"/>
      <c r="Q1716" s="1">
        <f t="shared" si="390"/>
        <v>-0.15128119839118881</v>
      </c>
      <c r="R1716" s="1">
        <f t="shared" si="391"/>
        <v>21.842275398409697</v>
      </c>
      <c r="S1716" s="1">
        <f t="shared" si="383"/>
        <v>-1.6819340516194643</v>
      </c>
      <c r="T1716" s="1">
        <f t="shared" si="384"/>
        <v>190.88485667770658</v>
      </c>
    </row>
    <row r="1717" spans="1:20" x14ac:dyDescent="0.2">
      <c r="A1717">
        <f>Sheet1!A1694</f>
        <v>1667</v>
      </c>
      <c r="B1717">
        <f>Sheet1!B1697</f>
        <v>949.37</v>
      </c>
      <c r="C1717">
        <f t="shared" si="378"/>
        <v>938.19981615868414</v>
      </c>
      <c r="D1717">
        <f t="shared" si="379"/>
        <v>949.21816810910116</v>
      </c>
      <c r="E1717">
        <f t="shared" si="380"/>
        <v>971.40696136457188</v>
      </c>
      <c r="F1717">
        <f t="shared" si="385"/>
        <v>946.39084190618576</v>
      </c>
      <c r="G1717">
        <f t="shared" si="386"/>
        <v>1139.3772480600928</v>
      </c>
      <c r="K1717" s="1">
        <f t="shared" si="387"/>
        <v>11.228979196903651</v>
      </c>
      <c r="L1717" s="1">
        <f t="shared" si="388"/>
        <v>11.077615515570983</v>
      </c>
      <c r="M1717" s="1">
        <f t="shared" si="389"/>
        <v>33.119874194442104</v>
      </c>
      <c r="N1717" s="1">
        <f t="shared" si="381"/>
        <v>9.5398211030893663</v>
      </c>
      <c r="O1717" s="1">
        <f t="shared" si="382"/>
        <v>202.52622725699644</v>
      </c>
      <c r="P1717" s="1"/>
      <c r="Q1717" s="1">
        <f t="shared" si="390"/>
        <v>-0.15136368133266842</v>
      </c>
      <c r="R1717" s="1">
        <f t="shared" si="391"/>
        <v>21.890894997538453</v>
      </c>
      <c r="S1717" s="1">
        <f t="shared" si="383"/>
        <v>-1.6891580938142852</v>
      </c>
      <c r="T1717" s="1">
        <f t="shared" si="384"/>
        <v>191.29724806009278</v>
      </c>
    </row>
    <row r="1718" spans="1:20" x14ac:dyDescent="0.2">
      <c r="A1718">
        <f>Sheet1!A1695</f>
        <v>1668</v>
      </c>
      <c r="B1718">
        <f>Sheet1!B1698</f>
        <v>949.8</v>
      </c>
      <c r="C1718">
        <f t="shared" si="378"/>
        <v>938.64941461054696</v>
      </c>
      <c r="D1718">
        <f t="shared" si="379"/>
        <v>949.64793841922653</v>
      </c>
      <c r="E1718">
        <f t="shared" si="380"/>
        <v>971.88571948336357</v>
      </c>
      <c r="F1718">
        <f t="shared" si="385"/>
        <v>946.81356376820565</v>
      </c>
      <c r="G1718">
        <f t="shared" si="386"/>
        <v>1140.2201919302993</v>
      </c>
      <c r="K1718" s="1">
        <f t="shared" si="387"/>
        <v>11.209380745041017</v>
      </c>
      <c r="L1718" s="1">
        <f t="shared" si="388"/>
        <v>11.05789779393092</v>
      </c>
      <c r="M1718" s="1">
        <f t="shared" si="389"/>
        <v>33.148929908669857</v>
      </c>
      <c r="N1718" s="1">
        <f t="shared" si="381"/>
        <v>9.5129445132466799</v>
      </c>
      <c r="O1718" s="1">
        <f t="shared" si="382"/>
        <v>202.91957267534031</v>
      </c>
      <c r="P1718" s="1"/>
      <c r="Q1718" s="1">
        <f t="shared" si="390"/>
        <v>-0.15148295111009702</v>
      </c>
      <c r="R1718" s="1">
        <f t="shared" si="391"/>
        <v>21.93954916362884</v>
      </c>
      <c r="S1718" s="1">
        <f t="shared" si="383"/>
        <v>-1.6964362317943369</v>
      </c>
      <c r="T1718" s="1">
        <f t="shared" si="384"/>
        <v>191.71019193029929</v>
      </c>
    </row>
    <row r="1719" spans="1:20" x14ac:dyDescent="0.2">
      <c r="A1719">
        <f>Sheet1!A1696</f>
        <v>1669</v>
      </c>
      <c r="B1719">
        <f>Sheet1!B1699</f>
        <v>950.23</v>
      </c>
      <c r="C1719">
        <f t="shared" si="378"/>
        <v>939.09901306240931</v>
      </c>
      <c r="D1719">
        <f t="shared" si="379"/>
        <v>950.07767190278923</v>
      </c>
      <c r="E1719">
        <f t="shared" si="380"/>
        <v>972.36451233699449</v>
      </c>
      <c r="F1719">
        <f t="shared" si="385"/>
        <v>947.23623150609694</v>
      </c>
      <c r="G1719">
        <f t="shared" si="386"/>
        <v>1141.0636886963589</v>
      </c>
      <c r="K1719" s="1">
        <f t="shared" si="387"/>
        <v>11.189782293178496</v>
      </c>
      <c r="L1719" s="1">
        <f t="shared" si="388"/>
        <v>11.038143275523566</v>
      </c>
      <c r="M1719" s="1">
        <f t="shared" si="389"/>
        <v>33.178020231828555</v>
      </c>
      <c r="N1719" s="1">
        <f t="shared" si="381"/>
        <v>9.4860137992753835</v>
      </c>
      <c r="O1719" s="1">
        <f t="shared" si="382"/>
        <v>203.31347098953734</v>
      </c>
      <c r="P1719" s="1"/>
      <c r="Q1719" s="1">
        <f t="shared" si="390"/>
        <v>-0.15163901765492938</v>
      </c>
      <c r="R1719" s="1">
        <f t="shared" si="391"/>
        <v>21.988237938650059</v>
      </c>
      <c r="S1719" s="1">
        <f t="shared" si="383"/>
        <v>-1.7037684939031124</v>
      </c>
      <c r="T1719" s="1">
        <f t="shared" si="384"/>
        <v>192.12368869635884</v>
      </c>
    </row>
    <row r="1720" spans="1:20" x14ac:dyDescent="0.2">
      <c r="A1720">
        <f>Sheet1!A1697</f>
        <v>1670</v>
      </c>
      <c r="B1720">
        <f>Sheet1!B1700</f>
        <v>950.66</v>
      </c>
      <c r="C1720">
        <f t="shared" si="378"/>
        <v>939.54861151427212</v>
      </c>
      <c r="D1720">
        <f t="shared" si="379"/>
        <v>950.50736854985792</v>
      </c>
      <c r="E1720">
        <f t="shared" si="380"/>
        <v>972.84333996743408</v>
      </c>
      <c r="F1720">
        <f t="shared" si="385"/>
        <v>947.6588450915167</v>
      </c>
      <c r="G1720">
        <f t="shared" si="386"/>
        <v>1141.9077387663033</v>
      </c>
      <c r="K1720" s="1">
        <f t="shared" si="387"/>
        <v>11.170183841315861</v>
      </c>
      <c r="L1720" s="1">
        <f t="shared" si="388"/>
        <v>11.018351950417014</v>
      </c>
      <c r="M1720" s="1">
        <f t="shared" si="389"/>
        <v>33.207145205887741</v>
      </c>
      <c r="N1720" s="1">
        <f t="shared" si="381"/>
        <v>9.4590289328325525</v>
      </c>
      <c r="O1720" s="1">
        <f t="shared" si="382"/>
        <v>203.70792260761914</v>
      </c>
      <c r="P1720" s="1"/>
      <c r="Q1720" s="1">
        <f t="shared" si="390"/>
        <v>-0.15183189089884763</v>
      </c>
      <c r="R1720" s="1">
        <f t="shared" si="391"/>
        <v>22.03696136457188</v>
      </c>
      <c r="S1720" s="1">
        <f t="shared" si="383"/>
        <v>-1.7111549084833086</v>
      </c>
      <c r="T1720" s="1">
        <f t="shared" si="384"/>
        <v>192.53773876630328</v>
      </c>
    </row>
    <row r="1721" spans="1:20" x14ac:dyDescent="0.2">
      <c r="A1721">
        <f>Sheet1!A1698</f>
        <v>1671</v>
      </c>
      <c r="B1721">
        <f>Sheet1!B1701</f>
        <v>951.09</v>
      </c>
      <c r="C1721">
        <f t="shared" si="378"/>
        <v>939.99820996613471</v>
      </c>
      <c r="D1721">
        <f t="shared" si="379"/>
        <v>950.93702835050067</v>
      </c>
      <c r="E1721">
        <f t="shared" si="380"/>
        <v>973.32220241665186</v>
      </c>
      <c r="F1721">
        <f t="shared" si="385"/>
        <v>948.08140449612176</v>
      </c>
      <c r="G1721">
        <f t="shared" si="386"/>
        <v>1142.7523425481647</v>
      </c>
      <c r="K1721" s="1">
        <f t="shared" si="387"/>
        <v>11.150585389452999</v>
      </c>
      <c r="L1721" s="1">
        <f t="shared" si="388"/>
        <v>10.998523808679579</v>
      </c>
      <c r="M1721" s="1">
        <f t="shared" si="389"/>
        <v>33.236304872816618</v>
      </c>
      <c r="N1721" s="1">
        <f t="shared" si="381"/>
        <v>9.4319898855748079</v>
      </c>
      <c r="O1721" s="1">
        <f t="shared" si="382"/>
        <v>204.10292793761778</v>
      </c>
      <c r="P1721" s="1"/>
      <c r="Q1721" s="1">
        <f t="shared" si="390"/>
        <v>-0.15206158077342025</v>
      </c>
      <c r="R1721" s="1">
        <f t="shared" si="391"/>
        <v>22.085719483363619</v>
      </c>
      <c r="S1721" s="1">
        <f t="shared" si="383"/>
        <v>-1.7185955038781913</v>
      </c>
      <c r="T1721" s="1">
        <f t="shared" si="384"/>
        <v>192.95234254816478</v>
      </c>
    </row>
    <row r="1722" spans="1:20" x14ac:dyDescent="0.2">
      <c r="A1722">
        <f>Sheet1!A1699</f>
        <v>1672</v>
      </c>
      <c r="B1722">
        <f>Sheet1!B1702</f>
        <v>951.52</v>
      </c>
      <c r="C1722">
        <f t="shared" si="378"/>
        <v>940.44780841799707</v>
      </c>
      <c r="D1722">
        <f t="shared" si="379"/>
        <v>951.36665129478592</v>
      </c>
      <c r="E1722">
        <f t="shared" si="380"/>
        <v>973.80109972661728</v>
      </c>
      <c r="F1722">
        <f t="shared" si="385"/>
        <v>948.50390969156911</v>
      </c>
      <c r="G1722">
        <f t="shared" si="386"/>
        <v>1143.5975004499751</v>
      </c>
      <c r="K1722" s="1">
        <f t="shared" si="387"/>
        <v>11.130986937590706</v>
      </c>
      <c r="L1722" s="1">
        <f t="shared" si="388"/>
        <v>10.978658840379921</v>
      </c>
      <c r="M1722" s="1">
        <f t="shared" si="389"/>
        <v>33.265499274585181</v>
      </c>
      <c r="N1722" s="1">
        <f t="shared" si="381"/>
        <v>9.4048966291597935</v>
      </c>
      <c r="O1722" s="1">
        <f t="shared" si="382"/>
        <v>204.49848738756577</v>
      </c>
      <c r="P1722" s="1"/>
      <c r="Q1722" s="1">
        <f t="shared" si="390"/>
        <v>-0.15232809721078411</v>
      </c>
      <c r="R1722" s="1">
        <f t="shared" si="391"/>
        <v>22.134512336994476</v>
      </c>
      <c r="S1722" s="1">
        <f t="shared" si="383"/>
        <v>-1.726090308430912</v>
      </c>
      <c r="T1722" s="1">
        <f t="shared" si="384"/>
        <v>193.36750044997507</v>
      </c>
    </row>
    <row r="1723" spans="1:20" x14ac:dyDescent="0.2">
      <c r="A1723">
        <f>Sheet1!A1700</f>
        <v>1673</v>
      </c>
      <c r="B1723">
        <f>Sheet1!B1703</f>
        <v>951.95</v>
      </c>
      <c r="C1723">
        <f t="shared" si="378"/>
        <v>940.89740686985988</v>
      </c>
      <c r="D1723">
        <f t="shared" si="379"/>
        <v>951.796237372782</v>
      </c>
      <c r="E1723">
        <f t="shared" si="380"/>
        <v>974.28003193929976</v>
      </c>
      <c r="F1723">
        <f t="shared" si="385"/>
        <v>948.92636064951569</v>
      </c>
      <c r="G1723">
        <f t="shared" si="386"/>
        <v>1144.4432128797664</v>
      </c>
      <c r="K1723" s="1">
        <f t="shared" si="387"/>
        <v>11.111388485727844</v>
      </c>
      <c r="L1723" s="1">
        <f t="shared" si="388"/>
        <v>10.958757035585791</v>
      </c>
      <c r="M1723" s="1">
        <f t="shared" si="389"/>
        <v>33.294728453161952</v>
      </c>
      <c r="N1723" s="1">
        <f t="shared" si="381"/>
        <v>9.3777491352435618</v>
      </c>
      <c r="O1723" s="1">
        <f t="shared" si="382"/>
        <v>204.89460136549428</v>
      </c>
      <c r="P1723" s="1"/>
      <c r="Q1723" s="1">
        <f t="shared" si="390"/>
        <v>-0.15263145014205293</v>
      </c>
      <c r="R1723" s="1">
        <f t="shared" si="391"/>
        <v>22.183339967434108</v>
      </c>
      <c r="S1723" s="1">
        <f t="shared" si="383"/>
        <v>-1.7336393504842817</v>
      </c>
      <c r="T1723" s="1">
        <f t="shared" si="384"/>
        <v>193.78321287976644</v>
      </c>
    </row>
    <row r="1724" spans="1:20" x14ac:dyDescent="0.2">
      <c r="A1724">
        <f>Sheet1!A1701</f>
        <v>1674</v>
      </c>
      <c r="B1724">
        <f>Sheet1!B1704</f>
        <v>952.38</v>
      </c>
      <c r="C1724">
        <f t="shared" si="378"/>
        <v>941.34700532172246</v>
      </c>
      <c r="D1724">
        <f t="shared" si="379"/>
        <v>952.22578657455733</v>
      </c>
      <c r="E1724">
        <f t="shared" si="380"/>
        <v>974.75899909666839</v>
      </c>
      <c r="F1724">
        <f t="shared" si="385"/>
        <v>949.34875734161824</v>
      </c>
      <c r="G1724">
        <f t="shared" si="386"/>
        <v>1145.2894802455708</v>
      </c>
      <c r="K1724" s="1">
        <f t="shared" si="387"/>
        <v>11.091790033865323</v>
      </c>
      <c r="L1724" s="1">
        <f t="shared" si="388"/>
        <v>10.938818384365959</v>
      </c>
      <c r="M1724" s="1">
        <f t="shared" si="389"/>
        <v>33.323992450517153</v>
      </c>
      <c r="N1724" s="1">
        <f t="shared" si="381"/>
        <v>9.3505473754835293</v>
      </c>
      <c r="O1724" s="1">
        <f t="shared" si="382"/>
        <v>205.29127027943605</v>
      </c>
      <c r="P1724" s="1"/>
      <c r="Q1724" s="1">
        <f t="shared" si="390"/>
        <v>-0.15297164949936359</v>
      </c>
      <c r="R1724" s="1">
        <f t="shared" si="391"/>
        <v>22.23220241665183</v>
      </c>
      <c r="S1724" s="1">
        <f t="shared" si="383"/>
        <v>-1.7412426583817933</v>
      </c>
      <c r="T1724" s="1">
        <f t="shared" si="384"/>
        <v>194.19948024557073</v>
      </c>
    </row>
    <row r="1725" spans="1:20" x14ac:dyDescent="0.2">
      <c r="A1725">
        <f>Sheet1!A1702</f>
        <v>1675</v>
      </c>
      <c r="B1725">
        <f>Sheet1!B1705</f>
        <v>952.81</v>
      </c>
      <c r="C1725">
        <f t="shared" si="378"/>
        <v>941.79660377358505</v>
      </c>
      <c r="D1725">
        <f t="shared" si="379"/>
        <v>952.65529889018012</v>
      </c>
      <c r="E1725">
        <f t="shared" si="380"/>
        <v>975.23800124069317</v>
      </c>
      <c r="F1725">
        <f t="shared" si="385"/>
        <v>949.77109973953407</v>
      </c>
      <c r="G1725">
        <f t="shared" si="386"/>
        <v>1146.1363029554204</v>
      </c>
      <c r="K1725" s="1">
        <f t="shared" si="387"/>
        <v>11.072191582002915</v>
      </c>
      <c r="L1725" s="1">
        <f t="shared" si="388"/>
        <v>10.918842876788858</v>
      </c>
      <c r="M1725" s="1">
        <f t="shared" si="389"/>
        <v>33.353291308620214</v>
      </c>
      <c r="N1725" s="1">
        <f t="shared" si="381"/>
        <v>9.323291321536999</v>
      </c>
      <c r="O1725" s="1">
        <f t="shared" si="382"/>
        <v>205.68849453742337</v>
      </c>
      <c r="P1725" s="1"/>
      <c r="Q1725" s="1">
        <f t="shared" si="390"/>
        <v>-0.15334870521405719</v>
      </c>
      <c r="R1725" s="1">
        <f t="shared" si="391"/>
        <v>22.281099726617299</v>
      </c>
      <c r="S1725" s="1">
        <f t="shared" si="383"/>
        <v>-1.7489002604659163</v>
      </c>
      <c r="T1725" s="1">
        <f t="shared" si="384"/>
        <v>194.61630295542045</v>
      </c>
    </row>
    <row r="1726" spans="1:20" x14ac:dyDescent="0.2">
      <c r="A1726">
        <f>Sheet1!A1703</f>
        <v>1676</v>
      </c>
      <c r="B1726">
        <f>Sheet1!B1706</f>
        <v>953.24</v>
      </c>
      <c r="C1726">
        <f t="shared" si="378"/>
        <v>942.24620222544763</v>
      </c>
      <c r="D1726">
        <f t="shared" si="379"/>
        <v>953.08477430971868</v>
      </c>
      <c r="E1726">
        <f t="shared" si="380"/>
        <v>975.71703841334306</v>
      </c>
      <c r="F1726">
        <f t="shared" si="385"/>
        <v>950.19338781491967</v>
      </c>
      <c r="G1726">
        <f t="shared" si="386"/>
        <v>1146.9836814173473</v>
      </c>
      <c r="K1726" s="1">
        <f t="shared" si="387"/>
        <v>11.052593130140167</v>
      </c>
      <c r="L1726" s="1">
        <f t="shared" si="388"/>
        <v>10.898830502922124</v>
      </c>
      <c r="M1726" s="1">
        <f t="shared" si="389"/>
        <v>33.382625069439882</v>
      </c>
      <c r="N1726" s="1">
        <f t="shared" si="381"/>
        <v>9.2959809450597959</v>
      </c>
      <c r="O1726" s="1">
        <f t="shared" si="382"/>
        <v>206.08627454748739</v>
      </c>
      <c r="P1726" s="1"/>
      <c r="Q1726" s="1">
        <f t="shared" si="390"/>
        <v>-0.15376262721804324</v>
      </c>
      <c r="R1726" s="1">
        <f t="shared" si="391"/>
        <v>22.330031939299715</v>
      </c>
      <c r="S1726" s="1">
        <f t="shared" si="383"/>
        <v>-1.7566121850803711</v>
      </c>
      <c r="T1726" s="1">
        <f t="shared" si="384"/>
        <v>195.03368141734722</v>
      </c>
    </row>
    <row r="1727" spans="1:20" x14ac:dyDescent="0.2">
      <c r="A1727">
        <f>Sheet1!A1704</f>
        <v>1677</v>
      </c>
      <c r="B1727">
        <f>Sheet1!B1707</f>
        <v>953.67</v>
      </c>
      <c r="C1727">
        <f t="shared" si="378"/>
        <v>942.69580067731022</v>
      </c>
      <c r="D1727">
        <f t="shared" si="379"/>
        <v>953.51421282324134</v>
      </c>
      <c r="E1727">
        <f t="shared" si="380"/>
        <v>976.19611065658773</v>
      </c>
      <c r="F1727">
        <f t="shared" si="385"/>
        <v>950.61562153943214</v>
      </c>
      <c r="G1727">
        <f t="shared" si="386"/>
        <v>1147.8316160393833</v>
      </c>
      <c r="K1727" s="1">
        <f t="shared" si="387"/>
        <v>11.032994678277532</v>
      </c>
      <c r="L1727" s="1">
        <f t="shared" si="388"/>
        <v>10.87878125283487</v>
      </c>
      <c r="M1727" s="1">
        <f t="shared" si="389"/>
        <v>33.411993774945927</v>
      </c>
      <c r="N1727" s="1">
        <f t="shared" si="381"/>
        <v>9.2686162177096776</v>
      </c>
      <c r="O1727" s="1">
        <f t="shared" si="382"/>
        <v>206.48461071766087</v>
      </c>
      <c r="P1727" s="1"/>
      <c r="Q1727" s="1">
        <f t="shared" si="390"/>
        <v>-0.15421342544266281</v>
      </c>
      <c r="R1727" s="1">
        <f t="shared" si="391"/>
        <v>22.378999096668394</v>
      </c>
      <c r="S1727" s="1">
        <f t="shared" si="383"/>
        <v>-1.7643784605678547</v>
      </c>
      <c r="T1727" s="1">
        <f t="shared" si="384"/>
        <v>195.45161603938334</v>
      </c>
    </row>
    <row r="1728" spans="1:20" x14ac:dyDescent="0.2">
      <c r="A1728">
        <f>Sheet1!A1705</f>
        <v>1678</v>
      </c>
      <c r="B1728">
        <f>Sheet1!B1708</f>
        <v>954.1</v>
      </c>
      <c r="C1728">
        <f t="shared" si="378"/>
        <v>943.1453991291728</v>
      </c>
      <c r="D1728">
        <f t="shared" si="379"/>
        <v>953.94361442081652</v>
      </c>
      <c r="E1728">
        <f t="shared" si="380"/>
        <v>976.6752180123965</v>
      </c>
      <c r="F1728">
        <f t="shared" si="385"/>
        <v>951.03780088472854</v>
      </c>
      <c r="G1728">
        <f t="shared" si="386"/>
        <v>1148.6801072295607</v>
      </c>
      <c r="K1728" s="1">
        <f t="shared" si="387"/>
        <v>11.013396226414898</v>
      </c>
      <c r="L1728" s="1">
        <f t="shared" si="388"/>
        <v>10.858695116595072</v>
      </c>
      <c r="M1728" s="1">
        <f t="shared" si="389"/>
        <v>33.441397467108118</v>
      </c>
      <c r="N1728" s="1">
        <f t="shared" si="381"/>
        <v>9.2411971111434923</v>
      </c>
      <c r="O1728" s="1">
        <f t="shared" si="382"/>
        <v>206.88350345597564</v>
      </c>
      <c r="P1728" s="1"/>
      <c r="Q1728" s="1">
        <f t="shared" si="390"/>
        <v>-0.15470110981982543</v>
      </c>
      <c r="R1728" s="1">
        <f t="shared" si="391"/>
        <v>22.42800124069322</v>
      </c>
      <c r="S1728" s="1">
        <f t="shared" si="383"/>
        <v>-1.7721991152714054</v>
      </c>
      <c r="T1728" s="1">
        <f t="shared" si="384"/>
        <v>195.87010722956074</v>
      </c>
    </row>
    <row r="1729" spans="1:20" x14ac:dyDescent="0.2">
      <c r="A1729">
        <f>Sheet1!A1706</f>
        <v>1679</v>
      </c>
      <c r="B1729">
        <f>Sheet1!B1709</f>
        <v>954.53</v>
      </c>
      <c r="C1729">
        <f t="shared" si="378"/>
        <v>943.59499758103539</v>
      </c>
      <c r="D1729">
        <f t="shared" si="379"/>
        <v>954.37297909251265</v>
      </c>
      <c r="E1729">
        <f t="shared" si="380"/>
        <v>977.15436052273878</v>
      </c>
      <c r="F1729">
        <f t="shared" si="385"/>
        <v>951.45992582246561</v>
      </c>
      <c r="G1729">
        <f t="shared" si="386"/>
        <v>1149.5291553959114</v>
      </c>
      <c r="K1729" s="1">
        <f t="shared" si="387"/>
        <v>10.993797774552377</v>
      </c>
      <c r="L1729" s="1">
        <f t="shared" si="388"/>
        <v>10.83857208427105</v>
      </c>
      <c r="M1729" s="1">
        <f t="shared" si="389"/>
        <v>33.470836187895429</v>
      </c>
      <c r="N1729" s="1">
        <f t="shared" si="381"/>
        <v>9.2137235970179745</v>
      </c>
      <c r="O1729" s="1">
        <f t="shared" si="382"/>
        <v>207.28295317046377</v>
      </c>
      <c r="P1729" s="1"/>
      <c r="Q1729" s="1">
        <f t="shared" si="390"/>
        <v>-0.15522569028132693</v>
      </c>
      <c r="R1729" s="1">
        <f t="shared" si="391"/>
        <v>22.477038413343053</v>
      </c>
      <c r="S1729" s="1">
        <f t="shared" si="383"/>
        <v>-1.7800741775344022</v>
      </c>
      <c r="T1729" s="1">
        <f t="shared" si="384"/>
        <v>196.28915539591139</v>
      </c>
    </row>
    <row r="1730" spans="1:20" x14ac:dyDescent="0.2">
      <c r="A1730">
        <f>Sheet1!A1707</f>
        <v>1680</v>
      </c>
      <c r="B1730">
        <f>Sheet1!B1710</f>
        <v>954.96</v>
      </c>
      <c r="C1730">
        <f t="shared" si="378"/>
        <v>944.04459603289797</v>
      </c>
      <c r="D1730">
        <f t="shared" si="379"/>
        <v>954.80230682839783</v>
      </c>
      <c r="E1730">
        <f t="shared" si="380"/>
        <v>977.63353822958413</v>
      </c>
      <c r="F1730">
        <f t="shared" si="385"/>
        <v>951.88199632430042</v>
      </c>
      <c r="G1730">
        <f t="shared" si="386"/>
        <v>1150.3787609464675</v>
      </c>
      <c r="K1730" s="1">
        <f t="shared" si="387"/>
        <v>10.974199322689742</v>
      </c>
      <c r="L1730" s="1">
        <f t="shared" si="388"/>
        <v>10.81841214593112</v>
      </c>
      <c r="M1730" s="1">
        <f t="shared" si="389"/>
        <v>33.500309979277517</v>
      </c>
      <c r="N1730" s="1">
        <f t="shared" si="381"/>
        <v>9.1861956469901997</v>
      </c>
      <c r="O1730" s="1">
        <f t="shared" si="382"/>
        <v>207.68296026915732</v>
      </c>
      <c r="P1730" s="1"/>
      <c r="Q1730" s="1">
        <f t="shared" si="390"/>
        <v>-0.15578717675862208</v>
      </c>
      <c r="R1730" s="1">
        <f t="shared" si="391"/>
        <v>22.526110656587775</v>
      </c>
      <c r="S1730" s="1">
        <f t="shared" si="383"/>
        <v>-1.7880036756995423</v>
      </c>
      <c r="T1730" s="1">
        <f t="shared" si="384"/>
        <v>196.70876094646758</v>
      </c>
    </row>
    <row r="1731" spans="1:20" x14ac:dyDescent="0.2">
      <c r="A1731">
        <f>Sheet1!A1708</f>
        <v>1681</v>
      </c>
      <c r="B1731">
        <f>Sheet1!B1711</f>
        <v>955.39</v>
      </c>
      <c r="C1731">
        <f t="shared" si="378"/>
        <v>944.49419448476056</v>
      </c>
      <c r="D1731">
        <f t="shared" si="379"/>
        <v>955.23159761854038</v>
      </c>
      <c r="E1731">
        <f t="shared" si="380"/>
        <v>978.11275117490186</v>
      </c>
      <c r="F1731">
        <f t="shared" si="385"/>
        <v>952.30401236188982</v>
      </c>
      <c r="G1731">
        <f t="shared" si="386"/>
        <v>1151.2289242892612</v>
      </c>
      <c r="K1731" s="1">
        <f t="shared" si="387"/>
        <v>10.954600870827221</v>
      </c>
      <c r="L1731" s="1">
        <f t="shared" si="388"/>
        <v>10.798215291643714</v>
      </c>
      <c r="M1731" s="1">
        <f t="shared" si="389"/>
        <v>33.529818883223697</v>
      </c>
      <c r="N1731" s="1">
        <f t="shared" si="381"/>
        <v>9.1586132327170162</v>
      </c>
      <c r="O1731" s="1">
        <f t="shared" si="382"/>
        <v>208.08352516008836</v>
      </c>
      <c r="P1731" s="1"/>
      <c r="Q1731" s="1">
        <f t="shared" si="390"/>
        <v>-0.15638557918350671</v>
      </c>
      <c r="R1731" s="1">
        <f t="shared" si="391"/>
        <v>22.575218012396476</v>
      </c>
      <c r="S1731" s="1">
        <f t="shared" si="383"/>
        <v>-1.7959876381102049</v>
      </c>
      <c r="T1731" s="1">
        <f t="shared" si="384"/>
        <v>197.12892428926114</v>
      </c>
    </row>
    <row r="1732" spans="1:20" x14ac:dyDescent="0.2">
      <c r="A1732">
        <f>Sheet1!A1709</f>
        <v>1682</v>
      </c>
      <c r="B1732">
        <f>Sheet1!B1712</f>
        <v>955.82</v>
      </c>
      <c r="C1732">
        <f t="shared" si="378"/>
        <v>944.94379293662337</v>
      </c>
      <c r="D1732">
        <f t="shared" si="379"/>
        <v>955.66085145300883</v>
      </c>
      <c r="E1732">
        <f t="shared" si="380"/>
        <v>978.59199940066139</v>
      </c>
      <c r="F1732">
        <f t="shared" si="385"/>
        <v>952.72597390689066</v>
      </c>
      <c r="G1732">
        <f t="shared" si="386"/>
        <v>1152.0796458323243</v>
      </c>
      <c r="K1732" s="1">
        <f t="shared" si="387"/>
        <v>10.935002418964586</v>
      </c>
      <c r="L1732" s="1">
        <f t="shared" si="388"/>
        <v>10.777981511477265</v>
      </c>
      <c r="M1732" s="1">
        <f t="shared" si="389"/>
        <v>33.559362941703398</v>
      </c>
      <c r="N1732" s="1">
        <f t="shared" si="381"/>
        <v>9.1309763258552721</v>
      </c>
      <c r="O1732" s="1">
        <f t="shared" si="382"/>
        <v>208.48464825128895</v>
      </c>
      <c r="P1732" s="1"/>
      <c r="Q1732" s="1">
        <f t="shared" si="390"/>
        <v>-0.15702090748732189</v>
      </c>
      <c r="R1732" s="1">
        <f t="shared" si="391"/>
        <v>22.624360522738812</v>
      </c>
      <c r="S1732" s="1">
        <f t="shared" si="383"/>
        <v>-1.8040260931093144</v>
      </c>
      <c r="T1732" s="1">
        <f t="shared" si="384"/>
        <v>197.54964583232436</v>
      </c>
    </row>
    <row r="1733" spans="1:20" x14ac:dyDescent="0.2">
      <c r="A1733">
        <f>Sheet1!A1710</f>
        <v>1683</v>
      </c>
      <c r="B1733">
        <f>Sheet1!B1713</f>
        <v>956.25</v>
      </c>
      <c r="C1733">
        <f t="shared" si="378"/>
        <v>945.39339138848572</v>
      </c>
      <c r="D1733">
        <f t="shared" si="379"/>
        <v>956.09006832187129</v>
      </c>
      <c r="E1733">
        <f t="shared" si="380"/>
        <v>979.07128294883228</v>
      </c>
      <c r="F1733">
        <f t="shared" si="385"/>
        <v>953.14788093095979</v>
      </c>
      <c r="G1733">
        <f t="shared" si="386"/>
        <v>1152.9309259836893</v>
      </c>
      <c r="K1733" s="1">
        <f t="shared" si="387"/>
        <v>10.915403967102066</v>
      </c>
      <c r="L1733" s="1">
        <f t="shared" si="388"/>
        <v>10.757710795499861</v>
      </c>
      <c r="M1733" s="1">
        <f t="shared" si="389"/>
        <v>33.588942196686162</v>
      </c>
      <c r="N1733" s="1">
        <f t="shared" si="381"/>
        <v>9.1032848980618155</v>
      </c>
      <c r="O1733" s="1">
        <f t="shared" si="382"/>
        <v>208.88632995079138</v>
      </c>
      <c r="P1733" s="1"/>
      <c r="Q1733" s="1">
        <f t="shared" si="390"/>
        <v>-0.15769317160220453</v>
      </c>
      <c r="R1733" s="1">
        <f t="shared" si="391"/>
        <v>22.673538229584096</v>
      </c>
      <c r="S1733" s="1">
        <f t="shared" si="383"/>
        <v>-1.81211906904025</v>
      </c>
      <c r="T1733" s="1">
        <f t="shared" si="384"/>
        <v>197.97092598368931</v>
      </c>
    </row>
    <row r="1734" spans="1:20" x14ac:dyDescent="0.2">
      <c r="A1734">
        <f>Sheet1!A1711</f>
        <v>1684</v>
      </c>
      <c r="B1734">
        <f>Sheet1!B1714</f>
        <v>956.68</v>
      </c>
      <c r="C1734">
        <f t="shared" si="378"/>
        <v>945.84298984034854</v>
      </c>
      <c r="D1734">
        <f t="shared" si="379"/>
        <v>956.51924821519617</v>
      </c>
      <c r="E1734">
        <f t="shared" si="380"/>
        <v>979.55060186138383</v>
      </c>
      <c r="F1734">
        <f t="shared" si="385"/>
        <v>953.56973340575439</v>
      </c>
      <c r="G1734">
        <f t="shared" si="386"/>
        <v>1153.7827651513876</v>
      </c>
      <c r="K1734" s="1">
        <f t="shared" si="387"/>
        <v>10.895805515239431</v>
      </c>
      <c r="L1734" s="1">
        <f t="shared" si="388"/>
        <v>10.737403133779821</v>
      </c>
      <c r="M1734" s="1">
        <f t="shared" si="389"/>
        <v>33.618556690141304</v>
      </c>
      <c r="N1734" s="1">
        <f t="shared" si="381"/>
        <v>9.0755389209938357</v>
      </c>
      <c r="O1734" s="1">
        <f t="shared" si="382"/>
        <v>209.28857066662704</v>
      </c>
      <c r="P1734" s="1"/>
      <c r="Q1734" s="1">
        <f t="shared" si="390"/>
        <v>-0.15840238145960939</v>
      </c>
      <c r="R1734" s="1">
        <f t="shared" si="391"/>
        <v>22.722751174901873</v>
      </c>
      <c r="S1734" s="1">
        <f t="shared" si="383"/>
        <v>-1.8202665942455951</v>
      </c>
      <c r="T1734" s="1">
        <f t="shared" si="384"/>
        <v>198.39276515138761</v>
      </c>
    </row>
    <row r="1735" spans="1:20" x14ac:dyDescent="0.2">
      <c r="A1735">
        <f>Sheet1!A1712</f>
        <v>1685</v>
      </c>
      <c r="B1735">
        <f>Sheet1!B1715</f>
        <v>957.11</v>
      </c>
      <c r="C1735">
        <f t="shared" si="378"/>
        <v>946.29258829221112</v>
      </c>
      <c r="D1735">
        <f t="shared" si="379"/>
        <v>956.94839112305192</v>
      </c>
      <c r="E1735">
        <f t="shared" si="380"/>
        <v>980.02995618028547</v>
      </c>
      <c r="F1735">
        <f t="shared" si="385"/>
        <v>953.99153130293132</v>
      </c>
      <c r="G1735">
        <f t="shared" si="386"/>
        <v>1154.6351637434518</v>
      </c>
      <c r="K1735" s="1">
        <f t="shared" si="387"/>
        <v>10.876207063376683</v>
      </c>
      <c r="L1735" s="1">
        <f t="shared" si="388"/>
        <v>10.717058516385464</v>
      </c>
      <c r="M1735" s="1">
        <f t="shared" si="389"/>
        <v>33.648206464038026</v>
      </c>
      <c r="N1735" s="1">
        <f t="shared" si="381"/>
        <v>9.0477383663079536</v>
      </c>
      <c r="O1735" s="1">
        <f t="shared" si="382"/>
        <v>209.69137080682844</v>
      </c>
      <c r="P1735" s="1"/>
      <c r="Q1735" s="1">
        <f t="shared" si="390"/>
        <v>-0.15914854699121861</v>
      </c>
      <c r="R1735" s="1">
        <f t="shared" si="391"/>
        <v>22.771999400661343</v>
      </c>
      <c r="S1735" s="1">
        <f t="shared" si="383"/>
        <v>-1.8284686970687289</v>
      </c>
      <c r="T1735" s="1">
        <f t="shared" si="384"/>
        <v>198.81516374345176</v>
      </c>
    </row>
    <row r="1736" spans="1:20" x14ac:dyDescent="0.2">
      <c r="A1736">
        <f>Sheet1!A1713</f>
        <v>1686</v>
      </c>
      <c r="B1736">
        <f>Sheet1!B1716</f>
        <v>957.53</v>
      </c>
      <c r="C1736">
        <f t="shared" si="378"/>
        <v>946.74218674407371</v>
      </c>
      <c r="D1736">
        <f t="shared" si="379"/>
        <v>957.37749703550674</v>
      </c>
      <c r="E1736">
        <f t="shared" si="380"/>
        <v>980.50934594750663</v>
      </c>
      <c r="F1736">
        <f t="shared" si="385"/>
        <v>954.41327459414754</v>
      </c>
      <c r="G1736">
        <f t="shared" si="386"/>
        <v>1155.4881221679136</v>
      </c>
      <c r="K1736" s="1">
        <f t="shared" si="387"/>
        <v>10.856608611514275</v>
      </c>
      <c r="L1736" s="1">
        <f t="shared" si="388"/>
        <v>10.696676933385561</v>
      </c>
      <c r="M1736" s="1">
        <f t="shared" si="389"/>
        <v>33.677891560346552</v>
      </c>
      <c r="N1736" s="1">
        <f t="shared" si="381"/>
        <v>9.019883205661813</v>
      </c>
      <c r="O1736" s="1">
        <f t="shared" si="382"/>
        <v>210.09473077942789</v>
      </c>
      <c r="P1736" s="1"/>
      <c r="Q1736" s="1">
        <f t="shared" si="390"/>
        <v>-0.15993167812871434</v>
      </c>
      <c r="R1736" s="1">
        <f t="shared" si="391"/>
        <v>22.821282948832277</v>
      </c>
      <c r="S1736" s="1">
        <f t="shared" si="383"/>
        <v>-1.8367254058524622</v>
      </c>
      <c r="T1736" s="1">
        <f t="shared" si="384"/>
        <v>199.23812216791362</v>
      </c>
    </row>
    <row r="1737" spans="1:20" x14ac:dyDescent="0.2">
      <c r="A1737">
        <f>Sheet1!A1714</f>
        <v>1687</v>
      </c>
      <c r="B1737">
        <f>Sheet1!B1717</f>
        <v>957.96</v>
      </c>
      <c r="C1737">
        <f t="shared" si="378"/>
        <v>947.19178519593629</v>
      </c>
      <c r="D1737">
        <f t="shared" si="379"/>
        <v>957.80656594262905</v>
      </c>
      <c r="E1737">
        <f t="shared" si="380"/>
        <v>980.98877120501675</v>
      </c>
      <c r="F1737">
        <f t="shared" si="385"/>
        <v>954.83496325105966</v>
      </c>
      <c r="G1737">
        <f t="shared" si="386"/>
        <v>1156.3416408328053</v>
      </c>
      <c r="K1737" s="1">
        <f t="shared" si="387"/>
        <v>10.837010159651413</v>
      </c>
      <c r="L1737" s="1">
        <f t="shared" si="388"/>
        <v>10.676258374847635</v>
      </c>
      <c r="M1737" s="1">
        <f t="shared" si="389"/>
        <v>33.707612021035288</v>
      </c>
      <c r="N1737" s="1">
        <f t="shared" si="381"/>
        <v>8.9919734107111253</v>
      </c>
      <c r="O1737" s="1">
        <f t="shared" si="382"/>
        <v>210.49865099245676</v>
      </c>
      <c r="P1737" s="1"/>
      <c r="Q1737" s="1">
        <f t="shared" si="390"/>
        <v>-0.16075178480377872</v>
      </c>
      <c r="R1737" s="1">
        <f t="shared" si="391"/>
        <v>22.870601861383875</v>
      </c>
      <c r="S1737" s="1">
        <f t="shared" si="383"/>
        <v>-1.8450367489402879</v>
      </c>
      <c r="T1737" s="1">
        <f t="shared" si="384"/>
        <v>199.66164083280535</v>
      </c>
    </row>
    <row r="1738" spans="1:20" x14ac:dyDescent="0.2">
      <c r="A1738">
        <f>Sheet1!A1715</f>
        <v>1688</v>
      </c>
      <c r="B1738">
        <f>Sheet1!B1718</f>
        <v>958.39</v>
      </c>
      <c r="C1738">
        <f t="shared" si="378"/>
        <v>947.64138364779888</v>
      </c>
      <c r="D1738">
        <f t="shared" si="379"/>
        <v>958.23559783448707</v>
      </c>
      <c r="E1738">
        <f t="shared" si="380"/>
        <v>981.46823199478536</v>
      </c>
      <c r="F1738">
        <f t="shared" si="385"/>
        <v>955.25659724532488</v>
      </c>
      <c r="G1738">
        <f t="shared" si="386"/>
        <v>1157.1957201461591</v>
      </c>
      <c r="K1738" s="1">
        <f t="shared" si="387"/>
        <v>10.817411707788892</v>
      </c>
      <c r="L1738" s="1">
        <f t="shared" si="388"/>
        <v>10.655802830840798</v>
      </c>
      <c r="M1738" s="1">
        <f t="shared" si="389"/>
        <v>33.737367888074346</v>
      </c>
      <c r="N1738" s="1">
        <f t="shared" si="381"/>
        <v>8.9640089531137619</v>
      </c>
      <c r="O1738" s="1">
        <f t="shared" si="382"/>
        <v>210.90313185394803</v>
      </c>
      <c r="P1738" s="1"/>
      <c r="Q1738" s="1">
        <f t="shared" si="390"/>
        <v>-0.16160887694809389</v>
      </c>
      <c r="R1738" s="1">
        <f t="shared" si="391"/>
        <v>22.919956180285453</v>
      </c>
      <c r="S1738" s="1">
        <f t="shared" si="383"/>
        <v>-1.8534027546751304</v>
      </c>
      <c r="T1738" s="1">
        <f t="shared" si="384"/>
        <v>200.08572014615913</v>
      </c>
    </row>
    <row r="1739" spans="1:20" x14ac:dyDescent="0.2">
      <c r="A1739">
        <f>Sheet1!A1716</f>
        <v>1689</v>
      </c>
      <c r="B1739">
        <f>Sheet1!B1719</f>
        <v>958.82</v>
      </c>
      <c r="C1739">
        <f t="shared" si="378"/>
        <v>948.09098209966146</v>
      </c>
      <c r="D1739">
        <f t="shared" si="379"/>
        <v>958.6645927011491</v>
      </c>
      <c r="E1739">
        <f t="shared" si="380"/>
        <v>981.94772835878166</v>
      </c>
      <c r="F1739">
        <f t="shared" si="385"/>
        <v>955.67817654860016</v>
      </c>
      <c r="G1739">
        <f t="shared" si="386"/>
        <v>1158.0503605160065</v>
      </c>
      <c r="K1739" s="1">
        <f t="shared" si="387"/>
        <v>10.787813255926267</v>
      </c>
      <c r="L1739" s="1">
        <f t="shared" si="388"/>
        <v>10.635310291433029</v>
      </c>
      <c r="M1739" s="1">
        <f t="shared" si="389"/>
        <v>33.767159203432925</v>
      </c>
      <c r="N1739" s="1">
        <f t="shared" si="381"/>
        <v>8.9359898045264572</v>
      </c>
      <c r="O1739" s="1">
        <f t="shared" si="382"/>
        <v>211.30817377193284</v>
      </c>
      <c r="P1739" s="1"/>
      <c r="Q1739" s="1">
        <f t="shared" si="390"/>
        <v>-0.15250296449323741</v>
      </c>
      <c r="R1739" s="1">
        <f t="shared" si="391"/>
        <v>22.979345947506658</v>
      </c>
      <c r="S1739" s="1">
        <f t="shared" si="383"/>
        <v>-1.8518234513998095</v>
      </c>
      <c r="T1739" s="1">
        <f t="shared" si="384"/>
        <v>200.52036051600658</v>
      </c>
    </row>
    <row r="1740" spans="1:20" x14ac:dyDescent="0.2">
      <c r="A1740">
        <f>Sheet1!A1717</f>
        <v>1690</v>
      </c>
      <c r="B1740">
        <f>Sheet1!B1720</f>
        <v>959.25</v>
      </c>
      <c r="C1740">
        <f t="shared" si="378"/>
        <v>948.54058055152404</v>
      </c>
      <c r="D1740">
        <f t="shared" si="379"/>
        <v>959.09355053268359</v>
      </c>
      <c r="E1740">
        <f t="shared" si="380"/>
        <v>982.42726033897543</v>
      </c>
      <c r="F1740">
        <f t="shared" si="385"/>
        <v>956.09970113254224</v>
      </c>
      <c r="G1740">
        <f t="shared" si="386"/>
        <v>1158.9055623503803</v>
      </c>
      <c r="K1740" s="1">
        <f t="shared" si="387"/>
        <v>10.768214804063746</v>
      </c>
      <c r="L1740" s="1">
        <f t="shared" si="388"/>
        <v>10.614780746692759</v>
      </c>
      <c r="M1740" s="1">
        <f t="shared" si="389"/>
        <v>33.796986009080456</v>
      </c>
      <c r="N1740" s="1">
        <f t="shared" si="381"/>
        <v>8.9079159366059457</v>
      </c>
      <c r="O1740" s="1">
        <f t="shared" si="382"/>
        <v>211.71377715444396</v>
      </c>
      <c r="P1740" s="1"/>
      <c r="Q1740" s="1">
        <f t="shared" si="390"/>
        <v>-0.15343405737098692</v>
      </c>
      <c r="R1740" s="1">
        <f t="shared" si="391"/>
        <v>23.02877120501671</v>
      </c>
      <c r="S1740" s="1">
        <f t="shared" si="383"/>
        <v>-1.8602988674578</v>
      </c>
      <c r="T1740" s="1">
        <f t="shared" si="384"/>
        <v>200.94556235038021</v>
      </c>
    </row>
    <row r="1741" spans="1:20" x14ac:dyDescent="0.2">
      <c r="A1741">
        <f>Sheet1!A1718</f>
        <v>1691</v>
      </c>
      <c r="B1741">
        <f>Sheet1!B1721</f>
        <v>959.68</v>
      </c>
      <c r="C1741">
        <f t="shared" si="378"/>
        <v>948.99017900338663</v>
      </c>
      <c r="D1741">
        <f t="shared" si="379"/>
        <v>959.52247131915885</v>
      </c>
      <c r="E1741">
        <f t="shared" si="380"/>
        <v>982.90682797733575</v>
      </c>
      <c r="F1741">
        <f t="shared" si="385"/>
        <v>956.52117096880829</v>
      </c>
      <c r="G1741">
        <f t="shared" si="386"/>
        <v>1159.7613260573116</v>
      </c>
      <c r="K1741" s="1">
        <f t="shared" si="387"/>
        <v>10.748616352201111</v>
      </c>
      <c r="L1741" s="1">
        <f t="shared" si="388"/>
        <v>10.594214186688191</v>
      </c>
      <c r="M1741" s="1">
        <f t="shared" si="389"/>
        <v>33.82684834698648</v>
      </c>
      <c r="N1741" s="1">
        <f t="shared" si="381"/>
        <v>8.8797873210094167</v>
      </c>
      <c r="O1741" s="1">
        <f t="shared" si="382"/>
        <v>212.11994240951276</v>
      </c>
      <c r="P1741" s="1"/>
      <c r="Q1741" s="1">
        <f t="shared" si="390"/>
        <v>-0.15440216551291996</v>
      </c>
      <c r="R1741" s="1">
        <f t="shared" si="391"/>
        <v>23.078231994785369</v>
      </c>
      <c r="S1741" s="1">
        <f t="shared" si="383"/>
        <v>-1.8688290311916944</v>
      </c>
      <c r="T1741" s="1">
        <f t="shared" si="384"/>
        <v>201.37132605731165</v>
      </c>
    </row>
    <row r="1742" spans="1:20" x14ac:dyDescent="0.2">
      <c r="A1742">
        <f>Sheet1!A1719</f>
        <v>1692</v>
      </c>
      <c r="B1742">
        <f>Sheet1!B1722</f>
        <v>960.11</v>
      </c>
      <c r="C1742">
        <f t="shared" si="378"/>
        <v>949.43977745524921</v>
      </c>
      <c r="D1742">
        <f t="shared" si="379"/>
        <v>959.9513550506432</v>
      </c>
      <c r="E1742">
        <f t="shared" si="380"/>
        <v>983.38643131583217</v>
      </c>
      <c r="F1742">
        <f t="shared" si="385"/>
        <v>956.94258602905495</v>
      </c>
      <c r="G1742">
        <f t="shared" si="386"/>
        <v>1160.6176520448334</v>
      </c>
      <c r="K1742" s="1">
        <f t="shared" si="387"/>
        <v>10.72901790033859</v>
      </c>
      <c r="L1742" s="1">
        <f t="shared" si="388"/>
        <v>10.573610601487644</v>
      </c>
      <c r="M1742" s="1">
        <f t="shared" si="389"/>
        <v>33.8567462591202</v>
      </c>
      <c r="N1742" s="1">
        <f t="shared" si="381"/>
        <v>8.8516039293934909</v>
      </c>
      <c r="O1742" s="1">
        <f t="shared" si="382"/>
        <v>212.52666994517199</v>
      </c>
      <c r="P1742" s="1"/>
      <c r="Q1742" s="1">
        <f t="shared" si="390"/>
        <v>-0.15540729885094606</v>
      </c>
      <c r="R1742" s="1">
        <f t="shared" si="391"/>
        <v>23.12772835878161</v>
      </c>
      <c r="S1742" s="1">
        <f t="shared" si="383"/>
        <v>-1.8774139709450992</v>
      </c>
      <c r="T1742" s="1">
        <f t="shared" si="384"/>
        <v>201.7976520448334</v>
      </c>
    </row>
    <row r="1743" spans="1:20" x14ac:dyDescent="0.2">
      <c r="A1743">
        <f>Sheet1!A1720</f>
        <v>1693</v>
      </c>
      <c r="B1743">
        <f>Sheet1!B1723</f>
        <v>960.54</v>
      </c>
      <c r="C1743">
        <f t="shared" si="378"/>
        <v>949.88937590711203</v>
      </c>
      <c r="D1743">
        <f t="shared" si="379"/>
        <v>960.38020171720495</v>
      </c>
      <c r="E1743">
        <f t="shared" si="380"/>
        <v>983.86607039643422</v>
      </c>
      <c r="F1743">
        <f t="shared" si="385"/>
        <v>957.36394628493929</v>
      </c>
      <c r="G1743">
        <f t="shared" si="386"/>
        <v>1161.4745407209773</v>
      </c>
      <c r="K1743" s="1">
        <f t="shared" si="387"/>
        <v>10.709419448475956</v>
      </c>
      <c r="L1743" s="1">
        <f t="shared" si="388"/>
        <v>10.552969981159549</v>
      </c>
      <c r="M1743" s="1">
        <f t="shared" si="389"/>
        <v>33.886679787451385</v>
      </c>
      <c r="N1743" s="1">
        <f t="shared" si="381"/>
        <v>8.823365733415244</v>
      </c>
      <c r="O1743" s="1">
        <f t="shared" si="382"/>
        <v>212.93396016945326</v>
      </c>
      <c r="P1743" s="1"/>
      <c r="Q1743" s="1">
        <f t="shared" si="390"/>
        <v>-0.1564494673164063</v>
      </c>
      <c r="R1743" s="1">
        <f t="shared" si="391"/>
        <v>23.177260338975429</v>
      </c>
      <c r="S1743" s="1">
        <f t="shared" si="383"/>
        <v>-1.8860537150607115</v>
      </c>
      <c r="T1743" s="1">
        <f t="shared" si="384"/>
        <v>202.2245407209773</v>
      </c>
    </row>
    <row r="1744" spans="1:20" x14ac:dyDescent="0.2">
      <c r="A1744">
        <f>Sheet1!A1721</f>
        <v>1694</v>
      </c>
      <c r="B1744">
        <f>Sheet1!B1724</f>
        <v>960.97</v>
      </c>
      <c r="C1744">
        <f t="shared" si="378"/>
        <v>950.33897435897438</v>
      </c>
      <c r="D1744">
        <f t="shared" si="379"/>
        <v>960.80901130891232</v>
      </c>
      <c r="E1744">
        <f t="shared" si="380"/>
        <v>984.34574526111112</v>
      </c>
      <c r="F1744">
        <f t="shared" si="385"/>
        <v>957.78525170811827</v>
      </c>
      <c r="G1744">
        <f t="shared" si="386"/>
        <v>1162.3319924937753</v>
      </c>
      <c r="K1744" s="1">
        <f t="shared" si="387"/>
        <v>10.689820996613321</v>
      </c>
      <c r="L1744" s="1">
        <f t="shared" si="388"/>
        <v>10.532292315772224</v>
      </c>
      <c r="M1744" s="1">
        <f t="shared" si="389"/>
        <v>33.916648973949123</v>
      </c>
      <c r="N1744" s="1">
        <f t="shared" si="381"/>
        <v>8.7950727047316377</v>
      </c>
      <c r="O1744" s="1">
        <f t="shared" si="382"/>
        <v>213.34181349038863</v>
      </c>
      <c r="P1744" s="1"/>
      <c r="Q1744" s="1">
        <f t="shared" si="390"/>
        <v>-0.1575286808410965</v>
      </c>
      <c r="R1744" s="1">
        <f t="shared" si="391"/>
        <v>23.226827977335802</v>
      </c>
      <c r="S1744" s="1">
        <f t="shared" si="383"/>
        <v>-1.8947482918816831</v>
      </c>
      <c r="T1744" s="1">
        <f t="shared" si="384"/>
        <v>202.65199249377531</v>
      </c>
    </row>
    <row r="1745" spans="1:20" x14ac:dyDescent="0.2">
      <c r="A1745">
        <f>Sheet1!A1722</f>
        <v>1695</v>
      </c>
      <c r="B1745">
        <f>Sheet1!B1725</f>
        <v>961.4</v>
      </c>
      <c r="C1745">
        <f t="shared" si="378"/>
        <v>950.78857281083719</v>
      </c>
      <c r="D1745">
        <f t="shared" si="379"/>
        <v>961.23778381583395</v>
      </c>
      <c r="E1745">
        <f t="shared" si="380"/>
        <v>984.8254559518324</v>
      </c>
      <c r="F1745">
        <f t="shared" si="385"/>
        <v>958.20650227024873</v>
      </c>
      <c r="G1745">
        <f t="shared" si="386"/>
        <v>1163.1900077712598</v>
      </c>
      <c r="K1745" s="1">
        <f t="shared" si="387"/>
        <v>10.6702225447508</v>
      </c>
      <c r="L1745" s="1">
        <f t="shared" si="388"/>
        <v>10.511577595393987</v>
      </c>
      <c r="M1745" s="1">
        <f t="shared" si="389"/>
        <v>33.946653860582956</v>
      </c>
      <c r="N1745" s="1">
        <f t="shared" si="381"/>
        <v>8.7667248149995203</v>
      </c>
      <c r="O1745" s="1">
        <f t="shared" si="382"/>
        <v>213.75023031601063</v>
      </c>
      <c r="P1745" s="1"/>
      <c r="Q1745" s="1">
        <f t="shared" si="390"/>
        <v>-0.1586449493568125</v>
      </c>
      <c r="R1745" s="1">
        <f t="shared" si="391"/>
        <v>23.276431315832156</v>
      </c>
      <c r="S1745" s="1">
        <f t="shared" si="383"/>
        <v>-1.9034977297512796</v>
      </c>
      <c r="T1745" s="1">
        <f t="shared" si="384"/>
        <v>203.08000777125983</v>
      </c>
    </row>
    <row r="1746" spans="1:20" x14ac:dyDescent="0.2">
      <c r="A1746">
        <f>Sheet1!A1723</f>
        <v>1696</v>
      </c>
      <c r="B1746">
        <f>Sheet1!B1726</f>
        <v>961.83</v>
      </c>
      <c r="C1746">
        <f t="shared" si="378"/>
        <v>951.23817126269978</v>
      </c>
      <c r="D1746">
        <f t="shared" si="379"/>
        <v>961.66651922803783</v>
      </c>
      <c r="E1746">
        <f t="shared" si="380"/>
        <v>985.3052025105676</v>
      </c>
      <c r="F1746">
        <f t="shared" si="385"/>
        <v>958.62769794298788</v>
      </c>
      <c r="G1746">
        <f t="shared" si="386"/>
        <v>1164.0485869614624</v>
      </c>
      <c r="K1746" s="1">
        <f t="shared" si="387"/>
        <v>10.650624092887938</v>
      </c>
      <c r="L1746" s="1">
        <f t="shared" si="388"/>
        <v>10.490825810092929</v>
      </c>
      <c r="M1746" s="1">
        <f t="shared" si="389"/>
        <v>33.976694489322199</v>
      </c>
      <c r="N1746" s="1">
        <f t="shared" si="381"/>
        <v>8.7383220358758535</v>
      </c>
      <c r="O1746" s="1">
        <f t="shared" si="382"/>
        <v>214.15921105435041</v>
      </c>
      <c r="P1746" s="1"/>
      <c r="Q1746" s="1">
        <f t="shared" si="390"/>
        <v>-0.15979828279500907</v>
      </c>
      <c r="R1746" s="1">
        <f t="shared" si="391"/>
        <v>23.326070396434261</v>
      </c>
      <c r="S1746" s="1">
        <f t="shared" si="383"/>
        <v>-1.9123020570120843</v>
      </c>
      <c r="T1746" s="1">
        <f t="shared" si="384"/>
        <v>203.50858696146247</v>
      </c>
    </row>
    <row r="1747" spans="1:20" x14ac:dyDescent="0.2">
      <c r="A1747">
        <f>Sheet1!A1724</f>
        <v>1697</v>
      </c>
      <c r="B1747">
        <f>Sheet1!B1727</f>
        <v>962.26</v>
      </c>
      <c r="C1747">
        <f t="shared" si="378"/>
        <v>951.68776971456214</v>
      </c>
      <c r="D1747">
        <f t="shared" si="379"/>
        <v>962.09521753559238</v>
      </c>
      <c r="E1747">
        <f t="shared" si="380"/>
        <v>985.78498497928581</v>
      </c>
      <c r="F1747">
        <f t="shared" si="385"/>
        <v>959.0488386979921</v>
      </c>
      <c r="G1747">
        <f t="shared" si="386"/>
        <v>1164.9077304724156</v>
      </c>
      <c r="K1747" s="1">
        <f t="shared" si="387"/>
        <v>10.631025641025644</v>
      </c>
      <c r="L1747" s="1">
        <f t="shared" si="388"/>
        <v>10.470036949937935</v>
      </c>
      <c r="M1747" s="1">
        <f t="shared" si="389"/>
        <v>34.006770902136736</v>
      </c>
      <c r="N1747" s="1">
        <f t="shared" si="381"/>
        <v>8.7098643390177131</v>
      </c>
      <c r="O1747" s="1">
        <f t="shared" si="382"/>
        <v>214.56875611344117</v>
      </c>
      <c r="P1747" s="1"/>
      <c r="Q1747" s="1">
        <f t="shared" si="390"/>
        <v>-0.16098869108770941</v>
      </c>
      <c r="R1747" s="1">
        <f t="shared" si="391"/>
        <v>23.375745261111092</v>
      </c>
      <c r="S1747" s="1">
        <f t="shared" si="383"/>
        <v>-1.9211613020079312</v>
      </c>
      <c r="T1747" s="1">
        <f t="shared" si="384"/>
        <v>203.93773047241552</v>
      </c>
    </row>
    <row r="1748" spans="1:20" x14ac:dyDescent="0.2">
      <c r="A1748">
        <f>Sheet1!A1725</f>
        <v>1698</v>
      </c>
      <c r="B1748">
        <f>Sheet1!B1728</f>
        <v>962.68</v>
      </c>
      <c r="C1748">
        <f t="shared" si="378"/>
        <v>952.13736816642495</v>
      </c>
      <c r="D1748">
        <f t="shared" si="379"/>
        <v>962.52387872856605</v>
      </c>
      <c r="E1748">
        <f t="shared" si="380"/>
        <v>986.26480339995692</v>
      </c>
      <c r="F1748">
        <f t="shared" si="385"/>
        <v>959.46992450691857</v>
      </c>
      <c r="G1748">
        <f t="shared" si="386"/>
        <v>1165.767438712151</v>
      </c>
      <c r="K1748" s="1">
        <f t="shared" si="387"/>
        <v>10.611427189162782</v>
      </c>
      <c r="L1748" s="1">
        <f t="shared" si="388"/>
        <v>10.449211004996755</v>
      </c>
      <c r="M1748" s="1">
        <f t="shared" si="389"/>
        <v>34.036883140995201</v>
      </c>
      <c r="N1748" s="1">
        <f t="shared" si="381"/>
        <v>8.6813516960813786</v>
      </c>
      <c r="O1748" s="1">
        <f t="shared" si="382"/>
        <v>214.97886590131384</v>
      </c>
      <c r="P1748" s="1"/>
      <c r="Q1748" s="1">
        <f t="shared" si="390"/>
        <v>-0.16221618416602723</v>
      </c>
      <c r="R1748" s="1">
        <f t="shared" si="391"/>
        <v>23.425455951832419</v>
      </c>
      <c r="S1748" s="1">
        <f t="shared" si="383"/>
        <v>-1.9300754930814037</v>
      </c>
      <c r="T1748" s="1">
        <f t="shared" si="384"/>
        <v>204.36743871215106</v>
      </c>
    </row>
    <row r="1749" spans="1:20" x14ac:dyDescent="0.2">
      <c r="A1749">
        <f>Sheet1!A1726</f>
        <v>1699</v>
      </c>
      <c r="B1749">
        <f>Sheet1!B1729</f>
        <v>963.11</v>
      </c>
      <c r="C1749">
        <f t="shared" si="378"/>
        <v>952.58696661828753</v>
      </c>
      <c r="D1749">
        <f t="shared" si="379"/>
        <v>962.95250279702691</v>
      </c>
      <c r="E1749">
        <f t="shared" si="380"/>
        <v>986.74465781455001</v>
      </c>
      <c r="F1749">
        <f t="shared" si="385"/>
        <v>959.89095534142439</v>
      </c>
      <c r="G1749">
        <f t="shared" si="386"/>
        <v>1166.6277120887009</v>
      </c>
      <c r="K1749" s="1">
        <f t="shared" si="387"/>
        <v>10.591828737300261</v>
      </c>
      <c r="L1749" s="1">
        <f t="shared" si="388"/>
        <v>10.428347965338048</v>
      </c>
      <c r="M1749" s="1">
        <f t="shared" si="389"/>
        <v>34.067031247867817</v>
      </c>
      <c r="N1749" s="1">
        <f t="shared" si="381"/>
        <v>8.6527840787246078</v>
      </c>
      <c r="O1749" s="1">
        <f t="shared" si="382"/>
        <v>215.38954082600117</v>
      </c>
      <c r="P1749" s="1"/>
      <c r="Q1749" s="1">
        <f t="shared" si="390"/>
        <v>-0.16348077196221311</v>
      </c>
      <c r="R1749" s="1">
        <f t="shared" si="391"/>
        <v>23.475202510567556</v>
      </c>
      <c r="S1749" s="1">
        <f t="shared" si="383"/>
        <v>-1.9390446585756536</v>
      </c>
      <c r="T1749" s="1">
        <f t="shared" si="384"/>
        <v>204.79771208870091</v>
      </c>
    </row>
    <row r="1750" spans="1:20" x14ac:dyDescent="0.2">
      <c r="A1750">
        <f>Sheet1!A1727</f>
        <v>1700</v>
      </c>
      <c r="B1750">
        <f>Sheet1!B1730</f>
        <v>963.54</v>
      </c>
      <c r="C1750">
        <f t="shared" si="378"/>
        <v>953.03656507015012</v>
      </c>
      <c r="D1750">
        <f t="shared" si="379"/>
        <v>963.38108973104386</v>
      </c>
      <c r="E1750">
        <f t="shared" si="380"/>
        <v>987.22454826503463</v>
      </c>
      <c r="F1750">
        <f t="shared" si="385"/>
        <v>960.31193117316627</v>
      </c>
      <c r="G1750">
        <f t="shared" si="386"/>
        <v>1167.4885510100976</v>
      </c>
      <c r="K1750" s="1">
        <f t="shared" si="387"/>
        <v>10.572230285437854</v>
      </c>
      <c r="L1750" s="1">
        <f t="shared" si="388"/>
        <v>10.407447821030246</v>
      </c>
      <c r="M1750" s="1">
        <f t="shared" si="389"/>
        <v>34.097215264723673</v>
      </c>
      <c r="N1750" s="1">
        <f t="shared" si="381"/>
        <v>8.6241614586041351</v>
      </c>
      <c r="O1750" s="1">
        <f t="shared" si="382"/>
        <v>215.80078129553544</v>
      </c>
      <c r="P1750" s="1"/>
      <c r="Q1750" s="1">
        <f t="shared" si="390"/>
        <v>-0.16478246440760813</v>
      </c>
      <c r="R1750" s="1">
        <f t="shared" si="391"/>
        <v>23.524984979285819</v>
      </c>
      <c r="S1750" s="1">
        <f t="shared" si="383"/>
        <v>-1.948068826833719</v>
      </c>
      <c r="T1750" s="1">
        <f t="shared" si="384"/>
        <v>205.22855101009759</v>
      </c>
    </row>
    <row r="1751" spans="1:20" x14ac:dyDescent="0.2">
      <c r="A1751">
        <f>Sheet1!A1728</f>
        <v>1701</v>
      </c>
      <c r="B1751">
        <f>Sheet1!B1731</f>
        <v>963.97</v>
      </c>
      <c r="C1751">
        <f t="shared" si="378"/>
        <v>953.4861635220127</v>
      </c>
      <c r="D1751">
        <f t="shared" si="379"/>
        <v>963.80963952068453</v>
      </c>
      <c r="E1751">
        <f t="shared" si="380"/>
        <v>987.70447479338009</v>
      </c>
      <c r="F1751">
        <f t="shared" si="385"/>
        <v>960.7328519738013</v>
      </c>
      <c r="G1751">
        <f t="shared" si="386"/>
        <v>1168.3499558843728</v>
      </c>
      <c r="K1751" s="1">
        <f t="shared" si="387"/>
        <v>10.542631833575001</v>
      </c>
      <c r="L1751" s="1">
        <f t="shared" si="388"/>
        <v>10.386510562141098</v>
      </c>
      <c r="M1751" s="1">
        <f t="shared" si="389"/>
        <v>34.127435233531969</v>
      </c>
      <c r="N1751" s="1">
        <f t="shared" si="381"/>
        <v>8.595483807376354</v>
      </c>
      <c r="O1751" s="1">
        <f t="shared" si="382"/>
        <v>216.21258771794783</v>
      </c>
      <c r="P1751" s="1"/>
      <c r="Q1751" s="1">
        <f t="shared" si="390"/>
        <v>-0.15612127143390353</v>
      </c>
      <c r="R1751" s="1">
        <f t="shared" si="391"/>
        <v>23.584803399956968</v>
      </c>
      <c r="S1751" s="1">
        <f t="shared" si="383"/>
        <v>-1.9471480261986471</v>
      </c>
      <c r="T1751" s="1">
        <f t="shared" si="384"/>
        <v>205.66995588437283</v>
      </c>
    </row>
    <row r="1752" spans="1:20" x14ac:dyDescent="0.2">
      <c r="A1752">
        <f>Sheet1!A1729</f>
        <v>1702</v>
      </c>
      <c r="B1752">
        <f>Sheet1!B1732</f>
        <v>964.4</v>
      </c>
      <c r="C1752">
        <f t="shared" si="378"/>
        <v>953.93576197387529</v>
      </c>
      <c r="D1752">
        <f t="shared" si="379"/>
        <v>964.23815215601758</v>
      </c>
      <c r="E1752">
        <f t="shared" si="380"/>
        <v>988.18443744155604</v>
      </c>
      <c r="F1752">
        <f t="shared" si="385"/>
        <v>961.15371771498621</v>
      </c>
      <c r="G1752">
        <f t="shared" si="386"/>
        <v>1169.2119271195586</v>
      </c>
      <c r="K1752" s="1">
        <f t="shared" si="387"/>
        <v>10.52303338171248</v>
      </c>
      <c r="L1752" s="1">
        <f t="shared" si="388"/>
        <v>10.365536178739376</v>
      </c>
      <c r="M1752" s="1">
        <f t="shared" si="389"/>
        <v>34.157691196262476</v>
      </c>
      <c r="N1752" s="1">
        <f t="shared" si="381"/>
        <v>8.5667510966986811</v>
      </c>
      <c r="O1752" s="1">
        <f t="shared" si="382"/>
        <v>216.62496050127106</v>
      </c>
      <c r="P1752" s="1"/>
      <c r="Q1752" s="1">
        <f t="shared" si="390"/>
        <v>-0.15749720297310432</v>
      </c>
      <c r="R1752" s="1">
        <f t="shared" si="391"/>
        <v>23.634657814549996</v>
      </c>
      <c r="S1752" s="1">
        <f t="shared" si="383"/>
        <v>-1.9562822850137991</v>
      </c>
      <c r="T1752" s="1">
        <f t="shared" si="384"/>
        <v>206.10192711955858</v>
      </c>
    </row>
    <row r="1753" spans="1:20" x14ac:dyDescent="0.2">
      <c r="A1753">
        <f>Sheet1!A1730</f>
        <v>1703</v>
      </c>
      <c r="B1753">
        <f>Sheet1!B1733</f>
        <v>964.83</v>
      </c>
      <c r="C1753">
        <f t="shared" si="378"/>
        <v>954.38536042573787</v>
      </c>
      <c r="D1753">
        <f t="shared" si="379"/>
        <v>964.66662762711132</v>
      </c>
      <c r="E1753">
        <f t="shared" si="380"/>
        <v>988.66443625153192</v>
      </c>
      <c r="F1753">
        <f t="shared" si="385"/>
        <v>961.57452836837808</v>
      </c>
      <c r="G1753">
        <f t="shared" si="386"/>
        <v>1170.0744651236871</v>
      </c>
      <c r="K1753" s="1">
        <f t="shared" si="387"/>
        <v>10.503434929849846</v>
      </c>
      <c r="L1753" s="1">
        <f t="shared" si="388"/>
        <v>10.34452466089374</v>
      </c>
      <c r="M1753" s="1">
        <f t="shared" si="389"/>
        <v>34.187983194884509</v>
      </c>
      <c r="N1753" s="1">
        <f t="shared" si="381"/>
        <v>8.5379632982279645</v>
      </c>
      <c r="O1753" s="1">
        <f t="shared" si="382"/>
        <v>217.03790005353699</v>
      </c>
      <c r="P1753" s="1"/>
      <c r="Q1753" s="1">
        <f t="shared" si="390"/>
        <v>-0.15891026895610594</v>
      </c>
      <c r="R1753" s="1">
        <f t="shared" si="391"/>
        <v>23.684548265034664</v>
      </c>
      <c r="S1753" s="1">
        <f t="shared" si="383"/>
        <v>-1.965471631621881</v>
      </c>
      <c r="T1753" s="1">
        <f t="shared" si="384"/>
        <v>206.53446512368714</v>
      </c>
    </row>
    <row r="1754" spans="1:20" x14ac:dyDescent="0.2">
      <c r="A1754">
        <f>Sheet1!A1731</f>
        <v>1704</v>
      </c>
      <c r="B1754">
        <f>Sheet1!B1734</f>
        <v>965.26</v>
      </c>
      <c r="C1754">
        <f t="shared" si="378"/>
        <v>954.83495887760046</v>
      </c>
      <c r="D1754">
        <f t="shared" si="379"/>
        <v>965.0950659240342</v>
      </c>
      <c r="E1754">
        <f t="shared" si="380"/>
        <v>989.14447126527682</v>
      </c>
      <c r="F1754">
        <f t="shared" si="385"/>
        <v>961.99528390563376</v>
      </c>
      <c r="G1754">
        <f t="shared" si="386"/>
        <v>1170.9375703047906</v>
      </c>
      <c r="K1754" s="1">
        <f t="shared" si="387"/>
        <v>10.483836477987325</v>
      </c>
      <c r="L1754" s="1">
        <f t="shared" si="388"/>
        <v>10.323475998671825</v>
      </c>
      <c r="M1754" s="1">
        <f t="shared" si="389"/>
        <v>34.218311271367384</v>
      </c>
      <c r="N1754" s="1">
        <f t="shared" si="381"/>
        <v>8.5091203836210525</v>
      </c>
      <c r="O1754" s="1">
        <f t="shared" si="382"/>
        <v>217.45140678277789</v>
      </c>
      <c r="P1754" s="1"/>
      <c r="Q1754" s="1">
        <f t="shared" si="390"/>
        <v>-0.16036047931550002</v>
      </c>
      <c r="R1754" s="1">
        <f t="shared" si="391"/>
        <v>23.734474793380059</v>
      </c>
      <c r="S1754" s="1">
        <f t="shared" si="383"/>
        <v>-1.974716094366272</v>
      </c>
      <c r="T1754" s="1">
        <f t="shared" si="384"/>
        <v>206.96757030479057</v>
      </c>
    </row>
    <row r="1755" spans="1:20" x14ac:dyDescent="0.2">
      <c r="A1755">
        <f>Sheet1!A1732</f>
        <v>1705</v>
      </c>
      <c r="B1755">
        <f>Sheet1!B1735</f>
        <v>965.69</v>
      </c>
      <c r="C1755">
        <f t="shared" si="378"/>
        <v>955.28455732946304</v>
      </c>
      <c r="D1755">
        <f t="shared" si="379"/>
        <v>965.5234670368543</v>
      </c>
      <c r="E1755">
        <f t="shared" si="380"/>
        <v>989.6245425247605</v>
      </c>
      <c r="F1755">
        <f t="shared" si="385"/>
        <v>962.41598429841019</v>
      </c>
      <c r="G1755">
        <f t="shared" si="386"/>
        <v>1171.8012430709007</v>
      </c>
      <c r="K1755" s="1">
        <f t="shared" si="387"/>
        <v>10.46423802612469</v>
      </c>
      <c r="L1755" s="1">
        <f t="shared" si="388"/>
        <v>10.30239018214229</v>
      </c>
      <c r="M1755" s="1">
        <f t="shared" si="389"/>
        <v>34.248675467680755</v>
      </c>
      <c r="N1755" s="1">
        <f t="shared" si="381"/>
        <v>8.4802223245349069</v>
      </c>
      <c r="O1755" s="1">
        <f t="shared" si="382"/>
        <v>217.86548109702539</v>
      </c>
      <c r="P1755" s="1"/>
      <c r="Q1755" s="1">
        <f t="shared" si="390"/>
        <v>-0.16184784398240026</v>
      </c>
      <c r="R1755" s="1">
        <f t="shared" si="391"/>
        <v>23.784437441556065</v>
      </c>
      <c r="S1755" s="1">
        <f t="shared" si="383"/>
        <v>-1.984015701589783</v>
      </c>
      <c r="T1755" s="1">
        <f t="shared" si="384"/>
        <v>207.4012430709007</v>
      </c>
    </row>
    <row r="1756" spans="1:20" x14ac:dyDescent="0.2">
      <c r="A1756">
        <f>Sheet1!A1733</f>
        <v>1706</v>
      </c>
      <c r="B1756">
        <f>Sheet1!B1736</f>
        <v>966.11</v>
      </c>
      <c r="C1756">
        <f t="shared" si="378"/>
        <v>955.73415578132563</v>
      </c>
      <c r="D1756">
        <f t="shared" si="379"/>
        <v>965.95183095564005</v>
      </c>
      <c r="E1756">
        <f t="shared" si="380"/>
        <v>990.10465007195228</v>
      </c>
      <c r="F1756">
        <f t="shared" si="385"/>
        <v>962.83662951836436</v>
      </c>
      <c r="G1756">
        <f t="shared" si="386"/>
        <v>1172.6654838300499</v>
      </c>
      <c r="K1756" s="1">
        <f t="shared" si="387"/>
        <v>10.444639574262169</v>
      </c>
      <c r="L1756" s="1">
        <f t="shared" si="388"/>
        <v>10.281267201373453</v>
      </c>
      <c r="M1756" s="1">
        <f t="shared" si="389"/>
        <v>34.279075825794052</v>
      </c>
      <c r="N1756" s="1">
        <f t="shared" si="381"/>
        <v>8.4512690926264895</v>
      </c>
      <c r="O1756" s="1">
        <f t="shared" si="382"/>
        <v>218.28012340431201</v>
      </c>
      <c r="P1756" s="1"/>
      <c r="Q1756" s="1">
        <f t="shared" si="390"/>
        <v>-0.1633723728887162</v>
      </c>
      <c r="R1756" s="1">
        <f t="shared" si="391"/>
        <v>23.834436251531883</v>
      </c>
      <c r="S1756" s="1">
        <f t="shared" si="383"/>
        <v>-1.9933704816356794</v>
      </c>
      <c r="T1756" s="1">
        <f t="shared" si="384"/>
        <v>207.83548383004984</v>
      </c>
    </row>
    <row r="1757" spans="1:20" x14ac:dyDescent="0.2">
      <c r="A1757">
        <f>Sheet1!A1734</f>
        <v>1707</v>
      </c>
      <c r="B1757">
        <f>Sheet1!B1737</f>
        <v>966.54</v>
      </c>
      <c r="C1757">
        <f t="shared" si="378"/>
        <v>956.18375423318844</v>
      </c>
      <c r="D1757">
        <f t="shared" si="379"/>
        <v>966.38015767045999</v>
      </c>
      <c r="E1757">
        <f t="shared" si="380"/>
        <v>990.58479394882158</v>
      </c>
      <c r="F1757">
        <f t="shared" si="385"/>
        <v>963.25721953715311</v>
      </c>
      <c r="G1757">
        <f t="shared" si="386"/>
        <v>1173.53029299027</v>
      </c>
      <c r="K1757" s="1">
        <f t="shared" si="387"/>
        <v>10.425041122399534</v>
      </c>
      <c r="L1757" s="1">
        <f t="shared" si="388"/>
        <v>10.260107046433745</v>
      </c>
      <c r="M1757" s="1">
        <f t="shared" si="389"/>
        <v>34.309512387676364</v>
      </c>
      <c r="N1757" s="1">
        <f t="shared" si="381"/>
        <v>8.4222606595526486</v>
      </c>
      <c r="O1757" s="1">
        <f t="shared" si="382"/>
        <v>218.69533411266957</v>
      </c>
      <c r="P1757" s="1"/>
      <c r="Q1757" s="1">
        <f t="shared" si="390"/>
        <v>-0.16493407596578891</v>
      </c>
      <c r="R1757" s="1">
        <f t="shared" si="391"/>
        <v>23.884471265276829</v>
      </c>
      <c r="S1757" s="1">
        <f t="shared" si="383"/>
        <v>-2.0027804628468857</v>
      </c>
      <c r="T1757" s="1">
        <f t="shared" si="384"/>
        <v>208.27029299027004</v>
      </c>
    </row>
    <row r="1758" spans="1:20" x14ac:dyDescent="0.2">
      <c r="A1758">
        <f>Sheet1!A1735</f>
        <v>1708</v>
      </c>
      <c r="B1758">
        <f>Sheet1!B1738</f>
        <v>966.97</v>
      </c>
      <c r="C1758">
        <f t="shared" si="378"/>
        <v>956.6333526850508</v>
      </c>
      <c r="D1758">
        <f t="shared" si="379"/>
        <v>966.80844717138211</v>
      </c>
      <c r="E1758">
        <f t="shared" si="380"/>
        <v>991.06497419733773</v>
      </c>
      <c r="F1758">
        <f t="shared" si="385"/>
        <v>963.67775432643327</v>
      </c>
      <c r="G1758">
        <f t="shared" si="386"/>
        <v>1174.395670959593</v>
      </c>
      <c r="K1758" s="1">
        <f t="shared" si="387"/>
        <v>10.405442670537013</v>
      </c>
      <c r="L1758" s="1">
        <f t="shared" si="388"/>
        <v>10.238909707391258</v>
      </c>
      <c r="M1758" s="1">
        <f t="shared" si="389"/>
        <v>34.339985195297459</v>
      </c>
      <c r="N1758" s="1">
        <f t="shared" si="381"/>
        <v>8.3931969969702322</v>
      </c>
      <c r="O1758" s="1">
        <f t="shared" si="382"/>
        <v>219.11111363012992</v>
      </c>
      <c r="P1758" s="1"/>
      <c r="Q1758" s="1">
        <f t="shared" si="390"/>
        <v>-0.16653296314575528</v>
      </c>
      <c r="R1758" s="1">
        <f t="shared" si="391"/>
        <v>23.934542524760445</v>
      </c>
      <c r="S1758" s="1">
        <f t="shared" si="383"/>
        <v>-2.0122456735667811</v>
      </c>
      <c r="T1758" s="1">
        <f t="shared" si="384"/>
        <v>208.70567095959291</v>
      </c>
    </row>
    <row r="1759" spans="1:20" x14ac:dyDescent="0.2">
      <c r="A1759">
        <f>Sheet1!A1736</f>
        <v>1709</v>
      </c>
      <c r="B1759">
        <f>Sheet1!B1739</f>
        <v>967.4</v>
      </c>
      <c r="C1759">
        <f t="shared" si="378"/>
        <v>957.08295113691361</v>
      </c>
      <c r="D1759">
        <f t="shared" si="379"/>
        <v>967.23669944847484</v>
      </c>
      <c r="E1759">
        <f t="shared" si="380"/>
        <v>991.54519085947027</v>
      </c>
      <c r="F1759">
        <f t="shared" si="385"/>
        <v>964.09823385786194</v>
      </c>
      <c r="G1759">
        <f t="shared" si="386"/>
        <v>1175.2616181460512</v>
      </c>
      <c r="K1759" s="1">
        <f t="shared" si="387"/>
        <v>10.375844218674388</v>
      </c>
      <c r="L1759" s="1">
        <f t="shared" si="388"/>
        <v>10.217675174314422</v>
      </c>
      <c r="M1759" s="1">
        <f t="shared" si="389"/>
        <v>34.370494290626652</v>
      </c>
      <c r="N1759" s="1">
        <f t="shared" si="381"/>
        <v>8.3640780765363161</v>
      </c>
      <c r="O1759" s="1">
        <f t="shared" si="382"/>
        <v>219.52746236472558</v>
      </c>
      <c r="P1759" s="1"/>
      <c r="Q1759" s="1">
        <f t="shared" si="390"/>
        <v>-0.15816904435996548</v>
      </c>
      <c r="R1759" s="1">
        <f t="shared" si="391"/>
        <v>23.994650071952265</v>
      </c>
      <c r="S1759" s="1">
        <f t="shared" si="383"/>
        <v>-2.0117661421380717</v>
      </c>
      <c r="T1759" s="1">
        <f t="shared" si="384"/>
        <v>209.15161814605119</v>
      </c>
    </row>
    <row r="1760" spans="1:20" x14ac:dyDescent="0.2">
      <c r="A1760">
        <f>Sheet1!A1737</f>
        <v>1710</v>
      </c>
      <c r="B1760">
        <f>Sheet1!B1740</f>
        <v>967.83</v>
      </c>
      <c r="C1760">
        <f t="shared" si="378"/>
        <v>957.53254958877619</v>
      </c>
      <c r="D1760">
        <f t="shared" si="379"/>
        <v>967.66491449180648</v>
      </c>
      <c r="E1760">
        <f t="shared" si="380"/>
        <v>992.02544397718862</v>
      </c>
      <c r="F1760">
        <f t="shared" si="385"/>
        <v>964.51865810309596</v>
      </c>
      <c r="G1760">
        <f t="shared" si="386"/>
        <v>1176.1281349576761</v>
      </c>
      <c r="K1760" s="1">
        <f t="shared" si="387"/>
        <v>10.356245766811526</v>
      </c>
      <c r="L1760" s="1">
        <f t="shared" si="388"/>
        <v>10.196403437271556</v>
      </c>
      <c r="M1760" s="1">
        <f t="shared" si="389"/>
        <v>34.401039715633146</v>
      </c>
      <c r="N1760" s="1">
        <f t="shared" si="381"/>
        <v>8.3349038699075209</v>
      </c>
      <c r="O1760" s="1">
        <f t="shared" si="382"/>
        <v>219.9443807244877</v>
      </c>
      <c r="P1760" s="1"/>
      <c r="Q1760" s="1">
        <f t="shared" si="390"/>
        <v>-0.1598423295399698</v>
      </c>
      <c r="R1760" s="1">
        <f t="shared" si="391"/>
        <v>24.044793948821621</v>
      </c>
      <c r="S1760" s="1">
        <f t="shared" si="383"/>
        <v>-2.0213418969040049</v>
      </c>
      <c r="T1760" s="1">
        <f t="shared" si="384"/>
        <v>209.58813495767617</v>
      </c>
    </row>
    <row r="1761" spans="1:20" x14ac:dyDescent="0.2">
      <c r="A1761">
        <f>Sheet1!A1738</f>
        <v>1711</v>
      </c>
      <c r="B1761">
        <f>Sheet1!B1741</f>
        <v>968.26</v>
      </c>
      <c r="C1761">
        <f t="shared" si="378"/>
        <v>957.98214804063878</v>
      </c>
      <c r="D1761">
        <f t="shared" si="379"/>
        <v>968.09309229144571</v>
      </c>
      <c r="E1761">
        <f t="shared" si="380"/>
        <v>992.50573359246209</v>
      </c>
      <c r="F1761">
        <f t="shared" si="385"/>
        <v>964.9390270337924</v>
      </c>
      <c r="G1761">
        <f t="shared" si="386"/>
        <v>1176.9952218025007</v>
      </c>
      <c r="K1761" s="1">
        <f t="shared" si="387"/>
        <v>10.336647314949232</v>
      </c>
      <c r="L1761" s="1">
        <f t="shared" si="388"/>
        <v>10.175094486331318</v>
      </c>
      <c r="M1761" s="1">
        <f t="shared" si="389"/>
        <v>34.431621512286938</v>
      </c>
      <c r="N1761" s="1">
        <f t="shared" si="381"/>
        <v>8.3056743487416043</v>
      </c>
      <c r="O1761" s="1">
        <f t="shared" si="382"/>
        <v>220.36186911744994</v>
      </c>
      <c r="P1761" s="1"/>
      <c r="Q1761" s="1">
        <f t="shared" si="390"/>
        <v>-0.1615528286179142</v>
      </c>
      <c r="R1761" s="1">
        <f t="shared" si="391"/>
        <v>24.094974197337706</v>
      </c>
      <c r="S1761" s="1">
        <f t="shared" si="383"/>
        <v>-2.0309729662076279</v>
      </c>
      <c r="T1761" s="1">
        <f t="shared" si="384"/>
        <v>210.02522180250071</v>
      </c>
    </row>
    <row r="1762" spans="1:20" x14ac:dyDescent="0.2">
      <c r="A1762">
        <f>Sheet1!A1739</f>
        <v>1712</v>
      </c>
      <c r="B1762">
        <f>Sheet1!B1742</f>
        <v>968.69</v>
      </c>
      <c r="C1762">
        <f t="shared" si="378"/>
        <v>958.43174649250136</v>
      </c>
      <c r="D1762">
        <f t="shared" si="379"/>
        <v>968.52123283746039</v>
      </c>
      <c r="E1762">
        <f t="shared" si="380"/>
        <v>992.98605974726024</v>
      </c>
      <c r="F1762">
        <f t="shared" si="385"/>
        <v>965.359340621608</v>
      </c>
      <c r="G1762">
        <f t="shared" si="386"/>
        <v>1177.8628790885564</v>
      </c>
      <c r="K1762" s="1">
        <f t="shared" si="387"/>
        <v>10.31704886308637</v>
      </c>
      <c r="L1762" s="1">
        <f t="shared" si="388"/>
        <v>10.15374831156123</v>
      </c>
      <c r="M1762" s="1">
        <f t="shared" si="389"/>
        <v>34.46223972255666</v>
      </c>
      <c r="N1762" s="1">
        <f t="shared" si="381"/>
        <v>8.2763894846943913</v>
      </c>
      <c r="O1762" s="1">
        <f t="shared" si="382"/>
        <v>220.77992795164278</v>
      </c>
      <c r="P1762" s="1"/>
      <c r="Q1762" s="1">
        <f t="shared" si="390"/>
        <v>-0.16330055152513978</v>
      </c>
      <c r="R1762" s="1">
        <f t="shared" si="391"/>
        <v>24.14519085947029</v>
      </c>
      <c r="S1762" s="1">
        <f t="shared" si="383"/>
        <v>-2.0406593783919789</v>
      </c>
      <c r="T1762" s="1">
        <f t="shared" si="384"/>
        <v>210.46287908855641</v>
      </c>
    </row>
    <row r="1763" spans="1:20" x14ac:dyDescent="0.2">
      <c r="A1763">
        <f>Sheet1!A1740</f>
        <v>1713</v>
      </c>
      <c r="B1763">
        <f>Sheet1!B1743</f>
        <v>969.11</v>
      </c>
      <c r="C1763">
        <f t="shared" si="378"/>
        <v>958.88134494436395</v>
      </c>
      <c r="D1763">
        <f t="shared" si="379"/>
        <v>968.94933611991894</v>
      </c>
      <c r="E1763">
        <f t="shared" si="380"/>
        <v>993.46642248355261</v>
      </c>
      <c r="F1763">
        <f t="shared" si="385"/>
        <v>965.77959883819972</v>
      </c>
      <c r="G1763">
        <f t="shared" si="386"/>
        <v>1178.7311072238754</v>
      </c>
      <c r="K1763" s="1">
        <f t="shared" si="387"/>
        <v>10.297450411223849</v>
      </c>
      <c r="L1763" s="1">
        <f t="shared" si="388"/>
        <v>10.132364903030293</v>
      </c>
      <c r="M1763" s="1">
        <f t="shared" si="389"/>
        <v>34.492894388412424</v>
      </c>
      <c r="N1763" s="1">
        <f t="shared" si="381"/>
        <v>8.2470492494235259</v>
      </c>
      <c r="O1763" s="1">
        <f t="shared" si="382"/>
        <v>221.19855763509918</v>
      </c>
      <c r="P1763" s="1"/>
      <c r="Q1763" s="1">
        <f t="shared" si="390"/>
        <v>-0.16508550819355605</v>
      </c>
      <c r="R1763" s="1">
        <f t="shared" si="391"/>
        <v>24.195443977188575</v>
      </c>
      <c r="S1763" s="1">
        <f t="shared" si="383"/>
        <v>-2.0504011618003233</v>
      </c>
      <c r="T1763" s="1">
        <f t="shared" si="384"/>
        <v>210.90110722387533</v>
      </c>
    </row>
    <row r="1764" spans="1:20" x14ac:dyDescent="0.2">
      <c r="A1764">
        <f>Sheet1!A1741</f>
        <v>1714</v>
      </c>
      <c r="B1764">
        <f>Sheet1!B1744</f>
        <v>969.54</v>
      </c>
      <c r="C1764">
        <f t="shared" si="378"/>
        <v>959.33094339622653</v>
      </c>
      <c r="D1764">
        <f t="shared" si="379"/>
        <v>969.37740212889014</v>
      </c>
      <c r="E1764">
        <f t="shared" si="380"/>
        <v>993.94682184330827</v>
      </c>
      <c r="F1764">
        <f t="shared" si="385"/>
        <v>966.19980165522452</v>
      </c>
      <c r="G1764">
        <f t="shared" si="386"/>
        <v>1179.5999066164898</v>
      </c>
      <c r="K1764" s="1">
        <f t="shared" si="387"/>
        <v>10.277851959361215</v>
      </c>
      <c r="L1764" s="1">
        <f t="shared" si="388"/>
        <v>10.110944250806938</v>
      </c>
      <c r="M1764" s="1">
        <f t="shared" si="389"/>
        <v>34.523585551823317</v>
      </c>
      <c r="N1764" s="1">
        <f t="shared" si="381"/>
        <v>8.2176536145857426</v>
      </c>
      <c r="O1764" s="1">
        <f t="shared" si="382"/>
        <v>221.61775857585098</v>
      </c>
      <c r="P1764" s="1"/>
      <c r="Q1764" s="1">
        <f t="shared" si="390"/>
        <v>-0.16690770855427672</v>
      </c>
      <c r="R1764" s="1">
        <f t="shared" si="391"/>
        <v>24.245733592462102</v>
      </c>
      <c r="S1764" s="1">
        <f t="shared" si="383"/>
        <v>-2.0601983447754719</v>
      </c>
      <c r="T1764" s="1">
        <f t="shared" si="384"/>
        <v>211.33990661648977</v>
      </c>
    </row>
    <row r="1765" spans="1:20" x14ac:dyDescent="0.2">
      <c r="A1765">
        <f>Sheet1!A1742</f>
        <v>1715</v>
      </c>
      <c r="B1765">
        <f>Sheet1!B1745</f>
        <v>969.97</v>
      </c>
      <c r="C1765">
        <f t="shared" si="378"/>
        <v>959.78054184808911</v>
      </c>
      <c r="D1765">
        <f t="shared" si="379"/>
        <v>969.80543085444162</v>
      </c>
      <c r="E1765">
        <f t="shared" si="380"/>
        <v>994.42725786849701</v>
      </c>
      <c r="F1765">
        <f t="shared" si="385"/>
        <v>966.61994904433925</v>
      </c>
      <c r="G1765">
        <f t="shared" si="386"/>
        <v>1180.4692776744314</v>
      </c>
      <c r="K1765" s="1">
        <f t="shared" si="387"/>
        <v>10.258253507498694</v>
      </c>
      <c r="L1765" s="1">
        <f t="shared" si="388"/>
        <v>10.089486344959028</v>
      </c>
      <c r="M1765" s="1">
        <f t="shared" si="389"/>
        <v>34.554313254758881</v>
      </c>
      <c r="N1765" s="1">
        <f t="shared" si="381"/>
        <v>8.1882025518378896</v>
      </c>
      <c r="O1765" s="1">
        <f t="shared" si="382"/>
        <v>222.03753118193004</v>
      </c>
      <c r="P1765" s="1"/>
      <c r="Q1765" s="1">
        <f t="shared" si="390"/>
        <v>-0.16876716253966606</v>
      </c>
      <c r="R1765" s="1">
        <f t="shared" si="391"/>
        <v>24.296059747260188</v>
      </c>
      <c r="S1765" s="1">
        <f t="shared" si="383"/>
        <v>-2.070050955660804</v>
      </c>
      <c r="T1765" s="1">
        <f t="shared" si="384"/>
        <v>211.77927767443134</v>
      </c>
    </row>
    <row r="1766" spans="1:20" x14ac:dyDescent="0.2">
      <c r="A1766">
        <f>Sheet1!A1743</f>
        <v>1716</v>
      </c>
      <c r="B1766">
        <f>Sheet1!B1746</f>
        <v>970.4</v>
      </c>
      <c r="C1766">
        <f t="shared" si="378"/>
        <v>960.2301402999517</v>
      </c>
      <c r="D1766">
        <f t="shared" si="379"/>
        <v>970.23342228664217</v>
      </c>
      <c r="E1766">
        <f t="shared" si="380"/>
        <v>994.90773060108802</v>
      </c>
      <c r="F1766">
        <f t="shared" si="385"/>
        <v>967.04004097720099</v>
      </c>
      <c r="G1766">
        <f t="shared" si="386"/>
        <v>1181.3392208057323</v>
      </c>
      <c r="K1766" s="1">
        <f t="shared" si="387"/>
        <v>10.228655055636068</v>
      </c>
      <c r="L1766" s="1">
        <f t="shared" si="388"/>
        <v>10.067991175554994</v>
      </c>
      <c r="M1766" s="1">
        <f t="shared" si="389"/>
        <v>34.58507753918866</v>
      </c>
      <c r="N1766" s="1">
        <f t="shared" si="381"/>
        <v>8.1586960328370424</v>
      </c>
      <c r="O1766" s="1">
        <f t="shared" si="382"/>
        <v>222.45787586136839</v>
      </c>
      <c r="P1766" s="1"/>
      <c r="Q1766" s="1">
        <f t="shared" si="390"/>
        <v>-0.16066388008107424</v>
      </c>
      <c r="R1766" s="1">
        <f t="shared" si="391"/>
        <v>24.356422483552592</v>
      </c>
      <c r="S1766" s="1">
        <f t="shared" si="383"/>
        <v>-2.0699590227990257</v>
      </c>
      <c r="T1766" s="1">
        <f t="shared" si="384"/>
        <v>212.22922080573233</v>
      </c>
    </row>
    <row r="1767" spans="1:20" x14ac:dyDescent="0.2">
      <c r="A1767">
        <f>Sheet1!A1744</f>
        <v>1717</v>
      </c>
      <c r="B1767">
        <f>Sheet1!B1747</f>
        <v>970.83</v>
      </c>
      <c r="C1767">
        <f t="shared" si="378"/>
        <v>960.67973875181428</v>
      </c>
      <c r="D1767">
        <f t="shared" si="379"/>
        <v>970.66137641555997</v>
      </c>
      <c r="E1767">
        <f t="shared" si="380"/>
        <v>995.38824008305085</v>
      </c>
      <c r="F1767">
        <f t="shared" si="385"/>
        <v>967.46007742546647</v>
      </c>
      <c r="G1767">
        <f t="shared" si="386"/>
        <v>1182.2097364184251</v>
      </c>
      <c r="K1767" s="1">
        <f t="shared" si="387"/>
        <v>10.209056603773433</v>
      </c>
      <c r="L1767" s="1">
        <f t="shared" si="388"/>
        <v>10.046458732663609</v>
      </c>
      <c r="M1767" s="1">
        <f t="shared" si="389"/>
        <v>34.615878447081741</v>
      </c>
      <c r="N1767" s="1">
        <f t="shared" si="381"/>
        <v>8.1291340292399354</v>
      </c>
      <c r="O1767" s="1">
        <f t="shared" si="382"/>
        <v>222.87879302219858</v>
      </c>
      <c r="P1767" s="1"/>
      <c r="Q1767" s="1">
        <f t="shared" si="390"/>
        <v>-0.16259787110982415</v>
      </c>
      <c r="R1767" s="1">
        <f t="shared" si="391"/>
        <v>24.406821843308308</v>
      </c>
      <c r="S1767" s="1">
        <f t="shared" si="383"/>
        <v>-2.0799225745334979</v>
      </c>
      <c r="T1767" s="1">
        <f t="shared" si="384"/>
        <v>212.66973641842515</v>
      </c>
    </row>
    <row r="1768" spans="1:20" x14ac:dyDescent="0.2">
      <c r="A1768">
        <f>Sheet1!A1745</f>
        <v>1718</v>
      </c>
      <c r="B1768">
        <f>Sheet1!B1748</f>
        <v>971.26</v>
      </c>
      <c r="C1768">
        <f t="shared" si="378"/>
        <v>961.1293372036771</v>
      </c>
      <c r="D1768">
        <f t="shared" si="379"/>
        <v>971.08929323126347</v>
      </c>
      <c r="E1768">
        <f t="shared" si="380"/>
        <v>995.8687863563548</v>
      </c>
      <c r="F1768">
        <f t="shared" si="385"/>
        <v>967.88005836079287</v>
      </c>
      <c r="G1768">
        <f t="shared" si="386"/>
        <v>1183.0808249205413</v>
      </c>
      <c r="K1768" s="1">
        <f t="shared" si="387"/>
        <v>10.189458151910912</v>
      </c>
      <c r="L1768" s="1">
        <f t="shared" si="388"/>
        <v>10.02488900635251</v>
      </c>
      <c r="M1768" s="1">
        <f t="shared" si="389"/>
        <v>34.646716020407894</v>
      </c>
      <c r="N1768" s="1">
        <f t="shared" si="381"/>
        <v>8.0995165127037581</v>
      </c>
      <c r="O1768" s="1">
        <f t="shared" si="382"/>
        <v>223.3002830724522</v>
      </c>
      <c r="P1768" s="1"/>
      <c r="Q1768" s="1">
        <f t="shared" si="390"/>
        <v>-0.16456914555840285</v>
      </c>
      <c r="R1768" s="1">
        <f t="shared" si="391"/>
        <v>24.457257868496981</v>
      </c>
      <c r="S1768" s="1">
        <f t="shared" si="383"/>
        <v>-2.0899416392071544</v>
      </c>
      <c r="T1768" s="1">
        <f t="shared" si="384"/>
        <v>213.11082492054129</v>
      </c>
    </row>
    <row r="1769" spans="1:20" x14ac:dyDescent="0.2">
      <c r="A1769">
        <f>Sheet1!A1746</f>
        <v>1719</v>
      </c>
      <c r="B1769">
        <f>Sheet1!B1749</f>
        <v>971.68</v>
      </c>
      <c r="C1769">
        <f t="shared" si="378"/>
        <v>961.57893565553945</v>
      </c>
      <c r="D1769">
        <f t="shared" si="379"/>
        <v>971.51717272382086</v>
      </c>
      <c r="E1769">
        <f t="shared" si="380"/>
        <v>996.34936946296943</v>
      </c>
      <c r="F1769">
        <f t="shared" si="385"/>
        <v>968.29998375483683</v>
      </c>
      <c r="G1769">
        <f t="shared" si="386"/>
        <v>1183.9524867201133</v>
      </c>
      <c r="K1769" s="1">
        <f t="shared" si="387"/>
        <v>10.169859700048278</v>
      </c>
      <c r="L1769" s="1">
        <f t="shared" si="388"/>
        <v>10.003281986690467</v>
      </c>
      <c r="M1769" s="1">
        <f t="shared" si="389"/>
        <v>34.67759030113632</v>
      </c>
      <c r="N1769" s="1">
        <f t="shared" si="381"/>
        <v>8.069843454885131</v>
      </c>
      <c r="O1769" s="1">
        <f t="shared" si="382"/>
        <v>223.72234642016156</v>
      </c>
      <c r="P1769" s="1"/>
      <c r="Q1769" s="1">
        <f t="shared" si="390"/>
        <v>-0.16657771335781035</v>
      </c>
      <c r="R1769" s="1">
        <f t="shared" si="391"/>
        <v>24.507730601088042</v>
      </c>
      <c r="S1769" s="1">
        <f t="shared" si="383"/>
        <v>-2.1000162451631468</v>
      </c>
      <c r="T1769" s="1">
        <f t="shared" si="384"/>
        <v>213.55248672011328</v>
      </c>
    </row>
    <row r="1770" spans="1:20" x14ac:dyDescent="0.2">
      <c r="A1770">
        <f>Sheet1!A1747</f>
        <v>1720</v>
      </c>
      <c r="B1770">
        <f>Sheet1!B1750</f>
        <v>972.11</v>
      </c>
      <c r="C1770">
        <f t="shared" si="378"/>
        <v>962.02853410740227</v>
      </c>
      <c r="D1770">
        <f t="shared" si="379"/>
        <v>971.94501488330047</v>
      </c>
      <c r="E1770">
        <f t="shared" si="380"/>
        <v>996.82998944486405</v>
      </c>
      <c r="F1770">
        <f t="shared" si="385"/>
        <v>968.71985357925541</v>
      </c>
      <c r="G1770">
        <f t="shared" si="386"/>
        <v>1184.8247222251728</v>
      </c>
      <c r="K1770" s="1">
        <f t="shared" si="387"/>
        <v>10.150261248185757</v>
      </c>
      <c r="L1770" s="1">
        <f t="shared" si="388"/>
        <v>9.981637663745687</v>
      </c>
      <c r="M1770" s="1">
        <f t="shared" si="389"/>
        <v>34.708501331236562</v>
      </c>
      <c r="N1770" s="1">
        <f t="shared" si="381"/>
        <v>8.0401148274411298</v>
      </c>
      <c r="O1770" s="1">
        <f t="shared" si="382"/>
        <v>224.14498347335848</v>
      </c>
      <c r="P1770" s="1"/>
      <c r="Q1770" s="1">
        <f t="shared" si="390"/>
        <v>-0.16862358444006986</v>
      </c>
      <c r="R1770" s="1">
        <f t="shared" si="391"/>
        <v>24.558240083050805</v>
      </c>
      <c r="S1770" s="1">
        <f t="shared" si="383"/>
        <v>-2.110146420744627</v>
      </c>
      <c r="T1770" s="1">
        <f t="shared" si="384"/>
        <v>213.99472222517272</v>
      </c>
    </row>
    <row r="1771" spans="1:20" x14ac:dyDescent="0.2">
      <c r="A1771">
        <f>Sheet1!A1748</f>
        <v>1721</v>
      </c>
      <c r="B1771">
        <f>Sheet1!B1751</f>
        <v>972.54</v>
      </c>
      <c r="C1771">
        <f t="shared" si="378"/>
        <v>962.47813255926485</v>
      </c>
      <c r="D1771">
        <f t="shared" si="379"/>
        <v>972.37281969977084</v>
      </c>
      <c r="E1771">
        <f t="shared" si="380"/>
        <v>997.31064634400821</v>
      </c>
      <c r="F1771">
        <f t="shared" si="385"/>
        <v>969.13966780570559</v>
      </c>
      <c r="G1771">
        <f t="shared" si="386"/>
        <v>1185.6975318437521</v>
      </c>
      <c r="K1771" s="1">
        <f t="shared" si="387"/>
        <v>10.130662796322895</v>
      </c>
      <c r="L1771" s="1">
        <f t="shared" si="388"/>
        <v>9.9599560275863723</v>
      </c>
      <c r="M1771" s="1">
        <f t="shared" si="389"/>
        <v>34.739449152677707</v>
      </c>
      <c r="N1771" s="1">
        <f t="shared" si="381"/>
        <v>8.010330602028489</v>
      </c>
      <c r="O1771" s="1">
        <f t="shared" si="382"/>
        <v>224.56819464007503</v>
      </c>
      <c r="P1771" s="1"/>
      <c r="Q1771" s="1">
        <f t="shared" si="390"/>
        <v>-0.17070676873652246</v>
      </c>
      <c r="R1771" s="1">
        <f t="shared" si="391"/>
        <v>24.608786356354813</v>
      </c>
      <c r="S1771" s="1">
        <f t="shared" si="383"/>
        <v>-2.1203321942944058</v>
      </c>
      <c r="T1771" s="1">
        <f t="shared" si="384"/>
        <v>214.43753184375214</v>
      </c>
    </row>
    <row r="1772" spans="1:20" x14ac:dyDescent="0.2">
      <c r="A1772">
        <f>Sheet1!A1749</f>
        <v>1722</v>
      </c>
      <c r="B1772">
        <f>Sheet1!B1752</f>
        <v>972.97</v>
      </c>
      <c r="C1772">
        <f t="shared" si="378"/>
        <v>962.92773101112721</v>
      </c>
      <c r="D1772">
        <f t="shared" si="379"/>
        <v>972.80058716329995</v>
      </c>
      <c r="E1772">
        <f t="shared" si="380"/>
        <v>997.79134020237132</v>
      </c>
      <c r="F1772">
        <f t="shared" si="385"/>
        <v>969.55942640584419</v>
      </c>
      <c r="G1772">
        <f t="shared" si="386"/>
        <v>1186.5709159838832</v>
      </c>
      <c r="K1772" s="1">
        <f t="shared" si="387"/>
        <v>10.101064344460497</v>
      </c>
      <c r="L1772" s="1">
        <f t="shared" si="388"/>
        <v>9.9382370682814098</v>
      </c>
      <c r="M1772" s="1">
        <f t="shared" si="389"/>
        <v>34.770433807429981</v>
      </c>
      <c r="N1772" s="1">
        <f t="shared" si="381"/>
        <v>7.9804907503047389</v>
      </c>
      <c r="O1772" s="1">
        <f t="shared" si="382"/>
        <v>224.99198032834374</v>
      </c>
      <c r="P1772" s="1"/>
      <c r="Q1772" s="1">
        <f t="shared" si="390"/>
        <v>-0.16282727617908677</v>
      </c>
      <c r="R1772" s="1">
        <f t="shared" si="391"/>
        <v>24.669369462969485</v>
      </c>
      <c r="S1772" s="1">
        <f t="shared" si="383"/>
        <v>-2.1205735941557577</v>
      </c>
      <c r="T1772" s="1">
        <f t="shared" si="384"/>
        <v>214.89091598388325</v>
      </c>
    </row>
    <row r="1773" spans="1:20" x14ac:dyDescent="0.2">
      <c r="A1773">
        <f>Sheet1!A1750</f>
        <v>1723</v>
      </c>
      <c r="B1773">
        <f>Sheet1!B1753</f>
        <v>973.4</v>
      </c>
      <c r="C1773">
        <f t="shared" si="378"/>
        <v>963.37732946299002</v>
      </c>
      <c r="D1773">
        <f t="shared" si="379"/>
        <v>973.22831726395634</v>
      </c>
      <c r="E1773">
        <f t="shared" si="380"/>
        <v>998.2720710619227</v>
      </c>
      <c r="F1773">
        <f t="shared" si="385"/>
        <v>969.9791293513282</v>
      </c>
      <c r="G1773">
        <f t="shared" si="386"/>
        <v>1187.444875053598</v>
      </c>
      <c r="K1773" s="1">
        <f t="shared" si="387"/>
        <v>10.081465892597748</v>
      </c>
      <c r="L1773" s="1">
        <f t="shared" si="388"/>
        <v>9.9164807758982079</v>
      </c>
      <c r="M1773" s="1">
        <f t="shared" si="389"/>
        <v>34.801455337461789</v>
      </c>
      <c r="N1773" s="1">
        <f t="shared" si="381"/>
        <v>7.9505952439259318</v>
      </c>
      <c r="O1773" s="1">
        <f t="shared" si="382"/>
        <v>225.41634094619576</v>
      </c>
      <c r="P1773" s="1"/>
      <c r="Q1773" s="1">
        <f t="shared" si="390"/>
        <v>-0.16498511669954041</v>
      </c>
      <c r="R1773" s="1">
        <f t="shared" si="391"/>
        <v>24.719989444864041</v>
      </c>
      <c r="S1773" s="1">
        <f t="shared" si="383"/>
        <v>-2.1308706486718165</v>
      </c>
      <c r="T1773" s="1">
        <f t="shared" si="384"/>
        <v>215.33487505359801</v>
      </c>
    </row>
    <row r="1774" spans="1:20" x14ac:dyDescent="0.2">
      <c r="A1774">
        <f>Sheet1!A1751</f>
        <v>1724</v>
      </c>
      <c r="B1774">
        <f>Sheet1!B1754</f>
        <v>973.82</v>
      </c>
      <c r="C1774">
        <f t="shared" si="378"/>
        <v>963.8269279148526</v>
      </c>
      <c r="D1774">
        <f t="shared" si="379"/>
        <v>973.65600999180845</v>
      </c>
      <c r="E1774">
        <f t="shared" si="380"/>
        <v>998.75283896463202</v>
      </c>
      <c r="F1774">
        <f t="shared" si="385"/>
        <v>970.39877661381445</v>
      </c>
      <c r="G1774">
        <f t="shared" si="386"/>
        <v>1188.3194094609289</v>
      </c>
      <c r="K1774" s="1">
        <f t="shared" si="387"/>
        <v>10.061867440735114</v>
      </c>
      <c r="L1774" s="1">
        <f t="shared" si="388"/>
        <v>9.8946871405059937</v>
      </c>
      <c r="M1774" s="1">
        <f t="shared" si="389"/>
        <v>34.832513784743355</v>
      </c>
      <c r="N1774" s="1">
        <f t="shared" si="381"/>
        <v>7.920644054549598</v>
      </c>
      <c r="O1774" s="1">
        <f t="shared" si="382"/>
        <v>225.84127690166406</v>
      </c>
      <c r="P1774" s="1"/>
      <c r="Q1774" s="1">
        <f t="shared" si="390"/>
        <v>-0.16718030022911989</v>
      </c>
      <c r="R1774" s="1">
        <f t="shared" si="391"/>
        <v>24.770646344008242</v>
      </c>
      <c r="S1774" s="1">
        <f t="shared" si="383"/>
        <v>-2.1412233861855157</v>
      </c>
      <c r="T1774" s="1">
        <f t="shared" si="384"/>
        <v>215.77940946092895</v>
      </c>
    </row>
    <row r="1775" spans="1:20" x14ac:dyDescent="0.2">
      <c r="A1775">
        <f>Sheet1!A1752</f>
        <v>1725</v>
      </c>
      <c r="B1775">
        <f>Sheet1!B1755</f>
        <v>974.25</v>
      </c>
      <c r="C1775">
        <f t="shared" si="378"/>
        <v>964.27652636671519</v>
      </c>
      <c r="D1775">
        <f t="shared" si="379"/>
        <v>974.08366533692435</v>
      </c>
      <c r="E1775">
        <f t="shared" si="380"/>
        <v>999.23364395246824</v>
      </c>
      <c r="F1775">
        <f t="shared" si="385"/>
        <v>970.81836816496002</v>
      </c>
      <c r="G1775">
        <f t="shared" si="386"/>
        <v>1189.1945196139077</v>
      </c>
      <c r="K1775" s="1">
        <f t="shared" si="387"/>
        <v>10.04226898887282</v>
      </c>
      <c r="L1775" s="1">
        <f t="shared" si="388"/>
        <v>9.8728561521727443</v>
      </c>
      <c r="M1775" s="1">
        <f t="shared" si="389"/>
        <v>34.863609191244109</v>
      </c>
      <c r="N1775" s="1">
        <f t="shared" si="381"/>
        <v>7.8906371538328131</v>
      </c>
      <c r="O1775" s="1">
        <f t="shared" si="382"/>
        <v>226.26678860278048</v>
      </c>
      <c r="P1775" s="1"/>
      <c r="Q1775" s="1">
        <f t="shared" si="390"/>
        <v>-0.16941283670007579</v>
      </c>
      <c r="R1775" s="1">
        <f t="shared" si="391"/>
        <v>24.821340202371289</v>
      </c>
      <c r="S1775" s="1">
        <f t="shared" si="383"/>
        <v>-2.151631835040007</v>
      </c>
      <c r="T1775" s="1">
        <f t="shared" si="384"/>
        <v>216.22451961390766</v>
      </c>
    </row>
    <row r="1776" spans="1:20" x14ac:dyDescent="0.2">
      <c r="A1776">
        <f>Sheet1!A1753</f>
        <v>1726</v>
      </c>
      <c r="B1776">
        <f>Sheet1!B1756</f>
        <v>974.68</v>
      </c>
      <c r="C1776">
        <f t="shared" ref="C1776:C1839" si="392">C$47+(A1779-1)*(C$2114-C$47)/2067</f>
        <v>964.72612481857777</v>
      </c>
      <c r="D1776">
        <f t="shared" ref="D1776:D1839" si="393">$J$19+A1779*$I$19+$H$19*A1779^2+$G$19*A1779^3</f>
        <v>974.51128328937239</v>
      </c>
      <c r="E1776">
        <f t="shared" ref="E1776:E1839" si="394">$T$19+A1779*$S$19+$R$19*A1779^2+$Q$19*A1779^3</f>
        <v>999.71448606740125</v>
      </c>
      <c r="F1776">
        <f t="shared" si="385"/>
        <v>971.23790397642165</v>
      </c>
      <c r="G1776">
        <f t="shared" si="386"/>
        <v>1190.0702059205667</v>
      </c>
      <c r="K1776" s="1">
        <f t="shared" si="387"/>
        <v>10.022670537009958</v>
      </c>
      <c r="L1776" s="1">
        <f t="shared" si="388"/>
        <v>9.8509878009663225</v>
      </c>
      <c r="M1776" s="1">
        <f t="shared" si="389"/>
        <v>34.894741598932683</v>
      </c>
      <c r="N1776" s="1">
        <f t="shared" si="381"/>
        <v>7.8605745134316294</v>
      </c>
      <c r="O1776" s="1">
        <f t="shared" si="382"/>
        <v>226.69287645757663</v>
      </c>
      <c r="P1776" s="1"/>
      <c r="Q1776" s="1">
        <f t="shared" si="390"/>
        <v>-0.17168273604363549</v>
      </c>
      <c r="R1776" s="1">
        <f t="shared" si="391"/>
        <v>24.872071061922725</v>
      </c>
      <c r="S1776" s="1">
        <f t="shared" si="383"/>
        <v>-2.1620960235783286</v>
      </c>
      <c r="T1776" s="1">
        <f t="shared" si="384"/>
        <v>216.67020592056667</v>
      </c>
    </row>
    <row r="1777" spans="1:20" x14ac:dyDescent="0.2">
      <c r="A1777">
        <f>Sheet1!A1754</f>
        <v>1727</v>
      </c>
      <c r="B1777">
        <f>Sheet1!B1757</f>
        <v>975.11</v>
      </c>
      <c r="C1777">
        <f t="shared" si="392"/>
        <v>965.17572327044036</v>
      </c>
      <c r="D1777">
        <f t="shared" si="393"/>
        <v>974.9388638392212</v>
      </c>
      <c r="E1777">
        <f t="shared" si="394"/>
        <v>1000.1953653514004</v>
      </c>
      <c r="F1777">
        <f t="shared" si="385"/>
        <v>971.65738401985641</v>
      </c>
      <c r="G1777">
        <f t="shared" si="386"/>
        <v>1190.9464687889374</v>
      </c>
      <c r="K1777" s="1">
        <f t="shared" si="387"/>
        <v>9.9930720851474462</v>
      </c>
      <c r="L1777" s="1">
        <f t="shared" si="388"/>
        <v>9.8290820769558422</v>
      </c>
      <c r="M1777" s="1">
        <f t="shared" si="389"/>
        <v>34.925911049779415</v>
      </c>
      <c r="N1777" s="1">
        <f t="shared" si="381"/>
        <v>7.8304561050038046</v>
      </c>
      <c r="O1777" s="1">
        <f t="shared" si="382"/>
        <v>227.11954087408481</v>
      </c>
      <c r="P1777" s="1"/>
      <c r="Q1777" s="1">
        <f t="shared" si="390"/>
        <v>-0.16399000819160392</v>
      </c>
      <c r="R1777" s="1">
        <f t="shared" si="391"/>
        <v>24.932838964631969</v>
      </c>
      <c r="S1777" s="1">
        <f t="shared" si="383"/>
        <v>-2.1626159801436415</v>
      </c>
      <c r="T1777" s="1">
        <f t="shared" si="384"/>
        <v>217.12646878893736</v>
      </c>
    </row>
    <row r="1778" spans="1:20" x14ac:dyDescent="0.2">
      <c r="A1778">
        <f>Sheet1!A1755</f>
        <v>1728</v>
      </c>
      <c r="B1778">
        <f>Sheet1!B1758</f>
        <v>975.54</v>
      </c>
      <c r="C1778">
        <f t="shared" si="392"/>
        <v>965.62532172230294</v>
      </c>
      <c r="D1778">
        <f t="shared" si="393"/>
        <v>975.36640697653877</v>
      </c>
      <c r="E1778">
        <f t="shared" si="394"/>
        <v>1000.6762818464347</v>
      </c>
      <c r="F1778">
        <f t="shared" si="385"/>
        <v>972.07680826692126</v>
      </c>
      <c r="G1778">
        <f t="shared" si="386"/>
        <v>1191.8233086270527</v>
      </c>
      <c r="K1778" s="1">
        <f t="shared" si="387"/>
        <v>9.9734736332848115</v>
      </c>
      <c r="L1778" s="1">
        <f t="shared" si="388"/>
        <v>9.8071389702091665</v>
      </c>
      <c r="M1778" s="1">
        <f t="shared" si="389"/>
        <v>34.957117585753053</v>
      </c>
      <c r="N1778" s="1">
        <f t="shared" ref="N1778:N1841" si="395">F1778-$C1775</f>
        <v>7.8002819002060733</v>
      </c>
      <c r="O1778" s="1">
        <f t="shared" ref="O1778:O1841" si="396">G1778-$C1775</f>
        <v>227.54678226033752</v>
      </c>
      <c r="P1778" s="1"/>
      <c r="Q1778" s="1">
        <f t="shared" si="390"/>
        <v>-0.16633466307564504</v>
      </c>
      <c r="R1778" s="1">
        <f t="shared" si="391"/>
        <v>24.983643952468242</v>
      </c>
      <c r="S1778" s="1">
        <f t="shared" ref="S1778:S1841" si="397">F1778-$B1775</f>
        <v>-2.1731917330787383</v>
      </c>
      <c r="T1778" s="1">
        <f t="shared" ref="T1778:T1841" si="398">G1778-$B1775</f>
        <v>217.57330862705271</v>
      </c>
    </row>
    <row r="1779" spans="1:20" x14ac:dyDescent="0.2">
      <c r="A1779">
        <f>Sheet1!A1756</f>
        <v>1729</v>
      </c>
      <c r="B1779">
        <f>Sheet1!B1759</f>
        <v>975.96</v>
      </c>
      <c r="C1779">
        <f t="shared" si="392"/>
        <v>966.07492017416553</v>
      </c>
      <c r="D1779">
        <f t="shared" si="393"/>
        <v>975.79391269139364</v>
      </c>
      <c r="E1779">
        <f t="shared" si="394"/>
        <v>1001.1572355944741</v>
      </c>
      <c r="F1779">
        <f t="shared" ref="F1779:F1842" si="399">$J$35+A1779*$I$35+$H$35*A1779^2+$G$35*A1779^3</f>
        <v>972.49617668927283</v>
      </c>
      <c r="G1779">
        <f t="shared" ref="G1779:G1842" si="400">$T$35+A1779*$S$35+$R$35*A1779^2+$Q$35*A1779^3</f>
        <v>1192.7007258429437</v>
      </c>
      <c r="K1779" s="1">
        <f t="shared" ref="K1779:K1842" si="401">B1776-C1776</f>
        <v>9.9538751814221769</v>
      </c>
      <c r="L1779" s="1">
        <f t="shared" ref="L1779:L1842" si="402">D1776-$C1776</f>
        <v>9.7851584707946131</v>
      </c>
      <c r="M1779" s="1">
        <f t="shared" ref="M1779:M1842" si="403">E1776-$C1776</f>
        <v>34.98836124882348</v>
      </c>
      <c r="N1779" s="1">
        <f t="shared" si="395"/>
        <v>7.7700518706950561</v>
      </c>
      <c r="O1779" s="1">
        <f t="shared" si="396"/>
        <v>227.97460102436594</v>
      </c>
      <c r="P1779" s="1"/>
      <c r="Q1779" s="1">
        <f t="shared" ref="Q1779:Q1842" si="404">D1776-B1776</f>
        <v>-0.16871671062756377</v>
      </c>
      <c r="R1779" s="1">
        <f t="shared" ref="R1779:R1842" si="405">E1776-$B1776</f>
        <v>25.034486067401303</v>
      </c>
      <c r="S1779" s="1">
        <f t="shared" si="397"/>
        <v>-2.1838233107271208</v>
      </c>
      <c r="T1779" s="1">
        <f t="shared" si="398"/>
        <v>218.02072584294376</v>
      </c>
    </row>
    <row r="1780" spans="1:20" x14ac:dyDescent="0.2">
      <c r="A1780">
        <f>Sheet1!A1757</f>
        <v>1730</v>
      </c>
      <c r="B1780">
        <f>Sheet1!B1760</f>
        <v>976.39</v>
      </c>
      <c r="C1780">
        <f t="shared" si="392"/>
        <v>966.52451862602811</v>
      </c>
      <c r="D1780">
        <f t="shared" si="393"/>
        <v>976.22138097385391</v>
      </c>
      <c r="E1780">
        <f t="shared" si="394"/>
        <v>1001.6382266374878</v>
      </c>
      <c r="F1780">
        <f t="shared" si="399"/>
        <v>972.91548925856853</v>
      </c>
      <c r="G1780">
        <f t="shared" si="400"/>
        <v>1193.5787208446434</v>
      </c>
      <c r="K1780" s="1">
        <f t="shared" si="401"/>
        <v>9.9342767295596559</v>
      </c>
      <c r="L1780" s="1">
        <f t="shared" si="402"/>
        <v>9.763140568780841</v>
      </c>
      <c r="M1780" s="1">
        <f t="shared" si="403"/>
        <v>35.019642080960011</v>
      </c>
      <c r="N1780" s="1">
        <f t="shared" si="395"/>
        <v>7.7397659881281697</v>
      </c>
      <c r="O1780" s="1">
        <f t="shared" si="396"/>
        <v>228.40299757420303</v>
      </c>
      <c r="P1780" s="1"/>
      <c r="Q1780" s="1">
        <f t="shared" si="404"/>
        <v>-0.17113616077881488</v>
      </c>
      <c r="R1780" s="1">
        <f t="shared" si="405"/>
        <v>25.085365351400355</v>
      </c>
      <c r="S1780" s="1">
        <f t="shared" si="397"/>
        <v>-2.1945107414314862</v>
      </c>
      <c r="T1780" s="1">
        <f t="shared" si="398"/>
        <v>218.46872084464337</v>
      </c>
    </row>
    <row r="1781" spans="1:20" x14ac:dyDescent="0.2">
      <c r="A1781">
        <f>Sheet1!A1758</f>
        <v>1731</v>
      </c>
      <c r="B1781">
        <f>Sheet1!B1761</f>
        <v>976.82</v>
      </c>
      <c r="C1781">
        <f t="shared" si="392"/>
        <v>966.9741170778907</v>
      </c>
      <c r="D1781">
        <f t="shared" si="393"/>
        <v>976.64881181398823</v>
      </c>
      <c r="E1781">
        <f t="shared" si="394"/>
        <v>1002.1192550174453</v>
      </c>
      <c r="F1781">
        <f t="shared" si="399"/>
        <v>973.33474594646486</v>
      </c>
      <c r="G1781">
        <f t="shared" si="400"/>
        <v>1194.4572940401831</v>
      </c>
      <c r="K1781" s="1">
        <f t="shared" si="401"/>
        <v>9.9146782776970213</v>
      </c>
      <c r="L1781" s="1">
        <f t="shared" si="402"/>
        <v>9.7410852542358271</v>
      </c>
      <c r="M1781" s="1">
        <f t="shared" si="403"/>
        <v>35.050960124131734</v>
      </c>
      <c r="N1781" s="1">
        <f t="shared" si="395"/>
        <v>7.7094242241619213</v>
      </c>
      <c r="O1781" s="1">
        <f t="shared" si="396"/>
        <v>228.83197231788017</v>
      </c>
      <c r="P1781" s="1"/>
      <c r="Q1781" s="1">
        <f t="shared" si="404"/>
        <v>-0.17359302346119421</v>
      </c>
      <c r="R1781" s="1">
        <f t="shared" si="405"/>
        <v>25.136281846434713</v>
      </c>
      <c r="S1781" s="1">
        <f t="shared" si="397"/>
        <v>-2.2052540535351</v>
      </c>
      <c r="T1781" s="1">
        <f t="shared" si="398"/>
        <v>218.91729404018315</v>
      </c>
    </row>
    <row r="1782" spans="1:20" x14ac:dyDescent="0.2">
      <c r="A1782">
        <f>Sheet1!A1759</f>
        <v>1732</v>
      </c>
      <c r="B1782">
        <f>Sheet1!B1762</f>
        <v>977.25</v>
      </c>
      <c r="C1782">
        <f t="shared" si="392"/>
        <v>967.42371552975351</v>
      </c>
      <c r="D1782">
        <f t="shared" si="393"/>
        <v>977.0762052018647</v>
      </c>
      <c r="E1782">
        <f t="shared" si="394"/>
        <v>1002.6003207763159</v>
      </c>
      <c r="F1782">
        <f t="shared" si="399"/>
        <v>973.7539467246188</v>
      </c>
      <c r="G1782">
        <f t="shared" si="400"/>
        <v>1195.3364458375952</v>
      </c>
      <c r="K1782" s="1">
        <f t="shared" si="401"/>
        <v>9.8850798258345094</v>
      </c>
      <c r="L1782" s="1">
        <f t="shared" si="402"/>
        <v>9.7189925172281164</v>
      </c>
      <c r="M1782" s="1">
        <f t="shared" si="403"/>
        <v>35.082315420308532</v>
      </c>
      <c r="N1782" s="1">
        <f t="shared" si="395"/>
        <v>7.6790265504532726</v>
      </c>
      <c r="O1782" s="1">
        <f t="shared" si="396"/>
        <v>229.26152566342967</v>
      </c>
      <c r="P1782" s="1"/>
      <c r="Q1782" s="1">
        <f t="shared" si="404"/>
        <v>-0.16608730860639298</v>
      </c>
      <c r="R1782" s="1">
        <f t="shared" si="405"/>
        <v>25.197235594474023</v>
      </c>
      <c r="S1782" s="1">
        <f t="shared" si="397"/>
        <v>-2.2060532753812367</v>
      </c>
      <c r="T1782" s="1">
        <f t="shared" si="398"/>
        <v>219.37644583759516</v>
      </c>
    </row>
    <row r="1783" spans="1:20" x14ac:dyDescent="0.2">
      <c r="A1783">
        <f>Sheet1!A1760</f>
        <v>1733</v>
      </c>
      <c r="B1783">
        <f>Sheet1!B1763</f>
        <v>977.67</v>
      </c>
      <c r="C1783">
        <f t="shared" si="392"/>
        <v>967.87331398161587</v>
      </c>
      <c r="D1783">
        <f t="shared" si="393"/>
        <v>977.50356112755173</v>
      </c>
      <c r="E1783">
        <f t="shared" si="394"/>
        <v>1003.0814239560692</v>
      </c>
      <c r="F1783">
        <f t="shared" si="399"/>
        <v>974.17309156468752</v>
      </c>
      <c r="G1783">
        <f t="shared" si="400"/>
        <v>1196.2161766449119</v>
      </c>
      <c r="K1783" s="1">
        <f t="shared" si="401"/>
        <v>9.8654813739718747</v>
      </c>
      <c r="L1783" s="1">
        <f t="shared" si="402"/>
        <v>9.6968623478257996</v>
      </c>
      <c r="M1783" s="1">
        <f t="shared" si="403"/>
        <v>35.113708011459721</v>
      </c>
      <c r="N1783" s="1">
        <f t="shared" si="395"/>
        <v>7.648572938659413</v>
      </c>
      <c r="O1783" s="1">
        <f t="shared" si="396"/>
        <v>229.6916580188838</v>
      </c>
      <c r="P1783" s="1"/>
      <c r="Q1783" s="1">
        <f t="shared" si="404"/>
        <v>-0.16861902614607516</v>
      </c>
      <c r="R1783" s="1">
        <f t="shared" si="405"/>
        <v>25.248226637487846</v>
      </c>
      <c r="S1783" s="1">
        <f t="shared" si="397"/>
        <v>-2.2169084353124617</v>
      </c>
      <c r="T1783" s="1">
        <f t="shared" si="398"/>
        <v>219.82617664491192</v>
      </c>
    </row>
    <row r="1784" spans="1:20" x14ac:dyDescent="0.2">
      <c r="A1784">
        <f>Sheet1!A1761</f>
        <v>1734</v>
      </c>
      <c r="B1784">
        <f>Sheet1!B1764</f>
        <v>978.1</v>
      </c>
      <c r="C1784">
        <f t="shared" si="392"/>
        <v>968.32291243347868</v>
      </c>
      <c r="D1784">
        <f t="shared" si="393"/>
        <v>977.93087958111767</v>
      </c>
      <c r="E1784">
        <f t="shared" si="394"/>
        <v>1003.5625645986744</v>
      </c>
      <c r="F1784">
        <f t="shared" si="399"/>
        <v>974.59218043832766</v>
      </c>
      <c r="G1784">
        <f t="shared" si="400"/>
        <v>1197.0964868701649</v>
      </c>
      <c r="K1784" s="1">
        <f t="shared" si="401"/>
        <v>9.8458829221093538</v>
      </c>
      <c r="L1784" s="1">
        <f t="shared" si="402"/>
        <v>9.6746947360975355</v>
      </c>
      <c r="M1784" s="1">
        <f t="shared" si="403"/>
        <v>35.145137939554616</v>
      </c>
      <c r="N1784" s="1">
        <f t="shared" si="395"/>
        <v>7.6180633604369632</v>
      </c>
      <c r="O1784" s="1">
        <f t="shared" si="396"/>
        <v>230.12236979227418</v>
      </c>
      <c r="P1784" s="1"/>
      <c r="Q1784" s="1">
        <f t="shared" si="404"/>
        <v>-0.17118818601181829</v>
      </c>
      <c r="R1784" s="1">
        <f t="shared" si="405"/>
        <v>25.299255017445262</v>
      </c>
      <c r="S1784" s="1">
        <f t="shared" si="397"/>
        <v>-2.2278195616723906</v>
      </c>
      <c r="T1784" s="1">
        <f t="shared" si="398"/>
        <v>220.27648687016483</v>
      </c>
    </row>
    <row r="1785" spans="1:20" x14ac:dyDescent="0.2">
      <c r="A1785">
        <f>Sheet1!A1762</f>
        <v>1735</v>
      </c>
      <c r="B1785">
        <f>Sheet1!B1765</f>
        <v>978.53</v>
      </c>
      <c r="C1785">
        <f t="shared" si="392"/>
        <v>968.77251088534126</v>
      </c>
      <c r="D1785">
        <f t="shared" si="393"/>
        <v>978.35816055263069</v>
      </c>
      <c r="E1785">
        <f t="shared" si="394"/>
        <v>1004.0437427461011</v>
      </c>
      <c r="F1785">
        <f t="shared" si="399"/>
        <v>975.01121331719628</v>
      </c>
      <c r="G1785">
        <f t="shared" si="400"/>
        <v>1197.9773769213866</v>
      </c>
      <c r="K1785" s="1">
        <f t="shared" si="401"/>
        <v>9.8262844702464918</v>
      </c>
      <c r="L1785" s="1">
        <f t="shared" si="402"/>
        <v>9.6524896721111872</v>
      </c>
      <c r="M1785" s="1">
        <f t="shared" si="403"/>
        <v>35.176605246562417</v>
      </c>
      <c r="N1785" s="1">
        <f t="shared" si="395"/>
        <v>7.5874977874427714</v>
      </c>
      <c r="O1785" s="1">
        <f t="shared" si="396"/>
        <v>230.55366139163311</v>
      </c>
      <c r="P1785" s="1"/>
      <c r="Q1785" s="1">
        <f t="shared" si="404"/>
        <v>-0.17379479813530452</v>
      </c>
      <c r="R1785" s="1">
        <f t="shared" si="405"/>
        <v>25.350320776315925</v>
      </c>
      <c r="S1785" s="1">
        <f t="shared" si="397"/>
        <v>-2.2387866828037204</v>
      </c>
      <c r="T1785" s="1">
        <f t="shared" si="398"/>
        <v>220.72737692138662</v>
      </c>
    </row>
    <row r="1786" spans="1:20" x14ac:dyDescent="0.2">
      <c r="A1786">
        <f>Sheet1!A1763</f>
        <v>1736</v>
      </c>
      <c r="B1786">
        <f>Sheet1!B1766</f>
        <v>978.96</v>
      </c>
      <c r="C1786">
        <f t="shared" si="392"/>
        <v>969.22210933720385</v>
      </c>
      <c r="D1786">
        <f t="shared" si="393"/>
        <v>978.78540403215936</v>
      </c>
      <c r="E1786">
        <f t="shared" si="394"/>
        <v>1004.5249584403188</v>
      </c>
      <c r="F1786">
        <f t="shared" si="399"/>
        <v>975.43019017295035</v>
      </c>
      <c r="G1786">
        <f t="shared" si="400"/>
        <v>1198.8588472066087</v>
      </c>
      <c r="K1786" s="1">
        <f t="shared" si="401"/>
        <v>9.7966860183840936</v>
      </c>
      <c r="L1786" s="1">
        <f t="shared" si="402"/>
        <v>9.6302471459358685</v>
      </c>
      <c r="M1786" s="1">
        <f t="shared" si="403"/>
        <v>35.20810997445335</v>
      </c>
      <c r="N1786" s="1">
        <f t="shared" si="395"/>
        <v>7.5568761913344815</v>
      </c>
      <c r="O1786" s="1">
        <f t="shared" si="396"/>
        <v>230.98553322499288</v>
      </c>
      <c r="P1786" s="1"/>
      <c r="Q1786" s="1">
        <f t="shared" si="404"/>
        <v>-0.16643887244822508</v>
      </c>
      <c r="R1786" s="1">
        <f t="shared" si="405"/>
        <v>25.411423956069257</v>
      </c>
      <c r="S1786" s="1">
        <f t="shared" si="397"/>
        <v>-2.2398098270496121</v>
      </c>
      <c r="T1786" s="1">
        <f t="shared" si="398"/>
        <v>221.18884720660878</v>
      </c>
    </row>
    <row r="1787" spans="1:20" x14ac:dyDescent="0.2">
      <c r="A1787">
        <f>Sheet1!A1764</f>
        <v>1737</v>
      </c>
      <c r="B1787">
        <f>Sheet1!B1767</f>
        <v>979.38</v>
      </c>
      <c r="C1787">
        <f t="shared" si="392"/>
        <v>969.67170778906643</v>
      </c>
      <c r="D1787">
        <f t="shared" si="393"/>
        <v>979.21261000977177</v>
      </c>
      <c r="E1787">
        <f t="shared" si="394"/>
        <v>1005.0062117232966</v>
      </c>
      <c r="F1787">
        <f t="shared" si="399"/>
        <v>975.84911097724671</v>
      </c>
      <c r="G1787">
        <f t="shared" si="400"/>
        <v>1199.7408981338635</v>
      </c>
      <c r="K1787" s="1">
        <f t="shared" si="401"/>
        <v>9.7770875665213453</v>
      </c>
      <c r="L1787" s="1">
        <f t="shared" si="402"/>
        <v>9.6079671476389876</v>
      </c>
      <c r="M1787" s="1">
        <f t="shared" si="403"/>
        <v>35.239652165195707</v>
      </c>
      <c r="N1787" s="1">
        <f t="shared" si="395"/>
        <v>7.5261985437680323</v>
      </c>
      <c r="O1787" s="1">
        <f t="shared" si="396"/>
        <v>231.41798570038486</v>
      </c>
      <c r="P1787" s="1"/>
      <c r="Q1787" s="1">
        <f t="shared" si="404"/>
        <v>-0.16912041888235763</v>
      </c>
      <c r="R1787" s="1">
        <f t="shared" si="405"/>
        <v>25.462564598674362</v>
      </c>
      <c r="S1787" s="1">
        <f t="shared" si="397"/>
        <v>-2.2508890227533129</v>
      </c>
      <c r="T1787" s="1">
        <f t="shared" si="398"/>
        <v>221.64089813386352</v>
      </c>
    </row>
    <row r="1788" spans="1:20" x14ac:dyDescent="0.2">
      <c r="A1788">
        <f>Sheet1!A1765</f>
        <v>1738</v>
      </c>
      <c r="B1788">
        <f>Sheet1!B1768</f>
        <v>979.81</v>
      </c>
      <c r="C1788">
        <f t="shared" si="392"/>
        <v>970.12130624092902</v>
      </c>
      <c r="D1788">
        <f t="shared" si="393"/>
        <v>979.63977847553633</v>
      </c>
      <c r="E1788">
        <f t="shared" si="394"/>
        <v>1005.4875026370042</v>
      </c>
      <c r="F1788">
        <f t="shared" si="399"/>
        <v>976.26797570174222</v>
      </c>
      <c r="G1788">
        <f t="shared" si="400"/>
        <v>1200.6235301111831</v>
      </c>
      <c r="K1788" s="1">
        <f t="shared" si="401"/>
        <v>9.7574891146587106</v>
      </c>
      <c r="L1788" s="1">
        <f t="shared" si="402"/>
        <v>9.5856496672894309</v>
      </c>
      <c r="M1788" s="1">
        <f t="shared" si="403"/>
        <v>35.271231860759826</v>
      </c>
      <c r="N1788" s="1">
        <f t="shared" si="395"/>
        <v>7.4954648164009541</v>
      </c>
      <c r="O1788" s="1">
        <f t="shared" si="396"/>
        <v>231.85101922584181</v>
      </c>
      <c r="P1788" s="1"/>
      <c r="Q1788" s="1">
        <f t="shared" si="404"/>
        <v>-0.1718394473692797</v>
      </c>
      <c r="R1788" s="1">
        <f t="shared" si="405"/>
        <v>25.513742746101116</v>
      </c>
      <c r="S1788" s="1">
        <f t="shared" si="397"/>
        <v>-2.2620242982577565</v>
      </c>
      <c r="T1788" s="1">
        <f t="shared" si="398"/>
        <v>222.0935301111831</v>
      </c>
    </row>
    <row r="1789" spans="1:20" x14ac:dyDescent="0.2">
      <c r="A1789">
        <f>Sheet1!A1766</f>
        <v>1739</v>
      </c>
      <c r="B1789">
        <f>Sheet1!B1769</f>
        <v>980.24</v>
      </c>
      <c r="C1789">
        <f t="shared" si="392"/>
        <v>970.5709046927916</v>
      </c>
      <c r="D1789">
        <f t="shared" si="393"/>
        <v>980.06690941952149</v>
      </c>
      <c r="E1789">
        <f t="shared" si="394"/>
        <v>1005.9688312234111</v>
      </c>
      <c r="F1789">
        <f t="shared" si="399"/>
        <v>976.68678431809394</v>
      </c>
      <c r="G1789">
        <f t="shared" si="400"/>
        <v>1201.5067435465994</v>
      </c>
      <c r="K1789" s="1">
        <f t="shared" si="401"/>
        <v>9.7378906627961896</v>
      </c>
      <c r="L1789" s="1">
        <f t="shared" si="402"/>
        <v>9.5632946949555162</v>
      </c>
      <c r="M1789" s="1">
        <f t="shared" si="403"/>
        <v>35.302849103114909</v>
      </c>
      <c r="N1789" s="1">
        <f t="shared" si="395"/>
        <v>7.464674980890095</v>
      </c>
      <c r="O1789" s="1">
        <f t="shared" si="396"/>
        <v>232.28463420939556</v>
      </c>
      <c r="P1789" s="1"/>
      <c r="Q1789" s="1">
        <f t="shared" si="404"/>
        <v>-0.17459596784067344</v>
      </c>
      <c r="R1789" s="1">
        <f t="shared" si="405"/>
        <v>25.564958440318719</v>
      </c>
      <c r="S1789" s="1">
        <f t="shared" si="397"/>
        <v>-2.2732156819060947</v>
      </c>
      <c r="T1789" s="1">
        <f t="shared" si="398"/>
        <v>222.54674354659937</v>
      </c>
    </row>
    <row r="1790" spans="1:20" x14ac:dyDescent="0.2">
      <c r="A1790">
        <f>Sheet1!A1767</f>
        <v>1740</v>
      </c>
      <c r="B1790">
        <f>Sheet1!B1770</f>
        <v>980.67</v>
      </c>
      <c r="C1790">
        <f t="shared" si="392"/>
        <v>971.02050314465419</v>
      </c>
      <c r="D1790">
        <f t="shared" si="393"/>
        <v>980.49400283179546</v>
      </c>
      <c r="E1790">
        <f t="shared" si="394"/>
        <v>1006.4501975244866</v>
      </c>
      <c r="F1790">
        <f t="shared" si="399"/>
        <v>977.10553679795885</v>
      </c>
      <c r="G1790">
        <f t="shared" si="400"/>
        <v>1202.3905388481444</v>
      </c>
      <c r="K1790" s="1">
        <f t="shared" si="401"/>
        <v>9.7082922109335641</v>
      </c>
      <c r="L1790" s="1">
        <f t="shared" si="402"/>
        <v>9.540902220705334</v>
      </c>
      <c r="M1790" s="1">
        <f t="shared" si="403"/>
        <v>35.334503934230156</v>
      </c>
      <c r="N1790" s="1">
        <f t="shared" si="395"/>
        <v>7.4338290088924168</v>
      </c>
      <c r="O1790" s="1">
        <f t="shared" si="396"/>
        <v>232.71883105907796</v>
      </c>
      <c r="P1790" s="1"/>
      <c r="Q1790" s="1">
        <f t="shared" si="404"/>
        <v>-0.16738999022823009</v>
      </c>
      <c r="R1790" s="1">
        <f t="shared" si="405"/>
        <v>25.626211723296592</v>
      </c>
      <c r="S1790" s="1">
        <f t="shared" si="397"/>
        <v>-2.2744632020411473</v>
      </c>
      <c r="T1790" s="1">
        <f t="shared" si="398"/>
        <v>223.01053884814439</v>
      </c>
    </row>
    <row r="1791" spans="1:20" x14ac:dyDescent="0.2">
      <c r="A1791">
        <f>Sheet1!A1768</f>
        <v>1741</v>
      </c>
      <c r="B1791">
        <f>Sheet1!B1771</f>
        <v>981.09</v>
      </c>
      <c r="C1791">
        <f t="shared" si="392"/>
        <v>971.47010159651677</v>
      </c>
      <c r="D1791">
        <f t="shared" si="393"/>
        <v>980.92105870242654</v>
      </c>
      <c r="E1791">
        <f t="shared" si="394"/>
        <v>1006.9316015822</v>
      </c>
      <c r="F1791">
        <f t="shared" si="399"/>
        <v>977.52423311299378</v>
      </c>
      <c r="G1791">
        <f t="shared" si="400"/>
        <v>1203.2749164238503</v>
      </c>
      <c r="K1791" s="1">
        <f t="shared" si="401"/>
        <v>9.6886937590709294</v>
      </c>
      <c r="L1791" s="1">
        <f t="shared" si="402"/>
        <v>9.5184722346073158</v>
      </c>
      <c r="M1791" s="1">
        <f t="shared" si="403"/>
        <v>35.366196396075225</v>
      </c>
      <c r="N1791" s="1">
        <f t="shared" si="395"/>
        <v>7.4029268720647678</v>
      </c>
      <c r="O1791" s="1">
        <f t="shared" si="396"/>
        <v>233.15361018292128</v>
      </c>
      <c r="P1791" s="1"/>
      <c r="Q1791" s="1">
        <f t="shared" si="404"/>
        <v>-0.1702215244636136</v>
      </c>
      <c r="R1791" s="1">
        <f t="shared" si="405"/>
        <v>25.677502637004295</v>
      </c>
      <c r="S1791" s="1">
        <f t="shared" si="397"/>
        <v>-2.2857668870061616</v>
      </c>
      <c r="T1791" s="1">
        <f t="shared" si="398"/>
        <v>223.46491642385035</v>
      </c>
    </row>
    <row r="1792" spans="1:20" x14ac:dyDescent="0.2">
      <c r="A1792">
        <f>Sheet1!A1769</f>
        <v>1742</v>
      </c>
      <c r="B1792">
        <f>Sheet1!B1772</f>
        <v>981.52</v>
      </c>
      <c r="C1792">
        <f t="shared" si="392"/>
        <v>971.91970004837935</v>
      </c>
      <c r="D1792">
        <f t="shared" si="393"/>
        <v>981.34807702148316</v>
      </c>
      <c r="E1792">
        <f t="shared" si="394"/>
        <v>1007.4130434385206</v>
      </c>
      <c r="F1792">
        <f t="shared" si="399"/>
        <v>977.9428732348556</v>
      </c>
      <c r="G1792">
        <f t="shared" si="400"/>
        <v>1204.1598766817492</v>
      </c>
      <c r="K1792" s="1">
        <f t="shared" si="401"/>
        <v>9.6690953072084085</v>
      </c>
      <c r="L1792" s="1">
        <f t="shared" si="402"/>
        <v>9.4960047267298933</v>
      </c>
      <c r="M1792" s="1">
        <f t="shared" si="403"/>
        <v>35.397926530619543</v>
      </c>
      <c r="N1792" s="1">
        <f t="shared" si="395"/>
        <v>7.3719685420639962</v>
      </c>
      <c r="O1792" s="1">
        <f t="shared" si="396"/>
        <v>233.58897198895761</v>
      </c>
      <c r="P1792" s="1"/>
      <c r="Q1792" s="1">
        <f t="shared" si="404"/>
        <v>-0.17309058047851522</v>
      </c>
      <c r="R1792" s="1">
        <f t="shared" si="405"/>
        <v>25.728831223411134</v>
      </c>
      <c r="S1792" s="1">
        <f t="shared" si="397"/>
        <v>-2.2971267651444123</v>
      </c>
      <c r="T1792" s="1">
        <f t="shared" si="398"/>
        <v>223.9198766817492</v>
      </c>
    </row>
    <row r="1793" spans="1:20" x14ac:dyDescent="0.2">
      <c r="A1793">
        <f>Sheet1!A1770</f>
        <v>1743</v>
      </c>
      <c r="B1793">
        <f>Sheet1!B1773</f>
        <v>981.95</v>
      </c>
      <c r="C1793">
        <f t="shared" si="392"/>
        <v>972.36929850024217</v>
      </c>
      <c r="D1793">
        <f t="shared" si="393"/>
        <v>981.77505777903355</v>
      </c>
      <c r="E1793">
        <f t="shared" si="394"/>
        <v>1007.8945231354184</v>
      </c>
      <c r="F1793">
        <f t="shared" si="399"/>
        <v>978.36145713520114</v>
      </c>
      <c r="G1793">
        <f t="shared" si="400"/>
        <v>1205.0454200298732</v>
      </c>
      <c r="K1793" s="1">
        <f t="shared" si="401"/>
        <v>9.6494968553457738</v>
      </c>
      <c r="L1793" s="1">
        <f t="shared" si="402"/>
        <v>9.4734996871412704</v>
      </c>
      <c r="M1793" s="1">
        <f t="shared" si="403"/>
        <v>35.429694379832426</v>
      </c>
      <c r="N1793" s="1">
        <f t="shared" si="395"/>
        <v>7.3409539905469501</v>
      </c>
      <c r="O1793" s="1">
        <f t="shared" si="396"/>
        <v>234.024916885219</v>
      </c>
      <c r="P1793" s="1"/>
      <c r="Q1793" s="1">
        <f t="shared" si="404"/>
        <v>-0.1759971682045034</v>
      </c>
      <c r="R1793" s="1">
        <f t="shared" si="405"/>
        <v>25.780197524486653</v>
      </c>
      <c r="S1793" s="1">
        <f t="shared" si="397"/>
        <v>-2.3085428647988238</v>
      </c>
      <c r="T1793" s="1">
        <f t="shared" si="398"/>
        <v>224.37542002987323</v>
      </c>
    </row>
    <row r="1794" spans="1:20" x14ac:dyDescent="0.2">
      <c r="A1794">
        <f>Sheet1!A1771</f>
        <v>1744</v>
      </c>
      <c r="B1794">
        <f>Sheet1!B1774</f>
        <v>982.38</v>
      </c>
      <c r="C1794">
        <f t="shared" si="392"/>
        <v>972.81889695210452</v>
      </c>
      <c r="D1794">
        <f t="shared" si="393"/>
        <v>982.20200096514611</v>
      </c>
      <c r="E1794">
        <f t="shared" si="394"/>
        <v>1008.3760407148624</v>
      </c>
      <c r="F1794">
        <f t="shared" si="399"/>
        <v>978.77998478568759</v>
      </c>
      <c r="G1794">
        <f t="shared" si="400"/>
        <v>1205.9315468762543</v>
      </c>
      <c r="K1794" s="1">
        <f t="shared" si="401"/>
        <v>9.619898403483262</v>
      </c>
      <c r="L1794" s="1">
        <f t="shared" si="402"/>
        <v>9.4509571059097652</v>
      </c>
      <c r="M1794" s="1">
        <f t="shared" si="403"/>
        <v>35.46149998568319</v>
      </c>
      <c r="N1794" s="1">
        <f t="shared" si="395"/>
        <v>7.3098831891708187</v>
      </c>
      <c r="O1794" s="1">
        <f t="shared" si="396"/>
        <v>234.46144527973752</v>
      </c>
      <c r="P1794" s="1"/>
      <c r="Q1794" s="1">
        <f t="shared" si="404"/>
        <v>-0.16894129757349674</v>
      </c>
      <c r="R1794" s="1">
        <f t="shared" si="405"/>
        <v>25.841601582199928</v>
      </c>
      <c r="S1794" s="1">
        <f t="shared" si="397"/>
        <v>-2.3100152143124433</v>
      </c>
      <c r="T1794" s="1">
        <f t="shared" si="398"/>
        <v>224.84154687625426</v>
      </c>
    </row>
    <row r="1795" spans="1:20" x14ac:dyDescent="0.2">
      <c r="A1795">
        <f>Sheet1!A1772</f>
        <v>1745</v>
      </c>
      <c r="B1795">
        <f>Sheet1!B1775</f>
        <v>982.8</v>
      </c>
      <c r="C1795">
        <f t="shared" si="392"/>
        <v>973.26849540396734</v>
      </c>
      <c r="D1795">
        <f t="shared" si="393"/>
        <v>982.62890656988918</v>
      </c>
      <c r="E1795">
        <f t="shared" si="394"/>
        <v>1008.8575962188221</v>
      </c>
      <c r="F1795">
        <f t="shared" si="399"/>
        <v>979.1984561579718</v>
      </c>
      <c r="G1795">
        <f t="shared" si="400"/>
        <v>1206.8182576289241</v>
      </c>
      <c r="K1795" s="1">
        <f t="shared" si="401"/>
        <v>9.6002999516206273</v>
      </c>
      <c r="L1795" s="1">
        <f t="shared" si="402"/>
        <v>9.4283769731038092</v>
      </c>
      <c r="M1795" s="1">
        <f t="shared" si="403"/>
        <v>35.493343390141263</v>
      </c>
      <c r="N1795" s="1">
        <f t="shared" si="395"/>
        <v>7.2787561095924502</v>
      </c>
      <c r="O1795" s="1">
        <f t="shared" si="396"/>
        <v>234.89855758054478</v>
      </c>
      <c r="P1795" s="1"/>
      <c r="Q1795" s="1">
        <f t="shared" si="404"/>
        <v>-0.17192297851681815</v>
      </c>
      <c r="R1795" s="1">
        <f t="shared" si="405"/>
        <v>25.893043438520635</v>
      </c>
      <c r="S1795" s="1">
        <f t="shared" si="397"/>
        <v>-2.3215438420281771</v>
      </c>
      <c r="T1795" s="1">
        <f t="shared" si="398"/>
        <v>225.29825762892415</v>
      </c>
    </row>
    <row r="1796" spans="1:20" x14ac:dyDescent="0.2">
      <c r="A1796">
        <f>Sheet1!A1773</f>
        <v>1746</v>
      </c>
      <c r="B1796">
        <f>Sheet1!B1776</f>
        <v>983.23</v>
      </c>
      <c r="C1796">
        <f t="shared" si="392"/>
        <v>973.71809385582992</v>
      </c>
      <c r="D1796">
        <f t="shared" si="393"/>
        <v>983.05577458333107</v>
      </c>
      <c r="E1796">
        <f t="shared" si="394"/>
        <v>1009.339189689267</v>
      </c>
      <c r="F1796">
        <f t="shared" si="399"/>
        <v>979.61687122371052</v>
      </c>
      <c r="G1796">
        <f t="shared" si="400"/>
        <v>1207.7055526959152</v>
      </c>
      <c r="K1796" s="1">
        <f t="shared" si="401"/>
        <v>9.580701499757879</v>
      </c>
      <c r="L1796" s="1">
        <f t="shared" si="402"/>
        <v>9.4057592787913791</v>
      </c>
      <c r="M1796" s="1">
        <f t="shared" si="403"/>
        <v>35.525224635176187</v>
      </c>
      <c r="N1796" s="1">
        <f t="shared" si="395"/>
        <v>7.2475727234683518</v>
      </c>
      <c r="O1796" s="1">
        <f t="shared" si="396"/>
        <v>235.33625419567306</v>
      </c>
      <c r="P1796" s="1"/>
      <c r="Q1796" s="1">
        <f t="shared" si="404"/>
        <v>-0.17494222096649992</v>
      </c>
      <c r="R1796" s="1">
        <f t="shared" si="405"/>
        <v>25.944523135418308</v>
      </c>
      <c r="S1796" s="1">
        <f t="shared" si="397"/>
        <v>-2.3331287762895272</v>
      </c>
      <c r="T1796" s="1">
        <f t="shared" si="398"/>
        <v>225.75555269591518</v>
      </c>
    </row>
    <row r="1797" spans="1:20" x14ac:dyDescent="0.2">
      <c r="A1797">
        <f>Sheet1!A1774</f>
        <v>1747</v>
      </c>
      <c r="B1797">
        <f>Sheet1!B1777</f>
        <v>983.66</v>
      </c>
      <c r="C1797">
        <f t="shared" si="392"/>
        <v>974.1676923076925</v>
      </c>
      <c r="D1797">
        <f t="shared" si="393"/>
        <v>983.4826049955401</v>
      </c>
      <c r="E1797">
        <f t="shared" si="394"/>
        <v>1009.8208211681665</v>
      </c>
      <c r="F1797">
        <f t="shared" si="399"/>
        <v>980.03522995456092</v>
      </c>
      <c r="G1797">
        <f t="shared" si="400"/>
        <v>1208.5934324852597</v>
      </c>
      <c r="K1797" s="1">
        <f t="shared" si="401"/>
        <v>9.5611030478954717</v>
      </c>
      <c r="L1797" s="1">
        <f t="shared" si="402"/>
        <v>9.3831040130415886</v>
      </c>
      <c r="M1797" s="1">
        <f t="shared" si="403"/>
        <v>35.557143762757846</v>
      </c>
      <c r="N1797" s="1">
        <f t="shared" si="395"/>
        <v>7.2163330024563948</v>
      </c>
      <c r="O1797" s="1">
        <f t="shared" si="396"/>
        <v>235.77453553315513</v>
      </c>
      <c r="P1797" s="1"/>
      <c r="Q1797" s="1">
        <f t="shared" si="404"/>
        <v>-0.17799903485388313</v>
      </c>
      <c r="R1797" s="1">
        <f t="shared" si="405"/>
        <v>25.996040714862374</v>
      </c>
      <c r="S1797" s="1">
        <f t="shared" si="397"/>
        <v>-2.344770045439077</v>
      </c>
      <c r="T1797" s="1">
        <f t="shared" si="398"/>
        <v>226.21343248525966</v>
      </c>
    </row>
    <row r="1798" spans="1:20" x14ac:dyDescent="0.2">
      <c r="A1798">
        <f>Sheet1!A1775</f>
        <v>1748</v>
      </c>
      <c r="B1798">
        <f>Sheet1!B1778</f>
        <v>984.08</v>
      </c>
      <c r="C1798">
        <f t="shared" si="392"/>
        <v>974.61729075955509</v>
      </c>
      <c r="D1798">
        <f t="shared" si="393"/>
        <v>983.90939779658459</v>
      </c>
      <c r="E1798">
        <f t="shared" si="394"/>
        <v>1010.3024906974899</v>
      </c>
      <c r="F1798">
        <f t="shared" si="399"/>
        <v>980.45353232217974</v>
      </c>
      <c r="G1798">
        <f t="shared" si="400"/>
        <v>1209.481897404989</v>
      </c>
      <c r="K1798" s="1">
        <f t="shared" si="401"/>
        <v>9.5315045960326188</v>
      </c>
      <c r="L1798" s="1">
        <f t="shared" si="402"/>
        <v>9.3604111659218461</v>
      </c>
      <c r="M1798" s="1">
        <f t="shared" si="403"/>
        <v>35.58910081485476</v>
      </c>
      <c r="N1798" s="1">
        <f t="shared" si="395"/>
        <v>7.1850369182124041</v>
      </c>
      <c r="O1798" s="1">
        <f t="shared" si="396"/>
        <v>236.21340200102168</v>
      </c>
      <c r="P1798" s="1"/>
      <c r="Q1798" s="1">
        <f t="shared" si="404"/>
        <v>-0.17109343011077272</v>
      </c>
      <c r="R1798" s="1">
        <f t="shared" si="405"/>
        <v>26.057596218822141</v>
      </c>
      <c r="S1798" s="1">
        <f t="shared" si="397"/>
        <v>-2.3464676778202147</v>
      </c>
      <c r="T1798" s="1">
        <f t="shared" si="398"/>
        <v>226.68189740498906</v>
      </c>
    </row>
    <row r="1799" spans="1:20" x14ac:dyDescent="0.2">
      <c r="A1799">
        <f>Sheet1!A1776</f>
        <v>1749</v>
      </c>
      <c r="B1799">
        <f>Sheet1!B1779</f>
        <v>984.51</v>
      </c>
      <c r="C1799">
        <f t="shared" si="392"/>
        <v>975.06688921141767</v>
      </c>
      <c r="D1799">
        <f t="shared" si="393"/>
        <v>984.33615297653262</v>
      </c>
      <c r="E1799">
        <f t="shared" si="394"/>
        <v>1010.7841983192069</v>
      </c>
      <c r="F1799">
        <f t="shared" si="399"/>
        <v>980.87177829822394</v>
      </c>
      <c r="G1799">
        <f t="shared" si="400"/>
        <v>1210.3709478631363</v>
      </c>
      <c r="K1799" s="1">
        <f t="shared" si="401"/>
        <v>9.5119061441700978</v>
      </c>
      <c r="L1799" s="1">
        <f t="shared" si="402"/>
        <v>9.3376807275011515</v>
      </c>
      <c r="M1799" s="1">
        <f t="shared" si="403"/>
        <v>35.621095833437039</v>
      </c>
      <c r="N1799" s="1">
        <f t="shared" si="395"/>
        <v>7.1536844423940238</v>
      </c>
      <c r="O1799" s="1">
        <f t="shared" si="396"/>
        <v>236.65285400730636</v>
      </c>
      <c r="P1799" s="1"/>
      <c r="Q1799" s="1">
        <f t="shared" si="404"/>
        <v>-0.17422541666894631</v>
      </c>
      <c r="R1799" s="1">
        <f t="shared" si="405"/>
        <v>26.109189689266941</v>
      </c>
      <c r="S1799" s="1">
        <f t="shared" si="397"/>
        <v>-2.358221701776074</v>
      </c>
      <c r="T1799" s="1">
        <f t="shared" si="398"/>
        <v>227.14094786313626</v>
      </c>
    </row>
    <row r="1800" spans="1:20" x14ac:dyDescent="0.2">
      <c r="A1800">
        <f>Sheet1!A1777</f>
        <v>1750</v>
      </c>
      <c r="B1800">
        <f>Sheet1!B1780</f>
        <v>984.94</v>
      </c>
      <c r="C1800">
        <f t="shared" si="392"/>
        <v>975.51648766328026</v>
      </c>
      <c r="D1800">
        <f t="shared" si="393"/>
        <v>984.76287052545331</v>
      </c>
      <c r="E1800">
        <f t="shared" si="394"/>
        <v>1011.2659440752866</v>
      </c>
      <c r="F1800">
        <f t="shared" si="399"/>
        <v>981.28996785435049</v>
      </c>
      <c r="G1800">
        <f t="shared" si="400"/>
        <v>1211.2605842677324</v>
      </c>
      <c r="K1800" s="1">
        <f t="shared" si="401"/>
        <v>9.4923076923074632</v>
      </c>
      <c r="L1800" s="1">
        <f t="shared" si="402"/>
        <v>9.3149126878475954</v>
      </c>
      <c r="M1800" s="1">
        <f t="shared" si="403"/>
        <v>35.653128860473998</v>
      </c>
      <c r="N1800" s="1">
        <f t="shared" si="395"/>
        <v>7.1222755466579883</v>
      </c>
      <c r="O1800" s="1">
        <f t="shared" si="396"/>
        <v>237.09289196003988</v>
      </c>
      <c r="P1800" s="1"/>
      <c r="Q1800" s="1">
        <f t="shared" si="404"/>
        <v>-0.17739500445986778</v>
      </c>
      <c r="R1800" s="1">
        <f t="shared" si="405"/>
        <v>26.160821168166535</v>
      </c>
      <c r="S1800" s="1">
        <f t="shared" si="397"/>
        <v>-2.3700321456494748</v>
      </c>
      <c r="T1800" s="1">
        <f t="shared" si="398"/>
        <v>227.60058426773242</v>
      </c>
    </row>
    <row r="1801" spans="1:20" x14ac:dyDescent="0.2">
      <c r="A1801">
        <f>Sheet1!A1778</f>
        <v>1751</v>
      </c>
      <c r="B1801">
        <f>Sheet1!B1781</f>
        <v>985.37</v>
      </c>
      <c r="C1801">
        <f t="shared" si="392"/>
        <v>975.96608611514284</v>
      </c>
      <c r="D1801">
        <f t="shared" si="393"/>
        <v>985.18955043341396</v>
      </c>
      <c r="E1801">
        <f t="shared" si="394"/>
        <v>1011.7477280076987</v>
      </c>
      <c r="F1801">
        <f t="shared" si="399"/>
        <v>981.70810096221624</v>
      </c>
      <c r="G1801">
        <f t="shared" si="400"/>
        <v>1212.1508070268103</v>
      </c>
      <c r="K1801" s="1">
        <f t="shared" si="401"/>
        <v>9.4627092404449513</v>
      </c>
      <c r="L1801" s="1">
        <f t="shared" si="402"/>
        <v>9.2921070370294956</v>
      </c>
      <c r="M1801" s="1">
        <f t="shared" si="403"/>
        <v>35.68519993793484</v>
      </c>
      <c r="N1801" s="1">
        <f t="shared" si="395"/>
        <v>7.0908102026611459</v>
      </c>
      <c r="O1801" s="1">
        <f t="shared" si="396"/>
        <v>237.53351626725521</v>
      </c>
      <c r="P1801" s="1"/>
      <c r="Q1801" s="1">
        <f t="shared" si="404"/>
        <v>-0.17060220341545573</v>
      </c>
      <c r="R1801" s="1">
        <f t="shared" si="405"/>
        <v>26.222490697489889</v>
      </c>
      <c r="S1801" s="1">
        <f t="shared" si="397"/>
        <v>-2.3718990377838054</v>
      </c>
      <c r="T1801" s="1">
        <f t="shared" si="398"/>
        <v>228.07080702681026</v>
      </c>
    </row>
    <row r="1802" spans="1:20" x14ac:dyDescent="0.2">
      <c r="A1802">
        <f>Sheet1!A1779</f>
        <v>1752</v>
      </c>
      <c r="B1802">
        <f>Sheet1!B1782</f>
        <v>985.79</v>
      </c>
      <c r="C1802">
        <f t="shared" si="392"/>
        <v>976.41568456700543</v>
      </c>
      <c r="D1802">
        <f t="shared" si="393"/>
        <v>985.61619269048356</v>
      </c>
      <c r="E1802">
        <f t="shared" si="394"/>
        <v>1012.2295501584124</v>
      </c>
      <c r="F1802">
        <f t="shared" si="399"/>
        <v>982.12617759347825</v>
      </c>
      <c r="G1802">
        <f t="shared" si="400"/>
        <v>1213.0416165484016</v>
      </c>
      <c r="K1802" s="1">
        <f t="shared" si="401"/>
        <v>9.4431107885823167</v>
      </c>
      <c r="L1802" s="1">
        <f t="shared" si="402"/>
        <v>9.2692637651149425</v>
      </c>
      <c r="M1802" s="1">
        <f t="shared" si="403"/>
        <v>35.71730910778922</v>
      </c>
      <c r="N1802" s="1">
        <f t="shared" si="395"/>
        <v>7.0592883820605721</v>
      </c>
      <c r="O1802" s="1">
        <f t="shared" si="396"/>
        <v>237.97472733698396</v>
      </c>
      <c r="P1802" s="1"/>
      <c r="Q1802" s="1">
        <f t="shared" si="404"/>
        <v>-0.17384702346737413</v>
      </c>
      <c r="R1802" s="1">
        <f t="shared" si="405"/>
        <v>26.274198319206903</v>
      </c>
      <c r="S1802" s="1">
        <f t="shared" si="397"/>
        <v>-2.3838224065217446</v>
      </c>
      <c r="T1802" s="1">
        <f t="shared" si="398"/>
        <v>228.53161654840164</v>
      </c>
    </row>
    <row r="1803" spans="1:20" x14ac:dyDescent="0.2">
      <c r="A1803">
        <f>Sheet1!A1780</f>
        <v>1753</v>
      </c>
      <c r="B1803">
        <f>Sheet1!B1783</f>
        <v>986.22</v>
      </c>
      <c r="C1803">
        <f t="shared" si="392"/>
        <v>976.86528301886801</v>
      </c>
      <c r="D1803">
        <f t="shared" si="393"/>
        <v>986.04279728673021</v>
      </c>
      <c r="E1803">
        <f t="shared" si="394"/>
        <v>1012.7114105693973</v>
      </c>
      <c r="F1803">
        <f t="shared" si="399"/>
        <v>982.54419771979337</v>
      </c>
      <c r="G1803">
        <f t="shared" si="400"/>
        <v>1213.9330132405385</v>
      </c>
      <c r="K1803" s="1">
        <f t="shared" si="401"/>
        <v>9.4235123367197957</v>
      </c>
      <c r="L1803" s="1">
        <f t="shared" si="402"/>
        <v>9.2463828621730499</v>
      </c>
      <c r="M1803" s="1">
        <f t="shared" si="403"/>
        <v>35.749456412006339</v>
      </c>
      <c r="N1803" s="1">
        <f t="shared" si="395"/>
        <v>7.027710056513115</v>
      </c>
      <c r="O1803" s="1">
        <f t="shared" si="396"/>
        <v>238.4165255772582</v>
      </c>
      <c r="P1803" s="1"/>
      <c r="Q1803" s="1">
        <f t="shared" si="404"/>
        <v>-0.17712947454674577</v>
      </c>
      <c r="R1803" s="1">
        <f t="shared" si="405"/>
        <v>26.325944075286543</v>
      </c>
      <c r="S1803" s="1">
        <f t="shared" si="397"/>
        <v>-2.3958022802066807</v>
      </c>
      <c r="T1803" s="1">
        <f t="shared" si="398"/>
        <v>228.9930132405384</v>
      </c>
    </row>
    <row r="1804" spans="1:20" x14ac:dyDescent="0.2">
      <c r="A1804">
        <f>Sheet1!A1781</f>
        <v>1754</v>
      </c>
      <c r="B1804">
        <f>Sheet1!B1784</f>
        <v>986.65</v>
      </c>
      <c r="C1804">
        <f t="shared" si="392"/>
        <v>977.3148814707306</v>
      </c>
      <c r="D1804">
        <f t="shared" si="393"/>
        <v>986.46936421222233</v>
      </c>
      <c r="E1804">
        <f t="shared" si="394"/>
        <v>1013.1933092826227</v>
      </c>
      <c r="F1804">
        <f t="shared" si="399"/>
        <v>982.96216131281847</v>
      </c>
      <c r="G1804">
        <f t="shared" si="400"/>
        <v>1214.8249975112528</v>
      </c>
      <c r="K1804" s="1">
        <f t="shared" si="401"/>
        <v>9.4039138848571611</v>
      </c>
      <c r="L1804" s="1">
        <f t="shared" si="402"/>
        <v>9.2234643182711125</v>
      </c>
      <c r="M1804" s="1">
        <f t="shared" si="403"/>
        <v>35.781641892555854</v>
      </c>
      <c r="N1804" s="1">
        <f t="shared" si="395"/>
        <v>6.9960751976756228</v>
      </c>
      <c r="O1804" s="1">
        <f t="shared" si="396"/>
        <v>238.85891139610999</v>
      </c>
      <c r="P1804" s="1"/>
      <c r="Q1804" s="1">
        <f t="shared" si="404"/>
        <v>-0.1804495665860486</v>
      </c>
      <c r="R1804" s="1">
        <f t="shared" si="405"/>
        <v>26.377728007698693</v>
      </c>
      <c r="S1804" s="1">
        <f t="shared" si="397"/>
        <v>-2.4078386871815383</v>
      </c>
      <c r="T1804" s="1">
        <f t="shared" si="398"/>
        <v>229.45499751125283</v>
      </c>
    </row>
    <row r="1805" spans="1:20" x14ac:dyDescent="0.2">
      <c r="A1805">
        <f>Sheet1!A1782</f>
        <v>1755</v>
      </c>
      <c r="B1805">
        <f>Sheet1!B1785</f>
        <v>987.07</v>
      </c>
      <c r="C1805">
        <f t="shared" si="392"/>
        <v>977.76447992259318</v>
      </c>
      <c r="D1805">
        <f t="shared" si="393"/>
        <v>986.89589345702836</v>
      </c>
      <c r="E1805">
        <f t="shared" si="394"/>
        <v>1013.6752463400583</v>
      </c>
      <c r="F1805">
        <f t="shared" si="399"/>
        <v>983.38006834421037</v>
      </c>
      <c r="G1805">
        <f t="shared" si="400"/>
        <v>1215.7175697685766</v>
      </c>
      <c r="K1805" s="1">
        <f t="shared" si="401"/>
        <v>9.3743154329945355</v>
      </c>
      <c r="L1805" s="1">
        <f t="shared" si="402"/>
        <v>9.2005081234781301</v>
      </c>
      <c r="M1805" s="1">
        <f t="shared" si="403"/>
        <v>35.813865591406966</v>
      </c>
      <c r="N1805" s="1">
        <f t="shared" si="395"/>
        <v>6.9643837772049437</v>
      </c>
      <c r="O1805" s="1">
        <f t="shared" si="396"/>
        <v>239.30188520157117</v>
      </c>
      <c r="P1805" s="1"/>
      <c r="Q1805" s="1">
        <f t="shared" si="404"/>
        <v>-0.17380730951640544</v>
      </c>
      <c r="R1805" s="1">
        <f t="shared" si="405"/>
        <v>26.43955015841243</v>
      </c>
      <c r="S1805" s="1">
        <f t="shared" si="397"/>
        <v>-2.4099316557895918</v>
      </c>
      <c r="T1805" s="1">
        <f t="shared" si="398"/>
        <v>229.92756976857663</v>
      </c>
    </row>
    <row r="1806" spans="1:20" x14ac:dyDescent="0.2">
      <c r="A1806">
        <f>Sheet1!A1783</f>
        <v>1756</v>
      </c>
      <c r="B1806">
        <f>Sheet1!B1786</f>
        <v>987.5</v>
      </c>
      <c r="C1806">
        <f t="shared" si="392"/>
        <v>978.21407837445577</v>
      </c>
      <c r="D1806">
        <f t="shared" si="393"/>
        <v>987.32238501121617</v>
      </c>
      <c r="E1806">
        <f t="shared" si="394"/>
        <v>1014.1572217836731</v>
      </c>
      <c r="F1806">
        <f t="shared" si="399"/>
        <v>983.79791878562639</v>
      </c>
      <c r="G1806">
        <f t="shared" si="400"/>
        <v>1216.6107304205425</v>
      </c>
      <c r="K1806" s="1">
        <f t="shared" si="401"/>
        <v>9.3547169811320146</v>
      </c>
      <c r="L1806" s="1">
        <f t="shared" si="402"/>
        <v>9.1775142678621933</v>
      </c>
      <c r="M1806" s="1">
        <f t="shared" si="403"/>
        <v>35.846127550529332</v>
      </c>
      <c r="N1806" s="1">
        <f t="shared" si="395"/>
        <v>6.9326357667583807</v>
      </c>
      <c r="O1806" s="1">
        <f t="shared" si="396"/>
        <v>239.74544740167448</v>
      </c>
      <c r="P1806" s="1"/>
      <c r="Q1806" s="1">
        <f t="shared" si="404"/>
        <v>-0.17720271326982129</v>
      </c>
      <c r="R1806" s="1">
        <f t="shared" si="405"/>
        <v>26.491410569397317</v>
      </c>
      <c r="S1806" s="1">
        <f t="shared" si="397"/>
        <v>-2.4220812143736339</v>
      </c>
      <c r="T1806" s="1">
        <f t="shared" si="398"/>
        <v>230.39073042054247</v>
      </c>
    </row>
    <row r="1807" spans="1:20" x14ac:dyDescent="0.2">
      <c r="A1807">
        <f>Sheet1!A1784</f>
        <v>1757</v>
      </c>
      <c r="B1807">
        <f>Sheet1!B1787</f>
        <v>987.93</v>
      </c>
      <c r="C1807">
        <f t="shared" si="392"/>
        <v>978.66367682631858</v>
      </c>
      <c r="D1807">
        <f t="shared" si="393"/>
        <v>987.74883886485475</v>
      </c>
      <c r="E1807">
        <f t="shared" si="394"/>
        <v>1014.6392356554368</v>
      </c>
      <c r="F1807">
        <f t="shared" si="399"/>
        <v>984.21571260872315</v>
      </c>
      <c r="G1807">
        <f t="shared" si="400"/>
        <v>1217.5044798751821</v>
      </c>
      <c r="K1807" s="1">
        <f t="shared" si="401"/>
        <v>9.3351185292693799</v>
      </c>
      <c r="L1807" s="1">
        <f t="shared" si="402"/>
        <v>9.1544827414917336</v>
      </c>
      <c r="M1807" s="1">
        <f t="shared" si="403"/>
        <v>35.878427811892152</v>
      </c>
      <c r="N1807" s="1">
        <f t="shared" si="395"/>
        <v>6.9008311379925544</v>
      </c>
      <c r="O1807" s="1">
        <f t="shared" si="396"/>
        <v>240.18959840445154</v>
      </c>
      <c r="P1807" s="1"/>
      <c r="Q1807" s="1">
        <f t="shared" si="404"/>
        <v>-0.18063578777764633</v>
      </c>
      <c r="R1807" s="1">
        <f t="shared" si="405"/>
        <v>26.543309282622772</v>
      </c>
      <c r="S1807" s="1">
        <f t="shared" si="397"/>
        <v>-2.4342873912768255</v>
      </c>
      <c r="T1807" s="1">
        <f t="shared" si="398"/>
        <v>230.85447987518216</v>
      </c>
    </row>
    <row r="1808" spans="1:20" x14ac:dyDescent="0.2">
      <c r="A1808">
        <f>Sheet1!A1785</f>
        <v>1758</v>
      </c>
      <c r="B1808">
        <f>Sheet1!B1788</f>
        <v>988.35</v>
      </c>
      <c r="C1808">
        <f t="shared" si="392"/>
        <v>979.11327527818094</v>
      </c>
      <c r="D1808">
        <f t="shared" si="393"/>
        <v>988.17525500801185</v>
      </c>
      <c r="E1808">
        <f t="shared" si="394"/>
        <v>1015.1212879973189</v>
      </c>
      <c r="F1808">
        <f t="shared" si="399"/>
        <v>984.6334497851575</v>
      </c>
      <c r="G1808">
        <f t="shared" si="400"/>
        <v>1218.3988185405276</v>
      </c>
      <c r="K1808" s="1">
        <f t="shared" si="401"/>
        <v>9.305520077406868</v>
      </c>
      <c r="L1808" s="1">
        <f t="shared" si="402"/>
        <v>9.1314135344351826</v>
      </c>
      <c r="M1808" s="1">
        <f t="shared" si="403"/>
        <v>35.910766417465084</v>
      </c>
      <c r="N1808" s="1">
        <f t="shared" si="395"/>
        <v>6.8689698625643132</v>
      </c>
      <c r="O1808" s="1">
        <f t="shared" si="396"/>
        <v>240.63433861793442</v>
      </c>
      <c r="P1808" s="1"/>
      <c r="Q1808" s="1">
        <f t="shared" si="404"/>
        <v>-0.17410654297168549</v>
      </c>
      <c r="R1808" s="1">
        <f t="shared" si="405"/>
        <v>26.605246340058216</v>
      </c>
      <c r="S1808" s="1">
        <f t="shared" si="397"/>
        <v>-2.4365502148425549</v>
      </c>
      <c r="T1808" s="1">
        <f t="shared" si="398"/>
        <v>231.32881854052755</v>
      </c>
    </row>
    <row r="1809" spans="1:20" x14ac:dyDescent="0.2">
      <c r="A1809">
        <f>Sheet1!A1786</f>
        <v>1759</v>
      </c>
      <c r="B1809">
        <f>Sheet1!B1789</f>
        <v>988.78</v>
      </c>
      <c r="C1809">
        <f t="shared" si="392"/>
        <v>979.56287373004375</v>
      </c>
      <c r="D1809">
        <f t="shared" si="393"/>
        <v>988.60163343075601</v>
      </c>
      <c r="E1809">
        <f t="shared" si="394"/>
        <v>1015.6033788512885</v>
      </c>
      <c r="F1809">
        <f t="shared" si="399"/>
        <v>985.0511302865865</v>
      </c>
      <c r="G1809">
        <f t="shared" si="400"/>
        <v>1219.2937468246109</v>
      </c>
      <c r="K1809" s="1">
        <f t="shared" si="401"/>
        <v>9.2859216255442334</v>
      </c>
      <c r="L1809" s="1">
        <f t="shared" si="402"/>
        <v>9.1083066367604033</v>
      </c>
      <c r="M1809" s="1">
        <f t="shared" si="403"/>
        <v>35.943143409217328</v>
      </c>
      <c r="N1809" s="1">
        <f t="shared" si="395"/>
        <v>6.8370519121307325</v>
      </c>
      <c r="O1809" s="1">
        <f t="shared" si="396"/>
        <v>241.07966845015517</v>
      </c>
      <c r="P1809" s="1"/>
      <c r="Q1809" s="1">
        <f t="shared" si="404"/>
        <v>-0.17761498878383009</v>
      </c>
      <c r="R1809" s="1">
        <f t="shared" si="405"/>
        <v>26.657221783673094</v>
      </c>
      <c r="S1809" s="1">
        <f t="shared" si="397"/>
        <v>-2.4488697134135009</v>
      </c>
      <c r="T1809" s="1">
        <f t="shared" si="398"/>
        <v>231.79374682461093</v>
      </c>
    </row>
    <row r="1810" spans="1:20" x14ac:dyDescent="0.2">
      <c r="A1810">
        <f>Sheet1!A1787</f>
        <v>1760</v>
      </c>
      <c r="B1810">
        <f>Sheet1!B1790</f>
        <v>989.21</v>
      </c>
      <c r="C1810">
        <f t="shared" si="392"/>
        <v>980.01247218190633</v>
      </c>
      <c r="D1810">
        <f t="shared" si="393"/>
        <v>989.02797412315556</v>
      </c>
      <c r="E1810">
        <f t="shared" si="394"/>
        <v>1016.0855082593152</v>
      </c>
      <c r="F1810">
        <f t="shared" si="399"/>
        <v>985.46875408466713</v>
      </c>
      <c r="G1810">
        <f t="shared" si="400"/>
        <v>1220.1892651354642</v>
      </c>
      <c r="K1810" s="1">
        <f t="shared" si="401"/>
        <v>9.2663231736813714</v>
      </c>
      <c r="L1810" s="1">
        <f t="shared" si="402"/>
        <v>9.0851620385361684</v>
      </c>
      <c r="M1810" s="1">
        <f t="shared" si="403"/>
        <v>35.975558829118199</v>
      </c>
      <c r="N1810" s="1">
        <f t="shared" si="395"/>
        <v>6.8050772583485468</v>
      </c>
      <c r="O1810" s="1">
        <f t="shared" si="396"/>
        <v>241.52558830914563</v>
      </c>
      <c r="P1810" s="1"/>
      <c r="Q1810" s="1">
        <f t="shared" si="404"/>
        <v>-0.18116113514520293</v>
      </c>
      <c r="R1810" s="1">
        <f t="shared" si="405"/>
        <v>26.709235655436828</v>
      </c>
      <c r="S1810" s="1">
        <f t="shared" si="397"/>
        <v>-2.4612459153328246</v>
      </c>
      <c r="T1810" s="1">
        <f t="shared" si="398"/>
        <v>232.25926513546426</v>
      </c>
    </row>
    <row r="1811" spans="1:20" x14ac:dyDescent="0.2">
      <c r="A1811">
        <f>Sheet1!A1788</f>
        <v>1761</v>
      </c>
      <c r="B1811">
        <f>Sheet1!B1791</f>
        <v>989.63</v>
      </c>
      <c r="C1811">
        <f t="shared" si="392"/>
        <v>980.46207063376892</v>
      </c>
      <c r="D1811">
        <f t="shared" si="393"/>
        <v>989.45427707527892</v>
      </c>
      <c r="E1811">
        <f t="shared" si="394"/>
        <v>1016.5676762633686</v>
      </c>
      <c r="F1811">
        <f t="shared" si="399"/>
        <v>985.88632115105622</v>
      </c>
      <c r="G1811">
        <f t="shared" si="400"/>
        <v>1221.0853738811193</v>
      </c>
      <c r="K1811" s="1">
        <f t="shared" si="401"/>
        <v>9.2367247218190869</v>
      </c>
      <c r="L1811" s="1">
        <f t="shared" si="402"/>
        <v>9.0619797298309095</v>
      </c>
      <c r="M1811" s="1">
        <f t="shared" si="403"/>
        <v>36.008012719137923</v>
      </c>
      <c r="N1811" s="1">
        <f t="shared" si="395"/>
        <v>6.7730458728752865</v>
      </c>
      <c r="O1811" s="1">
        <f t="shared" si="396"/>
        <v>241.97209860293833</v>
      </c>
      <c r="P1811" s="1"/>
      <c r="Q1811" s="1">
        <f t="shared" si="404"/>
        <v>-0.17474499198817739</v>
      </c>
      <c r="R1811" s="1">
        <f t="shared" si="405"/>
        <v>26.771287997318836</v>
      </c>
      <c r="S1811" s="1">
        <f t="shared" si="397"/>
        <v>-2.4636788489438004</v>
      </c>
      <c r="T1811" s="1">
        <f t="shared" si="398"/>
        <v>232.73537388111924</v>
      </c>
    </row>
    <row r="1812" spans="1:20" x14ac:dyDescent="0.2">
      <c r="A1812">
        <f>Sheet1!A1789</f>
        <v>1762</v>
      </c>
      <c r="B1812">
        <f>Sheet1!B1792</f>
        <v>990.06</v>
      </c>
      <c r="C1812">
        <f t="shared" si="392"/>
        <v>980.9116690856315</v>
      </c>
      <c r="D1812">
        <f t="shared" si="393"/>
        <v>989.88054227719454</v>
      </c>
      <c r="E1812">
        <f t="shared" si="394"/>
        <v>1017.049882905418</v>
      </c>
      <c r="F1812">
        <f t="shared" si="399"/>
        <v>986.30383145741075</v>
      </c>
      <c r="G1812">
        <f t="shared" si="400"/>
        <v>1221.9820734696084</v>
      </c>
      <c r="K1812" s="1">
        <f t="shared" si="401"/>
        <v>9.2171262699562249</v>
      </c>
      <c r="L1812" s="1">
        <f t="shared" si="402"/>
        <v>9.0387597007122622</v>
      </c>
      <c r="M1812" s="1">
        <f t="shared" si="403"/>
        <v>36.040505121244792</v>
      </c>
      <c r="N1812" s="1">
        <f t="shared" si="395"/>
        <v>6.7409577273670038</v>
      </c>
      <c r="O1812" s="1">
        <f t="shared" si="396"/>
        <v>242.41919973956465</v>
      </c>
      <c r="P1812" s="1"/>
      <c r="Q1812" s="1">
        <f t="shared" si="404"/>
        <v>-0.17836656924396266</v>
      </c>
      <c r="R1812" s="1">
        <f t="shared" si="405"/>
        <v>26.823378851288567</v>
      </c>
      <c r="S1812" s="1">
        <f t="shared" si="397"/>
        <v>-2.476168542589221</v>
      </c>
      <c r="T1812" s="1">
        <f t="shared" si="398"/>
        <v>233.20207346960842</v>
      </c>
    </row>
    <row r="1813" spans="1:20" x14ac:dyDescent="0.2">
      <c r="A1813">
        <f>Sheet1!A1790</f>
        <v>1763</v>
      </c>
      <c r="B1813">
        <f>Sheet1!B1793</f>
        <v>990.49</v>
      </c>
      <c r="C1813">
        <f t="shared" si="392"/>
        <v>981.36126753749409</v>
      </c>
      <c r="D1813">
        <f t="shared" si="393"/>
        <v>990.30676971897014</v>
      </c>
      <c r="E1813">
        <f t="shared" si="394"/>
        <v>1017.5321282274327</v>
      </c>
      <c r="F1813">
        <f t="shared" si="399"/>
        <v>986.72128497538779</v>
      </c>
      <c r="G1813">
        <f t="shared" si="400"/>
        <v>1222.8793643089639</v>
      </c>
      <c r="K1813" s="1">
        <f t="shared" si="401"/>
        <v>9.1975278180937039</v>
      </c>
      <c r="L1813" s="1">
        <f t="shared" si="402"/>
        <v>9.0155019412492265</v>
      </c>
      <c r="M1813" s="1">
        <f t="shared" si="403"/>
        <v>36.073036077408915</v>
      </c>
      <c r="N1813" s="1">
        <f t="shared" si="395"/>
        <v>6.7088127934814565</v>
      </c>
      <c r="O1813" s="1">
        <f t="shared" si="396"/>
        <v>242.86689212705755</v>
      </c>
      <c r="P1813" s="1"/>
      <c r="Q1813" s="1">
        <f t="shared" si="404"/>
        <v>-0.18202587684447735</v>
      </c>
      <c r="R1813" s="1">
        <f t="shared" si="405"/>
        <v>26.875508259315211</v>
      </c>
      <c r="S1813" s="1">
        <f t="shared" si="397"/>
        <v>-2.4887150246122474</v>
      </c>
      <c r="T1813" s="1">
        <f t="shared" si="398"/>
        <v>233.66936430896385</v>
      </c>
    </row>
    <row r="1814" spans="1:20" x14ac:dyDescent="0.2">
      <c r="A1814">
        <f>Sheet1!A1791</f>
        <v>1764</v>
      </c>
      <c r="B1814">
        <f>Sheet1!B1794</f>
        <v>990.91</v>
      </c>
      <c r="C1814">
        <f t="shared" si="392"/>
        <v>981.81086598935667</v>
      </c>
      <c r="D1814">
        <f t="shared" si="393"/>
        <v>990.73295939067486</v>
      </c>
      <c r="E1814">
        <f t="shared" si="394"/>
        <v>1018.0144122713823</v>
      </c>
      <c r="F1814">
        <f t="shared" si="399"/>
        <v>987.13868167664396</v>
      </c>
      <c r="G1814">
        <f t="shared" si="400"/>
        <v>1223.7772468072174</v>
      </c>
      <c r="K1814" s="1">
        <f t="shared" si="401"/>
        <v>9.1679293662310783</v>
      </c>
      <c r="L1814" s="1">
        <f t="shared" si="402"/>
        <v>8.9922064415100067</v>
      </c>
      <c r="M1814" s="1">
        <f t="shared" si="403"/>
        <v>36.105605629599722</v>
      </c>
      <c r="N1814" s="1">
        <f t="shared" si="395"/>
        <v>6.676611042875038</v>
      </c>
      <c r="O1814" s="1">
        <f t="shared" si="396"/>
        <v>243.31517617344844</v>
      </c>
      <c r="P1814" s="1"/>
      <c r="Q1814" s="1">
        <f t="shared" si="404"/>
        <v>-0.17572292472107165</v>
      </c>
      <c r="R1814" s="1">
        <f t="shared" si="405"/>
        <v>26.937676263368644</v>
      </c>
      <c r="S1814" s="1">
        <f t="shared" si="397"/>
        <v>-2.4913183233560403</v>
      </c>
      <c r="T1814" s="1">
        <f t="shared" si="398"/>
        <v>234.14724680721736</v>
      </c>
    </row>
    <row r="1815" spans="1:20" x14ac:dyDescent="0.2">
      <c r="A1815">
        <f>Sheet1!A1792</f>
        <v>1765</v>
      </c>
      <c r="B1815">
        <f>Sheet1!B1795</f>
        <v>991.34</v>
      </c>
      <c r="C1815">
        <f t="shared" si="392"/>
        <v>982.26046444121926</v>
      </c>
      <c r="D1815">
        <f t="shared" si="393"/>
        <v>991.15911128237644</v>
      </c>
      <c r="E1815">
        <f t="shared" si="394"/>
        <v>1018.4967350792361</v>
      </c>
      <c r="F1815">
        <f t="shared" si="399"/>
        <v>987.55602153283633</v>
      </c>
      <c r="G1815">
        <f t="shared" si="400"/>
        <v>1224.6757213724013</v>
      </c>
      <c r="K1815" s="1">
        <f t="shared" si="401"/>
        <v>9.1483309143684437</v>
      </c>
      <c r="L1815" s="1">
        <f t="shared" si="402"/>
        <v>8.9688731915630342</v>
      </c>
      <c r="M1815" s="1">
        <f t="shared" si="403"/>
        <v>36.138213819786529</v>
      </c>
      <c r="N1815" s="1">
        <f t="shared" si="395"/>
        <v>6.6443524472048239</v>
      </c>
      <c r="O1815" s="1">
        <f t="shared" si="396"/>
        <v>243.76405228676981</v>
      </c>
      <c r="P1815" s="1"/>
      <c r="Q1815" s="1">
        <f t="shared" si="404"/>
        <v>-0.1794577228054095</v>
      </c>
      <c r="R1815" s="1">
        <f t="shared" si="405"/>
        <v>26.989882905418085</v>
      </c>
      <c r="S1815" s="1">
        <f t="shared" si="397"/>
        <v>-2.5039784671636198</v>
      </c>
      <c r="T1815" s="1">
        <f t="shared" si="398"/>
        <v>234.61572137240137</v>
      </c>
    </row>
    <row r="1816" spans="1:20" x14ac:dyDescent="0.2">
      <c r="A1816">
        <f>Sheet1!A1793</f>
        <v>1766</v>
      </c>
      <c r="B1816">
        <f>Sheet1!B1796</f>
        <v>991.77</v>
      </c>
      <c r="C1816">
        <f t="shared" si="392"/>
        <v>982.71006289308184</v>
      </c>
      <c r="D1816">
        <f t="shared" si="393"/>
        <v>991.5852253841432</v>
      </c>
      <c r="E1816">
        <f t="shared" si="394"/>
        <v>1018.9790966929636</v>
      </c>
      <c r="F1816">
        <f t="shared" si="399"/>
        <v>987.97330451562175</v>
      </c>
      <c r="G1816">
        <f t="shared" si="400"/>
        <v>1225.5747884125472</v>
      </c>
      <c r="K1816" s="1">
        <f t="shared" si="401"/>
        <v>9.1287324625059227</v>
      </c>
      <c r="L1816" s="1">
        <f t="shared" si="402"/>
        <v>8.9455021814760585</v>
      </c>
      <c r="M1816" s="1">
        <f t="shared" si="403"/>
        <v>36.17086068993865</v>
      </c>
      <c r="N1816" s="1">
        <f t="shared" si="395"/>
        <v>6.6120369781276622</v>
      </c>
      <c r="O1816" s="1">
        <f t="shared" si="396"/>
        <v>244.21352087505306</v>
      </c>
      <c r="P1816" s="1"/>
      <c r="Q1816" s="1">
        <f t="shared" si="404"/>
        <v>-0.18323028102986427</v>
      </c>
      <c r="R1816" s="1">
        <f t="shared" si="405"/>
        <v>27.042128227432727</v>
      </c>
      <c r="S1816" s="1">
        <f t="shared" si="397"/>
        <v>-2.5166954843782605</v>
      </c>
      <c r="T1816" s="1">
        <f t="shared" si="398"/>
        <v>235.08478841254714</v>
      </c>
    </row>
    <row r="1817" spans="1:20" x14ac:dyDescent="0.2">
      <c r="A1817">
        <f>Sheet1!A1794</f>
        <v>1767</v>
      </c>
      <c r="B1817">
        <f>Sheet1!B1797</f>
        <v>992.19</v>
      </c>
      <c r="C1817">
        <f t="shared" si="392"/>
        <v>983.15966134494442</v>
      </c>
      <c r="D1817">
        <f t="shared" si="393"/>
        <v>992.01130168604379</v>
      </c>
      <c r="E1817">
        <f t="shared" si="394"/>
        <v>1019.4614971545343</v>
      </c>
      <c r="F1817">
        <f t="shared" si="399"/>
        <v>988.39053059665719</v>
      </c>
      <c r="G1817">
        <f t="shared" si="400"/>
        <v>1226.4744483356876</v>
      </c>
      <c r="K1817" s="1">
        <f t="shared" si="401"/>
        <v>9.0991340106432972</v>
      </c>
      <c r="L1817" s="1">
        <f t="shared" si="402"/>
        <v>8.9220934013181932</v>
      </c>
      <c r="M1817" s="1">
        <f t="shared" si="403"/>
        <v>36.203546282025627</v>
      </c>
      <c r="N1817" s="1">
        <f t="shared" si="395"/>
        <v>6.5796646073005149</v>
      </c>
      <c r="O1817" s="1">
        <f t="shared" si="396"/>
        <v>244.66358234633094</v>
      </c>
      <c r="P1817" s="1"/>
      <c r="Q1817" s="1">
        <f t="shared" si="404"/>
        <v>-0.17704060932510401</v>
      </c>
      <c r="R1817" s="1">
        <f t="shared" si="405"/>
        <v>27.10441227138233</v>
      </c>
      <c r="S1817" s="1">
        <f t="shared" si="397"/>
        <v>-2.5194694033427822</v>
      </c>
      <c r="T1817" s="1">
        <f t="shared" si="398"/>
        <v>235.56444833568764</v>
      </c>
    </row>
    <row r="1818" spans="1:20" x14ac:dyDescent="0.2">
      <c r="A1818">
        <f>Sheet1!A1795</f>
        <v>1768</v>
      </c>
      <c r="B1818">
        <f>Sheet1!B1798</f>
        <v>992.62</v>
      </c>
      <c r="C1818">
        <f t="shared" si="392"/>
        <v>983.60925979680724</v>
      </c>
      <c r="D1818">
        <f t="shared" si="393"/>
        <v>992.43734017814643</v>
      </c>
      <c r="E1818">
        <f t="shared" si="394"/>
        <v>1019.9439365059175</v>
      </c>
      <c r="F1818">
        <f t="shared" si="399"/>
        <v>988.8076997475996</v>
      </c>
      <c r="G1818">
        <f t="shared" si="400"/>
        <v>1227.3747015498543</v>
      </c>
      <c r="K1818" s="1">
        <f t="shared" si="401"/>
        <v>9.0795355587807762</v>
      </c>
      <c r="L1818" s="1">
        <f t="shared" si="402"/>
        <v>8.8986468411571877</v>
      </c>
      <c r="M1818" s="1">
        <f t="shared" si="403"/>
        <v>36.23627063801689</v>
      </c>
      <c r="N1818" s="1">
        <f t="shared" si="395"/>
        <v>6.5472353063803439</v>
      </c>
      <c r="O1818" s="1">
        <f t="shared" si="396"/>
        <v>245.11423710863505</v>
      </c>
      <c r="P1818" s="1"/>
      <c r="Q1818" s="1">
        <f t="shared" si="404"/>
        <v>-0.18088871762358849</v>
      </c>
      <c r="R1818" s="1">
        <f t="shared" si="405"/>
        <v>27.156735079236114</v>
      </c>
      <c r="S1818" s="1">
        <f t="shared" si="397"/>
        <v>-2.5323002524004323</v>
      </c>
      <c r="T1818" s="1">
        <f t="shared" si="398"/>
        <v>236.03470154985428</v>
      </c>
    </row>
    <row r="1819" spans="1:20" x14ac:dyDescent="0.2">
      <c r="A1819">
        <f>Sheet1!A1796</f>
        <v>1769</v>
      </c>
      <c r="B1819">
        <f>Sheet1!B1799</f>
        <v>993.05</v>
      </c>
      <c r="C1819">
        <f t="shared" si="392"/>
        <v>984.05885824866959</v>
      </c>
      <c r="D1819">
        <f t="shared" si="393"/>
        <v>992.86334085051976</v>
      </c>
      <c r="E1819">
        <f t="shared" si="394"/>
        <v>1020.4264147890825</v>
      </c>
      <c r="F1819">
        <f t="shared" si="399"/>
        <v>989.22481194010584</v>
      </c>
      <c r="G1819">
        <f t="shared" si="400"/>
        <v>1228.2755484630798</v>
      </c>
      <c r="K1819" s="1">
        <f t="shared" si="401"/>
        <v>9.0599371069181416</v>
      </c>
      <c r="L1819" s="1">
        <f t="shared" si="402"/>
        <v>8.87516249106136</v>
      </c>
      <c r="M1819" s="1">
        <f t="shared" si="403"/>
        <v>36.269033799881754</v>
      </c>
      <c r="N1819" s="1">
        <f t="shared" si="395"/>
        <v>6.5147490470239973</v>
      </c>
      <c r="O1819" s="1">
        <f t="shared" si="396"/>
        <v>245.56548556999792</v>
      </c>
      <c r="P1819" s="1"/>
      <c r="Q1819" s="1">
        <f t="shared" si="404"/>
        <v>-0.18477461585678157</v>
      </c>
      <c r="R1819" s="1">
        <f t="shared" si="405"/>
        <v>27.209096692963612</v>
      </c>
      <c r="S1819" s="1">
        <f t="shared" si="397"/>
        <v>-2.5451880598941443</v>
      </c>
      <c r="T1819" s="1">
        <f t="shared" si="398"/>
        <v>236.50554846307978</v>
      </c>
    </row>
    <row r="1820" spans="1:20" x14ac:dyDescent="0.2">
      <c r="A1820">
        <f>Sheet1!A1797</f>
        <v>1770</v>
      </c>
      <c r="B1820">
        <f>Sheet1!B1800</f>
        <v>993.47</v>
      </c>
      <c r="C1820">
        <f t="shared" si="392"/>
        <v>984.50845670053241</v>
      </c>
      <c r="D1820">
        <f t="shared" si="393"/>
        <v>993.2893036932312</v>
      </c>
      <c r="E1820">
        <f t="shared" si="394"/>
        <v>1020.9089320459991</v>
      </c>
      <c r="F1820">
        <f t="shared" si="399"/>
        <v>989.64186714583298</v>
      </c>
      <c r="G1820">
        <f t="shared" si="400"/>
        <v>1229.1769894833953</v>
      </c>
      <c r="K1820" s="1">
        <f t="shared" si="401"/>
        <v>9.0303386550556297</v>
      </c>
      <c r="L1820" s="1">
        <f t="shared" si="402"/>
        <v>8.8516403410993689</v>
      </c>
      <c r="M1820" s="1">
        <f t="shared" si="403"/>
        <v>36.301835809589875</v>
      </c>
      <c r="N1820" s="1">
        <f t="shared" si="395"/>
        <v>6.4822058008885506</v>
      </c>
      <c r="O1820" s="1">
        <f t="shared" si="396"/>
        <v>246.01732813845092</v>
      </c>
      <c r="P1820" s="1"/>
      <c r="Q1820" s="1">
        <f t="shared" si="404"/>
        <v>-0.17869831395626079</v>
      </c>
      <c r="R1820" s="1">
        <f t="shared" si="405"/>
        <v>27.271497154534245</v>
      </c>
      <c r="S1820" s="1">
        <f t="shared" si="397"/>
        <v>-2.5481328541670791</v>
      </c>
      <c r="T1820" s="1">
        <f t="shared" si="398"/>
        <v>236.98698948339529</v>
      </c>
    </row>
    <row r="1821" spans="1:20" x14ac:dyDescent="0.2">
      <c r="A1821">
        <f>Sheet1!A1798</f>
        <v>1771</v>
      </c>
      <c r="B1821">
        <f>Sheet1!B1801</f>
        <v>993.9</v>
      </c>
      <c r="C1821">
        <f t="shared" si="392"/>
        <v>984.95805515239499</v>
      </c>
      <c r="D1821">
        <f t="shared" si="393"/>
        <v>993.7152286963501</v>
      </c>
      <c r="E1821">
        <f t="shared" si="394"/>
        <v>1021.3914883186364</v>
      </c>
      <c r="F1821">
        <f t="shared" si="399"/>
        <v>990.05886533643786</v>
      </c>
      <c r="G1821">
        <f t="shared" si="400"/>
        <v>1230.0790250188336</v>
      </c>
      <c r="K1821" s="1">
        <f t="shared" si="401"/>
        <v>9.0107402031927677</v>
      </c>
      <c r="L1821" s="1">
        <f t="shared" si="402"/>
        <v>8.8280803813391913</v>
      </c>
      <c r="M1821" s="1">
        <f t="shared" si="403"/>
        <v>36.334676709110227</v>
      </c>
      <c r="N1821" s="1">
        <f t="shared" si="395"/>
        <v>6.4496055396306247</v>
      </c>
      <c r="O1821" s="1">
        <f t="shared" si="396"/>
        <v>246.46976522202635</v>
      </c>
      <c r="P1821" s="1"/>
      <c r="Q1821" s="1">
        <f t="shared" si="404"/>
        <v>-0.18265982185357643</v>
      </c>
      <c r="R1821" s="1">
        <f t="shared" si="405"/>
        <v>27.323936505917459</v>
      </c>
      <c r="S1821" s="1">
        <f t="shared" si="397"/>
        <v>-2.561134663562143</v>
      </c>
      <c r="T1821" s="1">
        <f t="shared" si="398"/>
        <v>237.45902501883359</v>
      </c>
    </row>
    <row r="1822" spans="1:20" x14ac:dyDescent="0.2">
      <c r="A1822">
        <f>Sheet1!A1799</f>
        <v>1772</v>
      </c>
      <c r="B1822">
        <f>Sheet1!B1802</f>
        <v>994.32</v>
      </c>
      <c r="C1822">
        <f t="shared" si="392"/>
        <v>985.40765360425758</v>
      </c>
      <c r="D1822">
        <f t="shared" si="393"/>
        <v>994.14111584994419</v>
      </c>
      <c r="E1822">
        <f t="shared" si="394"/>
        <v>1021.874083648964</v>
      </c>
      <c r="F1822">
        <f t="shared" si="399"/>
        <v>990.47580648357746</v>
      </c>
      <c r="G1822">
        <f t="shared" si="400"/>
        <v>1230.9816554774266</v>
      </c>
      <c r="K1822" s="1">
        <f t="shared" si="401"/>
        <v>8.9911417513303604</v>
      </c>
      <c r="L1822" s="1">
        <f t="shared" si="402"/>
        <v>8.8044826018501681</v>
      </c>
      <c r="M1822" s="1">
        <f t="shared" si="403"/>
        <v>36.36755654041292</v>
      </c>
      <c r="N1822" s="1">
        <f t="shared" si="395"/>
        <v>6.4169482349078635</v>
      </c>
      <c r="O1822" s="1">
        <f t="shared" si="396"/>
        <v>246.92279722875696</v>
      </c>
      <c r="P1822" s="1"/>
      <c r="Q1822" s="1">
        <f t="shared" si="404"/>
        <v>-0.18665914948019235</v>
      </c>
      <c r="R1822" s="1">
        <f t="shared" si="405"/>
        <v>27.37641478908256</v>
      </c>
      <c r="S1822" s="1">
        <f t="shared" si="397"/>
        <v>-2.5741935164224969</v>
      </c>
      <c r="T1822" s="1">
        <f t="shared" si="398"/>
        <v>237.9316554774266</v>
      </c>
    </row>
    <row r="1823" spans="1:20" x14ac:dyDescent="0.2">
      <c r="A1823">
        <f>Sheet1!A1800</f>
        <v>1773</v>
      </c>
      <c r="B1823">
        <f>Sheet1!B1803</f>
        <v>994.75</v>
      </c>
      <c r="C1823">
        <f t="shared" si="392"/>
        <v>985.85725205612016</v>
      </c>
      <c r="D1823">
        <f t="shared" si="393"/>
        <v>994.56696514408179</v>
      </c>
      <c r="E1823">
        <f t="shared" si="394"/>
        <v>1022.3567180789513</v>
      </c>
      <c r="F1823">
        <f t="shared" si="399"/>
        <v>990.89269055890827</v>
      </c>
      <c r="G1823">
        <f t="shared" si="400"/>
        <v>1231.8848812672061</v>
      </c>
      <c r="K1823" s="1">
        <f t="shared" si="401"/>
        <v>8.9615432994676212</v>
      </c>
      <c r="L1823" s="1">
        <f t="shared" si="402"/>
        <v>8.7808469926987982</v>
      </c>
      <c r="M1823" s="1">
        <f t="shared" si="403"/>
        <v>36.400475345466702</v>
      </c>
      <c r="N1823" s="1">
        <f t="shared" si="395"/>
        <v>6.3842338583758647</v>
      </c>
      <c r="O1823" s="1">
        <f t="shared" si="396"/>
        <v>247.37642456667368</v>
      </c>
      <c r="P1823" s="1"/>
      <c r="Q1823" s="1">
        <f t="shared" si="404"/>
        <v>-0.18069630676882298</v>
      </c>
      <c r="R1823" s="1">
        <f t="shared" si="405"/>
        <v>27.438932045999081</v>
      </c>
      <c r="S1823" s="1">
        <f t="shared" si="397"/>
        <v>-2.5773094410917565</v>
      </c>
      <c r="T1823" s="1">
        <f t="shared" si="398"/>
        <v>238.41488126720606</v>
      </c>
    </row>
    <row r="1824" spans="1:20" x14ac:dyDescent="0.2">
      <c r="A1824">
        <f>Sheet1!A1801</f>
        <v>1774</v>
      </c>
      <c r="B1824">
        <f>Sheet1!B1804</f>
        <v>995.18</v>
      </c>
      <c r="C1824">
        <f t="shared" si="392"/>
        <v>986.30685050798274</v>
      </c>
      <c r="D1824">
        <f t="shared" si="393"/>
        <v>994.99277656883169</v>
      </c>
      <c r="E1824">
        <f t="shared" si="394"/>
        <v>1022.8393916505677</v>
      </c>
      <c r="F1824">
        <f t="shared" si="399"/>
        <v>991.30951753408795</v>
      </c>
      <c r="G1824">
        <f t="shared" si="400"/>
        <v>1232.7887027962047</v>
      </c>
      <c r="K1824" s="1">
        <f t="shared" si="401"/>
        <v>8.9419448476049865</v>
      </c>
      <c r="L1824" s="1">
        <f t="shared" si="402"/>
        <v>8.7571735439551048</v>
      </c>
      <c r="M1824" s="1">
        <f t="shared" si="403"/>
        <v>36.433433166241457</v>
      </c>
      <c r="N1824" s="1">
        <f t="shared" si="395"/>
        <v>6.3514623816929543</v>
      </c>
      <c r="O1824" s="1">
        <f t="shared" si="396"/>
        <v>247.8306476438097</v>
      </c>
      <c r="P1824" s="1"/>
      <c r="Q1824" s="1">
        <f t="shared" si="404"/>
        <v>-0.1847713036498817</v>
      </c>
      <c r="R1824" s="1">
        <f t="shared" si="405"/>
        <v>27.49148831863647</v>
      </c>
      <c r="S1824" s="1">
        <f t="shared" si="397"/>
        <v>-2.5904824659120322</v>
      </c>
      <c r="T1824" s="1">
        <f t="shared" si="398"/>
        <v>238.88870279620471</v>
      </c>
    </row>
    <row r="1825" spans="1:20" x14ac:dyDescent="0.2">
      <c r="A1825">
        <f>Sheet1!A1802</f>
        <v>1775</v>
      </c>
      <c r="B1825">
        <f>Sheet1!B1805</f>
        <v>995.6</v>
      </c>
      <c r="C1825">
        <f t="shared" si="392"/>
        <v>986.75644895984533</v>
      </c>
      <c r="D1825">
        <f t="shared" si="393"/>
        <v>995.41855011426173</v>
      </c>
      <c r="E1825">
        <f t="shared" si="394"/>
        <v>1023.3221044057825</v>
      </c>
      <c r="F1825">
        <f t="shared" si="399"/>
        <v>991.72628738077287</v>
      </c>
      <c r="G1825">
        <f t="shared" si="400"/>
        <v>1233.6931204724535</v>
      </c>
      <c r="K1825" s="1">
        <f t="shared" si="401"/>
        <v>8.9123463957424747</v>
      </c>
      <c r="L1825" s="1">
        <f t="shared" si="402"/>
        <v>8.73346224568661</v>
      </c>
      <c r="M1825" s="1">
        <f t="shared" si="403"/>
        <v>36.466430044706385</v>
      </c>
      <c r="N1825" s="1">
        <f t="shared" si="395"/>
        <v>6.3186337765152985</v>
      </c>
      <c r="O1825" s="1">
        <f t="shared" si="396"/>
        <v>248.28546686819595</v>
      </c>
      <c r="P1825" s="1"/>
      <c r="Q1825" s="1">
        <f t="shared" si="404"/>
        <v>-0.17888415005586467</v>
      </c>
      <c r="R1825" s="1">
        <f t="shared" si="405"/>
        <v>27.55408364896391</v>
      </c>
      <c r="S1825" s="1">
        <f t="shared" si="397"/>
        <v>-2.5937126192271762</v>
      </c>
      <c r="T1825" s="1">
        <f t="shared" si="398"/>
        <v>239.37312047245348</v>
      </c>
    </row>
    <row r="1826" spans="1:20" x14ac:dyDescent="0.2">
      <c r="A1826">
        <f>Sheet1!A1803</f>
        <v>1776</v>
      </c>
      <c r="B1826">
        <f>Sheet1!B1806</f>
        <v>996.03</v>
      </c>
      <c r="C1826">
        <f t="shared" si="392"/>
        <v>987.20604741170791</v>
      </c>
      <c r="D1826">
        <f t="shared" si="393"/>
        <v>995.84428577044071</v>
      </c>
      <c r="E1826">
        <f t="shared" si="394"/>
        <v>1023.8048563865652</v>
      </c>
      <c r="F1826">
        <f t="shared" si="399"/>
        <v>992.14300007062025</v>
      </c>
      <c r="G1826">
        <f t="shared" si="400"/>
        <v>1234.5981347039856</v>
      </c>
      <c r="K1826" s="1">
        <f t="shared" si="401"/>
        <v>8.89274794387984</v>
      </c>
      <c r="L1826" s="1">
        <f t="shared" si="402"/>
        <v>8.7097130879616316</v>
      </c>
      <c r="M1826" s="1">
        <f t="shared" si="403"/>
        <v>36.499466022831143</v>
      </c>
      <c r="N1826" s="1">
        <f t="shared" si="395"/>
        <v>6.2857480145000864</v>
      </c>
      <c r="O1826" s="1">
        <f t="shared" si="396"/>
        <v>248.74088264786542</v>
      </c>
      <c r="P1826" s="1"/>
      <c r="Q1826" s="1">
        <f t="shared" si="404"/>
        <v>-0.18303485591820845</v>
      </c>
      <c r="R1826" s="1">
        <f t="shared" si="405"/>
        <v>27.606718078951303</v>
      </c>
      <c r="S1826" s="1">
        <f t="shared" si="397"/>
        <v>-2.6069999293797537</v>
      </c>
      <c r="T1826" s="1">
        <f t="shared" si="398"/>
        <v>239.84813470398558</v>
      </c>
    </row>
    <row r="1827" spans="1:20" x14ac:dyDescent="0.2">
      <c r="A1827">
        <f>Sheet1!A1804</f>
        <v>1777</v>
      </c>
      <c r="B1827">
        <f>Sheet1!B1807</f>
        <v>996.45</v>
      </c>
      <c r="C1827">
        <f t="shared" si="392"/>
        <v>987.6556458635705</v>
      </c>
      <c r="D1827">
        <f t="shared" si="393"/>
        <v>996.26998352743612</v>
      </c>
      <c r="E1827">
        <f t="shared" si="394"/>
        <v>1024.2876476348854</v>
      </c>
      <c r="F1827">
        <f t="shared" si="399"/>
        <v>992.55965557528668</v>
      </c>
      <c r="G1827">
        <f t="shared" si="400"/>
        <v>1235.5037458988324</v>
      </c>
      <c r="K1827" s="1">
        <f t="shared" si="401"/>
        <v>8.8731494920172054</v>
      </c>
      <c r="L1827" s="1">
        <f t="shared" si="402"/>
        <v>8.6859260608489421</v>
      </c>
      <c r="M1827" s="1">
        <f t="shared" si="403"/>
        <v>36.532541142584932</v>
      </c>
      <c r="N1827" s="1">
        <f t="shared" si="395"/>
        <v>6.2528050673039388</v>
      </c>
      <c r="O1827" s="1">
        <f t="shared" si="396"/>
        <v>249.1968953908497</v>
      </c>
      <c r="P1827" s="1"/>
      <c r="Q1827" s="1">
        <f t="shared" si="404"/>
        <v>-0.18722343116826323</v>
      </c>
      <c r="R1827" s="1">
        <f t="shared" si="405"/>
        <v>27.659391650567727</v>
      </c>
      <c r="S1827" s="1">
        <f t="shared" si="397"/>
        <v>-2.6203444247132666</v>
      </c>
      <c r="T1827" s="1">
        <f t="shared" si="398"/>
        <v>240.3237458988325</v>
      </c>
    </row>
    <row r="1828" spans="1:20" x14ac:dyDescent="0.2">
      <c r="A1828">
        <f>Sheet1!A1805</f>
        <v>1778</v>
      </c>
      <c r="B1828">
        <f>Sheet1!B1808</f>
        <v>996.88</v>
      </c>
      <c r="C1828">
        <f t="shared" si="392"/>
        <v>988.10524431543308</v>
      </c>
      <c r="D1828">
        <f t="shared" si="393"/>
        <v>996.69564337531733</v>
      </c>
      <c r="E1828">
        <f t="shared" si="394"/>
        <v>1024.7704781927125</v>
      </c>
      <c r="F1828">
        <f t="shared" si="399"/>
        <v>992.97625386642972</v>
      </c>
      <c r="G1828">
        <f t="shared" si="400"/>
        <v>1236.4099544650262</v>
      </c>
      <c r="K1828" s="1">
        <f t="shared" si="401"/>
        <v>8.8435510401546935</v>
      </c>
      <c r="L1828" s="1">
        <f t="shared" si="402"/>
        <v>8.6621011544164048</v>
      </c>
      <c r="M1828" s="1">
        <f t="shared" si="403"/>
        <v>36.565655445937182</v>
      </c>
      <c r="N1828" s="1">
        <f t="shared" si="395"/>
        <v>6.2198049065843861</v>
      </c>
      <c r="O1828" s="1">
        <f t="shared" si="396"/>
        <v>249.65350550518087</v>
      </c>
      <c r="P1828" s="1"/>
      <c r="Q1828" s="1">
        <f t="shared" si="404"/>
        <v>-0.18144988573828869</v>
      </c>
      <c r="R1828" s="1">
        <f t="shared" si="405"/>
        <v>27.722104405782488</v>
      </c>
      <c r="S1828" s="1">
        <f t="shared" si="397"/>
        <v>-2.6237461335703074</v>
      </c>
      <c r="T1828" s="1">
        <f t="shared" si="398"/>
        <v>240.80995446502618</v>
      </c>
    </row>
    <row r="1829" spans="1:20" x14ac:dyDescent="0.2">
      <c r="A1829">
        <f>Sheet1!A1806</f>
        <v>1779</v>
      </c>
      <c r="B1829">
        <f>Sheet1!B1809</f>
        <v>997.31</v>
      </c>
      <c r="C1829">
        <f t="shared" si="392"/>
        <v>988.55484276729567</v>
      </c>
      <c r="D1829">
        <f t="shared" si="393"/>
        <v>997.12126530415196</v>
      </c>
      <c r="E1829">
        <f t="shared" si="394"/>
        <v>1025.2533481020157</v>
      </c>
      <c r="F1829">
        <f t="shared" si="399"/>
        <v>993.39279491570551</v>
      </c>
      <c r="G1829">
        <f t="shared" si="400"/>
        <v>1237.3167608105991</v>
      </c>
      <c r="K1829" s="1">
        <f t="shared" si="401"/>
        <v>8.8239525882920589</v>
      </c>
      <c r="L1829" s="1">
        <f t="shared" si="402"/>
        <v>8.6382383587327922</v>
      </c>
      <c r="M1829" s="1">
        <f t="shared" si="403"/>
        <v>36.59880897485732</v>
      </c>
      <c r="N1829" s="1">
        <f t="shared" si="395"/>
        <v>6.1867475039975943</v>
      </c>
      <c r="O1829" s="1">
        <f t="shared" si="396"/>
        <v>250.11071339889122</v>
      </c>
      <c r="P1829" s="1"/>
      <c r="Q1829" s="1">
        <f t="shared" si="404"/>
        <v>-0.18571422955926664</v>
      </c>
      <c r="R1829" s="1">
        <f t="shared" si="405"/>
        <v>27.774856386565261</v>
      </c>
      <c r="S1829" s="1">
        <f t="shared" si="397"/>
        <v>-2.6372050842944645</v>
      </c>
      <c r="T1829" s="1">
        <f t="shared" si="398"/>
        <v>241.28676081059916</v>
      </c>
    </row>
    <row r="1830" spans="1:20" x14ac:dyDescent="0.2">
      <c r="A1830">
        <f>Sheet1!A1807</f>
        <v>1780</v>
      </c>
      <c r="B1830">
        <f>Sheet1!B1810</f>
        <v>997.73</v>
      </c>
      <c r="C1830">
        <f t="shared" si="392"/>
        <v>989.00444121915825</v>
      </c>
      <c r="D1830">
        <f t="shared" si="393"/>
        <v>997.54684930400856</v>
      </c>
      <c r="E1830">
        <f t="shared" si="394"/>
        <v>1025.7362574047647</v>
      </c>
      <c r="F1830">
        <f t="shared" si="399"/>
        <v>993.80927869477148</v>
      </c>
      <c r="G1830">
        <f t="shared" si="400"/>
        <v>1238.2241653435829</v>
      </c>
      <c r="K1830" s="1">
        <f t="shared" si="401"/>
        <v>8.794354136429547</v>
      </c>
      <c r="L1830" s="1">
        <f t="shared" si="402"/>
        <v>8.6143376638656264</v>
      </c>
      <c r="M1830" s="1">
        <f t="shared" si="403"/>
        <v>36.63200177131489</v>
      </c>
      <c r="N1830" s="1">
        <f t="shared" si="395"/>
        <v>6.15363283120098</v>
      </c>
      <c r="O1830" s="1">
        <f t="shared" si="396"/>
        <v>250.56851948001236</v>
      </c>
      <c r="P1830" s="1"/>
      <c r="Q1830" s="1">
        <f t="shared" si="404"/>
        <v>-0.18001647256392062</v>
      </c>
      <c r="R1830" s="1">
        <f t="shared" si="405"/>
        <v>27.837647634885343</v>
      </c>
      <c r="S1830" s="1">
        <f t="shared" si="397"/>
        <v>-2.640721305228567</v>
      </c>
      <c r="T1830" s="1">
        <f t="shared" si="398"/>
        <v>241.77416534358281</v>
      </c>
    </row>
    <row r="1831" spans="1:20" x14ac:dyDescent="0.2">
      <c r="A1831">
        <f>Sheet1!A1808</f>
        <v>1781</v>
      </c>
      <c r="B1831">
        <f>Sheet1!B1811</f>
        <v>998.16</v>
      </c>
      <c r="C1831">
        <f t="shared" si="392"/>
        <v>989.45403967102084</v>
      </c>
      <c r="D1831">
        <f t="shared" si="393"/>
        <v>997.97239536495556</v>
      </c>
      <c r="E1831">
        <f t="shared" si="394"/>
        <v>1026.2192061429287</v>
      </c>
      <c r="F1831">
        <f t="shared" si="399"/>
        <v>994.22570517528436</v>
      </c>
      <c r="G1831">
        <f t="shared" si="400"/>
        <v>1239.1321684720101</v>
      </c>
      <c r="K1831" s="1">
        <f t="shared" si="401"/>
        <v>8.7747556845669124</v>
      </c>
      <c r="L1831" s="1">
        <f t="shared" si="402"/>
        <v>8.5903990598842483</v>
      </c>
      <c r="M1831" s="1">
        <f t="shared" si="403"/>
        <v>36.665233877279434</v>
      </c>
      <c r="N1831" s="1">
        <f t="shared" si="395"/>
        <v>6.1204608598512777</v>
      </c>
      <c r="O1831" s="1">
        <f t="shared" si="396"/>
        <v>251.02692415657702</v>
      </c>
      <c r="P1831" s="1"/>
      <c r="Q1831" s="1">
        <f t="shared" si="404"/>
        <v>-0.18435662468266401</v>
      </c>
      <c r="R1831" s="1">
        <f t="shared" si="405"/>
        <v>27.890478192712521</v>
      </c>
      <c r="S1831" s="1">
        <f t="shared" si="397"/>
        <v>-2.6542948247156346</v>
      </c>
      <c r="T1831" s="1">
        <f t="shared" si="398"/>
        <v>242.25216847201011</v>
      </c>
    </row>
    <row r="1832" spans="1:20" x14ac:dyDescent="0.2">
      <c r="A1832">
        <f>Sheet1!A1809</f>
        <v>1782</v>
      </c>
      <c r="B1832">
        <f>Sheet1!B1812</f>
        <v>998.58</v>
      </c>
      <c r="C1832">
        <f t="shared" si="392"/>
        <v>989.90363812288365</v>
      </c>
      <c r="D1832">
        <f t="shared" si="393"/>
        <v>998.39790347706105</v>
      </c>
      <c r="E1832">
        <f t="shared" si="394"/>
        <v>1026.7021943584771</v>
      </c>
      <c r="F1832">
        <f t="shared" si="399"/>
        <v>994.64207432890123</v>
      </c>
      <c r="G1832">
        <f t="shared" si="400"/>
        <v>1240.0407706039121</v>
      </c>
      <c r="K1832" s="1">
        <f t="shared" si="401"/>
        <v>8.7551572327042777</v>
      </c>
      <c r="L1832" s="1">
        <f t="shared" si="402"/>
        <v>8.5664225368562938</v>
      </c>
      <c r="M1832" s="1">
        <f t="shared" si="403"/>
        <v>36.698505334720039</v>
      </c>
      <c r="N1832" s="1">
        <f t="shared" si="395"/>
        <v>6.087231561605563</v>
      </c>
      <c r="O1832" s="1">
        <f t="shared" si="396"/>
        <v>251.48592783661638</v>
      </c>
      <c r="P1832" s="1"/>
      <c r="Q1832" s="1">
        <f t="shared" si="404"/>
        <v>-0.18873469584798386</v>
      </c>
      <c r="R1832" s="1">
        <f t="shared" si="405"/>
        <v>27.943348102015761</v>
      </c>
      <c r="S1832" s="1">
        <f t="shared" si="397"/>
        <v>-2.6679256710987147</v>
      </c>
      <c r="T1832" s="1">
        <f t="shared" si="398"/>
        <v>242.73077060391211</v>
      </c>
    </row>
    <row r="1833" spans="1:20" x14ac:dyDescent="0.2">
      <c r="A1833">
        <f>Sheet1!A1810</f>
        <v>1783</v>
      </c>
      <c r="B1833">
        <f>Sheet1!B1813</f>
        <v>999.01</v>
      </c>
      <c r="C1833">
        <f t="shared" si="392"/>
        <v>990.35323657474601</v>
      </c>
      <c r="D1833">
        <f t="shared" si="393"/>
        <v>998.8233736303938</v>
      </c>
      <c r="E1833">
        <f t="shared" si="394"/>
        <v>1027.1852220933797</v>
      </c>
      <c r="F1833">
        <f t="shared" si="399"/>
        <v>995.05838612727871</v>
      </c>
      <c r="G1833">
        <f t="shared" si="400"/>
        <v>1240.9499721473217</v>
      </c>
      <c r="K1833" s="1">
        <f t="shared" si="401"/>
        <v>8.7255587808417658</v>
      </c>
      <c r="L1833" s="1">
        <f t="shared" si="402"/>
        <v>8.5424080848503081</v>
      </c>
      <c r="M1833" s="1">
        <f t="shared" si="403"/>
        <v>36.731816185606476</v>
      </c>
      <c r="N1833" s="1">
        <f t="shared" si="395"/>
        <v>6.0539449081204566</v>
      </c>
      <c r="O1833" s="1">
        <f t="shared" si="396"/>
        <v>251.94553092816341</v>
      </c>
      <c r="P1833" s="1"/>
      <c r="Q1833" s="1">
        <f t="shared" si="404"/>
        <v>-0.18315069599145772</v>
      </c>
      <c r="R1833" s="1">
        <f t="shared" si="405"/>
        <v>28.00625740476471</v>
      </c>
      <c r="S1833" s="1">
        <f t="shared" si="397"/>
        <v>-2.6716138727213092</v>
      </c>
      <c r="T1833" s="1">
        <f t="shared" si="398"/>
        <v>243.21997214732164</v>
      </c>
    </row>
    <row r="1834" spans="1:20" x14ac:dyDescent="0.2">
      <c r="A1834">
        <f>Sheet1!A1811</f>
        <v>1784</v>
      </c>
      <c r="B1834">
        <f>Sheet1!B1814</f>
        <v>999.44</v>
      </c>
      <c r="C1834">
        <f t="shared" si="392"/>
        <v>990.80283502660882</v>
      </c>
      <c r="D1834">
        <f t="shared" si="393"/>
        <v>999.24880581502134</v>
      </c>
      <c r="E1834">
        <f t="shared" si="394"/>
        <v>1027.6682893896052</v>
      </c>
      <c r="F1834">
        <f t="shared" si="399"/>
        <v>995.47464054207421</v>
      </c>
      <c r="G1834">
        <f t="shared" si="400"/>
        <v>1241.8597735102703</v>
      </c>
      <c r="K1834" s="1">
        <f t="shared" si="401"/>
        <v>8.7059603289791312</v>
      </c>
      <c r="L1834" s="1">
        <f t="shared" si="402"/>
        <v>8.5183556939347227</v>
      </c>
      <c r="M1834" s="1">
        <f t="shared" si="403"/>
        <v>36.765166471907833</v>
      </c>
      <c r="N1834" s="1">
        <f t="shared" si="395"/>
        <v>6.0206008710533752</v>
      </c>
      <c r="O1834" s="1">
        <f t="shared" si="396"/>
        <v>252.40573383924948</v>
      </c>
      <c r="P1834" s="1"/>
      <c r="Q1834" s="1">
        <f t="shared" si="404"/>
        <v>-0.1876046350444085</v>
      </c>
      <c r="R1834" s="1">
        <f t="shared" si="405"/>
        <v>28.059206142928701</v>
      </c>
      <c r="S1834" s="1">
        <f t="shared" si="397"/>
        <v>-2.685359457925756</v>
      </c>
      <c r="T1834" s="1">
        <f t="shared" si="398"/>
        <v>243.69977351027035</v>
      </c>
    </row>
    <row r="1835" spans="1:20" x14ac:dyDescent="0.2">
      <c r="A1835">
        <f>Sheet1!A1812</f>
        <v>1785</v>
      </c>
      <c r="B1835">
        <f>Sheet1!B1815</f>
        <v>999.86</v>
      </c>
      <c r="C1835">
        <f t="shared" si="392"/>
        <v>991.2524334784714</v>
      </c>
      <c r="D1835">
        <f t="shared" si="393"/>
        <v>999.67420002101301</v>
      </c>
      <c r="E1835">
        <f t="shared" si="394"/>
        <v>1028.1513962891238</v>
      </c>
      <c r="F1835">
        <f t="shared" si="399"/>
        <v>995.89083754494413</v>
      </c>
      <c r="G1835">
        <f t="shared" si="400"/>
        <v>1242.7701751007908</v>
      </c>
      <c r="K1835" s="1">
        <f t="shared" si="401"/>
        <v>8.676361877116392</v>
      </c>
      <c r="L1835" s="1">
        <f t="shared" si="402"/>
        <v>8.4942653541774007</v>
      </c>
      <c r="M1835" s="1">
        <f t="shared" si="403"/>
        <v>36.798556235593423</v>
      </c>
      <c r="N1835" s="1">
        <f t="shared" si="395"/>
        <v>5.9871994220604847</v>
      </c>
      <c r="O1835" s="1">
        <f t="shared" si="396"/>
        <v>252.86653697790712</v>
      </c>
      <c r="P1835" s="1"/>
      <c r="Q1835" s="1">
        <f t="shared" si="404"/>
        <v>-0.18209652293899126</v>
      </c>
      <c r="R1835" s="1">
        <f t="shared" si="405"/>
        <v>28.122194358477032</v>
      </c>
      <c r="S1835" s="1">
        <f t="shared" si="397"/>
        <v>-2.6891624550559072</v>
      </c>
      <c r="T1835" s="1">
        <f t="shared" si="398"/>
        <v>244.19017510079073</v>
      </c>
    </row>
    <row r="1836" spans="1:20" x14ac:dyDescent="0.2">
      <c r="A1836">
        <f>Sheet1!A1813</f>
        <v>1786</v>
      </c>
      <c r="B1836">
        <f>Sheet1!B1816</f>
        <v>1000.29</v>
      </c>
      <c r="C1836">
        <f t="shared" si="392"/>
        <v>991.70203193033399</v>
      </c>
      <c r="D1836">
        <f t="shared" si="393"/>
        <v>1000.0995562384364</v>
      </c>
      <c r="E1836">
        <f t="shared" si="394"/>
        <v>1028.6345428339046</v>
      </c>
      <c r="F1836">
        <f t="shared" si="399"/>
        <v>996.30697710754578</v>
      </c>
      <c r="G1836">
        <f t="shared" si="400"/>
        <v>1243.6811773269139</v>
      </c>
      <c r="K1836" s="1">
        <f t="shared" si="401"/>
        <v>8.6567634252539847</v>
      </c>
      <c r="L1836" s="1">
        <f t="shared" si="402"/>
        <v>8.4701370556477968</v>
      </c>
      <c r="M1836" s="1">
        <f t="shared" si="403"/>
        <v>36.831985518633701</v>
      </c>
      <c r="N1836" s="1">
        <f t="shared" si="395"/>
        <v>5.9537405327997703</v>
      </c>
      <c r="O1836" s="1">
        <f t="shared" si="396"/>
        <v>253.32794075216793</v>
      </c>
      <c r="P1836" s="1"/>
      <c r="Q1836" s="1">
        <f t="shared" si="404"/>
        <v>-0.18662636960618784</v>
      </c>
      <c r="R1836" s="1">
        <f t="shared" si="405"/>
        <v>28.175222093379716</v>
      </c>
      <c r="S1836" s="1">
        <f t="shared" si="397"/>
        <v>-2.7030228924542143</v>
      </c>
      <c r="T1836" s="1">
        <f t="shared" si="398"/>
        <v>244.67117732691395</v>
      </c>
    </row>
    <row r="1837" spans="1:20" x14ac:dyDescent="0.2">
      <c r="A1837">
        <f>Sheet1!A1814</f>
        <v>1787</v>
      </c>
      <c r="B1837">
        <f>Sheet1!B1817</f>
        <v>1000.71</v>
      </c>
      <c r="C1837">
        <f t="shared" si="392"/>
        <v>992.15163038219657</v>
      </c>
      <c r="D1837">
        <f t="shared" si="393"/>
        <v>1000.5248744573599</v>
      </c>
      <c r="E1837">
        <f t="shared" si="394"/>
        <v>1029.117729065917</v>
      </c>
      <c r="F1837">
        <f t="shared" si="399"/>
        <v>996.72305920153588</v>
      </c>
      <c r="G1837">
        <f t="shared" si="400"/>
        <v>1244.5927805966728</v>
      </c>
      <c r="K1837" s="1">
        <f t="shared" si="401"/>
        <v>8.6371649733912363</v>
      </c>
      <c r="L1837" s="1">
        <f t="shared" si="402"/>
        <v>8.4459707884125237</v>
      </c>
      <c r="M1837" s="1">
        <f t="shared" si="403"/>
        <v>36.865454362996388</v>
      </c>
      <c r="N1837" s="1">
        <f t="shared" si="395"/>
        <v>5.920224174927057</v>
      </c>
      <c r="O1837" s="1">
        <f t="shared" si="396"/>
        <v>253.78994557006399</v>
      </c>
      <c r="P1837" s="1"/>
      <c r="Q1837" s="1">
        <f t="shared" si="404"/>
        <v>-0.19119418497871266</v>
      </c>
      <c r="R1837" s="1">
        <f t="shared" si="405"/>
        <v>28.228289389605152</v>
      </c>
      <c r="S1837" s="1">
        <f t="shared" si="397"/>
        <v>-2.7169407984641794</v>
      </c>
      <c r="T1837" s="1">
        <f t="shared" si="398"/>
        <v>245.15278059667276</v>
      </c>
    </row>
    <row r="1838" spans="1:20" x14ac:dyDescent="0.2">
      <c r="A1838">
        <f>Sheet1!A1815</f>
        <v>1788</v>
      </c>
      <c r="B1838">
        <f>Sheet1!B1818</f>
        <v>1001.14</v>
      </c>
      <c r="C1838">
        <f t="shared" si="392"/>
        <v>992.60122883405916</v>
      </c>
      <c r="D1838">
        <f t="shared" si="393"/>
        <v>1000.9501546678522</v>
      </c>
      <c r="E1838">
        <f t="shared" si="394"/>
        <v>1029.6009550271306</v>
      </c>
      <c r="F1838">
        <f t="shared" si="399"/>
        <v>997.13908379857162</v>
      </c>
      <c r="G1838">
        <f t="shared" si="400"/>
        <v>1245.5049853180994</v>
      </c>
      <c r="K1838" s="1">
        <f t="shared" si="401"/>
        <v>8.6075665215286108</v>
      </c>
      <c r="L1838" s="1">
        <f t="shared" si="402"/>
        <v>8.4217665425416044</v>
      </c>
      <c r="M1838" s="1">
        <f t="shared" si="403"/>
        <v>36.898962810652392</v>
      </c>
      <c r="N1838" s="1">
        <f t="shared" si="395"/>
        <v>5.886650320100216</v>
      </c>
      <c r="O1838" s="1">
        <f t="shared" si="396"/>
        <v>254.25255183962804</v>
      </c>
      <c r="P1838" s="1"/>
      <c r="Q1838" s="1">
        <f t="shared" si="404"/>
        <v>-0.1857999789870064</v>
      </c>
      <c r="R1838" s="1">
        <f t="shared" si="405"/>
        <v>28.291396289123782</v>
      </c>
      <c r="S1838" s="1">
        <f t="shared" si="397"/>
        <v>-2.7209162014283947</v>
      </c>
      <c r="T1838" s="1">
        <f t="shared" si="398"/>
        <v>245.64498531809943</v>
      </c>
    </row>
    <row r="1839" spans="1:20" x14ac:dyDescent="0.2">
      <c r="A1839">
        <f>Sheet1!A1816</f>
        <v>1789</v>
      </c>
      <c r="B1839">
        <f>Sheet1!B1819</f>
        <v>1001.56</v>
      </c>
      <c r="C1839">
        <f t="shared" si="392"/>
        <v>993.05082728592174</v>
      </c>
      <c r="D1839">
        <f t="shared" si="393"/>
        <v>1001.3753968599813</v>
      </c>
      <c r="E1839">
        <f t="shared" si="394"/>
        <v>1030.0842207595147</v>
      </c>
      <c r="F1839">
        <f t="shared" si="399"/>
        <v>997.55505087030929</v>
      </c>
      <c r="G1839">
        <f t="shared" si="400"/>
        <v>1246.4177918992254</v>
      </c>
      <c r="K1839" s="1">
        <f t="shared" si="401"/>
        <v>8.5879680696659761</v>
      </c>
      <c r="L1839" s="1">
        <f t="shared" si="402"/>
        <v>8.3975243081024473</v>
      </c>
      <c r="M1839" s="1">
        <f t="shared" si="403"/>
        <v>36.932510903570574</v>
      </c>
      <c r="N1839" s="1">
        <f t="shared" si="395"/>
        <v>5.8530189399752999</v>
      </c>
      <c r="O1839" s="1">
        <f t="shared" si="396"/>
        <v>254.71575996889146</v>
      </c>
      <c r="P1839" s="1"/>
      <c r="Q1839" s="1">
        <f t="shared" si="404"/>
        <v>-0.19044376156352882</v>
      </c>
      <c r="R1839" s="1">
        <f t="shared" si="405"/>
        <v>28.344542833904598</v>
      </c>
      <c r="S1839" s="1">
        <f t="shared" si="397"/>
        <v>-2.7349491296906763</v>
      </c>
      <c r="T1839" s="1">
        <f t="shared" si="398"/>
        <v>246.12779189922549</v>
      </c>
    </row>
    <row r="1840" spans="1:20" x14ac:dyDescent="0.2">
      <c r="A1840">
        <f>Sheet1!A1817</f>
        <v>1790</v>
      </c>
      <c r="B1840">
        <f>Sheet1!B1820</f>
        <v>1001.99</v>
      </c>
      <c r="C1840">
        <f t="shared" ref="C1840:C1903" si="406">C$47+(A1843-1)*(C$2114-C$47)/2067</f>
        <v>993.50042573778433</v>
      </c>
      <c r="D1840">
        <f t="shared" ref="D1840:D1903" si="407">$J$19+A1843*$I$19+$H$19*A1843^2+$G$19*A1843^3</f>
        <v>1001.8006010238159</v>
      </c>
      <c r="E1840">
        <f t="shared" ref="E1840:E1903" si="408">$T$19+A1843*$S$19+$R$19*A1843^2+$Q$19*A1843^3</f>
        <v>1030.5675263050387</v>
      </c>
      <c r="F1840">
        <f t="shared" si="399"/>
        <v>997.97096038840652</v>
      </c>
      <c r="G1840">
        <f t="shared" si="400"/>
        <v>1247.3312007480833</v>
      </c>
      <c r="K1840" s="1">
        <f t="shared" si="401"/>
        <v>8.5583696178034643</v>
      </c>
      <c r="L1840" s="1">
        <f t="shared" si="402"/>
        <v>8.3732440751633703</v>
      </c>
      <c r="M1840" s="1">
        <f t="shared" si="403"/>
        <v>36.966098683720475</v>
      </c>
      <c r="N1840" s="1">
        <f t="shared" si="395"/>
        <v>5.8193300062099524</v>
      </c>
      <c r="O1840" s="1">
        <f t="shared" si="396"/>
        <v>255.17957036588678</v>
      </c>
      <c r="P1840" s="1"/>
      <c r="Q1840" s="1">
        <f t="shared" si="404"/>
        <v>-0.18512554264009395</v>
      </c>
      <c r="R1840" s="1">
        <f t="shared" si="405"/>
        <v>28.40772906591701</v>
      </c>
      <c r="S1840" s="1">
        <f t="shared" si="397"/>
        <v>-2.7390396115935118</v>
      </c>
      <c r="T1840" s="1">
        <f t="shared" si="398"/>
        <v>246.62120074808331</v>
      </c>
    </row>
    <row r="1841" spans="1:20" x14ac:dyDescent="0.2">
      <c r="A1841">
        <f>Sheet1!A1818</f>
        <v>1791</v>
      </c>
      <c r="B1841">
        <f>Sheet1!B1821</f>
        <v>1002.41</v>
      </c>
      <c r="C1841">
        <f t="shared" si="406"/>
        <v>993.95002418964691</v>
      </c>
      <c r="D1841">
        <f t="shared" si="407"/>
        <v>1002.2257671494237</v>
      </c>
      <c r="E1841">
        <f t="shared" si="408"/>
        <v>1031.0508717056719</v>
      </c>
      <c r="F1841">
        <f t="shared" si="399"/>
        <v>998.38681232451984</v>
      </c>
      <c r="G1841">
        <f t="shared" si="400"/>
        <v>1248.2452122727045</v>
      </c>
      <c r="K1841" s="1">
        <f t="shared" si="401"/>
        <v>8.5387711659408296</v>
      </c>
      <c r="L1841" s="1">
        <f t="shared" si="402"/>
        <v>8.3489258337930323</v>
      </c>
      <c r="M1841" s="1">
        <f t="shared" si="403"/>
        <v>36.99972619307141</v>
      </c>
      <c r="N1841" s="1">
        <f t="shared" si="395"/>
        <v>5.7855834904606809</v>
      </c>
      <c r="O1841" s="1">
        <f t="shared" si="396"/>
        <v>255.64398343864536</v>
      </c>
      <c r="P1841" s="1"/>
      <c r="Q1841" s="1">
        <f t="shared" si="404"/>
        <v>-0.18984533214779731</v>
      </c>
      <c r="R1841" s="1">
        <f t="shared" si="405"/>
        <v>28.460955027130581</v>
      </c>
      <c r="S1841" s="1">
        <f t="shared" si="397"/>
        <v>-2.7531876754801488</v>
      </c>
      <c r="T1841" s="1">
        <f t="shared" si="398"/>
        <v>247.10521227270453</v>
      </c>
    </row>
    <row r="1842" spans="1:20" x14ac:dyDescent="0.2">
      <c r="A1842">
        <f>Sheet1!A1819</f>
        <v>1792</v>
      </c>
      <c r="B1842">
        <f>Sheet1!B1822</f>
        <v>1002.84</v>
      </c>
      <c r="C1842">
        <f t="shared" si="406"/>
        <v>994.3996226415095</v>
      </c>
      <c r="D1842">
        <f t="shared" si="407"/>
        <v>1002.6508952268739</v>
      </c>
      <c r="E1842">
        <f t="shared" si="408"/>
        <v>1031.534257003384</v>
      </c>
      <c r="F1842">
        <f t="shared" si="399"/>
        <v>998.80260665030653</v>
      </c>
      <c r="G1842">
        <f t="shared" si="400"/>
        <v>1249.1598268811217</v>
      </c>
      <c r="K1842" s="1">
        <f t="shared" si="401"/>
        <v>8.5091727140782041</v>
      </c>
      <c r="L1842" s="1">
        <f t="shared" si="402"/>
        <v>8.3245695740595238</v>
      </c>
      <c r="M1842" s="1">
        <f t="shared" si="403"/>
        <v>37.033393473592923</v>
      </c>
      <c r="N1842" s="1">
        <f t="shared" ref="N1842:N1905" si="409">F1842-$C1839</f>
        <v>5.7517793643847881</v>
      </c>
      <c r="O1842" s="1">
        <f t="shared" ref="O1842:O1905" si="410">G1842-$C1839</f>
        <v>256.10899959519998</v>
      </c>
      <c r="P1842" s="1"/>
      <c r="Q1842" s="1">
        <f t="shared" si="404"/>
        <v>-0.18460314001868028</v>
      </c>
      <c r="R1842" s="1">
        <f t="shared" si="405"/>
        <v>28.524220759514719</v>
      </c>
      <c r="S1842" s="1">
        <f t="shared" ref="S1842:S1905" si="411">F1842-$B1839</f>
        <v>-2.757393349693416</v>
      </c>
      <c r="T1842" s="1">
        <f t="shared" ref="T1842:T1905" si="412">G1842-$B1839</f>
        <v>247.59982688112177</v>
      </c>
    </row>
    <row r="1843" spans="1:20" x14ac:dyDescent="0.2">
      <c r="A1843">
        <f>Sheet1!A1820</f>
        <v>1793</v>
      </c>
      <c r="B1843">
        <f>Sheet1!B1823</f>
        <v>1003.27</v>
      </c>
      <c r="C1843">
        <f t="shared" si="406"/>
        <v>994.84922109337231</v>
      </c>
      <c r="D1843">
        <f t="shared" si="407"/>
        <v>1003.075985246234</v>
      </c>
      <c r="E1843">
        <f t="shared" si="408"/>
        <v>1032.0176822401443</v>
      </c>
      <c r="F1843">
        <f t="shared" ref="F1843:F1906" si="413">$J$35+A1843*$I$35+$H$35*A1843^2+$G$35*A1843^3</f>
        <v>999.21834333742311</v>
      </c>
      <c r="G1843">
        <f t="shared" ref="G1843:G1906" si="414">$T$35+A1843*$S$35+$R$35*A1843^2+$Q$35*A1843^3</f>
        <v>1250.0750449813668</v>
      </c>
      <c r="K1843" s="1">
        <f t="shared" ref="K1843:K1906" si="415">B1840-C1840</f>
        <v>8.4895742622156831</v>
      </c>
      <c r="L1843" s="1">
        <f t="shared" ref="L1843:L1906" si="416">D1840-$C1840</f>
        <v>8.3001752860316174</v>
      </c>
      <c r="M1843" s="1">
        <f t="shared" ref="M1843:M1906" si="417">E1840-$C1840</f>
        <v>37.067100567254329</v>
      </c>
      <c r="N1843" s="1">
        <f t="shared" si="409"/>
        <v>5.7179175996387812</v>
      </c>
      <c r="O1843" s="1">
        <f t="shared" si="410"/>
        <v>256.57461924358245</v>
      </c>
      <c r="P1843" s="1"/>
      <c r="Q1843" s="1">
        <f t="shared" ref="Q1843:Q1906" si="418">D1840-B1840</f>
        <v>-0.18939897618406576</v>
      </c>
      <c r="R1843" s="1">
        <f t="shared" ref="R1843:R1906" si="419">E1840-$B1840</f>
        <v>28.577526305038646</v>
      </c>
      <c r="S1843" s="1">
        <f t="shared" si="411"/>
        <v>-2.7716566625769019</v>
      </c>
      <c r="T1843" s="1">
        <f t="shared" si="412"/>
        <v>248.08504498136676</v>
      </c>
    </row>
    <row r="1844" spans="1:20" x14ac:dyDescent="0.2">
      <c r="A1844">
        <f>Sheet1!A1821</f>
        <v>1794</v>
      </c>
      <c r="B1844">
        <f>Sheet1!B1824</f>
        <v>1003.69</v>
      </c>
      <c r="C1844">
        <f t="shared" si="406"/>
        <v>995.29881954523466</v>
      </c>
      <c r="D1844">
        <f t="shared" si="407"/>
        <v>1003.5010371975727</v>
      </c>
      <c r="E1844">
        <f t="shared" si="408"/>
        <v>1032.5011474579223</v>
      </c>
      <c r="F1844">
        <f t="shared" si="413"/>
        <v>999.63402235752676</v>
      </c>
      <c r="G1844">
        <f t="shared" si="414"/>
        <v>1250.9908669814715</v>
      </c>
      <c r="K1844" s="1">
        <f t="shared" si="415"/>
        <v>8.4599758103530576</v>
      </c>
      <c r="L1844" s="1">
        <f t="shared" si="416"/>
        <v>8.2757429597768351</v>
      </c>
      <c r="M1844" s="1">
        <f t="shared" si="417"/>
        <v>37.100847516024942</v>
      </c>
      <c r="N1844" s="1">
        <f t="shared" si="409"/>
        <v>5.6839981678798495</v>
      </c>
      <c r="O1844" s="1">
        <f t="shared" si="410"/>
        <v>257.04084279182462</v>
      </c>
      <c r="P1844" s="1"/>
      <c r="Q1844" s="1">
        <f t="shared" si="418"/>
        <v>-0.18423285057622252</v>
      </c>
      <c r="R1844" s="1">
        <f t="shared" si="419"/>
        <v>28.640871705671884</v>
      </c>
      <c r="S1844" s="1">
        <f t="shared" si="411"/>
        <v>-2.7759776424732081</v>
      </c>
      <c r="T1844" s="1">
        <f t="shared" si="412"/>
        <v>248.58086698147156</v>
      </c>
    </row>
    <row r="1845" spans="1:20" x14ac:dyDescent="0.2">
      <c r="A1845">
        <f>Sheet1!A1822</f>
        <v>1795</v>
      </c>
      <c r="B1845">
        <f>Sheet1!B1825</f>
        <v>1004.12</v>
      </c>
      <c r="C1845">
        <f t="shared" si="406"/>
        <v>995.74841799709748</v>
      </c>
      <c r="D1845">
        <f t="shared" si="407"/>
        <v>1003.9260510709582</v>
      </c>
      <c r="E1845">
        <f t="shared" si="408"/>
        <v>1032.9846526986873</v>
      </c>
      <c r="F1845">
        <f t="shared" si="413"/>
        <v>1000.049643682274</v>
      </c>
      <c r="G1845">
        <f t="shared" si="414"/>
        <v>1251.9072932894683</v>
      </c>
      <c r="K1845" s="1">
        <f t="shared" si="415"/>
        <v>8.4403773584905366</v>
      </c>
      <c r="L1845" s="1">
        <f t="shared" si="416"/>
        <v>8.2512725853644042</v>
      </c>
      <c r="M1845" s="1">
        <f t="shared" si="417"/>
        <v>37.134634361874532</v>
      </c>
      <c r="N1845" s="1">
        <f t="shared" si="409"/>
        <v>5.6500210407645</v>
      </c>
      <c r="O1845" s="1">
        <f t="shared" si="410"/>
        <v>257.50767064795878</v>
      </c>
      <c r="P1845" s="1"/>
      <c r="Q1845" s="1">
        <f t="shared" si="418"/>
        <v>-0.18910477312613239</v>
      </c>
      <c r="R1845" s="1">
        <f t="shared" si="419"/>
        <v>28.694257003383996</v>
      </c>
      <c r="S1845" s="1">
        <f t="shared" si="411"/>
        <v>-2.7903563177260367</v>
      </c>
      <c r="T1845" s="1">
        <f t="shared" si="412"/>
        <v>249.06729328946824</v>
      </c>
    </row>
    <row r="1846" spans="1:20" x14ac:dyDescent="0.2">
      <c r="A1846">
        <f>Sheet1!A1823</f>
        <v>1796</v>
      </c>
      <c r="B1846">
        <f>Sheet1!B1826</f>
        <v>1004.54</v>
      </c>
      <c r="C1846">
        <f t="shared" si="406"/>
        <v>996.19801644896006</v>
      </c>
      <c r="D1846">
        <f t="shared" si="407"/>
        <v>1004.3510268564592</v>
      </c>
      <c r="E1846">
        <f t="shared" si="408"/>
        <v>1033.4681980044088</v>
      </c>
      <c r="F1846">
        <f t="shared" si="413"/>
        <v>1000.4652072833225</v>
      </c>
      <c r="G1846">
        <f t="shared" si="414"/>
        <v>1252.8243243133888</v>
      </c>
      <c r="K1846" s="1">
        <f t="shared" si="415"/>
        <v>8.4207789066276746</v>
      </c>
      <c r="L1846" s="1">
        <f t="shared" si="416"/>
        <v>8.2267641528617332</v>
      </c>
      <c r="M1846" s="1">
        <f t="shared" si="417"/>
        <v>37.168461146771961</v>
      </c>
      <c r="N1846" s="1">
        <f t="shared" si="409"/>
        <v>5.6159861899501493</v>
      </c>
      <c r="O1846" s="1">
        <f t="shared" si="410"/>
        <v>257.97510322001654</v>
      </c>
      <c r="P1846" s="1"/>
      <c r="Q1846" s="1">
        <f t="shared" si="418"/>
        <v>-0.19401475376594135</v>
      </c>
      <c r="R1846" s="1">
        <f t="shared" si="419"/>
        <v>28.747682240144286</v>
      </c>
      <c r="S1846" s="1">
        <f t="shared" si="411"/>
        <v>-2.8047927166775253</v>
      </c>
      <c r="T1846" s="1">
        <f t="shared" si="412"/>
        <v>249.55432431338886</v>
      </c>
    </row>
    <row r="1847" spans="1:20" x14ac:dyDescent="0.2">
      <c r="A1847">
        <f>Sheet1!A1824</f>
        <v>1797</v>
      </c>
      <c r="B1847">
        <f>Sheet1!B1827</f>
        <v>1004.97</v>
      </c>
      <c r="C1847">
        <f t="shared" si="406"/>
        <v>996.64761490082265</v>
      </c>
      <c r="D1847">
        <f t="shared" si="407"/>
        <v>1004.7759645441438</v>
      </c>
      <c r="E1847">
        <f t="shared" si="408"/>
        <v>1033.9517834170563</v>
      </c>
      <c r="F1847">
        <f t="shared" si="413"/>
        <v>1000.8807131323287</v>
      </c>
      <c r="G1847">
        <f t="shared" si="414"/>
        <v>1253.7419604612658</v>
      </c>
      <c r="K1847" s="1">
        <f t="shared" si="415"/>
        <v>8.3911804547653901</v>
      </c>
      <c r="L1847" s="1">
        <f t="shared" si="416"/>
        <v>8.2022176523380494</v>
      </c>
      <c r="M1847" s="1">
        <f t="shared" si="417"/>
        <v>37.202327912687679</v>
      </c>
      <c r="N1847" s="1">
        <f t="shared" si="409"/>
        <v>5.5818935870939868</v>
      </c>
      <c r="O1847" s="1">
        <f t="shared" si="410"/>
        <v>258.4431409160311</v>
      </c>
      <c r="P1847" s="1"/>
      <c r="Q1847" s="1">
        <f t="shared" si="418"/>
        <v>-0.18896280242734065</v>
      </c>
      <c r="R1847" s="1">
        <f t="shared" si="419"/>
        <v>28.811147457922289</v>
      </c>
      <c r="S1847" s="1">
        <f t="shared" si="411"/>
        <v>-2.8092868676714033</v>
      </c>
      <c r="T1847" s="1">
        <f t="shared" si="412"/>
        <v>250.05196046126571</v>
      </c>
    </row>
    <row r="1848" spans="1:20" x14ac:dyDescent="0.2">
      <c r="A1848">
        <f>Sheet1!A1825</f>
        <v>1798</v>
      </c>
      <c r="B1848">
        <f>Sheet1!B1828</f>
        <v>1005.39</v>
      </c>
      <c r="C1848">
        <f t="shared" si="406"/>
        <v>997.09721335268523</v>
      </c>
      <c r="D1848">
        <f t="shared" si="407"/>
        <v>1005.2008641240798</v>
      </c>
      <c r="E1848">
        <f t="shared" si="408"/>
        <v>1034.4354089785988</v>
      </c>
      <c r="F1848">
        <f t="shared" si="413"/>
        <v>1001.2961612009492</v>
      </c>
      <c r="G1848">
        <f t="shared" si="414"/>
        <v>1254.6602021411304</v>
      </c>
      <c r="K1848" s="1">
        <f t="shared" si="415"/>
        <v>8.3715820029025281</v>
      </c>
      <c r="L1848" s="1">
        <f t="shared" si="416"/>
        <v>8.1776330738607612</v>
      </c>
      <c r="M1848" s="1">
        <f t="shared" si="417"/>
        <v>37.236234701589865</v>
      </c>
      <c r="N1848" s="1">
        <f t="shared" si="409"/>
        <v>5.5477432038517236</v>
      </c>
      <c r="O1848" s="1">
        <f t="shared" si="410"/>
        <v>258.91178414403294</v>
      </c>
      <c r="P1848" s="1"/>
      <c r="Q1848" s="1">
        <f t="shared" si="418"/>
        <v>-0.19394892904176686</v>
      </c>
      <c r="R1848" s="1">
        <f t="shared" si="419"/>
        <v>28.864652698687337</v>
      </c>
      <c r="S1848" s="1">
        <f t="shared" si="411"/>
        <v>-2.8238387990508045</v>
      </c>
      <c r="T1848" s="1">
        <f t="shared" si="412"/>
        <v>250.54020214113041</v>
      </c>
    </row>
    <row r="1849" spans="1:20" x14ac:dyDescent="0.2">
      <c r="A1849">
        <f>Sheet1!A1826</f>
        <v>1799</v>
      </c>
      <c r="B1849">
        <f>Sheet1!B1829</f>
        <v>1005.82</v>
      </c>
      <c r="C1849">
        <f t="shared" si="406"/>
        <v>997.54681180454781</v>
      </c>
      <c r="D1849">
        <f t="shared" si="407"/>
        <v>1005.6257255863364</v>
      </c>
      <c r="E1849">
        <f t="shared" si="408"/>
        <v>1034.9190747310063</v>
      </c>
      <c r="F1849">
        <f t="shared" si="413"/>
        <v>1001.7115514608414</v>
      </c>
      <c r="G1849">
        <f t="shared" si="414"/>
        <v>1255.5790497610155</v>
      </c>
      <c r="K1849" s="1">
        <f t="shared" si="415"/>
        <v>8.3419835510399025</v>
      </c>
      <c r="L1849" s="1">
        <f t="shared" si="416"/>
        <v>8.1530104074990959</v>
      </c>
      <c r="M1849" s="1">
        <f t="shared" si="417"/>
        <v>37.270181555448744</v>
      </c>
      <c r="N1849" s="1">
        <f t="shared" si="409"/>
        <v>5.5135350118813449</v>
      </c>
      <c r="O1849" s="1">
        <f t="shared" si="410"/>
        <v>259.38103331205548</v>
      </c>
      <c r="P1849" s="1"/>
      <c r="Q1849" s="1">
        <f t="shared" si="418"/>
        <v>-0.18897314354080663</v>
      </c>
      <c r="R1849" s="1">
        <f t="shared" si="419"/>
        <v>28.928198004408841</v>
      </c>
      <c r="S1849" s="1">
        <f t="shared" si="411"/>
        <v>-2.8284485391585577</v>
      </c>
      <c r="T1849" s="1">
        <f t="shared" si="412"/>
        <v>251.03904976101558</v>
      </c>
    </row>
    <row r="1850" spans="1:20" x14ac:dyDescent="0.2">
      <c r="A1850">
        <f>Sheet1!A1827</f>
        <v>1800</v>
      </c>
      <c r="B1850">
        <f>Sheet1!B1830</f>
        <v>1006.24</v>
      </c>
      <c r="C1850">
        <f t="shared" si="406"/>
        <v>997.9964102564104</v>
      </c>
      <c r="D1850">
        <f t="shared" si="407"/>
        <v>1006.0505489209816</v>
      </c>
      <c r="E1850">
        <f t="shared" si="408"/>
        <v>1035.4027807162481</v>
      </c>
      <c r="F1850">
        <f t="shared" si="413"/>
        <v>1002.1268838836622</v>
      </c>
      <c r="G1850">
        <f t="shared" si="414"/>
        <v>1256.4985037289525</v>
      </c>
      <c r="K1850" s="1">
        <f t="shared" si="415"/>
        <v>8.3223850991773816</v>
      </c>
      <c r="L1850" s="1">
        <f t="shared" si="416"/>
        <v>8.128349643321144</v>
      </c>
      <c r="M1850" s="1">
        <f t="shared" si="417"/>
        <v>37.304168516233631</v>
      </c>
      <c r="N1850" s="1">
        <f t="shared" si="409"/>
        <v>5.4792689828395851</v>
      </c>
      <c r="O1850" s="1">
        <f t="shared" si="410"/>
        <v>259.85088882812988</v>
      </c>
      <c r="P1850" s="1"/>
      <c r="Q1850" s="1">
        <f t="shared" si="418"/>
        <v>-0.1940354558562376</v>
      </c>
      <c r="R1850" s="1">
        <f t="shared" si="419"/>
        <v>28.981783417056249</v>
      </c>
      <c r="S1850" s="1">
        <f t="shared" si="411"/>
        <v>-2.8431161163377965</v>
      </c>
      <c r="T1850" s="1">
        <f t="shared" si="412"/>
        <v>251.5285037289525</v>
      </c>
    </row>
    <row r="1851" spans="1:20" x14ac:dyDescent="0.2">
      <c r="A1851">
        <f>Sheet1!A1828</f>
        <v>1801</v>
      </c>
      <c r="B1851">
        <f>Sheet1!B1831</f>
        <v>1006.67</v>
      </c>
      <c r="C1851">
        <f t="shared" si="406"/>
        <v>998.44600870827298</v>
      </c>
      <c r="D1851">
        <f t="shared" si="407"/>
        <v>1006.4753341180834</v>
      </c>
      <c r="E1851">
        <f t="shared" si="408"/>
        <v>1035.8865269762935</v>
      </c>
      <c r="F1851">
        <f t="shared" si="413"/>
        <v>1002.5421584410685</v>
      </c>
      <c r="G1851">
        <f t="shared" si="414"/>
        <v>1257.4185644529739</v>
      </c>
      <c r="K1851" s="1">
        <f t="shared" si="415"/>
        <v>8.292786647314756</v>
      </c>
      <c r="L1851" s="1">
        <f t="shared" si="416"/>
        <v>8.1036507713945412</v>
      </c>
      <c r="M1851" s="1">
        <f t="shared" si="417"/>
        <v>37.338195625913613</v>
      </c>
      <c r="N1851" s="1">
        <f t="shared" si="409"/>
        <v>5.4449450883832924</v>
      </c>
      <c r="O1851" s="1">
        <f t="shared" si="410"/>
        <v>260.32135110028867</v>
      </c>
      <c r="P1851" s="1"/>
      <c r="Q1851" s="1">
        <f t="shared" si="418"/>
        <v>-0.18913587592021486</v>
      </c>
      <c r="R1851" s="1">
        <f t="shared" si="419"/>
        <v>29.045408978598857</v>
      </c>
      <c r="S1851" s="1">
        <f t="shared" si="411"/>
        <v>-2.8478415589314636</v>
      </c>
      <c r="T1851" s="1">
        <f t="shared" si="412"/>
        <v>252.02856445297391</v>
      </c>
    </row>
    <row r="1852" spans="1:20" x14ac:dyDescent="0.2">
      <c r="A1852">
        <f>Sheet1!A1829</f>
        <v>1802</v>
      </c>
      <c r="B1852">
        <f>Sheet1!B1832</f>
        <v>1007.09</v>
      </c>
      <c r="C1852">
        <f t="shared" si="406"/>
        <v>998.89560716013557</v>
      </c>
      <c r="D1852">
        <f t="shared" si="407"/>
        <v>1006.9000811677105</v>
      </c>
      <c r="E1852">
        <f t="shared" si="408"/>
        <v>1036.3703135531118</v>
      </c>
      <c r="F1852">
        <f t="shared" si="413"/>
        <v>1002.9573751047171</v>
      </c>
      <c r="G1852">
        <f t="shared" si="414"/>
        <v>1258.3392323411117</v>
      </c>
      <c r="K1852" s="1">
        <f t="shared" si="415"/>
        <v>8.273188195452235</v>
      </c>
      <c r="L1852" s="1">
        <f t="shared" si="416"/>
        <v>8.0789137817886285</v>
      </c>
      <c r="M1852" s="1">
        <f t="shared" si="417"/>
        <v>37.372262926458461</v>
      </c>
      <c r="N1852" s="1">
        <f t="shared" si="409"/>
        <v>5.410563300169315</v>
      </c>
      <c r="O1852" s="1">
        <f t="shared" si="410"/>
        <v>260.7924205365639</v>
      </c>
      <c r="P1852" s="1"/>
      <c r="Q1852" s="1">
        <f t="shared" si="418"/>
        <v>-0.19427441366360654</v>
      </c>
      <c r="R1852" s="1">
        <f t="shared" si="419"/>
        <v>29.099074731006226</v>
      </c>
      <c r="S1852" s="1">
        <f t="shared" si="411"/>
        <v>-2.8626248952829201</v>
      </c>
      <c r="T1852" s="1">
        <f t="shared" si="412"/>
        <v>252.51923234111166</v>
      </c>
    </row>
    <row r="1853" spans="1:20" x14ac:dyDescent="0.2">
      <c r="A1853">
        <f>Sheet1!A1830</f>
        <v>1803</v>
      </c>
      <c r="B1853">
        <f>Sheet1!B1833</f>
        <v>1007.52</v>
      </c>
      <c r="C1853">
        <f t="shared" si="406"/>
        <v>999.34520561199815</v>
      </c>
      <c r="D1853">
        <f t="shared" si="407"/>
        <v>1007.324790059931</v>
      </c>
      <c r="E1853">
        <f t="shared" si="408"/>
        <v>1036.8541404886726</v>
      </c>
      <c r="F1853">
        <f t="shared" si="413"/>
        <v>1003.372533846265</v>
      </c>
      <c r="G1853">
        <f t="shared" si="414"/>
        <v>1259.2605078013978</v>
      </c>
      <c r="K1853" s="1">
        <f t="shared" si="415"/>
        <v>8.2435897435896095</v>
      </c>
      <c r="L1853" s="1">
        <f t="shared" si="416"/>
        <v>8.0541386645711555</v>
      </c>
      <c r="M1853" s="1">
        <f t="shared" si="417"/>
        <v>37.406370459837717</v>
      </c>
      <c r="N1853" s="1">
        <f t="shared" si="409"/>
        <v>5.3761235898546147</v>
      </c>
      <c r="O1853" s="1">
        <f t="shared" si="410"/>
        <v>261.26409754498741</v>
      </c>
      <c r="P1853" s="1"/>
      <c r="Q1853" s="1">
        <f t="shared" si="418"/>
        <v>-0.18945107901845404</v>
      </c>
      <c r="R1853" s="1">
        <f t="shared" si="419"/>
        <v>29.162780716248108</v>
      </c>
      <c r="S1853" s="1">
        <f t="shared" si="411"/>
        <v>-2.8674661537349948</v>
      </c>
      <c r="T1853" s="1">
        <f t="shared" si="412"/>
        <v>253.0205078013978</v>
      </c>
    </row>
    <row r="1854" spans="1:20" x14ac:dyDescent="0.2">
      <c r="A1854">
        <f>Sheet1!A1831</f>
        <v>1804</v>
      </c>
      <c r="B1854">
        <f>Sheet1!B1834</f>
        <v>1007.94</v>
      </c>
      <c r="C1854">
        <f t="shared" si="406"/>
        <v>999.79480406386074</v>
      </c>
      <c r="D1854">
        <f t="shared" si="407"/>
        <v>1007.7494607848138</v>
      </c>
      <c r="E1854">
        <f t="shared" si="408"/>
        <v>1037.3380078249454</v>
      </c>
      <c r="F1854">
        <f t="shared" si="413"/>
        <v>1003.7876346373693</v>
      </c>
      <c r="G1854">
        <f t="shared" si="414"/>
        <v>1260.1823912418645</v>
      </c>
      <c r="K1854" s="1">
        <f t="shared" si="415"/>
        <v>8.2239912917269749</v>
      </c>
      <c r="L1854" s="1">
        <f t="shared" si="416"/>
        <v>8.0293254098104399</v>
      </c>
      <c r="M1854" s="1">
        <f t="shared" si="417"/>
        <v>37.440518268020469</v>
      </c>
      <c r="N1854" s="1">
        <f t="shared" si="409"/>
        <v>5.3416259290962671</v>
      </c>
      <c r="O1854" s="1">
        <f t="shared" si="410"/>
        <v>261.7363825335915</v>
      </c>
      <c r="P1854" s="1"/>
      <c r="Q1854" s="1">
        <f t="shared" si="418"/>
        <v>-0.194665881916535</v>
      </c>
      <c r="R1854" s="1">
        <f t="shared" si="419"/>
        <v>29.216526976293494</v>
      </c>
      <c r="S1854" s="1">
        <f t="shared" si="411"/>
        <v>-2.8823653626307078</v>
      </c>
      <c r="T1854" s="1">
        <f t="shared" si="412"/>
        <v>253.51239124186452</v>
      </c>
    </row>
    <row r="1855" spans="1:20" x14ac:dyDescent="0.2">
      <c r="A1855">
        <f>Sheet1!A1832</f>
        <v>1805</v>
      </c>
      <c r="B1855">
        <f>Sheet1!B1835</f>
        <v>1008.37</v>
      </c>
      <c r="C1855">
        <f t="shared" si="406"/>
        <v>1000.2444025157233</v>
      </c>
      <c r="D1855">
        <f t="shared" si="407"/>
        <v>1008.1740933324262</v>
      </c>
      <c r="E1855">
        <f t="shared" si="408"/>
        <v>1037.8219156038995</v>
      </c>
      <c r="F1855">
        <f t="shared" si="413"/>
        <v>1004.2026774496866</v>
      </c>
      <c r="G1855">
        <f t="shared" si="414"/>
        <v>1261.1048830705436</v>
      </c>
      <c r="K1855" s="1">
        <f t="shared" si="415"/>
        <v>8.194392839864463</v>
      </c>
      <c r="L1855" s="1">
        <f t="shared" si="416"/>
        <v>8.0044740075749132</v>
      </c>
      <c r="M1855" s="1">
        <f t="shared" si="417"/>
        <v>37.474706392976259</v>
      </c>
      <c r="N1855" s="1">
        <f t="shared" si="409"/>
        <v>5.3070702895510067</v>
      </c>
      <c r="O1855" s="1">
        <f t="shared" si="410"/>
        <v>262.209275910408</v>
      </c>
      <c r="P1855" s="1"/>
      <c r="Q1855" s="1">
        <f t="shared" si="418"/>
        <v>-0.18991883228954975</v>
      </c>
      <c r="R1855" s="1">
        <f t="shared" si="419"/>
        <v>29.280313553111796</v>
      </c>
      <c r="S1855" s="1">
        <f t="shared" si="411"/>
        <v>-2.8873225503134563</v>
      </c>
      <c r="T1855" s="1">
        <f t="shared" si="412"/>
        <v>254.01488307054353</v>
      </c>
    </row>
    <row r="1856" spans="1:20" x14ac:dyDescent="0.2">
      <c r="A1856">
        <f>Sheet1!A1833</f>
        <v>1806</v>
      </c>
      <c r="B1856">
        <f>Sheet1!B1836</f>
        <v>1008.79</v>
      </c>
      <c r="C1856">
        <f t="shared" si="406"/>
        <v>1000.6940009675859</v>
      </c>
      <c r="D1856">
        <f t="shared" si="407"/>
        <v>1008.5986876928375</v>
      </c>
      <c r="E1856">
        <f t="shared" si="408"/>
        <v>1038.3058638675043</v>
      </c>
      <c r="F1856">
        <f t="shared" si="413"/>
        <v>1004.6176622548738</v>
      </c>
      <c r="G1856">
        <f t="shared" si="414"/>
        <v>1262.0279836954669</v>
      </c>
      <c r="K1856" s="1">
        <f t="shared" si="415"/>
        <v>8.1747943880018283</v>
      </c>
      <c r="L1856" s="1">
        <f t="shared" si="416"/>
        <v>7.9795844479328935</v>
      </c>
      <c r="M1856" s="1">
        <f t="shared" si="417"/>
        <v>37.508934876674402</v>
      </c>
      <c r="N1856" s="1">
        <f t="shared" si="409"/>
        <v>5.2724566428756816</v>
      </c>
      <c r="O1856" s="1">
        <f t="shared" si="410"/>
        <v>262.68277808346875</v>
      </c>
      <c r="P1856" s="1"/>
      <c r="Q1856" s="1">
        <f t="shared" si="418"/>
        <v>-0.19520994006893488</v>
      </c>
      <c r="R1856" s="1">
        <f t="shared" si="419"/>
        <v>29.334140488672574</v>
      </c>
      <c r="S1856" s="1">
        <f t="shared" si="411"/>
        <v>-2.9023377451261467</v>
      </c>
      <c r="T1856" s="1">
        <f t="shared" si="412"/>
        <v>254.50798369546692</v>
      </c>
    </row>
    <row r="1857" spans="1:20" x14ac:dyDescent="0.2">
      <c r="A1857">
        <f>Sheet1!A1834</f>
        <v>1807</v>
      </c>
      <c r="B1857">
        <f>Sheet1!B1837</f>
        <v>1009.22</v>
      </c>
      <c r="C1857">
        <f t="shared" si="406"/>
        <v>1001.1435994194487</v>
      </c>
      <c r="D1857">
        <f t="shared" si="407"/>
        <v>1009.0232438561156</v>
      </c>
      <c r="E1857">
        <f t="shared" si="408"/>
        <v>1038.7898526577292</v>
      </c>
      <c r="F1857">
        <f t="shared" si="413"/>
        <v>1005.0325890245881</v>
      </c>
      <c r="G1857">
        <f t="shared" si="414"/>
        <v>1262.951693524667</v>
      </c>
      <c r="K1857" s="1">
        <f t="shared" si="415"/>
        <v>8.1451959361393165</v>
      </c>
      <c r="L1857" s="1">
        <f t="shared" si="416"/>
        <v>7.9546567209530394</v>
      </c>
      <c r="M1857" s="1">
        <f t="shared" si="417"/>
        <v>37.543203761084669</v>
      </c>
      <c r="N1857" s="1">
        <f t="shared" si="409"/>
        <v>5.2377849607273674</v>
      </c>
      <c r="O1857" s="1">
        <f t="shared" si="410"/>
        <v>263.15688946080627</v>
      </c>
      <c r="P1857" s="1"/>
      <c r="Q1857" s="1">
        <f t="shared" si="418"/>
        <v>-0.19053921518627703</v>
      </c>
      <c r="R1857" s="1">
        <f t="shared" si="419"/>
        <v>29.398007824945353</v>
      </c>
      <c r="S1857" s="1">
        <f t="shared" si="411"/>
        <v>-2.907410975411949</v>
      </c>
      <c r="T1857" s="1">
        <f t="shared" si="412"/>
        <v>255.01169352466695</v>
      </c>
    </row>
    <row r="1858" spans="1:20" x14ac:dyDescent="0.2">
      <c r="A1858">
        <f>Sheet1!A1835</f>
        <v>1808</v>
      </c>
      <c r="B1858">
        <f>Sheet1!B1838</f>
        <v>1009.64</v>
      </c>
      <c r="C1858">
        <f t="shared" si="406"/>
        <v>1001.5931978713111</v>
      </c>
      <c r="D1858">
        <f t="shared" si="407"/>
        <v>1009.4477618123287</v>
      </c>
      <c r="E1858">
        <f t="shared" si="408"/>
        <v>1039.2738820165439</v>
      </c>
      <c r="F1858">
        <f t="shared" si="413"/>
        <v>1005.4474577304863</v>
      </c>
      <c r="G1858">
        <f t="shared" si="414"/>
        <v>1263.8760129661759</v>
      </c>
      <c r="K1858" s="1">
        <f t="shared" si="415"/>
        <v>8.1255974842766818</v>
      </c>
      <c r="L1858" s="1">
        <f t="shared" si="416"/>
        <v>7.9296908167028732</v>
      </c>
      <c r="M1858" s="1">
        <f t="shared" si="417"/>
        <v>37.577513088176147</v>
      </c>
      <c r="N1858" s="1">
        <f t="shared" si="409"/>
        <v>5.203055214763026</v>
      </c>
      <c r="O1858" s="1">
        <f t="shared" si="410"/>
        <v>263.63161045045263</v>
      </c>
      <c r="P1858" s="1"/>
      <c r="Q1858" s="1">
        <f t="shared" si="418"/>
        <v>-0.19590666757380859</v>
      </c>
      <c r="R1858" s="1">
        <f t="shared" si="419"/>
        <v>29.451915603899465</v>
      </c>
      <c r="S1858" s="1">
        <f t="shared" si="411"/>
        <v>-2.9225422695136558</v>
      </c>
      <c r="T1858" s="1">
        <f t="shared" si="412"/>
        <v>255.50601296617594</v>
      </c>
    </row>
    <row r="1859" spans="1:20" x14ac:dyDescent="0.2">
      <c r="A1859">
        <f>Sheet1!A1836</f>
        <v>1809</v>
      </c>
      <c r="B1859">
        <f>Sheet1!B1839</f>
        <v>1010.07</v>
      </c>
      <c r="C1859">
        <f t="shared" si="406"/>
        <v>1002.0427963231739</v>
      </c>
      <c r="D1859">
        <f t="shared" si="407"/>
        <v>1009.8722415515455</v>
      </c>
      <c r="E1859">
        <f t="shared" si="408"/>
        <v>1039.7579519859173</v>
      </c>
      <c r="F1859">
        <f t="shared" si="413"/>
        <v>1005.8622683442254</v>
      </c>
      <c r="G1859">
        <f t="shared" si="414"/>
        <v>1264.8009424280253</v>
      </c>
      <c r="K1859" s="1">
        <f t="shared" si="415"/>
        <v>8.0959990324140563</v>
      </c>
      <c r="L1859" s="1">
        <f t="shared" si="416"/>
        <v>7.9046867252516222</v>
      </c>
      <c r="M1859" s="1">
        <f t="shared" si="417"/>
        <v>37.611862899918378</v>
      </c>
      <c r="N1859" s="1">
        <f t="shared" si="409"/>
        <v>5.1682673766395055</v>
      </c>
      <c r="O1859" s="1">
        <f t="shared" si="410"/>
        <v>264.10694146043943</v>
      </c>
      <c r="P1859" s="1"/>
      <c r="Q1859" s="1">
        <f t="shared" si="418"/>
        <v>-0.19131230716243408</v>
      </c>
      <c r="R1859" s="1">
        <f t="shared" si="419"/>
        <v>29.515863867504322</v>
      </c>
      <c r="S1859" s="1">
        <f t="shared" si="411"/>
        <v>-2.9277316557745507</v>
      </c>
      <c r="T1859" s="1">
        <f t="shared" si="412"/>
        <v>256.01094242802537</v>
      </c>
    </row>
    <row r="1860" spans="1:20" x14ac:dyDescent="0.2">
      <c r="A1860">
        <f>Sheet1!A1837</f>
        <v>1810</v>
      </c>
      <c r="B1860">
        <f>Sheet1!B1840</f>
        <v>1010.49</v>
      </c>
      <c r="C1860">
        <f t="shared" si="406"/>
        <v>1002.4923947750365</v>
      </c>
      <c r="D1860">
        <f t="shared" si="407"/>
        <v>1010.2966830638339</v>
      </c>
      <c r="E1860">
        <f t="shared" si="408"/>
        <v>1040.2420626078194</v>
      </c>
      <c r="F1860">
        <f t="shared" si="413"/>
        <v>1006.2770208374621</v>
      </c>
      <c r="G1860">
        <f t="shared" si="414"/>
        <v>1265.7264823182475</v>
      </c>
      <c r="K1860" s="1">
        <f t="shared" si="415"/>
        <v>8.0764005805513079</v>
      </c>
      <c r="L1860" s="1">
        <f t="shared" si="416"/>
        <v>7.879644436666922</v>
      </c>
      <c r="M1860" s="1">
        <f t="shared" si="417"/>
        <v>37.646253238280451</v>
      </c>
      <c r="N1860" s="1">
        <f t="shared" si="409"/>
        <v>5.1334214180134268</v>
      </c>
      <c r="O1860" s="1">
        <f t="shared" si="410"/>
        <v>264.58288289879874</v>
      </c>
      <c r="P1860" s="1"/>
      <c r="Q1860" s="1">
        <f t="shared" si="418"/>
        <v>-0.19675614388438589</v>
      </c>
      <c r="R1860" s="1">
        <f t="shared" si="419"/>
        <v>29.569852657729143</v>
      </c>
      <c r="S1860" s="1">
        <f t="shared" si="411"/>
        <v>-2.9429791625378812</v>
      </c>
      <c r="T1860" s="1">
        <f t="shared" si="412"/>
        <v>256.50648231824744</v>
      </c>
    </row>
    <row r="1861" spans="1:20" x14ac:dyDescent="0.2">
      <c r="A1861">
        <f>Sheet1!A1838</f>
        <v>1811</v>
      </c>
      <c r="B1861">
        <f>Sheet1!B1841</f>
        <v>1010.92</v>
      </c>
      <c r="C1861">
        <f t="shared" si="406"/>
        <v>1002.9419932268991</v>
      </c>
      <c r="D1861">
        <f t="shared" si="407"/>
        <v>1010.7210863392627</v>
      </c>
      <c r="E1861">
        <f t="shared" si="408"/>
        <v>1040.7262139242196</v>
      </c>
      <c r="F1861">
        <f t="shared" si="413"/>
        <v>1006.6917151818537</v>
      </c>
      <c r="G1861">
        <f t="shared" si="414"/>
        <v>1266.6526330448748</v>
      </c>
      <c r="K1861" s="1">
        <f t="shared" si="415"/>
        <v>8.0468021286889098</v>
      </c>
      <c r="L1861" s="1">
        <f t="shared" si="416"/>
        <v>7.8545639410176591</v>
      </c>
      <c r="M1861" s="1">
        <f t="shared" si="417"/>
        <v>37.680684145232817</v>
      </c>
      <c r="N1861" s="1">
        <f t="shared" si="409"/>
        <v>5.0985173105426611</v>
      </c>
      <c r="O1861" s="1">
        <f t="shared" si="410"/>
        <v>265.05943517356377</v>
      </c>
      <c r="P1861" s="1"/>
      <c r="Q1861" s="1">
        <f t="shared" si="418"/>
        <v>-0.19223818767125067</v>
      </c>
      <c r="R1861" s="1">
        <f t="shared" si="419"/>
        <v>29.633882016543907</v>
      </c>
      <c r="S1861" s="1">
        <f t="shared" si="411"/>
        <v>-2.9482848181462487</v>
      </c>
      <c r="T1861" s="1">
        <f t="shared" si="412"/>
        <v>257.01263304487486</v>
      </c>
    </row>
    <row r="1862" spans="1:20" x14ac:dyDescent="0.2">
      <c r="A1862">
        <f>Sheet1!A1839</f>
        <v>1812</v>
      </c>
      <c r="B1862">
        <f>Sheet1!B1842</f>
        <v>1011.34</v>
      </c>
      <c r="C1862">
        <f t="shared" si="406"/>
        <v>1003.3915916787616</v>
      </c>
      <c r="D1862">
        <f t="shared" si="407"/>
        <v>1011.1454513678996</v>
      </c>
      <c r="E1862">
        <f t="shared" si="408"/>
        <v>1041.2104059770868</v>
      </c>
      <c r="F1862">
        <f t="shared" si="413"/>
        <v>1007.1063513490569</v>
      </c>
      <c r="G1862">
        <f t="shared" si="414"/>
        <v>1267.5793950159386</v>
      </c>
      <c r="K1862" s="1">
        <f t="shared" si="415"/>
        <v>8.0272036768261614</v>
      </c>
      <c r="L1862" s="1">
        <f t="shared" si="416"/>
        <v>7.8294452283715827</v>
      </c>
      <c r="M1862" s="1">
        <f t="shared" si="417"/>
        <v>37.715155662743427</v>
      </c>
      <c r="N1862" s="1">
        <f t="shared" si="409"/>
        <v>5.0635550258830335</v>
      </c>
      <c r="O1862" s="1">
        <f t="shared" si="410"/>
        <v>265.53659869276476</v>
      </c>
      <c r="P1862" s="1"/>
      <c r="Q1862" s="1">
        <f t="shared" si="418"/>
        <v>-0.19775844845457868</v>
      </c>
      <c r="R1862" s="1">
        <f t="shared" si="419"/>
        <v>29.687951985917266</v>
      </c>
      <c r="S1862" s="1">
        <f t="shared" si="411"/>
        <v>-2.9636486509431279</v>
      </c>
      <c r="T1862" s="1">
        <f t="shared" si="412"/>
        <v>257.50939501593859</v>
      </c>
    </row>
    <row r="1863" spans="1:20" x14ac:dyDescent="0.2">
      <c r="A1863">
        <f>Sheet1!A1840</f>
        <v>1813</v>
      </c>
      <c r="B1863">
        <f>Sheet1!B1843</f>
        <v>1011.77</v>
      </c>
      <c r="C1863">
        <f t="shared" si="406"/>
        <v>1003.8411901306242</v>
      </c>
      <c r="D1863">
        <f t="shared" si="407"/>
        <v>1011.5697781398137</v>
      </c>
      <c r="E1863">
        <f t="shared" si="408"/>
        <v>1041.6946388083909</v>
      </c>
      <c r="F1863">
        <f t="shared" si="413"/>
        <v>1007.5209293107284</v>
      </c>
      <c r="G1863">
        <f t="shared" si="414"/>
        <v>1268.5067686394716</v>
      </c>
      <c r="K1863" s="1">
        <f t="shared" si="415"/>
        <v>7.9976052249635359</v>
      </c>
      <c r="L1863" s="1">
        <f t="shared" si="416"/>
        <v>7.8042882887974656</v>
      </c>
      <c r="M1863" s="1">
        <f t="shared" si="417"/>
        <v>37.749667832782961</v>
      </c>
      <c r="N1863" s="1">
        <f t="shared" si="409"/>
        <v>5.0285345356919606</v>
      </c>
      <c r="O1863" s="1">
        <f t="shared" si="410"/>
        <v>266.01437386443513</v>
      </c>
      <c r="P1863" s="1"/>
      <c r="Q1863" s="1">
        <f t="shared" si="418"/>
        <v>-0.19331693616607026</v>
      </c>
      <c r="R1863" s="1">
        <f t="shared" si="419"/>
        <v>29.752062607819425</v>
      </c>
      <c r="S1863" s="1">
        <f t="shared" si="411"/>
        <v>-2.9690706892715752</v>
      </c>
      <c r="T1863" s="1">
        <f t="shared" si="412"/>
        <v>258.01676863947159</v>
      </c>
    </row>
    <row r="1864" spans="1:20" x14ac:dyDescent="0.2">
      <c r="A1864">
        <f>Sheet1!A1841</f>
        <v>1814</v>
      </c>
      <c r="B1864">
        <f>Sheet1!B1844</f>
        <v>1012.19</v>
      </c>
      <c r="C1864">
        <f t="shared" si="406"/>
        <v>1004.2907885824868</v>
      </c>
      <c r="D1864">
        <f t="shared" si="407"/>
        <v>1011.9940666450725</v>
      </c>
      <c r="E1864">
        <f t="shared" si="408"/>
        <v>1042.1789124601009</v>
      </c>
      <c r="F1864">
        <f t="shared" si="413"/>
        <v>1007.9354490385255</v>
      </c>
      <c r="G1864">
        <f t="shared" si="414"/>
        <v>1269.4347543235053</v>
      </c>
      <c r="K1864" s="1">
        <f t="shared" si="415"/>
        <v>7.9780067731009012</v>
      </c>
      <c r="L1864" s="1">
        <f t="shared" si="416"/>
        <v>7.7790931123636256</v>
      </c>
      <c r="M1864" s="1">
        <f t="shared" si="417"/>
        <v>37.784220697320507</v>
      </c>
      <c r="N1864" s="1">
        <f t="shared" si="409"/>
        <v>4.9934558116264043</v>
      </c>
      <c r="O1864" s="1">
        <f t="shared" si="410"/>
        <v>266.49276109660627</v>
      </c>
      <c r="P1864" s="1"/>
      <c r="Q1864" s="1">
        <f t="shared" si="418"/>
        <v>-0.19891366073727568</v>
      </c>
      <c r="R1864" s="1">
        <f t="shared" si="419"/>
        <v>29.806213924219605</v>
      </c>
      <c r="S1864" s="1">
        <f t="shared" si="411"/>
        <v>-2.9845509614744969</v>
      </c>
      <c r="T1864" s="1">
        <f t="shared" si="412"/>
        <v>258.51475432350537</v>
      </c>
    </row>
    <row r="1865" spans="1:20" x14ac:dyDescent="0.2">
      <c r="A1865">
        <f>Sheet1!A1842</f>
        <v>1815</v>
      </c>
      <c r="B1865">
        <f>Sheet1!B1845</f>
        <v>1012.62</v>
      </c>
      <c r="C1865">
        <f t="shared" si="406"/>
        <v>1004.7403870343494</v>
      </c>
      <c r="D1865">
        <f t="shared" si="407"/>
        <v>1012.4183168737453</v>
      </c>
      <c r="E1865">
        <f t="shared" si="408"/>
        <v>1042.663226974187</v>
      </c>
      <c r="F1865">
        <f t="shared" si="413"/>
        <v>1008.3499105041052</v>
      </c>
      <c r="G1865">
        <f t="shared" si="414"/>
        <v>1270.3633524760724</v>
      </c>
      <c r="K1865" s="1">
        <f t="shared" si="415"/>
        <v>7.9484083212383894</v>
      </c>
      <c r="L1865" s="1">
        <f t="shared" si="416"/>
        <v>7.7538596891379257</v>
      </c>
      <c r="M1865" s="1">
        <f t="shared" si="417"/>
        <v>37.818814298325151</v>
      </c>
      <c r="N1865" s="1">
        <f t="shared" si="409"/>
        <v>4.9583188253435537</v>
      </c>
      <c r="O1865" s="1">
        <f t="shared" si="410"/>
        <v>266.97176079731071</v>
      </c>
      <c r="P1865" s="1"/>
      <c r="Q1865" s="1">
        <f t="shared" si="418"/>
        <v>-0.19454863210046369</v>
      </c>
      <c r="R1865" s="1">
        <f t="shared" si="419"/>
        <v>29.870405977086762</v>
      </c>
      <c r="S1865" s="1">
        <f t="shared" si="411"/>
        <v>-2.9900894958948356</v>
      </c>
      <c r="T1865" s="1">
        <f t="shared" si="412"/>
        <v>259.02335247607232</v>
      </c>
    </row>
    <row r="1866" spans="1:20" x14ac:dyDescent="0.2">
      <c r="A1866">
        <f>Sheet1!A1843</f>
        <v>1816</v>
      </c>
      <c r="B1866">
        <f>Sheet1!B1846</f>
        <v>1013.04</v>
      </c>
      <c r="C1866">
        <f t="shared" si="406"/>
        <v>1005.189985486212</v>
      </c>
      <c r="D1866">
        <f t="shared" si="407"/>
        <v>1012.8425288158996</v>
      </c>
      <c r="E1866">
        <f t="shared" si="408"/>
        <v>1043.1475823926178</v>
      </c>
      <c r="F1866">
        <f t="shared" si="413"/>
        <v>1008.7643136791237</v>
      </c>
      <c r="G1866">
        <f t="shared" si="414"/>
        <v>1271.2925635052043</v>
      </c>
      <c r="K1866" s="1">
        <f t="shared" si="415"/>
        <v>7.9288098693757547</v>
      </c>
      <c r="L1866" s="1">
        <f t="shared" si="416"/>
        <v>7.7285880091894796</v>
      </c>
      <c r="M1866" s="1">
        <f t="shared" si="417"/>
        <v>37.853448677766664</v>
      </c>
      <c r="N1866" s="1">
        <f t="shared" si="409"/>
        <v>4.9231235484994613</v>
      </c>
      <c r="O1866" s="1">
        <f t="shared" si="410"/>
        <v>267.45137337458004</v>
      </c>
      <c r="P1866" s="1"/>
      <c r="Q1866" s="1">
        <f t="shared" si="418"/>
        <v>-0.20022186018627508</v>
      </c>
      <c r="R1866" s="1">
        <f t="shared" si="419"/>
        <v>29.92463880839091</v>
      </c>
      <c r="S1866" s="1">
        <f t="shared" si="411"/>
        <v>-3.0056863208762934</v>
      </c>
      <c r="T1866" s="1">
        <f t="shared" si="412"/>
        <v>259.52256350520429</v>
      </c>
    </row>
    <row r="1867" spans="1:20" x14ac:dyDescent="0.2">
      <c r="A1867">
        <f>Sheet1!A1844</f>
        <v>1817</v>
      </c>
      <c r="B1867">
        <f>Sheet1!B1847</f>
        <v>1013.46</v>
      </c>
      <c r="C1867">
        <f t="shared" si="406"/>
        <v>1005.6395839380746</v>
      </c>
      <c r="D1867">
        <f t="shared" si="407"/>
        <v>1013.266702461604</v>
      </c>
      <c r="E1867">
        <f t="shared" si="408"/>
        <v>1043.631978757363</v>
      </c>
      <c r="F1867">
        <f t="shared" si="413"/>
        <v>1009.1786585352388</v>
      </c>
      <c r="G1867">
        <f t="shared" si="414"/>
        <v>1272.2223878189334</v>
      </c>
      <c r="K1867" s="1">
        <f t="shared" si="415"/>
        <v>7.8992114175132428</v>
      </c>
      <c r="L1867" s="1">
        <f t="shared" si="416"/>
        <v>7.7032780625856958</v>
      </c>
      <c r="M1867" s="1">
        <f t="shared" si="417"/>
        <v>37.888123877614134</v>
      </c>
      <c r="N1867" s="1">
        <f t="shared" si="409"/>
        <v>4.8878699527519984</v>
      </c>
      <c r="O1867" s="1">
        <f t="shared" si="410"/>
        <v>267.93159923644657</v>
      </c>
      <c r="P1867" s="1"/>
      <c r="Q1867" s="1">
        <f t="shared" si="418"/>
        <v>-0.19593335492754704</v>
      </c>
      <c r="R1867" s="1">
        <f t="shared" si="419"/>
        <v>29.988912460100892</v>
      </c>
      <c r="S1867" s="1">
        <f t="shared" si="411"/>
        <v>-3.0113414647612444</v>
      </c>
      <c r="T1867" s="1">
        <f t="shared" si="412"/>
        <v>260.03238781893333</v>
      </c>
    </row>
    <row r="1868" spans="1:20" x14ac:dyDescent="0.2">
      <c r="A1868">
        <f>Sheet1!A1845</f>
        <v>1818</v>
      </c>
      <c r="B1868">
        <f>Sheet1!B1848</f>
        <v>1013.89</v>
      </c>
      <c r="C1868">
        <f t="shared" si="406"/>
        <v>1006.0891823899374</v>
      </c>
      <c r="D1868">
        <f t="shared" si="407"/>
        <v>1013.6908378009273</v>
      </c>
      <c r="E1868">
        <f t="shared" si="408"/>
        <v>1044.116416110392</v>
      </c>
      <c r="F1868">
        <f t="shared" si="413"/>
        <v>1009.5929450441071</v>
      </c>
      <c r="G1868">
        <f t="shared" si="414"/>
        <v>1273.152825825292</v>
      </c>
      <c r="K1868" s="1">
        <f t="shared" si="415"/>
        <v>7.8796129656506082</v>
      </c>
      <c r="L1868" s="1">
        <f t="shared" si="416"/>
        <v>7.6779298393959152</v>
      </c>
      <c r="M1868" s="1">
        <f t="shared" si="417"/>
        <v>37.922839939837559</v>
      </c>
      <c r="N1868" s="1">
        <f t="shared" si="409"/>
        <v>4.8525580097576722</v>
      </c>
      <c r="O1868" s="1">
        <f t="shared" si="410"/>
        <v>268.41243879094259</v>
      </c>
      <c r="P1868" s="1"/>
      <c r="Q1868" s="1">
        <f t="shared" si="418"/>
        <v>-0.20168312625469298</v>
      </c>
      <c r="R1868" s="1">
        <f t="shared" si="419"/>
        <v>30.04322697418695</v>
      </c>
      <c r="S1868" s="1">
        <f t="shared" si="411"/>
        <v>-3.0270549558929361</v>
      </c>
      <c r="T1868" s="1">
        <f t="shared" si="412"/>
        <v>260.53282582529198</v>
      </c>
    </row>
    <row r="1869" spans="1:20" x14ac:dyDescent="0.2">
      <c r="A1869">
        <f>Sheet1!A1846</f>
        <v>1819</v>
      </c>
      <c r="B1869">
        <f>Sheet1!B1849</f>
        <v>1014.31</v>
      </c>
      <c r="C1869">
        <f t="shared" si="406"/>
        <v>1006.5387808417997</v>
      </c>
      <c r="D1869">
        <f t="shared" si="407"/>
        <v>1014.1149348239367</v>
      </c>
      <c r="E1869">
        <f t="shared" si="408"/>
        <v>1044.6008944936746</v>
      </c>
      <c r="F1869">
        <f t="shared" si="413"/>
        <v>1010.0071731773853</v>
      </c>
      <c r="G1869">
        <f t="shared" si="414"/>
        <v>1274.0838779323115</v>
      </c>
      <c r="K1869" s="1">
        <f t="shared" si="415"/>
        <v>7.8500145137879827</v>
      </c>
      <c r="L1869" s="1">
        <f t="shared" si="416"/>
        <v>7.6525433296876599</v>
      </c>
      <c r="M1869" s="1">
        <f t="shared" si="417"/>
        <v>37.957596906405797</v>
      </c>
      <c r="N1869" s="1">
        <f t="shared" si="409"/>
        <v>4.8171876911733307</v>
      </c>
      <c r="O1869" s="1">
        <f t="shared" si="410"/>
        <v>268.89389244609947</v>
      </c>
      <c r="P1869" s="1"/>
      <c r="Q1869" s="1">
        <f t="shared" si="418"/>
        <v>-0.19747118410032272</v>
      </c>
      <c r="R1869" s="1">
        <f t="shared" si="419"/>
        <v>30.107582392617815</v>
      </c>
      <c r="S1869" s="1">
        <f t="shared" si="411"/>
        <v>-3.032826822614652</v>
      </c>
      <c r="T1869" s="1">
        <f t="shared" si="412"/>
        <v>261.04387793231149</v>
      </c>
    </row>
    <row r="1870" spans="1:20" x14ac:dyDescent="0.2">
      <c r="A1870">
        <f>Sheet1!A1847</f>
        <v>1820</v>
      </c>
      <c r="B1870">
        <f>Sheet1!B1850</f>
        <v>1014.74</v>
      </c>
      <c r="C1870">
        <f t="shared" si="406"/>
        <v>1006.9883792936625</v>
      </c>
      <c r="D1870">
        <f t="shared" si="407"/>
        <v>1014.5389935207018</v>
      </c>
      <c r="E1870">
        <f t="shared" si="408"/>
        <v>1045.0854139491798</v>
      </c>
      <c r="F1870">
        <f t="shared" si="413"/>
        <v>1010.4213429067304</v>
      </c>
      <c r="G1870">
        <f t="shared" si="414"/>
        <v>1275.0155445480245</v>
      </c>
      <c r="K1870" s="1">
        <f t="shared" si="415"/>
        <v>7.8204160619254708</v>
      </c>
      <c r="L1870" s="1">
        <f t="shared" si="416"/>
        <v>7.6271185235294752</v>
      </c>
      <c r="M1870" s="1">
        <f t="shared" si="417"/>
        <v>37.992394819288393</v>
      </c>
      <c r="N1870" s="1">
        <f t="shared" si="409"/>
        <v>4.7817589686558222</v>
      </c>
      <c r="O1870" s="1">
        <f t="shared" si="410"/>
        <v>269.37596060994997</v>
      </c>
      <c r="P1870" s="1"/>
      <c r="Q1870" s="1">
        <f t="shared" si="418"/>
        <v>-0.19329753839599562</v>
      </c>
      <c r="R1870" s="1">
        <f t="shared" si="419"/>
        <v>30.171978757362922</v>
      </c>
      <c r="S1870" s="1">
        <f t="shared" si="411"/>
        <v>-3.0386570932696486</v>
      </c>
      <c r="T1870" s="1">
        <f t="shared" si="412"/>
        <v>261.5555445480245</v>
      </c>
    </row>
    <row r="1871" spans="1:20" x14ac:dyDescent="0.2">
      <c r="A1871">
        <f>Sheet1!A1848</f>
        <v>1821</v>
      </c>
      <c r="B1871">
        <f>Sheet1!B1851</f>
        <v>1015.16</v>
      </c>
      <c r="C1871">
        <f t="shared" si="406"/>
        <v>1007.4379777455251</v>
      </c>
      <c r="D1871">
        <f t="shared" si="407"/>
        <v>1014.9630138812897</v>
      </c>
      <c r="E1871">
        <f t="shared" si="408"/>
        <v>1045.5699745188772</v>
      </c>
      <c r="F1871">
        <f t="shared" si="413"/>
        <v>1010.8354542037996</v>
      </c>
      <c r="G1871">
        <f t="shared" si="414"/>
        <v>1275.9478260804628</v>
      </c>
      <c r="K1871" s="1">
        <f t="shared" si="415"/>
        <v>7.8008176100626088</v>
      </c>
      <c r="L1871" s="1">
        <f t="shared" si="416"/>
        <v>7.6016554109899062</v>
      </c>
      <c r="M1871" s="1">
        <f t="shared" si="417"/>
        <v>38.02723372045466</v>
      </c>
      <c r="N1871" s="1">
        <f t="shared" si="409"/>
        <v>4.7462718138622222</v>
      </c>
      <c r="O1871" s="1">
        <f t="shared" si="410"/>
        <v>269.85864369052547</v>
      </c>
      <c r="P1871" s="1"/>
      <c r="Q1871" s="1">
        <f t="shared" si="418"/>
        <v>-0.19916219907270261</v>
      </c>
      <c r="R1871" s="1">
        <f t="shared" si="419"/>
        <v>30.226416110392051</v>
      </c>
      <c r="S1871" s="1">
        <f t="shared" si="411"/>
        <v>-3.0545457962003866</v>
      </c>
      <c r="T1871" s="1">
        <f t="shared" si="412"/>
        <v>262.05782608046286</v>
      </c>
    </row>
    <row r="1872" spans="1:20" x14ac:dyDescent="0.2">
      <c r="A1872">
        <f>Sheet1!A1849</f>
        <v>1822</v>
      </c>
      <c r="B1872">
        <f>Sheet1!B1852</f>
        <v>1015.59</v>
      </c>
      <c r="C1872">
        <f t="shared" si="406"/>
        <v>1007.8875761973877</v>
      </c>
      <c r="D1872">
        <f t="shared" si="407"/>
        <v>1015.3869958957699</v>
      </c>
      <c r="E1872">
        <f t="shared" si="408"/>
        <v>1046.0545762447359</v>
      </c>
      <c r="F1872">
        <f t="shared" si="413"/>
        <v>1011.2495070402493</v>
      </c>
      <c r="G1872">
        <f t="shared" si="414"/>
        <v>1276.8807229376589</v>
      </c>
      <c r="K1872" s="1">
        <f t="shared" si="415"/>
        <v>7.7712191582002106</v>
      </c>
      <c r="L1872" s="1">
        <f t="shared" si="416"/>
        <v>7.5761539821369297</v>
      </c>
      <c r="M1872" s="1">
        <f t="shared" si="417"/>
        <v>38.062113651874824</v>
      </c>
      <c r="N1872" s="1">
        <f t="shared" si="409"/>
        <v>4.7107261984496063</v>
      </c>
      <c r="O1872" s="1">
        <f t="shared" si="410"/>
        <v>270.34194209585917</v>
      </c>
      <c r="P1872" s="1"/>
      <c r="Q1872" s="1">
        <f t="shared" si="418"/>
        <v>-0.19506517606328089</v>
      </c>
      <c r="R1872" s="1">
        <f t="shared" si="419"/>
        <v>30.290894493674614</v>
      </c>
      <c r="S1872" s="1">
        <f t="shared" si="411"/>
        <v>-3.0604929597506043</v>
      </c>
      <c r="T1872" s="1">
        <f t="shared" si="412"/>
        <v>262.57072293765896</v>
      </c>
    </row>
    <row r="1873" spans="1:20" x14ac:dyDescent="0.2">
      <c r="A1873">
        <f>Sheet1!A1850</f>
        <v>1823</v>
      </c>
      <c r="B1873">
        <f>Sheet1!B1853</f>
        <v>1016.01</v>
      </c>
      <c r="C1873">
        <f t="shared" si="406"/>
        <v>1008.3371746492503</v>
      </c>
      <c r="D1873">
        <f t="shared" si="407"/>
        <v>1015.81093955421</v>
      </c>
      <c r="E1873">
        <f t="shared" si="408"/>
        <v>1046.5392191687258</v>
      </c>
      <c r="F1873">
        <f t="shared" si="413"/>
        <v>1011.6635013877374</v>
      </c>
      <c r="G1873">
        <f t="shared" si="414"/>
        <v>1277.8142355276441</v>
      </c>
      <c r="K1873" s="1">
        <f t="shared" si="415"/>
        <v>7.7516207063374623</v>
      </c>
      <c r="L1873" s="1">
        <f t="shared" si="416"/>
        <v>7.5506142270392047</v>
      </c>
      <c r="M1873" s="1">
        <f t="shared" si="417"/>
        <v>38.097034655517291</v>
      </c>
      <c r="N1873" s="1">
        <f t="shared" si="409"/>
        <v>4.6751220940748226</v>
      </c>
      <c r="O1873" s="1">
        <f t="shared" si="410"/>
        <v>270.82585623398154</v>
      </c>
      <c r="P1873" s="1"/>
      <c r="Q1873" s="1">
        <f t="shared" si="418"/>
        <v>-0.20100647929825755</v>
      </c>
      <c r="R1873" s="1">
        <f t="shared" si="419"/>
        <v>30.345413949179829</v>
      </c>
      <c r="S1873" s="1">
        <f t="shared" si="411"/>
        <v>-3.0764986122626397</v>
      </c>
      <c r="T1873" s="1">
        <f t="shared" si="412"/>
        <v>263.07423552764408</v>
      </c>
    </row>
    <row r="1874" spans="1:20" x14ac:dyDescent="0.2">
      <c r="A1874">
        <f>Sheet1!A1851</f>
        <v>1824</v>
      </c>
      <c r="B1874">
        <f>Sheet1!B1854</f>
        <v>1016.44</v>
      </c>
      <c r="C1874">
        <f t="shared" si="406"/>
        <v>1008.7867731011129</v>
      </c>
      <c r="D1874">
        <f t="shared" si="407"/>
        <v>1016.2348448466784</v>
      </c>
      <c r="E1874">
        <f t="shared" si="408"/>
        <v>1047.0239033328162</v>
      </c>
      <c r="F1874">
        <f t="shared" si="413"/>
        <v>1012.0774372179196</v>
      </c>
      <c r="G1874">
        <f t="shared" si="414"/>
        <v>1278.7483642584511</v>
      </c>
      <c r="K1874" s="1">
        <f t="shared" si="415"/>
        <v>7.7220222544748367</v>
      </c>
      <c r="L1874" s="1">
        <f t="shared" si="416"/>
        <v>7.5250361357645943</v>
      </c>
      <c r="M1874" s="1">
        <f t="shared" si="417"/>
        <v>38.131996773352057</v>
      </c>
      <c r="N1874" s="1">
        <f t="shared" si="409"/>
        <v>4.639459472394492</v>
      </c>
      <c r="O1874" s="1">
        <f t="shared" si="410"/>
        <v>271.31038651292602</v>
      </c>
      <c r="P1874" s="1"/>
      <c r="Q1874" s="1">
        <f t="shared" si="418"/>
        <v>-0.19698611871024241</v>
      </c>
      <c r="R1874" s="1">
        <f t="shared" si="419"/>
        <v>30.40997451887722</v>
      </c>
      <c r="S1874" s="1">
        <f t="shared" si="411"/>
        <v>-3.0825627820803447</v>
      </c>
      <c r="T1874" s="1">
        <f t="shared" si="412"/>
        <v>263.58836425845118</v>
      </c>
    </row>
    <row r="1875" spans="1:20" x14ac:dyDescent="0.2">
      <c r="A1875">
        <f>Sheet1!A1852</f>
        <v>1825</v>
      </c>
      <c r="B1875">
        <f>Sheet1!B1855</f>
        <v>1016.86</v>
      </c>
      <c r="C1875">
        <f t="shared" si="406"/>
        <v>1009.2363715529755</v>
      </c>
      <c r="D1875">
        <f t="shared" si="407"/>
        <v>1016.6587117632439</v>
      </c>
      <c r="E1875">
        <f t="shared" si="408"/>
        <v>1047.5086287789763</v>
      </c>
      <c r="F1875">
        <f t="shared" si="413"/>
        <v>1012.491314502454</v>
      </c>
      <c r="G1875">
        <f t="shared" si="414"/>
        <v>1279.6831095381112</v>
      </c>
      <c r="K1875" s="1">
        <f t="shared" si="415"/>
        <v>7.7024238026123157</v>
      </c>
      <c r="L1875" s="1">
        <f t="shared" si="416"/>
        <v>7.4994196983822121</v>
      </c>
      <c r="M1875" s="1">
        <f t="shared" si="417"/>
        <v>38.167000047348211</v>
      </c>
      <c r="N1875" s="1">
        <f t="shared" si="409"/>
        <v>4.6037383050662584</v>
      </c>
      <c r="O1875" s="1">
        <f t="shared" si="410"/>
        <v>271.79553334072352</v>
      </c>
      <c r="P1875" s="1"/>
      <c r="Q1875" s="1">
        <f t="shared" si="418"/>
        <v>-0.20300410423010362</v>
      </c>
      <c r="R1875" s="1">
        <f t="shared" si="419"/>
        <v>30.464576244735895</v>
      </c>
      <c r="S1875" s="1">
        <f t="shared" si="411"/>
        <v>-3.0986854975460574</v>
      </c>
      <c r="T1875" s="1">
        <f t="shared" si="412"/>
        <v>264.09310953811121</v>
      </c>
    </row>
    <row r="1876" spans="1:20" x14ac:dyDescent="0.2">
      <c r="A1876">
        <f>Sheet1!A1853</f>
        <v>1826</v>
      </c>
      <c r="B1876">
        <f>Sheet1!B1856</f>
        <v>1017.28</v>
      </c>
      <c r="C1876">
        <f t="shared" si="406"/>
        <v>1009.6859700048381</v>
      </c>
      <c r="D1876">
        <f t="shared" si="407"/>
        <v>1017.0825402939739</v>
      </c>
      <c r="E1876">
        <f t="shared" si="408"/>
        <v>1047.9933955491758</v>
      </c>
      <c r="F1876">
        <f t="shared" si="413"/>
        <v>1012.9051332129964</v>
      </c>
      <c r="G1876">
        <f t="shared" si="414"/>
        <v>1280.6184717746573</v>
      </c>
      <c r="K1876" s="1">
        <f t="shared" si="415"/>
        <v>7.6728253507496902</v>
      </c>
      <c r="L1876" s="1">
        <f t="shared" si="416"/>
        <v>7.4737649049596939</v>
      </c>
      <c r="M1876" s="1">
        <f t="shared" si="417"/>
        <v>38.202044519475521</v>
      </c>
      <c r="N1876" s="1">
        <f t="shared" si="409"/>
        <v>4.5679585637460605</v>
      </c>
      <c r="O1876" s="1">
        <f t="shared" si="410"/>
        <v>272.28129712540704</v>
      </c>
      <c r="P1876" s="1"/>
      <c r="Q1876" s="1">
        <f t="shared" si="418"/>
        <v>-0.19906044578999627</v>
      </c>
      <c r="R1876" s="1">
        <f t="shared" si="419"/>
        <v>30.529219168725831</v>
      </c>
      <c r="S1876" s="1">
        <f t="shared" si="411"/>
        <v>-3.1048667870036297</v>
      </c>
      <c r="T1876" s="1">
        <f t="shared" si="412"/>
        <v>264.60847177465735</v>
      </c>
    </row>
    <row r="1877" spans="1:20" x14ac:dyDescent="0.2">
      <c r="A1877">
        <f>Sheet1!A1854</f>
        <v>1827</v>
      </c>
      <c r="B1877">
        <f>Sheet1!B1857</f>
        <v>1017.71</v>
      </c>
      <c r="C1877">
        <f t="shared" si="406"/>
        <v>1010.1355684567006</v>
      </c>
      <c r="D1877">
        <f t="shared" si="407"/>
        <v>1017.5063304289379</v>
      </c>
      <c r="E1877">
        <f t="shared" si="408"/>
        <v>1048.478203685384</v>
      </c>
      <c r="F1877">
        <f t="shared" si="413"/>
        <v>1013.3188933212045</v>
      </c>
      <c r="G1877">
        <f t="shared" si="414"/>
        <v>1281.5544513761215</v>
      </c>
      <c r="K1877" s="1">
        <f t="shared" si="415"/>
        <v>7.6532268988871692</v>
      </c>
      <c r="L1877" s="1">
        <f t="shared" si="416"/>
        <v>7.4480717455654712</v>
      </c>
      <c r="M1877" s="1">
        <f t="shared" si="417"/>
        <v>38.237130231703304</v>
      </c>
      <c r="N1877" s="1">
        <f t="shared" si="409"/>
        <v>4.5321202200916559</v>
      </c>
      <c r="O1877" s="1">
        <f t="shared" si="410"/>
        <v>272.76767827500862</v>
      </c>
      <c r="P1877" s="1"/>
      <c r="Q1877" s="1">
        <f t="shared" si="418"/>
        <v>-0.20515515332169798</v>
      </c>
      <c r="R1877" s="1">
        <f t="shared" si="419"/>
        <v>30.583903332816135</v>
      </c>
      <c r="S1877" s="1">
        <f t="shared" si="411"/>
        <v>-3.1211066787955133</v>
      </c>
      <c r="T1877" s="1">
        <f t="shared" si="412"/>
        <v>265.11445137612145</v>
      </c>
    </row>
    <row r="1878" spans="1:20" x14ac:dyDescent="0.2">
      <c r="A1878">
        <f>Sheet1!A1855</f>
        <v>1828</v>
      </c>
      <c r="B1878">
        <f>Sheet1!B1858</f>
        <v>1018.13</v>
      </c>
      <c r="C1878">
        <f t="shared" si="406"/>
        <v>1010.5851669085632</v>
      </c>
      <c r="D1878">
        <f t="shared" si="407"/>
        <v>1017.9300821582032</v>
      </c>
      <c r="E1878">
        <f t="shared" si="408"/>
        <v>1048.9630532295703</v>
      </c>
      <c r="F1878">
        <f t="shared" si="413"/>
        <v>1013.7325947987348</v>
      </c>
      <c r="G1878">
        <f t="shared" si="414"/>
        <v>1282.4910487505349</v>
      </c>
      <c r="K1878" s="1">
        <f t="shared" si="415"/>
        <v>7.6236284470245437</v>
      </c>
      <c r="L1878" s="1">
        <f t="shared" si="416"/>
        <v>7.4223402102684304</v>
      </c>
      <c r="M1878" s="1">
        <f t="shared" si="417"/>
        <v>38.272257226000875</v>
      </c>
      <c r="N1878" s="1">
        <f t="shared" si="409"/>
        <v>4.4962232457593245</v>
      </c>
      <c r="O1878" s="1">
        <f t="shared" si="410"/>
        <v>273.25467719755943</v>
      </c>
      <c r="P1878" s="1"/>
      <c r="Q1878" s="1">
        <f t="shared" si="418"/>
        <v>-0.20128823675611329</v>
      </c>
      <c r="R1878" s="1">
        <f t="shared" si="419"/>
        <v>30.648628778976331</v>
      </c>
      <c r="S1878" s="1">
        <f t="shared" si="411"/>
        <v>-3.1274052012652191</v>
      </c>
      <c r="T1878" s="1">
        <f t="shared" si="412"/>
        <v>265.63104875053489</v>
      </c>
    </row>
    <row r="1879" spans="1:20" x14ac:dyDescent="0.2">
      <c r="A1879">
        <f>Sheet1!A1856</f>
        <v>1829</v>
      </c>
      <c r="B1879">
        <f>Sheet1!B1859</f>
        <v>1018.56</v>
      </c>
      <c r="C1879">
        <f t="shared" si="406"/>
        <v>1011.0347653604258</v>
      </c>
      <c r="D1879">
        <f t="shared" si="407"/>
        <v>1018.353795471839</v>
      </c>
      <c r="E1879">
        <f t="shared" si="408"/>
        <v>1049.4479442237043</v>
      </c>
      <c r="F1879">
        <f t="shared" si="413"/>
        <v>1014.1462376172448</v>
      </c>
      <c r="G1879">
        <f t="shared" si="414"/>
        <v>1283.4282643059305</v>
      </c>
      <c r="K1879" s="1">
        <f t="shared" si="415"/>
        <v>7.5940299951619181</v>
      </c>
      <c r="L1879" s="1">
        <f t="shared" si="416"/>
        <v>7.396570289135866</v>
      </c>
      <c r="M1879" s="1">
        <f t="shared" si="417"/>
        <v>38.307425544337775</v>
      </c>
      <c r="N1879" s="1">
        <f t="shared" si="409"/>
        <v>4.4602676124067102</v>
      </c>
      <c r="O1879" s="1">
        <f t="shared" si="410"/>
        <v>273.74229430109244</v>
      </c>
      <c r="P1879" s="1"/>
      <c r="Q1879" s="1">
        <f t="shared" si="418"/>
        <v>-0.19745970602605212</v>
      </c>
      <c r="R1879" s="1">
        <f t="shared" si="419"/>
        <v>30.713395549175857</v>
      </c>
      <c r="S1879" s="1">
        <f t="shared" si="411"/>
        <v>-3.1337623827552079</v>
      </c>
      <c r="T1879" s="1">
        <f t="shared" si="412"/>
        <v>266.14826430593052</v>
      </c>
    </row>
    <row r="1880" spans="1:20" x14ac:dyDescent="0.2">
      <c r="A1880">
        <f>Sheet1!A1857</f>
        <v>1830</v>
      </c>
      <c r="B1880">
        <f>Sheet1!B1860</f>
        <v>1018.98</v>
      </c>
      <c r="C1880">
        <f t="shared" si="406"/>
        <v>1011.4843638122884</v>
      </c>
      <c r="D1880">
        <f t="shared" si="407"/>
        <v>1018.7774703599129</v>
      </c>
      <c r="E1880">
        <f t="shared" si="408"/>
        <v>1049.9328767097552</v>
      </c>
      <c r="F1880">
        <f t="shared" si="413"/>
        <v>1014.559821748391</v>
      </c>
      <c r="G1880">
        <f t="shared" si="414"/>
        <v>1284.3660984503399</v>
      </c>
      <c r="K1880" s="1">
        <f t="shared" si="415"/>
        <v>7.5744315432993972</v>
      </c>
      <c r="L1880" s="1">
        <f t="shared" si="416"/>
        <v>7.3707619722372328</v>
      </c>
      <c r="M1880" s="1">
        <f t="shared" si="417"/>
        <v>38.342635228683321</v>
      </c>
      <c r="N1880" s="1">
        <f t="shared" si="409"/>
        <v>4.4242532916903201</v>
      </c>
      <c r="O1880" s="1">
        <f t="shared" si="410"/>
        <v>274.23052999363927</v>
      </c>
      <c r="P1880" s="1"/>
      <c r="Q1880" s="1">
        <f t="shared" si="418"/>
        <v>-0.20366957106216432</v>
      </c>
      <c r="R1880" s="1">
        <f t="shared" si="419"/>
        <v>30.768203685383924</v>
      </c>
      <c r="S1880" s="1">
        <f t="shared" si="411"/>
        <v>-3.1501782516090771</v>
      </c>
      <c r="T1880" s="1">
        <f t="shared" si="412"/>
        <v>266.65609845033987</v>
      </c>
    </row>
    <row r="1881" spans="1:20" x14ac:dyDescent="0.2">
      <c r="A1881">
        <f>Sheet1!A1858</f>
        <v>1831</v>
      </c>
      <c r="B1881">
        <f>Sheet1!B1861</f>
        <v>1019.4</v>
      </c>
      <c r="C1881">
        <f t="shared" si="406"/>
        <v>1011.933962264151</v>
      </c>
      <c r="D1881">
        <f t="shared" si="407"/>
        <v>1019.2011068124934</v>
      </c>
      <c r="E1881">
        <f t="shared" si="408"/>
        <v>1050.4178507296924</v>
      </c>
      <c r="F1881">
        <f t="shared" si="413"/>
        <v>1014.9733471638299</v>
      </c>
      <c r="G1881">
        <f t="shared" si="414"/>
        <v>1285.3045515917954</v>
      </c>
      <c r="K1881" s="1">
        <f t="shared" si="415"/>
        <v>7.5448330914367716</v>
      </c>
      <c r="L1881" s="1">
        <f t="shared" si="416"/>
        <v>7.3449152496399392</v>
      </c>
      <c r="M1881" s="1">
        <f t="shared" si="417"/>
        <v>38.377886321007054</v>
      </c>
      <c r="N1881" s="1">
        <f t="shared" si="409"/>
        <v>4.3881802552666613</v>
      </c>
      <c r="O1881" s="1">
        <f t="shared" si="410"/>
        <v>274.71938468323219</v>
      </c>
      <c r="P1881" s="1"/>
      <c r="Q1881" s="1">
        <f t="shared" si="418"/>
        <v>-0.19991784179683236</v>
      </c>
      <c r="R1881" s="1">
        <f t="shared" si="419"/>
        <v>30.833053229570282</v>
      </c>
      <c r="S1881" s="1">
        <f t="shared" si="411"/>
        <v>-3.1566528361701103</v>
      </c>
      <c r="T1881" s="1">
        <f t="shared" si="412"/>
        <v>267.17455159179542</v>
      </c>
    </row>
    <row r="1882" spans="1:20" x14ac:dyDescent="0.2">
      <c r="A1882">
        <f>Sheet1!A1859</f>
        <v>1832</v>
      </c>
      <c r="B1882">
        <f>Sheet1!B1862</f>
        <v>1019.83</v>
      </c>
      <c r="C1882">
        <f t="shared" si="406"/>
        <v>1012.3835607160138</v>
      </c>
      <c r="D1882">
        <f t="shared" si="407"/>
        <v>1019.6247048196493</v>
      </c>
      <c r="E1882">
        <f t="shared" si="408"/>
        <v>1050.9028663254855</v>
      </c>
      <c r="F1882">
        <f t="shared" si="413"/>
        <v>1015.3868138352192</v>
      </c>
      <c r="G1882">
        <f t="shared" si="414"/>
        <v>1286.2436241383284</v>
      </c>
      <c r="K1882" s="1">
        <f t="shared" si="415"/>
        <v>7.525234639574137</v>
      </c>
      <c r="L1882" s="1">
        <f t="shared" si="416"/>
        <v>7.3190301114132126</v>
      </c>
      <c r="M1882" s="1">
        <f t="shared" si="417"/>
        <v>38.413178863278517</v>
      </c>
      <c r="N1882" s="1">
        <f t="shared" si="409"/>
        <v>4.3520484747933779</v>
      </c>
      <c r="O1882" s="1">
        <f t="shared" si="410"/>
        <v>275.20885877790261</v>
      </c>
      <c r="P1882" s="1"/>
      <c r="Q1882" s="1">
        <f t="shared" si="418"/>
        <v>-0.20620452816092438</v>
      </c>
      <c r="R1882" s="1">
        <f t="shared" si="419"/>
        <v>30.88794422370438</v>
      </c>
      <c r="S1882" s="1">
        <f t="shared" si="411"/>
        <v>-3.1731861647807591</v>
      </c>
      <c r="T1882" s="1">
        <f t="shared" si="412"/>
        <v>267.68362413832847</v>
      </c>
    </row>
    <row r="1883" spans="1:20" x14ac:dyDescent="0.2">
      <c r="A1883">
        <f>Sheet1!A1860</f>
        <v>1833</v>
      </c>
      <c r="B1883">
        <f>Sheet1!B1863</f>
        <v>1020.25</v>
      </c>
      <c r="C1883">
        <f t="shared" si="406"/>
        <v>1012.8331591678761</v>
      </c>
      <c r="D1883">
        <f t="shared" si="407"/>
        <v>1020.0482643714482</v>
      </c>
      <c r="E1883">
        <f t="shared" si="408"/>
        <v>1051.3879235391041</v>
      </c>
      <c r="F1883">
        <f t="shared" si="413"/>
        <v>1015.8002217342154</v>
      </c>
      <c r="G1883">
        <f t="shared" si="414"/>
        <v>1287.1833164979719</v>
      </c>
      <c r="K1883" s="1">
        <f t="shared" si="415"/>
        <v>7.4956361877116251</v>
      </c>
      <c r="L1883" s="1">
        <f t="shared" si="416"/>
        <v>7.2931065476244612</v>
      </c>
      <c r="M1883" s="1">
        <f t="shared" si="417"/>
        <v>38.448512897466799</v>
      </c>
      <c r="N1883" s="1">
        <f t="shared" si="409"/>
        <v>4.3158579219269768</v>
      </c>
      <c r="O1883" s="1">
        <f t="shared" si="410"/>
        <v>275.69895268568348</v>
      </c>
      <c r="P1883" s="1"/>
      <c r="Q1883" s="1">
        <f t="shared" si="418"/>
        <v>-0.2025296400871639</v>
      </c>
      <c r="R1883" s="1">
        <f t="shared" si="419"/>
        <v>30.952876709755174</v>
      </c>
      <c r="S1883" s="1">
        <f t="shared" si="411"/>
        <v>-3.1797782657846483</v>
      </c>
      <c r="T1883" s="1">
        <f t="shared" si="412"/>
        <v>268.20331649797185</v>
      </c>
    </row>
    <row r="1884" spans="1:20" x14ac:dyDescent="0.2">
      <c r="A1884">
        <f>Sheet1!A1861</f>
        <v>1834</v>
      </c>
      <c r="B1884">
        <f>Sheet1!B1864</f>
        <v>1020.68</v>
      </c>
      <c r="C1884">
        <f t="shared" si="406"/>
        <v>1013.282757619739</v>
      </c>
      <c r="D1884">
        <f t="shared" si="407"/>
        <v>1020.4717854579593</v>
      </c>
      <c r="E1884">
        <f t="shared" si="408"/>
        <v>1051.8730224125172</v>
      </c>
      <c r="F1884">
        <f t="shared" si="413"/>
        <v>1016.2135708324756</v>
      </c>
      <c r="G1884">
        <f t="shared" si="414"/>
        <v>1288.1236290787574</v>
      </c>
      <c r="K1884" s="1">
        <f t="shared" si="415"/>
        <v>7.4660377358489995</v>
      </c>
      <c r="L1884" s="1">
        <f t="shared" si="416"/>
        <v>7.2671445483424577</v>
      </c>
      <c r="M1884" s="1">
        <f t="shared" si="417"/>
        <v>38.48388846554144</v>
      </c>
      <c r="N1884" s="1">
        <f t="shared" si="409"/>
        <v>4.2796085683246474</v>
      </c>
      <c r="O1884" s="1">
        <f t="shared" si="410"/>
        <v>276.18966681460643</v>
      </c>
      <c r="P1884" s="1"/>
      <c r="Q1884" s="1">
        <f t="shared" si="418"/>
        <v>-0.19889318750654184</v>
      </c>
      <c r="R1884" s="1">
        <f t="shared" si="419"/>
        <v>31.017850729692441</v>
      </c>
      <c r="S1884" s="1">
        <f t="shared" si="411"/>
        <v>-3.1864291675243521</v>
      </c>
      <c r="T1884" s="1">
        <f t="shared" si="412"/>
        <v>268.72362907875743</v>
      </c>
    </row>
    <row r="1885" spans="1:20" x14ac:dyDescent="0.2">
      <c r="A1885">
        <f>Sheet1!A1862</f>
        <v>1835</v>
      </c>
      <c r="B1885">
        <f>Sheet1!B1865</f>
        <v>1021.1</v>
      </c>
      <c r="C1885">
        <f t="shared" si="406"/>
        <v>1013.7323560716015</v>
      </c>
      <c r="D1885">
        <f t="shared" si="407"/>
        <v>1020.8952680692497</v>
      </c>
      <c r="E1885">
        <f t="shared" si="408"/>
        <v>1052.3581629876946</v>
      </c>
      <c r="F1885">
        <f t="shared" si="413"/>
        <v>1016.6268611016565</v>
      </c>
      <c r="G1885">
        <f t="shared" si="414"/>
        <v>1289.0645622887171</v>
      </c>
      <c r="K1885" s="1">
        <f t="shared" si="415"/>
        <v>7.4464392839862512</v>
      </c>
      <c r="L1885" s="1">
        <f t="shared" si="416"/>
        <v>7.24114410363552</v>
      </c>
      <c r="M1885" s="1">
        <f t="shared" si="417"/>
        <v>38.519305609471758</v>
      </c>
      <c r="N1885" s="1">
        <f t="shared" si="409"/>
        <v>4.2433003856426694</v>
      </c>
      <c r="O1885" s="1">
        <f t="shared" si="410"/>
        <v>276.68100157270328</v>
      </c>
      <c r="P1885" s="1"/>
      <c r="Q1885" s="1">
        <f t="shared" si="418"/>
        <v>-0.20529518035073124</v>
      </c>
      <c r="R1885" s="1">
        <f t="shared" si="419"/>
        <v>31.072866325485506</v>
      </c>
      <c r="S1885" s="1">
        <f t="shared" si="411"/>
        <v>-3.2031388983435818</v>
      </c>
      <c r="T1885" s="1">
        <f t="shared" si="412"/>
        <v>269.23456228871703</v>
      </c>
    </row>
    <row r="1886" spans="1:20" x14ac:dyDescent="0.2">
      <c r="A1886">
        <f>Sheet1!A1863</f>
        <v>1836</v>
      </c>
      <c r="B1886">
        <f>Sheet1!B1866</f>
        <v>1021.52</v>
      </c>
      <c r="C1886">
        <f t="shared" si="406"/>
        <v>1014.1819545234641</v>
      </c>
      <c r="D1886">
        <f t="shared" si="407"/>
        <v>1021.3187121953893</v>
      </c>
      <c r="E1886">
        <f t="shared" si="408"/>
        <v>1052.8433453066054</v>
      </c>
      <c r="F1886">
        <f t="shared" si="413"/>
        <v>1017.0400925134155</v>
      </c>
      <c r="G1886">
        <f t="shared" si="414"/>
        <v>1290.0061165358832</v>
      </c>
      <c r="K1886" s="1">
        <f t="shared" si="415"/>
        <v>7.416840832123853</v>
      </c>
      <c r="L1886" s="1">
        <f t="shared" si="416"/>
        <v>7.2151052035720795</v>
      </c>
      <c r="M1886" s="1">
        <f t="shared" si="417"/>
        <v>38.554764371227975</v>
      </c>
      <c r="N1886" s="1">
        <f t="shared" si="409"/>
        <v>4.2069333455393689</v>
      </c>
      <c r="O1886" s="1">
        <f t="shared" si="410"/>
        <v>277.17295736800702</v>
      </c>
      <c r="P1886" s="1"/>
      <c r="Q1886" s="1">
        <f t="shared" si="418"/>
        <v>-0.20173562855177352</v>
      </c>
      <c r="R1886" s="1">
        <f t="shared" si="419"/>
        <v>31.137923539104122</v>
      </c>
      <c r="S1886" s="1">
        <f t="shared" si="411"/>
        <v>-3.2099074865844841</v>
      </c>
      <c r="T1886" s="1">
        <f t="shared" si="412"/>
        <v>269.75611653588317</v>
      </c>
    </row>
    <row r="1887" spans="1:20" x14ac:dyDescent="0.2">
      <c r="A1887">
        <f>Sheet1!A1864</f>
        <v>1837</v>
      </c>
      <c r="B1887">
        <f>Sheet1!B1867</f>
        <v>1021.95</v>
      </c>
      <c r="C1887">
        <f t="shared" si="406"/>
        <v>1014.6315529753267</v>
      </c>
      <c r="D1887">
        <f t="shared" si="407"/>
        <v>1021.7421178264451</v>
      </c>
      <c r="E1887">
        <f t="shared" si="408"/>
        <v>1053.3285694112194</v>
      </c>
      <c r="F1887">
        <f t="shared" si="413"/>
        <v>1017.453265039409</v>
      </c>
      <c r="G1887">
        <f t="shared" si="414"/>
        <v>1290.9482922282873</v>
      </c>
      <c r="K1887" s="1">
        <f t="shared" si="415"/>
        <v>7.397242380260991</v>
      </c>
      <c r="L1887" s="1">
        <f t="shared" si="416"/>
        <v>7.1890278382203405</v>
      </c>
      <c r="M1887" s="1">
        <f t="shared" si="417"/>
        <v>38.590264792778271</v>
      </c>
      <c r="N1887" s="1">
        <f t="shared" si="409"/>
        <v>4.1705074196700025</v>
      </c>
      <c r="O1887" s="1">
        <f t="shared" si="410"/>
        <v>277.66553460854834</v>
      </c>
      <c r="P1887" s="1"/>
      <c r="Q1887" s="1">
        <f t="shared" si="418"/>
        <v>-0.20821454204065049</v>
      </c>
      <c r="R1887" s="1">
        <f t="shared" si="419"/>
        <v>31.19302241251728</v>
      </c>
      <c r="S1887" s="1">
        <f t="shared" si="411"/>
        <v>-3.2267349605909885</v>
      </c>
      <c r="T1887" s="1">
        <f t="shared" si="412"/>
        <v>270.26829222828735</v>
      </c>
    </row>
    <row r="1888" spans="1:20" x14ac:dyDescent="0.2">
      <c r="A1888">
        <f>Sheet1!A1865</f>
        <v>1838</v>
      </c>
      <c r="B1888">
        <f>Sheet1!B1868</f>
        <v>1022.37</v>
      </c>
      <c r="C1888">
        <f t="shared" si="406"/>
        <v>1015.0811514271893</v>
      </c>
      <c r="D1888">
        <f t="shared" si="407"/>
        <v>1022.1654849524858</v>
      </c>
      <c r="E1888">
        <f t="shared" si="408"/>
        <v>1053.8138353435056</v>
      </c>
      <c r="F1888">
        <f t="shared" si="413"/>
        <v>1017.8663786512941</v>
      </c>
      <c r="G1888">
        <f t="shared" si="414"/>
        <v>1291.891089773962</v>
      </c>
      <c r="K1888" s="1">
        <f t="shared" si="415"/>
        <v>7.3676439283984791</v>
      </c>
      <c r="L1888" s="1">
        <f t="shared" si="416"/>
        <v>7.1629119976481661</v>
      </c>
      <c r="M1888" s="1">
        <f t="shared" si="417"/>
        <v>38.625806916093097</v>
      </c>
      <c r="N1888" s="1">
        <f t="shared" si="409"/>
        <v>4.1340225796925552</v>
      </c>
      <c r="O1888" s="1">
        <f t="shared" si="410"/>
        <v>278.15873370236045</v>
      </c>
      <c r="P1888" s="1"/>
      <c r="Q1888" s="1">
        <f t="shared" si="418"/>
        <v>-0.20473193075031304</v>
      </c>
      <c r="R1888" s="1">
        <f t="shared" si="419"/>
        <v>31.258162987694618</v>
      </c>
      <c r="S1888" s="1">
        <f t="shared" si="411"/>
        <v>-3.233621348705924</v>
      </c>
      <c r="T1888" s="1">
        <f t="shared" si="412"/>
        <v>270.79108977396197</v>
      </c>
    </row>
    <row r="1889" spans="1:20" x14ac:dyDescent="0.2">
      <c r="A1889">
        <f>Sheet1!A1866</f>
        <v>1839</v>
      </c>
      <c r="B1889">
        <f>Sheet1!B1869</f>
        <v>1022.79</v>
      </c>
      <c r="C1889">
        <f t="shared" si="406"/>
        <v>1015.5307498790519</v>
      </c>
      <c r="D1889">
        <f t="shared" si="407"/>
        <v>1022.5888135635802</v>
      </c>
      <c r="E1889">
        <f t="shared" si="408"/>
        <v>1054.2991431454336</v>
      </c>
      <c r="F1889">
        <f t="shared" si="413"/>
        <v>1018.2794333207278</v>
      </c>
      <c r="G1889">
        <f t="shared" si="414"/>
        <v>1292.8345095809386</v>
      </c>
      <c r="K1889" s="1">
        <f t="shared" si="415"/>
        <v>7.3380454765358536</v>
      </c>
      <c r="L1889" s="1">
        <f t="shared" si="416"/>
        <v>7.1367576719251247</v>
      </c>
      <c r="M1889" s="1">
        <f t="shared" si="417"/>
        <v>38.661390783141314</v>
      </c>
      <c r="N1889" s="1">
        <f t="shared" si="409"/>
        <v>4.0974787972636477</v>
      </c>
      <c r="O1889" s="1">
        <f t="shared" si="410"/>
        <v>278.6525550574745</v>
      </c>
      <c r="P1889" s="1"/>
      <c r="Q1889" s="1">
        <f t="shared" si="418"/>
        <v>-0.20128780461072893</v>
      </c>
      <c r="R1889" s="1">
        <f t="shared" si="419"/>
        <v>31.323345306605461</v>
      </c>
      <c r="S1889" s="1">
        <f t="shared" si="411"/>
        <v>-3.2405666792722059</v>
      </c>
      <c r="T1889" s="1">
        <f t="shared" si="412"/>
        <v>271.31450958093865</v>
      </c>
    </row>
    <row r="1890" spans="1:20" x14ac:dyDescent="0.2">
      <c r="A1890">
        <f>Sheet1!A1867</f>
        <v>1840</v>
      </c>
      <c r="B1890">
        <f>Sheet1!B1870</f>
        <v>1023.22</v>
      </c>
      <c r="C1890">
        <f t="shared" si="406"/>
        <v>1015.9803483309145</v>
      </c>
      <c r="D1890">
        <f t="shared" si="407"/>
        <v>1023.0121036497961</v>
      </c>
      <c r="E1890">
        <f t="shared" si="408"/>
        <v>1054.784492858973</v>
      </c>
      <c r="F1890">
        <f t="shared" si="413"/>
        <v>1018.6924290193668</v>
      </c>
      <c r="G1890">
        <f t="shared" si="414"/>
        <v>1293.7785520572502</v>
      </c>
      <c r="K1890" s="1">
        <f t="shared" si="415"/>
        <v>7.3184470246733326</v>
      </c>
      <c r="L1890" s="1">
        <f t="shared" si="416"/>
        <v>7.1105648511183972</v>
      </c>
      <c r="M1890" s="1">
        <f t="shared" si="417"/>
        <v>38.697016435892692</v>
      </c>
      <c r="N1890" s="1">
        <f t="shared" si="409"/>
        <v>4.0608760440401284</v>
      </c>
      <c r="O1890" s="1">
        <f t="shared" si="410"/>
        <v>279.14699908192347</v>
      </c>
      <c r="P1890" s="1"/>
      <c r="Q1890" s="1">
        <f t="shared" si="418"/>
        <v>-0.20788217355493543</v>
      </c>
      <c r="R1890" s="1">
        <f t="shared" si="419"/>
        <v>31.37856941121936</v>
      </c>
      <c r="S1890" s="1">
        <f t="shared" si="411"/>
        <v>-3.2575709806332043</v>
      </c>
      <c r="T1890" s="1">
        <f t="shared" si="412"/>
        <v>271.82855205725014</v>
      </c>
    </row>
    <row r="1891" spans="1:20" x14ac:dyDescent="0.2">
      <c r="A1891">
        <f>Sheet1!A1868</f>
        <v>1841</v>
      </c>
      <c r="B1891">
        <f>Sheet1!B1871</f>
        <v>1023.64</v>
      </c>
      <c r="C1891">
        <f t="shared" si="406"/>
        <v>1016.4299467827771</v>
      </c>
      <c r="D1891">
        <f t="shared" si="407"/>
        <v>1023.4353552012022</v>
      </c>
      <c r="E1891">
        <f t="shared" si="408"/>
        <v>1055.2698845260929</v>
      </c>
      <c r="F1891">
        <f t="shared" si="413"/>
        <v>1019.1053657188686</v>
      </c>
      <c r="G1891">
        <f t="shared" si="414"/>
        <v>1294.723217610928</v>
      </c>
      <c r="K1891" s="1">
        <f t="shared" si="415"/>
        <v>7.2888485728107071</v>
      </c>
      <c r="L1891" s="1">
        <f t="shared" si="416"/>
        <v>7.0843335252965289</v>
      </c>
      <c r="M1891" s="1">
        <f t="shared" si="417"/>
        <v>38.732683916316319</v>
      </c>
      <c r="N1891" s="1">
        <f t="shared" si="409"/>
        <v>4.0242142916793</v>
      </c>
      <c r="O1891" s="1">
        <f t="shared" si="410"/>
        <v>279.64206618373873</v>
      </c>
      <c r="P1891" s="1"/>
      <c r="Q1891" s="1">
        <f t="shared" si="418"/>
        <v>-0.20451504751417815</v>
      </c>
      <c r="R1891" s="1">
        <f t="shared" si="419"/>
        <v>31.443835343505611</v>
      </c>
      <c r="S1891" s="1">
        <f t="shared" si="411"/>
        <v>-3.2646342811314071</v>
      </c>
      <c r="T1891" s="1">
        <f t="shared" si="412"/>
        <v>272.35321761092803</v>
      </c>
    </row>
    <row r="1892" spans="1:20" x14ac:dyDescent="0.2">
      <c r="A1892">
        <f>Sheet1!A1869</f>
        <v>1842</v>
      </c>
      <c r="B1892">
        <f>Sheet1!B1872</f>
        <v>1024.07</v>
      </c>
      <c r="C1892">
        <f t="shared" si="406"/>
        <v>1016.8795452346396</v>
      </c>
      <c r="D1892">
        <f t="shared" si="407"/>
        <v>1023.8585682078663</v>
      </c>
      <c r="E1892">
        <f t="shared" si="408"/>
        <v>1055.7553181887631</v>
      </c>
      <c r="F1892">
        <f t="shared" si="413"/>
        <v>1019.5182433908894</v>
      </c>
      <c r="G1892">
        <f t="shared" si="414"/>
        <v>1295.6685066500045</v>
      </c>
      <c r="K1892" s="1">
        <f t="shared" si="415"/>
        <v>7.2592501209480815</v>
      </c>
      <c r="L1892" s="1">
        <f t="shared" si="416"/>
        <v>7.0580636845282925</v>
      </c>
      <c r="M1892" s="1">
        <f t="shared" si="417"/>
        <v>38.768393266381736</v>
      </c>
      <c r="N1892" s="1">
        <f t="shared" si="409"/>
        <v>3.9874935118375561</v>
      </c>
      <c r="O1892" s="1">
        <f t="shared" si="410"/>
        <v>280.13775677095259</v>
      </c>
      <c r="P1892" s="1"/>
      <c r="Q1892" s="1">
        <f t="shared" si="418"/>
        <v>-0.20118643641978906</v>
      </c>
      <c r="R1892" s="1">
        <f t="shared" si="419"/>
        <v>31.509143145433654</v>
      </c>
      <c r="S1892" s="1">
        <f t="shared" si="411"/>
        <v>-3.2717566091105255</v>
      </c>
      <c r="T1892" s="1">
        <f t="shared" si="412"/>
        <v>272.87850665000451</v>
      </c>
    </row>
    <row r="1893" spans="1:20" x14ac:dyDescent="0.2">
      <c r="A1893">
        <f>Sheet1!A1870</f>
        <v>1843</v>
      </c>
      <c r="B1893">
        <f>Sheet1!B1873</f>
        <v>1024.49</v>
      </c>
      <c r="C1893">
        <f t="shared" si="406"/>
        <v>1017.3291436865024</v>
      </c>
      <c r="D1893">
        <f t="shared" si="407"/>
        <v>1024.2817426598574</v>
      </c>
      <c r="E1893">
        <f t="shared" si="408"/>
        <v>1056.2407938889528</v>
      </c>
      <c r="F1893">
        <f t="shared" si="413"/>
        <v>1019.9310620070866</v>
      </c>
      <c r="G1893">
        <f t="shared" si="414"/>
        <v>1296.6144195825116</v>
      </c>
      <c r="K1893" s="1">
        <f t="shared" si="415"/>
        <v>7.2396516690855606</v>
      </c>
      <c r="L1893" s="1">
        <f t="shared" si="416"/>
        <v>7.0317553188816646</v>
      </c>
      <c r="M1893" s="1">
        <f t="shared" si="417"/>
        <v>38.804144528058487</v>
      </c>
      <c r="N1893" s="1">
        <f t="shared" si="409"/>
        <v>3.9507136761720858</v>
      </c>
      <c r="O1893" s="1">
        <f t="shared" si="410"/>
        <v>280.63407125159711</v>
      </c>
      <c r="P1893" s="1"/>
      <c r="Q1893" s="1">
        <f t="shared" si="418"/>
        <v>-0.20789635020389596</v>
      </c>
      <c r="R1893" s="1">
        <f t="shared" si="419"/>
        <v>31.564492858972926</v>
      </c>
      <c r="S1893" s="1">
        <f t="shared" si="411"/>
        <v>-3.2889379929134748</v>
      </c>
      <c r="T1893" s="1">
        <f t="shared" si="412"/>
        <v>273.39441958251155</v>
      </c>
    </row>
    <row r="1894" spans="1:20" x14ac:dyDescent="0.2">
      <c r="A1894">
        <f>Sheet1!A1871</f>
        <v>1844</v>
      </c>
      <c r="B1894">
        <f>Sheet1!B1874</f>
        <v>1024.9100000000001</v>
      </c>
      <c r="C1894">
        <f t="shared" si="406"/>
        <v>1017.7787421383648</v>
      </c>
      <c r="D1894">
        <f t="shared" si="407"/>
        <v>1024.7048785472432</v>
      </c>
      <c r="E1894">
        <f t="shared" si="408"/>
        <v>1056.7263116686315</v>
      </c>
      <c r="F1894">
        <f t="shared" si="413"/>
        <v>1020.3438215391169</v>
      </c>
      <c r="G1894">
        <f t="shared" si="414"/>
        <v>1297.5609568164812</v>
      </c>
      <c r="K1894" s="1">
        <f t="shared" si="415"/>
        <v>7.210053217222935</v>
      </c>
      <c r="L1894" s="1">
        <f t="shared" si="416"/>
        <v>7.0054084184251906</v>
      </c>
      <c r="M1894" s="1">
        <f t="shared" si="417"/>
        <v>38.839937743315886</v>
      </c>
      <c r="N1894" s="1">
        <f t="shared" si="409"/>
        <v>3.913874756339851</v>
      </c>
      <c r="O1894" s="1">
        <f t="shared" si="410"/>
        <v>281.13101003370411</v>
      </c>
      <c r="P1894" s="1"/>
      <c r="Q1894" s="1">
        <f t="shared" si="418"/>
        <v>-0.20464479879774444</v>
      </c>
      <c r="R1894" s="1">
        <f t="shared" si="419"/>
        <v>31.629884526092951</v>
      </c>
      <c r="S1894" s="1">
        <f t="shared" si="411"/>
        <v>-3.296178460883084</v>
      </c>
      <c r="T1894" s="1">
        <f t="shared" si="412"/>
        <v>273.92095681648118</v>
      </c>
    </row>
    <row r="1895" spans="1:20" x14ac:dyDescent="0.2">
      <c r="A1895">
        <f>Sheet1!A1872</f>
        <v>1845</v>
      </c>
      <c r="B1895">
        <f>Sheet1!B1875</f>
        <v>1025.3399999999999</v>
      </c>
      <c r="C1895">
        <f t="shared" si="406"/>
        <v>1018.2283405902276</v>
      </c>
      <c r="D1895">
        <f t="shared" si="407"/>
        <v>1025.1279758600924</v>
      </c>
      <c r="E1895">
        <f t="shared" si="408"/>
        <v>1057.2118715697686</v>
      </c>
      <c r="F1895">
        <f t="shared" si="413"/>
        <v>1020.7565219586371</v>
      </c>
      <c r="G1895">
        <f t="shared" si="414"/>
        <v>1298.508118759946</v>
      </c>
      <c r="K1895" s="1">
        <f t="shared" si="415"/>
        <v>7.1904547653603004</v>
      </c>
      <c r="L1895" s="1">
        <f t="shared" si="416"/>
        <v>6.9790229732266198</v>
      </c>
      <c r="M1895" s="1">
        <f t="shared" si="417"/>
        <v>38.875772954123477</v>
      </c>
      <c r="N1895" s="1">
        <f t="shared" si="409"/>
        <v>3.8769767239974726</v>
      </c>
      <c r="O1895" s="1">
        <f t="shared" si="410"/>
        <v>281.62857352530636</v>
      </c>
      <c r="P1895" s="1"/>
      <c r="Q1895" s="1">
        <f t="shared" si="418"/>
        <v>-0.21143179213368057</v>
      </c>
      <c r="R1895" s="1">
        <f t="shared" si="419"/>
        <v>31.685318188763176</v>
      </c>
      <c r="S1895" s="1">
        <f t="shared" si="411"/>
        <v>-3.3134780413628278</v>
      </c>
      <c r="T1895" s="1">
        <f t="shared" si="412"/>
        <v>274.43811875994606</v>
      </c>
    </row>
    <row r="1896" spans="1:20" x14ac:dyDescent="0.2">
      <c r="A1896">
        <f>Sheet1!A1873</f>
        <v>1846</v>
      </c>
      <c r="B1896">
        <f>Sheet1!B1876</f>
        <v>1025.76</v>
      </c>
      <c r="C1896">
        <f t="shared" si="406"/>
        <v>1018.6779390420902</v>
      </c>
      <c r="D1896">
        <f t="shared" si="407"/>
        <v>1025.5510345884734</v>
      </c>
      <c r="E1896">
        <f t="shared" si="408"/>
        <v>1057.6974736343334</v>
      </c>
      <c r="F1896">
        <f t="shared" si="413"/>
        <v>1021.1691632373047</v>
      </c>
      <c r="G1896">
        <f t="shared" si="414"/>
        <v>1299.455905820937</v>
      </c>
      <c r="K1896" s="1">
        <f t="shared" si="415"/>
        <v>7.1608563134975611</v>
      </c>
      <c r="L1896" s="1">
        <f t="shared" si="416"/>
        <v>6.9525989733549522</v>
      </c>
      <c r="M1896" s="1">
        <f t="shared" si="417"/>
        <v>38.911650202450346</v>
      </c>
      <c r="N1896" s="1">
        <f t="shared" si="409"/>
        <v>3.8400195508022534</v>
      </c>
      <c r="O1896" s="1">
        <f t="shared" si="410"/>
        <v>282.12676213443456</v>
      </c>
      <c r="P1896" s="1"/>
      <c r="Q1896" s="1">
        <f t="shared" si="418"/>
        <v>-0.20825734014260888</v>
      </c>
      <c r="R1896" s="1">
        <f t="shared" si="419"/>
        <v>31.750793888952785</v>
      </c>
      <c r="S1896" s="1">
        <f t="shared" si="411"/>
        <v>-3.3208367626953077</v>
      </c>
      <c r="T1896" s="1">
        <f t="shared" si="412"/>
        <v>274.965905820937</v>
      </c>
    </row>
    <row r="1897" spans="1:20" x14ac:dyDescent="0.2">
      <c r="A1897">
        <f>Sheet1!A1874</f>
        <v>1847</v>
      </c>
      <c r="B1897">
        <f>Sheet1!B1877</f>
        <v>1026.18</v>
      </c>
      <c r="C1897">
        <f t="shared" si="406"/>
        <v>1019.1275374939528</v>
      </c>
      <c r="D1897">
        <f t="shared" si="407"/>
        <v>1025.9740547224542</v>
      </c>
      <c r="E1897">
        <f t="shared" si="408"/>
        <v>1058.1831179042956</v>
      </c>
      <c r="F1897">
        <f t="shared" si="413"/>
        <v>1021.581745346776</v>
      </c>
      <c r="G1897">
        <f t="shared" si="414"/>
        <v>1300.4043184074874</v>
      </c>
      <c r="K1897" s="1">
        <f t="shared" si="415"/>
        <v>7.1312578616352766</v>
      </c>
      <c r="L1897" s="1">
        <f t="shared" si="416"/>
        <v>6.9261364088783921</v>
      </c>
      <c r="M1897" s="1">
        <f t="shared" si="417"/>
        <v>38.947569530266719</v>
      </c>
      <c r="N1897" s="1">
        <f t="shared" si="409"/>
        <v>3.8030032084111554</v>
      </c>
      <c r="O1897" s="1">
        <f t="shared" si="410"/>
        <v>282.62557626912258</v>
      </c>
      <c r="P1897" s="1"/>
      <c r="Q1897" s="1">
        <f t="shared" si="418"/>
        <v>-0.20512145275688454</v>
      </c>
      <c r="R1897" s="1">
        <f t="shared" si="419"/>
        <v>31.816311668631442</v>
      </c>
      <c r="S1897" s="1">
        <f t="shared" si="411"/>
        <v>-3.3282546532241213</v>
      </c>
      <c r="T1897" s="1">
        <f t="shared" si="412"/>
        <v>275.4943184074873</v>
      </c>
    </row>
    <row r="1898" spans="1:20" x14ac:dyDescent="0.2">
      <c r="A1898">
        <f>Sheet1!A1875</f>
        <v>1848</v>
      </c>
      <c r="B1898">
        <f>Sheet1!B1878</f>
        <v>1026.6099999999999</v>
      </c>
      <c r="C1898">
        <f t="shared" si="406"/>
        <v>1019.5771359458154</v>
      </c>
      <c r="D1898">
        <f t="shared" si="407"/>
        <v>1026.3970362521036</v>
      </c>
      <c r="E1898">
        <f t="shared" si="408"/>
        <v>1058.6688044216244</v>
      </c>
      <c r="F1898">
        <f t="shared" si="413"/>
        <v>1021.9942682587082</v>
      </c>
      <c r="G1898">
        <f t="shared" si="414"/>
        <v>1301.3533569276283</v>
      </c>
      <c r="K1898" s="1">
        <f t="shared" si="415"/>
        <v>7.1116594097723009</v>
      </c>
      <c r="L1898" s="1">
        <f t="shared" si="416"/>
        <v>6.8996352698648025</v>
      </c>
      <c r="M1898" s="1">
        <f t="shared" si="417"/>
        <v>38.983530979541001</v>
      </c>
      <c r="N1898" s="1">
        <f t="shared" si="409"/>
        <v>3.7659276684805718</v>
      </c>
      <c r="O1898" s="1">
        <f t="shared" si="410"/>
        <v>283.12501633740067</v>
      </c>
      <c r="P1898" s="1"/>
      <c r="Q1898" s="1">
        <f t="shared" si="418"/>
        <v>-0.21202413990749847</v>
      </c>
      <c r="R1898" s="1">
        <f t="shared" si="419"/>
        <v>31.8718715697687</v>
      </c>
      <c r="S1898" s="1">
        <f t="shared" si="411"/>
        <v>-3.3457317412917291</v>
      </c>
      <c r="T1898" s="1">
        <f t="shared" si="412"/>
        <v>276.01335692762837</v>
      </c>
    </row>
    <row r="1899" spans="1:20" x14ac:dyDescent="0.2">
      <c r="A1899">
        <f>Sheet1!A1876</f>
        <v>1849</v>
      </c>
      <c r="B1899">
        <f>Sheet1!B1879</f>
        <v>1027.03</v>
      </c>
      <c r="C1899">
        <f t="shared" si="406"/>
        <v>1020.026734397678</v>
      </c>
      <c r="D1899">
        <f t="shared" si="407"/>
        <v>1026.819979167489</v>
      </c>
      <c r="E1899">
        <f t="shared" si="408"/>
        <v>1059.1545332282892</v>
      </c>
      <c r="F1899">
        <f t="shared" si="413"/>
        <v>1022.406731944758</v>
      </c>
      <c r="G1899">
        <f t="shared" si="414"/>
        <v>1302.3030217893922</v>
      </c>
      <c r="K1899" s="1">
        <f t="shared" si="415"/>
        <v>7.0820609579097891</v>
      </c>
      <c r="L1899" s="1">
        <f t="shared" si="416"/>
        <v>6.8730955463831833</v>
      </c>
      <c r="M1899" s="1">
        <f t="shared" si="417"/>
        <v>39.01953459224319</v>
      </c>
      <c r="N1899" s="1">
        <f t="shared" si="409"/>
        <v>3.7287929026678057</v>
      </c>
      <c r="O1899" s="1">
        <f t="shared" si="410"/>
        <v>283.62508274730203</v>
      </c>
      <c r="P1899" s="1"/>
      <c r="Q1899" s="1">
        <f t="shared" si="418"/>
        <v>-0.20896541152660575</v>
      </c>
      <c r="R1899" s="1">
        <f t="shared" si="419"/>
        <v>31.937473634333401</v>
      </c>
      <c r="S1899" s="1">
        <f t="shared" si="411"/>
        <v>-3.3532680552419833</v>
      </c>
      <c r="T1899" s="1">
        <f t="shared" si="412"/>
        <v>276.54302178939224</v>
      </c>
    </row>
    <row r="1900" spans="1:20" x14ac:dyDescent="0.2">
      <c r="A1900">
        <f>Sheet1!A1877</f>
        <v>1850</v>
      </c>
      <c r="B1900">
        <f>Sheet1!B1880</f>
        <v>1027.45</v>
      </c>
      <c r="C1900">
        <f t="shared" si="406"/>
        <v>1020.4763328495405</v>
      </c>
      <c r="D1900">
        <f t="shared" si="407"/>
        <v>1027.2428834586799</v>
      </c>
      <c r="E1900">
        <f t="shared" si="408"/>
        <v>1059.6403043662597</v>
      </c>
      <c r="F1900">
        <f t="shared" si="413"/>
        <v>1022.8191363765828</v>
      </c>
      <c r="G1900">
        <f t="shared" si="414"/>
        <v>1303.2533134008115</v>
      </c>
      <c r="K1900" s="1">
        <f t="shared" si="415"/>
        <v>7.0524625060472772</v>
      </c>
      <c r="L1900" s="1">
        <f t="shared" si="416"/>
        <v>6.8465172285013978</v>
      </c>
      <c r="M1900" s="1">
        <f t="shared" si="417"/>
        <v>39.055580410342827</v>
      </c>
      <c r="N1900" s="1">
        <f t="shared" si="409"/>
        <v>3.6915988826300463</v>
      </c>
      <c r="O1900" s="1">
        <f t="shared" si="410"/>
        <v>284.12577590685873</v>
      </c>
      <c r="P1900" s="1"/>
      <c r="Q1900" s="1">
        <f t="shared" si="418"/>
        <v>-0.20594527754587943</v>
      </c>
      <c r="R1900" s="1">
        <f t="shared" si="419"/>
        <v>32.00311790429555</v>
      </c>
      <c r="S1900" s="1">
        <f t="shared" si="411"/>
        <v>-3.3608636234172309</v>
      </c>
      <c r="T1900" s="1">
        <f t="shared" si="412"/>
        <v>277.07331340081146</v>
      </c>
    </row>
    <row r="1901" spans="1:20" x14ac:dyDescent="0.2">
      <c r="A1901">
        <f>Sheet1!A1878</f>
        <v>1851</v>
      </c>
      <c r="B1901">
        <f>Sheet1!B1881</f>
        <v>1027.8800000000001</v>
      </c>
      <c r="C1901">
        <f t="shared" si="406"/>
        <v>1020.9259313014031</v>
      </c>
      <c r="D1901">
        <f t="shared" si="407"/>
        <v>1027.6657491157439</v>
      </c>
      <c r="E1901">
        <f t="shared" si="408"/>
        <v>1060.1261178775051</v>
      </c>
      <c r="F1901">
        <f t="shared" si="413"/>
        <v>1023.2314815258391</v>
      </c>
      <c r="G1901">
        <f t="shared" si="414"/>
        <v>1304.2042321699175</v>
      </c>
      <c r="K1901" s="1">
        <f t="shared" si="415"/>
        <v>7.0328640541845289</v>
      </c>
      <c r="L1901" s="1">
        <f t="shared" si="416"/>
        <v>6.8199003062882184</v>
      </c>
      <c r="M1901" s="1">
        <f t="shared" si="417"/>
        <v>39.091668475809001</v>
      </c>
      <c r="N1901" s="1">
        <f t="shared" si="409"/>
        <v>3.654345580023687</v>
      </c>
      <c r="O1901" s="1">
        <f t="shared" si="410"/>
        <v>284.62709622410216</v>
      </c>
      <c r="P1901" s="1"/>
      <c r="Q1901" s="1">
        <f t="shared" si="418"/>
        <v>-0.21296374789631045</v>
      </c>
      <c r="R1901" s="1">
        <f t="shared" si="419"/>
        <v>32.058804421624473</v>
      </c>
      <c r="S1901" s="1">
        <f t="shared" si="411"/>
        <v>-3.3785184741608418</v>
      </c>
      <c r="T1901" s="1">
        <f t="shared" si="412"/>
        <v>277.59423216991763</v>
      </c>
    </row>
    <row r="1902" spans="1:20" x14ac:dyDescent="0.2">
      <c r="A1902">
        <f>Sheet1!A1879</f>
        <v>1852</v>
      </c>
      <c r="B1902">
        <f>Sheet1!B1882</f>
        <v>1028.3</v>
      </c>
      <c r="C1902">
        <f t="shared" si="406"/>
        <v>1021.3755297532657</v>
      </c>
      <c r="D1902">
        <f t="shared" si="407"/>
        <v>1028.0885761287495</v>
      </c>
      <c r="E1902">
        <f t="shared" si="408"/>
        <v>1060.6119738039947</v>
      </c>
      <c r="F1902">
        <f t="shared" si="413"/>
        <v>1023.6437673641842</v>
      </c>
      <c r="G1902">
        <f t="shared" si="414"/>
        <v>1305.155778504743</v>
      </c>
      <c r="K1902" s="1">
        <f t="shared" si="415"/>
        <v>7.003265602322017</v>
      </c>
      <c r="L1902" s="1">
        <f t="shared" si="416"/>
        <v>6.7932447698110536</v>
      </c>
      <c r="M1902" s="1">
        <f t="shared" si="417"/>
        <v>39.127798830611255</v>
      </c>
      <c r="N1902" s="1">
        <f t="shared" si="409"/>
        <v>3.6170329665062582</v>
      </c>
      <c r="O1902" s="1">
        <f t="shared" si="410"/>
        <v>285.12904410706506</v>
      </c>
      <c r="P1902" s="1"/>
      <c r="Q1902" s="1">
        <f t="shared" si="418"/>
        <v>-0.21002083251096337</v>
      </c>
      <c r="R1902" s="1">
        <f t="shared" si="419"/>
        <v>32.124533228289238</v>
      </c>
      <c r="S1902" s="1">
        <f t="shared" si="411"/>
        <v>-3.3862326358157588</v>
      </c>
      <c r="T1902" s="1">
        <f t="shared" si="412"/>
        <v>278.12577850474304</v>
      </c>
    </row>
    <row r="1903" spans="1:20" x14ac:dyDescent="0.2">
      <c r="A1903">
        <f>Sheet1!A1880</f>
        <v>1853</v>
      </c>
      <c r="B1903">
        <f>Sheet1!B1883</f>
        <v>1028.72</v>
      </c>
      <c r="C1903">
        <f t="shared" si="406"/>
        <v>1021.8251282051283</v>
      </c>
      <c r="D1903">
        <f t="shared" si="407"/>
        <v>1028.5113644877651</v>
      </c>
      <c r="E1903">
        <f t="shared" si="408"/>
        <v>1061.0978721876984</v>
      </c>
      <c r="F1903">
        <f t="shared" si="413"/>
        <v>1024.0559938632744</v>
      </c>
      <c r="G1903">
        <f t="shared" si="414"/>
        <v>1306.1079528133193</v>
      </c>
      <c r="K1903" s="1">
        <f t="shared" si="415"/>
        <v>6.9736671504595051</v>
      </c>
      <c r="L1903" s="1">
        <f t="shared" si="416"/>
        <v>6.7665506091393581</v>
      </c>
      <c r="M1903" s="1">
        <f t="shared" si="417"/>
        <v>39.16397151671913</v>
      </c>
      <c r="N1903" s="1">
        <f t="shared" si="409"/>
        <v>3.5796610137338121</v>
      </c>
      <c r="O1903" s="1">
        <f t="shared" si="410"/>
        <v>285.6316199637788</v>
      </c>
      <c r="P1903" s="1"/>
      <c r="Q1903" s="1">
        <f t="shared" si="418"/>
        <v>-0.20711654132014701</v>
      </c>
      <c r="R1903" s="1">
        <f t="shared" si="419"/>
        <v>32.190304366259625</v>
      </c>
      <c r="S1903" s="1">
        <f t="shared" si="411"/>
        <v>-3.3940061367256931</v>
      </c>
      <c r="T1903" s="1">
        <f t="shared" si="412"/>
        <v>278.6579528133193</v>
      </c>
    </row>
    <row r="1904" spans="1:20" x14ac:dyDescent="0.2">
      <c r="A1904">
        <f>Sheet1!A1881</f>
        <v>1854</v>
      </c>
      <c r="B1904">
        <f>Sheet1!B1884</f>
        <v>1029.1500000000001</v>
      </c>
      <c r="C1904">
        <f t="shared" ref="C1904:C1967" si="420">C$47+(A1907-1)*(C$2114-C$47)/2067</f>
        <v>1022.2747266569909</v>
      </c>
      <c r="D1904">
        <f t="shared" ref="D1904:D1967" si="421">$J$19+A1907*$I$19+$H$19*A1907^2+$G$19*A1907^3</f>
        <v>1028.934114182859</v>
      </c>
      <c r="E1904">
        <f t="shared" ref="E1904:E1967" si="422">$T$19+A1907*$S$19+$R$19*A1907^2+$Q$19*A1907^3</f>
        <v>1061.5838130705852</v>
      </c>
      <c r="F1904">
        <f t="shared" si="413"/>
        <v>1024.4681609947672</v>
      </c>
      <c r="G1904">
        <f t="shared" si="414"/>
        <v>1307.060755503679</v>
      </c>
      <c r="K1904" s="1">
        <f t="shared" si="415"/>
        <v>6.9540686985969842</v>
      </c>
      <c r="L1904" s="1">
        <f t="shared" si="416"/>
        <v>6.7398178143407677</v>
      </c>
      <c r="M1904" s="1">
        <f t="shared" si="417"/>
        <v>39.200186576101942</v>
      </c>
      <c r="N1904" s="1">
        <f t="shared" si="409"/>
        <v>3.5422296933641064</v>
      </c>
      <c r="O1904" s="1">
        <f t="shared" si="410"/>
        <v>286.13482420227592</v>
      </c>
      <c r="P1904" s="1"/>
      <c r="Q1904" s="1">
        <f t="shared" si="418"/>
        <v>-0.21425088425621652</v>
      </c>
      <c r="R1904" s="1">
        <f t="shared" si="419"/>
        <v>32.246117877504958</v>
      </c>
      <c r="S1904" s="1">
        <f t="shared" si="411"/>
        <v>-3.4118390052328778</v>
      </c>
      <c r="T1904" s="1">
        <f t="shared" si="412"/>
        <v>279.18075550367894</v>
      </c>
    </row>
    <row r="1905" spans="1:20" x14ac:dyDescent="0.2">
      <c r="A1905">
        <f>Sheet1!A1882</f>
        <v>1855</v>
      </c>
      <c r="B1905">
        <f>Sheet1!B1885</f>
        <v>1029.57</v>
      </c>
      <c r="C1905">
        <f t="shared" si="420"/>
        <v>1022.7243251088535</v>
      </c>
      <c r="D1905">
        <f t="shared" si="421"/>
        <v>1029.3568252040998</v>
      </c>
      <c r="E1905">
        <f t="shared" si="422"/>
        <v>1062.0697964946248</v>
      </c>
      <c r="F1905">
        <f t="shared" si="413"/>
        <v>1024.8802687303194</v>
      </c>
      <c r="G1905">
        <f t="shared" si="414"/>
        <v>1308.014186983854</v>
      </c>
      <c r="K1905" s="1">
        <f t="shared" si="415"/>
        <v>6.9244702467342449</v>
      </c>
      <c r="L1905" s="1">
        <f t="shared" si="416"/>
        <v>6.7130463754838274</v>
      </c>
      <c r="M1905" s="1">
        <f t="shared" si="417"/>
        <v>39.236444050729006</v>
      </c>
      <c r="N1905" s="1">
        <f t="shared" si="409"/>
        <v>3.5047389770536483</v>
      </c>
      <c r="O1905" s="1">
        <f t="shared" si="410"/>
        <v>286.63865723058825</v>
      </c>
      <c r="P1905" s="1"/>
      <c r="Q1905" s="1">
        <f t="shared" si="418"/>
        <v>-0.21142387125041751</v>
      </c>
      <c r="R1905" s="1">
        <f t="shared" si="419"/>
        <v>32.311973803994761</v>
      </c>
      <c r="S1905" s="1">
        <f t="shared" si="411"/>
        <v>-3.4197312696805966</v>
      </c>
      <c r="T1905" s="1">
        <f t="shared" si="412"/>
        <v>279.71418698385401</v>
      </c>
    </row>
    <row r="1906" spans="1:20" x14ac:dyDescent="0.2">
      <c r="A1906">
        <f>Sheet1!A1883</f>
        <v>1856</v>
      </c>
      <c r="B1906">
        <f>Sheet1!B1886</f>
        <v>1029.99</v>
      </c>
      <c r="C1906">
        <f t="shared" si="420"/>
        <v>1023.173923560716</v>
      </c>
      <c r="D1906">
        <f t="shared" si="421"/>
        <v>1029.7794975415547</v>
      </c>
      <c r="E1906">
        <f t="shared" si="422"/>
        <v>1062.5558225017862</v>
      </c>
      <c r="F1906">
        <f t="shared" si="413"/>
        <v>1025.2923170415877</v>
      </c>
      <c r="G1906">
        <f t="shared" si="414"/>
        <v>1308.9682476618764</v>
      </c>
      <c r="K1906" s="1">
        <f t="shared" si="415"/>
        <v>6.8948717948717331</v>
      </c>
      <c r="L1906" s="1">
        <f t="shared" si="416"/>
        <v>6.6862362826368553</v>
      </c>
      <c r="M1906" s="1">
        <f t="shared" si="417"/>
        <v>39.272743982570091</v>
      </c>
      <c r="N1906" s="1">
        <f t="shared" ref="N1906:N1969" si="423">F1906-$C1903</f>
        <v>3.4671888364593997</v>
      </c>
      <c r="O1906" s="1">
        <f t="shared" ref="O1906:O1969" si="424">G1906-$C1903</f>
        <v>287.14311945674808</v>
      </c>
      <c r="P1906" s="1"/>
      <c r="Q1906" s="1">
        <f t="shared" si="418"/>
        <v>-0.20863551223487775</v>
      </c>
      <c r="R1906" s="1">
        <f t="shared" si="419"/>
        <v>32.377872187698358</v>
      </c>
      <c r="S1906" s="1">
        <f t="shared" ref="S1906:S1969" si="425">F1906-$B1903</f>
        <v>-3.4276829584123334</v>
      </c>
      <c r="T1906" s="1">
        <f t="shared" ref="T1906:T1969" si="426">G1906-$B1903</f>
        <v>280.24824766187635</v>
      </c>
    </row>
    <row r="1907" spans="1:20" x14ac:dyDescent="0.2">
      <c r="A1907">
        <f>Sheet1!A1884</f>
        <v>1857</v>
      </c>
      <c r="B1907">
        <f>Sheet1!B1887</f>
        <v>1030.4100000000001</v>
      </c>
      <c r="C1907">
        <f t="shared" si="420"/>
        <v>1023.6235220125789</v>
      </c>
      <c r="D1907">
        <f t="shared" si="421"/>
        <v>1030.2021311852936</v>
      </c>
      <c r="E1907">
        <f t="shared" si="422"/>
        <v>1063.0418911340394</v>
      </c>
      <c r="F1907">
        <f t="shared" ref="F1907:F1970" si="427">$J$35+A1907*$I$35+$H$35*A1907^2+$G$35*A1907^3</f>
        <v>1025.7043059002292</v>
      </c>
      <c r="G1907">
        <f t="shared" ref="G1907:G1970" si="428">$T$35+A1907*$S$35+$R$35*A1907^2+$Q$35*A1907^3</f>
        <v>1309.9229379457781</v>
      </c>
      <c r="K1907" s="1">
        <f t="shared" ref="K1907:K1970" si="429">B1904-C1904</f>
        <v>6.8752733430092121</v>
      </c>
      <c r="L1907" s="1">
        <f t="shared" ref="L1907:L1970" si="430">D1904-$C1904</f>
        <v>6.6593875258681692</v>
      </c>
      <c r="M1907" s="1">
        <f t="shared" ref="M1907:M1970" si="431">E1904-$C1904</f>
        <v>39.309086413594287</v>
      </c>
      <c r="N1907" s="1">
        <f t="shared" si="423"/>
        <v>3.4295792432383223</v>
      </c>
      <c r="O1907" s="1">
        <f t="shared" si="424"/>
        <v>287.64821128878725</v>
      </c>
      <c r="P1907" s="1"/>
      <c r="Q1907" s="1">
        <f t="shared" ref="Q1907:Q1970" si="432">D1904-B1904</f>
        <v>-0.21588581714104293</v>
      </c>
      <c r="R1907" s="1">
        <f t="shared" ref="R1907:R1970" si="433">E1904-$B1904</f>
        <v>32.433813070585074</v>
      </c>
      <c r="S1907" s="1">
        <f t="shared" si="425"/>
        <v>-3.4456940997708898</v>
      </c>
      <c r="T1907" s="1">
        <f t="shared" si="426"/>
        <v>280.77293794577804</v>
      </c>
    </row>
    <row r="1908" spans="1:20" x14ac:dyDescent="0.2">
      <c r="A1908">
        <f>Sheet1!A1885</f>
        <v>1858</v>
      </c>
      <c r="B1908">
        <f>Sheet1!B1888</f>
        <v>1030.8399999999999</v>
      </c>
      <c r="C1908">
        <f t="shared" si="420"/>
        <v>1024.0731204644414</v>
      </c>
      <c r="D1908">
        <f t="shared" si="421"/>
        <v>1030.6247261253839</v>
      </c>
      <c r="E1908">
        <f t="shared" si="422"/>
        <v>1063.5280024333535</v>
      </c>
      <c r="F1908">
        <f t="shared" si="427"/>
        <v>1026.1162352779011</v>
      </c>
      <c r="G1908">
        <f t="shared" si="428"/>
        <v>1310.8782582435915</v>
      </c>
      <c r="K1908" s="1">
        <f t="shared" si="429"/>
        <v>6.8456748911464729</v>
      </c>
      <c r="L1908" s="1">
        <f t="shared" si="430"/>
        <v>6.6325000952463142</v>
      </c>
      <c r="M1908" s="1">
        <f t="shared" si="431"/>
        <v>39.345471385771361</v>
      </c>
      <c r="N1908" s="1">
        <f t="shared" si="423"/>
        <v>3.3919101690476055</v>
      </c>
      <c r="O1908" s="1">
        <f t="shared" si="424"/>
        <v>288.15393313473805</v>
      </c>
      <c r="P1908" s="1"/>
      <c r="Q1908" s="1">
        <f t="shared" si="432"/>
        <v>-0.21317479590015864</v>
      </c>
      <c r="R1908" s="1">
        <f t="shared" si="433"/>
        <v>32.499796494624889</v>
      </c>
      <c r="S1908" s="1">
        <f t="shared" si="425"/>
        <v>-3.4537647220988674</v>
      </c>
      <c r="T1908" s="1">
        <f t="shared" si="426"/>
        <v>281.30825824359158</v>
      </c>
    </row>
    <row r="1909" spans="1:20" x14ac:dyDescent="0.2">
      <c r="A1909">
        <f>Sheet1!A1886</f>
        <v>1859</v>
      </c>
      <c r="B1909">
        <f>Sheet1!B1889</f>
        <v>1031.26</v>
      </c>
      <c r="C1909">
        <f t="shared" si="420"/>
        <v>1024.522718916304</v>
      </c>
      <c r="D1909">
        <f t="shared" si="421"/>
        <v>1031.0472823518942</v>
      </c>
      <c r="E1909">
        <f t="shared" si="422"/>
        <v>1064.0141564416979</v>
      </c>
      <c r="F1909">
        <f t="shared" si="427"/>
        <v>1026.5281051462598</v>
      </c>
      <c r="G1909">
        <f t="shared" si="428"/>
        <v>1311.8342089633484</v>
      </c>
      <c r="K1909" s="1">
        <f t="shared" si="429"/>
        <v>6.816076439283961</v>
      </c>
      <c r="L1909" s="1">
        <f t="shared" si="430"/>
        <v>6.6055739808386988</v>
      </c>
      <c r="M1909" s="1">
        <f t="shared" si="431"/>
        <v>39.381898941070176</v>
      </c>
      <c r="N1909" s="1">
        <f t="shared" si="423"/>
        <v>3.3541815855437562</v>
      </c>
      <c r="O1909" s="1">
        <f t="shared" si="424"/>
        <v>288.66028540263233</v>
      </c>
      <c r="P1909" s="1"/>
      <c r="Q1909" s="1">
        <f t="shared" si="432"/>
        <v>-0.21050245844526216</v>
      </c>
      <c r="R1909" s="1">
        <f t="shared" si="433"/>
        <v>32.565822501786215</v>
      </c>
      <c r="S1909" s="1">
        <f t="shared" si="425"/>
        <v>-3.4618948537402048</v>
      </c>
      <c r="T1909" s="1">
        <f t="shared" si="426"/>
        <v>281.84420896334836</v>
      </c>
    </row>
    <row r="1910" spans="1:20" x14ac:dyDescent="0.2">
      <c r="A1910">
        <f>Sheet1!A1887</f>
        <v>1860</v>
      </c>
      <c r="B1910">
        <f>Sheet1!B1890</f>
        <v>1031.68</v>
      </c>
      <c r="C1910">
        <f t="shared" si="420"/>
        <v>1024.9723173681666</v>
      </c>
      <c r="D1910">
        <f t="shared" si="421"/>
        <v>1031.4697998548925</v>
      </c>
      <c r="E1910">
        <f t="shared" si="422"/>
        <v>1064.5003532010421</v>
      </c>
      <c r="F1910">
        <f t="shared" si="427"/>
        <v>1026.9399154769626</v>
      </c>
      <c r="G1910">
        <f t="shared" si="428"/>
        <v>1312.7907905130805</v>
      </c>
      <c r="K1910" s="1">
        <f t="shared" si="429"/>
        <v>6.7864779874212218</v>
      </c>
      <c r="L1910" s="1">
        <f t="shared" si="430"/>
        <v>6.5786091727147777</v>
      </c>
      <c r="M1910" s="1">
        <f t="shared" si="431"/>
        <v>39.418369121460501</v>
      </c>
      <c r="N1910" s="1">
        <f t="shared" si="423"/>
        <v>3.3163934643837365</v>
      </c>
      <c r="O1910" s="1">
        <f t="shared" si="424"/>
        <v>289.16726850050168</v>
      </c>
      <c r="P1910" s="1"/>
      <c r="Q1910" s="1">
        <f t="shared" si="432"/>
        <v>-0.20786881470644403</v>
      </c>
      <c r="R1910" s="1">
        <f t="shared" si="433"/>
        <v>32.631891134039279</v>
      </c>
      <c r="S1910" s="1">
        <f t="shared" si="425"/>
        <v>-3.4700845230374853</v>
      </c>
      <c r="T1910" s="1">
        <f t="shared" si="426"/>
        <v>282.38079051308046</v>
      </c>
    </row>
    <row r="1911" spans="1:20" x14ac:dyDescent="0.2">
      <c r="A1911">
        <f>Sheet1!A1888</f>
        <v>1861</v>
      </c>
      <c r="B1911">
        <f>Sheet1!B1891</f>
        <v>1032.1099999999999</v>
      </c>
      <c r="C1911">
        <f t="shared" si="420"/>
        <v>1025.4219158200292</v>
      </c>
      <c r="D1911">
        <f t="shared" si="421"/>
        <v>1031.8922786244475</v>
      </c>
      <c r="E1911">
        <f t="shared" si="422"/>
        <v>1064.9865927533556</v>
      </c>
      <c r="F1911">
        <f t="shared" si="427"/>
        <v>1027.351666241666</v>
      </c>
      <c r="G1911">
        <f t="shared" si="428"/>
        <v>1313.7480033008205</v>
      </c>
      <c r="K1911" s="1">
        <f t="shared" si="429"/>
        <v>6.7668795355584734</v>
      </c>
      <c r="L1911" s="1">
        <f t="shared" si="430"/>
        <v>6.551605660942414</v>
      </c>
      <c r="M1911" s="1">
        <f t="shared" si="431"/>
        <v>39.454881968912105</v>
      </c>
      <c r="N1911" s="1">
        <f t="shared" si="423"/>
        <v>3.2785457772245081</v>
      </c>
      <c r="O1911" s="1">
        <f t="shared" si="424"/>
        <v>289.67488283637908</v>
      </c>
      <c r="P1911" s="1"/>
      <c r="Q1911" s="1">
        <f t="shared" si="432"/>
        <v>-0.2152738746160594</v>
      </c>
      <c r="R1911" s="1">
        <f t="shared" si="433"/>
        <v>32.688002433353631</v>
      </c>
      <c r="S1911" s="1">
        <f t="shared" si="425"/>
        <v>-3.4883337583339653</v>
      </c>
      <c r="T1911" s="1">
        <f t="shared" si="426"/>
        <v>282.90800330082061</v>
      </c>
    </row>
    <row r="1912" spans="1:20" x14ac:dyDescent="0.2">
      <c r="A1912">
        <f>Sheet1!A1889</f>
        <v>1862</v>
      </c>
      <c r="B1912">
        <f>Sheet1!B1892</f>
        <v>1032.53</v>
      </c>
      <c r="C1912">
        <f t="shared" si="420"/>
        <v>1025.8715142718918</v>
      </c>
      <c r="D1912">
        <f t="shared" si="421"/>
        <v>1032.3147186506276</v>
      </c>
      <c r="E1912">
        <f t="shared" si="422"/>
        <v>1065.4728751406076</v>
      </c>
      <c r="F1912">
        <f t="shared" si="427"/>
        <v>1027.7633574120273</v>
      </c>
      <c r="G1912">
        <f t="shared" si="428"/>
        <v>1314.7058477346004</v>
      </c>
      <c r="K1912" s="1">
        <f t="shared" si="429"/>
        <v>6.7372810836959616</v>
      </c>
      <c r="L1912" s="1">
        <f t="shared" si="430"/>
        <v>6.5245634355901529</v>
      </c>
      <c r="M1912" s="1">
        <f t="shared" si="431"/>
        <v>39.491437525393849</v>
      </c>
      <c r="N1912" s="1">
        <f t="shared" si="423"/>
        <v>3.2406384957232603</v>
      </c>
      <c r="O1912" s="1">
        <f t="shared" si="424"/>
        <v>290.18312881829638</v>
      </c>
      <c r="P1912" s="1"/>
      <c r="Q1912" s="1">
        <f t="shared" si="432"/>
        <v>-0.21271764810580862</v>
      </c>
      <c r="R1912" s="1">
        <f t="shared" si="433"/>
        <v>32.754156441697887</v>
      </c>
      <c r="S1912" s="1">
        <f t="shared" si="425"/>
        <v>-3.4966425879727012</v>
      </c>
      <c r="T1912" s="1">
        <f t="shared" si="426"/>
        <v>283.44584773460042</v>
      </c>
    </row>
    <row r="1913" spans="1:20" x14ac:dyDescent="0.2">
      <c r="A1913">
        <f>Sheet1!A1890</f>
        <v>1863</v>
      </c>
      <c r="B1913">
        <f>Sheet1!B1893</f>
        <v>1032.95</v>
      </c>
      <c r="C1913">
        <f t="shared" si="420"/>
        <v>1026.3211127237544</v>
      </c>
      <c r="D1913">
        <f t="shared" si="421"/>
        <v>1032.7371199235004</v>
      </c>
      <c r="E1913">
        <f t="shared" si="422"/>
        <v>1065.9592004047677</v>
      </c>
      <c r="F1913">
        <f t="shared" si="427"/>
        <v>1028.1749889597031</v>
      </c>
      <c r="G1913">
        <f t="shared" si="428"/>
        <v>1315.6643242224518</v>
      </c>
      <c r="K1913" s="1">
        <f t="shared" si="429"/>
        <v>6.7076826318334497</v>
      </c>
      <c r="L1913" s="1">
        <f t="shared" si="430"/>
        <v>6.4974824867258576</v>
      </c>
      <c r="M1913" s="1">
        <f t="shared" si="431"/>
        <v>39.528035832875503</v>
      </c>
      <c r="N1913" s="1">
        <f t="shared" si="423"/>
        <v>3.2026715915365003</v>
      </c>
      <c r="O1913" s="1">
        <f t="shared" si="424"/>
        <v>290.69200685428518</v>
      </c>
      <c r="P1913" s="1"/>
      <c r="Q1913" s="1">
        <f t="shared" si="432"/>
        <v>-0.21020014510759211</v>
      </c>
      <c r="R1913" s="1">
        <f t="shared" si="433"/>
        <v>32.820353201042053</v>
      </c>
      <c r="S1913" s="1">
        <f t="shared" si="425"/>
        <v>-3.5050110402969494</v>
      </c>
      <c r="T1913" s="1">
        <f t="shared" si="426"/>
        <v>283.98432422245173</v>
      </c>
    </row>
    <row r="1914" spans="1:20" x14ac:dyDescent="0.2">
      <c r="A1914">
        <f>Sheet1!A1891</f>
        <v>1864</v>
      </c>
      <c r="B1914">
        <f>Sheet1!B1894</f>
        <v>1033.3699999999999</v>
      </c>
      <c r="C1914">
        <f t="shared" si="420"/>
        <v>1026.770711175617</v>
      </c>
      <c r="D1914">
        <f t="shared" si="421"/>
        <v>1033.1594824331353</v>
      </c>
      <c r="E1914">
        <f t="shared" si="422"/>
        <v>1066.4455685878054</v>
      </c>
      <c r="F1914">
        <f t="shared" si="427"/>
        <v>1028.5865608563511</v>
      </c>
      <c r="G1914">
        <f t="shared" si="428"/>
        <v>1316.623433172407</v>
      </c>
      <c r="K1914" s="1">
        <f t="shared" si="429"/>
        <v>6.6880841799707014</v>
      </c>
      <c r="L1914" s="1">
        <f t="shared" si="430"/>
        <v>6.4703628044183006</v>
      </c>
      <c r="M1914" s="1">
        <f t="shared" si="431"/>
        <v>39.564676933326382</v>
      </c>
      <c r="N1914" s="1">
        <f t="shared" si="423"/>
        <v>3.1646450363218719</v>
      </c>
      <c r="O1914" s="1">
        <f t="shared" si="424"/>
        <v>291.20151735237778</v>
      </c>
      <c r="P1914" s="1"/>
      <c r="Q1914" s="1">
        <f t="shared" si="432"/>
        <v>-0.21772137555240079</v>
      </c>
      <c r="R1914" s="1">
        <f t="shared" si="433"/>
        <v>32.876592753355681</v>
      </c>
      <c r="S1914" s="1">
        <f t="shared" si="425"/>
        <v>-3.5234391436488295</v>
      </c>
      <c r="T1914" s="1">
        <f t="shared" si="426"/>
        <v>284.51343317240708</v>
      </c>
    </row>
    <row r="1915" spans="1:20" x14ac:dyDescent="0.2">
      <c r="A1915">
        <f>Sheet1!A1892</f>
        <v>1865</v>
      </c>
      <c r="B1915">
        <f>Sheet1!B1895</f>
        <v>1033.8</v>
      </c>
      <c r="C1915">
        <f t="shared" si="420"/>
        <v>1027.2203096274795</v>
      </c>
      <c r="D1915">
        <f t="shared" si="421"/>
        <v>1033.5818061695998</v>
      </c>
      <c r="E1915">
        <f t="shared" si="422"/>
        <v>1066.9319797316898</v>
      </c>
      <c r="F1915">
        <f t="shared" si="427"/>
        <v>1028.9980730736272</v>
      </c>
      <c r="G1915">
        <f t="shared" si="428"/>
        <v>1317.583174992498</v>
      </c>
      <c r="K1915" s="1">
        <f t="shared" si="429"/>
        <v>6.6584857281081895</v>
      </c>
      <c r="L1915" s="1">
        <f t="shared" si="430"/>
        <v>6.4432043787357998</v>
      </c>
      <c r="M1915" s="1">
        <f t="shared" si="431"/>
        <v>39.601360868715801</v>
      </c>
      <c r="N1915" s="1">
        <f t="shared" si="423"/>
        <v>3.1265588017354276</v>
      </c>
      <c r="O1915" s="1">
        <f t="shared" si="424"/>
        <v>291.71166072060623</v>
      </c>
      <c r="P1915" s="1"/>
      <c r="Q1915" s="1">
        <f t="shared" si="432"/>
        <v>-0.21528134937238974</v>
      </c>
      <c r="R1915" s="1">
        <f t="shared" si="433"/>
        <v>32.942875140607612</v>
      </c>
      <c r="S1915" s="1">
        <f t="shared" si="425"/>
        <v>-3.531926926372762</v>
      </c>
      <c r="T1915" s="1">
        <f t="shared" si="426"/>
        <v>285.05317499249804</v>
      </c>
    </row>
    <row r="1916" spans="1:20" x14ac:dyDescent="0.2">
      <c r="A1916">
        <f>Sheet1!A1893</f>
        <v>1866</v>
      </c>
      <c r="B1916">
        <f>Sheet1!B1896</f>
        <v>1034.22</v>
      </c>
      <c r="C1916">
        <f t="shared" si="420"/>
        <v>1027.6699080793421</v>
      </c>
      <c r="D1916">
        <f t="shared" si="421"/>
        <v>1034.0040911229626</v>
      </c>
      <c r="E1916">
        <f t="shared" si="422"/>
        <v>1067.4184338783909</v>
      </c>
      <c r="F1916">
        <f t="shared" si="427"/>
        <v>1029.409525583189</v>
      </c>
      <c r="G1916">
        <f t="shared" si="428"/>
        <v>1318.5435500907572</v>
      </c>
      <c r="K1916" s="1">
        <f t="shared" si="429"/>
        <v>6.6288872762456776</v>
      </c>
      <c r="L1916" s="1">
        <f t="shared" si="430"/>
        <v>6.4160071997459909</v>
      </c>
      <c r="M1916" s="1">
        <f t="shared" si="431"/>
        <v>39.638087681013303</v>
      </c>
      <c r="N1916" s="1">
        <f t="shared" si="423"/>
        <v>3.0884128594345839</v>
      </c>
      <c r="O1916" s="1">
        <f t="shared" si="424"/>
        <v>292.22243736700284</v>
      </c>
      <c r="P1916" s="1"/>
      <c r="Q1916" s="1">
        <f t="shared" si="432"/>
        <v>-0.21288007649968677</v>
      </c>
      <c r="R1916" s="1">
        <f t="shared" si="433"/>
        <v>33.009200404767626</v>
      </c>
      <c r="S1916" s="1">
        <f t="shared" si="425"/>
        <v>-3.5404744168110938</v>
      </c>
      <c r="T1916" s="1">
        <f t="shared" si="426"/>
        <v>285.59355009075716</v>
      </c>
    </row>
    <row r="1917" spans="1:20" x14ac:dyDescent="0.2">
      <c r="A1917">
        <f>Sheet1!A1894</f>
        <v>1867</v>
      </c>
      <c r="B1917">
        <f>Sheet1!B1897</f>
        <v>1034.6400000000001</v>
      </c>
      <c r="C1917">
        <f t="shared" si="420"/>
        <v>1028.1195065312047</v>
      </c>
      <c r="D1917">
        <f t="shared" si="421"/>
        <v>1034.4263372832918</v>
      </c>
      <c r="E1917">
        <f t="shared" si="422"/>
        <v>1067.9049310698776</v>
      </c>
      <c r="F1917">
        <f t="shared" si="427"/>
        <v>1029.8209183566933</v>
      </c>
      <c r="G1917">
        <f t="shared" si="428"/>
        <v>1319.5045588752162</v>
      </c>
      <c r="K1917" s="1">
        <f t="shared" si="429"/>
        <v>6.5992888243829384</v>
      </c>
      <c r="L1917" s="1">
        <f t="shared" si="430"/>
        <v>6.3887712575183286</v>
      </c>
      <c r="M1917" s="1">
        <f t="shared" si="431"/>
        <v>39.67485741218843</v>
      </c>
      <c r="N1917" s="1">
        <f t="shared" si="423"/>
        <v>3.0502071810763027</v>
      </c>
      <c r="O1917" s="1">
        <f t="shared" si="424"/>
        <v>292.73384769959921</v>
      </c>
      <c r="P1917" s="1"/>
      <c r="Q1917" s="1">
        <f t="shared" si="432"/>
        <v>-0.21051756686460976</v>
      </c>
      <c r="R1917" s="1">
        <f t="shared" si="433"/>
        <v>33.075568587805492</v>
      </c>
      <c r="S1917" s="1">
        <f t="shared" si="425"/>
        <v>-3.5490816433066357</v>
      </c>
      <c r="T1917" s="1">
        <f t="shared" si="426"/>
        <v>286.13455887521627</v>
      </c>
    </row>
    <row r="1918" spans="1:20" x14ac:dyDescent="0.2">
      <c r="A1918">
        <f>Sheet1!A1895</f>
        <v>1868</v>
      </c>
      <c r="B1918">
        <f>Sheet1!B1898</f>
        <v>1035.06</v>
      </c>
      <c r="C1918">
        <f t="shared" si="420"/>
        <v>1028.5691049830675</v>
      </c>
      <c r="D1918">
        <f t="shared" si="421"/>
        <v>1034.848544640656</v>
      </c>
      <c r="E1918">
        <f t="shared" si="422"/>
        <v>1068.3914713481192</v>
      </c>
      <c r="F1918">
        <f t="shared" si="427"/>
        <v>1030.2322513657966</v>
      </c>
      <c r="G1918">
        <f t="shared" si="428"/>
        <v>1320.4662017539072</v>
      </c>
      <c r="K1918" s="1">
        <f t="shared" si="429"/>
        <v>6.5796903725204174</v>
      </c>
      <c r="L1918" s="1">
        <f t="shared" si="430"/>
        <v>6.3614965421202214</v>
      </c>
      <c r="M1918" s="1">
        <f t="shared" si="431"/>
        <v>39.71167010421027</v>
      </c>
      <c r="N1918" s="1">
        <f t="shared" si="423"/>
        <v>3.0119417383170912</v>
      </c>
      <c r="O1918" s="1">
        <f t="shared" si="424"/>
        <v>293.24589212642763</v>
      </c>
      <c r="P1918" s="1"/>
      <c r="Q1918" s="1">
        <f t="shared" si="432"/>
        <v>-0.21819383040019602</v>
      </c>
      <c r="R1918" s="1">
        <f t="shared" si="433"/>
        <v>33.131979731689853</v>
      </c>
      <c r="S1918" s="1">
        <f t="shared" si="425"/>
        <v>-3.5677486342033262</v>
      </c>
      <c r="T1918" s="1">
        <f t="shared" si="426"/>
        <v>286.66620175390722</v>
      </c>
    </row>
    <row r="1919" spans="1:20" x14ac:dyDescent="0.2">
      <c r="A1919">
        <f>Sheet1!A1896</f>
        <v>1869</v>
      </c>
      <c r="B1919">
        <f>Sheet1!B1899</f>
        <v>1035.49</v>
      </c>
      <c r="C1919">
        <f t="shared" si="420"/>
        <v>1029.0187034349299</v>
      </c>
      <c r="D1919">
        <f t="shared" si="421"/>
        <v>1035.2707131851237</v>
      </c>
      <c r="E1919">
        <f t="shared" si="422"/>
        <v>1068.8780547550859</v>
      </c>
      <c r="F1919">
        <f t="shared" si="427"/>
        <v>1030.6435245821565</v>
      </c>
      <c r="G1919">
        <f t="shared" si="428"/>
        <v>1321.4284791348623</v>
      </c>
      <c r="K1919" s="1">
        <f t="shared" si="429"/>
        <v>6.5500919206579056</v>
      </c>
      <c r="L1919" s="1">
        <f t="shared" si="430"/>
        <v>6.3341830436204418</v>
      </c>
      <c r="M1919" s="1">
        <f t="shared" si="431"/>
        <v>39.748525799048821</v>
      </c>
      <c r="N1919" s="1">
        <f t="shared" si="423"/>
        <v>2.973616502814366</v>
      </c>
      <c r="O1919" s="1">
        <f t="shared" si="424"/>
        <v>293.75857105552018</v>
      </c>
      <c r="P1919" s="1"/>
      <c r="Q1919" s="1">
        <f t="shared" si="432"/>
        <v>-0.21590887703746375</v>
      </c>
      <c r="R1919" s="1">
        <f t="shared" si="433"/>
        <v>33.198433878390915</v>
      </c>
      <c r="S1919" s="1">
        <f t="shared" si="425"/>
        <v>-3.5764754178435396</v>
      </c>
      <c r="T1919" s="1">
        <f t="shared" si="426"/>
        <v>287.20847913486227</v>
      </c>
    </row>
    <row r="1920" spans="1:20" x14ac:dyDescent="0.2">
      <c r="A1920">
        <f>Sheet1!A1897</f>
        <v>1870</v>
      </c>
      <c r="B1920">
        <f>Sheet1!B1900</f>
        <v>1035.9100000000001</v>
      </c>
      <c r="C1920">
        <f t="shared" si="420"/>
        <v>1029.4683018867927</v>
      </c>
      <c r="D1920">
        <f t="shared" si="421"/>
        <v>1035.6928429067623</v>
      </c>
      <c r="E1920">
        <f t="shared" si="422"/>
        <v>1069.3646813327466</v>
      </c>
      <c r="F1920">
        <f t="shared" si="427"/>
        <v>1031.0547379774293</v>
      </c>
      <c r="G1920">
        <f t="shared" si="428"/>
        <v>1322.3913914261138</v>
      </c>
      <c r="K1920" s="1">
        <f t="shared" si="429"/>
        <v>6.5204934687953937</v>
      </c>
      <c r="L1920" s="1">
        <f t="shared" si="430"/>
        <v>6.3068307520870803</v>
      </c>
      <c r="M1920" s="1">
        <f t="shared" si="431"/>
        <v>39.785424538672942</v>
      </c>
      <c r="N1920" s="1">
        <f t="shared" si="423"/>
        <v>2.9352314462246341</v>
      </c>
      <c r="O1920" s="1">
        <f t="shared" si="424"/>
        <v>294.27188489490914</v>
      </c>
      <c r="P1920" s="1"/>
      <c r="Q1920" s="1">
        <f t="shared" si="432"/>
        <v>-0.21366271670831338</v>
      </c>
      <c r="R1920" s="1">
        <f t="shared" si="433"/>
        <v>33.264931069877548</v>
      </c>
      <c r="S1920" s="1">
        <f t="shared" si="425"/>
        <v>-3.5852620225707597</v>
      </c>
      <c r="T1920" s="1">
        <f t="shared" si="426"/>
        <v>287.75139142611374</v>
      </c>
    </row>
    <row r="1921" spans="1:20" x14ac:dyDescent="0.2">
      <c r="A1921">
        <f>Sheet1!A1898</f>
        <v>1871</v>
      </c>
      <c r="B1921">
        <f>Sheet1!B1901</f>
        <v>1036.33</v>
      </c>
      <c r="C1921">
        <f t="shared" si="420"/>
        <v>1029.9179003386553</v>
      </c>
      <c r="D1921">
        <f t="shared" si="421"/>
        <v>1036.1149337956415</v>
      </c>
      <c r="E1921">
        <f t="shared" si="422"/>
        <v>1069.8513511230706</v>
      </c>
      <c r="F1921">
        <f t="shared" si="427"/>
        <v>1031.4658915232726</v>
      </c>
      <c r="G1921">
        <f t="shared" si="428"/>
        <v>1323.3549390356932</v>
      </c>
      <c r="K1921" s="1">
        <f t="shared" si="429"/>
        <v>6.4908950169324271</v>
      </c>
      <c r="L1921" s="1">
        <f t="shared" si="430"/>
        <v>6.2794396575884548</v>
      </c>
      <c r="M1921" s="1">
        <f t="shared" si="431"/>
        <v>39.822366365051721</v>
      </c>
      <c r="N1921" s="1">
        <f t="shared" si="423"/>
        <v>2.8967865402050847</v>
      </c>
      <c r="O1921" s="1">
        <f t="shared" si="424"/>
        <v>294.78583405262566</v>
      </c>
      <c r="P1921" s="1"/>
      <c r="Q1921" s="1">
        <f t="shared" si="432"/>
        <v>-0.2114553593439723</v>
      </c>
      <c r="R1921" s="1">
        <f t="shared" si="433"/>
        <v>33.331471348119294</v>
      </c>
      <c r="S1921" s="1">
        <f t="shared" si="425"/>
        <v>-3.5941084767273423</v>
      </c>
      <c r="T1921" s="1">
        <f t="shared" si="426"/>
        <v>288.29493903569323</v>
      </c>
    </row>
    <row r="1922" spans="1:20" x14ac:dyDescent="0.2">
      <c r="A1922">
        <f>Sheet1!A1899</f>
        <v>1872</v>
      </c>
      <c r="B1922">
        <f>Sheet1!B1902</f>
        <v>1036.75</v>
      </c>
      <c r="C1922">
        <f t="shared" si="420"/>
        <v>1030.3674987905179</v>
      </c>
      <c r="D1922">
        <f t="shared" si="421"/>
        <v>1036.5369858418285</v>
      </c>
      <c r="E1922">
        <f t="shared" si="422"/>
        <v>1070.3380641680276</v>
      </c>
      <c r="F1922">
        <f t="shared" si="427"/>
        <v>1031.8769851913426</v>
      </c>
      <c r="G1922">
        <f t="shared" si="428"/>
        <v>1324.3191223716331</v>
      </c>
      <c r="K1922" s="1">
        <f t="shared" si="429"/>
        <v>6.4712965650701335</v>
      </c>
      <c r="L1922" s="1">
        <f t="shared" si="430"/>
        <v>6.2520097501937926</v>
      </c>
      <c r="M1922" s="1">
        <f t="shared" si="431"/>
        <v>39.859351320156065</v>
      </c>
      <c r="N1922" s="1">
        <f t="shared" si="423"/>
        <v>2.8582817564126799</v>
      </c>
      <c r="O1922" s="1">
        <f t="shared" si="424"/>
        <v>295.30041893670318</v>
      </c>
      <c r="P1922" s="1"/>
      <c r="Q1922" s="1">
        <f t="shared" si="432"/>
        <v>-0.21928681487634094</v>
      </c>
      <c r="R1922" s="1">
        <f t="shared" si="433"/>
        <v>33.388054755085932</v>
      </c>
      <c r="S1922" s="1">
        <f t="shared" si="425"/>
        <v>-3.6130148086574536</v>
      </c>
      <c r="T1922" s="1">
        <f t="shared" si="426"/>
        <v>288.82912237163305</v>
      </c>
    </row>
    <row r="1923" spans="1:20" x14ac:dyDescent="0.2">
      <c r="A1923">
        <f>Sheet1!A1900</f>
        <v>1873</v>
      </c>
      <c r="B1923">
        <f>Sheet1!B1903</f>
        <v>1037.18</v>
      </c>
      <c r="C1923">
        <f t="shared" si="420"/>
        <v>1030.8170972423804</v>
      </c>
      <c r="D1923">
        <f t="shared" si="421"/>
        <v>1036.9589990353916</v>
      </c>
      <c r="E1923">
        <f t="shared" si="422"/>
        <v>1070.824820509587</v>
      </c>
      <c r="F1923">
        <f t="shared" si="427"/>
        <v>1032.2880189532966</v>
      </c>
      <c r="G1923">
        <f t="shared" si="428"/>
        <v>1325.2839418419651</v>
      </c>
      <c r="K1923" s="1">
        <f t="shared" si="429"/>
        <v>6.4416981132073943</v>
      </c>
      <c r="L1923" s="1">
        <f t="shared" si="430"/>
        <v>6.2245410199695925</v>
      </c>
      <c r="M1923" s="1">
        <f t="shared" si="431"/>
        <v>39.896379445953926</v>
      </c>
      <c r="N1923" s="1">
        <f t="shared" si="423"/>
        <v>2.8197170665039266</v>
      </c>
      <c r="O1923" s="1">
        <f t="shared" si="424"/>
        <v>295.8156399551724</v>
      </c>
      <c r="P1923" s="1"/>
      <c r="Q1923" s="1">
        <f t="shared" si="432"/>
        <v>-0.21715709323780175</v>
      </c>
      <c r="R1923" s="1">
        <f t="shared" si="433"/>
        <v>33.454681332746532</v>
      </c>
      <c r="S1923" s="1">
        <f t="shared" si="425"/>
        <v>-3.6219810467034677</v>
      </c>
      <c r="T1923" s="1">
        <f t="shared" si="426"/>
        <v>289.37394184196501</v>
      </c>
    </row>
    <row r="1924" spans="1:20" x14ac:dyDescent="0.2">
      <c r="A1924">
        <f>Sheet1!A1901</f>
        <v>1874</v>
      </c>
      <c r="B1924">
        <f>Sheet1!B1904</f>
        <v>1037.5999999999999</v>
      </c>
      <c r="C1924">
        <f t="shared" si="420"/>
        <v>1031.266695694243</v>
      </c>
      <c r="D1924">
        <f t="shared" si="421"/>
        <v>1037.3809733664</v>
      </c>
      <c r="E1924">
        <f t="shared" si="422"/>
        <v>1071.3116201897183</v>
      </c>
      <c r="F1924">
        <f t="shared" si="427"/>
        <v>1032.6989927807915</v>
      </c>
      <c r="G1924">
        <f t="shared" si="428"/>
        <v>1326.2493978547216</v>
      </c>
      <c r="K1924" s="1">
        <f t="shared" si="429"/>
        <v>6.412099661344655</v>
      </c>
      <c r="L1924" s="1">
        <f t="shared" si="430"/>
        <v>6.1970334569862189</v>
      </c>
      <c r="M1924" s="1">
        <f t="shared" si="431"/>
        <v>39.933450784415299</v>
      </c>
      <c r="N1924" s="1">
        <f t="shared" si="423"/>
        <v>2.7810924421362415</v>
      </c>
      <c r="O1924" s="1">
        <f t="shared" si="424"/>
        <v>296.33149751606629</v>
      </c>
      <c r="P1924" s="1"/>
      <c r="Q1924" s="1">
        <f t="shared" si="432"/>
        <v>-0.21506620435843615</v>
      </c>
      <c r="R1924" s="1">
        <f t="shared" si="433"/>
        <v>33.521351123070644</v>
      </c>
      <c r="S1924" s="1">
        <f t="shared" si="425"/>
        <v>-3.6310072192084135</v>
      </c>
      <c r="T1924" s="1">
        <f t="shared" si="426"/>
        <v>289.91939785472164</v>
      </c>
    </row>
    <row r="1925" spans="1:20" x14ac:dyDescent="0.2">
      <c r="A1925">
        <f>Sheet1!A1902</f>
        <v>1875</v>
      </c>
      <c r="B1925">
        <f>Sheet1!B1905</f>
        <v>1038.02</v>
      </c>
      <c r="C1925">
        <f t="shared" si="420"/>
        <v>1031.7162941461056</v>
      </c>
      <c r="D1925">
        <f t="shared" si="421"/>
        <v>1037.8029088249214</v>
      </c>
      <c r="E1925">
        <f t="shared" si="422"/>
        <v>1071.7984632503906</v>
      </c>
      <c r="F1925">
        <f t="shared" si="427"/>
        <v>1033.1099066454847</v>
      </c>
      <c r="G1925">
        <f t="shared" si="428"/>
        <v>1327.2154908179346</v>
      </c>
      <c r="K1925" s="1">
        <f t="shared" si="429"/>
        <v>6.3825012094821432</v>
      </c>
      <c r="L1925" s="1">
        <f t="shared" si="430"/>
        <v>6.1694870513106252</v>
      </c>
      <c r="M1925" s="1">
        <f t="shared" si="431"/>
        <v>39.970565377509729</v>
      </c>
      <c r="N1925" s="1">
        <f t="shared" si="423"/>
        <v>2.7424078549668138</v>
      </c>
      <c r="O1925" s="1">
        <f t="shared" si="424"/>
        <v>296.84799202741669</v>
      </c>
      <c r="P1925" s="1"/>
      <c r="Q1925" s="1">
        <f t="shared" si="432"/>
        <v>-0.21301415817151792</v>
      </c>
      <c r="R1925" s="1">
        <f t="shared" si="433"/>
        <v>33.588064168027586</v>
      </c>
      <c r="S1925" s="1">
        <f t="shared" si="425"/>
        <v>-3.6400933545153293</v>
      </c>
      <c r="T1925" s="1">
        <f t="shared" si="426"/>
        <v>290.46549081793455</v>
      </c>
    </row>
    <row r="1926" spans="1:20" x14ac:dyDescent="0.2">
      <c r="A1926">
        <f>Sheet1!A1903</f>
        <v>1876</v>
      </c>
      <c r="B1926">
        <f>Sheet1!B1906</f>
        <v>1038.44</v>
      </c>
      <c r="C1926">
        <f t="shared" si="420"/>
        <v>1032.1658925979682</v>
      </c>
      <c r="D1926">
        <f t="shared" si="421"/>
        <v>1038.2248054010247</v>
      </c>
      <c r="E1926">
        <f t="shared" si="422"/>
        <v>1072.2853497335736</v>
      </c>
      <c r="F1926">
        <f t="shared" si="427"/>
        <v>1033.5207605190319</v>
      </c>
      <c r="G1926">
        <f t="shared" si="428"/>
        <v>1328.1822211396359</v>
      </c>
      <c r="K1926" s="1">
        <f t="shared" si="429"/>
        <v>6.3629027576196222</v>
      </c>
      <c r="L1926" s="1">
        <f t="shared" si="430"/>
        <v>6.1419017930111295</v>
      </c>
      <c r="M1926" s="1">
        <f t="shared" si="431"/>
        <v>40.007723267206529</v>
      </c>
      <c r="N1926" s="1">
        <f t="shared" si="423"/>
        <v>2.7036632766514685</v>
      </c>
      <c r="O1926" s="1">
        <f t="shared" si="424"/>
        <v>297.36512389725544</v>
      </c>
      <c r="P1926" s="1"/>
      <c r="Q1926" s="1">
        <f t="shared" si="432"/>
        <v>-0.22100096460849272</v>
      </c>
      <c r="R1926" s="1">
        <f t="shared" si="433"/>
        <v>33.644820509586907</v>
      </c>
      <c r="S1926" s="1">
        <f t="shared" si="425"/>
        <v>-3.6592394809681537</v>
      </c>
      <c r="T1926" s="1">
        <f t="shared" si="426"/>
        <v>291.00222113963582</v>
      </c>
    </row>
    <row r="1927" spans="1:20" x14ac:dyDescent="0.2">
      <c r="A1927">
        <f>Sheet1!A1904</f>
        <v>1877</v>
      </c>
      <c r="B1927">
        <f>Sheet1!B1907</f>
        <v>1038.8699999999999</v>
      </c>
      <c r="C1927">
        <f t="shared" si="420"/>
        <v>1032.6154910498308</v>
      </c>
      <c r="D1927">
        <f t="shared" si="421"/>
        <v>1038.6466630847774</v>
      </c>
      <c r="E1927">
        <f t="shared" si="422"/>
        <v>1072.7722796812368</v>
      </c>
      <c r="F1927">
        <f t="shared" si="427"/>
        <v>1033.9315543730911</v>
      </c>
      <c r="G1927">
        <f t="shared" si="428"/>
        <v>1329.1495892278581</v>
      </c>
      <c r="K1927" s="1">
        <f t="shared" si="429"/>
        <v>6.333304305756883</v>
      </c>
      <c r="L1927" s="1">
        <f t="shared" si="430"/>
        <v>6.1142776721569589</v>
      </c>
      <c r="M1927" s="1">
        <f t="shared" si="431"/>
        <v>40.044924495475243</v>
      </c>
      <c r="N1927" s="1">
        <f t="shared" si="423"/>
        <v>2.664858678848077</v>
      </c>
      <c r="O1927" s="1">
        <f t="shared" si="424"/>
        <v>297.88289353361506</v>
      </c>
      <c r="P1927" s="1"/>
      <c r="Q1927" s="1">
        <f t="shared" si="432"/>
        <v>-0.21902663359992403</v>
      </c>
      <c r="R1927" s="1">
        <f t="shared" si="433"/>
        <v>33.71162018971836</v>
      </c>
      <c r="S1927" s="1">
        <f t="shared" si="425"/>
        <v>-3.6684456269088059</v>
      </c>
      <c r="T1927" s="1">
        <f t="shared" si="426"/>
        <v>291.54958922785818</v>
      </c>
    </row>
    <row r="1928" spans="1:20" x14ac:dyDescent="0.2">
      <c r="A1928">
        <f>Sheet1!A1905</f>
        <v>1878</v>
      </c>
      <c r="B1928">
        <f>Sheet1!B1908</f>
        <v>1039.29</v>
      </c>
      <c r="C1928">
        <f t="shared" si="420"/>
        <v>1033.0650895016934</v>
      </c>
      <c r="D1928">
        <f t="shared" si="421"/>
        <v>1039.0684818662482</v>
      </c>
      <c r="E1928">
        <f t="shared" si="422"/>
        <v>1073.2592531353491</v>
      </c>
      <c r="F1928">
        <f t="shared" si="427"/>
        <v>1034.3422881793188</v>
      </c>
      <c r="G1928">
        <f t="shared" si="428"/>
        <v>1330.1175954906325</v>
      </c>
      <c r="K1928" s="1">
        <f t="shared" si="429"/>
        <v>6.3037058538943711</v>
      </c>
      <c r="L1928" s="1">
        <f t="shared" si="430"/>
        <v>6.0866146788157494</v>
      </c>
      <c r="M1928" s="1">
        <f t="shared" si="431"/>
        <v>40.082169104284958</v>
      </c>
      <c r="N1928" s="1">
        <f t="shared" si="423"/>
        <v>2.6259940332131464</v>
      </c>
      <c r="O1928" s="1">
        <f t="shared" si="424"/>
        <v>298.40130134452693</v>
      </c>
      <c r="P1928" s="1"/>
      <c r="Q1928" s="1">
        <f t="shared" si="432"/>
        <v>-0.21709117507862175</v>
      </c>
      <c r="R1928" s="1">
        <f t="shared" si="433"/>
        <v>33.778463250390587</v>
      </c>
      <c r="S1928" s="1">
        <f t="shared" si="425"/>
        <v>-3.6777118206812247</v>
      </c>
      <c r="T1928" s="1">
        <f t="shared" si="426"/>
        <v>292.09759549063256</v>
      </c>
    </row>
    <row r="1929" spans="1:20" x14ac:dyDescent="0.2">
      <c r="A1929">
        <f>Sheet1!A1906</f>
        <v>1879</v>
      </c>
      <c r="B1929">
        <f>Sheet1!B1909</f>
        <v>1039.71</v>
      </c>
      <c r="C1929">
        <f t="shared" si="420"/>
        <v>1033.5146879535559</v>
      </c>
      <c r="D1929">
        <f t="shared" si="421"/>
        <v>1039.4902617355058</v>
      </c>
      <c r="E1929">
        <f t="shared" si="422"/>
        <v>1073.7462701378806</v>
      </c>
      <c r="F1929">
        <f t="shared" si="427"/>
        <v>1034.7529619093723</v>
      </c>
      <c r="G1929">
        <f t="shared" si="428"/>
        <v>1331.0862403359918</v>
      </c>
      <c r="K1929" s="1">
        <f t="shared" si="429"/>
        <v>6.2741074020318592</v>
      </c>
      <c r="L1929" s="1">
        <f t="shared" si="430"/>
        <v>6.0589128030565007</v>
      </c>
      <c r="M1929" s="1">
        <f t="shared" si="431"/>
        <v>40.119457135605444</v>
      </c>
      <c r="N1929" s="1">
        <f t="shared" si="423"/>
        <v>2.5870693114040932</v>
      </c>
      <c r="O1929" s="1">
        <f t="shared" si="424"/>
        <v>298.92034773802357</v>
      </c>
      <c r="P1929" s="1"/>
      <c r="Q1929" s="1">
        <f t="shared" si="432"/>
        <v>-0.21519459897535853</v>
      </c>
      <c r="R1929" s="1">
        <f t="shared" si="433"/>
        <v>33.845349733573585</v>
      </c>
      <c r="S1929" s="1">
        <f t="shared" si="425"/>
        <v>-3.687038090627766</v>
      </c>
      <c r="T1929" s="1">
        <f t="shared" si="426"/>
        <v>292.64624033599171</v>
      </c>
    </row>
    <row r="1930" spans="1:20" x14ac:dyDescent="0.2">
      <c r="A1930">
        <f>Sheet1!A1907</f>
        <v>1880</v>
      </c>
      <c r="B1930">
        <f>Sheet1!B1910</f>
        <v>1040.1300000000001</v>
      </c>
      <c r="C1930">
        <f t="shared" si="420"/>
        <v>1033.9642864054185</v>
      </c>
      <c r="D1930">
        <f t="shared" si="421"/>
        <v>1039.9120026826181</v>
      </c>
      <c r="E1930">
        <f t="shared" si="422"/>
        <v>1074.2333307308002</v>
      </c>
      <c r="F1930">
        <f t="shared" si="427"/>
        <v>1035.1635755349077</v>
      </c>
      <c r="G1930">
        <f t="shared" si="428"/>
        <v>1332.0555241719676</v>
      </c>
      <c r="K1930" s="1">
        <f t="shared" si="429"/>
        <v>6.2545089501691109</v>
      </c>
      <c r="L1930" s="1">
        <f t="shared" si="430"/>
        <v>6.0311720349466214</v>
      </c>
      <c r="M1930" s="1">
        <f t="shared" si="431"/>
        <v>40.156788631406016</v>
      </c>
      <c r="N1930" s="1">
        <f t="shared" si="423"/>
        <v>2.5480844850769699</v>
      </c>
      <c r="O1930" s="1">
        <f t="shared" si="424"/>
        <v>299.44003312213681</v>
      </c>
      <c r="P1930" s="1"/>
      <c r="Q1930" s="1">
        <f t="shared" si="432"/>
        <v>-0.22333691522248955</v>
      </c>
      <c r="R1930" s="1">
        <f t="shared" si="433"/>
        <v>33.902279681236905</v>
      </c>
      <c r="S1930" s="1">
        <f t="shared" si="425"/>
        <v>-3.706424465092141</v>
      </c>
      <c r="T1930" s="1">
        <f t="shared" si="426"/>
        <v>293.1855241719677</v>
      </c>
    </row>
    <row r="1931" spans="1:20" x14ac:dyDescent="0.2">
      <c r="A1931">
        <f>Sheet1!A1908</f>
        <v>1881</v>
      </c>
      <c r="B1931">
        <f>Sheet1!B1911</f>
        <v>1040.55</v>
      </c>
      <c r="C1931">
        <f t="shared" si="420"/>
        <v>1034.4138848572811</v>
      </c>
      <c r="D1931">
        <f t="shared" si="421"/>
        <v>1040.3337046976535</v>
      </c>
      <c r="E1931">
        <f t="shared" si="422"/>
        <v>1074.720434956078</v>
      </c>
      <c r="F1931">
        <f t="shared" si="427"/>
        <v>1035.5741290275828</v>
      </c>
      <c r="G1931">
        <f t="shared" si="428"/>
        <v>1333.0254474065921</v>
      </c>
      <c r="K1931" s="1">
        <f t="shared" si="429"/>
        <v>6.224910498306599</v>
      </c>
      <c r="L1931" s="1">
        <f t="shared" si="430"/>
        <v>6.0033923645548839</v>
      </c>
      <c r="M1931" s="1">
        <f t="shared" si="431"/>
        <v>40.194163633655762</v>
      </c>
      <c r="N1931" s="1">
        <f t="shared" si="423"/>
        <v>2.5090395258894205</v>
      </c>
      <c r="O1931" s="1">
        <f t="shared" si="424"/>
        <v>299.96035790489873</v>
      </c>
      <c r="P1931" s="1"/>
      <c r="Q1931" s="1">
        <f t="shared" si="432"/>
        <v>-0.22151813375171514</v>
      </c>
      <c r="R1931" s="1">
        <f t="shared" si="433"/>
        <v>33.969253135349163</v>
      </c>
      <c r="S1931" s="1">
        <f t="shared" si="425"/>
        <v>-3.7158709724171786</v>
      </c>
      <c r="T1931" s="1">
        <f t="shared" si="426"/>
        <v>293.73544740659213</v>
      </c>
    </row>
    <row r="1932" spans="1:20" x14ac:dyDescent="0.2">
      <c r="A1932">
        <f>Sheet1!A1909</f>
        <v>1882</v>
      </c>
      <c r="B1932">
        <f>Sheet1!B1912</f>
        <v>1040.98</v>
      </c>
      <c r="C1932">
        <f t="shared" si="420"/>
        <v>1034.8634833091439</v>
      </c>
      <c r="D1932">
        <f t="shared" si="421"/>
        <v>1040.7553677706803</v>
      </c>
      <c r="E1932">
        <f t="shared" si="422"/>
        <v>1075.2075828556826</v>
      </c>
      <c r="F1932">
        <f t="shared" si="427"/>
        <v>1035.9846223590539</v>
      </c>
      <c r="G1932">
        <f t="shared" si="428"/>
        <v>1333.9960104478978</v>
      </c>
      <c r="K1932" s="1">
        <f t="shared" si="429"/>
        <v>6.1953120464440872</v>
      </c>
      <c r="L1932" s="1">
        <f t="shared" si="430"/>
        <v>5.9755737819498336</v>
      </c>
      <c r="M1932" s="1">
        <f t="shared" si="431"/>
        <v>40.231582184324679</v>
      </c>
      <c r="N1932" s="1">
        <f t="shared" si="423"/>
        <v>2.469934405497952</v>
      </c>
      <c r="O1932" s="1">
        <f t="shared" si="424"/>
        <v>300.48132249434184</v>
      </c>
      <c r="P1932" s="1"/>
      <c r="Q1932" s="1">
        <f t="shared" si="432"/>
        <v>-0.2197382644942536</v>
      </c>
      <c r="R1932" s="1">
        <f t="shared" si="433"/>
        <v>34.036270137880592</v>
      </c>
      <c r="S1932" s="1">
        <f t="shared" si="425"/>
        <v>-3.7253776409461352</v>
      </c>
      <c r="T1932" s="1">
        <f t="shared" si="426"/>
        <v>294.28601044789775</v>
      </c>
    </row>
    <row r="1933" spans="1:20" x14ac:dyDescent="0.2">
      <c r="A1933">
        <f>Sheet1!A1910</f>
        <v>1883</v>
      </c>
      <c r="B1933">
        <f>Sheet1!B1913</f>
        <v>1041.4000000000001</v>
      </c>
      <c r="C1933">
        <f t="shared" si="420"/>
        <v>1035.3130817610065</v>
      </c>
      <c r="D1933">
        <f t="shared" si="421"/>
        <v>1041.1769918917671</v>
      </c>
      <c r="E1933">
        <f t="shared" si="422"/>
        <v>1075.6947744715837</v>
      </c>
      <c r="F1933">
        <f t="shared" si="427"/>
        <v>1036.3950555009787</v>
      </c>
      <c r="G1933">
        <f t="shared" si="428"/>
        <v>1334.9672137039161</v>
      </c>
      <c r="K1933" s="1">
        <f t="shared" si="429"/>
        <v>6.1657135945815753</v>
      </c>
      <c r="L1933" s="1">
        <f t="shared" si="430"/>
        <v>5.9477162771995609</v>
      </c>
      <c r="M1933" s="1">
        <f t="shared" si="431"/>
        <v>40.269044325381628</v>
      </c>
      <c r="N1933" s="1">
        <f t="shared" si="423"/>
        <v>2.4307690955602084</v>
      </c>
      <c r="O1933" s="1">
        <f t="shared" si="424"/>
        <v>301.00292729849753</v>
      </c>
      <c r="P1933" s="1"/>
      <c r="Q1933" s="1">
        <f t="shared" si="432"/>
        <v>-0.21799731738201444</v>
      </c>
      <c r="R1933" s="1">
        <f t="shared" si="433"/>
        <v>34.103330730800053</v>
      </c>
      <c r="S1933" s="1">
        <f t="shared" si="425"/>
        <v>-3.7349444990213669</v>
      </c>
      <c r="T1933" s="1">
        <f t="shared" si="426"/>
        <v>294.83721370391595</v>
      </c>
    </row>
    <row r="1934" spans="1:20" x14ac:dyDescent="0.2">
      <c r="A1934">
        <f>Sheet1!A1911</f>
        <v>1884</v>
      </c>
      <c r="B1934">
        <f>Sheet1!B1914</f>
        <v>1041.82</v>
      </c>
      <c r="C1934">
        <f t="shared" si="420"/>
        <v>1035.7626802128691</v>
      </c>
      <c r="D1934">
        <f t="shared" si="421"/>
        <v>1041.5985770509817</v>
      </c>
      <c r="E1934">
        <f t="shared" si="422"/>
        <v>1076.1820098457513</v>
      </c>
      <c r="F1934">
        <f t="shared" si="427"/>
        <v>1036.8054284250131</v>
      </c>
      <c r="G1934">
        <f t="shared" si="428"/>
        <v>1335.9390575826794</v>
      </c>
      <c r="K1934" s="1">
        <f t="shared" si="429"/>
        <v>6.1361151427188361</v>
      </c>
      <c r="L1934" s="1">
        <f t="shared" si="430"/>
        <v>5.9198198403723836</v>
      </c>
      <c r="M1934" s="1">
        <f t="shared" si="431"/>
        <v>40.306550098796833</v>
      </c>
      <c r="N1934" s="1">
        <f t="shared" si="423"/>
        <v>2.3915435677320147</v>
      </c>
      <c r="O1934" s="1">
        <f t="shared" si="424"/>
        <v>301.52517272539831</v>
      </c>
      <c r="P1934" s="1"/>
      <c r="Q1934" s="1">
        <f t="shared" si="432"/>
        <v>-0.21629530234645244</v>
      </c>
      <c r="R1934" s="1">
        <f t="shared" si="433"/>
        <v>34.170434956077997</v>
      </c>
      <c r="S1934" s="1">
        <f t="shared" si="425"/>
        <v>-3.7445715749868214</v>
      </c>
      <c r="T1934" s="1">
        <f t="shared" si="426"/>
        <v>295.38905758267947</v>
      </c>
    </row>
    <row r="1935" spans="1:20" x14ac:dyDescent="0.2">
      <c r="A1935">
        <f>Sheet1!A1912</f>
        <v>1885</v>
      </c>
      <c r="B1935">
        <f>Sheet1!B1915</f>
        <v>1042.24</v>
      </c>
      <c r="C1935">
        <f t="shared" si="420"/>
        <v>1036.2122786647317</v>
      </c>
      <c r="D1935">
        <f t="shared" si="421"/>
        <v>1042.0201232383931</v>
      </c>
      <c r="E1935">
        <f t="shared" si="422"/>
        <v>1076.6692890201539</v>
      </c>
      <c r="F1935">
        <f t="shared" si="427"/>
        <v>1037.2157411028149</v>
      </c>
      <c r="G1935">
        <f t="shared" si="428"/>
        <v>1336.9115424922197</v>
      </c>
      <c r="K1935" s="1">
        <f t="shared" si="429"/>
        <v>6.1165166908560877</v>
      </c>
      <c r="L1935" s="1">
        <f t="shared" si="430"/>
        <v>5.8918844615363923</v>
      </c>
      <c r="M1935" s="1">
        <f t="shared" si="431"/>
        <v>40.3440995465387</v>
      </c>
      <c r="N1935" s="1">
        <f t="shared" si="423"/>
        <v>2.352257793671015</v>
      </c>
      <c r="O1935" s="1">
        <f t="shared" si="424"/>
        <v>302.04805918307579</v>
      </c>
      <c r="P1935" s="1"/>
      <c r="Q1935" s="1">
        <f t="shared" si="432"/>
        <v>-0.2246322293196954</v>
      </c>
      <c r="R1935" s="1">
        <f t="shared" si="433"/>
        <v>34.227582855682613</v>
      </c>
      <c r="S1935" s="1">
        <f t="shared" si="425"/>
        <v>-3.7642588971850728</v>
      </c>
      <c r="T1935" s="1">
        <f t="shared" si="426"/>
        <v>295.93154249221971</v>
      </c>
    </row>
    <row r="1936" spans="1:20" x14ac:dyDescent="0.2">
      <c r="A1936">
        <f>Sheet1!A1913</f>
        <v>1886</v>
      </c>
      <c r="B1936">
        <f>Sheet1!B1916</f>
        <v>1042.6600000000001</v>
      </c>
      <c r="C1936">
        <f t="shared" si="420"/>
        <v>1036.6618771165943</v>
      </c>
      <c r="D1936">
        <f t="shared" si="421"/>
        <v>1042.441630444069</v>
      </c>
      <c r="E1936">
        <f t="shared" si="422"/>
        <v>1077.1566120367615</v>
      </c>
      <c r="F1936">
        <f t="shared" si="427"/>
        <v>1037.6259935060405</v>
      </c>
      <c r="G1936">
        <f t="shared" si="428"/>
        <v>1337.8846688405692</v>
      </c>
      <c r="K1936" s="1">
        <f t="shared" si="429"/>
        <v>6.0869182389935759</v>
      </c>
      <c r="L1936" s="1">
        <f t="shared" si="430"/>
        <v>5.863910130760587</v>
      </c>
      <c r="M1936" s="1">
        <f t="shared" si="431"/>
        <v>40.381692710577227</v>
      </c>
      <c r="N1936" s="1">
        <f t="shared" si="423"/>
        <v>2.3129117450339436</v>
      </c>
      <c r="O1936" s="1">
        <f t="shared" si="424"/>
        <v>302.57158707956273</v>
      </c>
      <c r="P1936" s="1"/>
      <c r="Q1936" s="1">
        <f t="shared" si="432"/>
        <v>-0.22300810823298889</v>
      </c>
      <c r="R1936" s="1">
        <f t="shared" si="433"/>
        <v>34.294774471583651</v>
      </c>
      <c r="S1936" s="1">
        <f t="shared" si="425"/>
        <v>-3.7740064939596323</v>
      </c>
      <c r="T1936" s="1">
        <f t="shared" si="426"/>
        <v>296.48466884056916</v>
      </c>
    </row>
    <row r="1937" spans="1:20" x14ac:dyDescent="0.2">
      <c r="A1937">
        <f>Sheet1!A1914</f>
        <v>1887</v>
      </c>
      <c r="B1937">
        <f>Sheet1!B1917</f>
        <v>1043.0899999999999</v>
      </c>
      <c r="C1937">
        <f t="shared" si="420"/>
        <v>1037.1114755684569</v>
      </c>
      <c r="D1937">
        <f t="shared" si="421"/>
        <v>1042.8630986580783</v>
      </c>
      <c r="E1937">
        <f t="shared" si="422"/>
        <v>1077.6439789375436</v>
      </c>
      <c r="F1937">
        <f t="shared" si="427"/>
        <v>1038.0361856063471</v>
      </c>
      <c r="G1937">
        <f t="shared" si="428"/>
        <v>1338.8584370357596</v>
      </c>
      <c r="K1937" s="1">
        <f t="shared" si="429"/>
        <v>6.0573197871308366</v>
      </c>
      <c r="L1937" s="1">
        <f t="shared" si="430"/>
        <v>5.8358968381126033</v>
      </c>
      <c r="M1937" s="1">
        <f t="shared" si="431"/>
        <v>40.419329632882182</v>
      </c>
      <c r="N1937" s="1">
        <f t="shared" si="423"/>
        <v>2.2735053934779899</v>
      </c>
      <c r="O1937" s="1">
        <f t="shared" si="424"/>
        <v>303.09575682289051</v>
      </c>
      <c r="P1937" s="1"/>
      <c r="Q1937" s="1">
        <f t="shared" si="432"/>
        <v>-0.22142294901823334</v>
      </c>
      <c r="R1937" s="1">
        <f t="shared" si="433"/>
        <v>34.362009845751345</v>
      </c>
      <c r="S1937" s="1">
        <f t="shared" si="425"/>
        <v>-3.7838143936528468</v>
      </c>
      <c r="T1937" s="1">
        <f t="shared" si="426"/>
        <v>297.03843703575967</v>
      </c>
    </row>
    <row r="1938" spans="1:20" x14ac:dyDescent="0.2">
      <c r="A1938">
        <f>Sheet1!A1915</f>
        <v>1888</v>
      </c>
      <c r="B1938">
        <f>Sheet1!B1918</f>
        <v>1043.51</v>
      </c>
      <c r="C1938">
        <f t="shared" si="420"/>
        <v>1037.5610740203194</v>
      </c>
      <c r="D1938">
        <f t="shared" si="421"/>
        <v>1043.2845278704888</v>
      </c>
      <c r="E1938">
        <f t="shared" si="422"/>
        <v>1078.1313897644693</v>
      </c>
      <c r="F1938">
        <f t="shared" si="427"/>
        <v>1038.4463173753913</v>
      </c>
      <c r="G1938">
        <f t="shared" si="428"/>
        <v>1339.8328474858231</v>
      </c>
      <c r="K1938" s="1">
        <f t="shared" si="429"/>
        <v>6.0277213352683248</v>
      </c>
      <c r="L1938" s="1">
        <f t="shared" si="430"/>
        <v>5.8078445736614412</v>
      </c>
      <c r="M1938" s="1">
        <f t="shared" si="431"/>
        <v>40.457010355422199</v>
      </c>
      <c r="N1938" s="1">
        <f t="shared" si="423"/>
        <v>2.2340387106596609</v>
      </c>
      <c r="O1938" s="1">
        <f t="shared" si="424"/>
        <v>303.62056882109141</v>
      </c>
      <c r="P1938" s="1"/>
      <c r="Q1938" s="1">
        <f t="shared" si="432"/>
        <v>-0.21987676160688352</v>
      </c>
      <c r="R1938" s="1">
        <f t="shared" si="433"/>
        <v>34.429289020153874</v>
      </c>
      <c r="S1938" s="1">
        <f t="shared" si="425"/>
        <v>-3.7936826246086639</v>
      </c>
      <c r="T1938" s="1">
        <f t="shared" si="426"/>
        <v>297.59284748582309</v>
      </c>
    </row>
    <row r="1939" spans="1:20" x14ac:dyDescent="0.2">
      <c r="A1939">
        <f>Sheet1!A1916</f>
        <v>1889</v>
      </c>
      <c r="B1939">
        <f>Sheet1!B1919</f>
        <v>1043.93</v>
      </c>
      <c r="C1939">
        <f t="shared" si="420"/>
        <v>1038.010672472182</v>
      </c>
      <c r="D1939">
        <f t="shared" si="421"/>
        <v>1043.7059180713693</v>
      </c>
      <c r="E1939">
        <f t="shared" si="422"/>
        <v>1078.6188445595083</v>
      </c>
      <c r="F1939">
        <f t="shared" si="427"/>
        <v>1038.8563887848304</v>
      </c>
      <c r="G1939">
        <f t="shared" si="428"/>
        <v>1340.807900598792</v>
      </c>
      <c r="K1939" s="1">
        <f t="shared" si="429"/>
        <v>5.9981228834058129</v>
      </c>
      <c r="L1939" s="1">
        <f t="shared" si="430"/>
        <v>5.7797533274747366</v>
      </c>
      <c r="M1939" s="1">
        <f t="shared" si="431"/>
        <v>40.494734920167275</v>
      </c>
      <c r="N1939" s="1">
        <f t="shared" si="423"/>
        <v>2.1945116682361459</v>
      </c>
      <c r="O1939" s="1">
        <f t="shared" si="424"/>
        <v>304.14602348219773</v>
      </c>
      <c r="P1939" s="1"/>
      <c r="Q1939" s="1">
        <f t="shared" si="432"/>
        <v>-0.21836955593107632</v>
      </c>
      <c r="R1939" s="1">
        <f t="shared" si="433"/>
        <v>34.496612036761462</v>
      </c>
      <c r="S1939" s="1">
        <f t="shared" si="425"/>
        <v>-3.803611215169667</v>
      </c>
      <c r="T1939" s="1">
        <f t="shared" si="426"/>
        <v>298.14790059879192</v>
      </c>
    </row>
    <row r="1940" spans="1:20" x14ac:dyDescent="0.2">
      <c r="A1940">
        <f>Sheet1!A1917</f>
        <v>1890</v>
      </c>
      <c r="B1940">
        <f>Sheet1!B1920</f>
        <v>1044.3499999999999</v>
      </c>
      <c r="C1940">
        <f t="shared" si="420"/>
        <v>1038.4602709240446</v>
      </c>
      <c r="D1940">
        <f t="shared" si="421"/>
        <v>1044.1272692507878</v>
      </c>
      <c r="E1940">
        <f t="shared" si="422"/>
        <v>1079.1063433646298</v>
      </c>
      <c r="F1940">
        <f t="shared" si="427"/>
        <v>1039.2663998063213</v>
      </c>
      <c r="G1940">
        <f t="shared" si="428"/>
        <v>1341.7835967826982</v>
      </c>
      <c r="K1940" s="1">
        <f t="shared" si="429"/>
        <v>5.9785244315430646</v>
      </c>
      <c r="L1940" s="1">
        <f t="shared" si="430"/>
        <v>5.7516230896214893</v>
      </c>
      <c r="M1940" s="1">
        <f t="shared" si="431"/>
        <v>40.532503369086726</v>
      </c>
      <c r="N1940" s="1">
        <f t="shared" si="423"/>
        <v>2.1549242378644067</v>
      </c>
      <c r="O1940" s="1">
        <f t="shared" si="424"/>
        <v>304.67212121424132</v>
      </c>
      <c r="P1940" s="1"/>
      <c r="Q1940" s="1">
        <f t="shared" si="432"/>
        <v>-0.22690134192157529</v>
      </c>
      <c r="R1940" s="1">
        <f t="shared" si="433"/>
        <v>34.553978937543661</v>
      </c>
      <c r="S1940" s="1">
        <f t="shared" si="425"/>
        <v>-3.8236001936786579</v>
      </c>
      <c r="T1940" s="1">
        <f t="shared" si="426"/>
        <v>298.69359678269825</v>
      </c>
    </row>
    <row r="1941" spans="1:20" x14ac:dyDescent="0.2">
      <c r="A1941">
        <f>Sheet1!A1918</f>
        <v>1891</v>
      </c>
      <c r="B1941">
        <f>Sheet1!B1921</f>
        <v>1044.77</v>
      </c>
      <c r="C1941">
        <f t="shared" si="420"/>
        <v>1038.9098693759072</v>
      </c>
      <c r="D1941">
        <f t="shared" si="421"/>
        <v>1044.5485813988123</v>
      </c>
      <c r="E1941">
        <f t="shared" si="422"/>
        <v>1079.5938862218034</v>
      </c>
      <c r="F1941">
        <f t="shared" si="427"/>
        <v>1039.6763504115206</v>
      </c>
      <c r="G1941">
        <f t="shared" si="428"/>
        <v>1342.7599364455737</v>
      </c>
      <c r="K1941" s="1">
        <f t="shared" si="429"/>
        <v>5.9489259796805527</v>
      </c>
      <c r="L1941" s="1">
        <f t="shared" si="430"/>
        <v>5.7234538501693351</v>
      </c>
      <c r="M1941" s="1">
        <f t="shared" si="431"/>
        <v>40.570315744149866</v>
      </c>
      <c r="N1941" s="1">
        <f t="shared" si="423"/>
        <v>2.1152763912011778</v>
      </c>
      <c r="O1941" s="1">
        <f t="shared" si="424"/>
        <v>305.19886242525422</v>
      </c>
      <c r="P1941" s="1"/>
      <c r="Q1941" s="1">
        <f t="shared" si="432"/>
        <v>-0.22547212951121764</v>
      </c>
      <c r="R1941" s="1">
        <f t="shared" si="433"/>
        <v>34.621389764469313</v>
      </c>
      <c r="S1941" s="1">
        <f t="shared" si="425"/>
        <v>-3.8336495884793749</v>
      </c>
      <c r="T1941" s="1">
        <f t="shared" si="426"/>
        <v>299.24993644557367</v>
      </c>
    </row>
    <row r="1942" spans="1:20" x14ac:dyDescent="0.2">
      <c r="A1942">
        <f>Sheet1!A1919</f>
        <v>1892</v>
      </c>
      <c r="B1942">
        <f>Sheet1!B1922</f>
        <v>1045.2</v>
      </c>
      <c r="C1942">
        <f t="shared" si="420"/>
        <v>1039.3594678277698</v>
      </c>
      <c r="D1942">
        <f t="shared" si="421"/>
        <v>1044.9698545055123</v>
      </c>
      <c r="E1942">
        <f t="shared" si="422"/>
        <v>1080.0814731729986</v>
      </c>
      <c r="F1942">
        <f t="shared" si="427"/>
        <v>1040.0862405720854</v>
      </c>
      <c r="G1942">
        <f t="shared" si="428"/>
        <v>1343.7369199954505</v>
      </c>
      <c r="K1942" s="1">
        <f t="shared" si="429"/>
        <v>5.9193275278180408</v>
      </c>
      <c r="L1942" s="1">
        <f t="shared" si="430"/>
        <v>5.6952455991872739</v>
      </c>
      <c r="M1942" s="1">
        <f t="shared" si="431"/>
        <v>40.608172087326238</v>
      </c>
      <c r="N1942" s="1">
        <f t="shared" si="423"/>
        <v>2.0755680999034212</v>
      </c>
      <c r="O1942" s="1">
        <f t="shared" si="424"/>
        <v>305.72624752326851</v>
      </c>
      <c r="P1942" s="1"/>
      <c r="Q1942" s="1">
        <f t="shared" si="432"/>
        <v>-0.22408192863076692</v>
      </c>
      <c r="R1942" s="1">
        <f t="shared" si="433"/>
        <v>34.688844559508198</v>
      </c>
      <c r="S1942" s="1">
        <f t="shared" si="425"/>
        <v>-3.8437594279146197</v>
      </c>
      <c r="T1942" s="1">
        <f t="shared" si="426"/>
        <v>299.80691999545047</v>
      </c>
    </row>
    <row r="1943" spans="1:20" x14ac:dyDescent="0.2">
      <c r="A1943">
        <f>Sheet1!A1920</f>
        <v>1893</v>
      </c>
      <c r="B1943">
        <f>Sheet1!B1923</f>
        <v>1045.6199999999999</v>
      </c>
      <c r="C1943">
        <f t="shared" si="420"/>
        <v>1039.8090662796326</v>
      </c>
      <c r="D1943">
        <f t="shared" si="421"/>
        <v>1045.391088560955</v>
      </c>
      <c r="E1943">
        <f t="shared" si="422"/>
        <v>1080.5691042601843</v>
      </c>
      <c r="F1943">
        <f t="shared" si="427"/>
        <v>1040.4960702596727</v>
      </c>
      <c r="G1943">
        <f t="shared" si="428"/>
        <v>1344.7145478403609</v>
      </c>
      <c r="K1943" s="1">
        <f t="shared" si="429"/>
        <v>5.8897290759553016</v>
      </c>
      <c r="L1943" s="1">
        <f t="shared" si="430"/>
        <v>5.6669983267431689</v>
      </c>
      <c r="M1943" s="1">
        <f t="shared" si="431"/>
        <v>40.646072440585158</v>
      </c>
      <c r="N1943" s="1">
        <f t="shared" si="423"/>
        <v>2.0357993356280986</v>
      </c>
      <c r="O1943" s="1">
        <f t="shared" si="424"/>
        <v>306.25427691631626</v>
      </c>
      <c r="P1943" s="1"/>
      <c r="Q1943" s="1">
        <f t="shared" si="432"/>
        <v>-0.22273074921213265</v>
      </c>
      <c r="R1943" s="1">
        <f t="shared" si="433"/>
        <v>34.756343364629856</v>
      </c>
      <c r="S1943" s="1">
        <f t="shared" si="425"/>
        <v>-3.853929740327203</v>
      </c>
      <c r="T1943" s="1">
        <f t="shared" si="426"/>
        <v>300.36454784036096</v>
      </c>
    </row>
    <row r="1944" spans="1:20" x14ac:dyDescent="0.2">
      <c r="A1944">
        <f>Sheet1!A1921</f>
        <v>1894</v>
      </c>
      <c r="B1944">
        <f>Sheet1!B1924</f>
        <v>1046.04</v>
      </c>
      <c r="C1944">
        <f t="shared" si="420"/>
        <v>1040.2586647314949</v>
      </c>
      <c r="D1944">
        <f t="shared" si="421"/>
        <v>1045.8122835552092</v>
      </c>
      <c r="E1944">
        <f t="shared" si="422"/>
        <v>1081.0567795253305</v>
      </c>
      <c r="F1944">
        <f t="shared" si="427"/>
        <v>1040.9058394459394</v>
      </c>
      <c r="G1944">
        <f t="shared" si="428"/>
        <v>1345.6928203883367</v>
      </c>
      <c r="K1944" s="1">
        <f t="shared" si="429"/>
        <v>5.8601306240927897</v>
      </c>
      <c r="L1944" s="1">
        <f t="shared" si="430"/>
        <v>5.6387120229051106</v>
      </c>
      <c r="M1944" s="1">
        <f t="shared" si="431"/>
        <v>40.684016845896167</v>
      </c>
      <c r="N1944" s="1">
        <f t="shared" si="423"/>
        <v>1.9959700700321719</v>
      </c>
      <c r="O1944" s="1">
        <f t="shared" si="424"/>
        <v>306.78295101242952</v>
      </c>
      <c r="P1944" s="1"/>
      <c r="Q1944" s="1">
        <f t="shared" si="432"/>
        <v>-0.22141860118767909</v>
      </c>
      <c r="R1944" s="1">
        <f t="shared" si="433"/>
        <v>34.823886221803377</v>
      </c>
      <c r="S1944" s="1">
        <f t="shared" si="425"/>
        <v>-3.8641605540606179</v>
      </c>
      <c r="T1944" s="1">
        <f t="shared" si="426"/>
        <v>300.92282038833673</v>
      </c>
    </row>
    <row r="1945" spans="1:20" x14ac:dyDescent="0.2">
      <c r="A1945">
        <f>Sheet1!A1922</f>
        <v>1895</v>
      </c>
      <c r="B1945">
        <f>Sheet1!B1925</f>
        <v>1046.46</v>
      </c>
      <c r="C1945">
        <f t="shared" si="420"/>
        <v>1040.7082631833578</v>
      </c>
      <c r="D1945">
        <f t="shared" si="421"/>
        <v>1046.2334394783429</v>
      </c>
      <c r="E1945">
        <f t="shared" si="422"/>
        <v>1081.5444990104063</v>
      </c>
      <c r="F1945">
        <f t="shared" si="427"/>
        <v>1041.3155481025426</v>
      </c>
      <c r="G1945">
        <f t="shared" si="428"/>
        <v>1346.6717380474099</v>
      </c>
      <c r="K1945" s="1">
        <f t="shared" si="429"/>
        <v>5.8405321722302688</v>
      </c>
      <c r="L1945" s="1">
        <f t="shared" si="430"/>
        <v>5.6103866777425537</v>
      </c>
      <c r="M1945" s="1">
        <f t="shared" si="431"/>
        <v>40.722005345228808</v>
      </c>
      <c r="N1945" s="1">
        <f t="shared" si="423"/>
        <v>1.9560802747728303</v>
      </c>
      <c r="O1945" s="1">
        <f t="shared" si="424"/>
        <v>307.31227021964014</v>
      </c>
      <c r="P1945" s="1"/>
      <c r="Q1945" s="1">
        <f t="shared" si="432"/>
        <v>-0.23014549448771504</v>
      </c>
      <c r="R1945" s="1">
        <f t="shared" si="433"/>
        <v>34.88147317299854</v>
      </c>
      <c r="S1945" s="1">
        <f t="shared" si="425"/>
        <v>-3.8844518974574385</v>
      </c>
      <c r="T1945" s="1">
        <f t="shared" si="426"/>
        <v>301.47173804740987</v>
      </c>
    </row>
    <row r="1946" spans="1:20" x14ac:dyDescent="0.2">
      <c r="A1946">
        <f>Sheet1!A1923</f>
        <v>1896</v>
      </c>
      <c r="B1946">
        <f>Sheet1!B1926</f>
        <v>1046.8800000000001</v>
      </c>
      <c r="C1946">
        <f t="shared" si="420"/>
        <v>1041.1578616352203</v>
      </c>
      <c r="D1946">
        <f t="shared" si="421"/>
        <v>1046.6545563204247</v>
      </c>
      <c r="E1946">
        <f t="shared" si="422"/>
        <v>1082.0322627573817</v>
      </c>
      <c r="F1946">
        <f t="shared" si="427"/>
        <v>1041.7251962011385</v>
      </c>
      <c r="G1946">
        <f t="shared" si="428"/>
        <v>1347.651301225613</v>
      </c>
      <c r="K1946" s="1">
        <f t="shared" si="429"/>
        <v>5.8109337203673022</v>
      </c>
      <c r="L1946" s="1">
        <f t="shared" si="430"/>
        <v>5.5820222813224518</v>
      </c>
      <c r="M1946" s="1">
        <f t="shared" si="431"/>
        <v>40.760037980551715</v>
      </c>
      <c r="N1946" s="1">
        <f t="shared" si="423"/>
        <v>1.9161299215058989</v>
      </c>
      <c r="O1946" s="1">
        <f t="shared" si="424"/>
        <v>307.84223494598041</v>
      </c>
      <c r="P1946" s="1"/>
      <c r="Q1946" s="1">
        <f t="shared" si="432"/>
        <v>-0.22891143904485034</v>
      </c>
      <c r="R1946" s="1">
        <f t="shared" si="433"/>
        <v>34.949104260184413</v>
      </c>
      <c r="S1946" s="1">
        <f t="shared" si="425"/>
        <v>-3.8948037988614033</v>
      </c>
      <c r="T1946" s="1">
        <f t="shared" si="426"/>
        <v>302.03130122561311</v>
      </c>
    </row>
    <row r="1947" spans="1:20" x14ac:dyDescent="0.2">
      <c r="A1947">
        <f>Sheet1!A1924</f>
        <v>1897</v>
      </c>
      <c r="B1947">
        <f>Sheet1!B1927</f>
        <v>1047.3</v>
      </c>
      <c r="C1947">
        <f t="shared" si="420"/>
        <v>1041.6074600870829</v>
      </c>
      <c r="D1947">
        <f t="shared" si="421"/>
        <v>1047.0756340715234</v>
      </c>
      <c r="E1947">
        <f t="shared" si="422"/>
        <v>1082.5200708082252</v>
      </c>
      <c r="F1947">
        <f t="shared" si="427"/>
        <v>1042.1347837133849</v>
      </c>
      <c r="G1947">
        <f t="shared" si="428"/>
        <v>1348.6315103309776</v>
      </c>
      <c r="K1947" s="1">
        <f t="shared" si="429"/>
        <v>5.7813352685050177</v>
      </c>
      <c r="L1947" s="1">
        <f t="shared" si="430"/>
        <v>5.5536188237142596</v>
      </c>
      <c r="M1947" s="1">
        <f t="shared" si="431"/>
        <v>40.798114793835566</v>
      </c>
      <c r="N1947" s="1">
        <f t="shared" si="423"/>
        <v>1.8761189818899311</v>
      </c>
      <c r="O1947" s="1">
        <f t="shared" si="424"/>
        <v>308.37284559948262</v>
      </c>
      <c r="P1947" s="1"/>
      <c r="Q1947" s="1">
        <f t="shared" si="432"/>
        <v>-0.22771644479075803</v>
      </c>
      <c r="R1947" s="1">
        <f t="shared" si="433"/>
        <v>35.016779525330548</v>
      </c>
      <c r="S1947" s="1">
        <f t="shared" si="425"/>
        <v>-3.9052162866150866</v>
      </c>
      <c r="T1947" s="1">
        <f t="shared" si="426"/>
        <v>302.5915103309776</v>
      </c>
    </row>
    <row r="1948" spans="1:20" x14ac:dyDescent="0.2">
      <c r="A1948">
        <f>Sheet1!A1925</f>
        <v>1898</v>
      </c>
      <c r="B1948">
        <f>Sheet1!B1928</f>
        <v>1047.72</v>
      </c>
      <c r="C1948">
        <f t="shared" si="420"/>
        <v>1042.0570585389455</v>
      </c>
      <c r="D1948">
        <f t="shared" si="421"/>
        <v>1047.4966727217061</v>
      </c>
      <c r="E1948">
        <f t="shared" si="422"/>
        <v>1083.0079232049068</v>
      </c>
      <c r="F1948">
        <f t="shared" si="427"/>
        <v>1042.5443106109383</v>
      </c>
      <c r="G1948">
        <f t="shared" si="428"/>
        <v>1349.6123657715361</v>
      </c>
      <c r="K1948" s="1">
        <f t="shared" si="429"/>
        <v>5.7517368166422784</v>
      </c>
      <c r="L1948" s="1">
        <f t="shared" si="430"/>
        <v>5.5251762949851582</v>
      </c>
      <c r="M1948" s="1">
        <f t="shared" si="431"/>
        <v>40.83623582704854</v>
      </c>
      <c r="N1948" s="1">
        <f t="shared" si="423"/>
        <v>1.8360474275805245</v>
      </c>
      <c r="O1948" s="1">
        <f t="shared" si="424"/>
        <v>308.90410258817838</v>
      </c>
      <c r="P1948" s="1"/>
      <c r="Q1948" s="1">
        <f t="shared" si="432"/>
        <v>-0.22656052165712026</v>
      </c>
      <c r="R1948" s="1">
        <f t="shared" si="433"/>
        <v>35.084499010406262</v>
      </c>
      <c r="S1948" s="1">
        <f t="shared" si="425"/>
        <v>-3.9156893890617539</v>
      </c>
      <c r="T1948" s="1">
        <f t="shared" si="426"/>
        <v>303.1523657715361</v>
      </c>
    </row>
    <row r="1949" spans="1:20" x14ac:dyDescent="0.2">
      <c r="A1949">
        <f>Sheet1!A1926</f>
        <v>1899</v>
      </c>
      <c r="B1949">
        <f>Sheet1!B1929</f>
        <v>1048.1500000000001</v>
      </c>
      <c r="C1949">
        <f t="shared" si="420"/>
        <v>1042.5066569908081</v>
      </c>
      <c r="D1949">
        <f t="shared" si="421"/>
        <v>1047.9176722610425</v>
      </c>
      <c r="E1949">
        <f t="shared" si="422"/>
        <v>1083.4958199893961</v>
      </c>
      <c r="F1949">
        <f t="shared" si="427"/>
        <v>1042.9537768654557</v>
      </c>
      <c r="G1949">
        <f t="shared" si="428"/>
        <v>1350.5938679553201</v>
      </c>
      <c r="K1949" s="1">
        <f t="shared" si="429"/>
        <v>5.7221383647797666</v>
      </c>
      <c r="L1949" s="1">
        <f t="shared" si="430"/>
        <v>5.4966946852043748</v>
      </c>
      <c r="M1949" s="1">
        <f t="shared" si="431"/>
        <v>40.874401122161316</v>
      </c>
      <c r="N1949" s="1">
        <f t="shared" si="423"/>
        <v>1.7959152302353232</v>
      </c>
      <c r="O1949" s="1">
        <f t="shared" si="424"/>
        <v>309.43600632009975</v>
      </c>
      <c r="P1949" s="1"/>
      <c r="Q1949" s="1">
        <f t="shared" si="432"/>
        <v>-0.2254436795753918</v>
      </c>
      <c r="R1949" s="1">
        <f t="shared" si="433"/>
        <v>35.15226275738155</v>
      </c>
      <c r="S1949" s="1">
        <f t="shared" si="425"/>
        <v>-3.9262231345444434</v>
      </c>
      <c r="T1949" s="1">
        <f t="shared" si="426"/>
        <v>303.71386795531998</v>
      </c>
    </row>
    <row r="1950" spans="1:20" x14ac:dyDescent="0.2">
      <c r="A1950">
        <f>Sheet1!A1927</f>
        <v>1900</v>
      </c>
      <c r="B1950">
        <f>Sheet1!B1930</f>
        <v>1048.57</v>
      </c>
      <c r="C1950">
        <f t="shared" si="420"/>
        <v>1042.9562554426707</v>
      </c>
      <c r="D1950">
        <f t="shared" si="421"/>
        <v>1048.3386326795999</v>
      </c>
      <c r="E1950">
        <f t="shared" si="422"/>
        <v>1083.983761203662</v>
      </c>
      <c r="F1950">
        <f t="shared" si="427"/>
        <v>1043.363182448594</v>
      </c>
      <c r="G1950">
        <f t="shared" si="428"/>
        <v>1351.5760172903624</v>
      </c>
      <c r="K1950" s="1">
        <f t="shared" si="429"/>
        <v>5.6925399129170273</v>
      </c>
      <c r="L1950" s="1">
        <f t="shared" si="430"/>
        <v>5.4681739844404547</v>
      </c>
      <c r="M1950" s="1">
        <f t="shared" si="431"/>
        <v>40.9126107211423</v>
      </c>
      <c r="N1950" s="1">
        <f t="shared" si="423"/>
        <v>1.7557223615110615</v>
      </c>
      <c r="O1950" s="1">
        <f t="shared" si="424"/>
        <v>309.96855720327949</v>
      </c>
      <c r="P1950" s="1"/>
      <c r="Q1950" s="1">
        <f t="shared" si="432"/>
        <v>-0.22436592847657266</v>
      </c>
      <c r="R1950" s="1">
        <f t="shared" si="433"/>
        <v>35.220070808225273</v>
      </c>
      <c r="S1950" s="1">
        <f t="shared" si="425"/>
        <v>-3.9368175514059658</v>
      </c>
      <c r="T1950" s="1">
        <f t="shared" si="426"/>
        <v>304.27601729036246</v>
      </c>
    </row>
    <row r="1951" spans="1:20" x14ac:dyDescent="0.2">
      <c r="A1951">
        <f>Sheet1!A1928</f>
        <v>1901</v>
      </c>
      <c r="B1951">
        <f>Sheet1!B1931</f>
        <v>1048.99</v>
      </c>
      <c r="C1951">
        <f t="shared" si="420"/>
        <v>1043.4058538945333</v>
      </c>
      <c r="D1951">
        <f t="shared" si="421"/>
        <v>1048.7595539674471</v>
      </c>
      <c r="E1951">
        <f t="shared" si="422"/>
        <v>1084.4717468896743</v>
      </c>
      <c r="F1951">
        <f t="shared" si="427"/>
        <v>1043.77252733201</v>
      </c>
      <c r="G1951">
        <f t="shared" si="428"/>
        <v>1352.5588141846943</v>
      </c>
      <c r="K1951" s="1">
        <f t="shared" si="429"/>
        <v>5.6629414610545155</v>
      </c>
      <c r="L1951" s="1">
        <f t="shared" si="430"/>
        <v>5.4396141827605788</v>
      </c>
      <c r="M1951" s="1">
        <f t="shared" si="431"/>
        <v>40.950864665961262</v>
      </c>
      <c r="N1951" s="1">
        <f t="shared" si="423"/>
        <v>1.7154687930644741</v>
      </c>
      <c r="O1951" s="1">
        <f t="shared" si="424"/>
        <v>310.50175564574874</v>
      </c>
      <c r="P1951" s="1"/>
      <c r="Q1951" s="1">
        <f t="shared" si="432"/>
        <v>-0.22332727829393662</v>
      </c>
      <c r="R1951" s="1">
        <f t="shared" si="433"/>
        <v>35.287923204906747</v>
      </c>
      <c r="S1951" s="1">
        <f t="shared" si="425"/>
        <v>-3.9474726679900414</v>
      </c>
      <c r="T1951" s="1">
        <f t="shared" si="426"/>
        <v>304.83881418469423</v>
      </c>
    </row>
    <row r="1952" spans="1:20" x14ac:dyDescent="0.2">
      <c r="A1952">
        <f>Sheet1!A1929</f>
        <v>1902</v>
      </c>
      <c r="B1952">
        <f>Sheet1!B1932</f>
        <v>1049.4100000000001</v>
      </c>
      <c r="C1952">
        <f t="shared" si="420"/>
        <v>1043.8554523463959</v>
      </c>
      <c r="D1952">
        <f t="shared" si="421"/>
        <v>1049.1804361146524</v>
      </c>
      <c r="E1952">
        <f t="shared" si="422"/>
        <v>1084.9597770894022</v>
      </c>
      <c r="F1952">
        <f t="shared" si="427"/>
        <v>1044.1818114873608</v>
      </c>
      <c r="G1952">
        <f t="shared" si="428"/>
        <v>1353.5422590463481</v>
      </c>
      <c r="K1952" s="1">
        <f t="shared" si="429"/>
        <v>5.6433430091919945</v>
      </c>
      <c r="L1952" s="1">
        <f t="shared" si="430"/>
        <v>5.4110152702344294</v>
      </c>
      <c r="M1952" s="1">
        <f t="shared" si="431"/>
        <v>40.989162998587972</v>
      </c>
      <c r="N1952" s="1">
        <f t="shared" si="423"/>
        <v>1.6751544965527501</v>
      </c>
      <c r="O1952" s="1">
        <f t="shared" si="424"/>
        <v>311.03560205554004</v>
      </c>
      <c r="P1952" s="1"/>
      <c r="Q1952" s="1">
        <f t="shared" si="432"/>
        <v>-0.23232773895756509</v>
      </c>
      <c r="R1952" s="1">
        <f t="shared" si="433"/>
        <v>35.345819989395977</v>
      </c>
      <c r="S1952" s="1">
        <f t="shared" si="425"/>
        <v>-3.9681885126392444</v>
      </c>
      <c r="T1952" s="1">
        <f t="shared" si="426"/>
        <v>305.39225904634804</v>
      </c>
    </row>
    <row r="1953" spans="1:20" x14ac:dyDescent="0.2">
      <c r="A1953">
        <f>Sheet1!A1930</f>
        <v>1903</v>
      </c>
      <c r="B1953">
        <f>Sheet1!B1933</f>
        <v>1049.83</v>
      </c>
      <c r="C1953">
        <f t="shared" si="420"/>
        <v>1044.3050507982584</v>
      </c>
      <c r="D1953">
        <f t="shared" si="421"/>
        <v>1049.6012791112839</v>
      </c>
      <c r="E1953">
        <f t="shared" si="422"/>
        <v>1085.4478518448154</v>
      </c>
      <c r="F1953">
        <f t="shared" si="427"/>
        <v>1044.5910348863033</v>
      </c>
      <c r="G1953">
        <f t="shared" si="428"/>
        <v>1354.5263522833559</v>
      </c>
      <c r="K1953" s="1">
        <f t="shared" si="429"/>
        <v>5.6137445573292553</v>
      </c>
      <c r="L1953" s="1">
        <f t="shared" si="430"/>
        <v>5.3823772369291873</v>
      </c>
      <c r="M1953" s="1">
        <f t="shared" si="431"/>
        <v>41.027505760991289</v>
      </c>
      <c r="N1953" s="1">
        <f t="shared" si="423"/>
        <v>1.634779443632624</v>
      </c>
      <c r="O1953" s="1">
        <f t="shared" si="424"/>
        <v>311.57009684068521</v>
      </c>
      <c r="P1953" s="1"/>
      <c r="Q1953" s="1">
        <f t="shared" si="432"/>
        <v>-0.23136732040006791</v>
      </c>
      <c r="R1953" s="1">
        <f t="shared" si="433"/>
        <v>35.413761203662034</v>
      </c>
      <c r="S1953" s="1">
        <f t="shared" si="425"/>
        <v>-3.9789651136966313</v>
      </c>
      <c r="T1953" s="1">
        <f t="shared" si="426"/>
        <v>305.95635228335595</v>
      </c>
    </row>
    <row r="1954" spans="1:20" x14ac:dyDescent="0.2">
      <c r="A1954">
        <f>Sheet1!A1931</f>
        <v>1904</v>
      </c>
      <c r="B1954">
        <f>Sheet1!B1934</f>
        <v>1050.25</v>
      </c>
      <c r="C1954">
        <f t="shared" si="420"/>
        <v>1044.754649250121</v>
      </c>
      <c r="D1954">
        <f t="shared" si="421"/>
        <v>1050.0220829474106</v>
      </c>
      <c r="E1954">
        <f t="shared" si="422"/>
        <v>1085.9359711978832</v>
      </c>
      <c r="F1954">
        <f t="shared" si="427"/>
        <v>1045.0001975004946</v>
      </c>
      <c r="G1954">
        <f t="shared" si="428"/>
        <v>1355.5110943037498</v>
      </c>
      <c r="K1954" s="1">
        <f t="shared" si="429"/>
        <v>5.5841461054667434</v>
      </c>
      <c r="L1954" s="1">
        <f t="shared" si="430"/>
        <v>5.3537000729138526</v>
      </c>
      <c r="M1954" s="1">
        <f t="shared" si="431"/>
        <v>41.065892995140985</v>
      </c>
      <c r="N1954" s="1">
        <f t="shared" si="423"/>
        <v>1.594343605961285</v>
      </c>
      <c r="O1954" s="1">
        <f t="shared" si="424"/>
        <v>312.10524040921655</v>
      </c>
      <c r="P1954" s="1"/>
      <c r="Q1954" s="1">
        <f t="shared" si="432"/>
        <v>-0.23044603255289076</v>
      </c>
      <c r="R1954" s="1">
        <f t="shared" si="433"/>
        <v>35.481746889674241</v>
      </c>
      <c r="S1954" s="1">
        <f t="shared" si="425"/>
        <v>-3.9898024995054584</v>
      </c>
      <c r="T1954" s="1">
        <f t="shared" si="426"/>
        <v>306.52109430374981</v>
      </c>
    </row>
    <row r="1955" spans="1:20" x14ac:dyDescent="0.2">
      <c r="A1955">
        <f>Sheet1!A1932</f>
        <v>1905</v>
      </c>
      <c r="B1955">
        <f>Sheet1!B1935</f>
        <v>1050.67</v>
      </c>
      <c r="C1955">
        <f t="shared" si="420"/>
        <v>1045.2042477019836</v>
      </c>
      <c r="D1955">
        <f t="shared" si="421"/>
        <v>1050.4428476130995</v>
      </c>
      <c r="E1955">
        <f t="shared" si="422"/>
        <v>1086.4241351905748</v>
      </c>
      <c r="F1955">
        <f t="shared" si="427"/>
        <v>1045.4092993015909</v>
      </c>
      <c r="G1955">
        <f t="shared" si="428"/>
        <v>1356.4964855155622</v>
      </c>
      <c r="K1955" s="1">
        <f t="shared" si="429"/>
        <v>5.5545476536042315</v>
      </c>
      <c r="L1955" s="1">
        <f t="shared" si="430"/>
        <v>5.3249837682565158</v>
      </c>
      <c r="M1955" s="1">
        <f t="shared" si="431"/>
        <v>41.104324743006373</v>
      </c>
      <c r="N1955" s="1">
        <f t="shared" si="423"/>
        <v>1.5538469551950129</v>
      </c>
      <c r="O1955" s="1">
        <f t="shared" si="424"/>
        <v>312.64103316916635</v>
      </c>
      <c r="P1955" s="1"/>
      <c r="Q1955" s="1">
        <f t="shared" si="432"/>
        <v>-0.22956388534771577</v>
      </c>
      <c r="R1955" s="1">
        <f t="shared" si="433"/>
        <v>35.549777089402141</v>
      </c>
      <c r="S1955" s="1">
        <f t="shared" si="425"/>
        <v>-4.0007006984092186</v>
      </c>
      <c r="T1955" s="1">
        <f t="shared" si="426"/>
        <v>307.08648551556212</v>
      </c>
    </row>
    <row r="1956" spans="1:20" x14ac:dyDescent="0.2">
      <c r="A1956">
        <f>Sheet1!A1933</f>
        <v>1906</v>
      </c>
      <c r="B1956">
        <f>Sheet1!B1936</f>
        <v>1051.0899999999999</v>
      </c>
      <c r="C1956">
        <f t="shared" si="420"/>
        <v>1045.6538461538462</v>
      </c>
      <c r="D1956">
        <f t="shared" si="421"/>
        <v>1050.8635730984204</v>
      </c>
      <c r="E1956">
        <f t="shared" si="422"/>
        <v>1086.9123438648601</v>
      </c>
      <c r="F1956">
        <f t="shared" si="427"/>
        <v>1045.8183402612501</v>
      </c>
      <c r="G1956">
        <f t="shared" si="428"/>
        <v>1357.4825263268242</v>
      </c>
      <c r="K1956" s="1">
        <f t="shared" si="429"/>
        <v>5.5249492017414923</v>
      </c>
      <c r="L1956" s="1">
        <f t="shared" si="430"/>
        <v>5.2962283130254946</v>
      </c>
      <c r="M1956" s="1">
        <f t="shared" si="431"/>
        <v>41.142801046556997</v>
      </c>
      <c r="N1956" s="1">
        <f t="shared" si="423"/>
        <v>1.5132894629916791</v>
      </c>
      <c r="O1956" s="1">
        <f t="shared" si="424"/>
        <v>313.17747552856576</v>
      </c>
      <c r="P1956" s="1"/>
      <c r="Q1956" s="1">
        <f t="shared" si="432"/>
        <v>-0.22872088871599772</v>
      </c>
      <c r="R1956" s="1">
        <f t="shared" si="433"/>
        <v>35.617851844815505</v>
      </c>
      <c r="S1956" s="1">
        <f t="shared" si="425"/>
        <v>-4.0116597387498132</v>
      </c>
      <c r="T1956" s="1">
        <f t="shared" si="426"/>
        <v>307.65252632682427</v>
      </c>
    </row>
    <row r="1957" spans="1:20" x14ac:dyDescent="0.2">
      <c r="A1957">
        <f>Sheet1!A1934</f>
        <v>1907</v>
      </c>
      <c r="B1957">
        <f>Sheet1!B1937</f>
        <v>1051.52</v>
      </c>
      <c r="C1957">
        <f t="shared" si="420"/>
        <v>1046.103444605709</v>
      </c>
      <c r="D1957">
        <f t="shared" si="421"/>
        <v>1051.2842593934404</v>
      </c>
      <c r="E1957">
        <f t="shared" si="422"/>
        <v>1087.4005972627081</v>
      </c>
      <c r="F1957">
        <f t="shared" si="427"/>
        <v>1046.2273203511284</v>
      </c>
      <c r="G1957">
        <f t="shared" si="428"/>
        <v>1358.4692171455688</v>
      </c>
      <c r="K1957" s="1">
        <f t="shared" si="429"/>
        <v>5.4953507498789804</v>
      </c>
      <c r="L1957" s="1">
        <f t="shared" si="430"/>
        <v>5.2674336972895617</v>
      </c>
      <c r="M1957" s="1">
        <f t="shared" si="431"/>
        <v>41.181321947762171</v>
      </c>
      <c r="N1957" s="1">
        <f t="shared" si="423"/>
        <v>1.4726711010073359</v>
      </c>
      <c r="O1957" s="1">
        <f t="shared" si="424"/>
        <v>313.71456789544777</v>
      </c>
      <c r="P1957" s="1"/>
      <c r="Q1957" s="1">
        <f t="shared" si="432"/>
        <v>-0.22791705258941874</v>
      </c>
      <c r="R1957" s="1">
        <f t="shared" si="433"/>
        <v>35.685971197883191</v>
      </c>
      <c r="S1957" s="1">
        <f t="shared" si="425"/>
        <v>-4.0226796488716445</v>
      </c>
      <c r="T1957" s="1">
        <f t="shared" si="426"/>
        <v>308.21921714556879</v>
      </c>
    </row>
    <row r="1958" spans="1:20" x14ac:dyDescent="0.2">
      <c r="A1958">
        <f>Sheet1!A1935</f>
        <v>1908</v>
      </c>
      <c r="B1958">
        <f>Sheet1!B1938</f>
        <v>1051.94</v>
      </c>
      <c r="C1958">
        <f t="shared" si="420"/>
        <v>1046.5530430575716</v>
      </c>
      <c r="D1958">
        <f t="shared" si="421"/>
        <v>1051.704906488229</v>
      </c>
      <c r="E1958">
        <f t="shared" si="422"/>
        <v>1087.8888954260883</v>
      </c>
      <c r="F1958">
        <f t="shared" si="427"/>
        <v>1046.6362395428832</v>
      </c>
      <c r="G1958">
        <f t="shared" si="428"/>
        <v>1359.4565583798276</v>
      </c>
      <c r="K1958" s="1">
        <f t="shared" si="429"/>
        <v>5.4657522980164686</v>
      </c>
      <c r="L1958" s="1">
        <f t="shared" si="430"/>
        <v>5.2385999111158981</v>
      </c>
      <c r="M1958" s="1">
        <f t="shared" si="431"/>
        <v>41.219887488591212</v>
      </c>
      <c r="N1958" s="1">
        <f t="shared" si="423"/>
        <v>1.4319918408996273</v>
      </c>
      <c r="O1958" s="1">
        <f t="shared" si="424"/>
        <v>314.25231067784398</v>
      </c>
      <c r="P1958" s="1"/>
      <c r="Q1958" s="1">
        <f t="shared" si="432"/>
        <v>-0.22715238690057049</v>
      </c>
      <c r="R1958" s="1">
        <f t="shared" si="433"/>
        <v>35.754135190574743</v>
      </c>
      <c r="S1958" s="1">
        <f t="shared" si="425"/>
        <v>-4.0337604571168413</v>
      </c>
      <c r="T1958" s="1">
        <f t="shared" si="426"/>
        <v>308.78655837982751</v>
      </c>
    </row>
    <row r="1959" spans="1:20" x14ac:dyDescent="0.2">
      <c r="A1959">
        <f>Sheet1!A1936</f>
        <v>1909</v>
      </c>
      <c r="B1959">
        <f>Sheet1!B1939</f>
        <v>1052.3599999999999</v>
      </c>
      <c r="C1959">
        <f t="shared" si="420"/>
        <v>1047.0026415094342</v>
      </c>
      <c r="D1959">
        <f t="shared" si="421"/>
        <v>1052.1255143728536</v>
      </c>
      <c r="E1959">
        <f t="shared" si="422"/>
        <v>1088.3772383969704</v>
      </c>
      <c r="F1959">
        <f t="shared" si="427"/>
        <v>1047.045097808171</v>
      </c>
      <c r="G1959">
        <f t="shared" si="428"/>
        <v>1360.4445504376326</v>
      </c>
      <c r="K1959" s="1">
        <f t="shared" si="429"/>
        <v>5.4361538461537293</v>
      </c>
      <c r="L1959" s="1">
        <f t="shared" si="430"/>
        <v>5.2097269445741858</v>
      </c>
      <c r="M1959" s="1">
        <f t="shared" si="431"/>
        <v>41.258497711013888</v>
      </c>
      <c r="N1959" s="1">
        <f t="shared" si="423"/>
        <v>1.391251654324833</v>
      </c>
      <c r="O1959" s="1">
        <f t="shared" si="424"/>
        <v>314.79070428378645</v>
      </c>
      <c r="P1959" s="1"/>
      <c r="Q1959" s="1">
        <f t="shared" si="432"/>
        <v>-0.22642690157954348</v>
      </c>
      <c r="R1959" s="1">
        <f t="shared" si="433"/>
        <v>35.822343864860159</v>
      </c>
      <c r="S1959" s="1">
        <f t="shared" si="425"/>
        <v>-4.0449021918288963</v>
      </c>
      <c r="T1959" s="1">
        <f t="shared" si="426"/>
        <v>309.35455043763272</v>
      </c>
    </row>
    <row r="1960" spans="1:20" x14ac:dyDescent="0.2">
      <c r="A1960">
        <f>Sheet1!A1937</f>
        <v>1910</v>
      </c>
      <c r="B1960">
        <f>Sheet1!B1940</f>
        <v>1052.78</v>
      </c>
      <c r="C1960">
        <f t="shared" si="420"/>
        <v>1047.4522399612968</v>
      </c>
      <c r="D1960">
        <f t="shared" si="421"/>
        <v>1052.5460830373829</v>
      </c>
      <c r="E1960">
        <f t="shared" si="422"/>
        <v>1088.8656262173231</v>
      </c>
      <c r="F1960">
        <f t="shared" si="427"/>
        <v>1047.4538951186494</v>
      </c>
      <c r="G1960">
        <f t="shared" si="428"/>
        <v>1361.4331937270163</v>
      </c>
      <c r="K1960" s="1">
        <f t="shared" si="429"/>
        <v>5.416555394290981</v>
      </c>
      <c r="L1960" s="1">
        <f t="shared" si="430"/>
        <v>5.1808147877313786</v>
      </c>
      <c r="M1960" s="1">
        <f t="shared" si="431"/>
        <v>41.29715265699906</v>
      </c>
      <c r="N1960" s="1">
        <f t="shared" si="423"/>
        <v>1.3504505129403697</v>
      </c>
      <c r="O1960" s="1">
        <f t="shared" si="424"/>
        <v>315.32974912130726</v>
      </c>
      <c r="P1960" s="1"/>
      <c r="Q1960" s="1">
        <f t="shared" si="432"/>
        <v>-0.23574060655960238</v>
      </c>
      <c r="R1960" s="1">
        <f t="shared" si="433"/>
        <v>35.880597262708079</v>
      </c>
      <c r="S1960" s="1">
        <f t="shared" si="425"/>
        <v>-4.0661048813506113</v>
      </c>
      <c r="T1960" s="1">
        <f t="shared" si="426"/>
        <v>309.91319372701628</v>
      </c>
    </row>
    <row r="1961" spans="1:20" x14ac:dyDescent="0.2">
      <c r="A1961">
        <f>Sheet1!A1938</f>
        <v>1911</v>
      </c>
      <c r="B1961">
        <f>Sheet1!B1941</f>
        <v>1053.2</v>
      </c>
      <c r="C1961">
        <f t="shared" si="420"/>
        <v>1047.9018384131593</v>
      </c>
      <c r="D1961">
        <f t="shared" si="421"/>
        <v>1052.9666124718856</v>
      </c>
      <c r="E1961">
        <f t="shared" si="422"/>
        <v>1089.3540589291169</v>
      </c>
      <c r="F1961">
        <f t="shared" si="427"/>
        <v>1047.8626314459743</v>
      </c>
      <c r="G1961">
        <f t="shared" si="428"/>
        <v>1362.42248865601</v>
      </c>
      <c r="K1961" s="1">
        <f t="shared" si="429"/>
        <v>5.3869569424284691</v>
      </c>
      <c r="L1961" s="1">
        <f t="shared" si="430"/>
        <v>5.1518634306573858</v>
      </c>
      <c r="M1961" s="1">
        <f t="shared" si="431"/>
        <v>41.335852368516726</v>
      </c>
      <c r="N1961" s="1">
        <f t="shared" si="423"/>
        <v>1.3095883884027444</v>
      </c>
      <c r="O1961" s="1">
        <f t="shared" si="424"/>
        <v>315.86944559843846</v>
      </c>
      <c r="P1961" s="1"/>
      <c r="Q1961" s="1">
        <f t="shared" si="432"/>
        <v>-0.23509351177108329</v>
      </c>
      <c r="R1961" s="1">
        <f t="shared" si="433"/>
        <v>35.948895426088256</v>
      </c>
      <c r="S1961" s="1">
        <f t="shared" si="425"/>
        <v>-4.0773685540257247</v>
      </c>
      <c r="T1961" s="1">
        <f t="shared" si="426"/>
        <v>310.48248865600999</v>
      </c>
    </row>
    <row r="1962" spans="1:20" x14ac:dyDescent="0.2">
      <c r="A1962">
        <f>Sheet1!A1939</f>
        <v>1912</v>
      </c>
      <c r="B1962">
        <f>Sheet1!B1942</f>
        <v>1053.6199999999999</v>
      </c>
      <c r="C1962">
        <f t="shared" si="420"/>
        <v>1048.3514368650219</v>
      </c>
      <c r="D1962">
        <f t="shared" si="421"/>
        <v>1053.387102666429</v>
      </c>
      <c r="E1962">
        <f t="shared" si="422"/>
        <v>1089.8425365743205</v>
      </c>
      <c r="F1962">
        <f t="shared" si="427"/>
        <v>1048.2713067618035</v>
      </c>
      <c r="G1962">
        <f t="shared" si="428"/>
        <v>1363.4124356326467</v>
      </c>
      <c r="K1962" s="1">
        <f t="shared" si="429"/>
        <v>5.3573584905657299</v>
      </c>
      <c r="L1962" s="1">
        <f t="shared" si="430"/>
        <v>5.1228728634193885</v>
      </c>
      <c r="M1962" s="1">
        <f t="shared" si="431"/>
        <v>41.3745968875362</v>
      </c>
      <c r="N1962" s="1">
        <f t="shared" si="423"/>
        <v>1.2686652523693738</v>
      </c>
      <c r="O1962" s="1">
        <f t="shared" si="424"/>
        <v>316.40979412321258</v>
      </c>
      <c r="P1962" s="1"/>
      <c r="Q1962" s="1">
        <f t="shared" si="432"/>
        <v>-0.23448562714634136</v>
      </c>
      <c r="R1962" s="1">
        <f t="shared" si="433"/>
        <v>36.01723839697047</v>
      </c>
      <c r="S1962" s="1">
        <f t="shared" si="425"/>
        <v>-4.0886932381963561</v>
      </c>
      <c r="T1962" s="1">
        <f t="shared" si="426"/>
        <v>311.05243563264685</v>
      </c>
    </row>
    <row r="1963" spans="1:20" x14ac:dyDescent="0.2">
      <c r="A1963">
        <f>Sheet1!A1940</f>
        <v>1913</v>
      </c>
      <c r="B1963">
        <f>Sheet1!B1943</f>
        <v>1054.04</v>
      </c>
      <c r="C1963">
        <f t="shared" si="420"/>
        <v>1048.8010353168845</v>
      </c>
      <c r="D1963">
        <f t="shared" si="421"/>
        <v>1053.8075536110825</v>
      </c>
      <c r="E1963">
        <f t="shared" si="422"/>
        <v>1090.3310591949034</v>
      </c>
      <c r="F1963">
        <f t="shared" si="427"/>
        <v>1048.6799210377935</v>
      </c>
      <c r="G1963">
        <f t="shared" si="428"/>
        <v>1364.4030350649577</v>
      </c>
      <c r="K1963" s="1">
        <f t="shared" si="429"/>
        <v>5.327760038703218</v>
      </c>
      <c r="L1963" s="1">
        <f t="shared" si="430"/>
        <v>5.0938430760861593</v>
      </c>
      <c r="M1963" s="1">
        <f t="shared" si="431"/>
        <v>41.413386256026342</v>
      </c>
      <c r="N1963" s="1">
        <f t="shared" si="423"/>
        <v>1.2276810764967649</v>
      </c>
      <c r="O1963" s="1">
        <f t="shared" si="424"/>
        <v>316.95079510366099</v>
      </c>
      <c r="P1963" s="1"/>
      <c r="Q1963" s="1">
        <f t="shared" si="432"/>
        <v>-0.23391696261705874</v>
      </c>
      <c r="R1963" s="1">
        <f t="shared" si="433"/>
        <v>36.085626217323124</v>
      </c>
      <c r="S1963" s="1">
        <f t="shared" si="425"/>
        <v>-4.1000789622064531</v>
      </c>
      <c r="T1963" s="1">
        <f t="shared" si="426"/>
        <v>311.62303506495778</v>
      </c>
    </row>
    <row r="1964" spans="1:20" x14ac:dyDescent="0.2">
      <c r="A1964">
        <f>Sheet1!A1941</f>
        <v>1914</v>
      </c>
      <c r="B1964">
        <f>Sheet1!B1944</f>
        <v>1054.46</v>
      </c>
      <c r="C1964">
        <f t="shared" si="420"/>
        <v>1049.2506337687471</v>
      </c>
      <c r="D1964">
        <f t="shared" si="421"/>
        <v>1054.2279652959135</v>
      </c>
      <c r="E1964">
        <f t="shared" si="422"/>
        <v>1090.8196268328356</v>
      </c>
      <c r="F1964">
        <f t="shared" si="427"/>
        <v>1049.0884742456017</v>
      </c>
      <c r="G1964">
        <f t="shared" si="428"/>
        <v>1365.3942873609758</v>
      </c>
      <c r="K1964" s="1">
        <f t="shared" si="429"/>
        <v>5.2981615868407061</v>
      </c>
      <c r="L1964" s="1">
        <f t="shared" si="430"/>
        <v>5.0647740587262433</v>
      </c>
      <c r="M1964" s="1">
        <f t="shared" si="431"/>
        <v>41.452220515957606</v>
      </c>
      <c r="N1964" s="1">
        <f t="shared" si="423"/>
        <v>1.1866358324423345</v>
      </c>
      <c r="O1964" s="1">
        <f t="shared" si="424"/>
        <v>317.49244894781646</v>
      </c>
      <c r="P1964" s="1"/>
      <c r="Q1964" s="1">
        <f t="shared" si="432"/>
        <v>-0.23338752811446284</v>
      </c>
      <c r="R1964" s="1">
        <f t="shared" si="433"/>
        <v>36.1540589291169</v>
      </c>
      <c r="S1964" s="1">
        <f t="shared" si="425"/>
        <v>-4.1115257543983716</v>
      </c>
      <c r="T1964" s="1">
        <f t="shared" si="426"/>
        <v>312.19428736097575</v>
      </c>
    </row>
    <row r="1965" spans="1:20" x14ac:dyDescent="0.2">
      <c r="A1965">
        <f>Sheet1!A1942</f>
        <v>1915</v>
      </c>
      <c r="B1965">
        <f>Sheet1!B1945</f>
        <v>1054.8800000000001</v>
      </c>
      <c r="C1965">
        <f t="shared" si="420"/>
        <v>1049.7002322206097</v>
      </c>
      <c r="D1965">
        <f t="shared" si="421"/>
        <v>1054.6483377109914</v>
      </c>
      <c r="E1965">
        <f t="shared" si="422"/>
        <v>1091.3082395300855</v>
      </c>
      <c r="F1965">
        <f t="shared" si="427"/>
        <v>1049.4969663568841</v>
      </c>
      <c r="G1965">
        <f t="shared" si="428"/>
        <v>1366.3861929287318</v>
      </c>
      <c r="K1965" s="1">
        <f t="shared" si="429"/>
        <v>5.2685631349779669</v>
      </c>
      <c r="L1965" s="1">
        <f t="shared" si="430"/>
        <v>5.035665801407049</v>
      </c>
      <c r="M1965" s="1">
        <f t="shared" si="431"/>
        <v>41.491099709298624</v>
      </c>
      <c r="N1965" s="1">
        <f t="shared" si="423"/>
        <v>1.1455294918621348</v>
      </c>
      <c r="O1965" s="1">
        <f t="shared" si="424"/>
        <v>318.03475606370989</v>
      </c>
      <c r="P1965" s="1"/>
      <c r="Q1965" s="1">
        <f t="shared" si="432"/>
        <v>-0.23289733357091791</v>
      </c>
      <c r="R1965" s="1">
        <f t="shared" si="433"/>
        <v>36.222536574320657</v>
      </c>
      <c r="S1965" s="1">
        <f t="shared" si="425"/>
        <v>-4.1230336431158321</v>
      </c>
      <c r="T1965" s="1">
        <f t="shared" si="426"/>
        <v>312.76619292873193</v>
      </c>
    </row>
    <row r="1966" spans="1:20" x14ac:dyDescent="0.2">
      <c r="A1966">
        <f>Sheet1!A1943</f>
        <v>1916</v>
      </c>
      <c r="B1966">
        <f>Sheet1!B1946</f>
        <v>1055.3</v>
      </c>
      <c r="C1966">
        <f t="shared" si="420"/>
        <v>1050.1498306724723</v>
      </c>
      <c r="D1966">
        <f t="shared" si="421"/>
        <v>1055.0686708463836</v>
      </c>
      <c r="E1966">
        <f t="shared" si="422"/>
        <v>1091.7968973286236</v>
      </c>
      <c r="F1966">
        <f t="shared" si="427"/>
        <v>1049.9053973432988</v>
      </c>
      <c r="G1966">
        <f t="shared" si="428"/>
        <v>1367.3787521762592</v>
      </c>
      <c r="K1966" s="1">
        <f t="shared" si="429"/>
        <v>5.238964683115455</v>
      </c>
      <c r="L1966" s="1">
        <f t="shared" si="430"/>
        <v>5.0065182941980311</v>
      </c>
      <c r="M1966" s="1">
        <f t="shared" si="431"/>
        <v>41.530023878018937</v>
      </c>
      <c r="N1966" s="1">
        <f t="shared" si="423"/>
        <v>1.1043620264142646</v>
      </c>
      <c r="O1966" s="1">
        <f t="shared" si="424"/>
        <v>318.57771685937473</v>
      </c>
      <c r="P1966" s="1"/>
      <c r="Q1966" s="1">
        <f t="shared" si="432"/>
        <v>-0.23244638891742397</v>
      </c>
      <c r="R1966" s="1">
        <f t="shared" si="433"/>
        <v>36.291059194903482</v>
      </c>
      <c r="S1966" s="1">
        <f t="shared" si="425"/>
        <v>-4.1346026567011904</v>
      </c>
      <c r="T1966" s="1">
        <f t="shared" si="426"/>
        <v>313.33875217625928</v>
      </c>
    </row>
    <row r="1967" spans="1:20" x14ac:dyDescent="0.2">
      <c r="A1967">
        <f>Sheet1!A1944</f>
        <v>1917</v>
      </c>
      <c r="B1967">
        <f>Sheet1!B1947</f>
        <v>1055.72</v>
      </c>
      <c r="C1967">
        <f t="shared" si="420"/>
        <v>1050.5994291243348</v>
      </c>
      <c r="D1967">
        <f t="shared" si="421"/>
        <v>1055.4889646921588</v>
      </c>
      <c r="E1967">
        <f t="shared" si="422"/>
        <v>1092.2856002704184</v>
      </c>
      <c r="F1967">
        <f t="shared" si="427"/>
        <v>1050.3137671765016</v>
      </c>
      <c r="G1967">
        <f t="shared" si="428"/>
        <v>1368.3719655115892</v>
      </c>
      <c r="K1967" s="1">
        <f t="shared" si="429"/>
        <v>5.2093662312529432</v>
      </c>
      <c r="L1967" s="1">
        <f t="shared" si="430"/>
        <v>4.9773315271663705</v>
      </c>
      <c r="M1967" s="1">
        <f t="shared" si="431"/>
        <v>41.568993064088545</v>
      </c>
      <c r="N1967" s="1">
        <f t="shared" si="423"/>
        <v>1.0631334077545489</v>
      </c>
      <c r="O1967" s="1">
        <f t="shared" si="424"/>
        <v>319.12133174284213</v>
      </c>
      <c r="P1967" s="1"/>
      <c r="Q1967" s="1">
        <f t="shared" si="432"/>
        <v>-0.23203470408657267</v>
      </c>
      <c r="R1967" s="1">
        <f t="shared" si="433"/>
        <v>36.359626832835602</v>
      </c>
      <c r="S1967" s="1">
        <f t="shared" si="425"/>
        <v>-4.1462328234983943</v>
      </c>
      <c r="T1967" s="1">
        <f t="shared" si="426"/>
        <v>313.91196551158919</v>
      </c>
    </row>
    <row r="1968" spans="1:20" x14ac:dyDescent="0.2">
      <c r="A1968">
        <f>Sheet1!A1945</f>
        <v>1918</v>
      </c>
      <c r="B1968">
        <f>Sheet1!B1948</f>
        <v>1056.1400000000001</v>
      </c>
      <c r="C1968">
        <f t="shared" ref="C1968:C2031" si="434">C$47+(A1971-1)*(C$2114-C$47)/2067</f>
        <v>1051.0490275761977</v>
      </c>
      <c r="D1968">
        <f t="shared" ref="D1968:D2031" si="435">$J$19+A1971*$I$19+$H$19*A1971^2+$G$19*A1971^3</f>
        <v>1055.9092192383853</v>
      </c>
      <c r="E1968">
        <f t="shared" ref="E1968:E2031" si="436">$T$19+A1971*$S$19+$R$19*A1971^2+$Q$19*A1971^3</f>
        <v>1092.77434839744</v>
      </c>
      <c r="F1968">
        <f t="shared" si="427"/>
        <v>1050.7220758281501</v>
      </c>
      <c r="G1968">
        <f t="shared" si="428"/>
        <v>1369.3658333427541</v>
      </c>
      <c r="K1968" s="1">
        <f t="shared" si="429"/>
        <v>5.1797677793904313</v>
      </c>
      <c r="L1968" s="1">
        <f t="shared" si="430"/>
        <v>4.9481054903817494</v>
      </c>
      <c r="M1968" s="1">
        <f t="shared" si="431"/>
        <v>41.608007309475852</v>
      </c>
      <c r="N1968" s="1">
        <f t="shared" si="423"/>
        <v>1.0218436075404043</v>
      </c>
      <c r="O1968" s="1">
        <f t="shared" si="424"/>
        <v>319.66560112214438</v>
      </c>
      <c r="P1968" s="1"/>
      <c r="Q1968" s="1">
        <f t="shared" si="432"/>
        <v>-0.23166228900868191</v>
      </c>
      <c r="R1968" s="1">
        <f t="shared" si="433"/>
        <v>36.42823953008542</v>
      </c>
      <c r="S1968" s="1">
        <f t="shared" si="425"/>
        <v>-4.1579241718500271</v>
      </c>
      <c r="T1968" s="1">
        <f t="shared" si="426"/>
        <v>314.48583334275395</v>
      </c>
    </row>
    <row r="1969" spans="1:20" x14ac:dyDescent="0.2">
      <c r="A1969">
        <f>Sheet1!A1946</f>
        <v>1919</v>
      </c>
      <c r="B1969">
        <f>Sheet1!B1949</f>
        <v>1056.57</v>
      </c>
      <c r="C1969">
        <f t="shared" si="434"/>
        <v>1051.49862602806</v>
      </c>
      <c r="D1969">
        <f t="shared" si="435"/>
        <v>1056.3294344751312</v>
      </c>
      <c r="E1969">
        <f t="shared" si="436"/>
        <v>1093.2631417516577</v>
      </c>
      <c r="F1969">
        <f t="shared" si="427"/>
        <v>1051.1303232699008</v>
      </c>
      <c r="G1969">
        <f t="shared" si="428"/>
        <v>1370.3603560777856</v>
      </c>
      <c r="K1969" s="1">
        <f t="shared" si="429"/>
        <v>5.1501693275276921</v>
      </c>
      <c r="L1969" s="1">
        <f t="shared" si="430"/>
        <v>4.9188401739113488</v>
      </c>
      <c r="M1969" s="1">
        <f t="shared" si="431"/>
        <v>41.64706665615131</v>
      </c>
      <c r="N1969" s="1">
        <f t="shared" si="423"/>
        <v>0.9804925974285652</v>
      </c>
      <c r="O1969" s="1">
        <f t="shared" si="424"/>
        <v>320.21052540531332</v>
      </c>
      <c r="P1969" s="1"/>
      <c r="Q1969" s="1">
        <f t="shared" si="432"/>
        <v>-0.23132915361634332</v>
      </c>
      <c r="R1969" s="1">
        <f t="shared" si="433"/>
        <v>36.496897328623618</v>
      </c>
      <c r="S1969" s="1">
        <f t="shared" si="425"/>
        <v>-4.1696767300991269</v>
      </c>
      <c r="T1969" s="1">
        <f t="shared" si="426"/>
        <v>315.06035607778563</v>
      </c>
    </row>
    <row r="1970" spans="1:20" x14ac:dyDescent="0.2">
      <c r="A1970">
        <f>Sheet1!A1947</f>
        <v>1920</v>
      </c>
      <c r="B1970">
        <f>Sheet1!B1950</f>
        <v>1056.99</v>
      </c>
      <c r="C1970">
        <f t="shared" si="434"/>
        <v>1051.9482244799228</v>
      </c>
      <c r="D1970">
        <f t="shared" si="435"/>
        <v>1056.7496103924655</v>
      </c>
      <c r="E1970">
        <f t="shared" si="436"/>
        <v>1093.7519803750404</v>
      </c>
      <c r="F1970">
        <f t="shared" si="427"/>
        <v>1051.5385094734113</v>
      </c>
      <c r="G1970">
        <f t="shared" si="428"/>
        <v>1371.3555341247161</v>
      </c>
      <c r="K1970" s="1">
        <f t="shared" si="429"/>
        <v>5.1205708756651802</v>
      </c>
      <c r="L1970" s="1">
        <f t="shared" si="430"/>
        <v>4.8895355678239412</v>
      </c>
      <c r="M1970" s="1">
        <f t="shared" si="431"/>
        <v>41.686171146083552</v>
      </c>
      <c r="N1970" s="1">
        <f t="shared" ref="N1970:N2033" si="437">F1970-$C1967</f>
        <v>0.93908034907644833</v>
      </c>
      <c r="O1970" s="1">
        <f t="shared" ref="O1970:O2033" si="438">G1970-$C1967</f>
        <v>320.75610500038124</v>
      </c>
      <c r="P1970" s="1"/>
      <c r="Q1970" s="1">
        <f t="shared" si="432"/>
        <v>-0.23103530784123905</v>
      </c>
      <c r="R1970" s="1">
        <f t="shared" si="433"/>
        <v>36.565600270418372</v>
      </c>
      <c r="S1970" s="1">
        <f t="shared" ref="S1970:S2033" si="439">F1970-$B1967</f>
        <v>-4.1814905265887319</v>
      </c>
      <c r="T1970" s="1">
        <f t="shared" ref="T1970:T2033" si="440">G1970-$B1967</f>
        <v>315.63553412471606</v>
      </c>
    </row>
    <row r="1971" spans="1:20" x14ac:dyDescent="0.2">
      <c r="A1971">
        <f>Sheet1!A1948</f>
        <v>1921</v>
      </c>
      <c r="B1971">
        <f>Sheet1!B1951</f>
        <v>1057.4100000000001</v>
      </c>
      <c r="C1971">
        <f t="shared" si="434"/>
        <v>1052.3978229317854</v>
      </c>
      <c r="D1971">
        <f t="shared" si="435"/>
        <v>1057.1697469804558</v>
      </c>
      <c r="E1971">
        <f t="shared" si="436"/>
        <v>1094.2408643095582</v>
      </c>
      <c r="F1971">
        <f t="shared" ref="F1971:F2034" si="441">$J$35+A1971*$I$35+$H$35*A1971^2+$G$35*A1971^3</f>
        <v>1051.946634410338</v>
      </c>
      <c r="G1971">
        <f t="shared" ref="G1971:G2034" si="442">$T$35+A1971*$S$35+$R$35*A1971^2+$Q$35*A1971^3</f>
        <v>1372.3513678915783</v>
      </c>
      <c r="K1971" s="1">
        <f t="shared" ref="K1971:K2034" si="443">B1968-C1968</f>
        <v>5.090972423802441</v>
      </c>
      <c r="L1971" s="1">
        <f t="shared" ref="L1971:L2034" si="444">D1968-$C1968</f>
        <v>4.8601916621876171</v>
      </c>
      <c r="M1971" s="1">
        <f t="shared" ref="M1971:M2034" si="445">E1968-$C1968</f>
        <v>41.725320821242349</v>
      </c>
      <c r="N1971" s="1">
        <f t="shared" si="437"/>
        <v>0.89760683414033338</v>
      </c>
      <c r="O1971" s="1">
        <f t="shared" si="438"/>
        <v>321.30234031538066</v>
      </c>
      <c r="P1971" s="1"/>
      <c r="Q1971" s="1">
        <f t="shared" ref="Q1971:Q2034" si="446">D1968-B1968</f>
        <v>-0.23078076161482386</v>
      </c>
      <c r="R1971" s="1">
        <f t="shared" ref="R1971:R2034" si="447">E1968-$B1968</f>
        <v>36.634348397439908</v>
      </c>
      <c r="S1971" s="1">
        <f t="shared" si="439"/>
        <v>-4.1933655896621076</v>
      </c>
      <c r="T1971" s="1">
        <f t="shared" si="440"/>
        <v>316.21136789157822</v>
      </c>
    </row>
    <row r="1972" spans="1:20" x14ac:dyDescent="0.2">
      <c r="A1972">
        <f>Sheet1!A1949</f>
        <v>1922</v>
      </c>
      <c r="B1972">
        <f>Sheet1!B1952</f>
        <v>1057.83</v>
      </c>
      <c r="C1972">
        <f t="shared" si="434"/>
        <v>1052.847421383648</v>
      </c>
      <c r="D1972">
        <f t="shared" si="435"/>
        <v>1057.5898442291707</v>
      </c>
      <c r="E1972">
        <f t="shared" si="436"/>
        <v>1094.7297935971803</v>
      </c>
      <c r="F1972">
        <f t="shared" si="441"/>
        <v>1052.3546980523381</v>
      </c>
      <c r="G1972">
        <f t="shared" si="442"/>
        <v>1373.347857786403</v>
      </c>
      <c r="K1972" s="1">
        <f t="shared" si="443"/>
        <v>5.07137397193992</v>
      </c>
      <c r="L1972" s="1">
        <f t="shared" si="444"/>
        <v>4.8308084470711492</v>
      </c>
      <c r="M1972" s="1">
        <f t="shared" si="445"/>
        <v>41.764515723597697</v>
      </c>
      <c r="N1972" s="1">
        <f t="shared" si="437"/>
        <v>0.8560720242780917</v>
      </c>
      <c r="O1972" s="1">
        <f t="shared" si="438"/>
        <v>321.84923175834297</v>
      </c>
      <c r="P1972" s="1"/>
      <c r="Q1972" s="1">
        <f t="shared" si="446"/>
        <v>-0.24056552486877081</v>
      </c>
      <c r="R1972" s="1">
        <f t="shared" si="447"/>
        <v>36.693141751657777</v>
      </c>
      <c r="S1972" s="1">
        <f t="shared" si="439"/>
        <v>-4.2153019476618283</v>
      </c>
      <c r="T1972" s="1">
        <f t="shared" si="440"/>
        <v>316.77785778640305</v>
      </c>
    </row>
    <row r="1973" spans="1:20" x14ac:dyDescent="0.2">
      <c r="A1973">
        <f>Sheet1!A1950</f>
        <v>1923</v>
      </c>
      <c r="B1973">
        <f>Sheet1!B1953</f>
        <v>1058.25</v>
      </c>
      <c r="C1973">
        <f t="shared" si="434"/>
        <v>1053.2970198355106</v>
      </c>
      <c r="D1973">
        <f t="shared" si="435"/>
        <v>1058.0099021286785</v>
      </c>
      <c r="E1973">
        <f t="shared" si="436"/>
        <v>1095.218768279876</v>
      </c>
      <c r="F1973">
        <f t="shared" si="441"/>
        <v>1052.7627003710677</v>
      </c>
      <c r="G1973">
        <f t="shared" si="442"/>
        <v>1374.345004217223</v>
      </c>
      <c r="K1973" s="1">
        <f t="shared" si="443"/>
        <v>5.0417755200771808</v>
      </c>
      <c r="L1973" s="1">
        <f t="shared" si="444"/>
        <v>4.8013859125426279</v>
      </c>
      <c r="M1973" s="1">
        <f t="shared" si="445"/>
        <v>41.803755895117547</v>
      </c>
      <c r="N1973" s="1">
        <f t="shared" si="437"/>
        <v>0.81447589114486618</v>
      </c>
      <c r="O1973" s="1">
        <f t="shared" si="438"/>
        <v>322.39677973730022</v>
      </c>
      <c r="P1973" s="1"/>
      <c r="Q1973" s="1">
        <f t="shared" si="446"/>
        <v>-0.24038960753455285</v>
      </c>
      <c r="R1973" s="1">
        <f t="shared" si="447"/>
        <v>36.761980375040366</v>
      </c>
      <c r="S1973" s="1">
        <f t="shared" si="439"/>
        <v>-4.2272996289323146</v>
      </c>
      <c r="T1973" s="1">
        <f t="shared" si="440"/>
        <v>317.35500421722304</v>
      </c>
    </row>
    <row r="1974" spans="1:20" x14ac:dyDescent="0.2">
      <c r="A1974">
        <f>Sheet1!A1951</f>
        <v>1924</v>
      </c>
      <c r="B1974">
        <f>Sheet1!B1954</f>
        <v>1058.67</v>
      </c>
      <c r="C1974">
        <f t="shared" si="434"/>
        <v>1053.7466182873732</v>
      </c>
      <c r="D1974">
        <f t="shared" si="435"/>
        <v>1058.4299206690478</v>
      </c>
      <c r="E1974">
        <f t="shared" si="436"/>
        <v>1095.7077883996149</v>
      </c>
      <c r="F1974">
        <f t="shared" si="441"/>
        <v>1053.1706413381851</v>
      </c>
      <c r="G1974">
        <f t="shared" si="442"/>
        <v>1375.3428075920701</v>
      </c>
      <c r="K1974" s="1">
        <f t="shared" si="443"/>
        <v>5.0121770682146689</v>
      </c>
      <c r="L1974" s="1">
        <f t="shared" si="444"/>
        <v>4.7719240486703711</v>
      </c>
      <c r="M1974" s="1">
        <f t="shared" si="445"/>
        <v>41.843041377772806</v>
      </c>
      <c r="N1974" s="1">
        <f t="shared" si="437"/>
        <v>0.77281840639966504</v>
      </c>
      <c r="O1974" s="1">
        <f t="shared" si="438"/>
        <v>322.94498466028472</v>
      </c>
      <c r="P1974" s="1"/>
      <c r="Q1974" s="1">
        <f t="shared" si="446"/>
        <v>-0.24025301954429779</v>
      </c>
      <c r="R1974" s="1">
        <f t="shared" si="447"/>
        <v>36.830864309558137</v>
      </c>
      <c r="S1974" s="1">
        <f t="shared" si="439"/>
        <v>-4.2393586618150039</v>
      </c>
      <c r="T1974" s="1">
        <f t="shared" si="440"/>
        <v>317.93280759207005</v>
      </c>
    </row>
    <row r="1975" spans="1:20" x14ac:dyDescent="0.2">
      <c r="A1975">
        <f>Sheet1!A1952</f>
        <v>1925</v>
      </c>
      <c r="B1975">
        <f>Sheet1!B1955</f>
        <v>1059.0899999999999</v>
      </c>
      <c r="C1975">
        <f t="shared" si="434"/>
        <v>1054.1962167392358</v>
      </c>
      <c r="D1975">
        <f t="shared" si="435"/>
        <v>1058.8498998403463</v>
      </c>
      <c r="E1975">
        <f t="shared" si="436"/>
        <v>1096.1968539983659</v>
      </c>
      <c r="F1975">
        <f t="shared" si="441"/>
        <v>1053.5785209253461</v>
      </c>
      <c r="G1975">
        <f t="shared" si="442"/>
        <v>1376.3412683189765</v>
      </c>
      <c r="K1975" s="1">
        <f t="shared" si="443"/>
        <v>4.9825786163519297</v>
      </c>
      <c r="L1975" s="1">
        <f t="shared" si="444"/>
        <v>4.7424228455226967</v>
      </c>
      <c r="M1975" s="1">
        <f t="shared" si="445"/>
        <v>41.882372213532335</v>
      </c>
      <c r="N1975" s="1">
        <f t="shared" si="437"/>
        <v>0.73109954169808589</v>
      </c>
      <c r="O1975" s="1">
        <f t="shared" si="438"/>
        <v>323.49384693532852</v>
      </c>
      <c r="P1975" s="1"/>
      <c r="Q1975" s="1">
        <f t="shared" si="446"/>
        <v>-0.24015577082923301</v>
      </c>
      <c r="R1975" s="1">
        <f t="shared" si="447"/>
        <v>36.899793597180405</v>
      </c>
      <c r="S1975" s="1">
        <f t="shared" si="439"/>
        <v>-4.2514790746538438</v>
      </c>
      <c r="T1975" s="1">
        <f t="shared" si="440"/>
        <v>318.51126831897659</v>
      </c>
    </row>
    <row r="1976" spans="1:20" x14ac:dyDescent="0.2">
      <c r="A1976">
        <f>Sheet1!A1953</f>
        <v>1926</v>
      </c>
      <c r="B1976">
        <f>Sheet1!B1956</f>
        <v>1059.51</v>
      </c>
      <c r="C1976">
        <f t="shared" si="434"/>
        <v>1054.6458151910983</v>
      </c>
      <c r="D1976">
        <f t="shared" si="435"/>
        <v>1059.269839632643</v>
      </c>
      <c r="E1976">
        <f t="shared" si="436"/>
        <v>1096.6859651180994</v>
      </c>
      <c r="F1976">
        <f t="shared" si="441"/>
        <v>1053.9863391042081</v>
      </c>
      <c r="G1976">
        <f t="shared" si="442"/>
        <v>1377.340386805974</v>
      </c>
      <c r="K1976" s="1">
        <f t="shared" si="443"/>
        <v>4.9529801644894178</v>
      </c>
      <c r="L1976" s="1">
        <f t="shared" si="444"/>
        <v>4.7128822931679224</v>
      </c>
      <c r="M1976" s="1">
        <f t="shared" si="445"/>
        <v>41.921748444365448</v>
      </c>
      <c r="N1976" s="1">
        <f t="shared" si="437"/>
        <v>0.68931926869754534</v>
      </c>
      <c r="O1976" s="1">
        <f t="shared" si="438"/>
        <v>324.04336697046347</v>
      </c>
      <c r="P1976" s="1"/>
      <c r="Q1976" s="1">
        <f t="shared" si="446"/>
        <v>-0.2400978713214954</v>
      </c>
      <c r="R1976" s="1">
        <f t="shared" si="447"/>
        <v>36.968768279876031</v>
      </c>
      <c r="S1976" s="1">
        <f t="shared" si="439"/>
        <v>-4.2636608957918725</v>
      </c>
      <c r="T1976" s="1">
        <f t="shared" si="440"/>
        <v>319.09038680597405</v>
      </c>
    </row>
    <row r="1977" spans="1:20" x14ac:dyDescent="0.2">
      <c r="A1977">
        <f>Sheet1!A1954</f>
        <v>1927</v>
      </c>
      <c r="B1977">
        <f>Sheet1!B1957</f>
        <v>1059.93</v>
      </c>
      <c r="C1977">
        <f t="shared" si="434"/>
        <v>1055.0954136429609</v>
      </c>
      <c r="D1977">
        <f t="shared" si="435"/>
        <v>1059.689740036006</v>
      </c>
      <c r="E1977">
        <f t="shared" si="436"/>
        <v>1097.1751218007839</v>
      </c>
      <c r="F1977">
        <f t="shared" si="441"/>
        <v>1054.3940958464279</v>
      </c>
      <c r="G1977">
        <f t="shared" si="442"/>
        <v>1378.340163461095</v>
      </c>
      <c r="K1977" s="1">
        <f t="shared" si="443"/>
        <v>4.9233817126269059</v>
      </c>
      <c r="L1977" s="1">
        <f t="shared" si="444"/>
        <v>4.6833023816745936</v>
      </c>
      <c r="M1977" s="1">
        <f t="shared" si="445"/>
        <v>41.961170112241689</v>
      </c>
      <c r="N1977" s="1">
        <f t="shared" si="437"/>
        <v>0.64747755905477788</v>
      </c>
      <c r="O1977" s="1">
        <f t="shared" si="438"/>
        <v>324.59354517372185</v>
      </c>
      <c r="P1977" s="1"/>
      <c r="Q1977" s="1">
        <f t="shared" si="446"/>
        <v>-0.24007933095231238</v>
      </c>
      <c r="R1977" s="1">
        <f t="shared" si="447"/>
        <v>37.037788399614783</v>
      </c>
      <c r="S1977" s="1">
        <f t="shared" si="439"/>
        <v>-4.2759041535721281</v>
      </c>
      <c r="T1977" s="1">
        <f t="shared" si="440"/>
        <v>319.67016346109494</v>
      </c>
    </row>
    <row r="1978" spans="1:20" x14ac:dyDescent="0.2">
      <c r="A1978">
        <f>Sheet1!A1955</f>
        <v>1928</v>
      </c>
      <c r="B1978">
        <f>Sheet1!B1958</f>
        <v>1060.3499999999999</v>
      </c>
      <c r="C1978">
        <f t="shared" si="434"/>
        <v>1055.5450120948235</v>
      </c>
      <c r="D1978">
        <f t="shared" si="435"/>
        <v>1060.1096010405033</v>
      </c>
      <c r="E1978">
        <f t="shared" si="436"/>
        <v>1097.6643240883893</v>
      </c>
      <c r="F1978">
        <f t="shared" si="441"/>
        <v>1054.8017911236627</v>
      </c>
      <c r="G1978">
        <f t="shared" si="442"/>
        <v>1379.3405986923717</v>
      </c>
      <c r="K1978" s="1">
        <f t="shared" si="443"/>
        <v>4.8937832607641667</v>
      </c>
      <c r="L1978" s="1">
        <f t="shared" si="444"/>
        <v>4.6536831011105733</v>
      </c>
      <c r="M1978" s="1">
        <f t="shared" si="445"/>
        <v>42.000637259130144</v>
      </c>
      <c r="N1978" s="1">
        <f t="shared" si="437"/>
        <v>0.60557438442697276</v>
      </c>
      <c r="O1978" s="1">
        <f t="shared" si="438"/>
        <v>325.14438195313596</v>
      </c>
      <c r="P1978" s="1"/>
      <c r="Q1978" s="1">
        <f t="shared" si="446"/>
        <v>-0.24010015965359344</v>
      </c>
      <c r="R1978" s="1">
        <f t="shared" si="447"/>
        <v>37.106853998365978</v>
      </c>
      <c r="S1978" s="1">
        <f t="shared" si="439"/>
        <v>-4.2882088763371939</v>
      </c>
      <c r="T1978" s="1">
        <f t="shared" si="440"/>
        <v>320.2505986923718</v>
      </c>
    </row>
    <row r="1979" spans="1:20" x14ac:dyDescent="0.2">
      <c r="A1979">
        <f>Sheet1!A1956</f>
        <v>1929</v>
      </c>
      <c r="B1979">
        <f>Sheet1!B1959</f>
        <v>1060.77</v>
      </c>
      <c r="C1979">
        <f t="shared" si="434"/>
        <v>1055.9946105466861</v>
      </c>
      <c r="D1979">
        <f t="shared" si="435"/>
        <v>1060.5294226362039</v>
      </c>
      <c r="E1979">
        <f t="shared" si="436"/>
        <v>1098.1535720228851</v>
      </c>
      <c r="F1979">
        <f t="shared" si="441"/>
        <v>1055.209424907569</v>
      </c>
      <c r="G1979">
        <f t="shared" si="442"/>
        <v>1380.3416929078355</v>
      </c>
      <c r="K1979" s="1">
        <f t="shared" si="443"/>
        <v>4.8641848089016548</v>
      </c>
      <c r="L1979" s="1">
        <f t="shared" si="444"/>
        <v>4.6240244415446341</v>
      </c>
      <c r="M1979" s="1">
        <f t="shared" si="445"/>
        <v>42.040149927001039</v>
      </c>
      <c r="N1979" s="1">
        <f t="shared" si="437"/>
        <v>0.56360971647063707</v>
      </c>
      <c r="O1979" s="1">
        <f t="shared" si="438"/>
        <v>325.69587771673719</v>
      </c>
      <c r="P1979" s="1"/>
      <c r="Q1979" s="1">
        <f t="shared" si="446"/>
        <v>-0.24016036735702073</v>
      </c>
      <c r="R1979" s="1">
        <f t="shared" si="447"/>
        <v>37.175965118099384</v>
      </c>
      <c r="S1979" s="1">
        <f t="shared" si="439"/>
        <v>-4.3005750924310178</v>
      </c>
      <c r="T1979" s="1">
        <f t="shared" si="440"/>
        <v>320.83169290783553</v>
      </c>
    </row>
    <row r="1980" spans="1:20" x14ac:dyDescent="0.2">
      <c r="A1980">
        <f>Sheet1!A1957</f>
        <v>1930</v>
      </c>
      <c r="B1980">
        <f>Sheet1!B1960</f>
        <v>1061.19</v>
      </c>
      <c r="C1980">
        <f t="shared" si="434"/>
        <v>1056.4442089985487</v>
      </c>
      <c r="D1980">
        <f t="shared" si="435"/>
        <v>1060.9492048131756</v>
      </c>
      <c r="E1980">
        <f t="shared" si="436"/>
        <v>1098.6428656462406</v>
      </c>
      <c r="F1980">
        <f t="shared" si="441"/>
        <v>1055.6169971698041</v>
      </c>
      <c r="G1980">
        <f t="shared" si="442"/>
        <v>1381.3434465155192</v>
      </c>
      <c r="K1980" s="1">
        <f t="shared" si="443"/>
        <v>4.834586357039143</v>
      </c>
      <c r="L1980" s="1">
        <f t="shared" si="444"/>
        <v>4.5943263930450939</v>
      </c>
      <c r="M1980" s="1">
        <f t="shared" si="445"/>
        <v>42.079708157823006</v>
      </c>
      <c r="N1980" s="1">
        <f t="shared" si="437"/>
        <v>0.52158352684318743</v>
      </c>
      <c r="O1980" s="1">
        <f t="shared" si="438"/>
        <v>326.24803287255827</v>
      </c>
      <c r="P1980" s="1"/>
      <c r="Q1980" s="1">
        <f t="shared" si="446"/>
        <v>-0.24025996399404903</v>
      </c>
      <c r="R1980" s="1">
        <f t="shared" si="447"/>
        <v>37.245121800783863</v>
      </c>
      <c r="S1980" s="1">
        <f t="shared" si="439"/>
        <v>-4.3130028301959555</v>
      </c>
      <c r="T1980" s="1">
        <f t="shared" si="440"/>
        <v>321.41344651551913</v>
      </c>
    </row>
    <row r="1981" spans="1:20" x14ac:dyDescent="0.2">
      <c r="A1981">
        <f>Sheet1!A1958</f>
        <v>1931</v>
      </c>
      <c r="B1981">
        <f>Sheet1!B1961</f>
        <v>1061.6099999999999</v>
      </c>
      <c r="C1981">
        <f t="shared" si="434"/>
        <v>1056.8938074504113</v>
      </c>
      <c r="D1981">
        <f t="shared" si="435"/>
        <v>1061.3689475614867</v>
      </c>
      <c r="E1981">
        <f t="shared" si="436"/>
        <v>1099.1322050004251</v>
      </c>
      <c r="F1981">
        <f t="shared" si="441"/>
        <v>1056.0245078820249</v>
      </c>
      <c r="G1981">
        <f t="shared" si="442"/>
        <v>1382.3458599234543</v>
      </c>
      <c r="K1981" s="1">
        <f t="shared" si="443"/>
        <v>4.8049879051764037</v>
      </c>
      <c r="L1981" s="1">
        <f t="shared" si="444"/>
        <v>4.5645889456798159</v>
      </c>
      <c r="M1981" s="1">
        <f t="shared" si="445"/>
        <v>42.119311993565816</v>
      </c>
      <c r="N1981" s="1">
        <f t="shared" si="437"/>
        <v>0.47949578720135833</v>
      </c>
      <c r="O1981" s="1">
        <f t="shared" si="438"/>
        <v>326.80084782863082</v>
      </c>
      <c r="P1981" s="1"/>
      <c r="Q1981" s="1">
        <f t="shared" si="446"/>
        <v>-0.24039895949658785</v>
      </c>
      <c r="R1981" s="1">
        <f t="shared" si="447"/>
        <v>37.314324088389412</v>
      </c>
      <c r="S1981" s="1">
        <f t="shared" si="439"/>
        <v>-4.3254921179750454</v>
      </c>
      <c r="T1981" s="1">
        <f t="shared" si="440"/>
        <v>321.99585992345442</v>
      </c>
    </row>
    <row r="1982" spans="1:20" x14ac:dyDescent="0.2">
      <c r="A1982">
        <f>Sheet1!A1959</f>
        <v>1932</v>
      </c>
      <c r="B1982">
        <f>Sheet1!B1962</f>
        <v>1062.03</v>
      </c>
      <c r="C1982">
        <f t="shared" si="434"/>
        <v>1057.3434059022741</v>
      </c>
      <c r="D1982">
        <f t="shared" si="435"/>
        <v>1061.7886508712058</v>
      </c>
      <c r="E1982">
        <f t="shared" si="436"/>
        <v>1099.6215901274081</v>
      </c>
      <c r="F1982">
        <f t="shared" si="441"/>
        <v>1056.4319570158875</v>
      </c>
      <c r="G1982">
        <f t="shared" si="442"/>
        <v>1383.348933539673</v>
      </c>
      <c r="K1982" s="1">
        <f t="shared" si="443"/>
        <v>4.7753894533138919</v>
      </c>
      <c r="L1982" s="1">
        <f t="shared" si="444"/>
        <v>4.5348120895177999</v>
      </c>
      <c r="M1982" s="1">
        <f t="shared" si="445"/>
        <v>42.158961476199011</v>
      </c>
      <c r="N1982" s="1">
        <f t="shared" si="437"/>
        <v>0.4373464692014295</v>
      </c>
      <c r="O1982" s="1">
        <f t="shared" si="438"/>
        <v>327.35432299298691</v>
      </c>
      <c r="P1982" s="1"/>
      <c r="Q1982" s="1">
        <f t="shared" si="446"/>
        <v>-0.24057736379609196</v>
      </c>
      <c r="R1982" s="1">
        <f t="shared" si="447"/>
        <v>37.383572022885119</v>
      </c>
      <c r="S1982" s="1">
        <f t="shared" si="439"/>
        <v>-4.3380429841124624</v>
      </c>
      <c r="T1982" s="1">
        <f t="shared" si="440"/>
        <v>322.57893353967302</v>
      </c>
    </row>
    <row r="1983" spans="1:20" x14ac:dyDescent="0.2">
      <c r="A1983">
        <f>Sheet1!A1960</f>
        <v>1933</v>
      </c>
      <c r="B1983">
        <f>Sheet1!B1963</f>
        <v>1062.45</v>
      </c>
      <c r="C1983">
        <f t="shared" si="434"/>
        <v>1057.7930043541367</v>
      </c>
      <c r="D1983">
        <f t="shared" si="435"/>
        <v>1062.208314732401</v>
      </c>
      <c r="E1983">
        <f t="shared" si="436"/>
        <v>1100.1110210691591</v>
      </c>
      <c r="F1983">
        <f t="shared" si="441"/>
        <v>1056.8393445430502</v>
      </c>
      <c r="G1983">
        <f t="shared" si="442"/>
        <v>1384.3526677722075</v>
      </c>
      <c r="K1983" s="1">
        <f t="shared" si="443"/>
        <v>4.74579100145138</v>
      </c>
      <c r="L1983" s="1">
        <f t="shared" si="444"/>
        <v>4.5049958146269091</v>
      </c>
      <c r="M1983" s="1">
        <f t="shared" si="445"/>
        <v>42.198656647691905</v>
      </c>
      <c r="N1983" s="1">
        <f t="shared" si="437"/>
        <v>0.39513554450149968</v>
      </c>
      <c r="O1983" s="1">
        <f t="shared" si="438"/>
        <v>327.90845877365882</v>
      </c>
      <c r="P1983" s="1"/>
      <c r="Q1983" s="1">
        <f t="shared" si="446"/>
        <v>-0.24079518682447087</v>
      </c>
      <c r="R1983" s="1">
        <f t="shared" si="447"/>
        <v>37.452865646240525</v>
      </c>
      <c r="S1983" s="1">
        <f t="shared" si="439"/>
        <v>-4.3506554569498803</v>
      </c>
      <c r="T1983" s="1">
        <f t="shared" si="440"/>
        <v>323.16266777220744</v>
      </c>
    </row>
    <row r="1984" spans="1:20" x14ac:dyDescent="0.2">
      <c r="A1984">
        <f>Sheet1!A1961</f>
        <v>1934</v>
      </c>
      <c r="B1984">
        <f>Sheet1!B1964</f>
        <v>1062.8699999999999</v>
      </c>
      <c r="C1984">
        <f t="shared" si="434"/>
        <v>1058.2426028059992</v>
      </c>
      <c r="D1984">
        <f t="shared" si="435"/>
        <v>1062.6279391351411</v>
      </c>
      <c r="E1984">
        <f t="shared" si="436"/>
        <v>1100.6004978676474</v>
      </c>
      <c r="F1984">
        <f t="shared" si="441"/>
        <v>1057.2466704351689</v>
      </c>
      <c r="G1984">
        <f t="shared" si="442"/>
        <v>1385.3570630290899</v>
      </c>
      <c r="K1984" s="1">
        <f t="shared" si="443"/>
        <v>4.7161925495886408</v>
      </c>
      <c r="L1984" s="1">
        <f t="shared" si="444"/>
        <v>4.4751401110754614</v>
      </c>
      <c r="M1984" s="1">
        <f t="shared" si="445"/>
        <v>42.238397550013815</v>
      </c>
      <c r="N1984" s="1">
        <f t="shared" si="437"/>
        <v>0.35286298475762123</v>
      </c>
      <c r="O1984" s="1">
        <f t="shared" si="438"/>
        <v>328.46325557867863</v>
      </c>
      <c r="P1984" s="1"/>
      <c r="Q1984" s="1">
        <f t="shared" si="446"/>
        <v>-0.24105243851317937</v>
      </c>
      <c r="R1984" s="1">
        <f t="shared" si="447"/>
        <v>37.522205000425174</v>
      </c>
      <c r="S1984" s="1">
        <f t="shared" si="439"/>
        <v>-4.3633295648310195</v>
      </c>
      <c r="T1984" s="1">
        <f t="shared" si="440"/>
        <v>323.74706302908999</v>
      </c>
    </row>
    <row r="1985" spans="1:20" x14ac:dyDescent="0.2">
      <c r="A1985">
        <f>Sheet1!A1962</f>
        <v>1935</v>
      </c>
      <c r="B1985">
        <f>Sheet1!B1965</f>
        <v>1063.29</v>
      </c>
      <c r="C1985">
        <f t="shared" si="434"/>
        <v>1058.6922012578618</v>
      </c>
      <c r="D1985">
        <f t="shared" si="435"/>
        <v>1063.0475240694934</v>
      </c>
      <c r="E1985">
        <f t="shared" si="436"/>
        <v>1101.0900205648425</v>
      </c>
      <c r="F1985">
        <f t="shared" si="441"/>
        <v>1057.6539346639008</v>
      </c>
      <c r="G1985">
        <f t="shared" si="442"/>
        <v>1386.3621197183518</v>
      </c>
      <c r="K1985" s="1">
        <f t="shared" si="443"/>
        <v>4.6865940977259015</v>
      </c>
      <c r="L1985" s="1">
        <f t="shared" si="444"/>
        <v>4.4452449689317746</v>
      </c>
      <c r="M1985" s="1">
        <f t="shared" si="445"/>
        <v>42.278184225134055</v>
      </c>
      <c r="N1985" s="1">
        <f t="shared" si="437"/>
        <v>0.31052876162675602</v>
      </c>
      <c r="O1985" s="1">
        <f t="shared" si="438"/>
        <v>329.01871381607771</v>
      </c>
      <c r="P1985" s="1"/>
      <c r="Q1985" s="1">
        <f t="shared" si="446"/>
        <v>-0.24134912879412695</v>
      </c>
      <c r="R1985" s="1">
        <f t="shared" si="447"/>
        <v>37.591590127408153</v>
      </c>
      <c r="S1985" s="1">
        <f t="shared" si="439"/>
        <v>-4.3760653360991455</v>
      </c>
      <c r="T1985" s="1">
        <f t="shared" si="440"/>
        <v>324.33211971835181</v>
      </c>
    </row>
    <row r="1986" spans="1:20" x14ac:dyDescent="0.2">
      <c r="A1986">
        <f>Sheet1!A1963</f>
        <v>1936</v>
      </c>
      <c r="B1986">
        <f>Sheet1!B1966</f>
        <v>1063.71</v>
      </c>
      <c r="C1986">
        <f t="shared" si="434"/>
        <v>1059.1417997097244</v>
      </c>
      <c r="D1986">
        <f t="shared" si="435"/>
        <v>1063.4670695255277</v>
      </c>
      <c r="E1986">
        <f t="shared" si="436"/>
        <v>1101.5795892027138</v>
      </c>
      <c r="F1986">
        <f t="shared" si="441"/>
        <v>1058.0611372009025</v>
      </c>
      <c r="G1986">
        <f t="shared" si="442"/>
        <v>1387.3678382480257</v>
      </c>
      <c r="K1986" s="1">
        <f t="shared" si="443"/>
        <v>4.6569956458633897</v>
      </c>
      <c r="L1986" s="1">
        <f t="shared" si="444"/>
        <v>4.4153103782643939</v>
      </c>
      <c r="M1986" s="1">
        <f t="shared" si="445"/>
        <v>42.318016715022395</v>
      </c>
      <c r="N1986" s="1">
        <f t="shared" si="437"/>
        <v>0.26813284676586591</v>
      </c>
      <c r="O1986" s="1">
        <f t="shared" si="438"/>
        <v>329.57483389388904</v>
      </c>
      <c r="P1986" s="1"/>
      <c r="Q1986" s="1">
        <f t="shared" si="446"/>
        <v>-0.24168526759899578</v>
      </c>
      <c r="R1986" s="1">
        <f t="shared" si="447"/>
        <v>37.661021069159005</v>
      </c>
      <c r="S1986" s="1">
        <f t="shared" si="439"/>
        <v>-4.3888627990975237</v>
      </c>
      <c r="T1986" s="1">
        <f t="shared" si="440"/>
        <v>324.91783824802565</v>
      </c>
    </row>
    <row r="1987" spans="1:20" x14ac:dyDescent="0.2">
      <c r="A1987">
        <f>Sheet1!A1964</f>
        <v>1937</v>
      </c>
      <c r="B1987">
        <f>Sheet1!B1967</f>
        <v>1064.1300000000001</v>
      </c>
      <c r="C1987">
        <f t="shared" si="434"/>
        <v>1059.591398161587</v>
      </c>
      <c r="D1987">
        <f t="shared" si="435"/>
        <v>1063.8865754933111</v>
      </c>
      <c r="E1987">
        <f t="shared" si="436"/>
        <v>1102.0692038232307</v>
      </c>
      <c r="F1987">
        <f t="shared" si="441"/>
        <v>1058.4682780178318</v>
      </c>
      <c r="G1987">
        <f t="shared" si="442"/>
        <v>1388.3742190261435</v>
      </c>
      <c r="K1987" s="1">
        <f t="shared" si="443"/>
        <v>4.6273971940006504</v>
      </c>
      <c r="L1987" s="1">
        <f t="shared" si="444"/>
        <v>4.3853363291418646</v>
      </c>
      <c r="M1987" s="1">
        <f t="shared" si="445"/>
        <v>42.357895061648151</v>
      </c>
      <c r="N1987" s="1">
        <f t="shared" si="437"/>
        <v>0.22567521183259487</v>
      </c>
      <c r="O1987" s="1">
        <f t="shared" si="438"/>
        <v>330.13161622014422</v>
      </c>
      <c r="P1987" s="1"/>
      <c r="Q1987" s="1">
        <f t="shared" si="446"/>
        <v>-0.24206086485878586</v>
      </c>
      <c r="R1987" s="1">
        <f t="shared" si="447"/>
        <v>37.7304978676475</v>
      </c>
      <c r="S1987" s="1">
        <f t="shared" si="439"/>
        <v>-4.4017219821680555</v>
      </c>
      <c r="T1987" s="1">
        <f t="shared" si="440"/>
        <v>325.50421902614357</v>
      </c>
    </row>
    <row r="1988" spans="1:20" x14ac:dyDescent="0.2">
      <c r="A1988">
        <f>Sheet1!A1965</f>
        <v>1938</v>
      </c>
      <c r="B1988">
        <f>Sheet1!B1968</f>
        <v>1064.55</v>
      </c>
      <c r="C1988">
        <f t="shared" si="434"/>
        <v>1060.0409966134496</v>
      </c>
      <c r="D1988">
        <f t="shared" si="435"/>
        <v>1064.3060419629123</v>
      </c>
      <c r="E1988">
        <f t="shared" si="436"/>
        <v>1102.558864468363</v>
      </c>
      <c r="F1988">
        <f t="shared" si="441"/>
        <v>1058.875357086345</v>
      </c>
      <c r="G1988">
        <f t="shared" si="442"/>
        <v>1389.3812624607372</v>
      </c>
      <c r="K1988" s="1">
        <f t="shared" si="443"/>
        <v>4.5977987421381386</v>
      </c>
      <c r="L1988" s="1">
        <f t="shared" si="444"/>
        <v>4.355322811631595</v>
      </c>
      <c r="M1988" s="1">
        <f t="shared" si="445"/>
        <v>42.397819306980637</v>
      </c>
      <c r="N1988" s="1">
        <f t="shared" si="437"/>
        <v>0.18315582848322265</v>
      </c>
      <c r="O1988" s="1">
        <f t="shared" si="438"/>
        <v>330.68906120287534</v>
      </c>
      <c r="P1988" s="1"/>
      <c r="Q1988" s="1">
        <f t="shared" si="446"/>
        <v>-0.24247593050654359</v>
      </c>
      <c r="R1988" s="1">
        <f t="shared" si="447"/>
        <v>37.800020564842498</v>
      </c>
      <c r="S1988" s="1">
        <f t="shared" si="439"/>
        <v>-4.4146429136549159</v>
      </c>
      <c r="T1988" s="1">
        <f t="shared" si="440"/>
        <v>326.0912624607372</v>
      </c>
    </row>
    <row r="1989" spans="1:20" x14ac:dyDescent="0.2">
      <c r="A1989">
        <f>Sheet1!A1966</f>
        <v>1939</v>
      </c>
      <c r="B1989">
        <f>Sheet1!B1969</f>
        <v>1064.97</v>
      </c>
      <c r="C1989">
        <f t="shared" si="434"/>
        <v>1060.4905950653122</v>
      </c>
      <c r="D1989">
        <f t="shared" si="435"/>
        <v>1064.7254689243998</v>
      </c>
      <c r="E1989">
        <f t="shared" si="436"/>
        <v>1103.0485711800795</v>
      </c>
      <c r="F1989">
        <f t="shared" si="441"/>
        <v>1059.2823743780993</v>
      </c>
      <c r="G1989">
        <f t="shared" si="442"/>
        <v>1390.3889689598391</v>
      </c>
      <c r="K1989" s="1">
        <f t="shared" si="443"/>
        <v>4.5682002902756267</v>
      </c>
      <c r="L1989" s="1">
        <f t="shared" si="444"/>
        <v>4.3252698158032672</v>
      </c>
      <c r="M1989" s="1">
        <f t="shared" si="445"/>
        <v>42.437789492989396</v>
      </c>
      <c r="N1989" s="1">
        <f t="shared" si="437"/>
        <v>0.14057466837493848</v>
      </c>
      <c r="O1989" s="1">
        <f t="shared" si="438"/>
        <v>331.24716925011467</v>
      </c>
      <c r="P1989" s="1"/>
      <c r="Q1989" s="1">
        <f t="shared" si="446"/>
        <v>-0.24293047447235949</v>
      </c>
      <c r="R1989" s="1">
        <f t="shared" si="447"/>
        <v>37.869589202713769</v>
      </c>
      <c r="S1989" s="1">
        <f t="shared" si="439"/>
        <v>-4.4276256219006882</v>
      </c>
      <c r="T1989" s="1">
        <f t="shared" si="440"/>
        <v>326.67896895983904</v>
      </c>
    </row>
    <row r="1990" spans="1:20" x14ac:dyDescent="0.2">
      <c r="A1990">
        <f>Sheet1!A1967</f>
        <v>1940</v>
      </c>
      <c r="B1990">
        <f>Sheet1!B1970</f>
        <v>1065.3900000000001</v>
      </c>
      <c r="C1990">
        <f t="shared" si="434"/>
        <v>1060.9401935171747</v>
      </c>
      <c r="D1990">
        <f t="shared" si="435"/>
        <v>1065.1448563678416</v>
      </c>
      <c r="E1990">
        <f t="shared" si="436"/>
        <v>1103.53832400035</v>
      </c>
      <c r="F1990">
        <f t="shared" si="441"/>
        <v>1059.6893298647512</v>
      </c>
      <c r="G1990">
        <f t="shared" si="442"/>
        <v>1391.397338931481</v>
      </c>
      <c r="K1990" s="1">
        <f t="shared" si="443"/>
        <v>4.5386018384131148</v>
      </c>
      <c r="L1990" s="1">
        <f t="shared" si="444"/>
        <v>4.2951773317240622</v>
      </c>
      <c r="M1990" s="1">
        <f t="shared" si="445"/>
        <v>42.477805661643742</v>
      </c>
      <c r="N1990" s="1">
        <f t="shared" si="437"/>
        <v>9.7931703164249484E-2</v>
      </c>
      <c r="O1990" s="1">
        <f t="shared" si="438"/>
        <v>331.80594076989405</v>
      </c>
      <c r="P1990" s="1"/>
      <c r="Q1990" s="1">
        <f t="shared" si="446"/>
        <v>-0.24342450668905258</v>
      </c>
      <c r="R1990" s="1">
        <f t="shared" si="447"/>
        <v>37.939203823230628</v>
      </c>
      <c r="S1990" s="1">
        <f t="shared" si="439"/>
        <v>-4.4406701352488653</v>
      </c>
      <c r="T1990" s="1">
        <f t="shared" si="440"/>
        <v>327.26733893148094</v>
      </c>
    </row>
    <row r="1991" spans="1:20" x14ac:dyDescent="0.2">
      <c r="A1991">
        <f>Sheet1!A1968</f>
        <v>1941</v>
      </c>
      <c r="B1991">
        <f>Sheet1!B1971</f>
        <v>1065.81</v>
      </c>
      <c r="C1991">
        <f t="shared" si="434"/>
        <v>1061.3897919690373</v>
      </c>
      <c r="D1991">
        <f t="shared" si="435"/>
        <v>1065.5642042833067</v>
      </c>
      <c r="E1991">
        <f t="shared" si="436"/>
        <v>1104.0281229711438</v>
      </c>
      <c r="F1991">
        <f t="shared" si="441"/>
        <v>1060.0962235179582</v>
      </c>
      <c r="G1991">
        <f t="shared" si="442"/>
        <v>1392.4063727836954</v>
      </c>
      <c r="K1991" s="1">
        <f t="shared" si="443"/>
        <v>4.5090033865503756</v>
      </c>
      <c r="L1991" s="1">
        <f t="shared" si="444"/>
        <v>4.2650453494627527</v>
      </c>
      <c r="M1991" s="1">
        <f t="shared" si="445"/>
        <v>42.517867854913447</v>
      </c>
      <c r="N1991" s="1">
        <f t="shared" si="437"/>
        <v>5.5226904508572261E-2</v>
      </c>
      <c r="O1991" s="1">
        <f t="shared" si="438"/>
        <v>332.36537617024578</v>
      </c>
      <c r="P1991" s="1"/>
      <c r="Q1991" s="1">
        <f t="shared" si="446"/>
        <v>-0.24395803708762287</v>
      </c>
      <c r="R1991" s="1">
        <f t="shared" si="447"/>
        <v>38.008864468363072</v>
      </c>
      <c r="S1991" s="1">
        <f t="shared" si="439"/>
        <v>-4.4537764820418033</v>
      </c>
      <c r="T1991" s="1">
        <f t="shared" si="440"/>
        <v>327.85637278369541</v>
      </c>
    </row>
    <row r="1992" spans="1:20" x14ac:dyDescent="0.2">
      <c r="A1992">
        <f>Sheet1!A1969</f>
        <v>1942</v>
      </c>
      <c r="B1992">
        <f>Sheet1!B1972</f>
        <v>1066.23</v>
      </c>
      <c r="C1992">
        <f t="shared" si="434"/>
        <v>1061.8393904208999</v>
      </c>
      <c r="D1992">
        <f t="shared" si="435"/>
        <v>1065.9835126608625</v>
      </c>
      <c r="E1992">
        <f t="shared" si="436"/>
        <v>1104.5179681344305</v>
      </c>
      <c r="F1992">
        <f t="shared" si="441"/>
        <v>1060.5030553093764</v>
      </c>
      <c r="G1992">
        <f t="shared" si="442"/>
        <v>1393.4160709245136</v>
      </c>
      <c r="K1992" s="1">
        <f t="shared" si="443"/>
        <v>4.4794049346878637</v>
      </c>
      <c r="L1992" s="1">
        <f t="shared" si="444"/>
        <v>4.2348738590876565</v>
      </c>
      <c r="M1992" s="1">
        <f t="shared" si="445"/>
        <v>42.557976114767371</v>
      </c>
      <c r="N1992" s="1">
        <f t="shared" si="437"/>
        <v>1.2460244064186554E-2</v>
      </c>
      <c r="O1992" s="1">
        <f t="shared" si="438"/>
        <v>332.92547585920147</v>
      </c>
      <c r="P1992" s="1"/>
      <c r="Q1992" s="1">
        <f t="shared" si="446"/>
        <v>-0.24453107560020726</v>
      </c>
      <c r="R1992" s="1">
        <f t="shared" si="447"/>
        <v>38.078571180079507</v>
      </c>
      <c r="S1992" s="1">
        <f t="shared" si="439"/>
        <v>-4.4669446906236772</v>
      </c>
      <c r="T1992" s="1">
        <f t="shared" si="440"/>
        <v>328.44607092451361</v>
      </c>
    </row>
    <row r="1993" spans="1:20" x14ac:dyDescent="0.2">
      <c r="A1993">
        <f>Sheet1!A1970</f>
        <v>1943</v>
      </c>
      <c r="B1993">
        <f>Sheet1!B1973</f>
        <v>1066.6500000000001</v>
      </c>
      <c r="C1993">
        <f t="shared" si="434"/>
        <v>1062.2889888727627</v>
      </c>
      <c r="D1993">
        <f t="shared" si="435"/>
        <v>1066.4027814905783</v>
      </c>
      <c r="E1993">
        <f t="shared" si="436"/>
        <v>1105.0078595321795</v>
      </c>
      <c r="F1993">
        <f t="shared" si="441"/>
        <v>1060.9098252106637</v>
      </c>
      <c r="G1993">
        <f t="shared" si="442"/>
        <v>1394.4264337619682</v>
      </c>
      <c r="K1993" s="1">
        <f t="shared" si="443"/>
        <v>4.4498064828253518</v>
      </c>
      <c r="L1993" s="1">
        <f t="shared" si="444"/>
        <v>4.204662850666864</v>
      </c>
      <c r="M1993" s="1">
        <f t="shared" si="445"/>
        <v>42.598130483175282</v>
      </c>
      <c r="N1993" s="1">
        <f t="shared" si="437"/>
        <v>-3.036830651103628E-2</v>
      </c>
      <c r="O1993" s="1">
        <f t="shared" si="438"/>
        <v>333.48624024479341</v>
      </c>
      <c r="P1993" s="1"/>
      <c r="Q1993" s="1">
        <f t="shared" si="446"/>
        <v>-0.24514363215848789</v>
      </c>
      <c r="R1993" s="1">
        <f t="shared" si="447"/>
        <v>38.14832400034993</v>
      </c>
      <c r="S1993" s="1">
        <f t="shared" si="439"/>
        <v>-4.4801747893363881</v>
      </c>
      <c r="T1993" s="1">
        <f t="shared" si="440"/>
        <v>329.03643376196806</v>
      </c>
    </row>
    <row r="1994" spans="1:20" x14ac:dyDescent="0.2">
      <c r="A1994">
        <f>Sheet1!A1971</f>
        <v>1944</v>
      </c>
      <c r="B1994">
        <f>Sheet1!B1974</f>
        <v>1067.07</v>
      </c>
      <c r="C1994">
        <f t="shared" si="434"/>
        <v>1062.7385873246251</v>
      </c>
      <c r="D1994">
        <f t="shared" si="435"/>
        <v>1066.8220107625216</v>
      </c>
      <c r="E1994">
        <f t="shared" si="436"/>
        <v>1105.49779720636</v>
      </c>
      <c r="F1994">
        <f t="shared" si="441"/>
        <v>1061.3165331934763</v>
      </c>
      <c r="G1994">
        <f t="shared" si="442"/>
        <v>1395.437461704091</v>
      </c>
      <c r="K1994" s="1">
        <f t="shared" si="443"/>
        <v>4.4202080309626126</v>
      </c>
      <c r="L1994" s="1">
        <f t="shared" si="444"/>
        <v>4.1744123142693752</v>
      </c>
      <c r="M1994" s="1">
        <f t="shared" si="445"/>
        <v>42.638331002106497</v>
      </c>
      <c r="N1994" s="1">
        <f t="shared" si="437"/>
        <v>-7.3258775561043876E-2</v>
      </c>
      <c r="O1994" s="1">
        <f t="shared" si="438"/>
        <v>334.04766973505366</v>
      </c>
      <c r="P1994" s="1"/>
      <c r="Q1994" s="1">
        <f t="shared" si="446"/>
        <v>-0.24579571669323741</v>
      </c>
      <c r="R1994" s="1">
        <f t="shared" si="447"/>
        <v>38.218122971143885</v>
      </c>
      <c r="S1994" s="1">
        <f t="shared" si="439"/>
        <v>-4.4934668065236565</v>
      </c>
      <c r="T1994" s="1">
        <f t="shared" si="440"/>
        <v>329.62746170409105</v>
      </c>
    </row>
    <row r="1995" spans="1:20" x14ac:dyDescent="0.2">
      <c r="A1995">
        <f>Sheet1!A1972</f>
        <v>1945</v>
      </c>
      <c r="B1995">
        <f>Sheet1!B1975</f>
        <v>1067.49</v>
      </c>
      <c r="C1995">
        <f t="shared" si="434"/>
        <v>1063.1881857764879</v>
      </c>
      <c r="D1995">
        <f t="shared" si="435"/>
        <v>1067.2412004667613</v>
      </c>
      <c r="E1995">
        <f t="shared" si="436"/>
        <v>1105.9877811989418</v>
      </c>
      <c r="F1995">
        <f t="shared" si="441"/>
        <v>1061.7231792294715</v>
      </c>
      <c r="G1995">
        <f t="shared" si="442"/>
        <v>1396.4491551589144</v>
      </c>
      <c r="K1995" s="1">
        <f t="shared" si="443"/>
        <v>4.3906095791001007</v>
      </c>
      <c r="L1995" s="1">
        <f t="shared" si="444"/>
        <v>4.1441222399625985</v>
      </c>
      <c r="M1995" s="1">
        <f t="shared" si="445"/>
        <v>42.678577713530558</v>
      </c>
      <c r="N1995" s="1">
        <f t="shared" si="437"/>
        <v>-0.11621119142841962</v>
      </c>
      <c r="O1995" s="1">
        <f t="shared" si="438"/>
        <v>334.60976473801452</v>
      </c>
      <c r="P1995" s="1"/>
      <c r="Q1995" s="1">
        <f t="shared" si="446"/>
        <v>-0.2464873391375022</v>
      </c>
      <c r="R1995" s="1">
        <f t="shared" si="447"/>
        <v>38.287968134430457</v>
      </c>
      <c r="S1995" s="1">
        <f t="shared" si="439"/>
        <v>-4.5068207705285204</v>
      </c>
      <c r="T1995" s="1">
        <f t="shared" si="440"/>
        <v>330.21915515891442</v>
      </c>
    </row>
    <row r="1996" spans="1:20" x14ac:dyDescent="0.2">
      <c r="A1996">
        <f>Sheet1!A1973</f>
        <v>1946</v>
      </c>
      <c r="B1996">
        <f>Sheet1!B1976</f>
        <v>1067.9100000000001</v>
      </c>
      <c r="C1996">
        <f t="shared" si="434"/>
        <v>1063.6377842283505</v>
      </c>
      <c r="D1996">
        <f t="shared" si="435"/>
        <v>1067.6603505933651</v>
      </c>
      <c r="E1996">
        <f t="shared" si="436"/>
        <v>1106.4778115518939</v>
      </c>
      <c r="F1996">
        <f t="shared" si="441"/>
        <v>1062.1297632903058</v>
      </c>
      <c r="G1996">
        <f t="shared" si="442"/>
        <v>1397.4615145344701</v>
      </c>
      <c r="K1996" s="1">
        <f t="shared" si="443"/>
        <v>4.3610111272373615</v>
      </c>
      <c r="L1996" s="1">
        <f t="shared" si="444"/>
        <v>4.113792617815534</v>
      </c>
      <c r="M1996" s="1">
        <f t="shared" si="445"/>
        <v>42.71887065941678</v>
      </c>
      <c r="N1996" s="1">
        <f t="shared" si="437"/>
        <v>-0.15922558245688379</v>
      </c>
      <c r="O1996" s="1">
        <f t="shared" si="438"/>
        <v>335.17252566170737</v>
      </c>
      <c r="P1996" s="1"/>
      <c r="Q1996" s="1">
        <f t="shared" si="446"/>
        <v>-0.24721850942182755</v>
      </c>
      <c r="R1996" s="1">
        <f t="shared" si="447"/>
        <v>38.357859532179418</v>
      </c>
      <c r="S1996" s="1">
        <f t="shared" si="439"/>
        <v>-4.5202367096942453</v>
      </c>
      <c r="T1996" s="1">
        <f t="shared" si="440"/>
        <v>330.81151453447001</v>
      </c>
    </row>
    <row r="1997" spans="1:20" x14ac:dyDescent="0.2">
      <c r="A1997">
        <f>Sheet1!A1974</f>
        <v>1947</v>
      </c>
      <c r="B1997">
        <f>Sheet1!B1977</f>
        <v>1068.33</v>
      </c>
      <c r="C1997">
        <f t="shared" si="434"/>
        <v>1064.0873826802131</v>
      </c>
      <c r="D1997">
        <f t="shared" si="435"/>
        <v>1068.079461132402</v>
      </c>
      <c r="E1997">
        <f t="shared" si="436"/>
        <v>1106.9678883071858</v>
      </c>
      <c r="F1997">
        <f t="shared" si="441"/>
        <v>1062.5362853476367</v>
      </c>
      <c r="G1997">
        <f t="shared" si="442"/>
        <v>1398.4745402387903</v>
      </c>
      <c r="K1997" s="1">
        <f t="shared" si="443"/>
        <v>4.3314126753748496</v>
      </c>
      <c r="L1997" s="1">
        <f t="shared" si="444"/>
        <v>4.0834234378964993</v>
      </c>
      <c r="M1997" s="1">
        <f t="shared" si="445"/>
        <v>42.759209881734932</v>
      </c>
      <c r="N1997" s="1">
        <f t="shared" si="437"/>
        <v>-0.20230197698833763</v>
      </c>
      <c r="O1997" s="1">
        <f t="shared" si="438"/>
        <v>335.73595291416518</v>
      </c>
      <c r="P1997" s="1"/>
      <c r="Q1997" s="1">
        <f t="shared" si="446"/>
        <v>-0.24798923747835033</v>
      </c>
      <c r="R1997" s="1">
        <f t="shared" si="447"/>
        <v>38.427797206360083</v>
      </c>
      <c r="S1997" s="1">
        <f t="shared" si="439"/>
        <v>-4.5337146523631873</v>
      </c>
      <c r="T1997" s="1">
        <f t="shared" si="440"/>
        <v>331.40454023879033</v>
      </c>
    </row>
    <row r="1998" spans="1:20" x14ac:dyDescent="0.2">
      <c r="A1998">
        <f>Sheet1!A1975</f>
        <v>1948</v>
      </c>
      <c r="B1998">
        <f>Sheet1!B1978</f>
        <v>1068.75</v>
      </c>
      <c r="C1998">
        <f t="shared" si="434"/>
        <v>1064.5369811320757</v>
      </c>
      <c r="D1998">
        <f t="shared" si="435"/>
        <v>1068.4985320739402</v>
      </c>
      <c r="E1998">
        <f t="shared" si="436"/>
        <v>1107.4580115067872</v>
      </c>
      <c r="F1998">
        <f t="shared" si="441"/>
        <v>1062.9427453731209</v>
      </c>
      <c r="G1998">
        <f t="shared" si="442"/>
        <v>1399.4882326799072</v>
      </c>
      <c r="K1998" s="1">
        <f t="shared" si="443"/>
        <v>4.3018142235121104</v>
      </c>
      <c r="L1998" s="1">
        <f t="shared" si="444"/>
        <v>4.0530146902733577</v>
      </c>
      <c r="M1998" s="1">
        <f t="shared" si="445"/>
        <v>42.799595422453876</v>
      </c>
      <c r="N1998" s="1">
        <f t="shared" si="437"/>
        <v>-0.24544040336695616</v>
      </c>
      <c r="O1998" s="1">
        <f t="shared" si="438"/>
        <v>336.30004690341934</v>
      </c>
      <c r="P1998" s="1"/>
      <c r="Q1998" s="1">
        <f t="shared" si="446"/>
        <v>-0.2487995332387527</v>
      </c>
      <c r="R1998" s="1">
        <f t="shared" si="447"/>
        <v>38.497781198941766</v>
      </c>
      <c r="S1998" s="1">
        <f t="shared" si="439"/>
        <v>-4.5472546268790666</v>
      </c>
      <c r="T1998" s="1">
        <f t="shared" si="440"/>
        <v>331.99823267990723</v>
      </c>
    </row>
    <row r="1999" spans="1:20" x14ac:dyDescent="0.2">
      <c r="A1999">
        <f>Sheet1!A1976</f>
        <v>1949</v>
      </c>
      <c r="B1999">
        <f>Sheet1!B1979</f>
        <v>1069.17</v>
      </c>
      <c r="C1999">
        <f t="shared" si="434"/>
        <v>1064.9865795839382</v>
      </c>
      <c r="D1999">
        <f t="shared" si="435"/>
        <v>1068.9175634080473</v>
      </c>
      <c r="E1999">
        <f t="shared" si="436"/>
        <v>1107.9481811926673</v>
      </c>
      <c r="F1999">
        <f t="shared" si="441"/>
        <v>1063.3491433384154</v>
      </c>
      <c r="G1999">
        <f t="shared" si="442"/>
        <v>1400.5025922658524</v>
      </c>
      <c r="K1999" s="1">
        <f t="shared" si="443"/>
        <v>4.2722157716495985</v>
      </c>
      <c r="L1999" s="1">
        <f t="shared" si="444"/>
        <v>4.0225663650146544</v>
      </c>
      <c r="M1999" s="1">
        <f t="shared" si="445"/>
        <v>42.840027323543381</v>
      </c>
      <c r="N1999" s="1">
        <f t="shared" si="437"/>
        <v>-0.2886408899350954</v>
      </c>
      <c r="O1999" s="1">
        <f t="shared" si="438"/>
        <v>336.86480803750192</v>
      </c>
      <c r="P1999" s="1"/>
      <c r="Q1999" s="1">
        <f t="shared" si="446"/>
        <v>-0.24964940663494417</v>
      </c>
      <c r="R1999" s="1">
        <f t="shared" si="447"/>
        <v>38.567811551893783</v>
      </c>
      <c r="S1999" s="1">
        <f t="shared" si="439"/>
        <v>-4.5608566615846939</v>
      </c>
      <c r="T1999" s="1">
        <f t="shared" si="440"/>
        <v>332.59259226585232</v>
      </c>
    </row>
    <row r="2000" spans="1:20" x14ac:dyDescent="0.2">
      <c r="A2000">
        <f>Sheet1!A1977</f>
        <v>1950</v>
      </c>
      <c r="B2000">
        <f>Sheet1!B1980</f>
        <v>1069.5899999999999</v>
      </c>
      <c r="C2000">
        <f t="shared" si="434"/>
        <v>1065.4361780358008</v>
      </c>
      <c r="D2000">
        <f t="shared" si="435"/>
        <v>1069.3365551247925</v>
      </c>
      <c r="E2000">
        <f t="shared" si="436"/>
        <v>1108.4383974067955</v>
      </c>
      <c r="F2000">
        <f t="shared" si="441"/>
        <v>1063.7554792151766</v>
      </c>
      <c r="G2000">
        <f t="shared" si="442"/>
        <v>1401.5176194046585</v>
      </c>
      <c r="K2000" s="1">
        <f t="shared" si="443"/>
        <v>4.2426173197868593</v>
      </c>
      <c r="L2000" s="1">
        <f t="shared" si="444"/>
        <v>3.9920784521889345</v>
      </c>
      <c r="M2000" s="1">
        <f t="shared" si="445"/>
        <v>42.880505626972763</v>
      </c>
      <c r="N2000" s="1">
        <f t="shared" si="437"/>
        <v>-0.33190346503647561</v>
      </c>
      <c r="O2000" s="1">
        <f t="shared" si="438"/>
        <v>337.43023672444542</v>
      </c>
      <c r="P2000" s="1"/>
      <c r="Q2000" s="1">
        <f t="shared" si="446"/>
        <v>-0.25053886759792476</v>
      </c>
      <c r="R2000" s="1">
        <f t="shared" si="447"/>
        <v>38.637888307185904</v>
      </c>
      <c r="S2000" s="1">
        <f t="shared" si="439"/>
        <v>-4.5745207848233349</v>
      </c>
      <c r="T2000" s="1">
        <f t="shared" si="440"/>
        <v>333.18761940465856</v>
      </c>
    </row>
    <row r="2001" spans="1:20" x14ac:dyDescent="0.2">
      <c r="A2001">
        <f>Sheet1!A1978</f>
        <v>1951</v>
      </c>
      <c r="B2001">
        <f>Sheet1!B1981</f>
        <v>1070</v>
      </c>
      <c r="C2001">
        <f t="shared" si="434"/>
        <v>1065.8857764876634</v>
      </c>
      <c r="D2001">
        <f t="shared" si="435"/>
        <v>1069.7555072142441</v>
      </c>
      <c r="E2001">
        <f t="shared" si="436"/>
        <v>1108.9286601911413</v>
      </c>
      <c r="F2001">
        <f t="shared" si="441"/>
        <v>1064.1617529750622</v>
      </c>
      <c r="G2001">
        <f t="shared" si="442"/>
        <v>1402.5333145043573</v>
      </c>
      <c r="K2001" s="1">
        <f t="shared" si="443"/>
        <v>4.2130188679243474</v>
      </c>
      <c r="L2001" s="1">
        <f t="shared" si="444"/>
        <v>3.9615509418645161</v>
      </c>
      <c r="M2001" s="1">
        <f t="shared" si="445"/>
        <v>42.921030374711563</v>
      </c>
      <c r="N2001" s="1">
        <f t="shared" si="437"/>
        <v>-0.3752281570134528</v>
      </c>
      <c r="O2001" s="1">
        <f t="shared" si="438"/>
        <v>337.9963333722817</v>
      </c>
      <c r="P2001" s="1"/>
      <c r="Q2001" s="1">
        <f t="shared" si="446"/>
        <v>-0.25146792605983137</v>
      </c>
      <c r="R2001" s="1">
        <f t="shared" si="447"/>
        <v>38.708011506787216</v>
      </c>
      <c r="S2001" s="1">
        <f t="shared" si="439"/>
        <v>-4.5882470249378002</v>
      </c>
      <c r="T2001" s="1">
        <f t="shared" si="440"/>
        <v>333.78331450435735</v>
      </c>
    </row>
    <row r="2002" spans="1:20" x14ac:dyDescent="0.2">
      <c r="A2002">
        <f>Sheet1!A1979</f>
        <v>1952</v>
      </c>
      <c r="B2002">
        <f>Sheet1!B1982</f>
        <v>1070.42</v>
      </c>
      <c r="C2002">
        <f t="shared" si="434"/>
        <v>1066.335374939526</v>
      </c>
      <c r="D2002">
        <f t="shared" si="435"/>
        <v>1070.1744196664697</v>
      </c>
      <c r="E2002">
        <f t="shared" si="436"/>
        <v>1109.4189695876744</v>
      </c>
      <c r="F2002">
        <f t="shared" si="441"/>
        <v>1064.5679645897283</v>
      </c>
      <c r="G2002">
        <f t="shared" si="442"/>
        <v>1403.5496779729808</v>
      </c>
      <c r="K2002" s="1">
        <f t="shared" si="443"/>
        <v>4.1834204160618356</v>
      </c>
      <c r="L2002" s="1">
        <f t="shared" si="444"/>
        <v>3.9309838241090347</v>
      </c>
      <c r="M2002" s="1">
        <f t="shared" si="445"/>
        <v>42.961601608729097</v>
      </c>
      <c r="N2002" s="1">
        <f t="shared" si="437"/>
        <v>-0.41861499420997461</v>
      </c>
      <c r="O2002" s="1">
        <f t="shared" si="438"/>
        <v>338.56309838904258</v>
      </c>
      <c r="P2002" s="1"/>
      <c r="Q2002" s="1">
        <f t="shared" si="446"/>
        <v>-0.25243659195280088</v>
      </c>
      <c r="R2002" s="1">
        <f t="shared" si="447"/>
        <v>38.778181192667262</v>
      </c>
      <c r="S2002" s="1">
        <f t="shared" si="439"/>
        <v>-4.6020354102718102</v>
      </c>
      <c r="T2002" s="1">
        <f t="shared" si="440"/>
        <v>334.37967797298074</v>
      </c>
    </row>
    <row r="2003" spans="1:20" x14ac:dyDescent="0.2">
      <c r="A2003">
        <f>Sheet1!A1980</f>
        <v>1953</v>
      </c>
      <c r="B2003">
        <f>Sheet1!B1983</f>
        <v>1070.8399999999999</v>
      </c>
      <c r="C2003">
        <f t="shared" si="434"/>
        <v>1066.7849733913886</v>
      </c>
      <c r="D2003">
        <f t="shared" si="435"/>
        <v>1070.5932924715385</v>
      </c>
      <c r="E2003">
        <f t="shared" si="436"/>
        <v>1109.909325638364</v>
      </c>
      <c r="F2003">
        <f t="shared" si="441"/>
        <v>1064.9741140308327</v>
      </c>
      <c r="G2003">
        <f t="shared" si="442"/>
        <v>1404.5667102185614</v>
      </c>
      <c r="K2003" s="1">
        <f t="shared" si="443"/>
        <v>4.1538219641990963</v>
      </c>
      <c r="L2003" s="1">
        <f t="shared" si="444"/>
        <v>3.9003770889917178</v>
      </c>
      <c r="M2003" s="1">
        <f t="shared" si="445"/>
        <v>43.002219370994681</v>
      </c>
      <c r="N2003" s="1">
        <f t="shared" si="437"/>
        <v>-0.46206400496816968</v>
      </c>
      <c r="O2003" s="1">
        <f t="shared" si="438"/>
        <v>339.13053218276059</v>
      </c>
      <c r="P2003" s="1"/>
      <c r="Q2003" s="1">
        <f t="shared" si="446"/>
        <v>-0.25344487520737857</v>
      </c>
      <c r="R2003" s="1">
        <f t="shared" si="447"/>
        <v>38.848397406795584</v>
      </c>
      <c r="S2003" s="1">
        <f t="shared" si="439"/>
        <v>-4.615885969167266</v>
      </c>
      <c r="T2003" s="1">
        <f t="shared" si="440"/>
        <v>334.97671021856149</v>
      </c>
    </row>
    <row r="2004" spans="1:20" x14ac:dyDescent="0.2">
      <c r="A2004">
        <f>Sheet1!A1981</f>
        <v>1954</v>
      </c>
      <c r="B2004">
        <f>Sheet1!B1984</f>
        <v>1071.26</v>
      </c>
      <c r="C2004">
        <f t="shared" si="434"/>
        <v>1067.2345718432512</v>
      </c>
      <c r="D2004">
        <f t="shared" si="435"/>
        <v>1071.0121256195182</v>
      </c>
      <c r="E2004">
        <f t="shared" si="436"/>
        <v>1110.3997283851795</v>
      </c>
      <c r="F2004">
        <f t="shared" si="441"/>
        <v>1065.3802012700316</v>
      </c>
      <c r="G2004">
        <f t="shared" si="442"/>
        <v>1405.5844116491303</v>
      </c>
      <c r="K2004" s="1">
        <f t="shared" si="443"/>
        <v>4.1142235123365936</v>
      </c>
      <c r="L2004" s="1">
        <f t="shared" si="444"/>
        <v>3.8697307265806558</v>
      </c>
      <c r="M2004" s="1">
        <f t="shared" si="445"/>
        <v>43.042883703477855</v>
      </c>
      <c r="N2004" s="1">
        <f t="shared" si="437"/>
        <v>-0.50557521763175828</v>
      </c>
      <c r="O2004" s="1">
        <f t="shared" si="438"/>
        <v>339.69863516146688</v>
      </c>
      <c r="P2004" s="1"/>
      <c r="Q2004" s="1">
        <f t="shared" si="446"/>
        <v>-0.2444927857559378</v>
      </c>
      <c r="R2004" s="1">
        <f t="shared" si="447"/>
        <v>38.928660191141262</v>
      </c>
      <c r="S2004" s="1">
        <f t="shared" si="439"/>
        <v>-4.6197987299683518</v>
      </c>
      <c r="T2004" s="1">
        <f t="shared" si="440"/>
        <v>335.58441164913029</v>
      </c>
    </row>
    <row r="2005" spans="1:20" x14ac:dyDescent="0.2">
      <c r="A2005">
        <f>Sheet1!A1982</f>
        <v>1955</v>
      </c>
      <c r="B2005">
        <f>Sheet1!B1985</f>
        <v>1071.68</v>
      </c>
      <c r="C2005">
        <f t="shared" si="434"/>
        <v>1067.6841702951137</v>
      </c>
      <c r="D2005">
        <f t="shared" si="435"/>
        <v>1071.4309191004775</v>
      </c>
      <c r="E2005">
        <f t="shared" si="436"/>
        <v>1110.8901778700902</v>
      </c>
      <c r="F2005">
        <f t="shared" si="441"/>
        <v>1065.7862262789824</v>
      </c>
      <c r="G2005">
        <f t="shared" si="442"/>
        <v>1406.6027826727209</v>
      </c>
      <c r="K2005" s="1">
        <f t="shared" si="443"/>
        <v>4.0846250604740817</v>
      </c>
      <c r="L2005" s="1">
        <f t="shared" si="444"/>
        <v>3.8390447269437118</v>
      </c>
      <c r="M2005" s="1">
        <f t="shared" si="445"/>
        <v>43.083594648148392</v>
      </c>
      <c r="N2005" s="1">
        <f t="shared" si="437"/>
        <v>-0.54914866054355116</v>
      </c>
      <c r="O2005" s="1">
        <f t="shared" si="438"/>
        <v>340.26740773319489</v>
      </c>
      <c r="P2005" s="1"/>
      <c r="Q2005" s="1">
        <f t="shared" si="446"/>
        <v>-0.2455803335303699</v>
      </c>
      <c r="R2005" s="1">
        <f t="shared" si="447"/>
        <v>38.99896958767431</v>
      </c>
      <c r="S2005" s="1">
        <f t="shared" si="439"/>
        <v>-4.6337737210176329</v>
      </c>
      <c r="T2005" s="1">
        <f t="shared" si="440"/>
        <v>336.1827826727208</v>
      </c>
    </row>
    <row r="2006" spans="1:20" x14ac:dyDescent="0.2">
      <c r="A2006">
        <f>Sheet1!A1983</f>
        <v>1956</v>
      </c>
      <c r="B2006">
        <f>Sheet1!B1986</f>
        <v>1072.0999999999999</v>
      </c>
      <c r="C2006">
        <f t="shared" si="434"/>
        <v>1068.1337687469763</v>
      </c>
      <c r="D2006">
        <f t="shared" si="435"/>
        <v>1071.8496729044841</v>
      </c>
      <c r="E2006">
        <f t="shared" si="436"/>
        <v>1111.3806741350656</v>
      </c>
      <c r="F2006">
        <f t="shared" si="441"/>
        <v>1066.1921890293418</v>
      </c>
      <c r="G2006">
        <f t="shared" si="442"/>
        <v>1407.6218236973639</v>
      </c>
      <c r="K2006" s="1">
        <f t="shared" si="443"/>
        <v>4.0550266086113425</v>
      </c>
      <c r="L2006" s="1">
        <f t="shared" si="444"/>
        <v>3.8083190801498858</v>
      </c>
      <c r="M2006" s="1">
        <f t="shared" si="445"/>
        <v>43.124352246975377</v>
      </c>
      <c r="N2006" s="1">
        <f t="shared" si="437"/>
        <v>-0.59278436204681384</v>
      </c>
      <c r="O2006" s="1">
        <f t="shared" si="438"/>
        <v>340.8368503059753</v>
      </c>
      <c r="P2006" s="1"/>
      <c r="Q2006" s="1">
        <f t="shared" si="446"/>
        <v>-0.2467075284614566</v>
      </c>
      <c r="R2006" s="1">
        <f t="shared" si="447"/>
        <v>39.069325638364035</v>
      </c>
      <c r="S2006" s="1">
        <f t="shared" si="439"/>
        <v>-4.6478109706581563</v>
      </c>
      <c r="T2006" s="1">
        <f t="shared" si="440"/>
        <v>336.78182369736396</v>
      </c>
    </row>
    <row r="2007" spans="1:20" x14ac:dyDescent="0.2">
      <c r="A2007">
        <f>Sheet1!A1984</f>
        <v>1957</v>
      </c>
      <c r="B2007">
        <f>Sheet1!B1987</f>
        <v>1072.52</v>
      </c>
      <c r="C2007">
        <f t="shared" si="434"/>
        <v>1068.5833671988391</v>
      </c>
      <c r="D2007">
        <f t="shared" si="435"/>
        <v>1072.2683870216074</v>
      </c>
      <c r="E2007">
        <f t="shared" si="436"/>
        <v>1111.8712172220755</v>
      </c>
      <c r="F2007">
        <f t="shared" si="441"/>
        <v>1066.5980894927666</v>
      </c>
      <c r="G2007">
        <f t="shared" si="442"/>
        <v>1408.6415351310923</v>
      </c>
      <c r="K2007" s="1">
        <f t="shared" si="443"/>
        <v>4.0254281567488306</v>
      </c>
      <c r="L2007" s="1">
        <f t="shared" si="444"/>
        <v>3.777553776267041</v>
      </c>
      <c r="M2007" s="1">
        <f t="shared" si="445"/>
        <v>43.165156541928354</v>
      </c>
      <c r="N2007" s="1">
        <f t="shared" si="437"/>
        <v>-0.63648235048458446</v>
      </c>
      <c r="O2007" s="1">
        <f t="shared" si="438"/>
        <v>341.40696328784111</v>
      </c>
      <c r="P2007" s="1"/>
      <c r="Q2007" s="1">
        <f t="shared" si="446"/>
        <v>-0.24787438048178956</v>
      </c>
      <c r="R2007" s="1">
        <f t="shared" si="447"/>
        <v>39.139728385179524</v>
      </c>
      <c r="S2007" s="1">
        <f t="shared" si="439"/>
        <v>-4.661910507233415</v>
      </c>
      <c r="T2007" s="1">
        <f t="shared" si="440"/>
        <v>337.38153513109228</v>
      </c>
    </row>
    <row r="2008" spans="1:20" x14ac:dyDescent="0.2">
      <c r="A2008">
        <f>Sheet1!A1985</f>
        <v>1958</v>
      </c>
      <c r="B2008">
        <f>Sheet1!B1988</f>
        <v>1072.94</v>
      </c>
      <c r="C2008">
        <f t="shared" si="434"/>
        <v>1069.0329656507017</v>
      </c>
      <c r="D2008">
        <f t="shared" si="435"/>
        <v>1072.6870614419149</v>
      </c>
      <c r="E2008">
        <f t="shared" si="436"/>
        <v>1112.3618071730887</v>
      </c>
      <c r="F2008">
        <f t="shared" si="441"/>
        <v>1067.0039276409143</v>
      </c>
      <c r="G2008">
        <f t="shared" si="442"/>
        <v>1409.6619173819377</v>
      </c>
      <c r="K2008" s="1">
        <f t="shared" si="443"/>
        <v>3.9958297048863187</v>
      </c>
      <c r="L2008" s="1">
        <f t="shared" si="444"/>
        <v>3.7467488053637226</v>
      </c>
      <c r="M2008" s="1">
        <f t="shared" si="445"/>
        <v>43.206007574976411</v>
      </c>
      <c r="N2008" s="1">
        <f t="shared" si="437"/>
        <v>-0.68024265419944641</v>
      </c>
      <c r="O2008" s="1">
        <f t="shared" si="438"/>
        <v>341.97774708682391</v>
      </c>
      <c r="P2008" s="1"/>
      <c r="Q2008" s="1">
        <f t="shared" si="446"/>
        <v>-0.24908089952259616</v>
      </c>
      <c r="R2008" s="1">
        <f t="shared" si="447"/>
        <v>39.210177870090092</v>
      </c>
      <c r="S2008" s="1">
        <f t="shared" si="439"/>
        <v>-4.6760723590857651</v>
      </c>
      <c r="T2008" s="1">
        <f t="shared" si="440"/>
        <v>337.98191738193759</v>
      </c>
    </row>
    <row r="2009" spans="1:20" x14ac:dyDescent="0.2">
      <c r="A2009">
        <f>Sheet1!A1986</f>
        <v>1959</v>
      </c>
      <c r="B2009">
        <f>Sheet1!B1989</f>
        <v>1073.3599999999999</v>
      </c>
      <c r="C2009">
        <f t="shared" si="434"/>
        <v>1069.4825641025643</v>
      </c>
      <c r="D2009">
        <f t="shared" si="435"/>
        <v>1073.105696155475</v>
      </c>
      <c r="E2009">
        <f t="shared" si="436"/>
        <v>1112.8524440300753</v>
      </c>
      <c r="F2009">
        <f t="shared" si="441"/>
        <v>1067.409703445441</v>
      </c>
      <c r="G2009">
        <f t="shared" si="442"/>
        <v>1410.6829708579321</v>
      </c>
      <c r="K2009" s="1">
        <f t="shared" si="443"/>
        <v>3.9662312530235795</v>
      </c>
      <c r="L2009" s="1">
        <f t="shared" si="444"/>
        <v>3.7159041575077936</v>
      </c>
      <c r="M2009" s="1">
        <f t="shared" si="445"/>
        <v>43.246905388089317</v>
      </c>
      <c r="N2009" s="1">
        <f t="shared" si="437"/>
        <v>-0.72406530153534732</v>
      </c>
      <c r="O2009" s="1">
        <f t="shared" si="438"/>
        <v>342.54920211095578</v>
      </c>
      <c r="P2009" s="1"/>
      <c r="Q2009" s="1">
        <f t="shared" si="446"/>
        <v>-0.25032709551578591</v>
      </c>
      <c r="R2009" s="1">
        <f t="shared" si="447"/>
        <v>39.280674135065738</v>
      </c>
      <c r="S2009" s="1">
        <f t="shared" si="439"/>
        <v>-4.6902965545589268</v>
      </c>
      <c r="T2009" s="1">
        <f t="shared" si="440"/>
        <v>338.5829708579322</v>
      </c>
    </row>
    <row r="2010" spans="1:20" x14ac:dyDescent="0.2">
      <c r="A2010">
        <f>Sheet1!A1987</f>
        <v>1960</v>
      </c>
      <c r="B2010">
        <f>Sheet1!B1990</f>
        <v>1073.78</v>
      </c>
      <c r="C2010">
        <f t="shared" si="434"/>
        <v>1069.9321625544269</v>
      </c>
      <c r="D2010">
        <f t="shared" si="435"/>
        <v>1073.5242911523565</v>
      </c>
      <c r="E2010">
        <f t="shared" si="436"/>
        <v>1113.343127835004</v>
      </c>
      <c r="F2010">
        <f t="shared" si="441"/>
        <v>1067.8154168780043</v>
      </c>
      <c r="G2010">
        <f t="shared" si="442"/>
        <v>1411.7046959671079</v>
      </c>
      <c r="K2010" s="1">
        <f t="shared" si="443"/>
        <v>3.9366328011608402</v>
      </c>
      <c r="L2010" s="1">
        <f t="shared" si="444"/>
        <v>3.685019822768254</v>
      </c>
      <c r="M2010" s="1">
        <f t="shared" si="445"/>
        <v>43.287850023236388</v>
      </c>
      <c r="N2010" s="1">
        <f t="shared" si="437"/>
        <v>-0.76795032083487058</v>
      </c>
      <c r="O2010" s="1">
        <f t="shared" si="438"/>
        <v>343.12132876826877</v>
      </c>
      <c r="P2010" s="1"/>
      <c r="Q2010" s="1">
        <f t="shared" si="446"/>
        <v>-0.25161297839258623</v>
      </c>
      <c r="R2010" s="1">
        <f t="shared" si="447"/>
        <v>39.351217222075547</v>
      </c>
      <c r="S2010" s="1">
        <f t="shared" si="439"/>
        <v>-4.7045831219957108</v>
      </c>
      <c r="T2010" s="1">
        <f t="shared" si="440"/>
        <v>339.18469596710793</v>
      </c>
    </row>
    <row r="2011" spans="1:20" x14ac:dyDescent="0.2">
      <c r="A2011">
        <f>Sheet1!A1988</f>
        <v>1961</v>
      </c>
      <c r="B2011">
        <f>Sheet1!B1991</f>
        <v>1074.2</v>
      </c>
      <c r="C2011">
        <f t="shared" si="434"/>
        <v>1070.3817610062895</v>
      </c>
      <c r="D2011">
        <f t="shared" si="435"/>
        <v>1073.9428464226273</v>
      </c>
      <c r="E2011">
        <f t="shared" si="436"/>
        <v>1113.8338586298446</v>
      </c>
      <c r="F2011">
        <f t="shared" si="441"/>
        <v>1068.2210679102607</v>
      </c>
      <c r="G2011">
        <f t="shared" si="442"/>
        <v>1412.7270931174971</v>
      </c>
      <c r="K2011" s="1">
        <f t="shared" si="443"/>
        <v>3.9070343492983284</v>
      </c>
      <c r="L2011" s="1">
        <f t="shared" si="444"/>
        <v>3.6540957912131944</v>
      </c>
      <c r="M2011" s="1">
        <f t="shared" si="445"/>
        <v>43.328841522386938</v>
      </c>
      <c r="N2011" s="1">
        <f t="shared" si="437"/>
        <v>-0.81189774044105434</v>
      </c>
      <c r="O2011" s="1">
        <f t="shared" si="438"/>
        <v>343.69412746679541</v>
      </c>
      <c r="P2011" s="1"/>
      <c r="Q2011" s="1">
        <f t="shared" si="446"/>
        <v>-0.25293855808513399</v>
      </c>
      <c r="R2011" s="1">
        <f t="shared" si="447"/>
        <v>39.421807173088609</v>
      </c>
      <c r="S2011" s="1">
        <f t="shared" si="439"/>
        <v>-4.7189320897393827</v>
      </c>
      <c r="T2011" s="1">
        <f t="shared" si="440"/>
        <v>339.78709311749708</v>
      </c>
    </row>
    <row r="2012" spans="1:20" x14ac:dyDescent="0.2">
      <c r="A2012">
        <f>Sheet1!A1989</f>
        <v>1962</v>
      </c>
      <c r="B2012">
        <f>Sheet1!B1992</f>
        <v>1074.6199999999999</v>
      </c>
      <c r="C2012">
        <f t="shared" si="434"/>
        <v>1070.8313594581521</v>
      </c>
      <c r="D2012">
        <f t="shared" si="435"/>
        <v>1074.3613619563559</v>
      </c>
      <c r="E2012">
        <f t="shared" si="436"/>
        <v>1114.3246364565666</v>
      </c>
      <c r="F2012">
        <f t="shared" si="441"/>
        <v>1068.6266565138671</v>
      </c>
      <c r="G2012">
        <f t="shared" si="442"/>
        <v>1413.7501627171314</v>
      </c>
      <c r="K2012" s="1">
        <f t="shared" si="443"/>
        <v>3.8774358974355891</v>
      </c>
      <c r="L2012" s="1">
        <f t="shared" si="444"/>
        <v>3.6231320529107052</v>
      </c>
      <c r="M2012" s="1">
        <f t="shared" si="445"/>
        <v>43.369879927510965</v>
      </c>
      <c r="N2012" s="1">
        <f t="shared" si="437"/>
        <v>-0.8559075886971641</v>
      </c>
      <c r="O2012" s="1">
        <f t="shared" si="438"/>
        <v>344.26759861456708</v>
      </c>
      <c r="P2012" s="1"/>
      <c r="Q2012" s="1">
        <f t="shared" si="446"/>
        <v>-0.25430384452488397</v>
      </c>
      <c r="R2012" s="1">
        <f t="shared" si="447"/>
        <v>39.492444030075376</v>
      </c>
      <c r="S2012" s="1">
        <f t="shared" si="439"/>
        <v>-4.7333434861327532</v>
      </c>
      <c r="T2012" s="1">
        <f t="shared" si="440"/>
        <v>340.39016271713149</v>
      </c>
    </row>
    <row r="2013" spans="1:20" x14ac:dyDescent="0.2">
      <c r="A2013">
        <f>Sheet1!A1990</f>
        <v>1963</v>
      </c>
      <c r="B2013">
        <f>Sheet1!B1993</f>
        <v>1075.03</v>
      </c>
      <c r="C2013">
        <f t="shared" si="434"/>
        <v>1071.2809579100146</v>
      </c>
      <c r="D2013">
        <f t="shared" si="435"/>
        <v>1074.77983774361</v>
      </c>
      <c r="E2013">
        <f t="shared" si="436"/>
        <v>1114.8154613571396</v>
      </c>
      <c r="F2013">
        <f t="shared" si="441"/>
        <v>1069.0321826604811</v>
      </c>
      <c r="G2013">
        <f t="shared" si="442"/>
        <v>1414.7739051740432</v>
      </c>
      <c r="K2013" s="1">
        <f t="shared" si="443"/>
        <v>3.8478374455730773</v>
      </c>
      <c r="L2013" s="1">
        <f t="shared" si="444"/>
        <v>3.592128597929559</v>
      </c>
      <c r="M2013" s="1">
        <f t="shared" si="445"/>
        <v>43.410965280577102</v>
      </c>
      <c r="N2013" s="1">
        <f t="shared" si="437"/>
        <v>-0.89997989394578326</v>
      </c>
      <c r="O2013" s="1">
        <f t="shared" si="438"/>
        <v>344.8417426196163</v>
      </c>
      <c r="P2013" s="1"/>
      <c r="Q2013" s="1">
        <f t="shared" si="446"/>
        <v>-0.25570884764351831</v>
      </c>
      <c r="R2013" s="1">
        <f t="shared" si="447"/>
        <v>39.563127835004025</v>
      </c>
      <c r="S2013" s="1">
        <f t="shared" si="439"/>
        <v>-4.7478173395188605</v>
      </c>
      <c r="T2013" s="1">
        <f t="shared" si="440"/>
        <v>340.99390517404322</v>
      </c>
    </row>
    <row r="2014" spans="1:20" x14ac:dyDescent="0.2">
      <c r="A2014">
        <f>Sheet1!A1991</f>
        <v>1964</v>
      </c>
      <c r="B2014">
        <f>Sheet1!B1994</f>
        <v>1075.45</v>
      </c>
      <c r="C2014">
        <f t="shared" si="434"/>
        <v>1071.7305563618772</v>
      </c>
      <c r="D2014">
        <f t="shared" si="435"/>
        <v>1075.1982737744593</v>
      </c>
      <c r="E2014">
        <f t="shared" si="436"/>
        <v>1115.3063333735327</v>
      </c>
      <c r="F2014">
        <f t="shared" si="441"/>
        <v>1069.4376463217586</v>
      </c>
      <c r="G2014">
        <f t="shared" si="442"/>
        <v>1415.7983208962646</v>
      </c>
      <c r="K2014" s="1">
        <f t="shared" si="443"/>
        <v>3.8182389937105654</v>
      </c>
      <c r="L2014" s="1">
        <f t="shared" si="444"/>
        <v>3.5610854163378463</v>
      </c>
      <c r="M2014" s="1">
        <f t="shared" si="445"/>
        <v>43.452097623555119</v>
      </c>
      <c r="N2014" s="1">
        <f t="shared" si="437"/>
        <v>-0.94411468453085945</v>
      </c>
      <c r="O2014" s="1">
        <f t="shared" si="438"/>
        <v>345.41655988997513</v>
      </c>
      <c r="P2014" s="1"/>
      <c r="Q2014" s="1">
        <f t="shared" si="446"/>
        <v>-0.25715357737271916</v>
      </c>
      <c r="R2014" s="1">
        <f t="shared" si="447"/>
        <v>39.633858629844553</v>
      </c>
      <c r="S2014" s="1">
        <f t="shared" si="439"/>
        <v>-4.7623536782414249</v>
      </c>
      <c r="T2014" s="1">
        <f t="shared" si="440"/>
        <v>341.59832089626457</v>
      </c>
    </row>
    <row r="2015" spans="1:20" x14ac:dyDescent="0.2">
      <c r="A2015">
        <f>Sheet1!A1992</f>
        <v>1965</v>
      </c>
      <c r="B2015">
        <f>Sheet1!B1995</f>
        <v>1075.8699999999999</v>
      </c>
      <c r="C2015">
        <f t="shared" si="434"/>
        <v>1072.1801548137398</v>
      </c>
      <c r="D2015">
        <f t="shared" si="435"/>
        <v>1075.6166700389708</v>
      </c>
      <c r="E2015">
        <f t="shared" si="436"/>
        <v>1115.7972525477153</v>
      </c>
      <c r="F2015">
        <f t="shared" si="441"/>
        <v>1069.8430474693575</v>
      </c>
      <c r="G2015">
        <f t="shared" si="442"/>
        <v>1416.8234102918273</v>
      </c>
      <c r="K2015" s="1">
        <f t="shared" si="443"/>
        <v>3.7886405418478262</v>
      </c>
      <c r="L2015" s="1">
        <f t="shared" si="444"/>
        <v>3.5300024982038849</v>
      </c>
      <c r="M2015" s="1">
        <f t="shared" si="445"/>
        <v>43.493276998414558</v>
      </c>
      <c r="N2015" s="1">
        <f t="shared" si="437"/>
        <v>-0.98831198879452131</v>
      </c>
      <c r="O2015" s="1">
        <f t="shared" si="438"/>
        <v>345.99205083367519</v>
      </c>
      <c r="P2015" s="1"/>
      <c r="Q2015" s="1">
        <f t="shared" si="446"/>
        <v>-0.25863804364394127</v>
      </c>
      <c r="R2015" s="1">
        <f t="shared" si="447"/>
        <v>39.704636456566732</v>
      </c>
      <c r="S2015" s="1">
        <f t="shared" si="439"/>
        <v>-4.7769525306423475</v>
      </c>
      <c r="T2015" s="1">
        <f t="shared" si="440"/>
        <v>342.20341029182737</v>
      </c>
    </row>
    <row r="2016" spans="1:20" x14ac:dyDescent="0.2">
      <c r="A2016">
        <f>Sheet1!A1993</f>
        <v>1966</v>
      </c>
      <c r="B2016">
        <f>Sheet1!B1996</f>
        <v>1076.29</v>
      </c>
      <c r="C2016">
        <f t="shared" si="434"/>
        <v>1072.6297532656024</v>
      </c>
      <c r="D2016">
        <f t="shared" si="435"/>
        <v>1076.0350265272136</v>
      </c>
      <c r="E2016">
        <f t="shared" si="436"/>
        <v>1116.2882189216568</v>
      </c>
      <c r="F2016">
        <f t="shared" si="441"/>
        <v>1070.2483860749344</v>
      </c>
      <c r="G2016">
        <f t="shared" si="442"/>
        <v>1417.8491737687636</v>
      </c>
      <c r="K2016" s="1">
        <f t="shared" si="443"/>
        <v>3.7490420899853234</v>
      </c>
      <c r="L2016" s="1">
        <f t="shared" si="444"/>
        <v>3.4988798335953106</v>
      </c>
      <c r="M2016" s="1">
        <f t="shared" si="445"/>
        <v>43.534503447124962</v>
      </c>
      <c r="N2016" s="1">
        <f t="shared" si="437"/>
        <v>-1.0325718350802617</v>
      </c>
      <c r="O2016" s="1">
        <f t="shared" si="438"/>
        <v>346.568215858749</v>
      </c>
      <c r="P2016" s="1"/>
      <c r="Q2016" s="1">
        <f t="shared" si="446"/>
        <v>-0.25016225639001277</v>
      </c>
      <c r="R2016" s="1">
        <f t="shared" si="447"/>
        <v>39.785461357139638</v>
      </c>
      <c r="S2016" s="1">
        <f t="shared" si="439"/>
        <v>-4.7816139250655851</v>
      </c>
      <c r="T2016" s="1">
        <f t="shared" si="440"/>
        <v>342.81917376876368</v>
      </c>
    </row>
    <row r="2017" spans="1:20" x14ac:dyDescent="0.2">
      <c r="A2017">
        <f>Sheet1!A1994</f>
        <v>1967</v>
      </c>
      <c r="B2017">
        <f>Sheet1!B1997</f>
        <v>1076.71</v>
      </c>
      <c r="C2017">
        <f t="shared" si="434"/>
        <v>1073.079351717465</v>
      </c>
      <c r="D2017">
        <f t="shared" si="435"/>
        <v>1076.4533432292556</v>
      </c>
      <c r="E2017">
        <f t="shared" si="436"/>
        <v>1116.7792325373271</v>
      </c>
      <c r="F2017">
        <f t="shared" si="441"/>
        <v>1070.6536621101454</v>
      </c>
      <c r="G2017">
        <f t="shared" si="442"/>
        <v>1418.8756117351056</v>
      </c>
      <c r="K2017" s="1">
        <f t="shared" si="443"/>
        <v>3.7194436381228115</v>
      </c>
      <c r="L2017" s="1">
        <f t="shared" si="444"/>
        <v>3.4677174125820329</v>
      </c>
      <c r="M2017" s="1">
        <f t="shared" si="445"/>
        <v>43.575777011655418</v>
      </c>
      <c r="N2017" s="1">
        <f t="shared" si="437"/>
        <v>-1.076894251731801</v>
      </c>
      <c r="O2017" s="1">
        <f t="shared" si="438"/>
        <v>347.14505537322839</v>
      </c>
      <c r="P2017" s="1"/>
      <c r="Q2017" s="1">
        <f t="shared" si="446"/>
        <v>-0.25172622554077861</v>
      </c>
      <c r="R2017" s="1">
        <f t="shared" si="447"/>
        <v>39.856333373532607</v>
      </c>
      <c r="S2017" s="1">
        <f t="shared" si="439"/>
        <v>-4.7963378898546125</v>
      </c>
      <c r="T2017" s="1">
        <f t="shared" si="440"/>
        <v>343.42561173510558</v>
      </c>
    </row>
    <row r="2018" spans="1:20" x14ac:dyDescent="0.2">
      <c r="A2018">
        <f>Sheet1!A1995</f>
        <v>1968</v>
      </c>
      <c r="B2018">
        <f>Sheet1!B1998</f>
        <v>1077.1300000000001</v>
      </c>
      <c r="C2018">
        <f t="shared" si="434"/>
        <v>1073.5289501693278</v>
      </c>
      <c r="D2018">
        <f t="shared" si="435"/>
        <v>1076.8716201351656</v>
      </c>
      <c r="E2018">
        <f t="shared" si="436"/>
        <v>1117.2702934366948</v>
      </c>
      <c r="F2018">
        <f t="shared" si="441"/>
        <v>1071.0588755466488</v>
      </c>
      <c r="G2018">
        <f t="shared" si="442"/>
        <v>1419.902724598885</v>
      </c>
      <c r="K2018" s="1">
        <f t="shared" si="443"/>
        <v>3.6898451862600723</v>
      </c>
      <c r="L2018" s="1">
        <f t="shared" si="444"/>
        <v>3.4365152252310054</v>
      </c>
      <c r="M2018" s="1">
        <f t="shared" si="445"/>
        <v>43.61709773397547</v>
      </c>
      <c r="N2018" s="1">
        <f t="shared" si="437"/>
        <v>-1.1212792670910403</v>
      </c>
      <c r="O2018" s="1">
        <f t="shared" si="438"/>
        <v>347.7225697851452</v>
      </c>
      <c r="P2018" s="1"/>
      <c r="Q2018" s="1">
        <f t="shared" si="446"/>
        <v>-0.25332996102906691</v>
      </c>
      <c r="R2018" s="1">
        <f t="shared" si="447"/>
        <v>39.927252547715398</v>
      </c>
      <c r="S2018" s="1">
        <f t="shared" si="439"/>
        <v>-4.8111244533511126</v>
      </c>
      <c r="T2018" s="1">
        <f t="shared" si="440"/>
        <v>344.03272459888512</v>
      </c>
    </row>
    <row r="2019" spans="1:20" x14ac:dyDescent="0.2">
      <c r="A2019">
        <f>Sheet1!A1996</f>
        <v>1969</v>
      </c>
      <c r="B2019">
        <f>Sheet1!B1999</f>
        <v>1077.55</v>
      </c>
      <c r="C2019">
        <f t="shared" si="434"/>
        <v>1073.9785486211904</v>
      </c>
      <c r="D2019">
        <f t="shared" si="435"/>
        <v>1077.2898572350114</v>
      </c>
      <c r="E2019">
        <f t="shared" si="436"/>
        <v>1117.7614016617301</v>
      </c>
      <c r="F2019">
        <f t="shared" si="441"/>
        <v>1071.4640263561005</v>
      </c>
      <c r="G2019">
        <f t="shared" si="442"/>
        <v>1420.9305127681346</v>
      </c>
      <c r="K2019" s="1">
        <f t="shared" si="443"/>
        <v>3.6602467343975604</v>
      </c>
      <c r="L2019" s="1">
        <f t="shared" si="444"/>
        <v>3.405273261611228</v>
      </c>
      <c r="M2019" s="1">
        <f t="shared" si="445"/>
        <v>43.658465656054432</v>
      </c>
      <c r="N2019" s="1">
        <f t="shared" si="437"/>
        <v>-1.1657269095019274</v>
      </c>
      <c r="O2019" s="1">
        <f t="shared" si="438"/>
        <v>348.30075950253217</v>
      </c>
      <c r="P2019" s="1"/>
      <c r="Q2019" s="1">
        <f t="shared" si="446"/>
        <v>-0.25497347278633242</v>
      </c>
      <c r="R2019" s="1">
        <f t="shared" si="447"/>
        <v>39.998218921656871</v>
      </c>
      <c r="S2019" s="1">
        <f t="shared" si="439"/>
        <v>-4.8259736438994878</v>
      </c>
      <c r="T2019" s="1">
        <f t="shared" si="440"/>
        <v>344.64051276813461</v>
      </c>
    </row>
    <row r="2020" spans="1:20" x14ac:dyDescent="0.2">
      <c r="A2020">
        <f>Sheet1!A1997</f>
        <v>1970</v>
      </c>
      <c r="B2020">
        <f>Sheet1!B2000</f>
        <v>1077.97</v>
      </c>
      <c r="C2020">
        <f t="shared" si="434"/>
        <v>1074.428147073053</v>
      </c>
      <c r="D2020">
        <f t="shared" si="435"/>
        <v>1077.7080545188617</v>
      </c>
      <c r="E2020">
        <f t="shared" si="436"/>
        <v>1118.2525572544021</v>
      </c>
      <c r="F2020">
        <f t="shared" si="441"/>
        <v>1071.8691145101579</v>
      </c>
      <c r="G2020">
        <f t="shared" si="442"/>
        <v>1421.9589766508857</v>
      </c>
      <c r="K2020" s="1">
        <f t="shared" si="443"/>
        <v>3.6306482825350486</v>
      </c>
      <c r="L2020" s="1">
        <f t="shared" si="444"/>
        <v>3.3739915117905639</v>
      </c>
      <c r="M2020" s="1">
        <f t="shared" si="445"/>
        <v>43.699880819862074</v>
      </c>
      <c r="N2020" s="1">
        <f t="shared" si="437"/>
        <v>-1.2102372073070455</v>
      </c>
      <c r="O2020" s="1">
        <f t="shared" si="438"/>
        <v>348.8796249334207</v>
      </c>
      <c r="P2020" s="1"/>
      <c r="Q2020" s="1">
        <f t="shared" si="446"/>
        <v>-0.25665677074448467</v>
      </c>
      <c r="R2020" s="1">
        <f t="shared" si="447"/>
        <v>40.069232537327025</v>
      </c>
      <c r="S2020" s="1">
        <f t="shared" si="439"/>
        <v>-4.8408854898420941</v>
      </c>
      <c r="T2020" s="1">
        <f t="shared" si="440"/>
        <v>345.24897665088565</v>
      </c>
    </row>
    <row r="2021" spans="1:20" x14ac:dyDescent="0.2">
      <c r="A2021">
        <f>Sheet1!A1998</f>
        <v>1971</v>
      </c>
      <c r="B2021">
        <f>Sheet1!B2001</f>
        <v>1078.3800000000001</v>
      </c>
      <c r="C2021">
        <f t="shared" si="434"/>
        <v>1074.8777455249156</v>
      </c>
      <c r="D2021">
        <f t="shared" si="435"/>
        <v>1078.1262119767848</v>
      </c>
      <c r="E2021">
        <f t="shared" si="436"/>
        <v>1118.7437602566804</v>
      </c>
      <c r="F2021">
        <f t="shared" si="441"/>
        <v>1072.2741399804777</v>
      </c>
      <c r="G2021">
        <f t="shared" si="442"/>
        <v>1422.9881166551709</v>
      </c>
      <c r="K2021" s="1">
        <f t="shared" si="443"/>
        <v>3.6010498306723093</v>
      </c>
      <c r="L2021" s="1">
        <f t="shared" si="444"/>
        <v>3.3426699658377856</v>
      </c>
      <c r="M2021" s="1">
        <f t="shared" si="445"/>
        <v>43.741343267367029</v>
      </c>
      <c r="N2021" s="1">
        <f t="shared" si="437"/>
        <v>-1.2548101888501151</v>
      </c>
      <c r="O2021" s="1">
        <f t="shared" si="438"/>
        <v>349.45916648584307</v>
      </c>
      <c r="P2021" s="1"/>
      <c r="Q2021" s="1">
        <f t="shared" si="446"/>
        <v>-0.25837986483452369</v>
      </c>
      <c r="R2021" s="1">
        <f t="shared" si="447"/>
        <v>40.140293436694719</v>
      </c>
      <c r="S2021" s="1">
        <f t="shared" si="439"/>
        <v>-4.8558600195224244</v>
      </c>
      <c r="T2021" s="1">
        <f t="shared" si="440"/>
        <v>345.85811665517076</v>
      </c>
    </row>
    <row r="2022" spans="1:20" x14ac:dyDescent="0.2">
      <c r="A2022">
        <f>Sheet1!A1999</f>
        <v>1972</v>
      </c>
      <c r="B2022">
        <f>Sheet1!B2002</f>
        <v>1078.8</v>
      </c>
      <c r="C2022">
        <f t="shared" si="434"/>
        <v>1075.3273439767781</v>
      </c>
      <c r="D2022">
        <f t="shared" si="435"/>
        <v>1078.5443295988487</v>
      </c>
      <c r="E2022">
        <f t="shared" si="436"/>
        <v>1119.235010710534</v>
      </c>
      <c r="F2022">
        <f t="shared" si="441"/>
        <v>1072.6791027387169</v>
      </c>
      <c r="G2022">
        <f t="shared" si="442"/>
        <v>1424.0179331890217</v>
      </c>
      <c r="K2022" s="1">
        <f t="shared" si="443"/>
        <v>3.5714513788095701</v>
      </c>
      <c r="L2022" s="1">
        <f t="shared" si="444"/>
        <v>3.3113086138209837</v>
      </c>
      <c r="M2022" s="1">
        <f t="shared" si="445"/>
        <v>43.782853040539749</v>
      </c>
      <c r="N2022" s="1">
        <f t="shared" si="437"/>
        <v>-1.299445882473492</v>
      </c>
      <c r="O2022" s="1">
        <f t="shared" si="438"/>
        <v>350.03938456783135</v>
      </c>
      <c r="P2022" s="1"/>
      <c r="Q2022" s="1">
        <f t="shared" si="446"/>
        <v>-0.26014276498858635</v>
      </c>
      <c r="R2022" s="1">
        <f t="shared" si="447"/>
        <v>40.211401661730179</v>
      </c>
      <c r="S2022" s="1">
        <f t="shared" si="439"/>
        <v>-4.8708972612830621</v>
      </c>
      <c r="T2022" s="1">
        <f t="shared" si="440"/>
        <v>346.46793318902178</v>
      </c>
    </row>
    <row r="2023" spans="1:20" x14ac:dyDescent="0.2">
      <c r="A2023">
        <f>Sheet1!A2000</f>
        <v>1973</v>
      </c>
      <c r="B2023">
        <f>Sheet1!B2003</f>
        <v>1079.22</v>
      </c>
      <c r="C2023">
        <f t="shared" si="434"/>
        <v>1075.7769424286407</v>
      </c>
      <c r="D2023">
        <f t="shared" si="435"/>
        <v>1078.9624073751218</v>
      </c>
      <c r="E2023">
        <f t="shared" si="436"/>
        <v>1119.7263086579328</v>
      </c>
      <c r="F2023">
        <f t="shared" si="441"/>
        <v>1073.0840027565325</v>
      </c>
      <c r="G2023">
        <f t="shared" si="442"/>
        <v>1425.0484266604708</v>
      </c>
      <c r="K2023" s="1">
        <f t="shared" si="443"/>
        <v>3.5418529269470582</v>
      </c>
      <c r="L2023" s="1">
        <f t="shared" si="444"/>
        <v>3.2799074458087034</v>
      </c>
      <c r="M2023" s="1">
        <f t="shared" si="445"/>
        <v>43.824410181349094</v>
      </c>
      <c r="N2023" s="1">
        <f t="shared" si="437"/>
        <v>-1.3441443165204419</v>
      </c>
      <c r="O2023" s="1">
        <f t="shared" si="438"/>
        <v>350.62027958741783</v>
      </c>
      <c r="P2023" s="1"/>
      <c r="Q2023" s="1">
        <f t="shared" si="446"/>
        <v>-0.26194548113835481</v>
      </c>
      <c r="R2023" s="1">
        <f t="shared" si="447"/>
        <v>40.282557254402036</v>
      </c>
      <c r="S2023" s="1">
        <f t="shared" si="439"/>
        <v>-4.8859972434675001</v>
      </c>
      <c r="T2023" s="1">
        <f t="shared" si="440"/>
        <v>347.07842666047077</v>
      </c>
    </row>
    <row r="2024" spans="1:20" x14ac:dyDescent="0.2">
      <c r="A2024">
        <f>Sheet1!A2001</f>
        <v>1974</v>
      </c>
      <c r="B2024">
        <f>Sheet1!B2004</f>
        <v>1079.6400000000001</v>
      </c>
      <c r="C2024">
        <f t="shared" si="434"/>
        <v>1076.2265408805033</v>
      </c>
      <c r="D2024">
        <f t="shared" si="435"/>
        <v>1079.3804452956729</v>
      </c>
      <c r="E2024">
        <f t="shared" si="436"/>
        <v>1120.217654140846</v>
      </c>
      <c r="F2024">
        <f t="shared" si="441"/>
        <v>1073.4888400055816</v>
      </c>
      <c r="G2024">
        <f t="shared" si="442"/>
        <v>1426.0795974775494</v>
      </c>
      <c r="K2024" s="1">
        <f t="shared" si="443"/>
        <v>3.5022544750845555</v>
      </c>
      <c r="L2024" s="1">
        <f t="shared" si="444"/>
        <v>3.2484664518692625</v>
      </c>
      <c r="M2024" s="1">
        <f t="shared" si="445"/>
        <v>43.866014731764835</v>
      </c>
      <c r="N2024" s="1">
        <f t="shared" si="437"/>
        <v>-1.3889055193340027</v>
      </c>
      <c r="O2024" s="1">
        <f t="shared" si="438"/>
        <v>351.20185195263389</v>
      </c>
      <c r="P2024" s="1"/>
      <c r="Q2024" s="1">
        <f t="shared" si="446"/>
        <v>-0.25378802321529292</v>
      </c>
      <c r="R2024" s="1">
        <f t="shared" si="447"/>
        <v>40.36376025668028</v>
      </c>
      <c r="S2024" s="1">
        <f t="shared" si="439"/>
        <v>-4.8911599944185582</v>
      </c>
      <c r="T2024" s="1">
        <f t="shared" si="440"/>
        <v>347.69959747754933</v>
      </c>
    </row>
    <row r="2025" spans="1:20" x14ac:dyDescent="0.2">
      <c r="A2025">
        <f>Sheet1!A2002</f>
        <v>1975</v>
      </c>
      <c r="B2025">
        <f>Sheet1!B2005</f>
        <v>1080.06</v>
      </c>
      <c r="C2025">
        <f t="shared" si="434"/>
        <v>1076.6761393323659</v>
      </c>
      <c r="D2025">
        <f t="shared" si="435"/>
        <v>1079.7984433505699</v>
      </c>
      <c r="E2025">
        <f t="shared" si="436"/>
        <v>1120.709047201243</v>
      </c>
      <c r="F2025">
        <f t="shared" si="441"/>
        <v>1073.8936144575205</v>
      </c>
      <c r="G2025">
        <f t="shared" si="442"/>
        <v>1427.1114460482904</v>
      </c>
      <c r="K2025" s="1">
        <f t="shared" si="443"/>
        <v>3.4726560232218162</v>
      </c>
      <c r="L2025" s="1">
        <f t="shared" si="444"/>
        <v>3.2169856220705242</v>
      </c>
      <c r="M2025" s="1">
        <f t="shared" si="445"/>
        <v>43.907666733755832</v>
      </c>
      <c r="N2025" s="1">
        <f t="shared" si="437"/>
        <v>-1.4337295192576676</v>
      </c>
      <c r="O2025" s="1">
        <f t="shared" si="438"/>
        <v>351.78410207151228</v>
      </c>
      <c r="P2025" s="1"/>
      <c r="Q2025" s="1">
        <f t="shared" si="446"/>
        <v>-0.25567040115129203</v>
      </c>
      <c r="R2025" s="1">
        <f t="shared" si="447"/>
        <v>40.435010710534016</v>
      </c>
      <c r="S2025" s="1">
        <f t="shared" si="439"/>
        <v>-4.9063855424794838</v>
      </c>
      <c r="T2025" s="1">
        <f t="shared" si="440"/>
        <v>348.31144604829046</v>
      </c>
    </row>
    <row r="2026" spans="1:20" x14ac:dyDescent="0.2">
      <c r="A2026">
        <f>Sheet1!A2003</f>
        <v>1976</v>
      </c>
      <c r="B2026">
        <f>Sheet1!B2006</f>
        <v>1080.48</v>
      </c>
      <c r="C2026">
        <f t="shared" si="434"/>
        <v>1077.1257377842285</v>
      </c>
      <c r="D2026">
        <f t="shared" si="435"/>
        <v>1080.2164015298813</v>
      </c>
      <c r="E2026">
        <f t="shared" si="436"/>
        <v>1121.2004878810935</v>
      </c>
      <c r="F2026">
        <f t="shared" si="441"/>
        <v>1074.2983260840069</v>
      </c>
      <c r="G2026">
        <f t="shared" si="442"/>
        <v>1428.1439727807256</v>
      </c>
      <c r="K2026" s="1">
        <f t="shared" si="443"/>
        <v>3.4430575713593043</v>
      </c>
      <c r="L2026" s="1">
        <f t="shared" si="444"/>
        <v>3.1854649464810336</v>
      </c>
      <c r="M2026" s="1">
        <f t="shared" si="445"/>
        <v>43.949366229292082</v>
      </c>
      <c r="N2026" s="1">
        <f t="shared" si="437"/>
        <v>-1.4786163446337923</v>
      </c>
      <c r="O2026" s="1">
        <f t="shared" si="438"/>
        <v>352.36703035208484</v>
      </c>
      <c r="P2026" s="1"/>
      <c r="Q2026" s="1">
        <f t="shared" si="446"/>
        <v>-0.25759262487827073</v>
      </c>
      <c r="R2026" s="1">
        <f t="shared" si="447"/>
        <v>40.506308657932777</v>
      </c>
      <c r="S2026" s="1">
        <f t="shared" si="439"/>
        <v>-4.9216739159930967</v>
      </c>
      <c r="T2026" s="1">
        <f t="shared" si="440"/>
        <v>348.92397278072553</v>
      </c>
    </row>
    <row r="2027" spans="1:20" x14ac:dyDescent="0.2">
      <c r="A2027">
        <f>Sheet1!A2004</f>
        <v>1977</v>
      </c>
      <c r="B2027">
        <f>Sheet1!B2007</f>
        <v>1080.8900000000001</v>
      </c>
      <c r="C2027">
        <f t="shared" si="434"/>
        <v>1077.5753362360911</v>
      </c>
      <c r="D2027">
        <f t="shared" si="435"/>
        <v>1080.634319823675</v>
      </c>
      <c r="E2027">
        <f t="shared" si="436"/>
        <v>1121.6919762223667</v>
      </c>
      <c r="F2027">
        <f t="shared" si="441"/>
        <v>1074.7029748566968</v>
      </c>
      <c r="G2027">
        <f t="shared" si="442"/>
        <v>1429.1771780828867</v>
      </c>
      <c r="K2027" s="1">
        <f t="shared" si="443"/>
        <v>3.4134591194967925</v>
      </c>
      <c r="L2027" s="1">
        <f t="shared" si="444"/>
        <v>3.1539044151695634</v>
      </c>
      <c r="M2027" s="1">
        <f t="shared" si="445"/>
        <v>43.991113260342672</v>
      </c>
      <c r="N2027" s="1">
        <f t="shared" si="437"/>
        <v>-1.523566023806552</v>
      </c>
      <c r="O2027" s="1">
        <f t="shared" si="438"/>
        <v>352.9506372023834</v>
      </c>
      <c r="P2027" s="1"/>
      <c r="Q2027" s="1">
        <f t="shared" si="446"/>
        <v>-0.25955470432722905</v>
      </c>
      <c r="R2027" s="1">
        <f t="shared" si="447"/>
        <v>40.57765414084588</v>
      </c>
      <c r="S2027" s="1">
        <f t="shared" si="439"/>
        <v>-4.9370251433033445</v>
      </c>
      <c r="T2027" s="1">
        <f t="shared" si="440"/>
        <v>349.53717808288661</v>
      </c>
    </row>
    <row r="2028" spans="1:20" x14ac:dyDescent="0.2">
      <c r="A2028">
        <f>Sheet1!A2005</f>
        <v>1978</v>
      </c>
      <c r="B2028">
        <f>Sheet1!B2008</f>
        <v>1081.31</v>
      </c>
      <c r="C2028">
        <f t="shared" si="434"/>
        <v>1078.0249346879536</v>
      </c>
      <c r="D2028">
        <f t="shared" si="435"/>
        <v>1081.0521982220205</v>
      </c>
      <c r="E2028">
        <f t="shared" si="436"/>
        <v>1122.183512267032</v>
      </c>
      <c r="F2028">
        <f t="shared" si="441"/>
        <v>1075.1075607472483</v>
      </c>
      <c r="G2028">
        <f t="shared" si="442"/>
        <v>1430.2110623628064</v>
      </c>
      <c r="K2028" s="1">
        <f t="shared" si="443"/>
        <v>3.3838606676340532</v>
      </c>
      <c r="L2028" s="1">
        <f t="shared" si="444"/>
        <v>3.1223040182039767</v>
      </c>
      <c r="M2028" s="1">
        <f t="shared" si="445"/>
        <v>44.032907868877146</v>
      </c>
      <c r="N2028" s="1">
        <f t="shared" si="437"/>
        <v>-1.5685785851176206</v>
      </c>
      <c r="O2028" s="1">
        <f t="shared" si="438"/>
        <v>353.5349230304405</v>
      </c>
      <c r="P2028" s="1"/>
      <c r="Q2028" s="1">
        <f t="shared" si="446"/>
        <v>-0.2615566494300765</v>
      </c>
      <c r="R2028" s="1">
        <f t="shared" si="447"/>
        <v>40.649047201243093</v>
      </c>
      <c r="S2028" s="1">
        <f t="shared" si="439"/>
        <v>-4.9524392527516738</v>
      </c>
      <c r="T2028" s="1">
        <f t="shared" si="440"/>
        <v>350.15106236280644</v>
      </c>
    </row>
    <row r="2029" spans="1:20" x14ac:dyDescent="0.2">
      <c r="A2029">
        <f>Sheet1!A2006</f>
        <v>1979</v>
      </c>
      <c r="B2029">
        <f>Sheet1!B2009</f>
        <v>1081.73</v>
      </c>
      <c r="C2029">
        <f t="shared" si="434"/>
        <v>1078.4745331398162</v>
      </c>
      <c r="D2029">
        <f t="shared" si="435"/>
        <v>1081.4700367149846</v>
      </c>
      <c r="E2029">
        <f t="shared" si="436"/>
        <v>1122.6750960570587</v>
      </c>
      <c r="F2029">
        <f t="shared" si="441"/>
        <v>1075.5120837273171</v>
      </c>
      <c r="G2029">
        <f t="shared" si="442"/>
        <v>1431.2456260285162</v>
      </c>
      <c r="K2029" s="1">
        <f t="shared" si="443"/>
        <v>3.3542622157715414</v>
      </c>
      <c r="L2029" s="1">
        <f t="shared" si="444"/>
        <v>3.0906637456528188</v>
      </c>
      <c r="M2029" s="1">
        <f t="shared" si="445"/>
        <v>44.074750096865046</v>
      </c>
      <c r="N2029" s="1">
        <f t="shared" si="437"/>
        <v>-1.6136540569114004</v>
      </c>
      <c r="O2029" s="1">
        <f t="shared" si="438"/>
        <v>354.11988824428772</v>
      </c>
      <c r="P2029" s="1"/>
      <c r="Q2029" s="1">
        <f t="shared" si="446"/>
        <v>-0.26359847011872262</v>
      </c>
      <c r="R2029" s="1">
        <f t="shared" si="447"/>
        <v>40.720487881093504</v>
      </c>
      <c r="S2029" s="1">
        <f t="shared" si="439"/>
        <v>-4.9679162726829418</v>
      </c>
      <c r="T2029" s="1">
        <f t="shared" si="440"/>
        <v>350.76562602851618</v>
      </c>
    </row>
    <row r="2030" spans="1:20" x14ac:dyDescent="0.2">
      <c r="A2030">
        <f>Sheet1!A2007</f>
        <v>1980</v>
      </c>
      <c r="B2030">
        <f>Sheet1!B2010</f>
        <v>1082.1500000000001</v>
      </c>
      <c r="C2030">
        <f t="shared" si="434"/>
        <v>1078.9241315916788</v>
      </c>
      <c r="D2030">
        <f t="shared" si="435"/>
        <v>1081.8878352926367</v>
      </c>
      <c r="E2030">
        <f t="shared" si="436"/>
        <v>1123.1667276344167</v>
      </c>
      <c r="F2030">
        <f t="shared" si="441"/>
        <v>1075.9165437685613</v>
      </c>
      <c r="G2030">
        <f t="shared" si="442"/>
        <v>1432.2808694880482</v>
      </c>
      <c r="K2030" s="1">
        <f t="shared" si="443"/>
        <v>3.3146637639090386</v>
      </c>
      <c r="L2030" s="1">
        <f t="shared" si="444"/>
        <v>3.0589835875839526</v>
      </c>
      <c r="M2030" s="1">
        <f t="shared" si="445"/>
        <v>44.116639986275686</v>
      </c>
      <c r="N2030" s="1">
        <f t="shared" si="437"/>
        <v>-1.6587924675297927</v>
      </c>
      <c r="O2030" s="1">
        <f t="shared" si="438"/>
        <v>354.70553325195715</v>
      </c>
      <c r="P2030" s="1"/>
      <c r="Q2030" s="1">
        <f t="shared" si="446"/>
        <v>-0.25568017632508599</v>
      </c>
      <c r="R2030" s="1">
        <f t="shared" si="447"/>
        <v>40.801976222366648</v>
      </c>
      <c r="S2030" s="1">
        <f t="shared" si="439"/>
        <v>-4.9734562314388313</v>
      </c>
      <c r="T2030" s="1">
        <f t="shared" si="440"/>
        <v>351.39086948804811</v>
      </c>
    </row>
    <row r="2031" spans="1:20" x14ac:dyDescent="0.2">
      <c r="A2031">
        <f>Sheet1!A2008</f>
        <v>1981</v>
      </c>
      <c r="B2031">
        <f>Sheet1!B2011</f>
        <v>1082.57</v>
      </c>
      <c r="C2031">
        <f t="shared" si="434"/>
        <v>1079.3737300435414</v>
      </c>
      <c r="D2031">
        <f t="shared" si="435"/>
        <v>1082.3055939450446</v>
      </c>
      <c r="E2031">
        <f t="shared" si="436"/>
        <v>1123.6584070410747</v>
      </c>
      <c r="F2031">
        <f t="shared" si="441"/>
        <v>1076.3209408426367</v>
      </c>
      <c r="G2031">
        <f t="shared" si="442"/>
        <v>1433.3167931494349</v>
      </c>
      <c r="K2031" s="1">
        <f t="shared" si="443"/>
        <v>3.2850653120462994</v>
      </c>
      <c r="L2031" s="1">
        <f t="shared" si="444"/>
        <v>3.027263534066833</v>
      </c>
      <c r="M2031" s="1">
        <f t="shared" si="445"/>
        <v>44.158577579078383</v>
      </c>
      <c r="N2031" s="1">
        <f t="shared" si="437"/>
        <v>-1.7039938453169725</v>
      </c>
      <c r="O2031" s="1">
        <f t="shared" si="438"/>
        <v>355.2918584614813</v>
      </c>
      <c r="P2031" s="1"/>
      <c r="Q2031" s="1">
        <f t="shared" si="446"/>
        <v>-0.25780177797946635</v>
      </c>
      <c r="R2031" s="1">
        <f t="shared" si="447"/>
        <v>40.873512267032083</v>
      </c>
      <c r="S2031" s="1">
        <f t="shared" si="439"/>
        <v>-4.9890591573632719</v>
      </c>
      <c r="T2031" s="1">
        <f t="shared" si="440"/>
        <v>352.006793149435</v>
      </c>
    </row>
    <row r="2032" spans="1:20" x14ac:dyDescent="0.2">
      <c r="A2032">
        <f>Sheet1!A2009</f>
        <v>1982</v>
      </c>
      <c r="B2032">
        <f>Sheet1!B2012</f>
        <v>1082.99</v>
      </c>
      <c r="C2032">
        <f t="shared" ref="C2032:C2095" si="448">C$47+(A2035-1)*(C$2114-C$47)/2067</f>
        <v>1079.8233284954042</v>
      </c>
      <c r="D2032">
        <f t="shared" ref="D2032:D2095" si="449">$J$19+A2035*$I$19+$H$19*A2035^2+$G$19*A2035^3</f>
        <v>1082.7233126622766</v>
      </c>
      <c r="E2032">
        <f t="shared" ref="E2032:E2095" si="450">$T$19+A2035*$S$19+$R$19*A2035^2+$Q$19*A2035^3</f>
        <v>1124.150134319003</v>
      </c>
      <c r="F2032">
        <f t="shared" si="441"/>
        <v>1076.7252749212012</v>
      </c>
      <c r="G2032">
        <f t="shared" si="442"/>
        <v>1434.353397420708</v>
      </c>
      <c r="K2032" s="1">
        <f t="shared" si="443"/>
        <v>3.2554668601837875</v>
      </c>
      <c r="L2032" s="1">
        <f t="shared" si="444"/>
        <v>2.9955035751684136</v>
      </c>
      <c r="M2032" s="1">
        <f t="shared" si="445"/>
        <v>44.200562917242451</v>
      </c>
      <c r="N2032" s="1">
        <f t="shared" si="437"/>
        <v>-1.7492582186150685</v>
      </c>
      <c r="O2032" s="1">
        <f t="shared" si="438"/>
        <v>355.87886428089178</v>
      </c>
      <c r="P2032" s="1"/>
      <c r="Q2032" s="1">
        <f t="shared" si="446"/>
        <v>-0.25996328501537391</v>
      </c>
      <c r="R2032" s="1">
        <f t="shared" si="447"/>
        <v>40.945096057058663</v>
      </c>
      <c r="S2032" s="1">
        <f t="shared" si="439"/>
        <v>-5.004725078798856</v>
      </c>
      <c r="T2032" s="1">
        <f t="shared" si="440"/>
        <v>352.62339742070799</v>
      </c>
    </row>
    <row r="2033" spans="1:20" x14ac:dyDescent="0.2">
      <c r="A2033">
        <f>Sheet1!A2010</f>
        <v>1983</v>
      </c>
      <c r="B2033">
        <f>Sheet1!B2013</f>
        <v>1083.4000000000001</v>
      </c>
      <c r="C2033">
        <f t="shared" si="448"/>
        <v>1080.2729269472668</v>
      </c>
      <c r="D2033">
        <f t="shared" si="449"/>
        <v>1083.1409914344019</v>
      </c>
      <c r="E2033">
        <f t="shared" si="450"/>
        <v>1124.6419095101703</v>
      </c>
      <c r="F2033">
        <f t="shared" si="441"/>
        <v>1077.129545975911</v>
      </c>
      <c r="G2033">
        <f t="shared" si="442"/>
        <v>1435.3906827098997</v>
      </c>
      <c r="K2033" s="1">
        <f t="shared" si="443"/>
        <v>3.2258684083212756</v>
      </c>
      <c r="L2033" s="1">
        <f t="shared" si="444"/>
        <v>2.9637037009579217</v>
      </c>
      <c r="M2033" s="1">
        <f t="shared" si="445"/>
        <v>44.242596042737887</v>
      </c>
      <c r="N2033" s="1">
        <f t="shared" si="437"/>
        <v>-1.7945856157678008</v>
      </c>
      <c r="O2033" s="1">
        <f t="shared" si="438"/>
        <v>356.46655111822088</v>
      </c>
      <c r="P2033" s="1"/>
      <c r="Q2033" s="1">
        <f t="shared" si="446"/>
        <v>-0.26216470736335395</v>
      </c>
      <c r="R2033" s="1">
        <f t="shared" si="447"/>
        <v>41.016727634416611</v>
      </c>
      <c r="S2033" s="1">
        <f t="shared" si="439"/>
        <v>-5.0204540240890765</v>
      </c>
      <c r="T2033" s="1">
        <f t="shared" si="440"/>
        <v>353.2406827098996</v>
      </c>
    </row>
    <row r="2034" spans="1:20" x14ac:dyDescent="0.2">
      <c r="A2034">
        <f>Sheet1!A2011</f>
        <v>1984</v>
      </c>
      <c r="B2034">
        <f>Sheet1!B2014</f>
        <v>1083.82</v>
      </c>
      <c r="C2034">
        <f t="shared" si="448"/>
        <v>1080.7225253991294</v>
      </c>
      <c r="D2034">
        <f t="shared" si="449"/>
        <v>1083.5586302514876</v>
      </c>
      <c r="E2034">
        <f t="shared" si="450"/>
        <v>1125.1337326565465</v>
      </c>
      <c r="F2034">
        <f t="shared" si="441"/>
        <v>1077.5337539784234</v>
      </c>
      <c r="G2034">
        <f t="shared" si="442"/>
        <v>1436.4286494250416</v>
      </c>
      <c r="K2034" s="1">
        <f t="shared" si="443"/>
        <v>3.1962699564585364</v>
      </c>
      <c r="L2034" s="1">
        <f t="shared" si="444"/>
        <v>2.9318639015032204</v>
      </c>
      <c r="M2034" s="1">
        <f t="shared" si="445"/>
        <v>44.284676997533325</v>
      </c>
      <c r="N2034" s="1">
        <f t="shared" ref="N2034:N2097" si="451">F2034-$C2031</f>
        <v>-1.8399760651179804</v>
      </c>
      <c r="O2034" s="1">
        <f t="shared" ref="O2034:O2097" si="452">G2034-$C2031</f>
        <v>357.05491938150021</v>
      </c>
      <c r="P2034" s="1"/>
      <c r="Q2034" s="1">
        <f t="shared" si="446"/>
        <v>-0.26440605495531599</v>
      </c>
      <c r="R2034" s="1">
        <f t="shared" si="447"/>
        <v>41.088407041074788</v>
      </c>
      <c r="S2034" s="1">
        <f t="shared" ref="S2034:S2097" si="453">F2034-$B2031</f>
        <v>-5.0362460215765168</v>
      </c>
      <c r="T2034" s="1">
        <f t="shared" ref="T2034:T2097" si="454">G2034-$B2031</f>
        <v>353.85864942504168</v>
      </c>
    </row>
    <row r="2035" spans="1:20" x14ac:dyDescent="0.2">
      <c r="A2035">
        <f>Sheet1!A2012</f>
        <v>1985</v>
      </c>
      <c r="B2035">
        <f>Sheet1!B2015</f>
        <v>1084.24</v>
      </c>
      <c r="C2035">
        <f t="shared" si="448"/>
        <v>1081.172123850992</v>
      </c>
      <c r="D2035">
        <f t="shared" si="449"/>
        <v>1083.9762291036029</v>
      </c>
      <c r="E2035">
        <f t="shared" si="450"/>
        <v>1125.6256038001009</v>
      </c>
      <c r="F2035">
        <f t="shared" ref="F2035:F2098" si="455">$J$35+A2035*$I$35+$H$35*A2035^2+$G$35*A2035^3</f>
        <v>1077.9378989003951</v>
      </c>
      <c r="G2035">
        <f t="shared" ref="G2035:G2098" si="456">$T$35+A2035*$S$35+$R$35*A2035^2+$Q$35*A2035^3</f>
        <v>1437.4672979741667</v>
      </c>
      <c r="K2035" s="1">
        <f t="shared" ref="K2035:K2098" si="457">B2032-C2032</f>
        <v>3.1666715045957972</v>
      </c>
      <c r="L2035" s="1">
        <f t="shared" ref="L2035:L2098" si="458">D2032-$C2032</f>
        <v>2.8999841668724002</v>
      </c>
      <c r="M2035" s="1">
        <f t="shared" ref="M2035:M2098" si="459">E2032-$C2032</f>
        <v>44.326805823598761</v>
      </c>
      <c r="N2035" s="1">
        <f t="shared" si="451"/>
        <v>-1.8854295950091</v>
      </c>
      <c r="O2035" s="1">
        <f t="shared" si="452"/>
        <v>357.64396947876253</v>
      </c>
      <c r="P2035" s="1"/>
      <c r="Q2035" s="1">
        <f t="shared" ref="Q2035:Q2098" si="460">D2032-B2032</f>
        <v>-0.26668733772339692</v>
      </c>
      <c r="R2035" s="1">
        <f t="shared" ref="R2035:R2098" si="461">E2032-$B2032</f>
        <v>41.160134319002964</v>
      </c>
      <c r="S2035" s="1">
        <f t="shared" si="453"/>
        <v>-5.0521010996048972</v>
      </c>
      <c r="T2035" s="1">
        <f t="shared" si="454"/>
        <v>354.47729797416673</v>
      </c>
    </row>
    <row r="2036" spans="1:20" x14ac:dyDescent="0.2">
      <c r="A2036">
        <f>Sheet1!A2013</f>
        <v>1986</v>
      </c>
      <c r="B2036">
        <f>Sheet1!B2016</f>
        <v>1084.6600000000001</v>
      </c>
      <c r="C2036">
        <f t="shared" si="448"/>
        <v>1081.6217223028546</v>
      </c>
      <c r="D2036">
        <f t="shared" si="449"/>
        <v>1084.3937879808157</v>
      </c>
      <c r="E2036">
        <f t="shared" si="450"/>
        <v>1126.1175229828027</v>
      </c>
      <c r="F2036">
        <f t="shared" si="455"/>
        <v>1078.3419807134833</v>
      </c>
      <c r="G2036">
        <f t="shared" si="456"/>
        <v>1438.5066287653062</v>
      </c>
      <c r="K2036" s="1">
        <f t="shared" si="457"/>
        <v>3.1270730527332944</v>
      </c>
      <c r="L2036" s="1">
        <f t="shared" si="458"/>
        <v>2.8680644871351433</v>
      </c>
      <c r="M2036" s="1">
        <f t="shared" si="459"/>
        <v>44.368982562903511</v>
      </c>
      <c r="N2036" s="1">
        <f t="shared" si="451"/>
        <v>-1.9309462337835157</v>
      </c>
      <c r="O2036" s="1">
        <f t="shared" si="452"/>
        <v>358.23370181803944</v>
      </c>
      <c r="P2036" s="1"/>
      <c r="Q2036" s="1">
        <f t="shared" si="460"/>
        <v>-0.25900856559815111</v>
      </c>
      <c r="R2036" s="1">
        <f t="shared" si="461"/>
        <v>41.241909510170217</v>
      </c>
      <c r="S2036" s="1">
        <f t="shared" si="453"/>
        <v>-5.0580192865168101</v>
      </c>
      <c r="T2036" s="1">
        <f t="shared" si="454"/>
        <v>355.10662876530614</v>
      </c>
    </row>
    <row r="2037" spans="1:20" x14ac:dyDescent="0.2">
      <c r="A2037">
        <f>Sheet1!A2014</f>
        <v>1987</v>
      </c>
      <c r="B2037">
        <f>Sheet1!B2017</f>
        <v>1085.08</v>
      </c>
      <c r="C2037">
        <f t="shared" si="448"/>
        <v>1082.0713207547171</v>
      </c>
      <c r="D2037">
        <f t="shared" si="449"/>
        <v>1084.8113068731946</v>
      </c>
      <c r="E2037">
        <f t="shared" si="450"/>
        <v>1126.6094902466216</v>
      </c>
      <c r="F2037">
        <f t="shared" si="455"/>
        <v>1078.7459993893447</v>
      </c>
      <c r="G2037">
        <f t="shared" si="456"/>
        <v>1439.5466422064924</v>
      </c>
      <c r="K2037" s="1">
        <f t="shared" si="457"/>
        <v>3.0974746008705552</v>
      </c>
      <c r="L2037" s="1">
        <f t="shared" si="458"/>
        <v>2.8361048523581758</v>
      </c>
      <c r="M2037" s="1">
        <f t="shared" si="459"/>
        <v>44.411207257417118</v>
      </c>
      <c r="N2037" s="1">
        <f t="shared" si="451"/>
        <v>-1.9765260097847204</v>
      </c>
      <c r="O2037" s="1">
        <f t="shared" si="452"/>
        <v>358.824116807363</v>
      </c>
      <c r="P2037" s="1"/>
      <c r="Q2037" s="1">
        <f t="shared" si="460"/>
        <v>-0.26136974851237937</v>
      </c>
      <c r="R2037" s="1">
        <f t="shared" si="461"/>
        <v>41.313732656546563</v>
      </c>
      <c r="S2037" s="1">
        <f t="shared" si="453"/>
        <v>-5.0740006106552755</v>
      </c>
      <c r="T2037" s="1">
        <f t="shared" si="454"/>
        <v>355.72664220649244</v>
      </c>
    </row>
    <row r="2038" spans="1:20" x14ac:dyDescent="0.2">
      <c r="A2038">
        <f>Sheet1!A2015</f>
        <v>1988</v>
      </c>
      <c r="B2038">
        <f>Sheet1!B2018</f>
        <v>1085.49</v>
      </c>
      <c r="C2038">
        <f t="shared" si="448"/>
        <v>1082.5209192065797</v>
      </c>
      <c r="D2038">
        <f t="shared" si="449"/>
        <v>1085.2287857708077</v>
      </c>
      <c r="E2038">
        <f t="shared" si="450"/>
        <v>1127.1015056335266</v>
      </c>
      <c r="F2038">
        <f t="shared" si="455"/>
        <v>1079.1499548996364</v>
      </c>
      <c r="G2038">
        <f t="shared" si="456"/>
        <v>1440.5873387057572</v>
      </c>
      <c r="K2038" s="1">
        <f t="shared" si="457"/>
        <v>3.0678761490080433</v>
      </c>
      <c r="L2038" s="1">
        <f t="shared" si="458"/>
        <v>2.8041052526109524</v>
      </c>
      <c r="M2038" s="1">
        <f t="shared" si="459"/>
        <v>44.453479949108896</v>
      </c>
      <c r="N2038" s="1">
        <f t="shared" si="451"/>
        <v>-2.0221689513555248</v>
      </c>
      <c r="O2038" s="1">
        <f t="shared" si="452"/>
        <v>359.41521485476528</v>
      </c>
      <c r="P2038" s="1"/>
      <c r="Q2038" s="1">
        <f t="shared" si="460"/>
        <v>-0.26377089639709084</v>
      </c>
      <c r="R2038" s="1">
        <f t="shared" si="461"/>
        <v>41.385603800100853</v>
      </c>
      <c r="S2038" s="1">
        <f t="shared" si="453"/>
        <v>-5.0900451003635681</v>
      </c>
      <c r="T2038" s="1">
        <f t="shared" si="454"/>
        <v>356.34733870575724</v>
      </c>
    </row>
    <row r="2039" spans="1:20" x14ac:dyDescent="0.2">
      <c r="A2039">
        <f>Sheet1!A2016</f>
        <v>1989</v>
      </c>
      <c r="B2039">
        <f>Sheet1!B2019</f>
        <v>1085.9100000000001</v>
      </c>
      <c r="C2039">
        <f t="shared" si="448"/>
        <v>1082.9705176584423</v>
      </c>
      <c r="D2039">
        <f t="shared" si="449"/>
        <v>1085.6462246637232</v>
      </c>
      <c r="E2039">
        <f t="shared" si="450"/>
        <v>1127.5935691854879</v>
      </c>
      <c r="F2039">
        <f t="shared" si="455"/>
        <v>1079.5538472160154</v>
      </c>
      <c r="G2039">
        <f t="shared" si="456"/>
        <v>1441.6287186711334</v>
      </c>
      <c r="K2039" s="1">
        <f t="shared" si="457"/>
        <v>3.0382776971455314</v>
      </c>
      <c r="L2039" s="1">
        <f t="shared" si="458"/>
        <v>2.772065677961109</v>
      </c>
      <c r="M2039" s="1">
        <f t="shared" si="459"/>
        <v>44.495800679948161</v>
      </c>
      <c r="N2039" s="1">
        <f t="shared" si="451"/>
        <v>-2.0678750868391944</v>
      </c>
      <c r="O2039" s="1">
        <f t="shared" si="452"/>
        <v>360.00699636827881</v>
      </c>
      <c r="P2039" s="1"/>
      <c r="Q2039" s="1">
        <f t="shared" si="460"/>
        <v>-0.26621201918442239</v>
      </c>
      <c r="R2039" s="1">
        <f t="shared" si="461"/>
        <v>41.457522982802629</v>
      </c>
      <c r="S2039" s="1">
        <f t="shared" si="453"/>
        <v>-5.1061527839847258</v>
      </c>
      <c r="T2039" s="1">
        <f t="shared" si="454"/>
        <v>356.96871867113327</v>
      </c>
    </row>
    <row r="2040" spans="1:20" x14ac:dyDescent="0.2">
      <c r="A2040">
        <f>Sheet1!A2017</f>
        <v>1990</v>
      </c>
      <c r="B2040">
        <f>Sheet1!B2020</f>
        <v>1086.33</v>
      </c>
      <c r="C2040">
        <f t="shared" si="448"/>
        <v>1083.4201161103049</v>
      </c>
      <c r="D2040">
        <f t="shared" si="449"/>
        <v>1086.0636235420097</v>
      </c>
      <c r="E2040">
        <f t="shared" si="450"/>
        <v>1128.0856809444742</v>
      </c>
      <c r="F2040">
        <f t="shared" si="455"/>
        <v>1079.9576763101384</v>
      </c>
      <c r="G2040">
        <f t="shared" si="456"/>
        <v>1442.6707825106523</v>
      </c>
      <c r="K2040" s="1">
        <f t="shared" si="457"/>
        <v>3.0086792452827922</v>
      </c>
      <c r="L2040" s="1">
        <f t="shared" si="458"/>
        <v>2.7399861184774181</v>
      </c>
      <c r="M2040" s="1">
        <f t="shared" si="459"/>
        <v>44.538169491904455</v>
      </c>
      <c r="N2040" s="1">
        <f t="shared" si="451"/>
        <v>-2.1136444445787674</v>
      </c>
      <c r="O2040" s="1">
        <f t="shared" si="452"/>
        <v>360.59946175593518</v>
      </c>
      <c r="P2040" s="1"/>
      <c r="Q2040" s="1">
        <f t="shared" si="460"/>
        <v>-0.26869312680537405</v>
      </c>
      <c r="R2040" s="1">
        <f t="shared" si="461"/>
        <v>41.529490246621663</v>
      </c>
      <c r="S2040" s="1">
        <f t="shared" si="453"/>
        <v>-5.1223236898615596</v>
      </c>
      <c r="T2040" s="1">
        <f t="shared" si="454"/>
        <v>357.59078251065239</v>
      </c>
    </row>
    <row r="2041" spans="1:20" x14ac:dyDescent="0.2">
      <c r="A2041">
        <f>Sheet1!A2018</f>
        <v>1991</v>
      </c>
      <c r="B2041">
        <f>Sheet1!B2021</f>
        <v>1086.75</v>
      </c>
      <c r="C2041">
        <f t="shared" si="448"/>
        <v>1083.8697145621675</v>
      </c>
      <c r="D2041">
        <f t="shared" si="449"/>
        <v>1086.4809823957355</v>
      </c>
      <c r="E2041">
        <f t="shared" si="450"/>
        <v>1128.5778409524553</v>
      </c>
      <c r="F2041">
        <f t="shared" si="455"/>
        <v>1080.361442153662</v>
      </c>
      <c r="G2041">
        <f t="shared" si="456"/>
        <v>1443.713530632346</v>
      </c>
      <c r="K2041" s="1">
        <f t="shared" si="457"/>
        <v>2.9690807934202894</v>
      </c>
      <c r="L2041" s="1">
        <f t="shared" si="458"/>
        <v>2.7078665642279702</v>
      </c>
      <c r="M2041" s="1">
        <f t="shared" si="459"/>
        <v>44.580586426946866</v>
      </c>
      <c r="N2041" s="1">
        <f t="shared" si="451"/>
        <v>-2.1594770529177367</v>
      </c>
      <c r="O2041" s="1">
        <f t="shared" si="452"/>
        <v>361.19261142576624</v>
      </c>
      <c r="P2041" s="1"/>
      <c r="Q2041" s="1">
        <f t="shared" si="460"/>
        <v>-0.26121422919231918</v>
      </c>
      <c r="R2041" s="1">
        <f t="shared" si="461"/>
        <v>41.611505633526576</v>
      </c>
      <c r="S2041" s="1">
        <f t="shared" si="453"/>
        <v>-5.1285578463380261</v>
      </c>
      <c r="T2041" s="1">
        <f t="shared" si="454"/>
        <v>358.22353063234596</v>
      </c>
    </row>
    <row r="2042" spans="1:20" x14ac:dyDescent="0.2">
      <c r="A2042">
        <f>Sheet1!A2019</f>
        <v>1992</v>
      </c>
      <c r="B2042">
        <f>Sheet1!B2022</f>
        <v>1087.17</v>
      </c>
      <c r="C2042">
        <f t="shared" si="448"/>
        <v>1084.3193130140301</v>
      </c>
      <c r="D2042">
        <f t="shared" si="449"/>
        <v>1086.898301214969</v>
      </c>
      <c r="E2042">
        <f t="shared" si="450"/>
        <v>1129.0700492514004</v>
      </c>
      <c r="F2042">
        <f t="shared" si="455"/>
        <v>1080.7651447182438</v>
      </c>
      <c r="G2042">
        <f t="shared" si="456"/>
        <v>1444.756963444247</v>
      </c>
      <c r="K2042" s="1">
        <f t="shared" si="457"/>
        <v>2.9394823415577775</v>
      </c>
      <c r="L2042" s="1">
        <f t="shared" si="458"/>
        <v>2.6757070052808558</v>
      </c>
      <c r="M2042" s="1">
        <f t="shared" si="459"/>
        <v>44.623051527045618</v>
      </c>
      <c r="N2042" s="1">
        <f t="shared" si="451"/>
        <v>-2.2053729401984583</v>
      </c>
      <c r="O2042" s="1">
        <f t="shared" si="452"/>
        <v>361.78644578580474</v>
      </c>
      <c r="P2042" s="1"/>
      <c r="Q2042" s="1">
        <f t="shared" si="460"/>
        <v>-0.26377533627692173</v>
      </c>
      <c r="R2042" s="1">
        <f t="shared" si="461"/>
        <v>41.683569185487841</v>
      </c>
      <c r="S2042" s="1">
        <f t="shared" si="453"/>
        <v>-5.1448552817562359</v>
      </c>
      <c r="T2042" s="1">
        <f t="shared" si="454"/>
        <v>358.84696344424697</v>
      </c>
    </row>
    <row r="2043" spans="1:20" x14ac:dyDescent="0.2">
      <c r="A2043">
        <f>Sheet1!A2020</f>
        <v>1993</v>
      </c>
      <c r="B2043">
        <f>Sheet1!B2023</f>
        <v>1087.58</v>
      </c>
      <c r="C2043">
        <f t="shared" si="448"/>
        <v>1084.7689114658929</v>
      </c>
      <c r="D2043">
        <f t="shared" si="449"/>
        <v>1087.3155799897784</v>
      </c>
      <c r="E2043">
        <f t="shared" si="450"/>
        <v>1129.5623058832789</v>
      </c>
      <c r="F2043">
        <f t="shared" si="455"/>
        <v>1081.1687839755402</v>
      </c>
      <c r="G2043">
        <f t="shared" si="456"/>
        <v>1445.8010813543865</v>
      </c>
      <c r="K2043" s="1">
        <f t="shared" si="457"/>
        <v>2.9098838896950383</v>
      </c>
      <c r="L2043" s="1">
        <f t="shared" si="458"/>
        <v>2.6435074317048475</v>
      </c>
      <c r="M2043" s="1">
        <f t="shared" si="459"/>
        <v>44.665564834169345</v>
      </c>
      <c r="N2043" s="1">
        <f t="shared" si="451"/>
        <v>-2.2513321347646524</v>
      </c>
      <c r="O2043" s="1">
        <f t="shared" si="452"/>
        <v>362.38096524408161</v>
      </c>
      <c r="P2043" s="1"/>
      <c r="Q2043" s="1">
        <f t="shared" si="460"/>
        <v>-0.26637645799019083</v>
      </c>
      <c r="R2043" s="1">
        <f t="shared" si="461"/>
        <v>41.755680944474307</v>
      </c>
      <c r="S2043" s="1">
        <f t="shared" si="453"/>
        <v>-5.1612160244596907</v>
      </c>
      <c r="T2043" s="1">
        <f t="shared" si="454"/>
        <v>359.47108135438657</v>
      </c>
    </row>
    <row r="2044" spans="1:20" x14ac:dyDescent="0.2">
      <c r="A2044">
        <f>Sheet1!A2021</f>
        <v>1994</v>
      </c>
      <c r="B2044">
        <f>Sheet1!B2024</f>
        <v>1088</v>
      </c>
      <c r="C2044">
        <f t="shared" si="448"/>
        <v>1085.2185099177555</v>
      </c>
      <c r="D2044">
        <f t="shared" si="449"/>
        <v>1087.7328187102321</v>
      </c>
      <c r="E2044">
        <f t="shared" si="450"/>
        <v>1130.0546108900605</v>
      </c>
      <c r="F2044">
        <f t="shared" si="455"/>
        <v>1081.5723598972086</v>
      </c>
      <c r="G2044">
        <f t="shared" si="456"/>
        <v>1446.845884770798</v>
      </c>
      <c r="K2044" s="1">
        <f t="shared" si="457"/>
        <v>2.8802854378325264</v>
      </c>
      <c r="L2044" s="1">
        <f t="shared" si="458"/>
        <v>2.6112678335680357</v>
      </c>
      <c r="M2044" s="1">
        <f t="shared" si="459"/>
        <v>44.708126390287816</v>
      </c>
      <c r="N2044" s="1">
        <f t="shared" si="451"/>
        <v>-2.2973546649589025</v>
      </c>
      <c r="O2044" s="1">
        <f t="shared" si="452"/>
        <v>362.97617020863049</v>
      </c>
      <c r="P2044" s="1"/>
      <c r="Q2044" s="1">
        <f t="shared" si="460"/>
        <v>-0.26901760426449073</v>
      </c>
      <c r="R2044" s="1">
        <f t="shared" si="461"/>
        <v>41.82784095245529</v>
      </c>
      <c r="S2044" s="1">
        <f t="shared" si="453"/>
        <v>-5.1776401027914289</v>
      </c>
      <c r="T2044" s="1">
        <f t="shared" si="454"/>
        <v>360.09588477079797</v>
      </c>
    </row>
    <row r="2045" spans="1:20" x14ac:dyDescent="0.2">
      <c r="A2045">
        <f>Sheet1!A2022</f>
        <v>1995</v>
      </c>
      <c r="B2045">
        <f>Sheet1!B2025</f>
        <v>1088.42</v>
      </c>
      <c r="C2045">
        <f t="shared" si="448"/>
        <v>1085.668108369618</v>
      </c>
      <c r="D2045">
        <f t="shared" si="449"/>
        <v>1088.1500173663983</v>
      </c>
      <c r="E2045">
        <f t="shared" si="450"/>
        <v>1130.5469643137146</v>
      </c>
      <c r="F2045">
        <f t="shared" si="455"/>
        <v>1081.9758724549054</v>
      </c>
      <c r="G2045">
        <f t="shared" si="456"/>
        <v>1447.8913741015122</v>
      </c>
      <c r="K2045" s="1">
        <f t="shared" si="457"/>
        <v>2.8506869859700146</v>
      </c>
      <c r="L2045" s="1">
        <f t="shared" si="458"/>
        <v>2.5789882009389657</v>
      </c>
      <c r="M2045" s="1">
        <f t="shared" si="459"/>
        <v>44.750736237370347</v>
      </c>
      <c r="N2045" s="1">
        <f t="shared" si="451"/>
        <v>-2.3434405591247014</v>
      </c>
      <c r="O2045" s="1">
        <f t="shared" si="452"/>
        <v>363.5720610874821</v>
      </c>
      <c r="P2045" s="1"/>
      <c r="Q2045" s="1">
        <f t="shared" si="460"/>
        <v>-0.27169878503104883</v>
      </c>
      <c r="R2045" s="1">
        <f t="shared" si="461"/>
        <v>41.900049251400333</v>
      </c>
      <c r="S2045" s="1">
        <f t="shared" si="453"/>
        <v>-5.194127545094716</v>
      </c>
      <c r="T2045" s="1">
        <f t="shared" si="454"/>
        <v>360.72137410151208</v>
      </c>
    </row>
    <row r="2046" spans="1:20" x14ac:dyDescent="0.2">
      <c r="A2046">
        <f>Sheet1!A2023</f>
        <v>1996</v>
      </c>
      <c r="B2046">
        <f>Sheet1!B2026</f>
        <v>1088.8399999999999</v>
      </c>
      <c r="C2046">
        <f t="shared" si="448"/>
        <v>1086.1177068214806</v>
      </c>
      <c r="D2046">
        <f t="shared" si="449"/>
        <v>1088.5671759483455</v>
      </c>
      <c r="E2046">
        <f t="shared" si="450"/>
        <v>1131.0393661962107</v>
      </c>
      <c r="F2046">
        <f t="shared" si="455"/>
        <v>1082.379321620288</v>
      </c>
      <c r="G2046">
        <f t="shared" si="456"/>
        <v>1448.9375497545618</v>
      </c>
      <c r="K2046" s="1">
        <f t="shared" si="457"/>
        <v>2.8110885341070571</v>
      </c>
      <c r="L2046" s="1">
        <f t="shared" si="458"/>
        <v>2.5466685238855007</v>
      </c>
      <c r="M2046" s="1">
        <f t="shared" si="459"/>
        <v>44.793394417386025</v>
      </c>
      <c r="N2046" s="1">
        <f t="shared" si="451"/>
        <v>-2.3895898456048599</v>
      </c>
      <c r="O2046" s="1">
        <f t="shared" si="452"/>
        <v>364.16863828866894</v>
      </c>
      <c r="P2046" s="1"/>
      <c r="Q2046" s="1">
        <f t="shared" si="460"/>
        <v>-0.26442001022155637</v>
      </c>
      <c r="R2046" s="1">
        <f t="shared" si="461"/>
        <v>41.982305883278968</v>
      </c>
      <c r="S2046" s="1">
        <f t="shared" si="453"/>
        <v>-5.2006783797119169</v>
      </c>
      <c r="T2046" s="1">
        <f t="shared" si="454"/>
        <v>361.35754975456189</v>
      </c>
    </row>
    <row r="2047" spans="1:20" x14ac:dyDescent="0.2">
      <c r="A2047">
        <f>Sheet1!A2024</f>
        <v>1997</v>
      </c>
      <c r="B2047">
        <f>Sheet1!B2027</f>
        <v>1089.25</v>
      </c>
      <c r="C2047">
        <f t="shared" si="448"/>
        <v>1086.5673052733432</v>
      </c>
      <c r="D2047">
        <f t="shared" si="449"/>
        <v>1088.984294446142</v>
      </c>
      <c r="E2047">
        <f t="shared" si="450"/>
        <v>1131.5318165795177</v>
      </c>
      <c r="F2047">
        <f t="shared" si="455"/>
        <v>1082.782707365013</v>
      </c>
      <c r="G2047">
        <f t="shared" si="456"/>
        <v>1449.9844121379786</v>
      </c>
      <c r="K2047" s="1">
        <f t="shared" si="457"/>
        <v>2.7814900822445452</v>
      </c>
      <c r="L2047" s="1">
        <f t="shared" si="458"/>
        <v>2.5143087924766405</v>
      </c>
      <c r="M2047" s="1">
        <f t="shared" si="459"/>
        <v>44.836100972305076</v>
      </c>
      <c r="N2047" s="1">
        <f t="shared" si="451"/>
        <v>-2.4358025527424161</v>
      </c>
      <c r="O2047" s="1">
        <f t="shared" si="452"/>
        <v>364.7659022202231</v>
      </c>
      <c r="P2047" s="1"/>
      <c r="Q2047" s="1">
        <f t="shared" si="460"/>
        <v>-0.26718128976790467</v>
      </c>
      <c r="R2047" s="1">
        <f t="shared" si="461"/>
        <v>42.05461089006053</v>
      </c>
      <c r="S2047" s="1">
        <f t="shared" si="453"/>
        <v>-5.2172926349869613</v>
      </c>
      <c r="T2047" s="1">
        <f t="shared" si="454"/>
        <v>361.98441213797855</v>
      </c>
    </row>
    <row r="2048" spans="1:20" x14ac:dyDescent="0.2">
      <c r="A2048">
        <f>Sheet1!A2025</f>
        <v>1998</v>
      </c>
      <c r="B2048">
        <f>Sheet1!B2028</f>
        <v>1089.67</v>
      </c>
      <c r="C2048">
        <f t="shared" si="448"/>
        <v>1087.0169037252058</v>
      </c>
      <c r="D2048">
        <f t="shared" si="449"/>
        <v>1089.4013728498555</v>
      </c>
      <c r="E2048">
        <f t="shared" si="450"/>
        <v>1132.0243155056057</v>
      </c>
      <c r="F2048">
        <f t="shared" si="455"/>
        <v>1083.1860296607376</v>
      </c>
      <c r="G2048">
        <f t="shared" si="456"/>
        <v>1451.0319616597949</v>
      </c>
      <c r="K2048" s="1">
        <f t="shared" si="457"/>
        <v>2.7518916303820333</v>
      </c>
      <c r="L2048" s="1">
        <f t="shared" si="458"/>
        <v>2.4819089967802483</v>
      </c>
      <c r="M2048" s="1">
        <f t="shared" si="459"/>
        <v>44.878855944096586</v>
      </c>
      <c r="N2048" s="1">
        <f t="shared" si="451"/>
        <v>-2.4820787088804082</v>
      </c>
      <c r="O2048" s="1">
        <f t="shared" si="452"/>
        <v>365.36385329017685</v>
      </c>
      <c r="P2048" s="1"/>
      <c r="Q2048" s="1">
        <f t="shared" si="460"/>
        <v>-0.26998263360178498</v>
      </c>
      <c r="R2048" s="1">
        <f t="shared" si="461"/>
        <v>42.126964313714552</v>
      </c>
      <c r="S2048" s="1">
        <f t="shared" si="453"/>
        <v>-5.2339703392624415</v>
      </c>
      <c r="T2048" s="1">
        <f t="shared" si="454"/>
        <v>362.61196165979482</v>
      </c>
    </row>
    <row r="2049" spans="1:20" x14ac:dyDescent="0.2">
      <c r="A2049">
        <f>Sheet1!A2026</f>
        <v>1999</v>
      </c>
      <c r="B2049">
        <f>Sheet1!B2029</f>
        <v>1090.0899999999999</v>
      </c>
      <c r="C2049">
        <f t="shared" si="448"/>
        <v>1087.4665021770684</v>
      </c>
      <c r="D2049">
        <f t="shared" si="449"/>
        <v>1089.8184111495557</v>
      </c>
      <c r="E2049">
        <f t="shared" si="450"/>
        <v>1132.5168630164437</v>
      </c>
      <c r="F2049">
        <f t="shared" si="455"/>
        <v>1083.5892884791187</v>
      </c>
      <c r="G2049">
        <f t="shared" si="456"/>
        <v>1452.0801987280424</v>
      </c>
      <c r="K2049" s="1">
        <f t="shared" si="457"/>
        <v>2.7222931785192941</v>
      </c>
      <c r="L2049" s="1">
        <f t="shared" si="458"/>
        <v>2.4494691268648694</v>
      </c>
      <c r="M2049" s="1">
        <f t="shared" si="459"/>
        <v>44.921659374730098</v>
      </c>
      <c r="N2049" s="1">
        <f t="shared" si="451"/>
        <v>-2.5284183423618742</v>
      </c>
      <c r="O2049" s="1">
        <f t="shared" si="452"/>
        <v>365.96249190656181</v>
      </c>
      <c r="P2049" s="1"/>
      <c r="Q2049" s="1">
        <f t="shared" si="460"/>
        <v>-0.27282405165442469</v>
      </c>
      <c r="R2049" s="1">
        <f t="shared" si="461"/>
        <v>42.199366196210804</v>
      </c>
      <c r="S2049" s="1">
        <f t="shared" si="453"/>
        <v>-5.2507115208811683</v>
      </c>
      <c r="T2049" s="1">
        <f t="shared" si="454"/>
        <v>363.24019872804251</v>
      </c>
    </row>
    <row r="2050" spans="1:20" x14ac:dyDescent="0.2">
      <c r="A2050">
        <f>Sheet1!A2027</f>
        <v>2000</v>
      </c>
      <c r="B2050">
        <f>Sheet1!B2030</f>
        <v>1090.51</v>
      </c>
      <c r="C2050">
        <f t="shared" si="448"/>
        <v>1087.916100628931</v>
      </c>
      <c r="D2050">
        <f t="shared" si="449"/>
        <v>1090.2354093353094</v>
      </c>
      <c r="E2050">
        <f t="shared" si="450"/>
        <v>1133.0094591540012</v>
      </c>
      <c r="F2050">
        <f t="shared" si="455"/>
        <v>1083.9924837918127</v>
      </c>
      <c r="G2050">
        <f t="shared" si="456"/>
        <v>1453.1291237507535</v>
      </c>
      <c r="K2050" s="1">
        <f t="shared" si="457"/>
        <v>2.6826947266567913</v>
      </c>
      <c r="L2050" s="1">
        <f t="shared" si="458"/>
        <v>2.4169891727988215</v>
      </c>
      <c r="M2050" s="1">
        <f t="shared" si="459"/>
        <v>44.964511306174472</v>
      </c>
      <c r="N2050" s="1">
        <f t="shared" si="451"/>
        <v>-2.5748214815305346</v>
      </c>
      <c r="O2050" s="1">
        <f t="shared" si="452"/>
        <v>366.56181847741027</v>
      </c>
      <c r="P2050" s="1"/>
      <c r="Q2050" s="1">
        <f t="shared" si="460"/>
        <v>-0.26570555385796979</v>
      </c>
      <c r="R2050" s="1">
        <f t="shared" si="461"/>
        <v>42.281816579517681</v>
      </c>
      <c r="S2050" s="1">
        <f t="shared" si="453"/>
        <v>-5.2575162081873259</v>
      </c>
      <c r="T2050" s="1">
        <f t="shared" si="454"/>
        <v>363.87912375075348</v>
      </c>
    </row>
    <row r="2051" spans="1:20" x14ac:dyDescent="0.2">
      <c r="A2051">
        <f>Sheet1!A2028</f>
        <v>2001</v>
      </c>
      <c r="B2051">
        <f>Sheet1!B2031</f>
        <v>1090.92</v>
      </c>
      <c r="C2051">
        <f t="shared" si="448"/>
        <v>1088.3656990807935</v>
      </c>
      <c r="D2051">
        <f t="shared" si="449"/>
        <v>1090.652367397186</v>
      </c>
      <c r="E2051">
        <f t="shared" si="450"/>
        <v>1133.5021039602477</v>
      </c>
      <c r="F2051">
        <f t="shared" si="455"/>
        <v>1084.395615570477</v>
      </c>
      <c r="G2051">
        <f t="shared" si="456"/>
        <v>1454.1787371359605</v>
      </c>
      <c r="K2051" s="1">
        <f t="shared" si="457"/>
        <v>2.6530962747942795</v>
      </c>
      <c r="L2051" s="1">
        <f t="shared" si="458"/>
        <v>2.3844691246497405</v>
      </c>
      <c r="M2051" s="1">
        <f t="shared" si="459"/>
        <v>45.007411780399934</v>
      </c>
      <c r="N2051" s="1">
        <f t="shared" si="451"/>
        <v>-2.6212881547287452</v>
      </c>
      <c r="O2051" s="1">
        <f t="shared" si="452"/>
        <v>367.16183341075475</v>
      </c>
      <c r="P2051" s="1"/>
      <c r="Q2051" s="1">
        <f t="shared" si="460"/>
        <v>-0.26862715014453897</v>
      </c>
      <c r="R2051" s="1">
        <f t="shared" si="461"/>
        <v>42.354315505605655</v>
      </c>
      <c r="S2051" s="1">
        <f t="shared" si="453"/>
        <v>-5.2743844295230247</v>
      </c>
      <c r="T2051" s="1">
        <f t="shared" si="454"/>
        <v>364.50873713596047</v>
      </c>
    </row>
    <row r="2052" spans="1:20" x14ac:dyDescent="0.2">
      <c r="A2052">
        <f>Sheet1!A2029</f>
        <v>2002</v>
      </c>
      <c r="B2052">
        <f>Sheet1!B2032</f>
        <v>1091.3399999999999</v>
      </c>
      <c r="C2052">
        <f t="shared" si="448"/>
        <v>1088.8152975326561</v>
      </c>
      <c r="D2052">
        <f t="shared" si="449"/>
        <v>1091.0692853252535</v>
      </c>
      <c r="E2052">
        <f t="shared" si="450"/>
        <v>1133.9947974771526</v>
      </c>
      <c r="F2052">
        <f t="shared" si="455"/>
        <v>1084.7986837867686</v>
      </c>
      <c r="G2052">
        <f t="shared" si="456"/>
        <v>1455.2290392916946</v>
      </c>
      <c r="K2052" s="1">
        <f t="shared" si="457"/>
        <v>2.6234978229315402</v>
      </c>
      <c r="L2052" s="1">
        <f t="shared" si="458"/>
        <v>2.3519089724873083</v>
      </c>
      <c r="M2052" s="1">
        <f t="shared" si="459"/>
        <v>45.050360839375344</v>
      </c>
      <c r="N2052" s="1">
        <f t="shared" si="451"/>
        <v>-2.6678183902997716</v>
      </c>
      <c r="O2052" s="1">
        <f t="shared" si="452"/>
        <v>367.76253711462618</v>
      </c>
      <c r="P2052" s="1"/>
      <c r="Q2052" s="1">
        <f t="shared" si="460"/>
        <v>-0.27158885044423187</v>
      </c>
      <c r="R2052" s="1">
        <f t="shared" si="461"/>
        <v>42.426863016443804</v>
      </c>
      <c r="S2052" s="1">
        <f t="shared" si="453"/>
        <v>-5.2913162132313118</v>
      </c>
      <c r="T2052" s="1">
        <f t="shared" si="454"/>
        <v>365.13903929169464</v>
      </c>
    </row>
    <row r="2053" spans="1:20" x14ac:dyDescent="0.2">
      <c r="A2053">
        <f>Sheet1!A2030</f>
        <v>2003</v>
      </c>
      <c r="B2053">
        <f>Sheet1!B2033</f>
        <v>1091.76</v>
      </c>
      <c r="C2053">
        <f t="shared" si="448"/>
        <v>1089.2648959845187</v>
      </c>
      <c r="D2053">
        <f t="shared" si="449"/>
        <v>1091.4861631095803</v>
      </c>
      <c r="E2053">
        <f t="shared" si="450"/>
        <v>1134.4875397466853</v>
      </c>
      <c r="F2053">
        <f t="shared" si="455"/>
        <v>1085.2016884123443</v>
      </c>
      <c r="G2053">
        <f t="shared" si="456"/>
        <v>1456.2800306259887</v>
      </c>
      <c r="K2053" s="1">
        <f t="shared" si="457"/>
        <v>2.5938993710690283</v>
      </c>
      <c r="L2053" s="1">
        <f t="shared" si="458"/>
        <v>2.3193087063784787</v>
      </c>
      <c r="M2053" s="1">
        <f t="shared" si="459"/>
        <v>45.093358525070244</v>
      </c>
      <c r="N2053" s="1">
        <f t="shared" si="451"/>
        <v>-2.714412216586652</v>
      </c>
      <c r="O2053" s="1">
        <f t="shared" si="452"/>
        <v>368.36392999705777</v>
      </c>
      <c r="P2053" s="1"/>
      <c r="Q2053" s="1">
        <f t="shared" si="460"/>
        <v>-0.2745906646905496</v>
      </c>
      <c r="R2053" s="1">
        <f t="shared" si="461"/>
        <v>42.499459154001215</v>
      </c>
      <c r="S2053" s="1">
        <f t="shared" si="453"/>
        <v>-5.3083115876556803</v>
      </c>
      <c r="T2053" s="1">
        <f t="shared" si="454"/>
        <v>365.77003062598874</v>
      </c>
    </row>
    <row r="2054" spans="1:20" x14ac:dyDescent="0.2">
      <c r="A2054">
        <f>Sheet1!A2031</f>
        <v>2004</v>
      </c>
      <c r="B2054">
        <f>Sheet1!B2034</f>
        <v>1092.18</v>
      </c>
      <c r="C2054">
        <f t="shared" si="448"/>
        <v>1089.7144944363813</v>
      </c>
      <c r="D2054">
        <f t="shared" si="449"/>
        <v>1091.9030007402346</v>
      </c>
      <c r="E2054">
        <f t="shared" si="450"/>
        <v>1134.9803308108153</v>
      </c>
      <c r="F2054">
        <f t="shared" si="455"/>
        <v>1085.6046294188607</v>
      </c>
      <c r="G2054">
        <f t="shared" si="456"/>
        <v>1457.331711546874</v>
      </c>
      <c r="K2054" s="1">
        <f t="shared" si="457"/>
        <v>2.5543009192065256</v>
      </c>
      <c r="L2054" s="1">
        <f t="shared" si="458"/>
        <v>2.286668316392479</v>
      </c>
      <c r="M2054" s="1">
        <f t="shared" si="459"/>
        <v>45.136404879454176</v>
      </c>
      <c r="N2054" s="1">
        <f t="shared" si="451"/>
        <v>-2.7610696619328792</v>
      </c>
      <c r="O2054" s="1">
        <f t="shared" si="452"/>
        <v>368.96601246608043</v>
      </c>
      <c r="P2054" s="1"/>
      <c r="Q2054" s="1">
        <f t="shared" si="460"/>
        <v>-0.26763260281404655</v>
      </c>
      <c r="R2054" s="1">
        <f t="shared" si="461"/>
        <v>42.58210396024765</v>
      </c>
      <c r="S2054" s="1">
        <f t="shared" si="453"/>
        <v>-5.3153705811394047</v>
      </c>
      <c r="T2054" s="1">
        <f t="shared" si="454"/>
        <v>366.4117115468739</v>
      </c>
    </row>
    <row r="2055" spans="1:20" x14ac:dyDescent="0.2">
      <c r="A2055">
        <f>Sheet1!A2032</f>
        <v>2005</v>
      </c>
      <c r="B2055">
        <f>Sheet1!B2035</f>
        <v>1092.5899999999999</v>
      </c>
      <c r="C2055">
        <f t="shared" si="448"/>
        <v>1090.1640928882439</v>
      </c>
      <c r="D2055">
        <f t="shared" si="449"/>
        <v>1092.3197982072843</v>
      </c>
      <c r="E2055">
        <f t="shared" si="450"/>
        <v>1135.473170711512</v>
      </c>
      <c r="F2055">
        <f t="shared" si="455"/>
        <v>1086.0075067779755</v>
      </c>
      <c r="G2055">
        <f t="shared" si="456"/>
        <v>1458.3840824623835</v>
      </c>
      <c r="K2055" s="1">
        <f t="shared" si="457"/>
        <v>2.5247024673437863</v>
      </c>
      <c r="L2055" s="1">
        <f t="shared" si="458"/>
        <v>2.2539877925973997</v>
      </c>
      <c r="M2055" s="1">
        <f t="shared" si="459"/>
        <v>45.179499944496456</v>
      </c>
      <c r="N2055" s="1">
        <f t="shared" si="451"/>
        <v>-2.8077907546805818</v>
      </c>
      <c r="O2055" s="1">
        <f t="shared" si="452"/>
        <v>369.56878492972737</v>
      </c>
      <c r="P2055" s="1"/>
      <c r="Q2055" s="1">
        <f t="shared" si="460"/>
        <v>-0.27071467474638666</v>
      </c>
      <c r="R2055" s="1">
        <f t="shared" si="461"/>
        <v>42.65479747715267</v>
      </c>
      <c r="S2055" s="1">
        <f t="shared" si="453"/>
        <v>-5.3324932220243682</v>
      </c>
      <c r="T2055" s="1">
        <f t="shared" si="454"/>
        <v>367.04408246238359</v>
      </c>
    </row>
    <row r="2056" spans="1:20" x14ac:dyDescent="0.2">
      <c r="A2056">
        <f>Sheet1!A2033</f>
        <v>2006</v>
      </c>
      <c r="B2056">
        <f>Sheet1!B2036</f>
        <v>1093.01</v>
      </c>
      <c r="C2056">
        <f t="shared" si="448"/>
        <v>1090.6136913401065</v>
      </c>
      <c r="D2056">
        <f t="shared" si="449"/>
        <v>1092.7365555007987</v>
      </c>
      <c r="E2056">
        <f t="shared" si="450"/>
        <v>1135.9660594907446</v>
      </c>
      <c r="F2056">
        <f t="shared" si="455"/>
        <v>1086.4103204613446</v>
      </c>
      <c r="G2056">
        <f t="shared" si="456"/>
        <v>1459.4371437805489</v>
      </c>
      <c r="K2056" s="1">
        <f t="shared" si="457"/>
        <v>2.4951040154812745</v>
      </c>
      <c r="L2056" s="1">
        <f t="shared" si="458"/>
        <v>2.2212671250615585</v>
      </c>
      <c r="M2056" s="1">
        <f t="shared" si="459"/>
        <v>45.222643762166626</v>
      </c>
      <c r="N2056" s="1">
        <f t="shared" si="451"/>
        <v>-2.8545755231741623</v>
      </c>
      <c r="O2056" s="1">
        <f t="shared" si="452"/>
        <v>370.17224779603021</v>
      </c>
      <c r="P2056" s="1"/>
      <c r="Q2056" s="1">
        <f t="shared" si="460"/>
        <v>-0.27383689041971593</v>
      </c>
      <c r="R2056" s="1">
        <f t="shared" si="461"/>
        <v>42.727539746685352</v>
      </c>
      <c r="S2056" s="1">
        <f t="shared" si="453"/>
        <v>-5.3496795386554368</v>
      </c>
      <c r="T2056" s="1">
        <f t="shared" si="454"/>
        <v>367.67714378054893</v>
      </c>
    </row>
    <row r="2057" spans="1:20" x14ac:dyDescent="0.2">
      <c r="A2057">
        <f>Sheet1!A2034</f>
        <v>2007</v>
      </c>
      <c r="B2057">
        <f>Sheet1!B2037</f>
        <v>1093.43</v>
      </c>
      <c r="C2057">
        <f t="shared" si="448"/>
        <v>1091.0632897919693</v>
      </c>
      <c r="D2057">
        <f t="shared" si="449"/>
        <v>1093.1532726108453</v>
      </c>
      <c r="E2057">
        <f t="shared" si="450"/>
        <v>1136.4589971904829</v>
      </c>
      <c r="F2057">
        <f t="shared" si="455"/>
        <v>1086.8130704406258</v>
      </c>
      <c r="G2057">
        <f t="shared" si="456"/>
        <v>1460.4908959094018</v>
      </c>
      <c r="K2057" s="1">
        <f t="shared" si="457"/>
        <v>2.4655055636187626</v>
      </c>
      <c r="L2057" s="1">
        <f t="shared" si="458"/>
        <v>2.1885063038532735</v>
      </c>
      <c r="M2057" s="1">
        <f t="shared" si="459"/>
        <v>45.265836374434002</v>
      </c>
      <c r="N2057" s="1">
        <f t="shared" si="451"/>
        <v>-2.9014239957555219</v>
      </c>
      <c r="O2057" s="1">
        <f t="shared" si="452"/>
        <v>370.77640147302054</v>
      </c>
      <c r="P2057" s="1"/>
      <c r="Q2057" s="1">
        <f t="shared" si="460"/>
        <v>-0.27699925976548911</v>
      </c>
      <c r="R2057" s="1">
        <f t="shared" si="461"/>
        <v>42.80033081081524</v>
      </c>
      <c r="S2057" s="1">
        <f t="shared" si="453"/>
        <v>-5.3669295593742845</v>
      </c>
      <c r="T2057" s="1">
        <f t="shared" si="454"/>
        <v>368.31089590940178</v>
      </c>
    </row>
    <row r="2058" spans="1:20" x14ac:dyDescent="0.2">
      <c r="A2058">
        <f>Sheet1!A2035</f>
        <v>2008</v>
      </c>
      <c r="B2058">
        <f>Sheet1!B2038</f>
        <v>1093.8399999999999</v>
      </c>
      <c r="C2058">
        <f t="shared" si="448"/>
        <v>1091.5128882438319</v>
      </c>
      <c r="D2058">
        <f t="shared" si="449"/>
        <v>1093.5699495274932</v>
      </c>
      <c r="E2058">
        <f t="shared" si="450"/>
        <v>1136.951983852696</v>
      </c>
      <c r="F2058">
        <f t="shared" si="455"/>
        <v>1087.2157566874755</v>
      </c>
      <c r="G2058">
        <f t="shared" si="456"/>
        <v>1461.5453392569752</v>
      </c>
      <c r="K2058" s="1">
        <f t="shared" si="457"/>
        <v>2.4259071117560325</v>
      </c>
      <c r="L2058" s="1">
        <f t="shared" si="458"/>
        <v>2.1557053190404076</v>
      </c>
      <c r="M2058" s="1">
        <f t="shared" si="459"/>
        <v>45.309077823268126</v>
      </c>
      <c r="N2058" s="1">
        <f t="shared" si="451"/>
        <v>-2.9483362007683809</v>
      </c>
      <c r="O2058" s="1">
        <f t="shared" si="452"/>
        <v>371.38124636873135</v>
      </c>
      <c r="P2058" s="1"/>
      <c r="Q2058" s="1">
        <f t="shared" si="460"/>
        <v>-0.27020179271562483</v>
      </c>
      <c r="R2058" s="1">
        <f t="shared" si="461"/>
        <v>42.883170711512093</v>
      </c>
      <c r="S2058" s="1">
        <f t="shared" si="453"/>
        <v>-5.3742433125244133</v>
      </c>
      <c r="T2058" s="1">
        <f t="shared" si="454"/>
        <v>368.95533925697532</v>
      </c>
    </row>
    <row r="2059" spans="1:20" x14ac:dyDescent="0.2">
      <c r="A2059">
        <f>Sheet1!A2036</f>
        <v>2009</v>
      </c>
      <c r="B2059">
        <f>Sheet1!B2039</f>
        <v>1094.26</v>
      </c>
      <c r="C2059">
        <f t="shared" si="448"/>
        <v>1091.9624866956945</v>
      </c>
      <c r="D2059">
        <f t="shared" si="449"/>
        <v>1093.9865862408099</v>
      </c>
      <c r="E2059">
        <f t="shared" si="450"/>
        <v>1137.4450195193538</v>
      </c>
      <c r="F2059">
        <f t="shared" si="455"/>
        <v>1087.6183791735509</v>
      </c>
      <c r="G2059">
        <f t="shared" si="456"/>
        <v>1462.6004742313</v>
      </c>
      <c r="K2059" s="1">
        <f t="shared" si="457"/>
        <v>2.3963086598935206</v>
      </c>
      <c r="L2059" s="1">
        <f t="shared" si="458"/>
        <v>2.1228641606921883</v>
      </c>
      <c r="M2059" s="1">
        <f t="shared" si="459"/>
        <v>45.352368150638085</v>
      </c>
      <c r="N2059" s="1">
        <f t="shared" si="451"/>
        <v>-2.99531216655555</v>
      </c>
      <c r="O2059" s="1">
        <f t="shared" si="452"/>
        <v>371.98678289119357</v>
      </c>
      <c r="P2059" s="1"/>
      <c r="Q2059" s="1">
        <f t="shared" si="460"/>
        <v>-0.27344449920133229</v>
      </c>
      <c r="R2059" s="1">
        <f t="shared" si="461"/>
        <v>42.956059490744565</v>
      </c>
      <c r="S2059" s="1">
        <f t="shared" si="453"/>
        <v>-5.3916208264490706</v>
      </c>
      <c r="T2059" s="1">
        <f t="shared" si="454"/>
        <v>369.59047423130005</v>
      </c>
    </row>
    <row r="2060" spans="1:20" x14ac:dyDescent="0.2">
      <c r="A2060">
        <f>Sheet1!A2037</f>
        <v>2010</v>
      </c>
      <c r="B2060">
        <f>Sheet1!B2040</f>
        <v>1094.68</v>
      </c>
      <c r="C2060">
        <f t="shared" si="448"/>
        <v>1092.412085147557</v>
      </c>
      <c r="D2060">
        <f t="shared" si="449"/>
        <v>1094.4031827408644</v>
      </c>
      <c r="E2060">
        <f t="shared" si="450"/>
        <v>1137.9381042324251</v>
      </c>
      <c r="F2060">
        <f t="shared" si="455"/>
        <v>1088.0209378705085</v>
      </c>
      <c r="G2060">
        <f t="shared" si="456"/>
        <v>1463.6563012404094</v>
      </c>
      <c r="K2060" s="1">
        <f t="shared" si="457"/>
        <v>2.3667102080307814</v>
      </c>
      <c r="L2060" s="1">
        <f t="shared" si="458"/>
        <v>2.0899828188760239</v>
      </c>
      <c r="M2060" s="1">
        <f t="shared" si="459"/>
        <v>45.39570739851365</v>
      </c>
      <c r="N2060" s="1">
        <f t="shared" si="451"/>
        <v>-3.0423519214607495</v>
      </c>
      <c r="O2060" s="1">
        <f t="shared" si="452"/>
        <v>372.59301144844017</v>
      </c>
      <c r="P2060" s="1"/>
      <c r="Q2060" s="1">
        <f t="shared" si="460"/>
        <v>-0.27672738915475747</v>
      </c>
      <c r="R2060" s="1">
        <f t="shared" si="461"/>
        <v>43.028997190482869</v>
      </c>
      <c r="S2060" s="1">
        <f t="shared" si="453"/>
        <v>-5.4090621294915309</v>
      </c>
      <c r="T2060" s="1">
        <f t="shared" si="454"/>
        <v>370.22630124040938</v>
      </c>
    </row>
    <row r="2061" spans="1:20" x14ac:dyDescent="0.2">
      <c r="A2061">
        <f>Sheet1!A2038</f>
        <v>2011</v>
      </c>
      <c r="B2061">
        <f>Sheet1!B2041</f>
        <v>1095.0999999999999</v>
      </c>
      <c r="C2061">
        <f t="shared" si="448"/>
        <v>1092.8616835994196</v>
      </c>
      <c r="D2061">
        <f t="shared" si="449"/>
        <v>1094.8197390177247</v>
      </c>
      <c r="E2061">
        <f t="shared" si="450"/>
        <v>1138.4312380338797</v>
      </c>
      <c r="F2061">
        <f t="shared" si="455"/>
        <v>1088.423432750006</v>
      </c>
      <c r="G2061">
        <f t="shared" si="456"/>
        <v>1464.7128206923344</v>
      </c>
      <c r="K2061" s="1">
        <f t="shared" si="457"/>
        <v>2.3271117561680512</v>
      </c>
      <c r="L2061" s="1">
        <f t="shared" si="458"/>
        <v>2.0570612836613691</v>
      </c>
      <c r="M2061" s="1">
        <f t="shared" si="459"/>
        <v>45.439095608864136</v>
      </c>
      <c r="N2061" s="1">
        <f t="shared" si="451"/>
        <v>-3.0894554938258807</v>
      </c>
      <c r="O2061" s="1">
        <f t="shared" si="452"/>
        <v>373.19993244850252</v>
      </c>
      <c r="P2061" s="1"/>
      <c r="Q2061" s="1">
        <f t="shared" si="460"/>
        <v>-0.27005047250668213</v>
      </c>
      <c r="R2061" s="1">
        <f t="shared" si="461"/>
        <v>43.111983852696085</v>
      </c>
      <c r="S2061" s="1">
        <f t="shared" si="453"/>
        <v>-5.4165672499939319</v>
      </c>
      <c r="T2061" s="1">
        <f t="shared" si="454"/>
        <v>370.87282069233447</v>
      </c>
    </row>
    <row r="2062" spans="1:20" x14ac:dyDescent="0.2">
      <c r="A2062">
        <f>Sheet1!A2039</f>
        <v>2012</v>
      </c>
      <c r="B2062">
        <f>Sheet1!B2042</f>
        <v>1095.51</v>
      </c>
      <c r="C2062">
        <f t="shared" si="448"/>
        <v>1093.3112820512822</v>
      </c>
      <c r="D2062">
        <f t="shared" si="449"/>
        <v>1095.2362550614585</v>
      </c>
      <c r="E2062">
        <f t="shared" si="450"/>
        <v>1138.924420965687</v>
      </c>
      <c r="F2062">
        <f t="shared" si="455"/>
        <v>1088.8258637836998</v>
      </c>
      <c r="G2062">
        <f t="shared" si="456"/>
        <v>1465.7700329951078</v>
      </c>
      <c r="K2062" s="1">
        <f t="shared" si="457"/>
        <v>2.2975133043055394</v>
      </c>
      <c r="L2062" s="1">
        <f t="shared" si="458"/>
        <v>2.0240995451154049</v>
      </c>
      <c r="M2062" s="1">
        <f t="shared" si="459"/>
        <v>45.482532823659312</v>
      </c>
      <c r="N2062" s="1">
        <f t="shared" si="451"/>
        <v>-3.1366229119946638</v>
      </c>
      <c r="O2062" s="1">
        <f t="shared" si="452"/>
        <v>373.80754629941339</v>
      </c>
      <c r="P2062" s="1"/>
      <c r="Q2062" s="1">
        <f t="shared" si="460"/>
        <v>-0.27341375919013444</v>
      </c>
      <c r="R2062" s="1">
        <f t="shared" si="461"/>
        <v>43.185019519353773</v>
      </c>
      <c r="S2062" s="1">
        <f t="shared" si="453"/>
        <v>-5.4341362163002032</v>
      </c>
      <c r="T2062" s="1">
        <f t="shared" si="454"/>
        <v>371.51003299510785</v>
      </c>
    </row>
    <row r="2063" spans="1:20" x14ac:dyDescent="0.2">
      <c r="A2063">
        <f>Sheet1!A2040</f>
        <v>2013</v>
      </c>
      <c r="B2063">
        <f>Sheet1!B2043</f>
        <v>1095.93</v>
      </c>
      <c r="C2063">
        <f t="shared" si="448"/>
        <v>1093.7608805031448</v>
      </c>
      <c r="D2063">
        <f t="shared" si="449"/>
        <v>1095.6527308621355</v>
      </c>
      <c r="E2063">
        <f t="shared" si="450"/>
        <v>1139.4176530698164</v>
      </c>
      <c r="F2063">
        <f t="shared" si="455"/>
        <v>1089.2282309432469</v>
      </c>
      <c r="G2063">
        <f t="shared" si="456"/>
        <v>1466.8279385567612</v>
      </c>
      <c r="K2063" s="1">
        <f t="shared" si="457"/>
        <v>2.2679148524430275</v>
      </c>
      <c r="L2063" s="1">
        <f t="shared" si="458"/>
        <v>1.9910975933073587</v>
      </c>
      <c r="M2063" s="1">
        <f t="shared" si="459"/>
        <v>45.526019084868039</v>
      </c>
      <c r="N2063" s="1">
        <f t="shared" si="451"/>
        <v>-3.183854204310137</v>
      </c>
      <c r="O2063" s="1">
        <f t="shared" si="452"/>
        <v>374.41585340920415</v>
      </c>
      <c r="P2063" s="1"/>
      <c r="Q2063" s="1">
        <f t="shared" si="460"/>
        <v>-0.27681725913566879</v>
      </c>
      <c r="R2063" s="1">
        <f t="shared" si="461"/>
        <v>43.258104232425012</v>
      </c>
      <c r="S2063" s="1">
        <f t="shared" si="453"/>
        <v>-5.4517690567531645</v>
      </c>
      <c r="T2063" s="1">
        <f t="shared" si="454"/>
        <v>372.14793855676112</v>
      </c>
    </row>
    <row r="2064" spans="1:20" x14ac:dyDescent="0.2">
      <c r="A2064">
        <f>Sheet1!A2041</f>
        <v>2014</v>
      </c>
      <c r="B2064">
        <f>Sheet1!B2044</f>
        <v>1096.3499999999999</v>
      </c>
      <c r="C2064">
        <f t="shared" si="448"/>
        <v>1094.2104789550074</v>
      </c>
      <c r="D2064">
        <f t="shared" si="449"/>
        <v>1096.0691664098231</v>
      </c>
      <c r="E2064">
        <f t="shared" si="450"/>
        <v>1139.9109343882374</v>
      </c>
      <c r="F2064">
        <f t="shared" si="455"/>
        <v>1089.6305342003041</v>
      </c>
      <c r="G2064">
        <f t="shared" si="456"/>
        <v>1467.8865377853272</v>
      </c>
      <c r="K2064" s="1">
        <f t="shared" si="457"/>
        <v>2.2383164005802882</v>
      </c>
      <c r="L2064" s="1">
        <f t="shared" si="458"/>
        <v>1.9580554183050936</v>
      </c>
      <c r="M2064" s="1">
        <f t="shared" si="459"/>
        <v>45.569554434460088</v>
      </c>
      <c r="N2064" s="1">
        <f t="shared" si="451"/>
        <v>-3.2311493991155658</v>
      </c>
      <c r="O2064" s="1">
        <f t="shared" si="452"/>
        <v>375.02485418590754</v>
      </c>
      <c r="P2064" s="1"/>
      <c r="Q2064" s="1">
        <f t="shared" si="460"/>
        <v>-0.28026098227519469</v>
      </c>
      <c r="R2064" s="1">
        <f t="shared" si="461"/>
        <v>43.331238033879799</v>
      </c>
      <c r="S2064" s="1">
        <f t="shared" si="453"/>
        <v>-5.469465799695854</v>
      </c>
      <c r="T2064" s="1">
        <f t="shared" si="454"/>
        <v>372.78653778532725</v>
      </c>
    </row>
    <row r="2065" spans="1:20" x14ac:dyDescent="0.2">
      <c r="A2065">
        <f>Sheet1!A2042</f>
        <v>2015</v>
      </c>
      <c r="B2065">
        <f>Sheet1!B2045</f>
        <v>1096.76</v>
      </c>
      <c r="C2065">
        <f t="shared" si="448"/>
        <v>1094.66007740687</v>
      </c>
      <c r="D2065">
        <f t="shared" si="449"/>
        <v>1096.4855616945899</v>
      </c>
      <c r="E2065">
        <f t="shared" si="450"/>
        <v>1140.4042649629189</v>
      </c>
      <c r="F2065">
        <f t="shared" si="455"/>
        <v>1090.0327735265284</v>
      </c>
      <c r="G2065">
        <f t="shared" si="456"/>
        <v>1468.9458310888374</v>
      </c>
      <c r="K2065" s="1">
        <f t="shared" si="457"/>
        <v>2.1987179487177855</v>
      </c>
      <c r="L2065" s="1">
        <f t="shared" si="458"/>
        <v>1.9249730101762452</v>
      </c>
      <c r="M2065" s="1">
        <f t="shared" si="459"/>
        <v>45.613138914404772</v>
      </c>
      <c r="N2065" s="1">
        <f t="shared" si="451"/>
        <v>-3.2785085247537609</v>
      </c>
      <c r="O2065" s="1">
        <f t="shared" si="452"/>
        <v>375.63454903755519</v>
      </c>
      <c r="P2065" s="1"/>
      <c r="Q2065" s="1">
        <f t="shared" si="460"/>
        <v>-0.27374493854154025</v>
      </c>
      <c r="R2065" s="1">
        <f t="shared" si="461"/>
        <v>43.414420965686986</v>
      </c>
      <c r="S2065" s="1">
        <f t="shared" si="453"/>
        <v>-5.4772264734715463</v>
      </c>
      <c r="T2065" s="1">
        <f t="shared" si="454"/>
        <v>373.4358310888374</v>
      </c>
    </row>
    <row r="2066" spans="1:20" x14ac:dyDescent="0.2">
      <c r="A2066">
        <f>Sheet1!A2043</f>
        <v>2016</v>
      </c>
      <c r="B2066">
        <f>Sheet1!B2046</f>
        <v>1097.18</v>
      </c>
      <c r="C2066">
        <f t="shared" si="448"/>
        <v>1095.1096758587325</v>
      </c>
      <c r="D2066">
        <f t="shared" si="449"/>
        <v>1096.9019167065042</v>
      </c>
      <c r="E2066">
        <f t="shared" si="450"/>
        <v>1140.897644835831</v>
      </c>
      <c r="F2066">
        <f t="shared" si="455"/>
        <v>1090.4349488935768</v>
      </c>
      <c r="G2066">
        <f t="shared" si="456"/>
        <v>1470.0058188753239</v>
      </c>
      <c r="K2066" s="1">
        <f t="shared" si="457"/>
        <v>2.1691194968552736</v>
      </c>
      <c r="L2066" s="1">
        <f t="shared" si="458"/>
        <v>1.8918503589907232</v>
      </c>
      <c r="M2066" s="1">
        <f t="shared" si="459"/>
        <v>45.656772566671634</v>
      </c>
      <c r="N2066" s="1">
        <f t="shared" si="451"/>
        <v>-3.3259316095679878</v>
      </c>
      <c r="O2066" s="1">
        <f t="shared" si="452"/>
        <v>376.24493837217915</v>
      </c>
      <c r="P2066" s="1"/>
      <c r="Q2066" s="1">
        <f t="shared" si="460"/>
        <v>-0.27726913786455043</v>
      </c>
      <c r="R2066" s="1">
        <f t="shared" si="461"/>
        <v>43.487653069816361</v>
      </c>
      <c r="S2066" s="1">
        <f t="shared" si="453"/>
        <v>-5.4950511064232614</v>
      </c>
      <c r="T2066" s="1">
        <f t="shared" si="454"/>
        <v>374.07581887532388</v>
      </c>
    </row>
    <row r="2067" spans="1:20" x14ac:dyDescent="0.2">
      <c r="A2067">
        <f>Sheet1!A2044</f>
        <v>2017</v>
      </c>
      <c r="B2067">
        <f>Sheet1!B2047</f>
        <v>1097.5999999999999</v>
      </c>
      <c r="C2067">
        <f t="shared" si="448"/>
        <v>1095.5592743105951</v>
      </c>
      <c r="D2067">
        <f t="shared" si="449"/>
        <v>1097.3182314356343</v>
      </c>
      <c r="E2067">
        <f t="shared" si="450"/>
        <v>1141.391074048943</v>
      </c>
      <c r="F2067">
        <f t="shared" si="455"/>
        <v>1090.8370602731065</v>
      </c>
      <c r="G2067">
        <f t="shared" si="456"/>
        <v>1471.0665015528189</v>
      </c>
      <c r="K2067" s="1">
        <f t="shared" si="457"/>
        <v>2.1395210449925344</v>
      </c>
      <c r="L2067" s="1">
        <f t="shared" si="458"/>
        <v>1.8586874548157084</v>
      </c>
      <c r="M2067" s="1">
        <f t="shared" si="459"/>
        <v>45.70045543322999</v>
      </c>
      <c r="N2067" s="1">
        <f t="shared" si="451"/>
        <v>-3.3734186819008301</v>
      </c>
      <c r="O2067" s="1">
        <f t="shared" si="452"/>
        <v>376.85602259781149</v>
      </c>
      <c r="P2067" s="1"/>
      <c r="Q2067" s="1">
        <f t="shared" si="460"/>
        <v>-0.28083359017682596</v>
      </c>
      <c r="R2067" s="1">
        <f t="shared" si="461"/>
        <v>43.560934388237456</v>
      </c>
      <c r="S2067" s="1">
        <f t="shared" si="453"/>
        <v>-5.5129397268933644</v>
      </c>
      <c r="T2067" s="1">
        <f t="shared" si="454"/>
        <v>374.71650155281895</v>
      </c>
    </row>
    <row r="2068" spans="1:20" x14ac:dyDescent="0.2">
      <c r="A2068">
        <f>Sheet1!A2045</f>
        <v>2018</v>
      </c>
      <c r="B2068">
        <f>Sheet1!B2048</f>
        <v>1098.01</v>
      </c>
      <c r="C2068">
        <f t="shared" si="448"/>
        <v>1096.0088727624579</v>
      </c>
      <c r="D2068">
        <f t="shared" si="449"/>
        <v>1097.7345058720482</v>
      </c>
      <c r="E2068">
        <f t="shared" si="450"/>
        <v>1141.8845526442244</v>
      </c>
      <c r="F2068">
        <f t="shared" si="455"/>
        <v>1091.2391076367737</v>
      </c>
      <c r="G2068">
        <f t="shared" si="456"/>
        <v>1472.1278795293545</v>
      </c>
      <c r="K2068" s="1">
        <f t="shared" si="457"/>
        <v>2.0999225931300316</v>
      </c>
      <c r="L2068" s="1">
        <f t="shared" si="458"/>
        <v>1.8254842877199735</v>
      </c>
      <c r="M2068" s="1">
        <f t="shared" si="459"/>
        <v>45.744187556048928</v>
      </c>
      <c r="N2068" s="1">
        <f t="shared" si="451"/>
        <v>-3.4209697700962352</v>
      </c>
      <c r="O2068" s="1">
        <f t="shared" si="452"/>
        <v>377.4678021224845</v>
      </c>
      <c r="P2068" s="1"/>
      <c r="Q2068" s="1">
        <f t="shared" si="460"/>
        <v>-0.27443830541005809</v>
      </c>
      <c r="R2068" s="1">
        <f t="shared" si="461"/>
        <v>43.644264962918896</v>
      </c>
      <c r="S2068" s="1">
        <f t="shared" si="453"/>
        <v>-5.5208923632262668</v>
      </c>
      <c r="T2068" s="1">
        <f t="shared" si="454"/>
        <v>375.36787952935447</v>
      </c>
    </row>
    <row r="2069" spans="1:20" x14ac:dyDescent="0.2">
      <c r="A2069">
        <f>Sheet1!A2046</f>
        <v>2019</v>
      </c>
      <c r="B2069">
        <f>Sheet1!B2049</f>
        <v>1098.43</v>
      </c>
      <c r="C2069">
        <f t="shared" si="448"/>
        <v>1096.4584712143205</v>
      </c>
      <c r="D2069">
        <f t="shared" si="449"/>
        <v>1098.1507400058149</v>
      </c>
      <c r="E2069">
        <f t="shared" si="450"/>
        <v>1142.3780806636441</v>
      </c>
      <c r="F2069">
        <f t="shared" si="455"/>
        <v>1091.641090956236</v>
      </c>
      <c r="G2069">
        <f t="shared" si="456"/>
        <v>1473.1899532129628</v>
      </c>
      <c r="K2069" s="1">
        <f t="shared" si="457"/>
        <v>2.0703241412675197</v>
      </c>
      <c r="L2069" s="1">
        <f t="shared" si="458"/>
        <v>1.792240847771609</v>
      </c>
      <c r="M2069" s="1">
        <f t="shared" si="459"/>
        <v>45.787968977098444</v>
      </c>
      <c r="N2069" s="1">
        <f t="shared" si="451"/>
        <v>-3.4685849024965592</v>
      </c>
      <c r="O2069" s="1">
        <f t="shared" si="452"/>
        <v>378.08027735423025</v>
      </c>
      <c r="P2069" s="1"/>
      <c r="Q2069" s="1">
        <f t="shared" si="460"/>
        <v>-0.27808329349591077</v>
      </c>
      <c r="R2069" s="1">
        <f t="shared" si="461"/>
        <v>43.717644835830924</v>
      </c>
      <c r="S2069" s="1">
        <f t="shared" si="453"/>
        <v>-5.5389090437640789</v>
      </c>
      <c r="T2069" s="1">
        <f t="shared" si="454"/>
        <v>376.00995321296273</v>
      </c>
    </row>
    <row r="2070" spans="1:20" x14ac:dyDescent="0.2">
      <c r="A2070">
        <f>Sheet1!A2047</f>
        <v>2020</v>
      </c>
      <c r="B2070">
        <f>Sheet1!B2050</f>
        <v>1098.8499999999999</v>
      </c>
      <c r="C2070">
        <f t="shared" si="448"/>
        <v>1096.9080696661831</v>
      </c>
      <c r="D2070">
        <f t="shared" si="449"/>
        <v>1098.5669338270025</v>
      </c>
      <c r="E2070">
        <f t="shared" si="450"/>
        <v>1142.8716581491722</v>
      </c>
      <c r="F2070">
        <f t="shared" si="455"/>
        <v>1092.0430102031498</v>
      </c>
      <c r="G2070">
        <f t="shared" si="456"/>
        <v>1474.2527230116752</v>
      </c>
      <c r="K2070" s="1">
        <f t="shared" si="457"/>
        <v>2.0407256894047805</v>
      </c>
      <c r="L2070" s="1">
        <f t="shared" si="458"/>
        <v>1.75895712503916</v>
      </c>
      <c r="M2070" s="1">
        <f t="shared" si="459"/>
        <v>45.831799738347854</v>
      </c>
      <c r="N2070" s="1">
        <f t="shared" si="451"/>
        <v>-3.5162641074452949</v>
      </c>
      <c r="O2070" s="1">
        <f t="shared" si="452"/>
        <v>378.69344870108011</v>
      </c>
      <c r="P2070" s="1"/>
      <c r="Q2070" s="1">
        <f t="shared" si="460"/>
        <v>-0.28176856436562048</v>
      </c>
      <c r="R2070" s="1">
        <f t="shared" si="461"/>
        <v>43.791074048943074</v>
      </c>
      <c r="S2070" s="1">
        <f t="shared" si="453"/>
        <v>-5.5569897968500754</v>
      </c>
      <c r="T2070" s="1">
        <f t="shared" si="454"/>
        <v>376.65272301167533</v>
      </c>
    </row>
    <row r="2071" spans="1:20" x14ac:dyDescent="0.2">
      <c r="A2071">
        <f>Sheet1!A2048</f>
        <v>2021</v>
      </c>
      <c r="B2071">
        <f>Sheet1!B2051</f>
        <v>1099.26</v>
      </c>
      <c r="C2071">
        <f t="shared" si="448"/>
        <v>1097.3576681180457</v>
      </c>
      <c r="D2071">
        <f t="shared" si="449"/>
        <v>1098.9830873256788</v>
      </c>
      <c r="E2071">
        <f t="shared" si="450"/>
        <v>1143.3652851427773</v>
      </c>
      <c r="F2071">
        <f t="shared" si="455"/>
        <v>1092.4448653491727</v>
      </c>
      <c r="G2071">
        <f t="shared" si="456"/>
        <v>1475.3161893335246</v>
      </c>
      <c r="K2071" s="1">
        <f t="shared" si="457"/>
        <v>2.0011272375420504</v>
      </c>
      <c r="L2071" s="1">
        <f t="shared" si="458"/>
        <v>1.7256331095902624</v>
      </c>
      <c r="M2071" s="1">
        <f t="shared" si="459"/>
        <v>45.875679881766473</v>
      </c>
      <c r="N2071" s="1">
        <f t="shared" si="451"/>
        <v>-3.5640074132852533</v>
      </c>
      <c r="O2071" s="1">
        <f t="shared" si="452"/>
        <v>379.30731657106662</v>
      </c>
      <c r="P2071" s="1"/>
      <c r="Q2071" s="1">
        <f t="shared" si="460"/>
        <v>-0.27549412795178796</v>
      </c>
      <c r="R2071" s="1">
        <f t="shared" si="461"/>
        <v>43.874552644224423</v>
      </c>
      <c r="S2071" s="1">
        <f t="shared" si="453"/>
        <v>-5.5651346508273036</v>
      </c>
      <c r="T2071" s="1">
        <f t="shared" si="454"/>
        <v>377.30618933352457</v>
      </c>
    </row>
    <row r="2072" spans="1:20" x14ac:dyDescent="0.2">
      <c r="A2072">
        <f>Sheet1!A2049</f>
        <v>2022</v>
      </c>
      <c r="B2072">
        <f>Sheet1!B2052</f>
        <v>1099.68</v>
      </c>
      <c r="C2072">
        <f t="shared" si="448"/>
        <v>1097.8072665699083</v>
      </c>
      <c r="D2072">
        <f t="shared" si="449"/>
        <v>1099.399200491913</v>
      </c>
      <c r="E2072">
        <f t="shared" si="450"/>
        <v>1143.8589616864299</v>
      </c>
      <c r="F2072">
        <f t="shared" si="455"/>
        <v>1092.8466563659608</v>
      </c>
      <c r="G2072">
        <f t="shared" si="456"/>
        <v>1476.3803525865428</v>
      </c>
      <c r="K2072" s="1">
        <f t="shared" si="457"/>
        <v>1.9715287856795385</v>
      </c>
      <c r="L2072" s="1">
        <f t="shared" si="458"/>
        <v>1.6922687914943708</v>
      </c>
      <c r="M2072" s="1">
        <f t="shared" si="459"/>
        <v>45.919609449323616</v>
      </c>
      <c r="N2072" s="1">
        <f t="shared" si="451"/>
        <v>-3.6118148483596997</v>
      </c>
      <c r="O2072" s="1">
        <f t="shared" si="452"/>
        <v>379.92188137222229</v>
      </c>
      <c r="P2072" s="1"/>
      <c r="Q2072" s="1">
        <f t="shared" si="460"/>
        <v>-0.27925999418516767</v>
      </c>
      <c r="R2072" s="1">
        <f t="shared" si="461"/>
        <v>43.948080663644078</v>
      </c>
      <c r="S2072" s="1">
        <f t="shared" si="453"/>
        <v>-5.5833436340392382</v>
      </c>
      <c r="T2072" s="1">
        <f t="shared" si="454"/>
        <v>377.95035258654275</v>
      </c>
    </row>
    <row r="2073" spans="1:20" x14ac:dyDescent="0.2">
      <c r="A2073">
        <f>Sheet1!A2050</f>
        <v>2023</v>
      </c>
      <c r="B2073">
        <f>Sheet1!B2053</f>
        <v>1100.0999999999999</v>
      </c>
      <c r="C2073">
        <f t="shared" si="448"/>
        <v>1098.2568650217709</v>
      </c>
      <c r="D2073">
        <f t="shared" si="449"/>
        <v>1099.8152733157729</v>
      </c>
      <c r="E2073">
        <f t="shared" si="450"/>
        <v>1144.3526878220987</v>
      </c>
      <c r="F2073">
        <f t="shared" si="455"/>
        <v>1093.2483832251719</v>
      </c>
      <c r="G2073">
        <f t="shared" si="456"/>
        <v>1477.4452131787616</v>
      </c>
      <c r="K2073" s="1">
        <f t="shared" si="457"/>
        <v>1.9419303338167992</v>
      </c>
      <c r="L2073" s="1">
        <f t="shared" si="458"/>
        <v>1.6588641608193484</v>
      </c>
      <c r="M2073" s="1">
        <f t="shared" si="459"/>
        <v>45.963588482989053</v>
      </c>
      <c r="N2073" s="1">
        <f t="shared" si="451"/>
        <v>-3.6596864410112175</v>
      </c>
      <c r="O2073" s="1">
        <f t="shared" si="452"/>
        <v>380.5371435125785</v>
      </c>
      <c r="P2073" s="1"/>
      <c r="Q2073" s="1">
        <f t="shared" si="460"/>
        <v>-0.28306617299745085</v>
      </c>
      <c r="R2073" s="1">
        <f t="shared" si="461"/>
        <v>44.021658149172254</v>
      </c>
      <c r="S2073" s="1">
        <f t="shared" si="453"/>
        <v>-5.6016167748280168</v>
      </c>
      <c r="T2073" s="1">
        <f t="shared" si="454"/>
        <v>378.5952131787617</v>
      </c>
    </row>
    <row r="2074" spans="1:20" x14ac:dyDescent="0.2">
      <c r="A2074">
        <f>Sheet1!A2051</f>
        <v>2024</v>
      </c>
      <c r="B2074">
        <f>Sheet1!B2054</f>
        <v>1100.51</v>
      </c>
      <c r="C2074">
        <f t="shared" si="448"/>
        <v>1098.7064634736334</v>
      </c>
      <c r="D2074">
        <f t="shared" si="449"/>
        <v>1100.2313057873266</v>
      </c>
      <c r="E2074">
        <f t="shared" si="450"/>
        <v>1144.846463591753</v>
      </c>
      <c r="F2074">
        <f t="shared" si="455"/>
        <v>1093.6500458984619</v>
      </c>
      <c r="G2074">
        <f t="shared" si="456"/>
        <v>1478.5107715182135</v>
      </c>
      <c r="K2074" s="1">
        <f t="shared" si="457"/>
        <v>1.9023318819542965</v>
      </c>
      <c r="L2074" s="1">
        <f t="shared" si="458"/>
        <v>1.6254192076330582</v>
      </c>
      <c r="M2074" s="1">
        <f t="shared" si="459"/>
        <v>46.007617024731644</v>
      </c>
      <c r="N2074" s="1">
        <f t="shared" si="451"/>
        <v>-3.7076222195837545</v>
      </c>
      <c r="O2074" s="1">
        <f t="shared" si="452"/>
        <v>381.15310340016777</v>
      </c>
      <c r="P2074" s="1"/>
      <c r="Q2074" s="1">
        <f t="shared" si="460"/>
        <v>-0.27691267432123823</v>
      </c>
      <c r="R2074" s="1">
        <f t="shared" si="461"/>
        <v>44.105285142777348</v>
      </c>
      <c r="S2074" s="1">
        <f t="shared" si="453"/>
        <v>-5.609954101538051</v>
      </c>
      <c r="T2074" s="1">
        <f t="shared" si="454"/>
        <v>379.25077151821347</v>
      </c>
    </row>
    <row r="2075" spans="1:20" x14ac:dyDescent="0.2">
      <c r="A2075">
        <f>Sheet1!A2052</f>
        <v>2025</v>
      </c>
      <c r="B2075">
        <f>Sheet1!B2055</f>
        <v>1100.93</v>
      </c>
      <c r="C2075">
        <f t="shared" si="448"/>
        <v>1099.156061925496</v>
      </c>
      <c r="D2075">
        <f t="shared" si="449"/>
        <v>1100.6472978966428</v>
      </c>
      <c r="E2075">
        <f t="shared" si="450"/>
        <v>1145.3402890373627</v>
      </c>
      <c r="F2075">
        <f t="shared" si="455"/>
        <v>1094.0516443574888</v>
      </c>
      <c r="G2075">
        <f t="shared" si="456"/>
        <v>1479.57702801293</v>
      </c>
      <c r="K2075" s="1">
        <f t="shared" si="457"/>
        <v>1.8727334300917846</v>
      </c>
      <c r="L2075" s="1">
        <f t="shared" si="458"/>
        <v>1.5919339220047277</v>
      </c>
      <c r="M2075" s="1">
        <f t="shared" si="459"/>
        <v>46.051695116521614</v>
      </c>
      <c r="N2075" s="1">
        <f t="shared" si="451"/>
        <v>-3.7556222124194392</v>
      </c>
      <c r="O2075" s="1">
        <f t="shared" si="452"/>
        <v>381.76976144302171</v>
      </c>
      <c r="P2075" s="1"/>
      <c r="Q2075" s="1">
        <f t="shared" si="460"/>
        <v>-0.28079950808705689</v>
      </c>
      <c r="R2075" s="1">
        <f t="shared" si="461"/>
        <v>44.17896168642983</v>
      </c>
      <c r="S2075" s="1">
        <f t="shared" si="453"/>
        <v>-5.6283556425112238</v>
      </c>
      <c r="T2075" s="1">
        <f t="shared" si="454"/>
        <v>379.89702801292992</v>
      </c>
    </row>
    <row r="2076" spans="1:20" x14ac:dyDescent="0.2">
      <c r="A2076">
        <f>Sheet1!A2053</f>
        <v>2026</v>
      </c>
      <c r="B2076">
        <f>Sheet1!B2056</f>
        <v>1101.3499999999999</v>
      </c>
      <c r="C2076">
        <f t="shared" si="448"/>
        <v>1099.6056603773586</v>
      </c>
      <c r="D2076">
        <f t="shared" si="449"/>
        <v>1101.0632496337898</v>
      </c>
      <c r="E2076">
        <f t="shared" si="450"/>
        <v>1145.834164200897</v>
      </c>
      <c r="F2076">
        <f t="shared" si="455"/>
        <v>1094.4531785739086</v>
      </c>
      <c r="G2076">
        <f t="shared" si="456"/>
        <v>1480.6439830709437</v>
      </c>
      <c r="K2076" s="1">
        <f t="shared" si="457"/>
        <v>1.8431349782290454</v>
      </c>
      <c r="L2076" s="1">
        <f t="shared" si="458"/>
        <v>1.5584082940019925</v>
      </c>
      <c r="M2076" s="1">
        <f t="shared" si="459"/>
        <v>46.095822800327824</v>
      </c>
      <c r="N2076" s="1">
        <f t="shared" si="451"/>
        <v>-3.8036864478622192</v>
      </c>
      <c r="O2076" s="1">
        <f t="shared" si="452"/>
        <v>382.38711804917284</v>
      </c>
      <c r="P2076" s="1"/>
      <c r="Q2076" s="1">
        <f t="shared" si="460"/>
        <v>-0.28472668422705283</v>
      </c>
      <c r="R2076" s="1">
        <f t="shared" si="461"/>
        <v>44.252687822098778</v>
      </c>
      <c r="S2076" s="1">
        <f t="shared" si="453"/>
        <v>-5.6468214260912646</v>
      </c>
      <c r="T2076" s="1">
        <f t="shared" si="454"/>
        <v>380.5439830709438</v>
      </c>
    </row>
    <row r="2077" spans="1:20" x14ac:dyDescent="0.2">
      <c r="A2077">
        <f>Sheet1!A2054</f>
        <v>2027</v>
      </c>
      <c r="B2077">
        <f>Sheet1!B2057</f>
        <v>1101.76</v>
      </c>
      <c r="C2077">
        <f t="shared" si="448"/>
        <v>1100.0552588292212</v>
      </c>
      <c r="D2077">
        <f t="shared" si="449"/>
        <v>1101.4791609888364</v>
      </c>
      <c r="E2077">
        <f t="shared" si="450"/>
        <v>1146.3280891243255</v>
      </c>
      <c r="F2077">
        <f t="shared" si="455"/>
        <v>1094.8546485193788</v>
      </c>
      <c r="G2077">
        <f t="shared" si="456"/>
        <v>1481.711637100286</v>
      </c>
      <c r="K2077" s="1">
        <f t="shared" si="457"/>
        <v>1.8035365263665426</v>
      </c>
      <c r="L2077" s="1">
        <f t="shared" si="458"/>
        <v>1.5248423136931706</v>
      </c>
      <c r="M2077" s="1">
        <f t="shared" si="459"/>
        <v>46.140000118119588</v>
      </c>
      <c r="N2077" s="1">
        <f t="shared" si="451"/>
        <v>-3.851814954254678</v>
      </c>
      <c r="O2077" s="1">
        <f t="shared" si="452"/>
        <v>383.00517362665255</v>
      </c>
      <c r="P2077" s="1"/>
      <c r="Q2077" s="1">
        <f t="shared" si="460"/>
        <v>-0.27869421267337202</v>
      </c>
      <c r="R2077" s="1">
        <f t="shared" si="461"/>
        <v>44.336463591753045</v>
      </c>
      <c r="S2077" s="1">
        <f t="shared" si="453"/>
        <v>-5.6553514806212206</v>
      </c>
      <c r="T2077" s="1">
        <f t="shared" si="454"/>
        <v>381.20163710028601</v>
      </c>
    </row>
    <row r="2078" spans="1:20" x14ac:dyDescent="0.2">
      <c r="A2078">
        <f>Sheet1!A2055</f>
        <v>2028</v>
      </c>
      <c r="B2078">
        <f>Sheet1!B2058</f>
        <v>1102.18</v>
      </c>
      <c r="C2078">
        <f t="shared" si="448"/>
        <v>1100.5048572810838</v>
      </c>
      <c r="D2078">
        <f t="shared" si="449"/>
        <v>1101.8950319518497</v>
      </c>
      <c r="E2078">
        <f t="shared" si="450"/>
        <v>1146.8220638496173</v>
      </c>
      <c r="F2078">
        <f t="shared" si="455"/>
        <v>1095.2560541655562</v>
      </c>
      <c r="G2078">
        <f t="shared" si="456"/>
        <v>1482.7799905089898</v>
      </c>
      <c r="K2078" s="1">
        <f t="shared" si="457"/>
        <v>1.7739380745040307</v>
      </c>
      <c r="L2078" s="1">
        <f t="shared" si="458"/>
        <v>1.4912359711468071</v>
      </c>
      <c r="M2078" s="1">
        <f t="shared" si="459"/>
        <v>46.184227111866676</v>
      </c>
      <c r="N2078" s="1">
        <f t="shared" si="451"/>
        <v>-3.9000077599398537</v>
      </c>
      <c r="O2078" s="1">
        <f t="shared" si="452"/>
        <v>383.62392858349381</v>
      </c>
      <c r="P2078" s="1"/>
      <c r="Q2078" s="1">
        <f t="shared" si="460"/>
        <v>-0.28270210335722368</v>
      </c>
      <c r="R2078" s="1">
        <f t="shared" si="461"/>
        <v>44.410289037362645</v>
      </c>
      <c r="S2078" s="1">
        <f t="shared" si="453"/>
        <v>-5.6739458344438845</v>
      </c>
      <c r="T2078" s="1">
        <f t="shared" si="454"/>
        <v>381.84999050898978</v>
      </c>
    </row>
    <row r="2079" spans="1:20" x14ac:dyDescent="0.2">
      <c r="A2079">
        <f>Sheet1!A2056</f>
        <v>2029</v>
      </c>
      <c r="B2079">
        <f>Sheet1!B2059</f>
        <v>1102.5999999999999</v>
      </c>
      <c r="C2079">
        <f t="shared" si="448"/>
        <v>1100.9544557329464</v>
      </c>
      <c r="D2079">
        <f t="shared" si="449"/>
        <v>1102.3108625128991</v>
      </c>
      <c r="E2079">
        <f t="shared" si="450"/>
        <v>1147.3160884187421</v>
      </c>
      <c r="F2079">
        <f t="shared" si="455"/>
        <v>1095.6573954840978</v>
      </c>
      <c r="G2079">
        <f t="shared" si="456"/>
        <v>1483.8490437050864</v>
      </c>
      <c r="K2079" s="1">
        <f t="shared" si="457"/>
        <v>1.7443396226412915</v>
      </c>
      <c r="L2079" s="1">
        <f t="shared" si="458"/>
        <v>1.4575892564312198</v>
      </c>
      <c r="M2079" s="1">
        <f t="shared" si="459"/>
        <v>46.228503823538404</v>
      </c>
      <c r="N2079" s="1">
        <f t="shared" si="451"/>
        <v>-3.9482648932607844</v>
      </c>
      <c r="O2079" s="1">
        <f t="shared" si="452"/>
        <v>384.24338332772777</v>
      </c>
      <c r="P2079" s="1"/>
      <c r="Q2079" s="1">
        <f t="shared" si="460"/>
        <v>-0.28675036621007166</v>
      </c>
      <c r="R2079" s="1">
        <f t="shared" si="461"/>
        <v>44.484164200897112</v>
      </c>
      <c r="S2079" s="1">
        <f t="shared" si="453"/>
        <v>-5.6926045159020759</v>
      </c>
      <c r="T2079" s="1">
        <f t="shared" si="454"/>
        <v>382.49904370508648</v>
      </c>
    </row>
    <row r="2080" spans="1:20" x14ac:dyDescent="0.2">
      <c r="A2080">
        <f>Sheet1!A2057</f>
        <v>2030</v>
      </c>
      <c r="B2080">
        <f>Sheet1!B2060</f>
        <v>1103.01</v>
      </c>
      <c r="C2080">
        <f t="shared" si="448"/>
        <v>1101.404054184809</v>
      </c>
      <c r="D2080">
        <f t="shared" si="449"/>
        <v>1102.7266526620524</v>
      </c>
      <c r="E2080">
        <f t="shared" si="450"/>
        <v>1147.810162873669</v>
      </c>
      <c r="F2080">
        <f t="shared" si="455"/>
        <v>1096.0586724466602</v>
      </c>
      <c r="G2080">
        <f t="shared" si="456"/>
        <v>1484.9187970966082</v>
      </c>
      <c r="K2080" s="1">
        <f t="shared" si="457"/>
        <v>1.7047411707787887</v>
      </c>
      <c r="L2080" s="1">
        <f t="shared" si="458"/>
        <v>1.4239021596151815</v>
      </c>
      <c r="M2080" s="1">
        <f t="shared" si="459"/>
        <v>46.272830295104313</v>
      </c>
      <c r="N2080" s="1">
        <f t="shared" si="451"/>
        <v>-3.9965863825609631</v>
      </c>
      <c r="O2080" s="1">
        <f t="shared" si="452"/>
        <v>384.86353826738696</v>
      </c>
      <c r="P2080" s="1"/>
      <c r="Q2080" s="1">
        <f t="shared" si="460"/>
        <v>-0.28083901116360721</v>
      </c>
      <c r="R2080" s="1">
        <f t="shared" si="461"/>
        <v>44.568089124325525</v>
      </c>
      <c r="S2080" s="1">
        <f t="shared" si="453"/>
        <v>-5.7013275533397518</v>
      </c>
      <c r="T2080" s="1">
        <f t="shared" si="454"/>
        <v>383.15879709660817</v>
      </c>
    </row>
    <row r="2081" spans="1:20" x14ac:dyDescent="0.2">
      <c r="A2081">
        <f>Sheet1!A2058</f>
        <v>2031</v>
      </c>
      <c r="B2081">
        <f>Sheet1!B2061</f>
        <v>1103.43</v>
      </c>
      <c r="C2081">
        <f t="shared" si="448"/>
        <v>1101.8536526366715</v>
      </c>
      <c r="D2081">
        <f t="shared" si="449"/>
        <v>1103.1424023893783</v>
      </c>
      <c r="E2081">
        <f t="shared" si="450"/>
        <v>1148.3042872563681</v>
      </c>
      <c r="F2081">
        <f t="shared" si="455"/>
        <v>1096.4598850249008</v>
      </c>
      <c r="G2081">
        <f t="shared" si="456"/>
        <v>1485.9892510915874</v>
      </c>
      <c r="K2081" s="1">
        <f t="shared" si="457"/>
        <v>1.6751427189162769</v>
      </c>
      <c r="L2081" s="1">
        <f t="shared" si="458"/>
        <v>1.3901746707658731</v>
      </c>
      <c r="M2081" s="1">
        <f t="shared" si="459"/>
        <v>46.317206568533493</v>
      </c>
      <c r="N2081" s="1">
        <f t="shared" si="451"/>
        <v>-4.0449722561829731</v>
      </c>
      <c r="O2081" s="1">
        <f t="shared" si="452"/>
        <v>385.48439381050366</v>
      </c>
      <c r="P2081" s="1"/>
      <c r="Q2081" s="1">
        <f t="shared" si="460"/>
        <v>-0.28496804815040377</v>
      </c>
      <c r="R2081" s="1">
        <f t="shared" si="461"/>
        <v>44.642063849617216</v>
      </c>
      <c r="S2081" s="1">
        <f t="shared" si="453"/>
        <v>-5.7201149750992499</v>
      </c>
      <c r="T2081" s="1">
        <f t="shared" si="454"/>
        <v>383.80925109158738</v>
      </c>
    </row>
    <row r="2082" spans="1:20" x14ac:dyDescent="0.2">
      <c r="A2082">
        <f>Sheet1!A2059</f>
        <v>2032</v>
      </c>
      <c r="B2082">
        <f>Sheet1!B2062</f>
        <v>1103.8399999999999</v>
      </c>
      <c r="C2082">
        <f t="shared" si="448"/>
        <v>1102.3032510885344</v>
      </c>
      <c r="D2082">
        <f t="shared" si="449"/>
        <v>1103.5581116849448</v>
      </c>
      <c r="E2082">
        <f t="shared" si="450"/>
        <v>1148.7984616088079</v>
      </c>
      <c r="F2082">
        <f t="shared" si="455"/>
        <v>1096.8610331904761</v>
      </c>
      <c r="G2082">
        <f t="shared" si="456"/>
        <v>1487.0604060980559</v>
      </c>
      <c r="K2082" s="1">
        <f t="shared" si="457"/>
        <v>1.6455442670535376</v>
      </c>
      <c r="L2082" s="1">
        <f t="shared" si="458"/>
        <v>1.3564067799527493</v>
      </c>
      <c r="M2082" s="1">
        <f t="shared" si="459"/>
        <v>46.361632685795712</v>
      </c>
      <c r="N2082" s="1">
        <f t="shared" si="451"/>
        <v>-4.0934225424703072</v>
      </c>
      <c r="O2082" s="1">
        <f t="shared" si="452"/>
        <v>386.10595036510949</v>
      </c>
      <c r="P2082" s="1"/>
      <c r="Q2082" s="1">
        <f t="shared" si="460"/>
        <v>-0.28913748710078835</v>
      </c>
      <c r="R2082" s="1">
        <f t="shared" si="461"/>
        <v>44.716088418742174</v>
      </c>
      <c r="S2082" s="1">
        <f t="shared" si="453"/>
        <v>-5.7389668095238449</v>
      </c>
      <c r="T2082" s="1">
        <f t="shared" si="454"/>
        <v>384.46040609805596</v>
      </c>
    </row>
    <row r="2083" spans="1:20" x14ac:dyDescent="0.2">
      <c r="A2083">
        <f>Sheet1!A2060</f>
        <v>2033</v>
      </c>
      <c r="B2083">
        <f>Sheet1!B2063</f>
        <v>1104.26</v>
      </c>
      <c r="C2083">
        <f t="shared" si="448"/>
        <v>1102.7528495403969</v>
      </c>
      <c r="D2083">
        <f t="shared" si="449"/>
        <v>1103.9737805388204</v>
      </c>
      <c r="E2083">
        <f t="shared" si="450"/>
        <v>1149.2926859729587</v>
      </c>
      <c r="F2083">
        <f t="shared" si="455"/>
        <v>1097.262116915043</v>
      </c>
      <c r="G2083">
        <f t="shared" si="456"/>
        <v>1488.1322625240459</v>
      </c>
      <c r="K2083" s="1">
        <f t="shared" si="457"/>
        <v>1.6059458151910349</v>
      </c>
      <c r="L2083" s="1">
        <f t="shared" si="458"/>
        <v>1.3225984772434458</v>
      </c>
      <c r="M2083" s="1">
        <f t="shared" si="459"/>
        <v>46.406108688860058</v>
      </c>
      <c r="N2083" s="1">
        <f t="shared" si="451"/>
        <v>-4.1419372697660037</v>
      </c>
      <c r="O2083" s="1">
        <f t="shared" si="452"/>
        <v>386.72820833923697</v>
      </c>
      <c r="P2083" s="1"/>
      <c r="Q2083" s="1">
        <f t="shared" si="460"/>
        <v>-0.28334733794758904</v>
      </c>
      <c r="R2083" s="1">
        <f t="shared" si="461"/>
        <v>44.800162873669024</v>
      </c>
      <c r="S2083" s="1">
        <f t="shared" si="453"/>
        <v>-5.7478830849570386</v>
      </c>
      <c r="T2083" s="1">
        <f t="shared" si="454"/>
        <v>385.12226252404594</v>
      </c>
    </row>
    <row r="2084" spans="1:20" x14ac:dyDescent="0.2">
      <c r="A2084">
        <f>Sheet1!A2061</f>
        <v>2034</v>
      </c>
      <c r="B2084">
        <f>Sheet1!B2064</f>
        <v>1104.68</v>
      </c>
      <c r="C2084">
        <f t="shared" si="448"/>
        <v>1103.2024479922595</v>
      </c>
      <c r="D2084">
        <f t="shared" si="449"/>
        <v>1104.3894089410735</v>
      </c>
      <c r="E2084">
        <f t="shared" si="450"/>
        <v>1149.7869603907895</v>
      </c>
      <c r="F2084">
        <f t="shared" si="455"/>
        <v>1097.6631361702587</v>
      </c>
      <c r="G2084">
        <f t="shared" si="456"/>
        <v>1489.2048207775888</v>
      </c>
      <c r="K2084" s="1">
        <f t="shared" si="457"/>
        <v>1.576347363328523</v>
      </c>
      <c r="L2084" s="1">
        <f t="shared" si="458"/>
        <v>1.2887497527067353</v>
      </c>
      <c r="M2084" s="1">
        <f t="shared" si="459"/>
        <v>46.45063461969653</v>
      </c>
      <c r="N2084" s="1">
        <f t="shared" si="451"/>
        <v>-4.1905164664128733</v>
      </c>
      <c r="O2084" s="1">
        <f t="shared" si="452"/>
        <v>387.35116814091725</v>
      </c>
      <c r="P2084" s="1"/>
      <c r="Q2084" s="1">
        <f t="shared" si="460"/>
        <v>-0.28759761062178768</v>
      </c>
      <c r="R2084" s="1">
        <f t="shared" si="461"/>
        <v>44.874287256368007</v>
      </c>
      <c r="S2084" s="1">
        <f t="shared" si="453"/>
        <v>-5.7668638297413963</v>
      </c>
      <c r="T2084" s="1">
        <f t="shared" si="454"/>
        <v>385.77482077758873</v>
      </c>
    </row>
    <row r="2085" spans="1:20" x14ac:dyDescent="0.2">
      <c r="A2085">
        <f>Sheet1!A2062</f>
        <v>2035</v>
      </c>
      <c r="B2085">
        <f>Sheet1!B2065</f>
        <v>1105.0899999999999</v>
      </c>
      <c r="C2085">
        <f t="shared" si="448"/>
        <v>1103.6520464441221</v>
      </c>
      <c r="D2085">
        <f t="shared" si="449"/>
        <v>1104.8049968817718</v>
      </c>
      <c r="E2085">
        <f t="shared" si="450"/>
        <v>1150.2812849042696</v>
      </c>
      <c r="F2085">
        <f t="shared" si="455"/>
        <v>1098.0640909277802</v>
      </c>
      <c r="G2085">
        <f t="shared" si="456"/>
        <v>1490.2780812667177</v>
      </c>
      <c r="K2085" s="1">
        <f t="shared" si="457"/>
        <v>1.5367489114655655</v>
      </c>
      <c r="L2085" s="1">
        <f t="shared" si="458"/>
        <v>1.2548605964104809</v>
      </c>
      <c r="M2085" s="1">
        <f t="shared" si="459"/>
        <v>46.495210520273531</v>
      </c>
      <c r="N2085" s="1">
        <f t="shared" si="451"/>
        <v>-4.2391601607541816</v>
      </c>
      <c r="O2085" s="1">
        <f t="shared" si="452"/>
        <v>387.97483017818331</v>
      </c>
      <c r="P2085" s="1"/>
      <c r="Q2085" s="1">
        <f t="shared" si="460"/>
        <v>-0.2818883150550846</v>
      </c>
      <c r="R2085" s="1">
        <f t="shared" si="461"/>
        <v>44.958461608807966</v>
      </c>
      <c r="S2085" s="1">
        <f t="shared" si="453"/>
        <v>-5.775909072219747</v>
      </c>
      <c r="T2085" s="1">
        <f t="shared" si="454"/>
        <v>386.43808126671775</v>
      </c>
    </row>
    <row r="2086" spans="1:20" x14ac:dyDescent="0.2">
      <c r="A2086">
        <f>Sheet1!A2063</f>
        <v>2036</v>
      </c>
      <c r="B2086">
        <f>Sheet1!B2066</f>
        <v>1105.51</v>
      </c>
      <c r="C2086">
        <f t="shared" si="448"/>
        <v>1104.1016448959847</v>
      </c>
      <c r="D2086">
        <f t="shared" si="449"/>
        <v>1105.2205443509849</v>
      </c>
      <c r="E2086">
        <f t="shared" si="450"/>
        <v>1150.7756595553687</v>
      </c>
      <c r="F2086">
        <f t="shared" si="455"/>
        <v>1098.464981159264</v>
      </c>
      <c r="G2086">
        <f t="shared" si="456"/>
        <v>1491.3520443994637</v>
      </c>
      <c r="K2086" s="1">
        <f t="shared" si="457"/>
        <v>1.5071504596030536</v>
      </c>
      <c r="L2086" s="1">
        <f t="shared" si="458"/>
        <v>1.2209309984234551</v>
      </c>
      <c r="M2086" s="1">
        <f t="shared" si="459"/>
        <v>46.539836432561742</v>
      </c>
      <c r="N2086" s="1">
        <f t="shared" si="451"/>
        <v>-4.2878683811329665</v>
      </c>
      <c r="O2086" s="1">
        <f t="shared" si="452"/>
        <v>388.59919485906676</v>
      </c>
      <c r="P2086" s="1"/>
      <c r="Q2086" s="1">
        <f t="shared" si="460"/>
        <v>-0.28621946117959851</v>
      </c>
      <c r="R2086" s="1">
        <f t="shared" si="461"/>
        <v>45.032685972958689</v>
      </c>
      <c r="S2086" s="1">
        <f t="shared" si="453"/>
        <v>-5.7950188407360201</v>
      </c>
      <c r="T2086" s="1">
        <f t="shared" si="454"/>
        <v>387.0920443994637</v>
      </c>
    </row>
    <row r="2087" spans="1:20" x14ac:dyDescent="0.2">
      <c r="A2087">
        <f>Sheet1!A2064</f>
        <v>2037</v>
      </c>
      <c r="B2087">
        <f>Sheet1!B2067</f>
        <v>1105.92</v>
      </c>
      <c r="C2087">
        <f t="shared" si="448"/>
        <v>1104.5512433478473</v>
      </c>
      <c r="D2087">
        <f t="shared" si="449"/>
        <v>1105.6360513387799</v>
      </c>
      <c r="E2087">
        <f t="shared" si="450"/>
        <v>1151.2700843860562</v>
      </c>
      <c r="F2087">
        <f t="shared" si="455"/>
        <v>1098.8658068363673</v>
      </c>
      <c r="G2087">
        <f t="shared" si="456"/>
        <v>1492.4267105838594</v>
      </c>
      <c r="K2087" s="1">
        <f t="shared" si="457"/>
        <v>1.4775520077405417</v>
      </c>
      <c r="L2087" s="1">
        <f t="shared" si="458"/>
        <v>1.1869609488139758</v>
      </c>
      <c r="M2087" s="1">
        <f t="shared" si="459"/>
        <v>46.584512398530023</v>
      </c>
      <c r="N2087" s="1">
        <f t="shared" si="451"/>
        <v>-4.3366411558922664</v>
      </c>
      <c r="O2087" s="1">
        <f t="shared" si="452"/>
        <v>389.22426259159988</v>
      </c>
      <c r="P2087" s="1"/>
      <c r="Q2087" s="1">
        <f t="shared" si="460"/>
        <v>-0.29059105892656589</v>
      </c>
      <c r="R2087" s="1">
        <f t="shared" si="461"/>
        <v>45.106960390789482</v>
      </c>
      <c r="S2087" s="1">
        <f t="shared" si="453"/>
        <v>-5.8141931636328081</v>
      </c>
      <c r="T2087" s="1">
        <f t="shared" si="454"/>
        <v>387.74671058385934</v>
      </c>
    </row>
    <row r="2088" spans="1:20" x14ac:dyDescent="0.2">
      <c r="A2088">
        <f>Sheet1!A2065</f>
        <v>2038</v>
      </c>
      <c r="B2088">
        <f>Sheet1!B2068</f>
        <v>1106.3399999999999</v>
      </c>
      <c r="C2088">
        <f t="shared" si="448"/>
        <v>1105.0008417997099</v>
      </c>
      <c r="D2088">
        <f t="shared" si="449"/>
        <v>1106.0515178352257</v>
      </c>
      <c r="E2088">
        <f t="shared" si="450"/>
        <v>1151.7645594383014</v>
      </c>
      <c r="F2088">
        <f t="shared" si="455"/>
        <v>1099.2665679307472</v>
      </c>
      <c r="G2088">
        <f t="shared" si="456"/>
        <v>1493.5020802279369</v>
      </c>
      <c r="K2088" s="1">
        <f t="shared" si="457"/>
        <v>1.4379535558778116</v>
      </c>
      <c r="L2088" s="1">
        <f t="shared" si="458"/>
        <v>1.1529504376496789</v>
      </c>
      <c r="M2088" s="1">
        <f t="shared" si="459"/>
        <v>46.629238460147462</v>
      </c>
      <c r="N2088" s="1">
        <f t="shared" si="451"/>
        <v>-4.3854785133748919</v>
      </c>
      <c r="O2088" s="1">
        <f t="shared" si="452"/>
        <v>389.85003378381475</v>
      </c>
      <c r="P2088" s="1"/>
      <c r="Q2088" s="1">
        <f t="shared" si="460"/>
        <v>-0.28500311822813273</v>
      </c>
      <c r="R2088" s="1">
        <f t="shared" si="461"/>
        <v>45.191284904269651</v>
      </c>
      <c r="S2088" s="1">
        <f t="shared" si="453"/>
        <v>-5.8234320692527035</v>
      </c>
      <c r="T2088" s="1">
        <f t="shared" si="454"/>
        <v>388.41208022793694</v>
      </c>
    </row>
    <row r="2089" spans="1:20" x14ac:dyDescent="0.2">
      <c r="A2089">
        <f>Sheet1!A2066</f>
        <v>2039</v>
      </c>
      <c r="B2089">
        <f>Sheet1!B2069</f>
        <v>1106.76</v>
      </c>
      <c r="C2089">
        <f t="shared" si="448"/>
        <v>1105.4504402515724</v>
      </c>
      <c r="D2089">
        <f t="shared" si="449"/>
        <v>1106.4669438303904</v>
      </c>
      <c r="E2089">
        <f t="shared" si="450"/>
        <v>1152.2590847540737</v>
      </c>
      <c r="F2089">
        <f t="shared" si="455"/>
        <v>1099.6672644140604</v>
      </c>
      <c r="G2089">
        <f t="shared" si="456"/>
        <v>1494.5781537397279</v>
      </c>
      <c r="K2089" s="1">
        <f t="shared" si="457"/>
        <v>1.4083551040152997</v>
      </c>
      <c r="L2089" s="1">
        <f t="shared" si="458"/>
        <v>1.1188994550002462</v>
      </c>
      <c r="M2089" s="1">
        <f t="shared" si="459"/>
        <v>46.674014659384056</v>
      </c>
      <c r="N2089" s="1">
        <f t="shared" si="451"/>
        <v>-4.434380481924336</v>
      </c>
      <c r="O2089" s="1">
        <f t="shared" si="452"/>
        <v>390.4765088437432</v>
      </c>
      <c r="P2089" s="1"/>
      <c r="Q2089" s="1">
        <f t="shared" si="460"/>
        <v>-0.2894556490150535</v>
      </c>
      <c r="R2089" s="1">
        <f t="shared" si="461"/>
        <v>45.265659555368757</v>
      </c>
      <c r="S2089" s="1">
        <f t="shared" si="453"/>
        <v>-5.8427355859396357</v>
      </c>
      <c r="T2089" s="1">
        <f t="shared" si="454"/>
        <v>389.0681537397279</v>
      </c>
    </row>
    <row r="2090" spans="1:20" x14ac:dyDescent="0.2">
      <c r="A2090">
        <f>Sheet1!A2067</f>
        <v>2040</v>
      </c>
      <c r="B2090">
        <f>Sheet1!B2070</f>
        <v>1107.17</v>
      </c>
      <c r="C2090">
        <f t="shared" si="448"/>
        <v>1105.900038703435</v>
      </c>
      <c r="D2090">
        <f t="shared" si="449"/>
        <v>1106.8823293143428</v>
      </c>
      <c r="E2090">
        <f t="shared" si="450"/>
        <v>1152.7536603753424</v>
      </c>
      <c r="F2090">
        <f t="shared" si="455"/>
        <v>1100.0678962579636</v>
      </c>
      <c r="G2090">
        <f t="shared" si="456"/>
        <v>1495.6549315272648</v>
      </c>
      <c r="K2090" s="1">
        <f t="shared" si="457"/>
        <v>1.368756652152797</v>
      </c>
      <c r="L2090" s="1">
        <f t="shared" si="458"/>
        <v>1.0848079909326316</v>
      </c>
      <c r="M2090" s="1">
        <f t="shared" si="459"/>
        <v>46.718841038208893</v>
      </c>
      <c r="N2090" s="1">
        <f t="shared" si="451"/>
        <v>-4.4833470898836367</v>
      </c>
      <c r="O2090" s="1">
        <f t="shared" si="452"/>
        <v>391.10368817941753</v>
      </c>
      <c r="P2090" s="1"/>
      <c r="Q2090" s="1">
        <f t="shared" si="460"/>
        <v>-0.28394866122016538</v>
      </c>
      <c r="R2090" s="1">
        <f t="shared" si="461"/>
        <v>45.350084386056096</v>
      </c>
      <c r="S2090" s="1">
        <f t="shared" si="453"/>
        <v>-5.8521037420364337</v>
      </c>
      <c r="T2090" s="1">
        <f t="shared" si="454"/>
        <v>389.73493152726473</v>
      </c>
    </row>
    <row r="2091" spans="1:20" x14ac:dyDescent="0.2">
      <c r="A2091">
        <f>Sheet1!A2068</f>
        <v>2041</v>
      </c>
      <c r="B2091">
        <f>Sheet1!B2071</f>
        <v>1107.5899999999999</v>
      </c>
      <c r="C2091">
        <f t="shared" si="448"/>
        <v>1106.3496371552976</v>
      </c>
      <c r="D2091">
        <f t="shared" si="449"/>
        <v>1107.2976742771509</v>
      </c>
      <c r="E2091">
        <f t="shared" si="450"/>
        <v>1153.2482863440775</v>
      </c>
      <c r="F2091">
        <f t="shared" si="455"/>
        <v>1100.468463434114</v>
      </c>
      <c r="G2091">
        <f t="shared" si="456"/>
        <v>1496.7324139985794</v>
      </c>
      <c r="K2091" s="1">
        <f t="shared" si="457"/>
        <v>1.3391582002900577</v>
      </c>
      <c r="L2091" s="1">
        <f t="shared" si="458"/>
        <v>1.0506760355158349</v>
      </c>
      <c r="M2091" s="1">
        <f t="shared" si="459"/>
        <v>46.763717638591515</v>
      </c>
      <c r="N2091" s="1">
        <f t="shared" si="451"/>
        <v>-4.5323783655958323</v>
      </c>
      <c r="O2091" s="1">
        <f t="shared" si="452"/>
        <v>391.73157219886957</v>
      </c>
      <c r="P2091" s="1"/>
      <c r="Q2091" s="1">
        <f t="shared" si="460"/>
        <v>-0.28848216477422284</v>
      </c>
      <c r="R2091" s="1">
        <f t="shared" si="461"/>
        <v>45.424559438301458</v>
      </c>
      <c r="S2091" s="1">
        <f t="shared" si="453"/>
        <v>-5.87153656588589</v>
      </c>
      <c r="T2091" s="1">
        <f t="shared" si="454"/>
        <v>390.39241399857951</v>
      </c>
    </row>
    <row r="2092" spans="1:20" x14ac:dyDescent="0.2">
      <c r="A2092">
        <f>Sheet1!A2069</f>
        <v>2042</v>
      </c>
      <c r="B2092">
        <f>Sheet1!B2072</f>
        <v>1108</v>
      </c>
      <c r="C2092">
        <f t="shared" si="448"/>
        <v>1106.7992356071602</v>
      </c>
      <c r="D2092">
        <f t="shared" si="449"/>
        <v>1107.7129787088822</v>
      </c>
      <c r="E2092">
        <f t="shared" si="450"/>
        <v>1153.7429627022482</v>
      </c>
      <c r="F2092">
        <f t="shared" si="455"/>
        <v>1100.8689659141687</v>
      </c>
      <c r="G2092">
        <f t="shared" si="456"/>
        <v>1497.8106015617038</v>
      </c>
      <c r="K2092" s="1">
        <f t="shared" si="457"/>
        <v>1.3095597484275459</v>
      </c>
      <c r="L2092" s="1">
        <f t="shared" si="458"/>
        <v>1.0165035788179466</v>
      </c>
      <c r="M2092" s="1">
        <f t="shared" si="459"/>
        <v>46.808644502501238</v>
      </c>
      <c r="N2092" s="1">
        <f t="shared" si="451"/>
        <v>-4.5814743374037334</v>
      </c>
      <c r="O2092" s="1">
        <f t="shared" si="452"/>
        <v>392.36016131013139</v>
      </c>
      <c r="P2092" s="1"/>
      <c r="Q2092" s="1">
        <f t="shared" si="460"/>
        <v>-0.29305616960959924</v>
      </c>
      <c r="R2092" s="1">
        <f t="shared" si="461"/>
        <v>45.499084754073692</v>
      </c>
      <c r="S2092" s="1">
        <f t="shared" si="453"/>
        <v>-5.8910340858312793</v>
      </c>
      <c r="T2092" s="1">
        <f t="shared" si="454"/>
        <v>391.05060156170384</v>
      </c>
    </row>
    <row r="2093" spans="1:20" x14ac:dyDescent="0.2">
      <c r="A2093">
        <f>Sheet1!A2070</f>
        <v>2043</v>
      </c>
      <c r="B2093">
        <f>Sheet1!B2073</f>
        <v>1108.42</v>
      </c>
      <c r="C2093">
        <f t="shared" si="448"/>
        <v>1107.248834059023</v>
      </c>
      <c r="D2093">
        <f t="shared" si="449"/>
        <v>1108.1282425996069</v>
      </c>
      <c r="E2093">
        <f t="shared" si="450"/>
        <v>1154.2376894918234</v>
      </c>
      <c r="F2093">
        <f t="shared" si="455"/>
        <v>1101.2694036697842</v>
      </c>
      <c r="G2093">
        <f t="shared" si="456"/>
        <v>1498.8894946246701</v>
      </c>
      <c r="K2093" s="1">
        <f t="shared" si="457"/>
        <v>1.2699612965650431</v>
      </c>
      <c r="L2093" s="1">
        <f t="shared" si="458"/>
        <v>0.98229061090773939</v>
      </c>
      <c r="M2093" s="1">
        <f t="shared" si="459"/>
        <v>46.853621671907376</v>
      </c>
      <c r="N2093" s="1">
        <f t="shared" si="451"/>
        <v>-4.6306350336508331</v>
      </c>
      <c r="O2093" s="1">
        <f t="shared" si="452"/>
        <v>392.98945592123505</v>
      </c>
      <c r="P2093" s="1"/>
      <c r="Q2093" s="1">
        <f t="shared" si="460"/>
        <v>-0.28767068565730369</v>
      </c>
      <c r="R2093" s="1">
        <f t="shared" si="461"/>
        <v>45.583660375342333</v>
      </c>
      <c r="S2093" s="1">
        <f t="shared" si="453"/>
        <v>-5.9005963302158762</v>
      </c>
      <c r="T2093" s="1">
        <f t="shared" si="454"/>
        <v>391.71949462467001</v>
      </c>
    </row>
    <row r="2094" spans="1:20" x14ac:dyDescent="0.2">
      <c r="A2094">
        <f>Sheet1!A2071</f>
        <v>2044</v>
      </c>
      <c r="B2094">
        <f>Sheet1!B2074</f>
        <v>1108.83</v>
      </c>
      <c r="C2094">
        <f t="shared" si="448"/>
        <v>1107.6984325108856</v>
      </c>
      <c r="D2094">
        <f t="shared" si="449"/>
        <v>1108.5434659393916</v>
      </c>
      <c r="E2094">
        <f t="shared" si="450"/>
        <v>1154.7324667547732</v>
      </c>
      <c r="F2094">
        <f t="shared" si="455"/>
        <v>1101.6697766726179</v>
      </c>
      <c r="G2094">
        <f t="shared" si="456"/>
        <v>1499.9690935955105</v>
      </c>
      <c r="K2094" s="1">
        <f t="shared" si="457"/>
        <v>1.2403628447023038</v>
      </c>
      <c r="L2094" s="1">
        <f t="shared" si="458"/>
        <v>0.94803712185330369</v>
      </c>
      <c r="M2094" s="1">
        <f t="shared" si="459"/>
        <v>46.898649188779927</v>
      </c>
      <c r="N2094" s="1">
        <f t="shared" si="451"/>
        <v>-4.6798604826797146</v>
      </c>
      <c r="O2094" s="1">
        <f t="shared" si="452"/>
        <v>393.61945644021284</v>
      </c>
      <c r="P2094" s="1"/>
      <c r="Q2094" s="1">
        <f t="shared" si="460"/>
        <v>-0.29232572284900016</v>
      </c>
      <c r="R2094" s="1">
        <f t="shared" si="461"/>
        <v>45.658286344077624</v>
      </c>
      <c r="S2094" s="1">
        <f t="shared" si="453"/>
        <v>-5.9202233273820184</v>
      </c>
      <c r="T2094" s="1">
        <f t="shared" si="454"/>
        <v>392.37909359551054</v>
      </c>
    </row>
    <row r="2095" spans="1:20" x14ac:dyDescent="0.2">
      <c r="A2095">
        <f>Sheet1!A2072</f>
        <v>2045</v>
      </c>
      <c r="B2095">
        <f>Sheet1!B2075</f>
        <v>1109.25</v>
      </c>
      <c r="C2095">
        <f t="shared" si="448"/>
        <v>187.37040154813738</v>
      </c>
      <c r="D2095">
        <f t="shared" si="449"/>
        <v>187.84145354132579</v>
      </c>
      <c r="E2095">
        <f t="shared" si="450"/>
        <v>187.70884691036173</v>
      </c>
      <c r="F2095">
        <f t="shared" si="455"/>
        <v>1102.0700848943261</v>
      </c>
      <c r="G2095">
        <f t="shared" si="456"/>
        <v>1501.0493988822568</v>
      </c>
      <c r="K2095" s="1">
        <f t="shared" si="457"/>
        <v>1.2007643928398011</v>
      </c>
      <c r="L2095" s="1">
        <f t="shared" si="458"/>
        <v>0.91374310172204787</v>
      </c>
      <c r="M2095" s="1">
        <f t="shared" si="459"/>
        <v>46.943727095087979</v>
      </c>
      <c r="N2095" s="1">
        <f t="shared" si="451"/>
        <v>-4.7291507128340982</v>
      </c>
      <c r="O2095" s="1">
        <f t="shared" si="452"/>
        <v>394.25016327509661</v>
      </c>
      <c r="P2095" s="1"/>
      <c r="Q2095" s="1">
        <f t="shared" si="460"/>
        <v>-0.28702129111775321</v>
      </c>
      <c r="R2095" s="1">
        <f t="shared" si="461"/>
        <v>45.742962702248178</v>
      </c>
      <c r="S2095" s="1">
        <f t="shared" si="453"/>
        <v>-5.9299151056738992</v>
      </c>
      <c r="T2095" s="1">
        <f t="shared" si="454"/>
        <v>393.04939888225681</v>
      </c>
    </row>
    <row r="2096" spans="1:20" x14ac:dyDescent="0.2">
      <c r="A2096">
        <f>Sheet1!A2073</f>
        <v>2046</v>
      </c>
      <c r="B2096">
        <f>Sheet1!B2076</f>
        <v>1109.67</v>
      </c>
      <c r="C2096">
        <f t="shared" ref="C2096:C2113" si="462">C$47+(A2099-1)*(C$2114-C$47)/2067</f>
        <v>187.37040154813738</v>
      </c>
      <c r="D2096">
        <f t="shared" ref="D2096:D2114" si="463">$J$19+A2099*$I$19+$H$19*A2099^2+$G$19*A2099^3</f>
        <v>187.84145354132579</v>
      </c>
      <c r="E2096">
        <f t="shared" ref="E2096:E2114" si="464">$T$19+A2099*$S$19+$R$19*A2099^2+$Q$19*A2099^3</f>
        <v>187.70884691036173</v>
      </c>
      <c r="F2096">
        <f t="shared" si="455"/>
        <v>1102.4703283065664</v>
      </c>
      <c r="G2096">
        <f t="shared" si="456"/>
        <v>1502.1304108929412</v>
      </c>
      <c r="K2096" s="1">
        <f t="shared" si="457"/>
        <v>1.1711659409770618</v>
      </c>
      <c r="L2096" s="1">
        <f t="shared" si="458"/>
        <v>0.8794085405838814</v>
      </c>
      <c r="M2096" s="1">
        <f t="shared" si="459"/>
        <v>46.988855432800392</v>
      </c>
      <c r="N2096" s="1">
        <f t="shared" si="451"/>
        <v>-4.7785057524565673</v>
      </c>
      <c r="O2096" s="1">
        <f t="shared" si="452"/>
        <v>394.88157683391819</v>
      </c>
      <c r="P2096" s="1"/>
      <c r="Q2096" s="1">
        <f t="shared" si="460"/>
        <v>-0.29175740039318043</v>
      </c>
      <c r="R2096" s="1">
        <f t="shared" si="461"/>
        <v>45.81768949182333</v>
      </c>
      <c r="S2096" s="1">
        <f t="shared" si="453"/>
        <v>-5.9496716934336291</v>
      </c>
      <c r="T2096" s="1">
        <f t="shared" si="454"/>
        <v>393.71041089294113</v>
      </c>
    </row>
    <row r="2097" spans="1:20" x14ac:dyDescent="0.2">
      <c r="A2097">
        <f>Sheet1!A2074</f>
        <v>2047</v>
      </c>
      <c r="B2097">
        <f>Sheet1!B2077</f>
        <v>1110.08</v>
      </c>
      <c r="C2097">
        <f t="shared" si="462"/>
        <v>187.37040154813738</v>
      </c>
      <c r="D2097">
        <f t="shared" si="463"/>
        <v>187.84145354132579</v>
      </c>
      <c r="E2097">
        <f t="shared" si="464"/>
        <v>187.70884691036173</v>
      </c>
      <c r="F2097">
        <f t="shared" si="455"/>
        <v>1102.8705068809954</v>
      </c>
      <c r="G2097">
        <f t="shared" si="456"/>
        <v>1503.2121300355957</v>
      </c>
      <c r="K2097" s="1">
        <f t="shared" si="457"/>
        <v>1.1315674891143317</v>
      </c>
      <c r="L2097" s="1">
        <f t="shared" si="458"/>
        <v>0.84503342850598528</v>
      </c>
      <c r="M2097" s="1">
        <f t="shared" si="459"/>
        <v>47.034034243887618</v>
      </c>
      <c r="N2097" s="1">
        <f t="shared" si="451"/>
        <v>-4.8279256298901601</v>
      </c>
      <c r="O2097" s="1">
        <f t="shared" si="452"/>
        <v>395.5136975247101</v>
      </c>
      <c r="P2097" s="1"/>
      <c r="Q2097" s="1">
        <f t="shared" si="460"/>
        <v>-0.28653406060834641</v>
      </c>
      <c r="R2097" s="1">
        <f t="shared" si="461"/>
        <v>45.902466754773286</v>
      </c>
      <c r="S2097" s="1">
        <f t="shared" si="453"/>
        <v>-5.9594931190044917</v>
      </c>
      <c r="T2097" s="1">
        <f t="shared" si="454"/>
        <v>394.38213003559576</v>
      </c>
    </row>
    <row r="2098" spans="1:20" x14ac:dyDescent="0.2">
      <c r="A2098">
        <f>Sheet1!A2075</f>
        <v>0</v>
      </c>
      <c r="B2098">
        <f>Sheet1!B2078</f>
        <v>1110.5</v>
      </c>
      <c r="C2098">
        <f t="shared" si="462"/>
        <v>187.37040154813738</v>
      </c>
      <c r="D2098">
        <f t="shared" si="463"/>
        <v>187.84145354132579</v>
      </c>
      <c r="E2098">
        <f t="shared" si="464"/>
        <v>187.70884691036173</v>
      </c>
      <c r="F2098">
        <f t="shared" si="455"/>
        <v>188.38809161116686</v>
      </c>
      <c r="G2098">
        <f t="shared" si="456"/>
        <v>187.27310102256789</v>
      </c>
      <c r="K2098" s="1">
        <f t="shared" si="457"/>
        <v>921.87959845186265</v>
      </c>
      <c r="L2098" s="1">
        <f t="shared" si="458"/>
        <v>0.47105199318841073</v>
      </c>
      <c r="M2098" s="1">
        <f t="shared" si="459"/>
        <v>0.3384453622243484</v>
      </c>
      <c r="N2098" s="1">
        <f t="shared" ref="N2098:N2117" si="465">F2098-$C2095</f>
        <v>1.0176900630294767</v>
      </c>
      <c r="O2098" s="1">
        <f t="shared" ref="O2098:O2117" si="466">G2098-$C2095</f>
        <v>-9.7300525569494312E-2</v>
      </c>
      <c r="P2098" s="1"/>
      <c r="Q2098" s="1">
        <f t="shared" si="460"/>
        <v>-921.40854645867421</v>
      </c>
      <c r="R2098" s="1">
        <f t="shared" si="461"/>
        <v>-921.54115308963833</v>
      </c>
      <c r="S2098" s="1">
        <f t="shared" ref="S2098:S2117" si="467">F2098-$B2095</f>
        <v>-920.86190838883317</v>
      </c>
      <c r="T2098" s="1">
        <f t="shared" ref="T2098:T2117" si="468">G2098-$B2095</f>
        <v>-921.97689897743214</v>
      </c>
    </row>
    <row r="2099" spans="1:20" x14ac:dyDescent="0.2">
      <c r="A2099">
        <f>Sheet1!A2076</f>
        <v>0</v>
      </c>
      <c r="B2099">
        <f>Sheet1!B2079</f>
        <v>1110.9100000000001</v>
      </c>
      <c r="C2099">
        <f t="shared" si="462"/>
        <v>187.37040154813738</v>
      </c>
      <c r="D2099">
        <f t="shared" si="463"/>
        <v>187.84145354132579</v>
      </c>
      <c r="E2099">
        <f t="shared" si="464"/>
        <v>187.70884691036173</v>
      </c>
      <c r="F2099">
        <f t="shared" ref="F2099:F2117" si="469">$J$35+A2099*$I$35+$H$35*A2099^2+$G$35*A2099^3</f>
        <v>188.38809161116686</v>
      </c>
      <c r="G2099">
        <f t="shared" ref="G2099:G2117" si="470">$T$35+A2099*$S$35+$R$35*A2099^2+$Q$35*A2099^3</f>
        <v>187.27310102256789</v>
      </c>
      <c r="K2099" s="1">
        <f t="shared" ref="K2099:K2117" si="471">B2096-C2096</f>
        <v>922.29959845186272</v>
      </c>
      <c r="L2099" s="1">
        <f t="shared" ref="L2099:L2117" si="472">D2096-$C2096</f>
        <v>0.47105199318841073</v>
      </c>
      <c r="M2099" s="1">
        <f t="shared" ref="M2099:M2117" si="473">E2096-$C2096</f>
        <v>0.3384453622243484</v>
      </c>
      <c r="N2099" s="1">
        <f t="shared" si="465"/>
        <v>1.0176900630294767</v>
      </c>
      <c r="O2099" s="1">
        <f t="shared" si="466"/>
        <v>-9.7300525569494312E-2</v>
      </c>
      <c r="P2099" s="1"/>
      <c r="Q2099" s="1">
        <f t="shared" ref="Q2099:Q2117" si="474">D2096-B2096</f>
        <v>-921.82854645867428</v>
      </c>
      <c r="R2099" s="1">
        <f t="shared" ref="R2099:R2117" si="475">E2096-$B2096</f>
        <v>-921.9611530896384</v>
      </c>
      <c r="S2099" s="1">
        <f t="shared" si="467"/>
        <v>-921.28190838883324</v>
      </c>
      <c r="T2099" s="1">
        <f t="shared" si="468"/>
        <v>-922.39689897743222</v>
      </c>
    </row>
    <row r="2100" spans="1:20" x14ac:dyDescent="0.2">
      <c r="A2100">
        <f>Sheet1!A2077</f>
        <v>0</v>
      </c>
      <c r="B2100">
        <f>Sheet1!B2080</f>
        <v>1111.33</v>
      </c>
      <c r="C2100">
        <f t="shared" si="462"/>
        <v>187.37040154813738</v>
      </c>
      <c r="D2100">
        <f t="shared" si="463"/>
        <v>187.84145354132579</v>
      </c>
      <c r="E2100">
        <f t="shared" si="464"/>
        <v>187.70884691036173</v>
      </c>
      <c r="F2100">
        <f t="shared" si="469"/>
        <v>188.38809161116686</v>
      </c>
      <c r="G2100">
        <f t="shared" si="470"/>
        <v>187.27310102256789</v>
      </c>
      <c r="K2100" s="1">
        <f t="shared" si="471"/>
        <v>922.70959845186258</v>
      </c>
      <c r="L2100" s="1">
        <f t="shared" si="472"/>
        <v>0.47105199318841073</v>
      </c>
      <c r="M2100" s="1">
        <f t="shared" si="473"/>
        <v>0.3384453622243484</v>
      </c>
      <c r="N2100" s="1">
        <f t="shared" si="465"/>
        <v>1.0176900630294767</v>
      </c>
      <c r="O2100" s="1">
        <f t="shared" si="466"/>
        <v>-9.7300525569494312E-2</v>
      </c>
      <c r="P2100" s="1"/>
      <c r="Q2100" s="1">
        <f t="shared" si="474"/>
        <v>-922.23854645867414</v>
      </c>
      <c r="R2100" s="1">
        <f t="shared" si="475"/>
        <v>-922.37115308963826</v>
      </c>
      <c r="S2100" s="1">
        <f t="shared" si="467"/>
        <v>-921.6919083888331</v>
      </c>
      <c r="T2100" s="1">
        <f t="shared" si="468"/>
        <v>-922.80689897743207</v>
      </c>
    </row>
    <row r="2101" spans="1:20" x14ac:dyDescent="0.2">
      <c r="A2101">
        <f>Sheet1!A2078</f>
        <v>0</v>
      </c>
      <c r="B2101">
        <f>Sheet1!B2081</f>
        <v>1111.74</v>
      </c>
      <c r="C2101">
        <f t="shared" si="462"/>
        <v>187.37040154813738</v>
      </c>
      <c r="D2101">
        <f t="shared" si="463"/>
        <v>187.84145354132579</v>
      </c>
      <c r="E2101">
        <f t="shared" si="464"/>
        <v>187.70884691036173</v>
      </c>
      <c r="F2101">
        <f t="shared" si="469"/>
        <v>188.38809161116686</v>
      </c>
      <c r="G2101">
        <f t="shared" si="470"/>
        <v>187.27310102256789</v>
      </c>
      <c r="K2101" s="1">
        <f t="shared" si="471"/>
        <v>923.12959845186265</v>
      </c>
      <c r="L2101" s="1">
        <f t="shared" si="472"/>
        <v>0.47105199318841073</v>
      </c>
      <c r="M2101" s="1">
        <f t="shared" si="473"/>
        <v>0.3384453622243484</v>
      </c>
      <c r="N2101" s="1">
        <f t="shared" si="465"/>
        <v>1.0176900630294767</v>
      </c>
      <c r="O2101" s="1">
        <f t="shared" si="466"/>
        <v>-9.7300525569494312E-2</v>
      </c>
      <c r="P2101" s="1"/>
      <c r="Q2101" s="1">
        <f t="shared" si="474"/>
        <v>-922.65854645867421</v>
      </c>
      <c r="R2101" s="1">
        <f t="shared" si="475"/>
        <v>-922.79115308963833</v>
      </c>
      <c r="S2101" s="1">
        <f t="shared" si="467"/>
        <v>-922.11190838883317</v>
      </c>
      <c r="T2101" s="1">
        <f t="shared" si="468"/>
        <v>-923.22689897743214</v>
      </c>
    </row>
    <row r="2102" spans="1:20" x14ac:dyDescent="0.2">
      <c r="A2102">
        <f>Sheet1!A2079</f>
        <v>0</v>
      </c>
      <c r="B2102">
        <f>Sheet1!B2082</f>
        <v>1112.1600000000001</v>
      </c>
      <c r="C2102">
        <f t="shared" si="462"/>
        <v>187.37040154813738</v>
      </c>
      <c r="D2102">
        <f t="shared" si="463"/>
        <v>187.84145354132579</v>
      </c>
      <c r="E2102">
        <f t="shared" si="464"/>
        <v>187.70884691036173</v>
      </c>
      <c r="F2102">
        <f t="shared" si="469"/>
        <v>188.38809161116686</v>
      </c>
      <c r="G2102">
        <f t="shared" si="470"/>
        <v>187.27310102256789</v>
      </c>
      <c r="K2102" s="1">
        <f t="shared" si="471"/>
        <v>923.53959845186273</v>
      </c>
      <c r="L2102" s="1">
        <f t="shared" si="472"/>
        <v>0.47105199318841073</v>
      </c>
      <c r="M2102" s="1">
        <f t="shared" si="473"/>
        <v>0.3384453622243484</v>
      </c>
      <c r="N2102" s="1">
        <f t="shared" si="465"/>
        <v>1.0176900630294767</v>
      </c>
      <c r="O2102" s="1">
        <f t="shared" si="466"/>
        <v>-9.7300525569494312E-2</v>
      </c>
      <c r="P2102" s="1"/>
      <c r="Q2102" s="1">
        <f t="shared" si="474"/>
        <v>-923.06854645867429</v>
      </c>
      <c r="R2102" s="1">
        <f t="shared" si="475"/>
        <v>-923.20115308963841</v>
      </c>
      <c r="S2102" s="1">
        <f t="shared" si="467"/>
        <v>-922.52190838883325</v>
      </c>
      <c r="T2102" s="1">
        <f t="shared" si="468"/>
        <v>-923.63689897743222</v>
      </c>
    </row>
    <row r="2103" spans="1:20" x14ac:dyDescent="0.2">
      <c r="A2103">
        <f>Sheet1!A2080</f>
        <v>0</v>
      </c>
      <c r="B2103">
        <f>Sheet1!B2083</f>
        <v>1112.57</v>
      </c>
      <c r="C2103">
        <f t="shared" si="462"/>
        <v>187.37040154813738</v>
      </c>
      <c r="D2103">
        <f t="shared" si="463"/>
        <v>187.84145354132579</v>
      </c>
      <c r="E2103">
        <f t="shared" si="464"/>
        <v>187.70884691036173</v>
      </c>
      <c r="F2103">
        <f t="shared" si="469"/>
        <v>188.38809161116686</v>
      </c>
      <c r="G2103">
        <f t="shared" si="470"/>
        <v>187.27310102256789</v>
      </c>
      <c r="K2103" s="1">
        <f t="shared" si="471"/>
        <v>923.95959845186258</v>
      </c>
      <c r="L2103" s="1">
        <f t="shared" si="472"/>
        <v>0.47105199318841073</v>
      </c>
      <c r="M2103" s="1">
        <f t="shared" si="473"/>
        <v>0.3384453622243484</v>
      </c>
      <c r="N2103" s="1">
        <f t="shared" si="465"/>
        <v>1.0176900630294767</v>
      </c>
      <c r="O2103" s="1">
        <f t="shared" si="466"/>
        <v>-9.7300525569494312E-2</v>
      </c>
      <c r="P2103" s="1"/>
      <c r="Q2103" s="1">
        <f t="shared" si="474"/>
        <v>-923.48854645867414</v>
      </c>
      <c r="R2103" s="1">
        <f t="shared" si="475"/>
        <v>-923.62115308963826</v>
      </c>
      <c r="S2103" s="1">
        <f t="shared" si="467"/>
        <v>-922.9419083888331</v>
      </c>
      <c r="T2103" s="1">
        <f t="shared" si="468"/>
        <v>-924.05689897743207</v>
      </c>
    </row>
    <row r="2104" spans="1:20" x14ac:dyDescent="0.2">
      <c r="A2104">
        <f>Sheet1!A2081</f>
        <v>0</v>
      </c>
      <c r="B2104">
        <f>Sheet1!B2084</f>
        <v>1112.99</v>
      </c>
      <c r="C2104">
        <f t="shared" si="462"/>
        <v>187.37040154813738</v>
      </c>
      <c r="D2104">
        <f t="shared" si="463"/>
        <v>187.84145354132579</v>
      </c>
      <c r="E2104">
        <f t="shared" si="464"/>
        <v>187.70884691036173</v>
      </c>
      <c r="F2104">
        <f t="shared" si="469"/>
        <v>188.38809161116686</v>
      </c>
      <c r="G2104">
        <f t="shared" si="470"/>
        <v>187.27310102256789</v>
      </c>
      <c r="K2104" s="1">
        <f t="shared" si="471"/>
        <v>924.36959845186266</v>
      </c>
      <c r="L2104" s="1">
        <f t="shared" si="472"/>
        <v>0.47105199318841073</v>
      </c>
      <c r="M2104" s="1">
        <f t="shared" si="473"/>
        <v>0.3384453622243484</v>
      </c>
      <c r="N2104" s="1">
        <f t="shared" si="465"/>
        <v>1.0176900630294767</v>
      </c>
      <c r="O2104" s="1">
        <f t="shared" si="466"/>
        <v>-9.7300525569494312E-2</v>
      </c>
      <c r="P2104" s="1"/>
      <c r="Q2104" s="1">
        <f t="shared" si="474"/>
        <v>-923.89854645867422</v>
      </c>
      <c r="R2104" s="1">
        <f t="shared" si="475"/>
        <v>-924.03115308963834</v>
      </c>
      <c r="S2104" s="1">
        <f t="shared" si="467"/>
        <v>-923.35190838883318</v>
      </c>
      <c r="T2104" s="1">
        <f t="shared" si="468"/>
        <v>-924.46689897743215</v>
      </c>
    </row>
    <row r="2105" spans="1:20" x14ac:dyDescent="0.2">
      <c r="A2105">
        <f>Sheet1!A2082</f>
        <v>0</v>
      </c>
      <c r="B2105">
        <f>Sheet1!B2085</f>
        <v>1113.4100000000001</v>
      </c>
      <c r="C2105">
        <f t="shared" si="462"/>
        <v>187.37040154813738</v>
      </c>
      <c r="D2105">
        <f t="shared" si="463"/>
        <v>187.84145354132579</v>
      </c>
      <c r="E2105">
        <f t="shared" si="464"/>
        <v>187.70884691036173</v>
      </c>
      <c r="F2105">
        <f t="shared" si="469"/>
        <v>188.38809161116686</v>
      </c>
      <c r="G2105">
        <f t="shared" si="470"/>
        <v>187.27310102256789</v>
      </c>
      <c r="K2105" s="1">
        <f t="shared" si="471"/>
        <v>924.78959845186273</v>
      </c>
      <c r="L2105" s="1">
        <f t="shared" si="472"/>
        <v>0.47105199318841073</v>
      </c>
      <c r="M2105" s="1">
        <f t="shared" si="473"/>
        <v>0.3384453622243484</v>
      </c>
      <c r="N2105" s="1">
        <f t="shared" si="465"/>
        <v>1.0176900630294767</v>
      </c>
      <c r="O2105" s="1">
        <f t="shared" si="466"/>
        <v>-9.7300525569494312E-2</v>
      </c>
      <c r="P2105" s="1"/>
      <c r="Q2105" s="1">
        <f t="shared" si="474"/>
        <v>-924.31854645867429</v>
      </c>
      <c r="R2105" s="1">
        <f t="shared" si="475"/>
        <v>-924.45115308963841</v>
      </c>
      <c r="S2105" s="1">
        <f t="shared" si="467"/>
        <v>-923.77190838883325</v>
      </c>
      <c r="T2105" s="1">
        <f t="shared" si="468"/>
        <v>-924.88689897743222</v>
      </c>
    </row>
    <row r="2106" spans="1:20" x14ac:dyDescent="0.2">
      <c r="A2106">
        <f>Sheet1!A2083</f>
        <v>0</v>
      </c>
      <c r="B2106">
        <f>Sheet1!B2086</f>
        <v>1113.82</v>
      </c>
      <c r="C2106">
        <f t="shared" si="462"/>
        <v>187.37040154813738</v>
      </c>
      <c r="D2106">
        <f t="shared" si="463"/>
        <v>187.84145354132579</v>
      </c>
      <c r="E2106">
        <f t="shared" si="464"/>
        <v>187.70884691036173</v>
      </c>
      <c r="F2106">
        <f t="shared" si="469"/>
        <v>188.38809161116686</v>
      </c>
      <c r="G2106">
        <f t="shared" si="470"/>
        <v>187.27310102256789</v>
      </c>
      <c r="K2106" s="1">
        <f t="shared" si="471"/>
        <v>925.19959845186258</v>
      </c>
      <c r="L2106" s="1">
        <f t="shared" si="472"/>
        <v>0.47105199318841073</v>
      </c>
      <c r="M2106" s="1">
        <f t="shared" si="473"/>
        <v>0.3384453622243484</v>
      </c>
      <c r="N2106" s="1">
        <f t="shared" si="465"/>
        <v>1.0176900630294767</v>
      </c>
      <c r="O2106" s="1">
        <f t="shared" si="466"/>
        <v>-9.7300525569494312E-2</v>
      </c>
      <c r="P2106" s="1"/>
      <c r="Q2106" s="1">
        <f t="shared" si="474"/>
        <v>-924.72854645867415</v>
      </c>
      <c r="R2106" s="1">
        <f t="shared" si="475"/>
        <v>-924.86115308963826</v>
      </c>
      <c r="S2106" s="1">
        <f t="shared" si="467"/>
        <v>-924.18190838883311</v>
      </c>
      <c r="T2106" s="1">
        <f t="shared" si="468"/>
        <v>-925.29689897743208</v>
      </c>
    </row>
    <row r="2107" spans="1:20" x14ac:dyDescent="0.2">
      <c r="A2107">
        <f>Sheet1!A2084</f>
        <v>0</v>
      </c>
      <c r="B2107">
        <f>Sheet1!B2087</f>
        <v>1114.24</v>
      </c>
      <c r="C2107">
        <f t="shared" si="462"/>
        <v>187.37040154813738</v>
      </c>
      <c r="D2107">
        <f t="shared" si="463"/>
        <v>187.84145354132579</v>
      </c>
      <c r="E2107">
        <f t="shared" si="464"/>
        <v>187.70884691036173</v>
      </c>
      <c r="F2107">
        <f t="shared" si="469"/>
        <v>188.38809161116686</v>
      </c>
      <c r="G2107">
        <f t="shared" si="470"/>
        <v>187.27310102256789</v>
      </c>
      <c r="K2107" s="1">
        <f t="shared" si="471"/>
        <v>925.61959845186266</v>
      </c>
      <c r="L2107" s="1">
        <f t="shared" si="472"/>
        <v>0.47105199318841073</v>
      </c>
      <c r="M2107" s="1">
        <f t="shared" si="473"/>
        <v>0.3384453622243484</v>
      </c>
      <c r="N2107" s="1">
        <f t="shared" si="465"/>
        <v>1.0176900630294767</v>
      </c>
      <c r="O2107" s="1">
        <f t="shared" si="466"/>
        <v>-9.7300525569494312E-2</v>
      </c>
      <c r="P2107" s="1"/>
      <c r="Q2107" s="1">
        <f t="shared" si="474"/>
        <v>-925.14854645867422</v>
      </c>
      <c r="R2107" s="1">
        <f t="shared" si="475"/>
        <v>-925.28115308963834</v>
      </c>
      <c r="S2107" s="1">
        <f t="shared" si="467"/>
        <v>-924.60190838883318</v>
      </c>
      <c r="T2107" s="1">
        <f t="shared" si="468"/>
        <v>-925.71689897743215</v>
      </c>
    </row>
    <row r="2108" spans="1:20" x14ac:dyDescent="0.2">
      <c r="A2108">
        <f>Sheet1!A2085</f>
        <v>0</v>
      </c>
      <c r="B2108">
        <f>Sheet1!B2088</f>
        <v>1114.6500000000001</v>
      </c>
      <c r="C2108">
        <f t="shared" si="462"/>
        <v>187.37040154813738</v>
      </c>
      <c r="D2108">
        <f t="shared" si="463"/>
        <v>187.84145354132579</v>
      </c>
      <c r="E2108">
        <f t="shared" si="464"/>
        <v>187.70884691036173</v>
      </c>
      <c r="F2108">
        <f t="shared" si="469"/>
        <v>188.38809161116686</v>
      </c>
      <c r="G2108">
        <f t="shared" si="470"/>
        <v>187.27310102256789</v>
      </c>
      <c r="K2108" s="1">
        <f t="shared" si="471"/>
        <v>926.03959845186273</v>
      </c>
      <c r="L2108" s="1">
        <f t="shared" si="472"/>
        <v>0.47105199318841073</v>
      </c>
      <c r="M2108" s="1">
        <f t="shared" si="473"/>
        <v>0.3384453622243484</v>
      </c>
      <c r="N2108" s="1">
        <f t="shared" si="465"/>
        <v>1.0176900630294767</v>
      </c>
      <c r="O2108" s="1">
        <f t="shared" si="466"/>
        <v>-9.7300525569494312E-2</v>
      </c>
      <c r="P2108" s="1"/>
      <c r="Q2108" s="1">
        <f t="shared" si="474"/>
        <v>-925.56854645867429</v>
      </c>
      <c r="R2108" s="1">
        <f t="shared" si="475"/>
        <v>-925.70115308963841</v>
      </c>
      <c r="S2108" s="1">
        <f t="shared" si="467"/>
        <v>-925.02190838883325</v>
      </c>
      <c r="T2108" s="1">
        <f t="shared" si="468"/>
        <v>-926.13689897743222</v>
      </c>
    </row>
    <row r="2109" spans="1:20" x14ac:dyDescent="0.2">
      <c r="A2109">
        <f>Sheet1!A2086</f>
        <v>0</v>
      </c>
      <c r="B2109">
        <f>Sheet1!B2089</f>
        <v>1115.07</v>
      </c>
      <c r="C2109">
        <f t="shared" si="462"/>
        <v>187.37040154813738</v>
      </c>
      <c r="D2109">
        <f t="shared" si="463"/>
        <v>187.84145354132579</v>
      </c>
      <c r="E2109">
        <f t="shared" si="464"/>
        <v>187.70884691036173</v>
      </c>
      <c r="F2109">
        <f t="shared" si="469"/>
        <v>188.38809161116686</v>
      </c>
      <c r="G2109">
        <f t="shared" si="470"/>
        <v>187.27310102256789</v>
      </c>
      <c r="K2109" s="1">
        <f t="shared" si="471"/>
        <v>926.44959845186258</v>
      </c>
      <c r="L2109" s="1">
        <f t="shared" si="472"/>
        <v>0.47105199318841073</v>
      </c>
      <c r="M2109" s="1">
        <f t="shared" si="473"/>
        <v>0.3384453622243484</v>
      </c>
      <c r="N2109" s="1">
        <f t="shared" si="465"/>
        <v>1.0176900630294767</v>
      </c>
      <c r="O2109" s="1">
        <f t="shared" si="466"/>
        <v>-9.7300525569494312E-2</v>
      </c>
      <c r="P2109" s="1"/>
      <c r="Q2109" s="1">
        <f t="shared" si="474"/>
        <v>-925.97854645867415</v>
      </c>
      <c r="R2109" s="1">
        <f t="shared" si="475"/>
        <v>-926.11115308963826</v>
      </c>
      <c r="S2109" s="1">
        <f t="shared" si="467"/>
        <v>-925.43190838883311</v>
      </c>
      <c r="T2109" s="1">
        <f t="shared" si="468"/>
        <v>-926.54689897743208</v>
      </c>
    </row>
    <row r="2110" spans="1:20" x14ac:dyDescent="0.2">
      <c r="A2110">
        <f>Sheet1!A2087</f>
        <v>0</v>
      </c>
      <c r="B2110">
        <f>Sheet1!B2090</f>
        <v>1115.48</v>
      </c>
      <c r="C2110">
        <f t="shared" si="462"/>
        <v>187.37040154813738</v>
      </c>
      <c r="D2110">
        <f t="shared" si="463"/>
        <v>187.84145354132579</v>
      </c>
      <c r="E2110">
        <f t="shared" si="464"/>
        <v>187.70884691036173</v>
      </c>
      <c r="F2110">
        <f t="shared" si="469"/>
        <v>188.38809161116686</v>
      </c>
      <c r="G2110">
        <f t="shared" si="470"/>
        <v>187.27310102256789</v>
      </c>
      <c r="K2110" s="1">
        <f t="shared" si="471"/>
        <v>926.86959845186266</v>
      </c>
      <c r="L2110" s="1">
        <f t="shared" si="472"/>
        <v>0.47105199318841073</v>
      </c>
      <c r="M2110" s="1">
        <f t="shared" si="473"/>
        <v>0.3384453622243484</v>
      </c>
      <c r="N2110" s="1">
        <f t="shared" si="465"/>
        <v>1.0176900630294767</v>
      </c>
      <c r="O2110" s="1">
        <f t="shared" si="466"/>
        <v>-9.7300525569494312E-2</v>
      </c>
      <c r="P2110" s="1"/>
      <c r="Q2110" s="1">
        <f t="shared" si="474"/>
        <v>-926.39854645867422</v>
      </c>
      <c r="R2110" s="1">
        <f t="shared" si="475"/>
        <v>-926.53115308963834</v>
      </c>
      <c r="S2110" s="1">
        <f t="shared" si="467"/>
        <v>-925.85190838883318</v>
      </c>
      <c r="T2110" s="1">
        <f t="shared" si="468"/>
        <v>-926.96689897743215</v>
      </c>
    </row>
    <row r="2111" spans="1:20" x14ac:dyDescent="0.2">
      <c r="A2111">
        <f>Sheet1!A2088</f>
        <v>0</v>
      </c>
      <c r="B2111">
        <f>Sheet1!B2091</f>
        <v>1115.9000000000001</v>
      </c>
      <c r="C2111">
        <f t="shared" si="462"/>
        <v>187.37040154813738</v>
      </c>
      <c r="D2111">
        <f t="shared" si="463"/>
        <v>187.84145354132579</v>
      </c>
      <c r="E2111">
        <f t="shared" si="464"/>
        <v>187.70884691036173</v>
      </c>
      <c r="F2111">
        <f t="shared" si="469"/>
        <v>188.38809161116686</v>
      </c>
      <c r="G2111">
        <f t="shared" si="470"/>
        <v>187.27310102256789</v>
      </c>
      <c r="K2111" s="1">
        <f t="shared" si="471"/>
        <v>927.27959845186274</v>
      </c>
      <c r="L2111" s="1">
        <f t="shared" si="472"/>
        <v>0.47105199318841073</v>
      </c>
      <c r="M2111" s="1">
        <f t="shared" si="473"/>
        <v>0.3384453622243484</v>
      </c>
      <c r="N2111" s="1">
        <f t="shared" si="465"/>
        <v>1.0176900630294767</v>
      </c>
      <c r="O2111" s="1">
        <f t="shared" si="466"/>
        <v>-9.7300525569494312E-2</v>
      </c>
      <c r="P2111" s="1"/>
      <c r="Q2111" s="1">
        <f t="shared" si="474"/>
        <v>-926.8085464586743</v>
      </c>
      <c r="R2111" s="1">
        <f t="shared" si="475"/>
        <v>-926.94115308963842</v>
      </c>
      <c r="S2111" s="1">
        <f t="shared" si="467"/>
        <v>-926.26190838883326</v>
      </c>
      <c r="T2111" s="1">
        <f t="shared" si="468"/>
        <v>-927.37689897743223</v>
      </c>
    </row>
    <row r="2112" spans="1:20" x14ac:dyDescent="0.2">
      <c r="A2112">
        <f>Sheet1!A2089</f>
        <v>0</v>
      </c>
      <c r="B2112">
        <f>Sheet1!B2092</f>
        <v>1116.31</v>
      </c>
      <c r="C2112">
        <f t="shared" si="462"/>
        <v>187.37040154813738</v>
      </c>
      <c r="D2112">
        <f t="shared" si="463"/>
        <v>187.84145354132579</v>
      </c>
      <c r="E2112">
        <f t="shared" si="464"/>
        <v>187.70884691036173</v>
      </c>
      <c r="F2112">
        <f t="shared" si="469"/>
        <v>188.38809161116686</v>
      </c>
      <c r="G2112">
        <f t="shared" si="470"/>
        <v>187.27310102256789</v>
      </c>
      <c r="K2112" s="1">
        <f t="shared" si="471"/>
        <v>927.69959845186258</v>
      </c>
      <c r="L2112" s="1">
        <f t="shared" si="472"/>
        <v>0.47105199318841073</v>
      </c>
      <c r="M2112" s="1">
        <f t="shared" si="473"/>
        <v>0.3384453622243484</v>
      </c>
      <c r="N2112" s="1">
        <f t="shared" si="465"/>
        <v>1.0176900630294767</v>
      </c>
      <c r="O2112" s="1">
        <f t="shared" si="466"/>
        <v>-9.7300525569494312E-2</v>
      </c>
      <c r="P2112" s="1"/>
      <c r="Q2112" s="1">
        <f t="shared" si="474"/>
        <v>-927.22854645867415</v>
      </c>
      <c r="R2112" s="1">
        <f t="shared" si="475"/>
        <v>-927.36115308963826</v>
      </c>
      <c r="S2112" s="1">
        <f t="shared" si="467"/>
        <v>-926.68190838883311</v>
      </c>
      <c r="T2112" s="1">
        <f t="shared" si="468"/>
        <v>-927.79689897743208</v>
      </c>
    </row>
    <row r="2113" spans="1:20" x14ac:dyDescent="0.2">
      <c r="A2113">
        <f>Sheet1!A2090</f>
        <v>0</v>
      </c>
      <c r="B2113">
        <f>Sheet1!B2093</f>
        <v>1116.73</v>
      </c>
      <c r="C2113">
        <f t="shared" si="462"/>
        <v>187.37040154813738</v>
      </c>
      <c r="D2113">
        <f t="shared" si="463"/>
        <v>187.84145354132579</v>
      </c>
      <c r="E2113">
        <f t="shared" si="464"/>
        <v>187.70884691036173</v>
      </c>
      <c r="F2113">
        <f t="shared" si="469"/>
        <v>188.38809161116686</v>
      </c>
      <c r="G2113">
        <f t="shared" si="470"/>
        <v>187.27310102256789</v>
      </c>
      <c r="K2113" s="1">
        <f t="shared" si="471"/>
        <v>928.10959845186267</v>
      </c>
      <c r="L2113" s="1">
        <f t="shared" si="472"/>
        <v>0.47105199318841073</v>
      </c>
      <c r="M2113" s="1">
        <f t="shared" si="473"/>
        <v>0.3384453622243484</v>
      </c>
      <c r="N2113" s="1">
        <f t="shared" si="465"/>
        <v>1.0176900630294767</v>
      </c>
      <c r="O2113" s="1">
        <f t="shared" si="466"/>
        <v>-9.7300525569494312E-2</v>
      </c>
      <c r="P2113" s="1"/>
      <c r="Q2113" s="1">
        <f t="shared" si="474"/>
        <v>-927.63854645867423</v>
      </c>
      <c r="R2113" s="1">
        <f t="shared" si="475"/>
        <v>-927.77115308963835</v>
      </c>
      <c r="S2113" s="1">
        <f t="shared" si="467"/>
        <v>-927.09190838883319</v>
      </c>
      <c r="T2113" s="1">
        <f t="shared" si="468"/>
        <v>-928.20689897743216</v>
      </c>
    </row>
    <row r="2114" spans="1:20" x14ac:dyDescent="0.2">
      <c r="A2114">
        <f>Sheet1!A2091</f>
        <v>0</v>
      </c>
      <c r="B2114">
        <f>Sheet1!B2094</f>
        <v>1117.1400000000001</v>
      </c>
      <c r="C2114">
        <f>B2114</f>
        <v>1117.1400000000001</v>
      </c>
      <c r="D2114">
        <f t="shared" si="463"/>
        <v>187.84145354132579</v>
      </c>
      <c r="E2114">
        <f t="shared" si="464"/>
        <v>187.70884691036173</v>
      </c>
      <c r="F2114">
        <f t="shared" si="469"/>
        <v>188.38809161116686</v>
      </c>
      <c r="G2114">
        <f t="shared" si="470"/>
        <v>187.27310102256789</v>
      </c>
      <c r="K2114" s="1">
        <f t="shared" si="471"/>
        <v>928.52959845186274</v>
      </c>
      <c r="L2114" s="1">
        <f t="shared" si="472"/>
        <v>0.47105199318841073</v>
      </c>
      <c r="M2114" s="1">
        <f t="shared" si="473"/>
        <v>0.3384453622243484</v>
      </c>
      <c r="N2114" s="1">
        <f t="shared" si="465"/>
        <v>1.0176900630294767</v>
      </c>
      <c r="O2114" s="1">
        <f t="shared" si="466"/>
        <v>-9.7300525569494312E-2</v>
      </c>
      <c r="P2114" s="1"/>
      <c r="Q2114" s="1">
        <f t="shared" si="474"/>
        <v>-928.0585464586743</v>
      </c>
      <c r="R2114" s="1">
        <f t="shared" si="475"/>
        <v>-928.19115308963842</v>
      </c>
      <c r="S2114" s="1">
        <f t="shared" si="467"/>
        <v>-927.51190838883326</v>
      </c>
      <c r="T2114" s="1">
        <f t="shared" si="468"/>
        <v>-928.62689897743223</v>
      </c>
    </row>
    <row r="2115" spans="1:20" x14ac:dyDescent="0.2">
      <c r="A2115">
        <f>Sheet1!A2092</f>
        <v>0</v>
      </c>
      <c r="F2115">
        <f t="shared" si="469"/>
        <v>188.38809161116686</v>
      </c>
      <c r="G2115">
        <f t="shared" si="470"/>
        <v>187.27310102256789</v>
      </c>
      <c r="K2115" s="1">
        <f t="shared" si="471"/>
        <v>928.93959845186259</v>
      </c>
      <c r="L2115" s="1">
        <f t="shared" si="472"/>
        <v>0.47105199318841073</v>
      </c>
      <c r="M2115" s="1">
        <f t="shared" si="473"/>
        <v>0.3384453622243484</v>
      </c>
      <c r="N2115" s="1">
        <f t="shared" si="465"/>
        <v>1.0176900630294767</v>
      </c>
      <c r="O2115" s="1">
        <f t="shared" si="466"/>
        <v>-9.7300525569494312E-2</v>
      </c>
      <c r="P2115" s="1"/>
      <c r="Q2115" s="1">
        <f t="shared" si="474"/>
        <v>-928.46854645867415</v>
      </c>
      <c r="R2115" s="1">
        <f t="shared" si="475"/>
        <v>-928.60115308963827</v>
      </c>
      <c r="S2115" s="1">
        <f t="shared" si="467"/>
        <v>-927.92190838883312</v>
      </c>
      <c r="T2115" s="1">
        <f t="shared" si="468"/>
        <v>-929.03689897743209</v>
      </c>
    </row>
    <row r="2116" spans="1:20" x14ac:dyDescent="0.2">
      <c r="A2116">
        <f>Sheet1!A2093</f>
        <v>0</v>
      </c>
      <c r="F2116">
        <f t="shared" si="469"/>
        <v>188.38809161116686</v>
      </c>
      <c r="G2116">
        <f t="shared" si="470"/>
        <v>187.27310102256789</v>
      </c>
      <c r="K2116" s="1">
        <f t="shared" si="471"/>
        <v>929.35959845186267</v>
      </c>
      <c r="L2116" s="1">
        <f t="shared" si="472"/>
        <v>0.47105199318841073</v>
      </c>
      <c r="M2116" s="1">
        <f t="shared" si="473"/>
        <v>0.3384453622243484</v>
      </c>
      <c r="N2116" s="1">
        <f t="shared" si="465"/>
        <v>1.0176900630294767</v>
      </c>
      <c r="O2116" s="1">
        <f t="shared" si="466"/>
        <v>-9.7300525569494312E-2</v>
      </c>
      <c r="P2116" s="1"/>
      <c r="Q2116" s="1">
        <f t="shared" si="474"/>
        <v>-928.88854645867423</v>
      </c>
      <c r="R2116" s="1">
        <f t="shared" si="475"/>
        <v>-929.02115308963835</v>
      </c>
      <c r="S2116" s="1">
        <f t="shared" si="467"/>
        <v>-928.34190838883319</v>
      </c>
      <c r="T2116" s="1">
        <f t="shared" si="468"/>
        <v>-929.45689897743216</v>
      </c>
    </row>
    <row r="2117" spans="1:20" x14ac:dyDescent="0.2">
      <c r="A2117">
        <f>Sheet1!A2094</f>
        <v>0</v>
      </c>
      <c r="F2117">
        <f t="shared" si="469"/>
        <v>188.38809161116686</v>
      </c>
      <c r="G2117">
        <f t="shared" si="470"/>
        <v>187.27310102256789</v>
      </c>
      <c r="K2117" s="1">
        <f t="shared" si="471"/>
        <v>0</v>
      </c>
      <c r="L2117" s="1">
        <f t="shared" si="472"/>
        <v>-929.29854645867431</v>
      </c>
      <c r="M2117" s="1">
        <f t="shared" si="473"/>
        <v>-929.43115308963843</v>
      </c>
      <c r="N2117" s="1">
        <f t="shared" si="465"/>
        <v>-928.75190838883327</v>
      </c>
      <c r="O2117" s="1">
        <f t="shared" si="466"/>
        <v>-929.86689897743224</v>
      </c>
      <c r="P2117" s="1"/>
      <c r="Q2117" s="1">
        <f t="shared" si="474"/>
        <v>-929.29854645867431</v>
      </c>
      <c r="R2117" s="1">
        <f t="shared" si="475"/>
        <v>-929.43115308963843</v>
      </c>
      <c r="S2117" s="1">
        <f t="shared" si="467"/>
        <v>-928.75190838883327</v>
      </c>
      <c r="T2117" s="1">
        <f t="shared" si="468"/>
        <v>-929.86689897743224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Sheet1!Print_Area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2015-05-08T10:04:18Z</cp:lastPrinted>
  <dcterms:created xsi:type="dcterms:W3CDTF">2003-04-23T10:13:56Z</dcterms:created>
  <dcterms:modified xsi:type="dcterms:W3CDTF">2016-02-11T08:36:11Z</dcterms:modified>
</cp:coreProperties>
</file>